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augustinlafond/BLOOM Dropbox/Augustin Lafond/Mes dossiers/R/github/spatial-analyses/data/"/>
    </mc:Choice>
  </mc:AlternateContent>
  <xr:revisionPtr revIDLastSave="0" documentId="13_ncr:1_{53E16645-9A64-4D49-B125-C1619056798F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W5193" i="1" l="1"/>
  <c r="X5193" i="1" s="1"/>
  <c r="W5121" i="1"/>
  <c r="X5121" i="1" s="1"/>
  <c r="W4953" i="1"/>
  <c r="X4953" i="1" s="1"/>
  <c r="W4921" i="1"/>
  <c r="X4921" i="1" s="1"/>
  <c r="W4897" i="1"/>
  <c r="X4897" i="1" s="1"/>
  <c r="W4857" i="1"/>
  <c r="X4857" i="1" s="1"/>
  <c r="W4825" i="1"/>
  <c r="X4825" i="1" s="1"/>
  <c r="W4793" i="1"/>
  <c r="X4793" i="1" s="1"/>
  <c r="W4761" i="1"/>
  <c r="X4761" i="1" s="1"/>
  <c r="W4721" i="1"/>
  <c r="X4721" i="1" s="1"/>
  <c r="W4689" i="1"/>
  <c r="X4689" i="1" s="1"/>
  <c r="W4641" i="1"/>
  <c r="X4641" i="1" s="1"/>
  <c r="W4601" i="1"/>
  <c r="X4601" i="1" s="1"/>
  <c r="W4569" i="1"/>
  <c r="X4569" i="1" s="1"/>
  <c r="W4537" i="1"/>
  <c r="X4537" i="1" s="1"/>
  <c r="W4497" i="1"/>
  <c r="X4497" i="1" s="1"/>
  <c r="W4377" i="1"/>
  <c r="X4377" i="1" s="1"/>
  <c r="W4337" i="1"/>
  <c r="X4337" i="1" s="1"/>
  <c r="W4297" i="1"/>
  <c r="X4297" i="1" s="1"/>
  <c r="W4257" i="1"/>
  <c r="X4257" i="1" s="1"/>
  <c r="W5177" i="1"/>
  <c r="X5177" i="1" s="1"/>
  <c r="W5129" i="1"/>
  <c r="X5129" i="1" s="1"/>
  <c r="W5001" i="1"/>
  <c r="X5001" i="1" s="1"/>
  <c r="W4985" i="1"/>
  <c r="X4985" i="1" s="1"/>
  <c r="W4937" i="1"/>
  <c r="X4937" i="1" s="1"/>
  <c r="W4913" i="1"/>
  <c r="X4913" i="1" s="1"/>
  <c r="W4889" i="1"/>
  <c r="X4889" i="1" s="1"/>
  <c r="W4865" i="1"/>
  <c r="X4865" i="1" s="1"/>
  <c r="W4849" i="1"/>
  <c r="X4849" i="1" s="1"/>
  <c r="W4817" i="1"/>
  <c r="X4817" i="1" s="1"/>
  <c r="W4801" i="1"/>
  <c r="X4801" i="1" s="1"/>
  <c r="W4777" i="1"/>
  <c r="X4777" i="1" s="1"/>
  <c r="W4745" i="1"/>
  <c r="X4745" i="1" s="1"/>
  <c r="W4713" i="1"/>
  <c r="X4713" i="1" s="1"/>
  <c r="W4697" i="1"/>
  <c r="X4697" i="1" s="1"/>
  <c r="W4673" i="1"/>
  <c r="X4673" i="1" s="1"/>
  <c r="W4665" i="1"/>
  <c r="X4665" i="1" s="1"/>
  <c r="W4649" i="1"/>
  <c r="X4649" i="1" s="1"/>
  <c r="W4625" i="1"/>
  <c r="X4625" i="1" s="1"/>
  <c r="W4617" i="1"/>
  <c r="X4617" i="1" s="1"/>
  <c r="W4593" i="1"/>
  <c r="X4593" i="1" s="1"/>
  <c r="W4577" i="1"/>
  <c r="X4577" i="1" s="1"/>
  <c r="W4553" i="1"/>
  <c r="X4553" i="1" s="1"/>
  <c r="W4529" i="1"/>
  <c r="X4529" i="1" s="1"/>
  <c r="W4513" i="1"/>
  <c r="X4513" i="1" s="1"/>
  <c r="W4489" i="1"/>
  <c r="X4489" i="1" s="1"/>
  <c r="W4401" i="1"/>
  <c r="X4401" i="1" s="1"/>
  <c r="W4393" i="1"/>
  <c r="X4393" i="1" s="1"/>
  <c r="W4361" i="1"/>
  <c r="X4361" i="1" s="1"/>
  <c r="W4345" i="1"/>
  <c r="X4345" i="1" s="1"/>
  <c r="W4321" i="1"/>
  <c r="X4321" i="1" s="1"/>
  <c r="W4289" i="1"/>
  <c r="X4289" i="1" s="1"/>
  <c r="W4281" i="1"/>
  <c r="X4281" i="1" s="1"/>
  <c r="W4265" i="1"/>
  <c r="X4265" i="1" s="1"/>
  <c r="W4241" i="1"/>
  <c r="X4241" i="1" s="1"/>
  <c r="W4225" i="1"/>
  <c r="X4225" i="1" s="1"/>
  <c r="W4209" i="1"/>
  <c r="X4209" i="1" s="1"/>
  <c r="W4193" i="1"/>
  <c r="X4193" i="1" s="1"/>
  <c r="W5185" i="1"/>
  <c r="X5185" i="1" s="1"/>
  <c r="W5113" i="1"/>
  <c r="X5113" i="1" s="1"/>
  <c r="W4993" i="1"/>
  <c r="X4993" i="1" s="1"/>
  <c r="W4977" i="1"/>
  <c r="X4977" i="1" s="1"/>
  <c r="W4945" i="1"/>
  <c r="X4945" i="1" s="1"/>
  <c r="W4929" i="1"/>
  <c r="X4929" i="1" s="1"/>
  <c r="W4905" i="1"/>
  <c r="X4905" i="1" s="1"/>
  <c r="W4881" i="1"/>
  <c r="X4881" i="1" s="1"/>
  <c r="W4873" i="1"/>
  <c r="X4873" i="1" s="1"/>
  <c r="W4841" i="1"/>
  <c r="X4841" i="1" s="1"/>
  <c r="W4833" i="1"/>
  <c r="X4833" i="1" s="1"/>
  <c r="W4809" i="1"/>
  <c r="X4809" i="1" s="1"/>
  <c r="W4785" i="1"/>
  <c r="X4785" i="1" s="1"/>
  <c r="W4769" i="1"/>
  <c r="X4769" i="1" s="1"/>
  <c r="W4753" i="1"/>
  <c r="X4753" i="1" s="1"/>
  <c r="W4737" i="1"/>
  <c r="X4737" i="1" s="1"/>
  <c r="W4729" i="1"/>
  <c r="X4729" i="1" s="1"/>
  <c r="W4705" i="1"/>
  <c r="X4705" i="1" s="1"/>
  <c r="W4681" i="1"/>
  <c r="X4681" i="1" s="1"/>
  <c r="W4657" i="1"/>
  <c r="X4657" i="1" s="1"/>
  <c r="W4633" i="1"/>
  <c r="X4633" i="1" s="1"/>
  <c r="W4609" i="1"/>
  <c r="X4609" i="1" s="1"/>
  <c r="W4585" i="1"/>
  <c r="X4585" i="1" s="1"/>
  <c r="W4561" i="1"/>
  <c r="X4561" i="1" s="1"/>
  <c r="W4545" i="1"/>
  <c r="X4545" i="1" s="1"/>
  <c r="W4521" i="1"/>
  <c r="X4521" i="1" s="1"/>
  <c r="W4505" i="1"/>
  <c r="X4505" i="1" s="1"/>
  <c r="W4385" i="1"/>
  <c r="X4385" i="1" s="1"/>
  <c r="W4369" i="1"/>
  <c r="X4369" i="1" s="1"/>
  <c r="W4353" i="1"/>
  <c r="X4353" i="1" s="1"/>
  <c r="W4329" i="1"/>
  <c r="X4329" i="1" s="1"/>
  <c r="W4313" i="1"/>
  <c r="X4313" i="1" s="1"/>
  <c r="W4305" i="1"/>
  <c r="X4305" i="1" s="1"/>
  <c r="W4273" i="1"/>
  <c r="X4273" i="1" s="1"/>
  <c r="W4249" i="1"/>
  <c r="X4249" i="1" s="1"/>
  <c r="W4233" i="1"/>
  <c r="X4233" i="1" s="1"/>
  <c r="W4217" i="1"/>
  <c r="X4217" i="1" s="1"/>
  <c r="W4201" i="1"/>
  <c r="X4201" i="1" s="1"/>
  <c r="W4185" i="1"/>
  <c r="X4185" i="1" s="1"/>
  <c r="W4161" i="1"/>
  <c r="X4161" i="1" s="1"/>
  <c r="W4153" i="1"/>
  <c r="X4153" i="1" s="1"/>
  <c r="W4145" i="1"/>
  <c r="X4145" i="1" s="1"/>
  <c r="W4049" i="1"/>
  <c r="X4049" i="1" s="1"/>
  <c r="W4025" i="1"/>
  <c r="X4025" i="1" s="1"/>
  <c r="W4001" i="1"/>
  <c r="X4001" i="1" s="1"/>
  <c r="W3969" i="1"/>
  <c r="X3969" i="1" s="1"/>
  <c r="W3937" i="1"/>
  <c r="X3937" i="1" s="1"/>
  <c r="W3905" i="1"/>
  <c r="X3905" i="1" s="1"/>
  <c r="W3865" i="1"/>
  <c r="X3865" i="1" s="1"/>
  <c r="W3809" i="1"/>
  <c r="X3809" i="1" s="1"/>
  <c r="W3753" i="1"/>
  <c r="X3753" i="1" s="1"/>
  <c r="W3705" i="1"/>
  <c r="X3705" i="1" s="1"/>
  <c r="W3649" i="1"/>
  <c r="X3649" i="1" s="1"/>
  <c r="W3585" i="1"/>
  <c r="X3585" i="1" s="1"/>
  <c r="W3561" i="1"/>
  <c r="X3561" i="1" s="1"/>
  <c r="W3521" i="1"/>
  <c r="X3521" i="1" s="1"/>
  <c r="W3489" i="1"/>
  <c r="X3489" i="1" s="1"/>
  <c r="W3457" i="1"/>
  <c r="X3457" i="1" s="1"/>
  <c r="W3377" i="1"/>
  <c r="X3377" i="1" s="1"/>
  <c r="W3233" i="1"/>
  <c r="X3233" i="1" s="1"/>
  <c r="W2889" i="1"/>
  <c r="X2889" i="1" s="1"/>
  <c r="W2273" i="1"/>
  <c r="X2273" i="1" s="1"/>
  <c r="W4041" i="1"/>
  <c r="X4041" i="1" s="1"/>
  <c r="W4017" i="1"/>
  <c r="X4017" i="1" s="1"/>
  <c r="W3993" i="1"/>
  <c r="X3993" i="1" s="1"/>
  <c r="W3977" i="1"/>
  <c r="X3977" i="1" s="1"/>
  <c r="W3953" i="1"/>
  <c r="X3953" i="1" s="1"/>
  <c r="W3929" i="1"/>
  <c r="X3929" i="1" s="1"/>
  <c r="W3913" i="1"/>
  <c r="X3913" i="1" s="1"/>
  <c r="W3897" i="1"/>
  <c r="X3897" i="1" s="1"/>
  <c r="W3881" i="1"/>
  <c r="X3881" i="1" s="1"/>
  <c r="W3857" i="1"/>
  <c r="X3857" i="1" s="1"/>
  <c r="W3841" i="1"/>
  <c r="X3841" i="1" s="1"/>
  <c r="W3825" i="1"/>
  <c r="X3825" i="1" s="1"/>
  <c r="W3801" i="1"/>
  <c r="X3801" i="1" s="1"/>
  <c r="W3785" i="1"/>
  <c r="X3785" i="1" s="1"/>
  <c r="W3769" i="1"/>
  <c r="X3769" i="1" s="1"/>
  <c r="W3745" i="1"/>
  <c r="X3745" i="1" s="1"/>
  <c r="W3729" i="1"/>
  <c r="X3729" i="1" s="1"/>
  <c r="W3713" i="1"/>
  <c r="X3713" i="1" s="1"/>
  <c r="W3689" i="1"/>
  <c r="X3689" i="1" s="1"/>
  <c r="W3673" i="1"/>
  <c r="X3673" i="1" s="1"/>
  <c r="W3657" i="1"/>
  <c r="X3657" i="1" s="1"/>
  <c r="W3633" i="1"/>
  <c r="X3633" i="1" s="1"/>
  <c r="W3617" i="1"/>
  <c r="X3617" i="1" s="1"/>
  <c r="W3601" i="1"/>
  <c r="X3601" i="1" s="1"/>
  <c r="W3569" i="1"/>
  <c r="X3569" i="1" s="1"/>
  <c r="W3545" i="1"/>
  <c r="X3545" i="1" s="1"/>
  <c r="W3529" i="1"/>
  <c r="X3529" i="1" s="1"/>
  <c r="W3505" i="1"/>
  <c r="X3505" i="1" s="1"/>
  <c r="W3473" i="1"/>
  <c r="X3473" i="1" s="1"/>
  <c r="W3449" i="1"/>
  <c r="X3449" i="1" s="1"/>
  <c r="W3433" i="1"/>
  <c r="X3433" i="1" s="1"/>
  <c r="W3417" i="1"/>
  <c r="X3417" i="1" s="1"/>
  <c r="W3393" i="1"/>
  <c r="X3393" i="1" s="1"/>
  <c r="W3385" i="1"/>
  <c r="X3385" i="1" s="1"/>
  <c r="W3369" i="1"/>
  <c r="X3369" i="1" s="1"/>
  <c r="W3353" i="1"/>
  <c r="X3353" i="1" s="1"/>
  <c r="W3337" i="1"/>
  <c r="X3337" i="1" s="1"/>
  <c r="W3313" i="1"/>
  <c r="X3313" i="1" s="1"/>
  <c r="W3305" i="1"/>
  <c r="X3305" i="1" s="1"/>
  <c r="W3257" i="1"/>
  <c r="X3257" i="1" s="1"/>
  <c r="W3249" i="1"/>
  <c r="X3249" i="1" s="1"/>
  <c r="W3225" i="1"/>
  <c r="X3225" i="1" s="1"/>
  <c r="W3209" i="1"/>
  <c r="X3209" i="1" s="1"/>
  <c r="W3137" i="1"/>
  <c r="X3137" i="1" s="1"/>
  <c r="W3121" i="1"/>
  <c r="X3121" i="1" s="1"/>
  <c r="W3113" i="1"/>
  <c r="X3113" i="1" s="1"/>
  <c r="W2953" i="1"/>
  <c r="X2953" i="1" s="1"/>
  <c r="W2905" i="1"/>
  <c r="X2905" i="1" s="1"/>
  <c r="W2881" i="1"/>
  <c r="X2881" i="1" s="1"/>
  <c r="W2865" i="1"/>
  <c r="X2865" i="1" s="1"/>
  <c r="W2849" i="1"/>
  <c r="X2849" i="1" s="1"/>
  <c r="W2833" i="1"/>
  <c r="X2833" i="1" s="1"/>
  <c r="W2817" i="1"/>
  <c r="X2817" i="1" s="1"/>
  <c r="W2801" i="1"/>
  <c r="X2801" i="1" s="1"/>
  <c r="W2785" i="1"/>
  <c r="X2785" i="1" s="1"/>
  <c r="W2769" i="1"/>
  <c r="X2769" i="1" s="1"/>
  <c r="W2753" i="1"/>
  <c r="X2753" i="1" s="1"/>
  <c r="W2633" i="1"/>
  <c r="X2633" i="1" s="1"/>
  <c r="W2617" i="1"/>
  <c r="X2617" i="1" s="1"/>
  <c r="W2609" i="1"/>
  <c r="X2609" i="1" s="1"/>
  <c r="W2593" i="1"/>
  <c r="X2593" i="1" s="1"/>
  <c r="W2577" i="1"/>
  <c r="X2577" i="1" s="1"/>
  <c r="W2561" i="1"/>
  <c r="X2561" i="1" s="1"/>
  <c r="W2545" i="1"/>
  <c r="X2545" i="1" s="1"/>
  <c r="W2529" i="1"/>
  <c r="X2529" i="1" s="1"/>
  <c r="W2513" i="1"/>
  <c r="X2513" i="1" s="1"/>
  <c r="W2489" i="1"/>
  <c r="X2489" i="1" s="1"/>
  <c r="W2457" i="1"/>
  <c r="X2457" i="1" s="1"/>
  <c r="W2313" i="1"/>
  <c r="X2313" i="1" s="1"/>
  <c r="W2289" i="1"/>
  <c r="X2289" i="1" s="1"/>
  <c r="W4033" i="1"/>
  <c r="X4033" i="1" s="1"/>
  <c r="W4009" i="1"/>
  <c r="X4009" i="1" s="1"/>
  <c r="W3985" i="1"/>
  <c r="X3985" i="1" s="1"/>
  <c r="W3961" i="1"/>
  <c r="X3961" i="1" s="1"/>
  <c r="W3945" i="1"/>
  <c r="X3945" i="1" s="1"/>
  <c r="W3921" i="1"/>
  <c r="X3921" i="1" s="1"/>
  <c r="W3889" i="1"/>
  <c r="X3889" i="1" s="1"/>
  <c r="W3873" i="1"/>
  <c r="X3873" i="1" s="1"/>
  <c r="W3849" i="1"/>
  <c r="X3849" i="1" s="1"/>
  <c r="W3833" i="1"/>
  <c r="X3833" i="1" s="1"/>
  <c r="W3817" i="1"/>
  <c r="X3817" i="1" s="1"/>
  <c r="W3793" i="1"/>
  <c r="X3793" i="1" s="1"/>
  <c r="W3777" i="1"/>
  <c r="X3777" i="1" s="1"/>
  <c r="W3761" i="1"/>
  <c r="X3761" i="1" s="1"/>
  <c r="W3737" i="1"/>
  <c r="X3737" i="1" s="1"/>
  <c r="W3721" i="1"/>
  <c r="X3721" i="1" s="1"/>
  <c r="W3697" i="1"/>
  <c r="X3697" i="1" s="1"/>
  <c r="W3681" i="1"/>
  <c r="X3681" i="1" s="1"/>
  <c r="W3665" i="1"/>
  <c r="X3665" i="1" s="1"/>
  <c r="W3641" i="1"/>
  <c r="X3641" i="1" s="1"/>
  <c r="W3625" i="1"/>
  <c r="X3625" i="1" s="1"/>
  <c r="W3609" i="1"/>
  <c r="X3609" i="1" s="1"/>
  <c r="W3593" i="1"/>
  <c r="X3593" i="1" s="1"/>
  <c r="W3577" i="1"/>
  <c r="X3577" i="1" s="1"/>
  <c r="W3553" i="1"/>
  <c r="X3553" i="1" s="1"/>
  <c r="W3537" i="1"/>
  <c r="X3537" i="1" s="1"/>
  <c r="W3513" i="1"/>
  <c r="X3513" i="1" s="1"/>
  <c r="W3497" i="1"/>
  <c r="X3497" i="1" s="1"/>
  <c r="W3481" i="1"/>
  <c r="X3481" i="1" s="1"/>
  <c r="W3465" i="1"/>
  <c r="X3465" i="1" s="1"/>
  <c r="W3441" i="1"/>
  <c r="X3441" i="1" s="1"/>
  <c r="W3425" i="1"/>
  <c r="X3425" i="1" s="1"/>
  <c r="W3409" i="1"/>
  <c r="X3409" i="1" s="1"/>
  <c r="W3401" i="1"/>
  <c r="X3401" i="1" s="1"/>
  <c r="W3361" i="1"/>
  <c r="X3361" i="1" s="1"/>
  <c r="W3345" i="1"/>
  <c r="X3345" i="1" s="1"/>
  <c r="W3329" i="1"/>
  <c r="X3329" i="1" s="1"/>
  <c r="W3321" i="1"/>
  <c r="X3321" i="1" s="1"/>
  <c r="W3297" i="1"/>
  <c r="X3297" i="1" s="1"/>
  <c r="W3289" i="1"/>
  <c r="X3289" i="1" s="1"/>
  <c r="W3241" i="1"/>
  <c r="X3241" i="1" s="1"/>
  <c r="W3217" i="1"/>
  <c r="X3217" i="1" s="1"/>
  <c r="W3201" i="1"/>
  <c r="X3201" i="1" s="1"/>
  <c r="W3129" i="1"/>
  <c r="X3129" i="1" s="1"/>
  <c r="W3105" i="1"/>
  <c r="X3105" i="1" s="1"/>
  <c r="W2961" i="1"/>
  <c r="X2961" i="1" s="1"/>
  <c r="W2945" i="1"/>
  <c r="X2945" i="1" s="1"/>
  <c r="W2913" i="1"/>
  <c r="X2913" i="1" s="1"/>
  <c r="W2897" i="1"/>
  <c r="X2897" i="1" s="1"/>
  <c r="W2873" i="1"/>
  <c r="X2873" i="1" s="1"/>
  <c r="W2857" i="1"/>
  <c r="X2857" i="1" s="1"/>
  <c r="W2841" i="1"/>
  <c r="X2841" i="1" s="1"/>
  <c r="W2825" i="1"/>
  <c r="X2825" i="1" s="1"/>
  <c r="W2809" i="1"/>
  <c r="X2809" i="1" s="1"/>
  <c r="W2793" i="1"/>
  <c r="X2793" i="1" s="1"/>
  <c r="W2777" i="1"/>
  <c r="X2777" i="1" s="1"/>
  <c r="W2761" i="1"/>
  <c r="X2761" i="1" s="1"/>
  <c r="W2625" i="1"/>
  <c r="X2625" i="1" s="1"/>
  <c r="W2601" i="1"/>
  <c r="X2601" i="1" s="1"/>
  <c r="W2585" i="1"/>
  <c r="X2585" i="1" s="1"/>
  <c r="W2569" i="1"/>
  <c r="X2569" i="1" s="1"/>
  <c r="W2553" i="1"/>
  <c r="X2553" i="1" s="1"/>
  <c r="W2537" i="1"/>
  <c r="X2537" i="1" s="1"/>
  <c r="W2521" i="1"/>
  <c r="X2521" i="1" s="1"/>
  <c r="W2505" i="1"/>
  <c r="X2505" i="1" s="1"/>
  <c r="W2497" i="1"/>
  <c r="X2497" i="1" s="1"/>
  <c r="W2481" i="1"/>
  <c r="X2481" i="1" s="1"/>
  <c r="W2473" i="1"/>
  <c r="X2473" i="1" s="1"/>
  <c r="W2465" i="1"/>
  <c r="X2465" i="1" s="1"/>
  <c r="W2321" i="1"/>
  <c r="X2321" i="1" s="1"/>
  <c r="W2305" i="1"/>
  <c r="X2305" i="1" s="1"/>
  <c r="W2297" i="1"/>
  <c r="X2297" i="1" s="1"/>
  <c r="W2249" i="1"/>
  <c r="X2249" i="1" s="1"/>
  <c r="W2225" i="1"/>
  <c r="X2225" i="1" s="1"/>
  <c r="W2169" i="1"/>
  <c r="X2169" i="1" s="1"/>
  <c r="W2145" i="1"/>
  <c r="X2145" i="1" s="1"/>
  <c r="W2121" i="1"/>
  <c r="X2121" i="1" s="1"/>
  <c r="W2097" i="1"/>
  <c r="X2097" i="1" s="1"/>
  <c r="W2065" i="1"/>
  <c r="X2065" i="1" s="1"/>
  <c r="W2041" i="1"/>
  <c r="X2041" i="1" s="1"/>
  <c r="W2017" i="1"/>
  <c r="X2017" i="1" s="1"/>
  <c r="W1985" i="1"/>
  <c r="X1985" i="1" s="1"/>
  <c r="W1913" i="1"/>
  <c r="X1913" i="1" s="1"/>
  <c r="W1889" i="1"/>
  <c r="X1889" i="1" s="1"/>
  <c r="W1865" i="1"/>
  <c r="X1865" i="1" s="1"/>
  <c r="W1841" i="1"/>
  <c r="X1841" i="1" s="1"/>
  <c r="W1825" i="1"/>
  <c r="X1825" i="1" s="1"/>
  <c r="W1809" i="1"/>
  <c r="X1809" i="1" s="1"/>
  <c r="W1801" i="1"/>
  <c r="X1801" i="1" s="1"/>
  <c r="W1793" i="1"/>
  <c r="X1793" i="1" s="1"/>
  <c r="W1585" i="1"/>
  <c r="X1585" i="1" s="1"/>
  <c r="W1561" i="1"/>
  <c r="X1561" i="1" s="1"/>
  <c r="W1537" i="1"/>
  <c r="X1537" i="1" s="1"/>
  <c r="W1465" i="1"/>
  <c r="X1465" i="1" s="1"/>
  <c r="W1449" i="1"/>
  <c r="X1449" i="1" s="1"/>
  <c r="W1425" i="1"/>
  <c r="X1425" i="1" s="1"/>
  <c r="W1401" i="1"/>
  <c r="X1401" i="1" s="1"/>
  <c r="W1377" i="1"/>
  <c r="X1377" i="1" s="1"/>
  <c r="W1353" i="1"/>
  <c r="X1353" i="1" s="1"/>
  <c r="W1329" i="1"/>
  <c r="X1329" i="1" s="1"/>
  <c r="W1305" i="1"/>
  <c r="X1305" i="1" s="1"/>
  <c r="W1281" i="1"/>
  <c r="X1281" i="1" s="1"/>
  <c r="W1265" i="1"/>
  <c r="X1265" i="1" s="1"/>
  <c r="W1217" i="1"/>
  <c r="X1217" i="1" s="1"/>
  <c r="W1193" i="1"/>
  <c r="X1193" i="1" s="1"/>
  <c r="W1161" i="1"/>
  <c r="X1161" i="1" s="1"/>
  <c r="W1137" i="1"/>
  <c r="X1137" i="1" s="1"/>
  <c r="W1113" i="1"/>
  <c r="X1113" i="1" s="1"/>
  <c r="W969" i="1"/>
  <c r="X969" i="1" s="1"/>
  <c r="W881" i="1"/>
  <c r="X881" i="1" s="1"/>
  <c r="W873" i="1"/>
  <c r="X873" i="1" s="1"/>
  <c r="W737" i="1"/>
  <c r="X737" i="1" s="1"/>
  <c r="W713" i="1"/>
  <c r="X713" i="1" s="1"/>
  <c r="W689" i="1"/>
  <c r="X689" i="1" s="1"/>
  <c r="W665" i="1"/>
  <c r="X665" i="1" s="1"/>
  <c r="W641" i="1"/>
  <c r="X641" i="1" s="1"/>
  <c r="W617" i="1"/>
  <c r="X617" i="1" s="1"/>
  <c r="W593" i="1"/>
  <c r="X593" i="1" s="1"/>
  <c r="W569" i="1"/>
  <c r="X569" i="1" s="1"/>
  <c r="W545" i="1"/>
  <c r="X545" i="1" s="1"/>
  <c r="W521" i="1"/>
  <c r="X521" i="1" s="1"/>
  <c r="W425" i="1"/>
  <c r="X425" i="1" s="1"/>
  <c r="W417" i="1"/>
  <c r="X417" i="1" s="1"/>
  <c r="W393" i="1"/>
  <c r="X393" i="1" s="1"/>
  <c r="W385" i="1"/>
  <c r="X385" i="1" s="1"/>
  <c r="W377" i="1"/>
  <c r="X377" i="1" s="1"/>
  <c r="W369" i="1"/>
  <c r="X369" i="1" s="1"/>
  <c r="W361" i="1"/>
  <c r="X361" i="1" s="1"/>
  <c r="W353" i="1"/>
  <c r="X353" i="1" s="1"/>
  <c r="W345" i="1"/>
  <c r="X345" i="1" s="1"/>
  <c r="W337" i="1"/>
  <c r="X337" i="1" s="1"/>
  <c r="W329" i="1"/>
  <c r="X329" i="1" s="1"/>
  <c r="W321" i="1"/>
  <c r="X321" i="1" s="1"/>
  <c r="W313" i="1"/>
  <c r="X313" i="1" s="1"/>
  <c r="W305" i="1"/>
  <c r="X305" i="1" s="1"/>
  <c r="W297" i="1"/>
  <c r="X297" i="1" s="1"/>
  <c r="W289" i="1"/>
  <c r="X289" i="1" s="1"/>
  <c r="W281" i="1"/>
  <c r="X281" i="1" s="1"/>
  <c r="W273" i="1"/>
  <c r="X273" i="1" s="1"/>
  <c r="W265" i="1"/>
  <c r="X265" i="1" s="1"/>
  <c r="W257" i="1"/>
  <c r="X257" i="1" s="1"/>
  <c r="W2265" i="1"/>
  <c r="X2265" i="1" s="1"/>
  <c r="W2241" i="1"/>
  <c r="X2241" i="1" s="1"/>
  <c r="W2217" i="1"/>
  <c r="X2217" i="1" s="1"/>
  <c r="W2177" i="1"/>
  <c r="X2177" i="1" s="1"/>
  <c r="W2153" i="1"/>
  <c r="X2153" i="1" s="1"/>
  <c r="W2129" i="1"/>
  <c r="X2129" i="1" s="1"/>
  <c r="W2105" i="1"/>
  <c r="X2105" i="1" s="1"/>
  <c r="W2073" i="1"/>
  <c r="X2073" i="1" s="1"/>
  <c r="W2049" i="1"/>
  <c r="X2049" i="1" s="1"/>
  <c r="W2025" i="1"/>
  <c r="X2025" i="1" s="1"/>
  <c r="W2001" i="1"/>
  <c r="X2001" i="1" s="1"/>
  <c r="W1977" i="1"/>
  <c r="X1977" i="1" s="1"/>
  <c r="W1905" i="1"/>
  <c r="X1905" i="1" s="1"/>
  <c r="W1881" i="1"/>
  <c r="X1881" i="1" s="1"/>
  <c r="W1857" i="1"/>
  <c r="X1857" i="1" s="1"/>
  <c r="W1849" i="1"/>
  <c r="X1849" i="1" s="1"/>
  <c r="W1817" i="1"/>
  <c r="X1817" i="1" s="1"/>
  <c r="W1593" i="1"/>
  <c r="X1593" i="1" s="1"/>
  <c r="W1569" i="1"/>
  <c r="X1569" i="1" s="1"/>
  <c r="W1545" i="1"/>
  <c r="X1545" i="1" s="1"/>
  <c r="W1529" i="1"/>
  <c r="X1529" i="1" s="1"/>
  <c r="W1457" i="1"/>
  <c r="X1457" i="1" s="1"/>
  <c r="W1433" i="1"/>
  <c r="X1433" i="1" s="1"/>
  <c r="W1409" i="1"/>
  <c r="X1409" i="1" s="1"/>
  <c r="W1385" i="1"/>
  <c r="X1385" i="1" s="1"/>
  <c r="W1361" i="1"/>
  <c r="X1361" i="1" s="1"/>
  <c r="W1337" i="1"/>
  <c r="X1337" i="1" s="1"/>
  <c r="W1313" i="1"/>
  <c r="X1313" i="1" s="1"/>
  <c r="W1289" i="1"/>
  <c r="X1289" i="1" s="1"/>
  <c r="W1249" i="1"/>
  <c r="X1249" i="1" s="1"/>
  <c r="W1233" i="1"/>
  <c r="X1233" i="1" s="1"/>
  <c r="W1209" i="1"/>
  <c r="X1209" i="1" s="1"/>
  <c r="W1185" i="1"/>
  <c r="X1185" i="1" s="1"/>
  <c r="W1153" i="1"/>
  <c r="X1153" i="1" s="1"/>
  <c r="W1129" i="1"/>
  <c r="X1129" i="1" s="1"/>
  <c r="W1105" i="1"/>
  <c r="X1105" i="1" s="1"/>
  <c r="W953" i="1"/>
  <c r="X953" i="1" s="1"/>
  <c r="W889" i="1"/>
  <c r="X889" i="1" s="1"/>
  <c r="W865" i="1"/>
  <c r="X865" i="1" s="1"/>
  <c r="W745" i="1"/>
  <c r="X745" i="1" s="1"/>
  <c r="W721" i="1"/>
  <c r="X721" i="1" s="1"/>
  <c r="W697" i="1"/>
  <c r="X697" i="1" s="1"/>
  <c r="W673" i="1"/>
  <c r="X673" i="1" s="1"/>
  <c r="W649" i="1"/>
  <c r="X649" i="1" s="1"/>
  <c r="W625" i="1"/>
  <c r="X625" i="1" s="1"/>
  <c r="W601" i="1"/>
  <c r="X601" i="1" s="1"/>
  <c r="W577" i="1"/>
  <c r="X577" i="1" s="1"/>
  <c r="W553" i="1"/>
  <c r="X553" i="1" s="1"/>
  <c r="W529" i="1"/>
  <c r="X529" i="1" s="1"/>
  <c r="W401" i="1"/>
  <c r="X401" i="1" s="1"/>
  <c r="W2281" i="1"/>
  <c r="X2281" i="1" s="1"/>
  <c r="W2257" i="1"/>
  <c r="X2257" i="1" s="1"/>
  <c r="W2233" i="1"/>
  <c r="X2233" i="1" s="1"/>
  <c r="W2161" i="1"/>
  <c r="X2161" i="1" s="1"/>
  <c r="W2137" i="1"/>
  <c r="X2137" i="1" s="1"/>
  <c r="W2113" i="1"/>
  <c r="X2113" i="1" s="1"/>
  <c r="W2089" i="1"/>
  <c r="X2089" i="1" s="1"/>
  <c r="W2081" i="1"/>
  <c r="X2081" i="1" s="1"/>
  <c r="W2057" i="1"/>
  <c r="X2057" i="1" s="1"/>
  <c r="W2033" i="1"/>
  <c r="X2033" i="1" s="1"/>
  <c r="W2009" i="1"/>
  <c r="X2009" i="1" s="1"/>
  <c r="W1993" i="1"/>
  <c r="X1993" i="1" s="1"/>
  <c r="W1897" i="1"/>
  <c r="X1897" i="1" s="1"/>
  <c r="W1873" i="1"/>
  <c r="X1873" i="1" s="1"/>
  <c r="W1833" i="1"/>
  <c r="X1833" i="1" s="1"/>
  <c r="W1641" i="1"/>
  <c r="X1641" i="1" s="1"/>
  <c r="W1577" i="1"/>
  <c r="X1577" i="1" s="1"/>
  <c r="W1553" i="1"/>
  <c r="X1553" i="1" s="1"/>
  <c r="W1441" i="1"/>
  <c r="X1441" i="1" s="1"/>
  <c r="W1417" i="1"/>
  <c r="X1417" i="1" s="1"/>
  <c r="W1393" i="1"/>
  <c r="X1393" i="1" s="1"/>
  <c r="W1369" i="1"/>
  <c r="X1369" i="1" s="1"/>
  <c r="W1345" i="1"/>
  <c r="X1345" i="1" s="1"/>
  <c r="W1321" i="1"/>
  <c r="X1321" i="1" s="1"/>
  <c r="W1297" i="1"/>
  <c r="X1297" i="1" s="1"/>
  <c r="W1273" i="1"/>
  <c r="X1273" i="1" s="1"/>
  <c r="W1257" i="1"/>
  <c r="X1257" i="1" s="1"/>
  <c r="W1241" i="1"/>
  <c r="X1241" i="1" s="1"/>
  <c r="W1225" i="1"/>
  <c r="X1225" i="1" s="1"/>
  <c r="W1201" i="1"/>
  <c r="X1201" i="1" s="1"/>
  <c r="W1177" i="1"/>
  <c r="X1177" i="1" s="1"/>
  <c r="W1169" i="1"/>
  <c r="X1169" i="1" s="1"/>
  <c r="W1145" i="1"/>
  <c r="X1145" i="1" s="1"/>
  <c r="W1121" i="1"/>
  <c r="X1121" i="1" s="1"/>
  <c r="W961" i="1"/>
  <c r="X961" i="1" s="1"/>
  <c r="W729" i="1"/>
  <c r="X729" i="1" s="1"/>
  <c r="W705" i="1"/>
  <c r="X705" i="1" s="1"/>
  <c r="W681" i="1"/>
  <c r="X681" i="1" s="1"/>
  <c r="W657" i="1"/>
  <c r="X657" i="1" s="1"/>
  <c r="W633" i="1"/>
  <c r="X633" i="1" s="1"/>
  <c r="W609" i="1"/>
  <c r="X609" i="1" s="1"/>
  <c r="W585" i="1"/>
  <c r="X585" i="1" s="1"/>
  <c r="W561" i="1"/>
  <c r="X561" i="1" s="1"/>
  <c r="W537" i="1"/>
  <c r="X537" i="1" s="1"/>
  <c r="W513" i="1"/>
  <c r="X513" i="1" s="1"/>
  <c r="W409" i="1"/>
  <c r="X409" i="1" s="1"/>
  <c r="W841" i="1"/>
  <c r="X841" i="1" s="1"/>
  <c r="W833" i="1"/>
  <c r="X833" i="1" s="1"/>
  <c r="W825" i="1"/>
  <c r="X825" i="1" s="1"/>
  <c r="W817" i="1"/>
  <c r="X817" i="1" s="1"/>
  <c r="W785" i="1"/>
  <c r="X785" i="1" s="1"/>
  <c r="W857" i="1"/>
  <c r="X857" i="1" s="1"/>
  <c r="W849" i="1"/>
  <c r="X849" i="1" s="1"/>
  <c r="W777" i="1"/>
  <c r="X777" i="1" s="1"/>
  <c r="W5189" i="1"/>
  <c r="X5189" i="1" s="1"/>
  <c r="W5117" i="1"/>
  <c r="X5117" i="1" s="1"/>
  <c r="W5005" i="1"/>
  <c r="X5005" i="1" s="1"/>
  <c r="W4989" i="1"/>
  <c r="X4989" i="1" s="1"/>
  <c r="W4957" i="1"/>
  <c r="X4957" i="1" s="1"/>
  <c r="W4925" i="1"/>
  <c r="X4925" i="1" s="1"/>
  <c r="W4909" i="1"/>
  <c r="X4909" i="1" s="1"/>
  <c r="W4893" i="1"/>
  <c r="X4893" i="1" s="1"/>
  <c r="W4877" i="1"/>
  <c r="X4877" i="1" s="1"/>
  <c r="W4861" i="1"/>
  <c r="X4861" i="1" s="1"/>
  <c r="W4845" i="1"/>
  <c r="X4845" i="1" s="1"/>
  <c r="W4829" i="1"/>
  <c r="X4829" i="1" s="1"/>
  <c r="W4813" i="1"/>
  <c r="X4813" i="1" s="1"/>
  <c r="W4797" i="1"/>
  <c r="X4797" i="1" s="1"/>
  <c r="W4781" i="1"/>
  <c r="X4781" i="1" s="1"/>
  <c r="W4765" i="1"/>
  <c r="X4765" i="1" s="1"/>
  <c r="W4749" i="1"/>
  <c r="X4749" i="1" s="1"/>
  <c r="W4733" i="1"/>
  <c r="X4733" i="1" s="1"/>
  <c r="W4717" i="1"/>
  <c r="X4717" i="1" s="1"/>
  <c r="W4701" i="1"/>
  <c r="X4701" i="1" s="1"/>
  <c r="W4685" i="1"/>
  <c r="X4685" i="1" s="1"/>
  <c r="W4661" i="1"/>
  <c r="X4661" i="1" s="1"/>
  <c r="W4645" i="1"/>
  <c r="X4645" i="1" s="1"/>
  <c r="W4629" i="1"/>
  <c r="X4629" i="1" s="1"/>
  <c r="W4605" i="1"/>
  <c r="X4605" i="1" s="1"/>
  <c r="W4589" i="1"/>
  <c r="X4589" i="1" s="1"/>
  <c r="W4573" i="1"/>
  <c r="X4573" i="1" s="1"/>
  <c r="W4549" i="1"/>
  <c r="X4549" i="1" s="1"/>
  <c r="W4517" i="1"/>
  <c r="X4517" i="1" s="1"/>
  <c r="W5181" i="1"/>
  <c r="X5181" i="1" s="1"/>
  <c r="W5133" i="1"/>
  <c r="X5133" i="1" s="1"/>
  <c r="W5125" i="1"/>
  <c r="X5125" i="1" s="1"/>
  <c r="W5109" i="1"/>
  <c r="X5109" i="1" s="1"/>
  <c r="W4997" i="1"/>
  <c r="X4997" i="1" s="1"/>
  <c r="W4981" i="1"/>
  <c r="X4981" i="1" s="1"/>
  <c r="W4949" i="1"/>
  <c r="X4949" i="1" s="1"/>
  <c r="W4941" i="1"/>
  <c r="X4941" i="1" s="1"/>
  <c r="W4933" i="1"/>
  <c r="X4933" i="1" s="1"/>
  <c r="W4917" i="1"/>
  <c r="X4917" i="1" s="1"/>
  <c r="W4901" i="1"/>
  <c r="X4901" i="1" s="1"/>
  <c r="W4885" i="1"/>
  <c r="X4885" i="1" s="1"/>
  <c r="W4869" i="1"/>
  <c r="X4869" i="1" s="1"/>
  <c r="W4853" i="1"/>
  <c r="X4853" i="1" s="1"/>
  <c r="W4837" i="1"/>
  <c r="X4837" i="1" s="1"/>
  <c r="W4821" i="1"/>
  <c r="X4821" i="1" s="1"/>
  <c r="W4805" i="1"/>
  <c r="X4805" i="1" s="1"/>
  <c r="W4789" i="1"/>
  <c r="X4789" i="1" s="1"/>
  <c r="W4773" i="1"/>
  <c r="X4773" i="1" s="1"/>
  <c r="W4757" i="1"/>
  <c r="X4757" i="1" s="1"/>
  <c r="W4741" i="1"/>
  <c r="X4741" i="1" s="1"/>
  <c r="W4725" i="1"/>
  <c r="X4725" i="1" s="1"/>
  <c r="W4709" i="1"/>
  <c r="X4709" i="1" s="1"/>
  <c r="W4693" i="1"/>
  <c r="X4693" i="1" s="1"/>
  <c r="W4677" i="1"/>
  <c r="X4677" i="1" s="1"/>
  <c r="W4669" i="1"/>
  <c r="X4669" i="1" s="1"/>
  <c r="W4653" i="1"/>
  <c r="X4653" i="1" s="1"/>
  <c r="W4637" i="1"/>
  <c r="X4637" i="1" s="1"/>
  <c r="W4621" i="1"/>
  <c r="X4621" i="1" s="1"/>
  <c r="W4613" i="1"/>
  <c r="X4613" i="1" s="1"/>
  <c r="W4597" i="1"/>
  <c r="X4597" i="1" s="1"/>
  <c r="W4581" i="1"/>
  <c r="X4581" i="1" s="1"/>
  <c r="W4565" i="1"/>
  <c r="X4565" i="1" s="1"/>
  <c r="W4557" i="1"/>
  <c r="X4557" i="1" s="1"/>
  <c r="W4541" i="1"/>
  <c r="X4541" i="1" s="1"/>
  <c r="W4533" i="1"/>
  <c r="X4533" i="1" s="1"/>
  <c r="W4525" i="1"/>
  <c r="X4525" i="1" s="1"/>
  <c r="W4509" i="1"/>
  <c r="X4509" i="1" s="1"/>
  <c r="W4501" i="1"/>
  <c r="X4501" i="1" s="1"/>
  <c r="W4485" i="1"/>
  <c r="X4485" i="1" s="1"/>
  <c r="W4405" i="1"/>
  <c r="X4405" i="1" s="1"/>
  <c r="W4389" i="1"/>
  <c r="X4389" i="1" s="1"/>
  <c r="W4373" i="1"/>
  <c r="X4373" i="1" s="1"/>
  <c r="W4357" i="1"/>
  <c r="X4357" i="1" s="1"/>
  <c r="W4341" i="1"/>
  <c r="X4341" i="1" s="1"/>
  <c r="W4325" i="1"/>
  <c r="X4325" i="1" s="1"/>
  <c r="W4309" i="1"/>
  <c r="X4309" i="1" s="1"/>
  <c r="W4293" i="1"/>
  <c r="X4293" i="1" s="1"/>
  <c r="W4285" i="1"/>
  <c r="X4285" i="1" s="1"/>
  <c r="W4269" i="1"/>
  <c r="X4269" i="1" s="1"/>
  <c r="W4253" i="1"/>
  <c r="X4253" i="1" s="1"/>
  <c r="W4237" i="1"/>
  <c r="X4237" i="1" s="1"/>
  <c r="W4197" i="1"/>
  <c r="X4197" i="1" s="1"/>
  <c r="W4493" i="1"/>
  <c r="X4493" i="1" s="1"/>
  <c r="W4397" i="1"/>
  <c r="X4397" i="1" s="1"/>
  <c r="W4381" i="1"/>
  <c r="X4381" i="1" s="1"/>
  <c r="W4365" i="1"/>
  <c r="X4365" i="1" s="1"/>
  <c r="W4349" i="1"/>
  <c r="X4349" i="1" s="1"/>
  <c r="W4333" i="1"/>
  <c r="X4333" i="1" s="1"/>
  <c r="W4317" i="1"/>
  <c r="X4317" i="1" s="1"/>
  <c r="W4301" i="1"/>
  <c r="X4301" i="1" s="1"/>
  <c r="W4277" i="1"/>
  <c r="X4277" i="1" s="1"/>
  <c r="W4261" i="1"/>
  <c r="X4261" i="1" s="1"/>
  <c r="W4245" i="1"/>
  <c r="X4245" i="1" s="1"/>
  <c r="W4229" i="1"/>
  <c r="X4229" i="1" s="1"/>
  <c r="W4221" i="1"/>
  <c r="X4221" i="1" s="1"/>
  <c r="W4213" i="1"/>
  <c r="X4213" i="1" s="1"/>
  <c r="W4205" i="1"/>
  <c r="X4205" i="1" s="1"/>
  <c r="W4189" i="1"/>
  <c r="X4189" i="1" s="1"/>
  <c r="W4181" i="1"/>
  <c r="X4181" i="1" s="1"/>
  <c r="W4165" i="1"/>
  <c r="X4165" i="1" s="1"/>
  <c r="W4157" i="1"/>
  <c r="X4157" i="1" s="1"/>
  <c r="W4149" i="1"/>
  <c r="X4149" i="1" s="1"/>
  <c r="W4141" i="1"/>
  <c r="X4141" i="1" s="1"/>
  <c r="W4053" i="1"/>
  <c r="X4053" i="1" s="1"/>
  <c r="W4045" i="1"/>
  <c r="X4045" i="1" s="1"/>
  <c r="W4037" i="1"/>
  <c r="X4037" i="1" s="1"/>
  <c r="W4029" i="1"/>
  <c r="X4029" i="1" s="1"/>
  <c r="W4021" i="1"/>
  <c r="X4021" i="1" s="1"/>
  <c r="W4013" i="1"/>
  <c r="X4013" i="1" s="1"/>
  <c r="W4005" i="1"/>
  <c r="X4005" i="1" s="1"/>
  <c r="W3997" i="1"/>
  <c r="X3997" i="1" s="1"/>
  <c r="W3989" i="1"/>
  <c r="X3989" i="1" s="1"/>
  <c r="W3981" i="1"/>
  <c r="X3981" i="1" s="1"/>
  <c r="W3973" i="1"/>
  <c r="X3973" i="1" s="1"/>
  <c r="W3965" i="1"/>
  <c r="X3965" i="1" s="1"/>
  <c r="W3957" i="1"/>
  <c r="X3957" i="1" s="1"/>
  <c r="W3949" i="1"/>
  <c r="X3949" i="1" s="1"/>
  <c r="W3941" i="1"/>
  <c r="X3941" i="1" s="1"/>
  <c r="W3933" i="1"/>
  <c r="X3933" i="1" s="1"/>
  <c r="W3925" i="1"/>
  <c r="X3925" i="1" s="1"/>
  <c r="W3917" i="1"/>
  <c r="X3917" i="1" s="1"/>
  <c r="W3909" i="1"/>
  <c r="X3909" i="1" s="1"/>
  <c r="W3901" i="1"/>
  <c r="X3901" i="1" s="1"/>
  <c r="W3893" i="1"/>
  <c r="X3893" i="1" s="1"/>
  <c r="W3885" i="1"/>
  <c r="X3885" i="1" s="1"/>
  <c r="W3877" i="1"/>
  <c r="X3877" i="1" s="1"/>
  <c r="W3869" i="1"/>
  <c r="X3869" i="1" s="1"/>
  <c r="W3861" i="1"/>
  <c r="X3861" i="1" s="1"/>
  <c r="W3853" i="1"/>
  <c r="X3853" i="1" s="1"/>
  <c r="W3845" i="1"/>
  <c r="X3845" i="1" s="1"/>
  <c r="W3837" i="1"/>
  <c r="X3837" i="1" s="1"/>
  <c r="W3829" i="1"/>
  <c r="X3829" i="1" s="1"/>
  <c r="W3821" i="1"/>
  <c r="X3821" i="1" s="1"/>
  <c r="W3813" i="1"/>
  <c r="X3813" i="1" s="1"/>
  <c r="W3805" i="1"/>
  <c r="X3805" i="1" s="1"/>
  <c r="W3797" i="1"/>
  <c r="X3797" i="1" s="1"/>
  <c r="W3789" i="1"/>
  <c r="X3789" i="1" s="1"/>
  <c r="W3781" i="1"/>
  <c r="X3781" i="1" s="1"/>
  <c r="W3773" i="1"/>
  <c r="X3773" i="1" s="1"/>
  <c r="W3765" i="1"/>
  <c r="X3765" i="1" s="1"/>
  <c r="W3757" i="1"/>
  <c r="X3757" i="1" s="1"/>
  <c r="W3749" i="1"/>
  <c r="X3749" i="1" s="1"/>
  <c r="W3741" i="1"/>
  <c r="X3741" i="1" s="1"/>
  <c r="W3733" i="1"/>
  <c r="X3733" i="1" s="1"/>
  <c r="W3725" i="1"/>
  <c r="X3725" i="1" s="1"/>
  <c r="W3717" i="1"/>
  <c r="X3717" i="1" s="1"/>
  <c r="W3709" i="1"/>
  <c r="X3709" i="1" s="1"/>
  <c r="W3701" i="1"/>
  <c r="X3701" i="1" s="1"/>
  <c r="W3693" i="1"/>
  <c r="X3693" i="1" s="1"/>
  <c r="W3685" i="1"/>
  <c r="X3685" i="1" s="1"/>
  <c r="W3677" i="1"/>
  <c r="X3677" i="1" s="1"/>
  <c r="W3669" i="1"/>
  <c r="X3669" i="1" s="1"/>
  <c r="W3661" i="1"/>
  <c r="X3661" i="1" s="1"/>
  <c r="W3653" i="1"/>
  <c r="X3653" i="1" s="1"/>
  <c r="W3645" i="1"/>
  <c r="X3645" i="1" s="1"/>
  <c r="W3637" i="1"/>
  <c r="X3637" i="1" s="1"/>
  <c r="W3629" i="1"/>
  <c r="X3629" i="1" s="1"/>
  <c r="W809" i="1"/>
  <c r="X809" i="1" s="1"/>
  <c r="W5188" i="1"/>
  <c r="X5188" i="1" s="1"/>
  <c r="W5180" i="1"/>
  <c r="X5180" i="1" s="1"/>
  <c r="W5132" i="1"/>
  <c r="X5132" i="1" s="1"/>
  <c r="W5124" i="1"/>
  <c r="X5124" i="1" s="1"/>
  <c r="W5116" i="1"/>
  <c r="X5116" i="1" s="1"/>
  <c r="W5108" i="1"/>
  <c r="X5108" i="1" s="1"/>
  <c r="W5004" i="1"/>
  <c r="X5004" i="1" s="1"/>
  <c r="W4996" i="1"/>
  <c r="X4996" i="1" s="1"/>
  <c r="W4988" i="1"/>
  <c r="X4988" i="1" s="1"/>
  <c r="W4980" i="1"/>
  <c r="X4980" i="1" s="1"/>
  <c r="W4956" i="1"/>
  <c r="X4956" i="1" s="1"/>
  <c r="W4948" i="1"/>
  <c r="X4948" i="1" s="1"/>
  <c r="W4940" i="1"/>
  <c r="X4940" i="1" s="1"/>
  <c r="W4932" i="1"/>
  <c r="X4932" i="1" s="1"/>
  <c r="W4924" i="1"/>
  <c r="X4924" i="1" s="1"/>
  <c r="W4916" i="1"/>
  <c r="X4916" i="1" s="1"/>
  <c r="W4908" i="1"/>
  <c r="X4908" i="1" s="1"/>
  <c r="W4900" i="1"/>
  <c r="X4900" i="1" s="1"/>
  <c r="W4892" i="1"/>
  <c r="X4892" i="1" s="1"/>
  <c r="W4884" i="1"/>
  <c r="X4884" i="1" s="1"/>
  <c r="W4876" i="1"/>
  <c r="X4876" i="1" s="1"/>
  <c r="W4868" i="1"/>
  <c r="X4868" i="1" s="1"/>
  <c r="W4860" i="1"/>
  <c r="X4860" i="1" s="1"/>
  <c r="W4852" i="1"/>
  <c r="X4852" i="1" s="1"/>
  <c r="W4844" i="1"/>
  <c r="X4844" i="1" s="1"/>
  <c r="W4836" i="1"/>
  <c r="X4836" i="1" s="1"/>
  <c r="W4828" i="1"/>
  <c r="X4828" i="1" s="1"/>
  <c r="W4820" i="1"/>
  <c r="X4820" i="1" s="1"/>
  <c r="W4812" i="1"/>
  <c r="X4812" i="1" s="1"/>
  <c r="W4804" i="1"/>
  <c r="X4804" i="1" s="1"/>
  <c r="W4796" i="1"/>
  <c r="X4796" i="1" s="1"/>
  <c r="W4788" i="1"/>
  <c r="X4788" i="1" s="1"/>
  <c r="W4780" i="1"/>
  <c r="X4780" i="1" s="1"/>
  <c r="W4772" i="1"/>
  <c r="X4772" i="1" s="1"/>
  <c r="W4764" i="1"/>
  <c r="X4764" i="1" s="1"/>
  <c r="W4756" i="1"/>
  <c r="X4756" i="1" s="1"/>
  <c r="W4748" i="1"/>
  <c r="X4748" i="1" s="1"/>
  <c r="W4740" i="1"/>
  <c r="X4740" i="1" s="1"/>
  <c r="W4732" i="1"/>
  <c r="X4732" i="1" s="1"/>
  <c r="W4724" i="1"/>
  <c r="X4724" i="1" s="1"/>
  <c r="W4716" i="1"/>
  <c r="X4716" i="1" s="1"/>
  <c r="W4708" i="1"/>
  <c r="X4708" i="1" s="1"/>
  <c r="W4700" i="1"/>
  <c r="X4700" i="1" s="1"/>
  <c r="W4692" i="1"/>
  <c r="X4692" i="1" s="1"/>
  <c r="W4684" i="1"/>
  <c r="X4684" i="1" s="1"/>
  <c r="W4676" i="1"/>
  <c r="X4676" i="1" s="1"/>
  <c r="W4668" i="1"/>
  <c r="X4668" i="1" s="1"/>
  <c r="W4660" i="1"/>
  <c r="X4660" i="1" s="1"/>
  <c r="W4652" i="1"/>
  <c r="X4652" i="1" s="1"/>
  <c r="W4644" i="1"/>
  <c r="X4644" i="1" s="1"/>
  <c r="W4636" i="1"/>
  <c r="X4636" i="1" s="1"/>
  <c r="W4628" i="1"/>
  <c r="X4628" i="1" s="1"/>
  <c r="W4620" i="1"/>
  <c r="X4620" i="1" s="1"/>
  <c r="W4612" i="1"/>
  <c r="X4612" i="1" s="1"/>
  <c r="W4604" i="1"/>
  <c r="X4604" i="1" s="1"/>
  <c r="W4596" i="1"/>
  <c r="X4596" i="1" s="1"/>
  <c r="W4588" i="1"/>
  <c r="X4588" i="1" s="1"/>
  <c r="W4580" i="1"/>
  <c r="X4580" i="1" s="1"/>
  <c r="W4572" i="1"/>
  <c r="X4572" i="1" s="1"/>
  <c r="W4564" i="1"/>
  <c r="X4564" i="1" s="1"/>
  <c r="W4556" i="1"/>
  <c r="X4556" i="1" s="1"/>
  <c r="W4548" i="1"/>
  <c r="X4548" i="1" s="1"/>
  <c r="W4540" i="1"/>
  <c r="X4540" i="1" s="1"/>
  <c r="W4532" i="1"/>
  <c r="X4532" i="1" s="1"/>
  <c r="W4524" i="1"/>
  <c r="X4524" i="1" s="1"/>
  <c r="W4516" i="1"/>
  <c r="X4516" i="1" s="1"/>
  <c r="W4508" i="1"/>
  <c r="X4508" i="1" s="1"/>
  <c r="W4500" i="1"/>
  <c r="X4500" i="1" s="1"/>
  <c r="W4492" i="1"/>
  <c r="X4492" i="1" s="1"/>
  <c r="W4404" i="1"/>
  <c r="X4404" i="1" s="1"/>
  <c r="W4396" i="1"/>
  <c r="X4396" i="1" s="1"/>
  <c r="W4388" i="1"/>
  <c r="X4388" i="1" s="1"/>
  <c r="W4380" i="1"/>
  <c r="X4380" i="1" s="1"/>
  <c r="W4372" i="1"/>
  <c r="X4372" i="1" s="1"/>
  <c r="W4364" i="1"/>
  <c r="X4364" i="1" s="1"/>
  <c r="W4356" i="1"/>
  <c r="X4356" i="1" s="1"/>
  <c r="W4348" i="1"/>
  <c r="X4348" i="1" s="1"/>
  <c r="W4340" i="1"/>
  <c r="X4340" i="1" s="1"/>
  <c r="W4332" i="1"/>
  <c r="X4332" i="1" s="1"/>
  <c r="W4324" i="1"/>
  <c r="X4324" i="1" s="1"/>
  <c r="W5187" i="1"/>
  <c r="X5187" i="1" s="1"/>
  <c r="W5179" i="1"/>
  <c r="X5179" i="1" s="1"/>
  <c r="W5131" i="1"/>
  <c r="X5131" i="1" s="1"/>
  <c r="W5123" i="1"/>
  <c r="X5123" i="1" s="1"/>
  <c r="W5115" i="1"/>
  <c r="X5115" i="1" s="1"/>
  <c r="W5107" i="1"/>
  <c r="X5107" i="1" s="1"/>
  <c r="W5003" i="1"/>
  <c r="X5003" i="1" s="1"/>
  <c r="W4995" i="1"/>
  <c r="X4995" i="1" s="1"/>
  <c r="W4987" i="1"/>
  <c r="X4987" i="1" s="1"/>
  <c r="W4979" i="1"/>
  <c r="X4979" i="1" s="1"/>
  <c r="W4955" i="1"/>
  <c r="X4955" i="1" s="1"/>
  <c r="W4947" i="1"/>
  <c r="X4947" i="1" s="1"/>
  <c r="W4939" i="1"/>
  <c r="X4939" i="1" s="1"/>
  <c r="W4931" i="1"/>
  <c r="X4931" i="1" s="1"/>
  <c r="W4923" i="1"/>
  <c r="X4923" i="1" s="1"/>
  <c r="W4915" i="1"/>
  <c r="X4915" i="1" s="1"/>
  <c r="W4907" i="1"/>
  <c r="X4907" i="1" s="1"/>
  <c r="W4899" i="1"/>
  <c r="X4899" i="1" s="1"/>
  <c r="W4891" i="1"/>
  <c r="X4891" i="1" s="1"/>
  <c r="W4883" i="1"/>
  <c r="X4883" i="1" s="1"/>
  <c r="W4875" i="1"/>
  <c r="X4875" i="1" s="1"/>
  <c r="W4867" i="1"/>
  <c r="X4867" i="1" s="1"/>
  <c r="W4859" i="1"/>
  <c r="X4859" i="1" s="1"/>
  <c r="W4851" i="1"/>
  <c r="X4851" i="1" s="1"/>
  <c r="W4843" i="1"/>
  <c r="X4843" i="1" s="1"/>
  <c r="W4835" i="1"/>
  <c r="X4835" i="1" s="1"/>
  <c r="W4827" i="1"/>
  <c r="X4827" i="1" s="1"/>
  <c r="W4819" i="1"/>
  <c r="X4819" i="1" s="1"/>
  <c r="W4811" i="1"/>
  <c r="X4811" i="1" s="1"/>
  <c r="W4803" i="1"/>
  <c r="X4803" i="1" s="1"/>
  <c r="W4795" i="1"/>
  <c r="X4795" i="1" s="1"/>
  <c r="W4787" i="1"/>
  <c r="X4787" i="1" s="1"/>
  <c r="W4779" i="1"/>
  <c r="X4779" i="1" s="1"/>
  <c r="W4771" i="1"/>
  <c r="X4771" i="1" s="1"/>
  <c r="W4763" i="1"/>
  <c r="X4763" i="1" s="1"/>
  <c r="W4755" i="1"/>
  <c r="X4755" i="1" s="1"/>
  <c r="W4747" i="1"/>
  <c r="X4747" i="1" s="1"/>
  <c r="W4739" i="1"/>
  <c r="X4739" i="1" s="1"/>
  <c r="W4731" i="1"/>
  <c r="X4731" i="1" s="1"/>
  <c r="W4723" i="1"/>
  <c r="X4723" i="1" s="1"/>
  <c r="W4715" i="1"/>
  <c r="X4715" i="1" s="1"/>
  <c r="W4707" i="1"/>
  <c r="X4707" i="1" s="1"/>
  <c r="W4699" i="1"/>
  <c r="X4699" i="1" s="1"/>
  <c r="W4691" i="1"/>
  <c r="X4691" i="1" s="1"/>
  <c r="W4683" i="1"/>
  <c r="X4683" i="1" s="1"/>
  <c r="W4675" i="1"/>
  <c r="X4675" i="1" s="1"/>
  <c r="W4667" i="1"/>
  <c r="X4667" i="1" s="1"/>
  <c r="W4659" i="1"/>
  <c r="X4659" i="1" s="1"/>
  <c r="W4651" i="1"/>
  <c r="X4651" i="1" s="1"/>
  <c r="W4643" i="1"/>
  <c r="X4643" i="1" s="1"/>
  <c r="W4635" i="1"/>
  <c r="X4635" i="1" s="1"/>
  <c r="W4627" i="1"/>
  <c r="X4627" i="1" s="1"/>
  <c r="W4619" i="1"/>
  <c r="X4619" i="1" s="1"/>
  <c r="W4611" i="1"/>
  <c r="X4611" i="1" s="1"/>
  <c r="W4603" i="1"/>
  <c r="X4603" i="1" s="1"/>
  <c r="W4587" i="1"/>
  <c r="X4587" i="1" s="1"/>
  <c r="W5192" i="1"/>
  <c r="X5192" i="1" s="1"/>
  <c r="W5184" i="1"/>
  <c r="X5184" i="1" s="1"/>
  <c r="W5176" i="1"/>
  <c r="X5176" i="1" s="1"/>
  <c r="W5128" i="1"/>
  <c r="X5128" i="1" s="1"/>
  <c r="W5120" i="1"/>
  <c r="X5120" i="1" s="1"/>
  <c r="W5112" i="1"/>
  <c r="X5112" i="1" s="1"/>
  <c r="W5008" i="1"/>
  <c r="X5008" i="1" s="1"/>
  <c r="W5000" i="1"/>
  <c r="X5000" i="1" s="1"/>
  <c r="W4992" i="1"/>
  <c r="X4992" i="1" s="1"/>
  <c r="W4984" i="1"/>
  <c r="X4984" i="1" s="1"/>
  <c r="W4976" i="1"/>
  <c r="X4976" i="1" s="1"/>
  <c r="W4952" i="1"/>
  <c r="X4952" i="1" s="1"/>
  <c r="W4944" i="1"/>
  <c r="X4944" i="1" s="1"/>
  <c r="W4936" i="1"/>
  <c r="X4936" i="1" s="1"/>
  <c r="W4928" i="1"/>
  <c r="X4928" i="1" s="1"/>
  <c r="W4920" i="1"/>
  <c r="X4920" i="1" s="1"/>
  <c r="W4912" i="1"/>
  <c r="X4912" i="1" s="1"/>
  <c r="W4904" i="1"/>
  <c r="X4904" i="1" s="1"/>
  <c r="W4896" i="1"/>
  <c r="X4896" i="1" s="1"/>
  <c r="W4888" i="1"/>
  <c r="X4888" i="1" s="1"/>
  <c r="W4880" i="1"/>
  <c r="X4880" i="1" s="1"/>
  <c r="W4872" i="1"/>
  <c r="X4872" i="1" s="1"/>
  <c r="W4864" i="1"/>
  <c r="X4864" i="1" s="1"/>
  <c r="W4856" i="1"/>
  <c r="X4856" i="1" s="1"/>
  <c r="W4848" i="1"/>
  <c r="X4848" i="1" s="1"/>
  <c r="W4840" i="1"/>
  <c r="X4840" i="1" s="1"/>
  <c r="W4832" i="1"/>
  <c r="X4832" i="1" s="1"/>
  <c r="W4824" i="1"/>
  <c r="X4824" i="1" s="1"/>
  <c r="W4816" i="1"/>
  <c r="X4816" i="1" s="1"/>
  <c r="W4808" i="1"/>
  <c r="X4808" i="1" s="1"/>
  <c r="W4800" i="1"/>
  <c r="X4800" i="1" s="1"/>
  <c r="W4792" i="1"/>
  <c r="X4792" i="1" s="1"/>
  <c r="W4784" i="1"/>
  <c r="X4784" i="1" s="1"/>
  <c r="W4776" i="1"/>
  <c r="X4776" i="1" s="1"/>
  <c r="W4768" i="1"/>
  <c r="X4768" i="1" s="1"/>
  <c r="W4760" i="1"/>
  <c r="X4760" i="1" s="1"/>
  <c r="W4752" i="1"/>
  <c r="X4752" i="1" s="1"/>
  <c r="W4744" i="1"/>
  <c r="X4744" i="1" s="1"/>
  <c r="W4736" i="1"/>
  <c r="X4736" i="1" s="1"/>
  <c r="W4728" i="1"/>
  <c r="X4728" i="1" s="1"/>
  <c r="W4720" i="1"/>
  <c r="X4720" i="1" s="1"/>
  <c r="W4712" i="1"/>
  <c r="X4712" i="1" s="1"/>
  <c r="W4704" i="1"/>
  <c r="X4704" i="1" s="1"/>
  <c r="W4696" i="1"/>
  <c r="X4696" i="1" s="1"/>
  <c r="W4688" i="1"/>
  <c r="X4688" i="1" s="1"/>
  <c r="W4680" i="1"/>
  <c r="X4680" i="1" s="1"/>
  <c r="W4672" i="1"/>
  <c r="X4672" i="1" s="1"/>
  <c r="W4664" i="1"/>
  <c r="X4664" i="1" s="1"/>
  <c r="W4656" i="1"/>
  <c r="X4656" i="1" s="1"/>
  <c r="W4648" i="1"/>
  <c r="X4648" i="1" s="1"/>
  <c r="W4640" i="1"/>
  <c r="X4640" i="1" s="1"/>
  <c r="W4632" i="1"/>
  <c r="X4632" i="1" s="1"/>
  <c r="W4624" i="1"/>
  <c r="X4624" i="1" s="1"/>
  <c r="W4616" i="1"/>
  <c r="X4616" i="1" s="1"/>
  <c r="W4608" i="1"/>
  <c r="X4608" i="1" s="1"/>
  <c r="W4600" i="1"/>
  <c r="X4600" i="1" s="1"/>
  <c r="W4592" i="1"/>
  <c r="X4592" i="1" s="1"/>
  <c r="W4584" i="1"/>
  <c r="X4584" i="1" s="1"/>
  <c r="W4576" i="1"/>
  <c r="X4576" i="1" s="1"/>
  <c r="W4568" i="1"/>
  <c r="X4568" i="1" s="1"/>
  <c r="W4560" i="1"/>
  <c r="X4560" i="1" s="1"/>
  <c r="W4552" i="1"/>
  <c r="X4552" i="1" s="1"/>
  <c r="W4544" i="1"/>
  <c r="X4544" i="1" s="1"/>
  <c r="W4536" i="1"/>
  <c r="X4536" i="1" s="1"/>
  <c r="W4528" i="1"/>
  <c r="X4528" i="1" s="1"/>
  <c r="W4520" i="1"/>
  <c r="X4520" i="1" s="1"/>
  <c r="W4512" i="1"/>
  <c r="X4512" i="1" s="1"/>
  <c r="W4504" i="1"/>
  <c r="X4504" i="1" s="1"/>
  <c r="W4496" i="1"/>
  <c r="X4496" i="1" s="1"/>
  <c r="W4488" i="1"/>
  <c r="X4488" i="1" s="1"/>
  <c r="W4400" i="1"/>
  <c r="X4400" i="1" s="1"/>
  <c r="W4392" i="1"/>
  <c r="X4392" i="1" s="1"/>
  <c r="W4384" i="1"/>
  <c r="X4384" i="1" s="1"/>
  <c r="W4376" i="1"/>
  <c r="X4376" i="1" s="1"/>
  <c r="W4368" i="1"/>
  <c r="X4368" i="1" s="1"/>
  <c r="W4360" i="1"/>
  <c r="X4360" i="1" s="1"/>
  <c r="W4352" i="1"/>
  <c r="X4352" i="1" s="1"/>
  <c r="W4344" i="1"/>
  <c r="X4344" i="1" s="1"/>
  <c r="W4336" i="1"/>
  <c r="X4336" i="1" s="1"/>
  <c r="W4328" i="1"/>
  <c r="X4328" i="1" s="1"/>
  <c r="W4320" i="1"/>
  <c r="X4320" i="1" s="1"/>
  <c r="W4312" i="1"/>
  <c r="X4312" i="1" s="1"/>
  <c r="W4304" i="1"/>
  <c r="X4304" i="1" s="1"/>
  <c r="W4296" i="1"/>
  <c r="X4296" i="1" s="1"/>
  <c r="W4288" i="1"/>
  <c r="X4288" i="1" s="1"/>
  <c r="W4280" i="1"/>
  <c r="X4280" i="1" s="1"/>
  <c r="W4272" i="1"/>
  <c r="X4272" i="1" s="1"/>
  <c r="W4264" i="1"/>
  <c r="X4264" i="1" s="1"/>
  <c r="W4256" i="1"/>
  <c r="X4256" i="1" s="1"/>
  <c r="W4248" i="1"/>
  <c r="X4248" i="1" s="1"/>
  <c r="W4240" i="1"/>
  <c r="X4240" i="1" s="1"/>
  <c r="W4232" i="1"/>
  <c r="X4232" i="1" s="1"/>
  <c r="W4224" i="1"/>
  <c r="X4224" i="1" s="1"/>
  <c r="W4216" i="1"/>
  <c r="X4216" i="1" s="1"/>
  <c r="W4208" i="1"/>
  <c r="X4208" i="1" s="1"/>
  <c r="W4200" i="1"/>
  <c r="X4200" i="1" s="1"/>
  <c r="W4192" i="1"/>
  <c r="X4192" i="1" s="1"/>
  <c r="W4184" i="1"/>
  <c r="X4184" i="1" s="1"/>
  <c r="W4160" i="1"/>
  <c r="X4160" i="1" s="1"/>
  <c r="W4152" i="1"/>
  <c r="X4152" i="1" s="1"/>
  <c r="W4144" i="1"/>
  <c r="X4144" i="1" s="1"/>
  <c r="W4048" i="1"/>
  <c r="X4048" i="1" s="1"/>
  <c r="W4040" i="1"/>
  <c r="X4040" i="1" s="1"/>
  <c r="W4032" i="1"/>
  <c r="X4032" i="1" s="1"/>
  <c r="W4024" i="1"/>
  <c r="X4024" i="1" s="1"/>
  <c r="W4016" i="1"/>
  <c r="X4016" i="1" s="1"/>
  <c r="W4008" i="1"/>
  <c r="X4008" i="1" s="1"/>
  <c r="W4000" i="1"/>
  <c r="X4000" i="1" s="1"/>
  <c r="W3992" i="1"/>
  <c r="X3992" i="1" s="1"/>
  <c r="W3984" i="1"/>
  <c r="X3984" i="1" s="1"/>
  <c r="W3976" i="1"/>
  <c r="X3976" i="1" s="1"/>
  <c r="W3968" i="1"/>
  <c r="X3968" i="1" s="1"/>
  <c r="W3960" i="1"/>
  <c r="X3960" i="1" s="1"/>
  <c r="W3952" i="1"/>
  <c r="X3952" i="1" s="1"/>
  <c r="W3944" i="1"/>
  <c r="X3944" i="1" s="1"/>
  <c r="W3936" i="1"/>
  <c r="X3936" i="1" s="1"/>
  <c r="W3928" i="1"/>
  <c r="X3928" i="1" s="1"/>
  <c r="W3920" i="1"/>
  <c r="X3920" i="1" s="1"/>
  <c r="W3912" i="1"/>
  <c r="X3912" i="1" s="1"/>
  <c r="W3904" i="1"/>
  <c r="X3904" i="1" s="1"/>
  <c r="W3896" i="1"/>
  <c r="X3896" i="1" s="1"/>
  <c r="W3888" i="1"/>
  <c r="X3888" i="1" s="1"/>
  <c r="W3880" i="1"/>
  <c r="X3880" i="1" s="1"/>
  <c r="W3872" i="1"/>
  <c r="X3872" i="1" s="1"/>
  <c r="W3864" i="1"/>
  <c r="X3864" i="1" s="1"/>
  <c r="W3856" i="1"/>
  <c r="X3856" i="1" s="1"/>
  <c r="W3848" i="1"/>
  <c r="X3848" i="1" s="1"/>
  <c r="W3840" i="1"/>
  <c r="X3840" i="1" s="1"/>
  <c r="W3832" i="1"/>
  <c r="X3832" i="1" s="1"/>
  <c r="W3824" i="1"/>
  <c r="X3824" i="1" s="1"/>
  <c r="W3816" i="1"/>
  <c r="X3816" i="1" s="1"/>
  <c r="W3808" i="1"/>
  <c r="X3808" i="1" s="1"/>
  <c r="W3800" i="1"/>
  <c r="X3800" i="1" s="1"/>
  <c r="W3792" i="1"/>
  <c r="X3792" i="1" s="1"/>
  <c r="W3784" i="1"/>
  <c r="X3784" i="1" s="1"/>
  <c r="W3776" i="1"/>
  <c r="X3776" i="1" s="1"/>
  <c r="W3768" i="1"/>
  <c r="X3768" i="1" s="1"/>
  <c r="W3760" i="1"/>
  <c r="X3760" i="1" s="1"/>
  <c r="W3752" i="1"/>
  <c r="X3752" i="1" s="1"/>
  <c r="W3744" i="1"/>
  <c r="X3744" i="1" s="1"/>
  <c r="W3736" i="1"/>
  <c r="X3736" i="1" s="1"/>
  <c r="W3728" i="1"/>
  <c r="X3728" i="1" s="1"/>
  <c r="W3720" i="1"/>
  <c r="X3720" i="1" s="1"/>
  <c r="W3712" i="1"/>
  <c r="X3712" i="1" s="1"/>
  <c r="W3704" i="1"/>
  <c r="X3704" i="1" s="1"/>
  <c r="W3696" i="1"/>
  <c r="X3696" i="1" s="1"/>
  <c r="W3688" i="1"/>
  <c r="X3688" i="1" s="1"/>
  <c r="W3680" i="1"/>
  <c r="X3680" i="1" s="1"/>
  <c r="W3672" i="1"/>
  <c r="X3672" i="1" s="1"/>
  <c r="W3664" i="1"/>
  <c r="X3664" i="1" s="1"/>
  <c r="W3656" i="1"/>
  <c r="X3656" i="1" s="1"/>
  <c r="W3648" i="1"/>
  <c r="X3648" i="1" s="1"/>
  <c r="W3640" i="1"/>
  <c r="X3640" i="1" s="1"/>
  <c r="W3632" i="1"/>
  <c r="X3632" i="1" s="1"/>
  <c r="W3624" i="1"/>
  <c r="X3624" i="1" s="1"/>
  <c r="W3616" i="1"/>
  <c r="X3616" i="1" s="1"/>
  <c r="W3608" i="1"/>
  <c r="X3608" i="1" s="1"/>
  <c r="W3600" i="1"/>
  <c r="X3600" i="1" s="1"/>
  <c r="W3592" i="1"/>
  <c r="X3592" i="1" s="1"/>
  <c r="W3584" i="1"/>
  <c r="X3584" i="1" s="1"/>
  <c r="W3576" i="1"/>
  <c r="X3576" i="1" s="1"/>
  <c r="W3568" i="1"/>
  <c r="X3568" i="1" s="1"/>
  <c r="W3560" i="1"/>
  <c r="X3560" i="1" s="1"/>
  <c r="W3552" i="1"/>
  <c r="X3552" i="1" s="1"/>
  <c r="W3544" i="1"/>
  <c r="X3544" i="1" s="1"/>
  <c r="W3536" i="1"/>
  <c r="X3536" i="1" s="1"/>
  <c r="W3528" i="1"/>
  <c r="X3528" i="1" s="1"/>
  <c r="W3520" i="1"/>
  <c r="X3520" i="1" s="1"/>
  <c r="W3512" i="1"/>
  <c r="X3512" i="1" s="1"/>
  <c r="W3504" i="1"/>
  <c r="X3504" i="1" s="1"/>
  <c r="W3496" i="1"/>
  <c r="X3496" i="1" s="1"/>
  <c r="W3488" i="1"/>
  <c r="X3488" i="1" s="1"/>
  <c r="W3480" i="1"/>
  <c r="X3480" i="1" s="1"/>
  <c r="W3472" i="1"/>
  <c r="X3472" i="1" s="1"/>
  <c r="W3464" i="1"/>
  <c r="X3464" i="1" s="1"/>
  <c r="W3456" i="1"/>
  <c r="X3456" i="1" s="1"/>
  <c r="W3448" i="1"/>
  <c r="X3448" i="1" s="1"/>
  <c r="W3440" i="1"/>
  <c r="X3440" i="1" s="1"/>
  <c r="W3432" i="1"/>
  <c r="X3432" i="1" s="1"/>
  <c r="W3424" i="1"/>
  <c r="X3424" i="1" s="1"/>
  <c r="W3416" i="1"/>
  <c r="X3416" i="1" s="1"/>
  <c r="W3408" i="1"/>
  <c r="X3408" i="1" s="1"/>
  <c r="W3400" i="1"/>
  <c r="X3400" i="1" s="1"/>
  <c r="W3392" i="1"/>
  <c r="X3392" i="1" s="1"/>
  <c r="W3384" i="1"/>
  <c r="X3384" i="1" s="1"/>
  <c r="W3376" i="1"/>
  <c r="X3376" i="1" s="1"/>
  <c r="W3368" i="1"/>
  <c r="X3368" i="1" s="1"/>
  <c r="W3360" i="1"/>
  <c r="X3360" i="1" s="1"/>
  <c r="W3352" i="1"/>
  <c r="X3352" i="1" s="1"/>
  <c r="W3344" i="1"/>
  <c r="X3344" i="1" s="1"/>
  <c r="W3336" i="1"/>
  <c r="X3336" i="1" s="1"/>
  <c r="W3328" i="1"/>
  <c r="X3328" i="1" s="1"/>
  <c r="W3320" i="1"/>
  <c r="X3320" i="1" s="1"/>
  <c r="W3312" i="1"/>
  <c r="X3312" i="1" s="1"/>
  <c r="W3304" i="1"/>
  <c r="X3304" i="1" s="1"/>
  <c r="W3296" i="1"/>
  <c r="X3296" i="1" s="1"/>
  <c r="W3288" i="1"/>
  <c r="X3288" i="1" s="1"/>
  <c r="W3256" i="1"/>
  <c r="X3256" i="1" s="1"/>
  <c r="W3248" i="1"/>
  <c r="X3248" i="1" s="1"/>
  <c r="W3240" i="1"/>
  <c r="X3240" i="1" s="1"/>
  <c r="W3232" i="1"/>
  <c r="X3232" i="1" s="1"/>
  <c r="W3224" i="1"/>
  <c r="X3224" i="1" s="1"/>
  <c r="W3216" i="1"/>
  <c r="X3216" i="1" s="1"/>
  <c r="W3208" i="1"/>
  <c r="X3208" i="1" s="1"/>
  <c r="W3200" i="1"/>
  <c r="X3200" i="1" s="1"/>
  <c r="W3136" i="1"/>
  <c r="X3136" i="1" s="1"/>
  <c r="W3128" i="1"/>
  <c r="X3128" i="1" s="1"/>
  <c r="W3120" i="1"/>
  <c r="X3120" i="1" s="1"/>
  <c r="W3112" i="1"/>
  <c r="X3112" i="1" s="1"/>
  <c r="W3104" i="1"/>
  <c r="X3104" i="1" s="1"/>
  <c r="W801" i="1"/>
  <c r="X801" i="1" s="1"/>
  <c r="W793" i="1"/>
  <c r="X793" i="1" s="1"/>
  <c r="W5013" i="1"/>
  <c r="X5013" i="1" s="1"/>
  <c r="W5081" i="1"/>
  <c r="X5081" i="1" s="1"/>
  <c r="W5083" i="1"/>
  <c r="X5083" i="1" s="1"/>
  <c r="W5065" i="1"/>
  <c r="X5065" i="1" s="1"/>
  <c r="W5060" i="1"/>
  <c r="X5060" i="1" s="1"/>
  <c r="W5087" i="1"/>
  <c r="X5087" i="1" s="1"/>
  <c r="W5079" i="1"/>
  <c r="X5079" i="1" s="1"/>
  <c r="W4316" i="1"/>
  <c r="X4316" i="1" s="1"/>
  <c r="W4308" i="1"/>
  <c r="X4308" i="1" s="1"/>
  <c r="W4300" i="1"/>
  <c r="X4300" i="1" s="1"/>
  <c r="W4292" i="1"/>
  <c r="X4292" i="1" s="1"/>
  <c r="W4284" i="1"/>
  <c r="X4284" i="1" s="1"/>
  <c r="W4276" i="1"/>
  <c r="X4276" i="1" s="1"/>
  <c r="W4268" i="1"/>
  <c r="X4268" i="1" s="1"/>
  <c r="W4595" i="1"/>
  <c r="X4595" i="1" s="1"/>
  <c r="W4579" i="1"/>
  <c r="X4579" i="1" s="1"/>
  <c r="W4563" i="1"/>
  <c r="X4563" i="1" s="1"/>
  <c r="W4547" i="1"/>
  <c r="X4547" i="1" s="1"/>
  <c r="W4531" i="1"/>
  <c r="X4531" i="1" s="1"/>
  <c r="W4507" i="1"/>
  <c r="X4507" i="1" s="1"/>
  <c r="W4571" i="1"/>
  <c r="X4571" i="1" s="1"/>
  <c r="W4555" i="1"/>
  <c r="X4555" i="1" s="1"/>
  <c r="W4539" i="1"/>
  <c r="X4539" i="1" s="1"/>
  <c r="W4523" i="1"/>
  <c r="X4523" i="1" s="1"/>
  <c r="W4515" i="1"/>
  <c r="X4515" i="1" s="1"/>
  <c r="W5191" i="1"/>
  <c r="X5191" i="1" s="1"/>
  <c r="W5183" i="1"/>
  <c r="X5183" i="1" s="1"/>
  <c r="W5175" i="1"/>
  <c r="X5175" i="1" s="1"/>
  <c r="W5127" i="1"/>
  <c r="X5127" i="1" s="1"/>
  <c r="W5119" i="1"/>
  <c r="X5119" i="1" s="1"/>
  <c r="W5111" i="1"/>
  <c r="X5111" i="1" s="1"/>
  <c r="W5103" i="1"/>
  <c r="X5103" i="1" s="1"/>
  <c r="W4260" i="1"/>
  <c r="X4260" i="1" s="1"/>
  <c r="W4252" i="1"/>
  <c r="X4252" i="1" s="1"/>
  <c r="W4244" i="1"/>
  <c r="X4244" i="1" s="1"/>
  <c r="W4236" i="1"/>
  <c r="X4236" i="1" s="1"/>
  <c r="W4228" i="1"/>
  <c r="X4228" i="1" s="1"/>
  <c r="W4220" i="1"/>
  <c r="X4220" i="1" s="1"/>
  <c r="W4212" i="1"/>
  <c r="X4212" i="1" s="1"/>
  <c r="W4204" i="1"/>
  <c r="X4204" i="1" s="1"/>
  <c r="W4196" i="1"/>
  <c r="X4196" i="1" s="1"/>
  <c r="W4188" i="1"/>
  <c r="X4188" i="1" s="1"/>
  <c r="W4180" i="1"/>
  <c r="X4180" i="1" s="1"/>
  <c r="W4164" i="1"/>
  <c r="X4164" i="1" s="1"/>
  <c r="W4156" i="1"/>
  <c r="X4156" i="1" s="1"/>
  <c r="W4148" i="1"/>
  <c r="X4148" i="1" s="1"/>
  <c r="W4140" i="1"/>
  <c r="X4140" i="1" s="1"/>
  <c r="W4052" i="1"/>
  <c r="X4052" i="1" s="1"/>
  <c r="W4044" i="1"/>
  <c r="X4044" i="1" s="1"/>
  <c r="W4036" i="1"/>
  <c r="X4036" i="1" s="1"/>
  <c r="W4028" i="1"/>
  <c r="X4028" i="1" s="1"/>
  <c r="W4020" i="1"/>
  <c r="X4020" i="1" s="1"/>
  <c r="W4012" i="1"/>
  <c r="X4012" i="1" s="1"/>
  <c r="W4004" i="1"/>
  <c r="X4004" i="1" s="1"/>
  <c r="W3996" i="1"/>
  <c r="X3996" i="1" s="1"/>
  <c r="W3988" i="1"/>
  <c r="X3988" i="1" s="1"/>
  <c r="W3980" i="1"/>
  <c r="X3980" i="1" s="1"/>
  <c r="W3972" i="1"/>
  <c r="X3972" i="1" s="1"/>
  <c r="W3964" i="1"/>
  <c r="X3964" i="1" s="1"/>
  <c r="W3956" i="1"/>
  <c r="X3956" i="1" s="1"/>
  <c r="W3948" i="1"/>
  <c r="X3948" i="1" s="1"/>
  <c r="W3940" i="1"/>
  <c r="X3940" i="1" s="1"/>
  <c r="W3932" i="1"/>
  <c r="X3932" i="1" s="1"/>
  <c r="W3924" i="1"/>
  <c r="X3924" i="1" s="1"/>
  <c r="W3916" i="1"/>
  <c r="X3916" i="1" s="1"/>
  <c r="W3908" i="1"/>
  <c r="X3908" i="1" s="1"/>
  <c r="W3900" i="1"/>
  <c r="X3900" i="1" s="1"/>
  <c r="W3892" i="1"/>
  <c r="X3892" i="1" s="1"/>
  <c r="W3884" i="1"/>
  <c r="X3884" i="1" s="1"/>
  <c r="W3876" i="1"/>
  <c r="X3876" i="1" s="1"/>
  <c r="W3868" i="1"/>
  <c r="X3868" i="1" s="1"/>
  <c r="W3860" i="1"/>
  <c r="X3860" i="1" s="1"/>
  <c r="W3852" i="1"/>
  <c r="X3852" i="1" s="1"/>
  <c r="W3844" i="1"/>
  <c r="X3844" i="1" s="1"/>
  <c r="W3836" i="1"/>
  <c r="X3836" i="1" s="1"/>
  <c r="W3828" i="1"/>
  <c r="X3828" i="1" s="1"/>
  <c r="W3820" i="1"/>
  <c r="X3820" i="1" s="1"/>
  <c r="W3812" i="1"/>
  <c r="X3812" i="1" s="1"/>
  <c r="W3804" i="1"/>
  <c r="X3804" i="1" s="1"/>
  <c r="W3796" i="1"/>
  <c r="X3796" i="1" s="1"/>
  <c r="W3788" i="1"/>
  <c r="X3788" i="1" s="1"/>
  <c r="W3780" i="1"/>
  <c r="X3780" i="1" s="1"/>
  <c r="W3772" i="1"/>
  <c r="X3772" i="1" s="1"/>
  <c r="W3764" i="1"/>
  <c r="X3764" i="1" s="1"/>
  <c r="W3756" i="1"/>
  <c r="X3756" i="1" s="1"/>
  <c r="W3748" i="1"/>
  <c r="X3748" i="1" s="1"/>
  <c r="W3740" i="1"/>
  <c r="X3740" i="1" s="1"/>
  <c r="W3732" i="1"/>
  <c r="X3732" i="1" s="1"/>
  <c r="W3724" i="1"/>
  <c r="X3724" i="1" s="1"/>
  <c r="W3716" i="1"/>
  <c r="X3716" i="1" s="1"/>
  <c r="W3708" i="1"/>
  <c r="X3708" i="1" s="1"/>
  <c r="W3700" i="1"/>
  <c r="X3700" i="1" s="1"/>
  <c r="W3692" i="1"/>
  <c r="X3692" i="1" s="1"/>
  <c r="W3684" i="1"/>
  <c r="X3684" i="1" s="1"/>
  <c r="W3676" i="1"/>
  <c r="X3676" i="1" s="1"/>
  <c r="W3668" i="1"/>
  <c r="X3668" i="1" s="1"/>
  <c r="W3660" i="1"/>
  <c r="X3660" i="1" s="1"/>
  <c r="W3652" i="1"/>
  <c r="X3652" i="1" s="1"/>
  <c r="W3644" i="1"/>
  <c r="X3644" i="1" s="1"/>
  <c r="W3636" i="1"/>
  <c r="X3636" i="1" s="1"/>
  <c r="W3628" i="1"/>
  <c r="X3628" i="1" s="1"/>
  <c r="W3620" i="1"/>
  <c r="X3620" i="1" s="1"/>
  <c r="W3612" i="1"/>
  <c r="X3612" i="1" s="1"/>
  <c r="W3604" i="1"/>
  <c r="X3604" i="1" s="1"/>
  <c r="W3596" i="1"/>
  <c r="X3596" i="1" s="1"/>
  <c r="W3588" i="1"/>
  <c r="X3588" i="1" s="1"/>
  <c r="W3580" i="1"/>
  <c r="X3580" i="1" s="1"/>
  <c r="W4491" i="1"/>
  <c r="X4491" i="1" s="1"/>
  <c r="W4403" i="1"/>
  <c r="X4403" i="1" s="1"/>
  <c r="W4395" i="1"/>
  <c r="X4395" i="1" s="1"/>
  <c r="W4387" i="1"/>
  <c r="X4387" i="1" s="1"/>
  <c r="W4379" i="1"/>
  <c r="X4379" i="1" s="1"/>
  <c r="W4363" i="1"/>
  <c r="X4363" i="1" s="1"/>
  <c r="W4347" i="1"/>
  <c r="X4347" i="1" s="1"/>
  <c r="W4339" i="1"/>
  <c r="X4339" i="1" s="1"/>
  <c r="W4323" i="1"/>
  <c r="X4323" i="1" s="1"/>
  <c r="W4307" i="1"/>
  <c r="X4307" i="1" s="1"/>
  <c r="W4291" i="1"/>
  <c r="X4291" i="1" s="1"/>
  <c r="W4275" i="1"/>
  <c r="X4275" i="1" s="1"/>
  <c r="W4267" i="1"/>
  <c r="X4267" i="1" s="1"/>
  <c r="W4251" i="1"/>
  <c r="X4251" i="1" s="1"/>
  <c r="W4243" i="1"/>
  <c r="X4243" i="1" s="1"/>
  <c r="W4227" i="1"/>
  <c r="X4227" i="1" s="1"/>
  <c r="W4219" i="1"/>
  <c r="X4219" i="1" s="1"/>
  <c r="W4211" i="1"/>
  <c r="X4211" i="1" s="1"/>
  <c r="W4203" i="1"/>
  <c r="X4203" i="1" s="1"/>
  <c r="W4187" i="1"/>
  <c r="X4187" i="1" s="1"/>
  <c r="W4163" i="1"/>
  <c r="X4163" i="1" s="1"/>
  <c r="W4147" i="1"/>
  <c r="X4147" i="1" s="1"/>
  <c r="W4043" i="1"/>
  <c r="X4043" i="1" s="1"/>
  <c r="W4019" i="1"/>
  <c r="X4019" i="1" s="1"/>
  <c r="W4011" i="1"/>
  <c r="X4011" i="1" s="1"/>
  <c r="W3995" i="1"/>
  <c r="X3995" i="1" s="1"/>
  <c r="W3979" i="1"/>
  <c r="X3979" i="1" s="1"/>
  <c r="W3963" i="1"/>
  <c r="X3963" i="1" s="1"/>
  <c r="W3939" i="1"/>
  <c r="X3939" i="1" s="1"/>
  <c r="W3923" i="1"/>
  <c r="X3923" i="1" s="1"/>
  <c r="W3899" i="1"/>
  <c r="X3899" i="1" s="1"/>
  <c r="W3883" i="1"/>
  <c r="X3883" i="1" s="1"/>
  <c r="W3867" i="1"/>
  <c r="X3867" i="1" s="1"/>
  <c r="W3851" i="1"/>
  <c r="X3851" i="1" s="1"/>
  <c r="W3835" i="1"/>
  <c r="X3835" i="1" s="1"/>
  <c r="W3819" i="1"/>
  <c r="X3819" i="1" s="1"/>
  <c r="W3803" i="1"/>
  <c r="X3803" i="1" s="1"/>
  <c r="W3787" i="1"/>
  <c r="X3787" i="1" s="1"/>
  <c r="W3779" i="1"/>
  <c r="X3779" i="1" s="1"/>
  <c r="W3763" i="1"/>
  <c r="X3763" i="1" s="1"/>
  <c r="W3747" i="1"/>
  <c r="X3747" i="1" s="1"/>
  <c r="W3731" i="1"/>
  <c r="X3731" i="1" s="1"/>
  <c r="W3715" i="1"/>
  <c r="X3715" i="1" s="1"/>
  <c r="W3699" i="1"/>
  <c r="X3699" i="1" s="1"/>
  <c r="W3683" i="1"/>
  <c r="X3683" i="1" s="1"/>
  <c r="W3675" i="1"/>
  <c r="X3675" i="1" s="1"/>
  <c r="W3667" i="1"/>
  <c r="X3667" i="1" s="1"/>
  <c r="W3651" i="1"/>
  <c r="X3651" i="1" s="1"/>
  <c r="W3611" i="1"/>
  <c r="X3611" i="1" s="1"/>
  <c r="W4499" i="1"/>
  <c r="X4499" i="1" s="1"/>
  <c r="W4371" i="1"/>
  <c r="X4371" i="1" s="1"/>
  <c r="W4355" i="1"/>
  <c r="X4355" i="1" s="1"/>
  <c r="W4331" i="1"/>
  <c r="X4331" i="1" s="1"/>
  <c r="W4315" i="1"/>
  <c r="X4315" i="1" s="1"/>
  <c r="W4299" i="1"/>
  <c r="X4299" i="1" s="1"/>
  <c r="W4283" i="1"/>
  <c r="X4283" i="1" s="1"/>
  <c r="W4259" i="1"/>
  <c r="X4259" i="1" s="1"/>
  <c r="W4235" i="1"/>
  <c r="X4235" i="1" s="1"/>
  <c r="W4195" i="1"/>
  <c r="X4195" i="1" s="1"/>
  <c r="W4179" i="1"/>
  <c r="X4179" i="1" s="1"/>
  <c r="W4155" i="1"/>
  <c r="X4155" i="1" s="1"/>
  <c r="W4051" i="1"/>
  <c r="X4051" i="1" s="1"/>
  <c r="W4035" i="1"/>
  <c r="X4035" i="1" s="1"/>
  <c r="W4027" i="1"/>
  <c r="X4027" i="1" s="1"/>
  <c r="W4003" i="1"/>
  <c r="X4003" i="1" s="1"/>
  <c r="W3987" i="1"/>
  <c r="X3987" i="1" s="1"/>
  <c r="W3971" i="1"/>
  <c r="X3971" i="1" s="1"/>
  <c r="W3955" i="1"/>
  <c r="X3955" i="1" s="1"/>
  <c r="W3947" i="1"/>
  <c r="X3947" i="1" s="1"/>
  <c r="W3931" i="1"/>
  <c r="X3931" i="1" s="1"/>
  <c r="W3915" i="1"/>
  <c r="X3915" i="1" s="1"/>
  <c r="W3907" i="1"/>
  <c r="X3907" i="1" s="1"/>
  <c r="W3891" i="1"/>
  <c r="X3891" i="1" s="1"/>
  <c r="W3875" i="1"/>
  <c r="X3875" i="1" s="1"/>
  <c r="W3859" i="1"/>
  <c r="X3859" i="1" s="1"/>
  <c r="W3843" i="1"/>
  <c r="X3843" i="1" s="1"/>
  <c r="W3827" i="1"/>
  <c r="X3827" i="1" s="1"/>
  <c r="W3811" i="1"/>
  <c r="X3811" i="1" s="1"/>
  <c r="W3795" i="1"/>
  <c r="X3795" i="1" s="1"/>
  <c r="W3771" i="1"/>
  <c r="X3771" i="1" s="1"/>
  <c r="W3755" i="1"/>
  <c r="X3755" i="1" s="1"/>
  <c r="W3739" i="1"/>
  <c r="X3739" i="1" s="1"/>
  <c r="W3723" i="1"/>
  <c r="X3723" i="1" s="1"/>
  <c r="W3707" i="1"/>
  <c r="X3707" i="1" s="1"/>
  <c r="W3691" i="1"/>
  <c r="X3691" i="1" s="1"/>
  <c r="W3659" i="1"/>
  <c r="X3659" i="1" s="1"/>
  <c r="W3643" i="1"/>
  <c r="X3643" i="1" s="1"/>
  <c r="W3635" i="1"/>
  <c r="X3635" i="1" s="1"/>
  <c r="W3627" i="1"/>
  <c r="X3627" i="1" s="1"/>
  <c r="W3619" i="1"/>
  <c r="X3619" i="1" s="1"/>
  <c r="W5186" i="1"/>
  <c r="X5186" i="1" s="1"/>
  <c r="W5178" i="1"/>
  <c r="X5178" i="1" s="1"/>
  <c r="W5130" i="1"/>
  <c r="X5130" i="1" s="1"/>
  <c r="W5122" i="1"/>
  <c r="X5122" i="1" s="1"/>
  <c r="W5114" i="1"/>
  <c r="X5114" i="1" s="1"/>
  <c r="W5106" i="1"/>
  <c r="X5106" i="1" s="1"/>
  <c r="W5058" i="1"/>
  <c r="X5058" i="1" s="1"/>
  <c r="W5042" i="1"/>
  <c r="X5042" i="1" s="1"/>
  <c r="W5018" i="1"/>
  <c r="X5018" i="1" s="1"/>
  <c r="W5002" i="1"/>
  <c r="X5002" i="1" s="1"/>
  <c r="W4994" i="1"/>
  <c r="X4994" i="1" s="1"/>
  <c r="W4986" i="1"/>
  <c r="X4986" i="1" s="1"/>
  <c r="W4978" i="1"/>
  <c r="X4978" i="1" s="1"/>
  <c r="W4954" i="1"/>
  <c r="X4954" i="1" s="1"/>
  <c r="W4946" i="1"/>
  <c r="X4946" i="1" s="1"/>
  <c r="W4938" i="1"/>
  <c r="X4938" i="1" s="1"/>
  <c r="W4930" i="1"/>
  <c r="X4930" i="1" s="1"/>
  <c r="W4922" i="1"/>
  <c r="X4922" i="1" s="1"/>
  <c r="W4914" i="1"/>
  <c r="X4914" i="1" s="1"/>
  <c r="W4906" i="1"/>
  <c r="X4906" i="1" s="1"/>
  <c r="W4898" i="1"/>
  <c r="X4898" i="1" s="1"/>
  <c r="W4890" i="1"/>
  <c r="X4890" i="1" s="1"/>
  <c r="W4882" i="1"/>
  <c r="X4882" i="1" s="1"/>
  <c r="W4874" i="1"/>
  <c r="X4874" i="1" s="1"/>
  <c r="W4866" i="1"/>
  <c r="X4866" i="1" s="1"/>
  <c r="W4858" i="1"/>
  <c r="X4858" i="1" s="1"/>
  <c r="W4850" i="1"/>
  <c r="X4850" i="1" s="1"/>
  <c r="W4842" i="1"/>
  <c r="X4842" i="1" s="1"/>
  <c r="W4834" i="1"/>
  <c r="X4834" i="1" s="1"/>
  <c r="W4826" i="1"/>
  <c r="X4826" i="1" s="1"/>
  <c r="W4818" i="1"/>
  <c r="X4818" i="1" s="1"/>
  <c r="W4810" i="1"/>
  <c r="X4810" i="1" s="1"/>
  <c r="W4802" i="1"/>
  <c r="X4802" i="1" s="1"/>
  <c r="W4794" i="1"/>
  <c r="X4794" i="1" s="1"/>
  <c r="W4786" i="1"/>
  <c r="X4786" i="1" s="1"/>
  <c r="W4778" i="1"/>
  <c r="X4778" i="1" s="1"/>
  <c r="W4770" i="1"/>
  <c r="X4770" i="1" s="1"/>
  <c r="W4762" i="1"/>
  <c r="X4762" i="1" s="1"/>
  <c r="W4754" i="1"/>
  <c r="X4754" i="1" s="1"/>
  <c r="W4746" i="1"/>
  <c r="X4746" i="1" s="1"/>
  <c r="W4738" i="1"/>
  <c r="X4738" i="1" s="1"/>
  <c r="W4730" i="1"/>
  <c r="X4730" i="1" s="1"/>
  <c r="W4722" i="1"/>
  <c r="X4722" i="1" s="1"/>
  <c r="W4714" i="1"/>
  <c r="X4714" i="1" s="1"/>
  <c r="W4706" i="1"/>
  <c r="X4706" i="1" s="1"/>
  <c r="W4698" i="1"/>
  <c r="X4698" i="1" s="1"/>
  <c r="W4690" i="1"/>
  <c r="X4690" i="1" s="1"/>
  <c r="W4682" i="1"/>
  <c r="X4682" i="1" s="1"/>
  <c r="W4674" i="1"/>
  <c r="X4674" i="1" s="1"/>
  <c r="W4666" i="1"/>
  <c r="X4666" i="1" s="1"/>
  <c r="W4658" i="1"/>
  <c r="X4658" i="1" s="1"/>
  <c r="W4650" i="1"/>
  <c r="X4650" i="1" s="1"/>
  <c r="W4642" i="1"/>
  <c r="X4642" i="1" s="1"/>
  <c r="W4634" i="1"/>
  <c r="X4634" i="1" s="1"/>
  <c r="W4626" i="1"/>
  <c r="X4626" i="1" s="1"/>
  <c r="W4618" i="1"/>
  <c r="X4618" i="1" s="1"/>
  <c r="W4610" i="1"/>
  <c r="X4610" i="1" s="1"/>
  <c r="W4602" i="1"/>
  <c r="X4602" i="1" s="1"/>
  <c r="W4594" i="1"/>
  <c r="X4594" i="1" s="1"/>
  <c r="W4586" i="1"/>
  <c r="X4586" i="1" s="1"/>
  <c r="W4578" i="1"/>
  <c r="X4578" i="1" s="1"/>
  <c r="W4570" i="1"/>
  <c r="X4570" i="1" s="1"/>
  <c r="W4562" i="1"/>
  <c r="X4562" i="1" s="1"/>
  <c r="W4554" i="1"/>
  <c r="X4554" i="1" s="1"/>
  <c r="W4546" i="1"/>
  <c r="X4546" i="1" s="1"/>
  <c r="W4538" i="1"/>
  <c r="X4538" i="1" s="1"/>
  <c r="W4530" i="1"/>
  <c r="X4530" i="1" s="1"/>
  <c r="W4522" i="1"/>
  <c r="X4522" i="1" s="1"/>
  <c r="W4514" i="1"/>
  <c r="X4514" i="1" s="1"/>
  <c r="W4506" i="1"/>
  <c r="X4506" i="1" s="1"/>
  <c r="W4498" i="1"/>
  <c r="X4498" i="1" s="1"/>
  <c r="W4490" i="1"/>
  <c r="X4490" i="1" s="1"/>
  <c r="W4402" i="1"/>
  <c r="X4402" i="1" s="1"/>
  <c r="W4394" i="1"/>
  <c r="X4394" i="1" s="1"/>
  <c r="W4386" i="1"/>
  <c r="X4386" i="1" s="1"/>
  <c r="W4378" i="1"/>
  <c r="X4378" i="1" s="1"/>
  <c r="W4370" i="1"/>
  <c r="X4370" i="1" s="1"/>
  <c r="W4362" i="1"/>
  <c r="X4362" i="1" s="1"/>
  <c r="W4354" i="1"/>
  <c r="X4354" i="1" s="1"/>
  <c r="W4346" i="1"/>
  <c r="X4346" i="1" s="1"/>
  <c r="W4338" i="1"/>
  <c r="X4338" i="1" s="1"/>
  <c r="W4330" i="1"/>
  <c r="X4330" i="1" s="1"/>
  <c r="W4322" i="1"/>
  <c r="X4322" i="1" s="1"/>
  <c r="W4314" i="1"/>
  <c r="X4314" i="1" s="1"/>
  <c r="W4306" i="1"/>
  <c r="X4306" i="1" s="1"/>
  <c r="W4298" i="1"/>
  <c r="X4298" i="1" s="1"/>
  <c r="W4290" i="1"/>
  <c r="X4290" i="1" s="1"/>
  <c r="W4282" i="1"/>
  <c r="X4282" i="1" s="1"/>
  <c r="W4274" i="1"/>
  <c r="X4274" i="1" s="1"/>
  <c r="W4266" i="1"/>
  <c r="X4266" i="1" s="1"/>
  <c r="W4258" i="1"/>
  <c r="X4258" i="1" s="1"/>
  <c r="W4250" i="1"/>
  <c r="X4250" i="1" s="1"/>
  <c r="W4242" i="1"/>
  <c r="X4242" i="1" s="1"/>
  <c r="W4234" i="1"/>
  <c r="X4234" i="1" s="1"/>
  <c r="W4226" i="1"/>
  <c r="X4226" i="1" s="1"/>
  <c r="W4218" i="1"/>
  <c r="X4218" i="1" s="1"/>
  <c r="W4210" i="1"/>
  <c r="X4210" i="1" s="1"/>
  <c r="W4202" i="1"/>
  <c r="X4202" i="1" s="1"/>
  <c r="W4194" i="1"/>
  <c r="X4194" i="1" s="1"/>
  <c r="W4186" i="1"/>
  <c r="X4186" i="1" s="1"/>
  <c r="W4178" i="1"/>
  <c r="X4178" i="1" s="1"/>
  <c r="W4162" i="1"/>
  <c r="X4162" i="1" s="1"/>
  <c r="W4154" i="1"/>
  <c r="X4154" i="1" s="1"/>
  <c r="W4146" i="1"/>
  <c r="X4146" i="1" s="1"/>
  <c r="W4050" i="1"/>
  <c r="X4050" i="1" s="1"/>
  <c r="W4042" i="1"/>
  <c r="X4042" i="1" s="1"/>
  <c r="W4034" i="1"/>
  <c r="X4034" i="1" s="1"/>
  <c r="W4026" i="1"/>
  <c r="X4026" i="1" s="1"/>
  <c r="W4018" i="1"/>
  <c r="X4018" i="1" s="1"/>
  <c r="W4010" i="1"/>
  <c r="X4010" i="1" s="1"/>
  <c r="W4002" i="1"/>
  <c r="X4002" i="1" s="1"/>
  <c r="W3994" i="1"/>
  <c r="X3994" i="1" s="1"/>
  <c r="W3986" i="1"/>
  <c r="X3986" i="1" s="1"/>
  <c r="W3978" i="1"/>
  <c r="X3978" i="1" s="1"/>
  <c r="W3970" i="1"/>
  <c r="X3970" i="1" s="1"/>
  <c r="W3962" i="1"/>
  <c r="X3962" i="1" s="1"/>
  <c r="W3954" i="1"/>
  <c r="X3954" i="1" s="1"/>
  <c r="W3946" i="1"/>
  <c r="X3946" i="1" s="1"/>
  <c r="W3938" i="1"/>
  <c r="X3938" i="1" s="1"/>
  <c r="W3930" i="1"/>
  <c r="X3930" i="1" s="1"/>
  <c r="W3922" i="1"/>
  <c r="X3922" i="1" s="1"/>
  <c r="W3914" i="1"/>
  <c r="X3914" i="1" s="1"/>
  <c r="W3906" i="1"/>
  <c r="X3906" i="1" s="1"/>
  <c r="W3898" i="1"/>
  <c r="X3898" i="1" s="1"/>
  <c r="W3890" i="1"/>
  <c r="X3890" i="1" s="1"/>
  <c r="W3882" i="1"/>
  <c r="X3882" i="1" s="1"/>
  <c r="W3874" i="1"/>
  <c r="X3874" i="1" s="1"/>
  <c r="W3866" i="1"/>
  <c r="X3866" i="1" s="1"/>
  <c r="W3858" i="1"/>
  <c r="X3858" i="1" s="1"/>
  <c r="W3850" i="1"/>
  <c r="X3850" i="1" s="1"/>
  <c r="W3842" i="1"/>
  <c r="X3842" i="1" s="1"/>
  <c r="W3834" i="1"/>
  <c r="X3834" i="1" s="1"/>
  <c r="W3826" i="1"/>
  <c r="X3826" i="1" s="1"/>
  <c r="W3818" i="1"/>
  <c r="X3818" i="1" s="1"/>
  <c r="W3810" i="1"/>
  <c r="X3810" i="1" s="1"/>
  <c r="W3802" i="1"/>
  <c r="X3802" i="1" s="1"/>
  <c r="W3794" i="1"/>
  <c r="X3794" i="1" s="1"/>
  <c r="W3786" i="1"/>
  <c r="X3786" i="1" s="1"/>
  <c r="W3778" i="1"/>
  <c r="X3778" i="1" s="1"/>
  <c r="W3770" i="1"/>
  <c r="X3770" i="1" s="1"/>
  <c r="W3762" i="1"/>
  <c r="X3762" i="1" s="1"/>
  <c r="W3754" i="1"/>
  <c r="X3754" i="1" s="1"/>
  <c r="W3746" i="1"/>
  <c r="X3746" i="1" s="1"/>
  <c r="W3738" i="1"/>
  <c r="X3738" i="1" s="1"/>
  <c r="W3730" i="1"/>
  <c r="X3730" i="1" s="1"/>
  <c r="W3722" i="1"/>
  <c r="X3722" i="1" s="1"/>
  <c r="W3714" i="1"/>
  <c r="X3714" i="1" s="1"/>
  <c r="W3706" i="1"/>
  <c r="X3706" i="1" s="1"/>
  <c r="W3698" i="1"/>
  <c r="X3698" i="1" s="1"/>
  <c r="W3690" i="1"/>
  <c r="X3690" i="1" s="1"/>
  <c r="W3682" i="1"/>
  <c r="X3682" i="1" s="1"/>
  <c r="W3674" i="1"/>
  <c r="X3674" i="1" s="1"/>
  <c r="W3666" i="1"/>
  <c r="X3666" i="1" s="1"/>
  <c r="W3658" i="1"/>
  <c r="X3658" i="1" s="1"/>
  <c r="W3650" i="1"/>
  <c r="X3650" i="1" s="1"/>
  <c r="W3642" i="1"/>
  <c r="X3642" i="1" s="1"/>
  <c r="W3634" i="1"/>
  <c r="X3634" i="1" s="1"/>
  <c r="W3626" i="1"/>
  <c r="X3626" i="1" s="1"/>
  <c r="W3618" i="1"/>
  <c r="X3618" i="1" s="1"/>
  <c r="W3610" i="1"/>
  <c r="X3610" i="1" s="1"/>
  <c r="W3602" i="1"/>
  <c r="X3602" i="1" s="1"/>
  <c r="W3594" i="1"/>
  <c r="X3594" i="1" s="1"/>
  <c r="W3586" i="1"/>
  <c r="X3586" i="1" s="1"/>
  <c r="W3578" i="1"/>
  <c r="X3578" i="1" s="1"/>
  <c r="W3570" i="1"/>
  <c r="X3570" i="1" s="1"/>
  <c r="W3562" i="1"/>
  <c r="X3562" i="1" s="1"/>
  <c r="W3554" i="1"/>
  <c r="X3554" i="1" s="1"/>
  <c r="W3546" i="1"/>
  <c r="X3546" i="1" s="1"/>
  <c r="W3538" i="1"/>
  <c r="X3538" i="1" s="1"/>
  <c r="W3530" i="1"/>
  <c r="X3530" i="1" s="1"/>
  <c r="W3522" i="1"/>
  <c r="X3522" i="1" s="1"/>
  <c r="W3514" i="1"/>
  <c r="X3514" i="1" s="1"/>
  <c r="W3506" i="1"/>
  <c r="X3506" i="1" s="1"/>
  <c r="W3498" i="1"/>
  <c r="X3498" i="1" s="1"/>
  <c r="W3490" i="1"/>
  <c r="X3490" i="1" s="1"/>
  <c r="W3482" i="1"/>
  <c r="X3482" i="1" s="1"/>
  <c r="W3474" i="1"/>
  <c r="X3474" i="1" s="1"/>
  <c r="W3466" i="1"/>
  <c r="X3466" i="1" s="1"/>
  <c r="W3458" i="1"/>
  <c r="X3458" i="1" s="1"/>
  <c r="W3450" i="1"/>
  <c r="X3450" i="1" s="1"/>
  <c r="W3442" i="1"/>
  <c r="X3442" i="1" s="1"/>
  <c r="W3434" i="1"/>
  <c r="X3434" i="1" s="1"/>
  <c r="W3426" i="1"/>
  <c r="X3426" i="1" s="1"/>
  <c r="W3418" i="1"/>
  <c r="X3418" i="1" s="1"/>
  <c r="W3410" i="1"/>
  <c r="X3410" i="1" s="1"/>
  <c r="W3402" i="1"/>
  <c r="X3402" i="1" s="1"/>
  <c r="W3394" i="1"/>
  <c r="X3394" i="1" s="1"/>
  <c r="W3386" i="1"/>
  <c r="X3386" i="1" s="1"/>
  <c r="W3378" i="1"/>
  <c r="X3378" i="1" s="1"/>
  <c r="W3370" i="1"/>
  <c r="X3370" i="1" s="1"/>
  <c r="W3362" i="1"/>
  <c r="X3362" i="1" s="1"/>
  <c r="W3354" i="1"/>
  <c r="X3354" i="1" s="1"/>
  <c r="W3346" i="1"/>
  <c r="X3346" i="1" s="1"/>
  <c r="W3338" i="1"/>
  <c r="X3338" i="1" s="1"/>
  <c r="W3330" i="1"/>
  <c r="X3330" i="1" s="1"/>
  <c r="W3322" i="1"/>
  <c r="X3322" i="1" s="1"/>
  <c r="W3314" i="1"/>
  <c r="X3314" i="1" s="1"/>
  <c r="W3621" i="1"/>
  <c r="X3621" i="1" s="1"/>
  <c r="W3572" i="1"/>
  <c r="X3572" i="1" s="1"/>
  <c r="W3603" i="1"/>
  <c r="X3603" i="1" s="1"/>
  <c r="W3306" i="1"/>
  <c r="X3306" i="1" s="1"/>
  <c r="W3298" i="1"/>
  <c r="X3298" i="1" s="1"/>
  <c r="W3290" i="1"/>
  <c r="X3290" i="1" s="1"/>
  <c r="W3258" i="1"/>
  <c r="X3258" i="1" s="1"/>
  <c r="W3250" i="1"/>
  <c r="X3250" i="1" s="1"/>
  <c r="W3242" i="1"/>
  <c r="X3242" i="1" s="1"/>
  <c r="W3234" i="1"/>
  <c r="X3234" i="1" s="1"/>
  <c r="W3226" i="1"/>
  <c r="X3226" i="1" s="1"/>
  <c r="W3218" i="1"/>
  <c r="X3218" i="1" s="1"/>
  <c r="W3210" i="1"/>
  <c r="X3210" i="1" s="1"/>
  <c r="W3202" i="1"/>
  <c r="X3202" i="1" s="1"/>
  <c r="W3194" i="1"/>
  <c r="X3194" i="1" s="1"/>
  <c r="W3130" i="1"/>
  <c r="X3130" i="1" s="1"/>
  <c r="W3122" i="1"/>
  <c r="X3122" i="1" s="1"/>
  <c r="W3114" i="1"/>
  <c r="X3114" i="1" s="1"/>
  <c r="W3106" i="1"/>
  <c r="X3106" i="1" s="1"/>
  <c r="W2954" i="1"/>
  <c r="X2954" i="1" s="1"/>
  <c r="W2946" i="1"/>
  <c r="X2946" i="1" s="1"/>
  <c r="W2914" i="1"/>
  <c r="X2914" i="1" s="1"/>
  <c r="W2906" i="1"/>
  <c r="X2906" i="1" s="1"/>
  <c r="W2898" i="1"/>
  <c r="X2898" i="1" s="1"/>
  <c r="W2890" i="1"/>
  <c r="X2890" i="1" s="1"/>
  <c r="W2882" i="1"/>
  <c r="X2882" i="1" s="1"/>
  <c r="W2874" i="1"/>
  <c r="X2874" i="1" s="1"/>
  <c r="W2866" i="1"/>
  <c r="X2866" i="1" s="1"/>
  <c r="W2858" i="1"/>
  <c r="X2858" i="1" s="1"/>
  <c r="W2850" i="1"/>
  <c r="X2850" i="1" s="1"/>
  <c r="W2842" i="1"/>
  <c r="X2842" i="1" s="1"/>
  <c r="W2834" i="1"/>
  <c r="X2834" i="1" s="1"/>
  <c r="W2826" i="1"/>
  <c r="X2826" i="1" s="1"/>
  <c r="W2818" i="1"/>
  <c r="X2818" i="1" s="1"/>
  <c r="W2810" i="1"/>
  <c r="X2810" i="1" s="1"/>
  <c r="W2802" i="1"/>
  <c r="X2802" i="1" s="1"/>
  <c r="W2794" i="1"/>
  <c r="X2794" i="1" s="1"/>
  <c r="W2786" i="1"/>
  <c r="X2786" i="1" s="1"/>
  <c r="W2778" i="1"/>
  <c r="X2778" i="1" s="1"/>
  <c r="W2770" i="1"/>
  <c r="X2770" i="1" s="1"/>
  <c r="W2762" i="1"/>
  <c r="X2762" i="1" s="1"/>
  <c r="W2754" i="1"/>
  <c r="X2754" i="1" s="1"/>
  <c r="W249" i="1"/>
  <c r="X249" i="1" s="1"/>
  <c r="W241" i="1"/>
  <c r="X241" i="1" s="1"/>
  <c r="W169" i="1"/>
  <c r="X169" i="1" s="1"/>
  <c r="W161" i="1"/>
  <c r="X161" i="1" s="1"/>
  <c r="W153" i="1"/>
  <c r="X153" i="1" s="1"/>
  <c r="W145" i="1"/>
  <c r="X145" i="1" s="1"/>
  <c r="W137" i="1"/>
  <c r="X137" i="1" s="1"/>
  <c r="W129" i="1"/>
  <c r="X129" i="1" s="1"/>
  <c r="W121" i="1"/>
  <c r="X121" i="1" s="1"/>
  <c r="W5007" i="1"/>
  <c r="X5007" i="1" s="1"/>
  <c r="W4999" i="1"/>
  <c r="X4999" i="1" s="1"/>
  <c r="W4991" i="1"/>
  <c r="X4991" i="1" s="1"/>
  <c r="W4983" i="1"/>
  <c r="X4983" i="1" s="1"/>
  <c r="W4959" i="1"/>
  <c r="X4959" i="1" s="1"/>
  <c r="W4951" i="1"/>
  <c r="X4951" i="1" s="1"/>
  <c r="W4943" i="1"/>
  <c r="X4943" i="1" s="1"/>
  <c r="W4935" i="1"/>
  <c r="X4935" i="1" s="1"/>
  <c r="W4927" i="1"/>
  <c r="X4927" i="1" s="1"/>
  <c r="W4919" i="1"/>
  <c r="X4919" i="1" s="1"/>
  <c r="W4911" i="1"/>
  <c r="X4911" i="1" s="1"/>
  <c r="W4903" i="1"/>
  <c r="X4903" i="1" s="1"/>
  <c r="W4895" i="1"/>
  <c r="X4895" i="1" s="1"/>
  <c r="W4887" i="1"/>
  <c r="X4887" i="1" s="1"/>
  <c r="W4879" i="1"/>
  <c r="X4879" i="1" s="1"/>
  <c r="W4871" i="1"/>
  <c r="X4871" i="1" s="1"/>
  <c r="W4863" i="1"/>
  <c r="X4863" i="1" s="1"/>
  <c r="W4855" i="1"/>
  <c r="X4855" i="1" s="1"/>
  <c r="W4847" i="1"/>
  <c r="X4847" i="1" s="1"/>
  <c r="W4839" i="1"/>
  <c r="X4839" i="1" s="1"/>
  <c r="W4831" i="1"/>
  <c r="X4831" i="1" s="1"/>
  <c r="W4823" i="1"/>
  <c r="X4823" i="1" s="1"/>
  <c r="W4815" i="1"/>
  <c r="X4815" i="1" s="1"/>
  <c r="W4807" i="1"/>
  <c r="X4807" i="1" s="1"/>
  <c r="W4799" i="1"/>
  <c r="X4799" i="1" s="1"/>
  <c r="W4791" i="1"/>
  <c r="X4791" i="1" s="1"/>
  <c r="W4783" i="1"/>
  <c r="X4783" i="1" s="1"/>
  <c r="W4775" i="1"/>
  <c r="X4775" i="1" s="1"/>
  <c r="W4767" i="1"/>
  <c r="X4767" i="1" s="1"/>
  <c r="W4759" i="1"/>
  <c r="X4759" i="1" s="1"/>
  <c r="W4751" i="1"/>
  <c r="X4751" i="1" s="1"/>
  <c r="W4743" i="1"/>
  <c r="X4743" i="1" s="1"/>
  <c r="W4735" i="1"/>
  <c r="X4735" i="1" s="1"/>
  <c r="W4727" i="1"/>
  <c r="X4727" i="1" s="1"/>
  <c r="W4719" i="1"/>
  <c r="X4719" i="1" s="1"/>
  <c r="W4711" i="1"/>
  <c r="X4711" i="1" s="1"/>
  <c r="W4703" i="1"/>
  <c r="X4703" i="1" s="1"/>
  <c r="W5071" i="1"/>
  <c r="X5071" i="1" s="1"/>
  <c r="W5190" i="1"/>
  <c r="X5190" i="1" s="1"/>
  <c r="W5182" i="1"/>
  <c r="X5182" i="1" s="1"/>
  <c r="W5174" i="1"/>
  <c r="X5174" i="1" s="1"/>
  <c r="W5134" i="1"/>
  <c r="X5134" i="1" s="1"/>
  <c r="W5126" i="1"/>
  <c r="X5126" i="1" s="1"/>
  <c r="W5118" i="1"/>
  <c r="X5118" i="1" s="1"/>
  <c r="W5110" i="1"/>
  <c r="X5110" i="1" s="1"/>
  <c r="W5102" i="1"/>
  <c r="X5102" i="1" s="1"/>
  <c r="W5086" i="1"/>
  <c r="X5086" i="1" s="1"/>
  <c r="W5062" i="1"/>
  <c r="X5062" i="1" s="1"/>
  <c r="W5054" i="1"/>
  <c r="X5054" i="1" s="1"/>
  <c r="W5006" i="1"/>
  <c r="X5006" i="1" s="1"/>
  <c r="W4998" i="1"/>
  <c r="X4998" i="1" s="1"/>
  <c r="W4990" i="1"/>
  <c r="X4990" i="1" s="1"/>
  <c r="W4982" i="1"/>
  <c r="X4982" i="1" s="1"/>
  <c r="W4958" i="1"/>
  <c r="X4958" i="1" s="1"/>
  <c r="W4950" i="1"/>
  <c r="X4950" i="1" s="1"/>
  <c r="W4942" i="1"/>
  <c r="X4942" i="1" s="1"/>
  <c r="W4934" i="1"/>
  <c r="X4934" i="1" s="1"/>
  <c r="W4926" i="1"/>
  <c r="X4926" i="1" s="1"/>
  <c r="W4918" i="1"/>
  <c r="X4918" i="1" s="1"/>
  <c r="W4910" i="1"/>
  <c r="X4910" i="1" s="1"/>
  <c r="W4902" i="1"/>
  <c r="X4902" i="1" s="1"/>
  <c r="W4894" i="1"/>
  <c r="X4894" i="1" s="1"/>
  <c r="W4886" i="1"/>
  <c r="X4886" i="1" s="1"/>
  <c r="W4878" i="1"/>
  <c r="X4878" i="1" s="1"/>
  <c r="W4870" i="1"/>
  <c r="X4870" i="1" s="1"/>
  <c r="W4862" i="1"/>
  <c r="X4862" i="1" s="1"/>
  <c r="W4854" i="1"/>
  <c r="X4854" i="1" s="1"/>
  <c r="W4846" i="1"/>
  <c r="X4846" i="1" s="1"/>
  <c r="W4838" i="1"/>
  <c r="X4838" i="1" s="1"/>
  <c r="W4830" i="1"/>
  <c r="X4830" i="1" s="1"/>
  <c r="W4822" i="1"/>
  <c r="X4822" i="1" s="1"/>
  <c r="W4814" i="1"/>
  <c r="X4814" i="1" s="1"/>
  <c r="W4806" i="1"/>
  <c r="X4806" i="1" s="1"/>
  <c r="W4798" i="1"/>
  <c r="X4798" i="1" s="1"/>
  <c r="W4790" i="1"/>
  <c r="X4790" i="1" s="1"/>
  <c r="W3613" i="1"/>
  <c r="X3613" i="1" s="1"/>
  <c r="W3605" i="1"/>
  <c r="X3605" i="1" s="1"/>
  <c r="W3597" i="1"/>
  <c r="X3597" i="1" s="1"/>
  <c r="W3589" i="1"/>
  <c r="X3589" i="1" s="1"/>
  <c r="W3581" i="1"/>
  <c r="X3581" i="1" s="1"/>
  <c r="W3573" i="1"/>
  <c r="X3573" i="1" s="1"/>
  <c r="W3565" i="1"/>
  <c r="X3565" i="1" s="1"/>
  <c r="W3557" i="1"/>
  <c r="X3557" i="1" s="1"/>
  <c r="W3549" i="1"/>
  <c r="X3549" i="1" s="1"/>
  <c r="W3541" i="1"/>
  <c r="X3541" i="1" s="1"/>
  <c r="W3533" i="1"/>
  <c r="X3533" i="1" s="1"/>
  <c r="W3525" i="1"/>
  <c r="X3525" i="1" s="1"/>
  <c r="W3517" i="1"/>
  <c r="X3517" i="1" s="1"/>
  <c r="W3509" i="1"/>
  <c r="X3509" i="1" s="1"/>
  <c r="W3501" i="1"/>
  <c r="X3501" i="1" s="1"/>
  <c r="W3493" i="1"/>
  <c r="X3493" i="1" s="1"/>
  <c r="W3485" i="1"/>
  <c r="X3485" i="1" s="1"/>
  <c r="W3477" i="1"/>
  <c r="X3477" i="1" s="1"/>
  <c r="W3469" i="1"/>
  <c r="X3469" i="1" s="1"/>
  <c r="W3461" i="1"/>
  <c r="X3461" i="1" s="1"/>
  <c r="W3453" i="1"/>
  <c r="X3453" i="1" s="1"/>
  <c r="W3445" i="1"/>
  <c r="X3445" i="1" s="1"/>
  <c r="W3437" i="1"/>
  <c r="X3437" i="1" s="1"/>
  <c r="W3429" i="1"/>
  <c r="X3429" i="1" s="1"/>
  <c r="W3421" i="1"/>
  <c r="X3421" i="1" s="1"/>
  <c r="W3413" i="1"/>
  <c r="X3413" i="1" s="1"/>
  <c r="W3405" i="1"/>
  <c r="X3405" i="1" s="1"/>
  <c r="W3397" i="1"/>
  <c r="X3397" i="1" s="1"/>
  <c r="W3389" i="1"/>
  <c r="X3389" i="1" s="1"/>
  <c r="W3381" i="1"/>
  <c r="X3381" i="1" s="1"/>
  <c r="W3373" i="1"/>
  <c r="X3373" i="1" s="1"/>
  <c r="W3365" i="1"/>
  <c r="X3365" i="1" s="1"/>
  <c r="W3357" i="1"/>
  <c r="X3357" i="1" s="1"/>
  <c r="W3349" i="1"/>
  <c r="X3349" i="1" s="1"/>
  <c r="W3341" i="1"/>
  <c r="X3341" i="1" s="1"/>
  <c r="W3564" i="1"/>
  <c r="X3564" i="1" s="1"/>
  <c r="W3556" i="1"/>
  <c r="X3556" i="1" s="1"/>
  <c r="W3548" i="1"/>
  <c r="X3548" i="1" s="1"/>
  <c r="W3540" i="1"/>
  <c r="X3540" i="1" s="1"/>
  <c r="W3532" i="1"/>
  <c r="X3532" i="1" s="1"/>
  <c r="W3524" i="1"/>
  <c r="X3524" i="1" s="1"/>
  <c r="W3516" i="1"/>
  <c r="X3516" i="1" s="1"/>
  <c r="W3508" i="1"/>
  <c r="X3508" i="1" s="1"/>
  <c r="W3500" i="1"/>
  <c r="X3500" i="1" s="1"/>
  <c r="W3492" i="1"/>
  <c r="X3492" i="1" s="1"/>
  <c r="W3484" i="1"/>
  <c r="X3484" i="1" s="1"/>
  <c r="W3476" i="1"/>
  <c r="X3476" i="1" s="1"/>
  <c r="W3468" i="1"/>
  <c r="X3468" i="1" s="1"/>
  <c r="W3460" i="1"/>
  <c r="X3460" i="1" s="1"/>
  <c r="W3452" i="1"/>
  <c r="X3452" i="1" s="1"/>
  <c r="W3444" i="1"/>
  <c r="X3444" i="1" s="1"/>
  <c r="W3436" i="1"/>
  <c r="X3436" i="1" s="1"/>
  <c r="W3428" i="1"/>
  <c r="X3428" i="1" s="1"/>
  <c r="W3420" i="1"/>
  <c r="X3420" i="1" s="1"/>
  <c r="W3412" i="1"/>
  <c r="X3412" i="1" s="1"/>
  <c r="W3404" i="1"/>
  <c r="X3404" i="1" s="1"/>
  <c r="W3396" i="1"/>
  <c r="X3396" i="1" s="1"/>
  <c r="W3388" i="1"/>
  <c r="X3388" i="1" s="1"/>
  <c r="W3380" i="1"/>
  <c r="X3380" i="1" s="1"/>
  <c r="W3372" i="1"/>
  <c r="X3372" i="1" s="1"/>
  <c r="W3364" i="1"/>
  <c r="X3364" i="1" s="1"/>
  <c r="W3356" i="1"/>
  <c r="X3356" i="1" s="1"/>
  <c r="W3348" i="1"/>
  <c r="X3348" i="1" s="1"/>
  <c r="W3340" i="1"/>
  <c r="X3340" i="1" s="1"/>
  <c r="W3332" i="1"/>
  <c r="X3332" i="1" s="1"/>
  <c r="W3324" i="1"/>
  <c r="X3324" i="1" s="1"/>
  <c r="W3316" i="1"/>
  <c r="X3316" i="1" s="1"/>
  <c r="W3595" i="1"/>
  <c r="X3595" i="1" s="1"/>
  <c r="W3587" i="1"/>
  <c r="X3587" i="1" s="1"/>
  <c r="W3579" i="1"/>
  <c r="X3579" i="1" s="1"/>
  <c r="W3571" i="1"/>
  <c r="X3571" i="1" s="1"/>
  <c r="W3563" i="1"/>
  <c r="X3563" i="1" s="1"/>
  <c r="W3555" i="1"/>
  <c r="X3555" i="1" s="1"/>
  <c r="W3547" i="1"/>
  <c r="X3547" i="1" s="1"/>
  <c r="W3539" i="1"/>
  <c r="X3539" i="1" s="1"/>
  <c r="W3531" i="1"/>
  <c r="X3531" i="1" s="1"/>
  <c r="W3523" i="1"/>
  <c r="X3523" i="1" s="1"/>
  <c r="W3515" i="1"/>
  <c r="X3515" i="1" s="1"/>
  <c r="W3507" i="1"/>
  <c r="X3507" i="1" s="1"/>
  <c r="W3499" i="1"/>
  <c r="X3499" i="1" s="1"/>
  <c r="W3491" i="1"/>
  <c r="X3491" i="1" s="1"/>
  <c r="W3483" i="1"/>
  <c r="X3483" i="1" s="1"/>
  <c r="W3475" i="1"/>
  <c r="X3475" i="1" s="1"/>
  <c r="W3467" i="1"/>
  <c r="X3467" i="1" s="1"/>
  <c r="W3459" i="1"/>
  <c r="X3459" i="1" s="1"/>
  <c r="W3451" i="1"/>
  <c r="X3451" i="1" s="1"/>
  <c r="W3443" i="1"/>
  <c r="X3443" i="1" s="1"/>
  <c r="W3435" i="1"/>
  <c r="X3435" i="1" s="1"/>
  <c r="W3427" i="1"/>
  <c r="X3427" i="1" s="1"/>
  <c r="W3419" i="1"/>
  <c r="X3419" i="1" s="1"/>
  <c r="W3411" i="1"/>
  <c r="X3411" i="1" s="1"/>
  <c r="W3403" i="1"/>
  <c r="X3403" i="1" s="1"/>
  <c r="W3395" i="1"/>
  <c r="X3395" i="1" s="1"/>
  <c r="W3387" i="1"/>
  <c r="X3387" i="1" s="1"/>
  <c r="W3379" i="1"/>
  <c r="X3379" i="1" s="1"/>
  <c r="W3371" i="1"/>
  <c r="X3371" i="1" s="1"/>
  <c r="W3363" i="1"/>
  <c r="X3363" i="1" s="1"/>
  <c r="W3355" i="1"/>
  <c r="X3355" i="1" s="1"/>
  <c r="W3347" i="1"/>
  <c r="X3347" i="1" s="1"/>
  <c r="W3339" i="1"/>
  <c r="X3339" i="1" s="1"/>
  <c r="W3331" i="1"/>
  <c r="X3331" i="1" s="1"/>
  <c r="W3308" i="1"/>
  <c r="X3308" i="1" s="1"/>
  <c r="W4782" i="1"/>
  <c r="X4782" i="1" s="1"/>
  <c r="W4774" i="1"/>
  <c r="X4774" i="1" s="1"/>
  <c r="W4766" i="1"/>
  <c r="X4766" i="1" s="1"/>
  <c r="W4758" i="1"/>
  <c r="X4758" i="1" s="1"/>
  <c r="W4750" i="1"/>
  <c r="X4750" i="1" s="1"/>
  <c r="W4742" i="1"/>
  <c r="X4742" i="1" s="1"/>
  <c r="W4734" i="1"/>
  <c r="X4734" i="1" s="1"/>
  <c r="W4726" i="1"/>
  <c r="X4726" i="1" s="1"/>
  <c r="W4718" i="1"/>
  <c r="X4718" i="1" s="1"/>
  <c r="W4710" i="1"/>
  <c r="X4710" i="1" s="1"/>
  <c r="W4702" i="1"/>
  <c r="X4702" i="1" s="1"/>
  <c r="W4694" i="1"/>
  <c r="X4694" i="1" s="1"/>
  <c r="W4686" i="1"/>
  <c r="X4686" i="1" s="1"/>
  <c r="W4678" i="1"/>
  <c r="X4678" i="1" s="1"/>
  <c r="W4670" i="1"/>
  <c r="X4670" i="1" s="1"/>
  <c r="W4662" i="1"/>
  <c r="X4662" i="1" s="1"/>
  <c r="W4654" i="1"/>
  <c r="X4654" i="1" s="1"/>
  <c r="W4646" i="1"/>
  <c r="X4646" i="1" s="1"/>
  <c r="W4638" i="1"/>
  <c r="X4638" i="1" s="1"/>
  <c r="W4630" i="1"/>
  <c r="X4630" i="1" s="1"/>
  <c r="W4622" i="1"/>
  <c r="X4622" i="1" s="1"/>
  <c r="W4614" i="1"/>
  <c r="X4614" i="1" s="1"/>
  <c r="W4606" i="1"/>
  <c r="X4606" i="1" s="1"/>
  <c r="W4598" i="1"/>
  <c r="X4598" i="1" s="1"/>
  <c r="W4590" i="1"/>
  <c r="X4590" i="1" s="1"/>
  <c r="W4582" i="1"/>
  <c r="X4582" i="1" s="1"/>
  <c r="W4574" i="1"/>
  <c r="X4574" i="1" s="1"/>
  <c r="W4566" i="1"/>
  <c r="X4566" i="1" s="1"/>
  <c r="W4558" i="1"/>
  <c r="X4558" i="1" s="1"/>
  <c r="W4550" i="1"/>
  <c r="X4550" i="1" s="1"/>
  <c r="W4542" i="1"/>
  <c r="X4542" i="1" s="1"/>
  <c r="W4534" i="1"/>
  <c r="X4534" i="1" s="1"/>
  <c r="W4526" i="1"/>
  <c r="X4526" i="1" s="1"/>
  <c r="W4518" i="1"/>
  <c r="X4518" i="1" s="1"/>
  <c r="W4510" i="1"/>
  <c r="X4510" i="1" s="1"/>
  <c r="W4502" i="1"/>
  <c r="X4502" i="1" s="1"/>
  <c r="W4494" i="1"/>
  <c r="X4494" i="1" s="1"/>
  <c r="W4486" i="1"/>
  <c r="X4486" i="1" s="1"/>
  <c r="W4398" i="1"/>
  <c r="X4398" i="1" s="1"/>
  <c r="W4390" i="1"/>
  <c r="X4390" i="1" s="1"/>
  <c r="W4382" i="1"/>
  <c r="X4382" i="1" s="1"/>
  <c r="W4374" i="1"/>
  <c r="X4374" i="1" s="1"/>
  <c r="W4366" i="1"/>
  <c r="X4366" i="1" s="1"/>
  <c r="W4358" i="1"/>
  <c r="X4358" i="1" s="1"/>
  <c r="W4350" i="1"/>
  <c r="X4350" i="1" s="1"/>
  <c r="W4342" i="1"/>
  <c r="X4342" i="1" s="1"/>
  <c r="W4334" i="1"/>
  <c r="X4334" i="1" s="1"/>
  <c r="W4326" i="1"/>
  <c r="X4326" i="1" s="1"/>
  <c r="W4318" i="1"/>
  <c r="X4318" i="1" s="1"/>
  <c r="W3333" i="1"/>
  <c r="X3333" i="1" s="1"/>
  <c r="W3325" i="1"/>
  <c r="X3325" i="1" s="1"/>
  <c r="W3317" i="1"/>
  <c r="X3317" i="1" s="1"/>
  <c r="W3309" i="1"/>
  <c r="X3309" i="1" s="1"/>
  <c r="W3301" i="1"/>
  <c r="X3301" i="1" s="1"/>
  <c r="W3293" i="1"/>
  <c r="X3293" i="1" s="1"/>
  <c r="W3253" i="1"/>
  <c r="X3253" i="1" s="1"/>
  <c r="W3245" i="1"/>
  <c r="X3245" i="1" s="1"/>
  <c r="W3237" i="1"/>
  <c r="X3237" i="1" s="1"/>
  <c r="W3229" i="1"/>
  <c r="X3229" i="1" s="1"/>
  <c r="W3221" i="1"/>
  <c r="X3221" i="1" s="1"/>
  <c r="W3213" i="1"/>
  <c r="X3213" i="1" s="1"/>
  <c r="W3205" i="1"/>
  <c r="X3205" i="1" s="1"/>
  <c r="W3197" i="1"/>
  <c r="X3197" i="1" s="1"/>
  <c r="W3133" i="1"/>
  <c r="X3133" i="1" s="1"/>
  <c r="W3125" i="1"/>
  <c r="X3125" i="1" s="1"/>
  <c r="W3117" i="1"/>
  <c r="X3117" i="1" s="1"/>
  <c r="W3109" i="1"/>
  <c r="X3109" i="1" s="1"/>
  <c r="W3101" i="1"/>
  <c r="X3101" i="1" s="1"/>
  <c r="W3029" i="1"/>
  <c r="X3029" i="1" s="1"/>
  <c r="W2957" i="1"/>
  <c r="X2957" i="1" s="1"/>
  <c r="W2949" i="1"/>
  <c r="X2949" i="1" s="1"/>
  <c r="W2941" i="1"/>
  <c r="X2941" i="1" s="1"/>
  <c r="W2917" i="1"/>
  <c r="X2917" i="1" s="1"/>
  <c r="W2909" i="1"/>
  <c r="X2909" i="1" s="1"/>
  <c r="W2901" i="1"/>
  <c r="X2901" i="1" s="1"/>
  <c r="W2893" i="1"/>
  <c r="X2893" i="1" s="1"/>
  <c r="W2885" i="1"/>
  <c r="X2885" i="1" s="1"/>
  <c r="W2877" i="1"/>
  <c r="X2877" i="1" s="1"/>
  <c r="W2869" i="1"/>
  <c r="X2869" i="1" s="1"/>
  <c r="W2861" i="1"/>
  <c r="X2861" i="1" s="1"/>
  <c r="W2853" i="1"/>
  <c r="X2853" i="1" s="1"/>
  <c r="W2845" i="1"/>
  <c r="X2845" i="1" s="1"/>
  <c r="W2837" i="1"/>
  <c r="X2837" i="1" s="1"/>
  <c r="W2829" i="1"/>
  <c r="X2829" i="1" s="1"/>
  <c r="W2821" i="1"/>
  <c r="X2821" i="1" s="1"/>
  <c r="W2813" i="1"/>
  <c r="X2813" i="1" s="1"/>
  <c r="W2805" i="1"/>
  <c r="X2805" i="1" s="1"/>
  <c r="W2797" i="1"/>
  <c r="X2797" i="1" s="1"/>
  <c r="W2789" i="1"/>
  <c r="X2789" i="1" s="1"/>
  <c r="W2781" i="1"/>
  <c r="X2781" i="1" s="1"/>
  <c r="W2773" i="1"/>
  <c r="X2773" i="1" s="1"/>
  <c r="W2765" i="1"/>
  <c r="X2765" i="1" s="1"/>
  <c r="W2757" i="1"/>
  <c r="X2757" i="1" s="1"/>
  <c r="W2749" i="1"/>
  <c r="X2749" i="1" s="1"/>
  <c r="W3300" i="1"/>
  <c r="X3300" i="1" s="1"/>
  <c r="W3292" i="1"/>
  <c r="X3292" i="1" s="1"/>
  <c r="W3260" i="1"/>
  <c r="X3260" i="1" s="1"/>
  <c r="W3252" i="1"/>
  <c r="X3252" i="1" s="1"/>
  <c r="W3244" i="1"/>
  <c r="X3244" i="1" s="1"/>
  <c r="W3236" i="1"/>
  <c r="X3236" i="1" s="1"/>
  <c r="W3228" i="1"/>
  <c r="X3228" i="1" s="1"/>
  <c r="W3220" i="1"/>
  <c r="X3220" i="1" s="1"/>
  <c r="W3212" i="1"/>
  <c r="X3212" i="1" s="1"/>
  <c r="W3204" i="1"/>
  <c r="X3204" i="1" s="1"/>
  <c r="W3196" i="1"/>
  <c r="X3196" i="1" s="1"/>
  <c r="W3132" i="1"/>
  <c r="X3132" i="1" s="1"/>
  <c r="W3124" i="1"/>
  <c r="X3124" i="1" s="1"/>
  <c r="W3116" i="1"/>
  <c r="X3116" i="1" s="1"/>
  <c r="W3108" i="1"/>
  <c r="X3108" i="1" s="1"/>
  <c r="W2956" i="1"/>
  <c r="X2956" i="1" s="1"/>
  <c r="W2948" i="1"/>
  <c r="X2948" i="1" s="1"/>
  <c r="W2916" i="1"/>
  <c r="X2916" i="1" s="1"/>
  <c r="W2908" i="1"/>
  <c r="X2908" i="1" s="1"/>
  <c r="W2900" i="1"/>
  <c r="X2900" i="1" s="1"/>
  <c r="W2892" i="1"/>
  <c r="X2892" i="1" s="1"/>
  <c r="W2884" i="1"/>
  <c r="X2884" i="1" s="1"/>
  <c r="W2876" i="1"/>
  <c r="X2876" i="1" s="1"/>
  <c r="W2868" i="1"/>
  <c r="X2868" i="1" s="1"/>
  <c r="W2860" i="1"/>
  <c r="X2860" i="1" s="1"/>
  <c r="W2852" i="1"/>
  <c r="X2852" i="1" s="1"/>
  <c r="W2844" i="1"/>
  <c r="X2844" i="1" s="1"/>
  <c r="W2836" i="1"/>
  <c r="X2836" i="1" s="1"/>
  <c r="W2828" i="1"/>
  <c r="X2828" i="1" s="1"/>
  <c r="W2820" i="1"/>
  <c r="X2820" i="1" s="1"/>
  <c r="W2812" i="1"/>
  <c r="X2812" i="1" s="1"/>
  <c r="W2804" i="1"/>
  <c r="X2804" i="1" s="1"/>
  <c r="W2796" i="1"/>
  <c r="X2796" i="1" s="1"/>
  <c r="W2788" i="1"/>
  <c r="X2788" i="1" s="1"/>
  <c r="W3323" i="1"/>
  <c r="X3323" i="1" s="1"/>
  <c r="W3315" i="1"/>
  <c r="X3315" i="1" s="1"/>
  <c r="W3307" i="1"/>
  <c r="X3307" i="1" s="1"/>
  <c r="W3299" i="1"/>
  <c r="X3299" i="1" s="1"/>
  <c r="W3291" i="1"/>
  <c r="X3291" i="1" s="1"/>
  <c r="W3259" i="1"/>
  <c r="X3259" i="1" s="1"/>
  <c r="W3251" i="1"/>
  <c r="X3251" i="1" s="1"/>
  <c r="W3243" i="1"/>
  <c r="X3243" i="1" s="1"/>
  <c r="W3235" i="1"/>
  <c r="X3235" i="1" s="1"/>
  <c r="W3227" i="1"/>
  <c r="X3227" i="1" s="1"/>
  <c r="W3219" i="1"/>
  <c r="X3219" i="1" s="1"/>
  <c r="W3211" i="1"/>
  <c r="X3211" i="1" s="1"/>
  <c r="W3203" i="1"/>
  <c r="X3203" i="1" s="1"/>
  <c r="W3195" i="1"/>
  <c r="X3195" i="1" s="1"/>
  <c r="W3131" i="1"/>
  <c r="X3131" i="1" s="1"/>
  <c r="W3123" i="1"/>
  <c r="X3123" i="1" s="1"/>
  <c r="W3115" i="1"/>
  <c r="X3115" i="1" s="1"/>
  <c r="W3107" i="1"/>
  <c r="X3107" i="1" s="1"/>
  <c r="W2955" i="1"/>
  <c r="X2955" i="1" s="1"/>
  <c r="W2947" i="1"/>
  <c r="X2947" i="1" s="1"/>
  <c r="W2915" i="1"/>
  <c r="X2915" i="1" s="1"/>
  <c r="W2907" i="1"/>
  <c r="X2907" i="1" s="1"/>
  <c r="W2899" i="1"/>
  <c r="X2899" i="1" s="1"/>
  <c r="W2891" i="1"/>
  <c r="X2891" i="1" s="1"/>
  <c r="W2883" i="1"/>
  <c r="X2883" i="1" s="1"/>
  <c r="W2875" i="1"/>
  <c r="X2875" i="1" s="1"/>
  <c r="W2867" i="1"/>
  <c r="X2867" i="1" s="1"/>
  <c r="W2859" i="1"/>
  <c r="X2859" i="1" s="1"/>
  <c r="W2851" i="1"/>
  <c r="X2851" i="1" s="1"/>
  <c r="W2843" i="1"/>
  <c r="X2843" i="1" s="1"/>
  <c r="W2835" i="1"/>
  <c r="X2835" i="1" s="1"/>
  <c r="W2827" i="1"/>
  <c r="X2827" i="1" s="1"/>
  <c r="W2819" i="1"/>
  <c r="X2819" i="1" s="1"/>
  <c r="W2811" i="1"/>
  <c r="X2811" i="1" s="1"/>
  <c r="W2803" i="1"/>
  <c r="X2803" i="1" s="1"/>
  <c r="W2795" i="1"/>
  <c r="X2795" i="1" s="1"/>
  <c r="W2787" i="1"/>
  <c r="X2787" i="1" s="1"/>
  <c r="W2779" i="1"/>
  <c r="X2779" i="1" s="1"/>
  <c r="W2771" i="1"/>
  <c r="X2771" i="1" s="1"/>
  <c r="W2763" i="1"/>
  <c r="X2763" i="1" s="1"/>
  <c r="W2755" i="1"/>
  <c r="X2755" i="1" s="1"/>
  <c r="W2747" i="1"/>
  <c r="X2747" i="1" s="1"/>
  <c r="W2634" i="1"/>
  <c r="X2634" i="1" s="1"/>
  <c r="W2626" i="1"/>
  <c r="X2626" i="1" s="1"/>
  <c r="W2618" i="1"/>
  <c r="X2618" i="1" s="1"/>
  <c r="W2610" i="1"/>
  <c r="X2610" i="1" s="1"/>
  <c r="W2602" i="1"/>
  <c r="X2602" i="1" s="1"/>
  <c r="W2594" i="1"/>
  <c r="X2594" i="1" s="1"/>
  <c r="W2586" i="1"/>
  <c r="X2586" i="1" s="1"/>
  <c r="W2578" i="1"/>
  <c r="X2578" i="1" s="1"/>
  <c r="W2570" i="1"/>
  <c r="X2570" i="1" s="1"/>
  <c r="W2562" i="1"/>
  <c r="X2562" i="1" s="1"/>
  <c r="W2554" i="1"/>
  <c r="X2554" i="1" s="1"/>
  <c r="W2546" i="1"/>
  <c r="X2546" i="1" s="1"/>
  <c r="W2538" i="1"/>
  <c r="X2538" i="1" s="1"/>
  <c r="W2530" i="1"/>
  <c r="X2530" i="1" s="1"/>
  <c r="W2522" i="1"/>
  <c r="X2522" i="1" s="1"/>
  <c r="W2514" i="1"/>
  <c r="X2514" i="1" s="1"/>
  <c r="W2506" i="1"/>
  <c r="X2506" i="1" s="1"/>
  <c r="W2498" i="1"/>
  <c r="X2498" i="1" s="1"/>
  <c r="W2490" i="1"/>
  <c r="X2490" i="1" s="1"/>
  <c r="W2482" i="1"/>
  <c r="X2482" i="1" s="1"/>
  <c r="W2474" i="1"/>
  <c r="X2474" i="1" s="1"/>
  <c r="W2466" i="1"/>
  <c r="X2466" i="1" s="1"/>
  <c r="W2458" i="1"/>
  <c r="X2458" i="1" s="1"/>
  <c r="W2322" i="1"/>
  <c r="X2322" i="1" s="1"/>
  <c r="W2314" i="1"/>
  <c r="X2314" i="1" s="1"/>
  <c r="W2306" i="1"/>
  <c r="X2306" i="1" s="1"/>
  <c r="W2298" i="1"/>
  <c r="X2298" i="1" s="1"/>
  <c r="W2290" i="1"/>
  <c r="X2290" i="1" s="1"/>
  <c r="W2282" i="1"/>
  <c r="X2282" i="1" s="1"/>
  <c r="W2274" i="1"/>
  <c r="X2274" i="1" s="1"/>
  <c r="W2266" i="1"/>
  <c r="X2266" i="1" s="1"/>
  <c r="W2258" i="1"/>
  <c r="X2258" i="1" s="1"/>
  <c r="W2250" i="1"/>
  <c r="X2250" i="1" s="1"/>
  <c r="W2242" i="1"/>
  <c r="X2242" i="1" s="1"/>
  <c r="W2234" i="1"/>
  <c r="X2234" i="1" s="1"/>
  <c r="W2226" i="1"/>
  <c r="X2226" i="1" s="1"/>
  <c r="W113" i="1"/>
  <c r="X113" i="1" s="1"/>
  <c r="W105" i="1"/>
  <c r="X105" i="1" s="1"/>
  <c r="W97" i="1"/>
  <c r="X97" i="1" s="1"/>
  <c r="W89" i="1"/>
  <c r="X89" i="1" s="1"/>
  <c r="W81" i="1"/>
  <c r="X81" i="1" s="1"/>
  <c r="W73" i="1"/>
  <c r="X73" i="1" s="1"/>
  <c r="W4695" i="1"/>
  <c r="X4695" i="1" s="1"/>
  <c r="W4687" i="1"/>
  <c r="X4687" i="1" s="1"/>
  <c r="W4679" i="1"/>
  <c r="X4679" i="1" s="1"/>
  <c r="W4671" i="1"/>
  <c r="X4671" i="1" s="1"/>
  <c r="W4663" i="1"/>
  <c r="X4663" i="1" s="1"/>
  <c r="W4655" i="1"/>
  <c r="X4655" i="1" s="1"/>
  <c r="W4647" i="1"/>
  <c r="X4647" i="1" s="1"/>
  <c r="W4639" i="1"/>
  <c r="X4639" i="1" s="1"/>
  <c r="W4631" i="1"/>
  <c r="X4631" i="1" s="1"/>
  <c r="W4623" i="1"/>
  <c r="X4623" i="1" s="1"/>
  <c r="W4615" i="1"/>
  <c r="X4615" i="1" s="1"/>
  <c r="W4607" i="1"/>
  <c r="X4607" i="1" s="1"/>
  <c r="W4599" i="1"/>
  <c r="X4599" i="1" s="1"/>
  <c r="W4591" i="1"/>
  <c r="X4591" i="1" s="1"/>
  <c r="W4583" i="1"/>
  <c r="X4583" i="1" s="1"/>
  <c r="W4575" i="1"/>
  <c r="X4575" i="1" s="1"/>
  <c r="W4567" i="1"/>
  <c r="X4567" i="1" s="1"/>
  <c r="W4559" i="1"/>
  <c r="X4559" i="1" s="1"/>
  <c r="W4551" i="1"/>
  <c r="X4551" i="1" s="1"/>
  <c r="W4543" i="1"/>
  <c r="X4543" i="1" s="1"/>
  <c r="W4535" i="1"/>
  <c r="X4535" i="1" s="1"/>
  <c r="W4527" i="1"/>
  <c r="X4527" i="1" s="1"/>
  <c r="W4519" i="1"/>
  <c r="X4519" i="1" s="1"/>
  <c r="W4511" i="1"/>
  <c r="X4511" i="1" s="1"/>
  <c r="W4503" i="1"/>
  <c r="X4503" i="1" s="1"/>
  <c r="W4495" i="1"/>
  <c r="X4495" i="1" s="1"/>
  <c r="W4487" i="1"/>
  <c r="X4487" i="1" s="1"/>
  <c r="W4399" i="1"/>
  <c r="X4399" i="1" s="1"/>
  <c r="W4391" i="1"/>
  <c r="X4391" i="1" s="1"/>
  <c r="W4383" i="1"/>
  <c r="X4383" i="1" s="1"/>
  <c r="W4375" i="1"/>
  <c r="X4375" i="1" s="1"/>
  <c r="W4367" i="1"/>
  <c r="X4367" i="1" s="1"/>
  <c r="W4359" i="1"/>
  <c r="X4359" i="1" s="1"/>
  <c r="W4351" i="1"/>
  <c r="X4351" i="1" s="1"/>
  <c r="W4343" i="1"/>
  <c r="X4343" i="1" s="1"/>
  <c r="W4335" i="1"/>
  <c r="X4335" i="1" s="1"/>
  <c r="W4327" i="1"/>
  <c r="X4327" i="1" s="1"/>
  <c r="W4319" i="1"/>
  <c r="X4319" i="1" s="1"/>
  <c r="W4311" i="1"/>
  <c r="X4311" i="1" s="1"/>
  <c r="W4303" i="1"/>
  <c r="X4303" i="1" s="1"/>
  <c r="W4295" i="1"/>
  <c r="X4295" i="1" s="1"/>
  <c r="W4287" i="1"/>
  <c r="X4287" i="1" s="1"/>
  <c r="W4279" i="1"/>
  <c r="X4279" i="1" s="1"/>
  <c r="W4271" i="1"/>
  <c r="X4271" i="1" s="1"/>
  <c r="W4263" i="1"/>
  <c r="X4263" i="1" s="1"/>
  <c r="W4255" i="1"/>
  <c r="X4255" i="1" s="1"/>
  <c r="W4247" i="1"/>
  <c r="X4247" i="1" s="1"/>
  <c r="W4239" i="1"/>
  <c r="X4239" i="1" s="1"/>
  <c r="W4231" i="1"/>
  <c r="X4231" i="1" s="1"/>
  <c r="W4223" i="1"/>
  <c r="X4223" i="1" s="1"/>
  <c r="W4215" i="1"/>
  <c r="X4215" i="1" s="1"/>
  <c r="W4207" i="1"/>
  <c r="X4207" i="1" s="1"/>
  <c r="W4199" i="1"/>
  <c r="X4199" i="1" s="1"/>
  <c r="W4191" i="1"/>
  <c r="X4191" i="1" s="1"/>
  <c r="W4183" i="1"/>
  <c r="X4183" i="1" s="1"/>
  <c r="W4159" i="1"/>
  <c r="X4159" i="1" s="1"/>
  <c r="W4151" i="1"/>
  <c r="X4151" i="1" s="1"/>
  <c r="W4143" i="1"/>
  <c r="X4143" i="1" s="1"/>
  <c r="W4047" i="1"/>
  <c r="X4047" i="1" s="1"/>
  <c r="W4039" i="1"/>
  <c r="X4039" i="1" s="1"/>
  <c r="W4031" i="1"/>
  <c r="X4031" i="1" s="1"/>
  <c r="W4023" i="1"/>
  <c r="X4023" i="1" s="1"/>
  <c r="W4015" i="1"/>
  <c r="X4015" i="1" s="1"/>
  <c r="W4007" i="1"/>
  <c r="X4007" i="1" s="1"/>
  <c r="W3999" i="1"/>
  <c r="X3999" i="1" s="1"/>
  <c r="W3991" i="1"/>
  <c r="X3991" i="1" s="1"/>
  <c r="W3983" i="1"/>
  <c r="X3983" i="1" s="1"/>
  <c r="W3975" i="1"/>
  <c r="X3975" i="1" s="1"/>
  <c r="W3967" i="1"/>
  <c r="X3967" i="1" s="1"/>
  <c r="W3959" i="1"/>
  <c r="X3959" i="1" s="1"/>
  <c r="W3951" i="1"/>
  <c r="X3951" i="1" s="1"/>
  <c r="W3943" i="1"/>
  <c r="X3943" i="1" s="1"/>
  <c r="W3935" i="1"/>
  <c r="X3935" i="1" s="1"/>
  <c r="W3927" i="1"/>
  <c r="X3927" i="1" s="1"/>
  <c r="W3919" i="1"/>
  <c r="X3919" i="1" s="1"/>
  <c r="W3911" i="1"/>
  <c r="X3911" i="1" s="1"/>
  <c r="W3903" i="1"/>
  <c r="X3903" i="1" s="1"/>
  <c r="W3895" i="1"/>
  <c r="X3895" i="1" s="1"/>
  <c r="W3887" i="1"/>
  <c r="X3887" i="1" s="1"/>
  <c r="W3879" i="1"/>
  <c r="X3879" i="1" s="1"/>
  <c r="W3871" i="1"/>
  <c r="X3871" i="1" s="1"/>
  <c r="W3863" i="1"/>
  <c r="X3863" i="1" s="1"/>
  <c r="W3855" i="1"/>
  <c r="X3855" i="1" s="1"/>
  <c r="W3847" i="1"/>
  <c r="X3847" i="1" s="1"/>
  <c r="W4310" i="1"/>
  <c r="X4310" i="1" s="1"/>
  <c r="W4302" i="1"/>
  <c r="X4302" i="1" s="1"/>
  <c r="W4294" i="1"/>
  <c r="X4294" i="1" s="1"/>
  <c r="W4286" i="1"/>
  <c r="X4286" i="1" s="1"/>
  <c r="W4278" i="1"/>
  <c r="X4278" i="1" s="1"/>
  <c r="W4270" i="1"/>
  <c r="X4270" i="1" s="1"/>
  <c r="W4262" i="1"/>
  <c r="X4262" i="1" s="1"/>
  <c r="W4254" i="1"/>
  <c r="X4254" i="1" s="1"/>
  <c r="W4246" i="1"/>
  <c r="X4246" i="1" s="1"/>
  <c r="W4238" i="1"/>
  <c r="X4238" i="1" s="1"/>
  <c r="W4230" i="1"/>
  <c r="X4230" i="1" s="1"/>
  <c r="W4222" i="1"/>
  <c r="X4222" i="1" s="1"/>
  <c r="W4214" i="1"/>
  <c r="X4214" i="1" s="1"/>
  <c r="W4206" i="1"/>
  <c r="X4206" i="1" s="1"/>
  <c r="W4198" i="1"/>
  <c r="X4198" i="1" s="1"/>
  <c r="W4190" i="1"/>
  <c r="X4190" i="1" s="1"/>
  <c r="W4182" i="1"/>
  <c r="X4182" i="1" s="1"/>
  <c r="W4166" i="1"/>
  <c r="X4166" i="1" s="1"/>
  <c r="W4158" i="1"/>
  <c r="X4158" i="1" s="1"/>
  <c r="W4150" i="1"/>
  <c r="X4150" i="1" s="1"/>
  <c r="W4142" i="1"/>
  <c r="X4142" i="1" s="1"/>
  <c r="W4054" i="1"/>
  <c r="X4054" i="1" s="1"/>
  <c r="W4046" i="1"/>
  <c r="X4046" i="1" s="1"/>
  <c r="W4038" i="1"/>
  <c r="X4038" i="1" s="1"/>
  <c r="W4030" i="1"/>
  <c r="X4030" i="1" s="1"/>
  <c r="W4022" i="1"/>
  <c r="X4022" i="1" s="1"/>
  <c r="W4014" i="1"/>
  <c r="X4014" i="1" s="1"/>
  <c r="W4006" i="1"/>
  <c r="X4006" i="1" s="1"/>
  <c r="W3998" i="1"/>
  <c r="X3998" i="1" s="1"/>
  <c r="W3990" i="1"/>
  <c r="X3990" i="1" s="1"/>
  <c r="W3982" i="1"/>
  <c r="X3982" i="1" s="1"/>
  <c r="W3974" i="1"/>
  <c r="X3974" i="1" s="1"/>
  <c r="W3966" i="1"/>
  <c r="X3966" i="1" s="1"/>
  <c r="W3958" i="1"/>
  <c r="X3958" i="1" s="1"/>
  <c r="W3950" i="1"/>
  <c r="X3950" i="1" s="1"/>
  <c r="W3942" i="1"/>
  <c r="X3942" i="1" s="1"/>
  <c r="W3934" i="1"/>
  <c r="X3934" i="1" s="1"/>
  <c r="W3926" i="1"/>
  <c r="X3926" i="1" s="1"/>
  <c r="W3918" i="1"/>
  <c r="X3918" i="1" s="1"/>
  <c r="W3910" i="1"/>
  <c r="X3910" i="1" s="1"/>
  <c r="W3902" i="1"/>
  <c r="X3902" i="1" s="1"/>
  <c r="W3894" i="1"/>
  <c r="X3894" i="1" s="1"/>
  <c r="W3886" i="1"/>
  <c r="X3886" i="1" s="1"/>
  <c r="W3878" i="1"/>
  <c r="X3878" i="1" s="1"/>
  <c r="W3870" i="1"/>
  <c r="X3870" i="1" s="1"/>
  <c r="W3862" i="1"/>
  <c r="X3862" i="1" s="1"/>
  <c r="W3854" i="1"/>
  <c r="X3854" i="1" s="1"/>
  <c r="W3846" i="1"/>
  <c r="X3846" i="1" s="1"/>
  <c r="W3838" i="1"/>
  <c r="X3838" i="1" s="1"/>
  <c r="W3830" i="1"/>
  <c r="X3830" i="1" s="1"/>
  <c r="W3822" i="1"/>
  <c r="X3822" i="1" s="1"/>
  <c r="W3814" i="1"/>
  <c r="X3814" i="1" s="1"/>
  <c r="W3806" i="1"/>
  <c r="X3806" i="1" s="1"/>
  <c r="W3798" i="1"/>
  <c r="X3798" i="1" s="1"/>
  <c r="W3790" i="1"/>
  <c r="X3790" i="1" s="1"/>
  <c r="W3782" i="1"/>
  <c r="X3782" i="1" s="1"/>
  <c r="W3774" i="1"/>
  <c r="X3774" i="1" s="1"/>
  <c r="W3766" i="1"/>
  <c r="X3766" i="1" s="1"/>
  <c r="W3758" i="1"/>
  <c r="X3758" i="1" s="1"/>
  <c r="W3750" i="1"/>
  <c r="X3750" i="1" s="1"/>
  <c r="W2637" i="1"/>
  <c r="X2637" i="1" s="1"/>
  <c r="W2629" i="1"/>
  <c r="X2629" i="1" s="1"/>
  <c r="W2621" i="1"/>
  <c r="X2621" i="1" s="1"/>
  <c r="W2613" i="1"/>
  <c r="X2613" i="1" s="1"/>
  <c r="W2605" i="1"/>
  <c r="X2605" i="1" s="1"/>
  <c r="W2597" i="1"/>
  <c r="X2597" i="1" s="1"/>
  <c r="W2589" i="1"/>
  <c r="X2589" i="1" s="1"/>
  <c r="W2581" i="1"/>
  <c r="X2581" i="1" s="1"/>
  <c r="W2573" i="1"/>
  <c r="X2573" i="1" s="1"/>
  <c r="W2565" i="1"/>
  <c r="X2565" i="1" s="1"/>
  <c r="W2557" i="1"/>
  <c r="X2557" i="1" s="1"/>
  <c r="W2549" i="1"/>
  <c r="X2549" i="1" s="1"/>
  <c r="W2541" i="1"/>
  <c r="X2541" i="1" s="1"/>
  <c r="W2533" i="1"/>
  <c r="X2533" i="1" s="1"/>
  <c r="W2525" i="1"/>
  <c r="X2525" i="1" s="1"/>
  <c r="W2517" i="1"/>
  <c r="X2517" i="1" s="1"/>
  <c r="W2509" i="1"/>
  <c r="X2509" i="1" s="1"/>
  <c r="W2501" i="1"/>
  <c r="X2501" i="1" s="1"/>
  <c r="W2493" i="1"/>
  <c r="X2493" i="1" s="1"/>
  <c r="W2485" i="1"/>
  <c r="X2485" i="1" s="1"/>
  <c r="W2477" i="1"/>
  <c r="X2477" i="1" s="1"/>
  <c r="W2469" i="1"/>
  <c r="X2469" i="1" s="1"/>
  <c r="W2461" i="1"/>
  <c r="X2461" i="1" s="1"/>
  <c r="W2453" i="1"/>
  <c r="X2453" i="1" s="1"/>
  <c r="W2325" i="1"/>
  <c r="X2325" i="1" s="1"/>
  <c r="W2317" i="1"/>
  <c r="X2317" i="1" s="1"/>
  <c r="W2309" i="1"/>
  <c r="X2309" i="1" s="1"/>
  <c r="W2301" i="1"/>
  <c r="X2301" i="1" s="1"/>
  <c r="W2293" i="1"/>
  <c r="X2293" i="1" s="1"/>
  <c r="W2285" i="1"/>
  <c r="X2285" i="1" s="1"/>
  <c r="W2277" i="1"/>
  <c r="X2277" i="1" s="1"/>
  <c r="W2269" i="1"/>
  <c r="X2269" i="1" s="1"/>
  <c r="W2261" i="1"/>
  <c r="X2261" i="1" s="1"/>
  <c r="W2253" i="1"/>
  <c r="X2253" i="1" s="1"/>
  <c r="W2245" i="1"/>
  <c r="X2245" i="1" s="1"/>
  <c r="W2237" i="1"/>
  <c r="X2237" i="1" s="1"/>
  <c r="W2229" i="1"/>
  <c r="X2229" i="1" s="1"/>
  <c r="W2221" i="1"/>
  <c r="X2221" i="1" s="1"/>
  <c r="W2213" i="1"/>
  <c r="X2213" i="1" s="1"/>
  <c r="W2173" i="1"/>
  <c r="X2173" i="1" s="1"/>
  <c r="W2165" i="1"/>
  <c r="X2165" i="1" s="1"/>
  <c r="W2157" i="1"/>
  <c r="X2157" i="1" s="1"/>
  <c r="W2149" i="1"/>
  <c r="X2149" i="1" s="1"/>
  <c r="W2141" i="1"/>
  <c r="X2141" i="1" s="1"/>
  <c r="W2133" i="1"/>
  <c r="X2133" i="1" s="1"/>
  <c r="W2125" i="1"/>
  <c r="X2125" i="1" s="1"/>
  <c r="W2117" i="1"/>
  <c r="X2117" i="1" s="1"/>
  <c r="W2109" i="1"/>
  <c r="X2109" i="1" s="1"/>
  <c r="W2101" i="1"/>
  <c r="X2101" i="1" s="1"/>
  <c r="W2093" i="1"/>
  <c r="X2093" i="1" s="1"/>
  <c r="W2085" i="1"/>
  <c r="X2085" i="1" s="1"/>
  <c r="W2077" i="1"/>
  <c r="X2077" i="1" s="1"/>
  <c r="W2069" i="1"/>
  <c r="X2069" i="1" s="1"/>
  <c r="W2061" i="1"/>
  <c r="X2061" i="1" s="1"/>
  <c r="W2053" i="1"/>
  <c r="X2053" i="1" s="1"/>
  <c r="W2045" i="1"/>
  <c r="X2045" i="1" s="1"/>
  <c r="W2780" i="1"/>
  <c r="X2780" i="1" s="1"/>
  <c r="W2772" i="1"/>
  <c r="X2772" i="1" s="1"/>
  <c r="W2764" i="1"/>
  <c r="X2764" i="1" s="1"/>
  <c r="W2756" i="1"/>
  <c r="X2756" i="1" s="1"/>
  <c r="W2748" i="1"/>
  <c r="X2748" i="1" s="1"/>
  <c r="W2636" i="1"/>
  <c r="X2636" i="1" s="1"/>
  <c r="W2628" i="1"/>
  <c r="X2628" i="1" s="1"/>
  <c r="W2620" i="1"/>
  <c r="X2620" i="1" s="1"/>
  <c r="W2612" i="1"/>
  <c r="X2612" i="1" s="1"/>
  <c r="W2604" i="1"/>
  <c r="X2604" i="1" s="1"/>
  <c r="W2596" i="1"/>
  <c r="X2596" i="1" s="1"/>
  <c r="W2588" i="1"/>
  <c r="X2588" i="1" s="1"/>
  <c r="W2580" i="1"/>
  <c r="X2580" i="1" s="1"/>
  <c r="W2572" i="1"/>
  <c r="X2572" i="1" s="1"/>
  <c r="W2564" i="1"/>
  <c r="X2564" i="1" s="1"/>
  <c r="W2556" i="1"/>
  <c r="X2556" i="1" s="1"/>
  <c r="W2548" i="1"/>
  <c r="X2548" i="1" s="1"/>
  <c r="W2540" i="1"/>
  <c r="X2540" i="1" s="1"/>
  <c r="W2532" i="1"/>
  <c r="X2532" i="1" s="1"/>
  <c r="W2524" i="1"/>
  <c r="X2524" i="1" s="1"/>
  <c r="W2516" i="1"/>
  <c r="X2516" i="1" s="1"/>
  <c r="W2508" i="1"/>
  <c r="X2508" i="1" s="1"/>
  <c r="W2500" i="1"/>
  <c r="X2500" i="1" s="1"/>
  <c r="W2492" i="1"/>
  <c r="X2492" i="1" s="1"/>
  <c r="W2484" i="1"/>
  <c r="X2484" i="1" s="1"/>
  <c r="W2476" i="1"/>
  <c r="X2476" i="1" s="1"/>
  <c r="W2468" i="1"/>
  <c r="X2468" i="1" s="1"/>
  <c r="W2460" i="1"/>
  <c r="X2460" i="1" s="1"/>
  <c r="W2452" i="1"/>
  <c r="X2452" i="1" s="1"/>
  <c r="W2324" i="1"/>
  <c r="X2324" i="1" s="1"/>
  <c r="W2316" i="1"/>
  <c r="X2316" i="1" s="1"/>
  <c r="W2308" i="1"/>
  <c r="X2308" i="1" s="1"/>
  <c r="W2300" i="1"/>
  <c r="X2300" i="1" s="1"/>
  <c r="W2635" i="1"/>
  <c r="X2635" i="1" s="1"/>
  <c r="W2627" i="1"/>
  <c r="X2627" i="1" s="1"/>
  <c r="W2619" i="1"/>
  <c r="X2619" i="1" s="1"/>
  <c r="W2611" i="1"/>
  <c r="X2611" i="1" s="1"/>
  <c r="W2603" i="1"/>
  <c r="X2603" i="1" s="1"/>
  <c r="W2595" i="1"/>
  <c r="X2595" i="1" s="1"/>
  <c r="W2587" i="1"/>
  <c r="X2587" i="1" s="1"/>
  <c r="W2579" i="1"/>
  <c r="X2579" i="1" s="1"/>
  <c r="W2571" i="1"/>
  <c r="X2571" i="1" s="1"/>
  <c r="W2563" i="1"/>
  <c r="X2563" i="1" s="1"/>
  <c r="W2555" i="1"/>
  <c r="X2555" i="1" s="1"/>
  <c r="W2547" i="1"/>
  <c r="X2547" i="1" s="1"/>
  <c r="W2539" i="1"/>
  <c r="X2539" i="1" s="1"/>
  <c r="W2531" i="1"/>
  <c r="X2531" i="1" s="1"/>
  <c r="W2523" i="1"/>
  <c r="X2523" i="1" s="1"/>
  <c r="W2515" i="1"/>
  <c r="X2515" i="1" s="1"/>
  <c r="W2507" i="1"/>
  <c r="X2507" i="1" s="1"/>
  <c r="W2499" i="1"/>
  <c r="X2499" i="1" s="1"/>
  <c r="W2491" i="1"/>
  <c r="X2491" i="1" s="1"/>
  <c r="W2483" i="1"/>
  <c r="X2483" i="1" s="1"/>
  <c r="W2475" i="1"/>
  <c r="X2475" i="1" s="1"/>
  <c r="W2467" i="1"/>
  <c r="X2467" i="1" s="1"/>
  <c r="W2459" i="1"/>
  <c r="X2459" i="1" s="1"/>
  <c r="W2323" i="1"/>
  <c r="X2323" i="1" s="1"/>
  <c r="W2315" i="1"/>
  <c r="X2315" i="1" s="1"/>
  <c r="W2307" i="1"/>
  <c r="X2307" i="1" s="1"/>
  <c r="W2218" i="1"/>
  <c r="X2218" i="1" s="1"/>
  <c r="W2178" i="1"/>
  <c r="X2178" i="1" s="1"/>
  <c r="W2170" i="1"/>
  <c r="X2170" i="1" s="1"/>
  <c r="W2162" i="1"/>
  <c r="X2162" i="1" s="1"/>
  <c r="W2154" i="1"/>
  <c r="X2154" i="1" s="1"/>
  <c r="W2146" i="1"/>
  <c r="X2146" i="1" s="1"/>
  <c r="W2138" i="1"/>
  <c r="X2138" i="1" s="1"/>
  <c r="W2130" i="1"/>
  <c r="X2130" i="1" s="1"/>
  <c r="W2122" i="1"/>
  <c r="X2122" i="1" s="1"/>
  <c r="W2114" i="1"/>
  <c r="X2114" i="1" s="1"/>
  <c r="W2106" i="1"/>
  <c r="X2106" i="1" s="1"/>
  <c r="W2098" i="1"/>
  <c r="X2098" i="1" s="1"/>
  <c r="W2090" i="1"/>
  <c r="X2090" i="1" s="1"/>
  <c r="W2082" i="1"/>
  <c r="X2082" i="1" s="1"/>
  <c r="W2074" i="1"/>
  <c r="X2074" i="1" s="1"/>
  <c r="W2066" i="1"/>
  <c r="X2066" i="1" s="1"/>
  <c r="W2058" i="1"/>
  <c r="X2058" i="1" s="1"/>
  <c r="W2050" i="1"/>
  <c r="X2050" i="1" s="1"/>
  <c r="W2042" i="1"/>
  <c r="X2042" i="1" s="1"/>
  <c r="W2034" i="1"/>
  <c r="X2034" i="1" s="1"/>
  <c r="W2026" i="1"/>
  <c r="X2026" i="1" s="1"/>
  <c r="W2018" i="1"/>
  <c r="X2018" i="1" s="1"/>
  <c r="W2010" i="1"/>
  <c r="X2010" i="1" s="1"/>
  <c r="W2002" i="1"/>
  <c r="X2002" i="1" s="1"/>
  <c r="W1994" i="1"/>
  <c r="X1994" i="1" s="1"/>
  <c r="W2299" i="1"/>
  <c r="X2299" i="1" s="1"/>
  <c r="W2291" i="1"/>
  <c r="X2291" i="1" s="1"/>
  <c r="W2283" i="1"/>
  <c r="X2283" i="1" s="1"/>
  <c r="W2275" i="1"/>
  <c r="X2275" i="1" s="1"/>
  <c r="W2267" i="1"/>
  <c r="X2267" i="1" s="1"/>
  <c r="W2259" i="1"/>
  <c r="X2259" i="1" s="1"/>
  <c r="W2251" i="1"/>
  <c r="X2251" i="1" s="1"/>
  <c r="W2243" i="1"/>
  <c r="X2243" i="1" s="1"/>
  <c r="W2235" i="1"/>
  <c r="X2235" i="1" s="1"/>
  <c r="W2227" i="1"/>
  <c r="X2227" i="1" s="1"/>
  <c r="W2219" i="1"/>
  <c r="X2219" i="1" s="1"/>
  <c r="W2211" i="1"/>
  <c r="X2211" i="1" s="1"/>
  <c r="W2179" i="1"/>
  <c r="X2179" i="1" s="1"/>
  <c r="W2171" i="1"/>
  <c r="X2171" i="1" s="1"/>
  <c r="W2163" i="1"/>
  <c r="X2163" i="1" s="1"/>
  <c r="W2155" i="1"/>
  <c r="X2155" i="1" s="1"/>
  <c r="W2147" i="1"/>
  <c r="X2147" i="1" s="1"/>
  <c r="W2139" i="1"/>
  <c r="X2139" i="1" s="1"/>
  <c r="W2131" i="1"/>
  <c r="X2131" i="1" s="1"/>
  <c r="W2123" i="1"/>
  <c r="X2123" i="1" s="1"/>
  <c r="W2115" i="1"/>
  <c r="X2115" i="1" s="1"/>
  <c r="W2107" i="1"/>
  <c r="X2107" i="1" s="1"/>
  <c r="W2099" i="1"/>
  <c r="X2099" i="1" s="1"/>
  <c r="W2091" i="1"/>
  <c r="X2091" i="1" s="1"/>
  <c r="W2083" i="1"/>
  <c r="X2083" i="1" s="1"/>
  <c r="W2075" i="1"/>
  <c r="X2075" i="1" s="1"/>
  <c r="W2067" i="1"/>
  <c r="X2067" i="1" s="1"/>
  <c r="W2059" i="1"/>
  <c r="X2059" i="1" s="1"/>
  <c r="W2051" i="1"/>
  <c r="X2051" i="1" s="1"/>
  <c r="W2043" i="1"/>
  <c r="X2043" i="1" s="1"/>
  <c r="W2035" i="1"/>
  <c r="X2035" i="1" s="1"/>
  <c r="W2027" i="1"/>
  <c r="X2027" i="1" s="1"/>
  <c r="W2019" i="1"/>
  <c r="X2019" i="1" s="1"/>
  <c r="W2011" i="1"/>
  <c r="X2011" i="1" s="1"/>
  <c r="W2003" i="1"/>
  <c r="X2003" i="1" s="1"/>
  <c r="W1995" i="1"/>
  <c r="X1995" i="1" s="1"/>
  <c r="W1987" i="1"/>
  <c r="X1987" i="1" s="1"/>
  <c r="W1979" i="1"/>
  <c r="X1979" i="1" s="1"/>
  <c r="W1915" i="1"/>
  <c r="X1915" i="1" s="1"/>
  <c r="W1907" i="1"/>
  <c r="X1907" i="1" s="1"/>
  <c r="W1899" i="1"/>
  <c r="X1899" i="1" s="1"/>
  <c r="W1891" i="1"/>
  <c r="X1891" i="1" s="1"/>
  <c r="W1883" i="1"/>
  <c r="X1883" i="1" s="1"/>
  <c r="W1875" i="1"/>
  <c r="X1875" i="1" s="1"/>
  <c r="W1986" i="1"/>
  <c r="X1986" i="1" s="1"/>
  <c r="W1978" i="1"/>
  <c r="X1978" i="1" s="1"/>
  <c r="W1914" i="1"/>
  <c r="X1914" i="1" s="1"/>
  <c r="W1906" i="1"/>
  <c r="X1906" i="1" s="1"/>
  <c r="W1898" i="1"/>
  <c r="X1898" i="1" s="1"/>
  <c r="W1890" i="1"/>
  <c r="X1890" i="1" s="1"/>
  <c r="W1882" i="1"/>
  <c r="X1882" i="1" s="1"/>
  <c r="W1874" i="1"/>
  <c r="X1874" i="1" s="1"/>
  <c r="W1866" i="1"/>
  <c r="X1866" i="1" s="1"/>
  <c r="W1858" i="1"/>
  <c r="X1858" i="1" s="1"/>
  <c r="W1850" i="1"/>
  <c r="X1850" i="1" s="1"/>
  <c r="W1842" i="1"/>
  <c r="X1842" i="1" s="1"/>
  <c r="W1834" i="1"/>
  <c r="X1834" i="1" s="1"/>
  <c r="W1826" i="1"/>
  <c r="X1826" i="1" s="1"/>
  <c r="W1818" i="1"/>
  <c r="X1818" i="1" s="1"/>
  <c r="W1810" i="1"/>
  <c r="X1810" i="1" s="1"/>
  <c r="W1802" i="1"/>
  <c r="X1802" i="1" s="1"/>
  <c r="W1794" i="1"/>
  <c r="X1794" i="1" s="1"/>
  <c r="W1642" i="1"/>
  <c r="X1642" i="1" s="1"/>
  <c r="W1594" i="1"/>
  <c r="X1594" i="1" s="1"/>
  <c r="W1586" i="1"/>
  <c r="X1586" i="1" s="1"/>
  <c r="W1578" i="1"/>
  <c r="X1578" i="1" s="1"/>
  <c r="W1570" i="1"/>
  <c r="X1570" i="1" s="1"/>
  <c r="W1562" i="1"/>
  <c r="X1562" i="1" s="1"/>
  <c r="W1554" i="1"/>
  <c r="X1554" i="1" s="1"/>
  <c r="W1546" i="1"/>
  <c r="X1546" i="1" s="1"/>
  <c r="W1538" i="1"/>
  <c r="X1538" i="1" s="1"/>
  <c r="W1530" i="1"/>
  <c r="X1530" i="1" s="1"/>
  <c r="W1466" i="1"/>
  <c r="X1466" i="1" s="1"/>
  <c r="W1458" i="1"/>
  <c r="X1458" i="1" s="1"/>
  <c r="W1450" i="1"/>
  <c r="X1450" i="1" s="1"/>
  <c r="W1442" i="1"/>
  <c r="X1442" i="1" s="1"/>
  <c r="W1434" i="1"/>
  <c r="X1434" i="1" s="1"/>
  <c r="W1426" i="1"/>
  <c r="X1426" i="1" s="1"/>
  <c r="W3839" i="1"/>
  <c r="X3839" i="1" s="1"/>
  <c r="W3831" i="1"/>
  <c r="X3831" i="1" s="1"/>
  <c r="W3823" i="1"/>
  <c r="X3823" i="1" s="1"/>
  <c r="W3815" i="1"/>
  <c r="X3815" i="1" s="1"/>
  <c r="W3807" i="1"/>
  <c r="X3807" i="1" s="1"/>
  <c r="W3799" i="1"/>
  <c r="X3799" i="1" s="1"/>
  <c r="W3791" i="1"/>
  <c r="X3791" i="1" s="1"/>
  <c r="W3783" i="1"/>
  <c r="X3783" i="1" s="1"/>
  <c r="W3775" i="1"/>
  <c r="X3775" i="1" s="1"/>
  <c r="W3767" i="1"/>
  <c r="X3767" i="1" s="1"/>
  <c r="W3759" i="1"/>
  <c r="X3759" i="1" s="1"/>
  <c r="W3751" i="1"/>
  <c r="X3751" i="1" s="1"/>
  <c r="W3743" i="1"/>
  <c r="X3743" i="1" s="1"/>
  <c r="W3735" i="1"/>
  <c r="X3735" i="1" s="1"/>
  <c r="W3727" i="1"/>
  <c r="X3727" i="1" s="1"/>
  <c r="W3719" i="1"/>
  <c r="X3719" i="1" s="1"/>
  <c r="W3711" i="1"/>
  <c r="X3711" i="1" s="1"/>
  <c r="W3703" i="1"/>
  <c r="X3703" i="1" s="1"/>
  <c r="W3695" i="1"/>
  <c r="X3695" i="1" s="1"/>
  <c r="W3687" i="1"/>
  <c r="X3687" i="1" s="1"/>
  <c r="W3679" i="1"/>
  <c r="X3679" i="1" s="1"/>
  <c r="W3671" i="1"/>
  <c r="X3671" i="1" s="1"/>
  <c r="W3663" i="1"/>
  <c r="X3663" i="1" s="1"/>
  <c r="W3655" i="1"/>
  <c r="X3655" i="1" s="1"/>
  <c r="W3647" i="1"/>
  <c r="X3647" i="1" s="1"/>
  <c r="W3639" i="1"/>
  <c r="X3639" i="1" s="1"/>
  <c r="W3631" i="1"/>
  <c r="X3631" i="1" s="1"/>
  <c r="W3623" i="1"/>
  <c r="X3623" i="1" s="1"/>
  <c r="W3615" i="1"/>
  <c r="X3615" i="1" s="1"/>
  <c r="W3607" i="1"/>
  <c r="X3607" i="1" s="1"/>
  <c r="W3599" i="1"/>
  <c r="X3599" i="1" s="1"/>
  <c r="W3591" i="1"/>
  <c r="X3591" i="1" s="1"/>
  <c r="W3583" i="1"/>
  <c r="X3583" i="1" s="1"/>
  <c r="W3575" i="1"/>
  <c r="X3575" i="1" s="1"/>
  <c r="W3567" i="1"/>
  <c r="X3567" i="1" s="1"/>
  <c r="W3559" i="1"/>
  <c r="X3559" i="1" s="1"/>
  <c r="W3551" i="1"/>
  <c r="X3551" i="1" s="1"/>
  <c r="W3543" i="1"/>
  <c r="X3543" i="1" s="1"/>
  <c r="W3535" i="1"/>
  <c r="X3535" i="1" s="1"/>
  <c r="W3527" i="1"/>
  <c r="X3527" i="1" s="1"/>
  <c r="W3519" i="1"/>
  <c r="X3519" i="1" s="1"/>
  <c r="W3511" i="1"/>
  <c r="X3511" i="1" s="1"/>
  <c r="W3503" i="1"/>
  <c r="X3503" i="1" s="1"/>
  <c r="W3495" i="1"/>
  <c r="X3495" i="1" s="1"/>
  <c r="W3487" i="1"/>
  <c r="X3487" i="1" s="1"/>
  <c r="W3479" i="1"/>
  <c r="X3479" i="1" s="1"/>
  <c r="W3471" i="1"/>
  <c r="X3471" i="1" s="1"/>
  <c r="W3463" i="1"/>
  <c r="X3463" i="1" s="1"/>
  <c r="W3455" i="1"/>
  <c r="X3455" i="1" s="1"/>
  <c r="W3447" i="1"/>
  <c r="X3447" i="1" s="1"/>
  <c r="W3439" i="1"/>
  <c r="X3439" i="1" s="1"/>
  <c r="W3431" i="1"/>
  <c r="X3431" i="1" s="1"/>
  <c r="W3423" i="1"/>
  <c r="X3423" i="1" s="1"/>
  <c r="W3415" i="1"/>
  <c r="X3415" i="1" s="1"/>
  <c r="W3407" i="1"/>
  <c r="X3407" i="1" s="1"/>
  <c r="W3399" i="1"/>
  <c r="X3399" i="1" s="1"/>
  <c r="W3391" i="1"/>
  <c r="X3391" i="1" s="1"/>
  <c r="W3383" i="1"/>
  <c r="X3383" i="1" s="1"/>
  <c r="W3375" i="1"/>
  <c r="X3375" i="1" s="1"/>
  <c r="W3367" i="1"/>
  <c r="X3367" i="1" s="1"/>
  <c r="W3359" i="1"/>
  <c r="X3359" i="1" s="1"/>
  <c r="W3351" i="1"/>
  <c r="X3351" i="1" s="1"/>
  <c r="W3343" i="1"/>
  <c r="X3343" i="1" s="1"/>
  <c r="W3335" i="1"/>
  <c r="X3335" i="1" s="1"/>
  <c r="W3327" i="1"/>
  <c r="X3327" i="1" s="1"/>
  <c r="W3319" i="1"/>
  <c r="X3319" i="1" s="1"/>
  <c r="W3742" i="1"/>
  <c r="X3742" i="1" s="1"/>
  <c r="W3734" i="1"/>
  <c r="X3734" i="1" s="1"/>
  <c r="W3726" i="1"/>
  <c r="X3726" i="1" s="1"/>
  <c r="W3718" i="1"/>
  <c r="X3718" i="1" s="1"/>
  <c r="W3710" i="1"/>
  <c r="X3710" i="1" s="1"/>
  <c r="W3702" i="1"/>
  <c r="X3702" i="1" s="1"/>
  <c r="W3694" i="1"/>
  <c r="X3694" i="1" s="1"/>
  <c r="W3686" i="1"/>
  <c r="X3686" i="1" s="1"/>
  <c r="W3678" i="1"/>
  <c r="X3678" i="1" s="1"/>
  <c r="W3670" i="1"/>
  <c r="X3670" i="1" s="1"/>
  <c r="W3662" i="1"/>
  <c r="X3662" i="1" s="1"/>
  <c r="W3654" i="1"/>
  <c r="X3654" i="1" s="1"/>
  <c r="W3646" i="1"/>
  <c r="X3646" i="1" s="1"/>
  <c r="W3638" i="1"/>
  <c r="X3638" i="1" s="1"/>
  <c r="W3630" i="1"/>
  <c r="X3630" i="1" s="1"/>
  <c r="W3622" i="1"/>
  <c r="X3622" i="1" s="1"/>
  <c r="W3614" i="1"/>
  <c r="X3614" i="1" s="1"/>
  <c r="W3606" i="1"/>
  <c r="X3606" i="1" s="1"/>
  <c r="W3598" i="1"/>
  <c r="X3598" i="1" s="1"/>
  <c r="W3590" i="1"/>
  <c r="X3590" i="1" s="1"/>
  <c r="W3582" i="1"/>
  <c r="X3582" i="1" s="1"/>
  <c r="W3574" i="1"/>
  <c r="X3574" i="1" s="1"/>
  <c r="W3566" i="1"/>
  <c r="X3566" i="1" s="1"/>
  <c r="W3558" i="1"/>
  <c r="X3558" i="1" s="1"/>
  <c r="W3550" i="1"/>
  <c r="X3550" i="1" s="1"/>
  <c r="W3542" i="1"/>
  <c r="X3542" i="1" s="1"/>
  <c r="W3534" i="1"/>
  <c r="X3534" i="1" s="1"/>
  <c r="W3526" i="1"/>
  <c r="X3526" i="1" s="1"/>
  <c r="W3518" i="1"/>
  <c r="X3518" i="1" s="1"/>
  <c r="W3510" i="1"/>
  <c r="X3510" i="1" s="1"/>
  <c r="W3502" i="1"/>
  <c r="X3502" i="1" s="1"/>
  <c r="W3494" i="1"/>
  <c r="X3494" i="1" s="1"/>
  <c r="W3486" i="1"/>
  <c r="X3486" i="1" s="1"/>
  <c r="W3478" i="1"/>
  <c r="X3478" i="1" s="1"/>
  <c r="W3470" i="1"/>
  <c r="X3470" i="1" s="1"/>
  <c r="W3462" i="1"/>
  <c r="X3462" i="1" s="1"/>
  <c r="W3454" i="1"/>
  <c r="X3454" i="1" s="1"/>
  <c r="W3446" i="1"/>
  <c r="X3446" i="1" s="1"/>
  <c r="W3438" i="1"/>
  <c r="X3438" i="1" s="1"/>
  <c r="W3430" i="1"/>
  <c r="X3430" i="1" s="1"/>
  <c r="W3422" i="1"/>
  <c r="X3422" i="1" s="1"/>
  <c r="W3414" i="1"/>
  <c r="X3414" i="1" s="1"/>
  <c r="W3406" i="1"/>
  <c r="X3406" i="1" s="1"/>
  <c r="W3398" i="1"/>
  <c r="X3398" i="1" s="1"/>
  <c r="W3390" i="1"/>
  <c r="X3390" i="1" s="1"/>
  <c r="W3382" i="1"/>
  <c r="X3382" i="1" s="1"/>
  <c r="W3374" i="1"/>
  <c r="X3374" i="1" s="1"/>
  <c r="W3366" i="1"/>
  <c r="X3366" i="1" s="1"/>
  <c r="W3358" i="1"/>
  <c r="X3358" i="1" s="1"/>
  <c r="W3350" i="1"/>
  <c r="X3350" i="1" s="1"/>
  <c r="W3342" i="1"/>
  <c r="X3342" i="1" s="1"/>
  <c r="W3334" i="1"/>
  <c r="X3334" i="1" s="1"/>
  <c r="W3326" i="1"/>
  <c r="X3326" i="1" s="1"/>
  <c r="W3318" i="1"/>
  <c r="X3318" i="1" s="1"/>
  <c r="W3310" i="1"/>
  <c r="X3310" i="1" s="1"/>
  <c r="W3302" i="1"/>
  <c r="X3302" i="1" s="1"/>
  <c r="W3294" i="1"/>
  <c r="X3294" i="1" s="1"/>
  <c r="W3286" i="1"/>
  <c r="X3286" i="1" s="1"/>
  <c r="W3254" i="1"/>
  <c r="X3254" i="1" s="1"/>
  <c r="W3246" i="1"/>
  <c r="X3246" i="1" s="1"/>
  <c r="W2037" i="1"/>
  <c r="X2037" i="1" s="1"/>
  <c r="W2029" i="1"/>
  <c r="X2029" i="1" s="1"/>
  <c r="W2021" i="1"/>
  <c r="X2021" i="1" s="1"/>
  <c r="W2013" i="1"/>
  <c r="X2013" i="1" s="1"/>
  <c r="W2005" i="1"/>
  <c r="X2005" i="1" s="1"/>
  <c r="W1997" i="1"/>
  <c r="X1997" i="1" s="1"/>
  <c r="W1989" i="1"/>
  <c r="X1989" i="1" s="1"/>
  <c r="W1981" i="1"/>
  <c r="X1981" i="1" s="1"/>
  <c r="W1917" i="1"/>
  <c r="X1917" i="1" s="1"/>
  <c r="W1909" i="1"/>
  <c r="X1909" i="1" s="1"/>
  <c r="W1901" i="1"/>
  <c r="X1901" i="1" s="1"/>
  <c r="W1893" i="1"/>
  <c r="X1893" i="1" s="1"/>
  <c r="W1885" i="1"/>
  <c r="X1885" i="1" s="1"/>
  <c r="W1877" i="1"/>
  <c r="X1877" i="1" s="1"/>
  <c r="W1869" i="1"/>
  <c r="X1869" i="1" s="1"/>
  <c r="W1861" i="1"/>
  <c r="X1861" i="1" s="1"/>
  <c r="W1853" i="1"/>
  <c r="X1853" i="1" s="1"/>
  <c r="W1845" i="1"/>
  <c r="X1845" i="1" s="1"/>
  <c r="W1837" i="1"/>
  <c r="X1837" i="1" s="1"/>
  <c r="W1829" i="1"/>
  <c r="X1829" i="1" s="1"/>
  <c r="W1821" i="1"/>
  <c r="X1821" i="1" s="1"/>
  <c r="W1813" i="1"/>
  <c r="X1813" i="1" s="1"/>
  <c r="W1805" i="1"/>
  <c r="X1805" i="1" s="1"/>
  <c r="W1797" i="1"/>
  <c r="X1797" i="1" s="1"/>
  <c r="W1645" i="1"/>
  <c r="X1645" i="1" s="1"/>
  <c r="W1589" i="1"/>
  <c r="X1589" i="1" s="1"/>
  <c r="W1581" i="1"/>
  <c r="X1581" i="1" s="1"/>
  <c r="W1573" i="1"/>
  <c r="X1573" i="1" s="1"/>
  <c r="W1565" i="1"/>
  <c r="X1565" i="1" s="1"/>
  <c r="W1557" i="1"/>
  <c r="X1557" i="1" s="1"/>
  <c r="W1549" i="1"/>
  <c r="X1549" i="1" s="1"/>
  <c r="W1541" i="1"/>
  <c r="X1541" i="1" s="1"/>
  <c r="W1533" i="1"/>
  <c r="X1533" i="1" s="1"/>
  <c r="W1461" i="1"/>
  <c r="X1461" i="1" s="1"/>
  <c r="W1453" i="1"/>
  <c r="X1453" i="1" s="1"/>
  <c r="W1445" i="1"/>
  <c r="X1445" i="1" s="1"/>
  <c r="W1437" i="1"/>
  <c r="X1437" i="1" s="1"/>
  <c r="W1429" i="1"/>
  <c r="X1429" i="1" s="1"/>
  <c r="W1421" i="1"/>
  <c r="X1421" i="1" s="1"/>
  <c r="W1413" i="1"/>
  <c r="X1413" i="1" s="1"/>
  <c r="W1405" i="1"/>
  <c r="X1405" i="1" s="1"/>
  <c r="W1397" i="1"/>
  <c r="X1397" i="1" s="1"/>
  <c r="W1389" i="1"/>
  <c r="X1389" i="1" s="1"/>
  <c r="W1381" i="1"/>
  <c r="X1381" i="1" s="1"/>
  <c r="W1373" i="1"/>
  <c r="X1373" i="1" s="1"/>
  <c r="W2292" i="1"/>
  <c r="X2292" i="1" s="1"/>
  <c r="W2284" i="1"/>
  <c r="X2284" i="1" s="1"/>
  <c r="W2276" i="1"/>
  <c r="X2276" i="1" s="1"/>
  <c r="W2268" i="1"/>
  <c r="X2268" i="1" s="1"/>
  <c r="W2260" i="1"/>
  <c r="X2260" i="1" s="1"/>
  <c r="W2252" i="1"/>
  <c r="X2252" i="1" s="1"/>
  <c r="W2244" i="1"/>
  <c r="X2244" i="1" s="1"/>
  <c r="W2236" i="1"/>
  <c r="X2236" i="1" s="1"/>
  <c r="W2228" i="1"/>
  <c r="X2228" i="1" s="1"/>
  <c r="W2220" i="1"/>
  <c r="X2220" i="1" s="1"/>
  <c r="W2212" i="1"/>
  <c r="X2212" i="1" s="1"/>
  <c r="W2172" i="1"/>
  <c r="X2172" i="1" s="1"/>
  <c r="W2164" i="1"/>
  <c r="X2164" i="1" s="1"/>
  <c r="W2156" i="1"/>
  <c r="X2156" i="1" s="1"/>
  <c r="W2148" i="1"/>
  <c r="X2148" i="1" s="1"/>
  <c r="W2140" i="1"/>
  <c r="X2140" i="1" s="1"/>
  <c r="W2132" i="1"/>
  <c r="X2132" i="1" s="1"/>
  <c r="W2124" i="1"/>
  <c r="X2124" i="1" s="1"/>
  <c r="W2116" i="1"/>
  <c r="X2116" i="1" s="1"/>
  <c r="W2108" i="1"/>
  <c r="X2108" i="1" s="1"/>
  <c r="W2100" i="1"/>
  <c r="X2100" i="1" s="1"/>
  <c r="W2092" i="1"/>
  <c r="X2092" i="1" s="1"/>
  <c r="W2084" i="1"/>
  <c r="X2084" i="1" s="1"/>
  <c r="W2076" i="1"/>
  <c r="X2076" i="1" s="1"/>
  <c r="W2068" i="1"/>
  <c r="X2068" i="1" s="1"/>
  <c r="W2060" i="1"/>
  <c r="X2060" i="1" s="1"/>
  <c r="W2052" i="1"/>
  <c r="X2052" i="1" s="1"/>
  <c r="W2044" i="1"/>
  <c r="X2044" i="1" s="1"/>
  <c r="W2036" i="1"/>
  <c r="X2036" i="1" s="1"/>
  <c r="W2028" i="1"/>
  <c r="X2028" i="1" s="1"/>
  <c r="W2020" i="1"/>
  <c r="X2020" i="1" s="1"/>
  <c r="W2012" i="1"/>
  <c r="X2012" i="1" s="1"/>
  <c r="W2004" i="1"/>
  <c r="X2004" i="1" s="1"/>
  <c r="W1996" i="1"/>
  <c r="X1996" i="1" s="1"/>
  <c r="W1988" i="1"/>
  <c r="X1988" i="1" s="1"/>
  <c r="W1980" i="1"/>
  <c r="X1980" i="1" s="1"/>
  <c r="W1916" i="1"/>
  <c r="X1916" i="1" s="1"/>
  <c r="W1908" i="1"/>
  <c r="X1908" i="1" s="1"/>
  <c r="W1900" i="1"/>
  <c r="X1900" i="1" s="1"/>
  <c r="W1892" i="1"/>
  <c r="X1892" i="1" s="1"/>
  <c r="W1884" i="1"/>
  <c r="X1884" i="1" s="1"/>
  <c r="W1876" i="1"/>
  <c r="X1876" i="1" s="1"/>
  <c r="W1868" i="1"/>
  <c r="X1868" i="1" s="1"/>
  <c r="W1860" i="1"/>
  <c r="X1860" i="1" s="1"/>
  <c r="W1852" i="1"/>
  <c r="X1852" i="1" s="1"/>
  <c r="W1844" i="1"/>
  <c r="X1844" i="1" s="1"/>
  <c r="W1836" i="1"/>
  <c r="X1836" i="1" s="1"/>
  <c r="W1828" i="1"/>
  <c r="X1828" i="1" s="1"/>
  <c r="W1820" i="1"/>
  <c r="X1820" i="1" s="1"/>
  <c r="W1812" i="1"/>
  <c r="X1812" i="1" s="1"/>
  <c r="W1804" i="1"/>
  <c r="X1804" i="1" s="1"/>
  <c r="W1796" i="1"/>
  <c r="X1796" i="1" s="1"/>
  <c r="W1644" i="1"/>
  <c r="X1644" i="1" s="1"/>
  <c r="W1867" i="1"/>
  <c r="X1867" i="1" s="1"/>
  <c r="W1859" i="1"/>
  <c r="X1859" i="1" s="1"/>
  <c r="W1851" i="1"/>
  <c r="X1851" i="1" s="1"/>
  <c r="W1843" i="1"/>
  <c r="X1843" i="1" s="1"/>
  <c r="W1835" i="1"/>
  <c r="X1835" i="1" s="1"/>
  <c r="W1827" i="1"/>
  <c r="X1827" i="1" s="1"/>
  <c r="W1819" i="1"/>
  <c r="X1819" i="1" s="1"/>
  <c r="W1811" i="1"/>
  <c r="X1811" i="1" s="1"/>
  <c r="W1803" i="1"/>
  <c r="X1803" i="1" s="1"/>
  <c r="W1795" i="1"/>
  <c r="X1795" i="1" s="1"/>
  <c r="W1643" i="1"/>
  <c r="X1643" i="1" s="1"/>
  <c r="W1587" i="1"/>
  <c r="X1587" i="1" s="1"/>
  <c r="W1579" i="1"/>
  <c r="X1579" i="1" s="1"/>
  <c r="W1571" i="1"/>
  <c r="X1571" i="1" s="1"/>
  <c r="W1563" i="1"/>
  <c r="X1563" i="1" s="1"/>
  <c r="W1555" i="1"/>
  <c r="X1555" i="1" s="1"/>
  <c r="W1547" i="1"/>
  <c r="X1547" i="1" s="1"/>
  <c r="W1539" i="1"/>
  <c r="X1539" i="1" s="1"/>
  <c r="W1531" i="1"/>
  <c r="X1531" i="1" s="1"/>
  <c r="W1459" i="1"/>
  <c r="X1459" i="1" s="1"/>
  <c r="W1451" i="1"/>
  <c r="X1451" i="1" s="1"/>
  <c r="W1443" i="1"/>
  <c r="X1443" i="1" s="1"/>
  <c r="W1435" i="1"/>
  <c r="X1435" i="1" s="1"/>
  <c r="W1427" i="1"/>
  <c r="X1427" i="1" s="1"/>
  <c r="W1419" i="1"/>
  <c r="X1419" i="1" s="1"/>
  <c r="W1411" i="1"/>
  <c r="X1411" i="1" s="1"/>
  <c r="W1403" i="1"/>
  <c r="X1403" i="1" s="1"/>
  <c r="W1395" i="1"/>
  <c r="X1395" i="1" s="1"/>
  <c r="W1387" i="1"/>
  <c r="X1387" i="1" s="1"/>
  <c r="W1379" i="1"/>
  <c r="X1379" i="1" s="1"/>
  <c r="W1371" i="1"/>
  <c r="X1371" i="1" s="1"/>
  <c r="W1363" i="1"/>
  <c r="X1363" i="1" s="1"/>
  <c r="W1355" i="1"/>
  <c r="X1355" i="1" s="1"/>
  <c r="W1347" i="1"/>
  <c r="X1347" i="1" s="1"/>
  <c r="W1339" i="1"/>
  <c r="X1339" i="1" s="1"/>
  <c r="W1331" i="1"/>
  <c r="X1331" i="1" s="1"/>
  <c r="W1323" i="1"/>
  <c r="X1323" i="1" s="1"/>
  <c r="W1315" i="1"/>
  <c r="X1315" i="1" s="1"/>
  <c r="W1307" i="1"/>
  <c r="X1307" i="1" s="1"/>
  <c r="W1299" i="1"/>
  <c r="X1299" i="1" s="1"/>
  <c r="W1291" i="1"/>
  <c r="X1291" i="1" s="1"/>
  <c r="W1283" i="1"/>
  <c r="X1283" i="1" s="1"/>
  <c r="W1275" i="1"/>
  <c r="X1275" i="1" s="1"/>
  <c r="W1267" i="1"/>
  <c r="X1267" i="1" s="1"/>
  <c r="W1259" i="1"/>
  <c r="X1259" i="1" s="1"/>
  <c r="W1251" i="1"/>
  <c r="X1251" i="1" s="1"/>
  <c r="W1243" i="1"/>
  <c r="X1243" i="1" s="1"/>
  <c r="W1235" i="1"/>
  <c r="X1235" i="1" s="1"/>
  <c r="W1227" i="1"/>
  <c r="X1227" i="1" s="1"/>
  <c r="W1219" i="1"/>
  <c r="X1219" i="1" s="1"/>
  <c r="W1211" i="1"/>
  <c r="X1211" i="1" s="1"/>
  <c r="W1203" i="1"/>
  <c r="X1203" i="1" s="1"/>
  <c r="W1195" i="1"/>
  <c r="X1195" i="1" s="1"/>
  <c r="W1187" i="1"/>
  <c r="X1187" i="1" s="1"/>
  <c r="W1179" i="1"/>
  <c r="X1179" i="1" s="1"/>
  <c r="W1171" i="1"/>
  <c r="X1171" i="1" s="1"/>
  <c r="W1163" i="1"/>
  <c r="X1163" i="1" s="1"/>
  <c r="W1155" i="1"/>
  <c r="X1155" i="1" s="1"/>
  <c r="W1147" i="1"/>
  <c r="X1147" i="1" s="1"/>
  <c r="W1139" i="1"/>
  <c r="X1139" i="1" s="1"/>
  <c r="W1131" i="1"/>
  <c r="X1131" i="1" s="1"/>
  <c r="W1123" i="1"/>
  <c r="X1123" i="1" s="1"/>
  <c r="W1115" i="1"/>
  <c r="X1115" i="1" s="1"/>
  <c r="W1107" i="1"/>
  <c r="X1107" i="1" s="1"/>
  <c r="W1099" i="1"/>
  <c r="X1099" i="1" s="1"/>
  <c r="W3311" i="1"/>
  <c r="X3311" i="1" s="1"/>
  <c r="W3303" i="1"/>
  <c r="X3303" i="1" s="1"/>
  <c r="W3295" i="1"/>
  <c r="X3295" i="1" s="1"/>
  <c r="W3238" i="1"/>
  <c r="X3238" i="1" s="1"/>
  <c r="W3230" i="1"/>
  <c r="X3230" i="1" s="1"/>
  <c r="W3222" i="1"/>
  <c r="X3222" i="1" s="1"/>
  <c r="W3214" i="1"/>
  <c r="X3214" i="1" s="1"/>
  <c r="W3206" i="1"/>
  <c r="X3206" i="1" s="1"/>
  <c r="W3198" i="1"/>
  <c r="X3198" i="1" s="1"/>
  <c r="W3134" i="1"/>
  <c r="X3134" i="1" s="1"/>
  <c r="W3126" i="1"/>
  <c r="X3126" i="1" s="1"/>
  <c r="W3118" i="1"/>
  <c r="X3118" i="1" s="1"/>
  <c r="W3110" i="1"/>
  <c r="X3110" i="1" s="1"/>
  <c r="W3102" i="1"/>
  <c r="X3102" i="1" s="1"/>
  <c r="W3030" i="1"/>
  <c r="X3030" i="1" s="1"/>
  <c r="W2958" i="1"/>
  <c r="X2958" i="1" s="1"/>
  <c r="W2950" i="1"/>
  <c r="X2950" i="1" s="1"/>
  <c r="W2942" i="1"/>
  <c r="X2942" i="1" s="1"/>
  <c r="W2918" i="1"/>
  <c r="X2918" i="1" s="1"/>
  <c r="W2910" i="1"/>
  <c r="X2910" i="1" s="1"/>
  <c r="W2902" i="1"/>
  <c r="X2902" i="1" s="1"/>
  <c r="W2894" i="1"/>
  <c r="X2894" i="1" s="1"/>
  <c r="W2886" i="1"/>
  <c r="X2886" i="1" s="1"/>
  <c r="W2878" i="1"/>
  <c r="X2878" i="1" s="1"/>
  <c r="W2870" i="1"/>
  <c r="X2870" i="1" s="1"/>
  <c r="W2862" i="1"/>
  <c r="X2862" i="1" s="1"/>
  <c r="W2854" i="1"/>
  <c r="X2854" i="1" s="1"/>
  <c r="W2846" i="1"/>
  <c r="X2846" i="1" s="1"/>
  <c r="W2838" i="1"/>
  <c r="X2838" i="1" s="1"/>
  <c r="W2830" i="1"/>
  <c r="X2830" i="1" s="1"/>
  <c r="W2822" i="1"/>
  <c r="X2822" i="1" s="1"/>
  <c r="W2814" i="1"/>
  <c r="X2814" i="1" s="1"/>
  <c r="W2806" i="1"/>
  <c r="X2806" i="1" s="1"/>
  <c r="W1365" i="1"/>
  <c r="X1365" i="1" s="1"/>
  <c r="W1357" i="1"/>
  <c r="X1357" i="1" s="1"/>
  <c r="W1349" i="1"/>
  <c r="X1349" i="1" s="1"/>
  <c r="W1341" i="1"/>
  <c r="X1341" i="1" s="1"/>
  <c r="W1333" i="1"/>
  <c r="X1333" i="1" s="1"/>
  <c r="W1325" i="1"/>
  <c r="X1325" i="1" s="1"/>
  <c r="W1317" i="1"/>
  <c r="X1317" i="1" s="1"/>
  <c r="W1309" i="1"/>
  <c r="X1309" i="1" s="1"/>
  <c r="W1301" i="1"/>
  <c r="X1301" i="1" s="1"/>
  <c r="W1293" i="1"/>
  <c r="X1293" i="1" s="1"/>
  <c r="W1285" i="1"/>
  <c r="X1285" i="1" s="1"/>
  <c r="W1277" i="1"/>
  <c r="X1277" i="1" s="1"/>
  <c r="W1269" i="1"/>
  <c r="X1269" i="1" s="1"/>
  <c r="W1261" i="1"/>
  <c r="X1261" i="1" s="1"/>
  <c r="W1253" i="1"/>
  <c r="X1253" i="1" s="1"/>
  <c r="W1245" i="1"/>
  <c r="X1245" i="1" s="1"/>
  <c r="W1237" i="1"/>
  <c r="X1237" i="1" s="1"/>
  <c r="W1229" i="1"/>
  <c r="X1229" i="1" s="1"/>
  <c r="W1221" i="1"/>
  <c r="X1221" i="1" s="1"/>
  <c r="W1213" i="1"/>
  <c r="X1213" i="1" s="1"/>
  <c r="W1205" i="1"/>
  <c r="X1205" i="1" s="1"/>
  <c r="W1197" i="1"/>
  <c r="X1197" i="1" s="1"/>
  <c r="W1189" i="1"/>
  <c r="X1189" i="1" s="1"/>
  <c r="W1181" i="1"/>
  <c r="X1181" i="1" s="1"/>
  <c r="W1173" i="1"/>
  <c r="X1173" i="1" s="1"/>
  <c r="W1165" i="1"/>
  <c r="X1165" i="1" s="1"/>
  <c r="W1157" i="1"/>
  <c r="X1157" i="1" s="1"/>
  <c r="W1149" i="1"/>
  <c r="X1149" i="1" s="1"/>
  <c r="W1141" i="1"/>
  <c r="X1141" i="1" s="1"/>
  <c r="W1133" i="1"/>
  <c r="X1133" i="1" s="1"/>
  <c r="W1125" i="1"/>
  <c r="X1125" i="1" s="1"/>
  <c r="W1117" i="1"/>
  <c r="X1117" i="1" s="1"/>
  <c r="W1109" i="1"/>
  <c r="X1109" i="1" s="1"/>
  <c r="W1101" i="1"/>
  <c r="X1101" i="1" s="1"/>
  <c r="W973" i="1"/>
  <c r="X973" i="1" s="1"/>
  <c r="W965" i="1"/>
  <c r="X965" i="1" s="1"/>
  <c r="W957" i="1"/>
  <c r="X957" i="1" s="1"/>
  <c r="W949" i="1"/>
  <c r="X949" i="1" s="1"/>
  <c r="W885" i="1"/>
  <c r="X885" i="1" s="1"/>
  <c r="W877" i="1"/>
  <c r="X877" i="1" s="1"/>
  <c r="W869" i="1"/>
  <c r="X869" i="1" s="1"/>
  <c r="W861" i="1"/>
  <c r="X861" i="1" s="1"/>
  <c r="W853" i="1"/>
  <c r="X853" i="1" s="1"/>
  <c r="W845" i="1"/>
  <c r="X845" i="1" s="1"/>
  <c r="W837" i="1"/>
  <c r="X837" i="1" s="1"/>
  <c r="W829" i="1"/>
  <c r="X829" i="1" s="1"/>
  <c r="W821" i="1"/>
  <c r="X821" i="1" s="1"/>
  <c r="W813" i="1"/>
  <c r="X813" i="1" s="1"/>
  <c r="W805" i="1"/>
  <c r="X805" i="1" s="1"/>
  <c r="W797" i="1"/>
  <c r="X797" i="1" s="1"/>
  <c r="W789" i="1"/>
  <c r="X789" i="1" s="1"/>
  <c r="W781" i="1"/>
  <c r="X781" i="1" s="1"/>
  <c r="W741" i="1"/>
  <c r="X741" i="1" s="1"/>
  <c r="W733" i="1"/>
  <c r="X733" i="1" s="1"/>
  <c r="W725" i="1"/>
  <c r="X725" i="1" s="1"/>
  <c r="W717" i="1"/>
  <c r="X717" i="1" s="1"/>
  <c r="W709" i="1"/>
  <c r="X709" i="1" s="1"/>
  <c r="W701" i="1"/>
  <c r="X701" i="1" s="1"/>
  <c r="W693" i="1"/>
  <c r="X693" i="1" s="1"/>
  <c r="W1588" i="1"/>
  <c r="X1588" i="1" s="1"/>
  <c r="W1580" i="1"/>
  <c r="X1580" i="1" s="1"/>
  <c r="W1572" i="1"/>
  <c r="X1572" i="1" s="1"/>
  <c r="W1564" i="1"/>
  <c r="X1564" i="1" s="1"/>
  <c r="W1556" i="1"/>
  <c r="X1556" i="1" s="1"/>
  <c r="W1548" i="1"/>
  <c r="X1548" i="1" s="1"/>
  <c r="W1540" i="1"/>
  <c r="X1540" i="1" s="1"/>
  <c r="W1532" i="1"/>
  <c r="X1532" i="1" s="1"/>
  <c r="W971" i="1"/>
  <c r="X971" i="1" s="1"/>
  <c r="W963" i="1"/>
  <c r="X963" i="1" s="1"/>
  <c r="W955" i="1"/>
  <c r="X955" i="1" s="1"/>
  <c r="W685" i="1"/>
  <c r="X685" i="1" s="1"/>
  <c r="W677" i="1"/>
  <c r="X677" i="1" s="1"/>
  <c r="W669" i="1"/>
  <c r="X669" i="1" s="1"/>
  <c r="W661" i="1"/>
  <c r="X661" i="1" s="1"/>
  <c r="W653" i="1"/>
  <c r="X653" i="1" s="1"/>
  <c r="W645" i="1"/>
  <c r="X645" i="1" s="1"/>
  <c r="W637" i="1"/>
  <c r="X637" i="1" s="1"/>
  <c r="W629" i="1"/>
  <c r="X629" i="1" s="1"/>
  <c r="W621" i="1"/>
  <c r="X621" i="1" s="1"/>
  <c r="W613" i="1"/>
  <c r="X613" i="1" s="1"/>
  <c r="W605" i="1"/>
  <c r="X605" i="1" s="1"/>
  <c r="W597" i="1"/>
  <c r="X597" i="1" s="1"/>
  <c r="W589" i="1"/>
  <c r="X589" i="1" s="1"/>
  <c r="W581" i="1"/>
  <c r="X581" i="1" s="1"/>
  <c r="W573" i="1"/>
  <c r="X573" i="1" s="1"/>
  <c r="W565" i="1"/>
  <c r="X565" i="1" s="1"/>
  <c r="W557" i="1"/>
  <c r="X557" i="1" s="1"/>
  <c r="W549" i="1"/>
  <c r="X549" i="1" s="1"/>
  <c r="W541" i="1"/>
  <c r="X541" i="1" s="1"/>
  <c r="W533" i="1"/>
  <c r="X533" i="1" s="1"/>
  <c r="W525" i="1"/>
  <c r="X525" i="1" s="1"/>
  <c r="W517" i="1"/>
  <c r="X517" i="1" s="1"/>
  <c r="W509" i="1"/>
  <c r="X509" i="1" s="1"/>
  <c r="W429" i="1"/>
  <c r="X429" i="1" s="1"/>
  <c r="W421" i="1"/>
  <c r="X421" i="1" s="1"/>
  <c r="W413" i="1"/>
  <c r="X413" i="1" s="1"/>
  <c r="W405" i="1"/>
  <c r="X405" i="1" s="1"/>
  <c r="W397" i="1"/>
  <c r="X397" i="1" s="1"/>
  <c r="W389" i="1"/>
  <c r="X389" i="1" s="1"/>
  <c r="W381" i="1"/>
  <c r="X381" i="1" s="1"/>
  <c r="W373" i="1"/>
  <c r="X373" i="1" s="1"/>
  <c r="W365" i="1"/>
  <c r="X365" i="1" s="1"/>
  <c r="W357" i="1"/>
  <c r="X357" i="1" s="1"/>
  <c r="W349" i="1"/>
  <c r="X349" i="1" s="1"/>
  <c r="W341" i="1"/>
  <c r="X341" i="1" s="1"/>
  <c r="W333" i="1"/>
  <c r="X333" i="1" s="1"/>
  <c r="W325" i="1"/>
  <c r="X325" i="1" s="1"/>
  <c r="W317" i="1"/>
  <c r="X317" i="1" s="1"/>
  <c r="W309" i="1"/>
  <c r="X309" i="1" s="1"/>
  <c r="W301" i="1"/>
  <c r="X301" i="1" s="1"/>
  <c r="W293" i="1"/>
  <c r="X293" i="1" s="1"/>
  <c r="W285" i="1"/>
  <c r="X285" i="1" s="1"/>
  <c r="W277" i="1"/>
  <c r="X277" i="1" s="1"/>
  <c r="W269" i="1"/>
  <c r="X269" i="1" s="1"/>
  <c r="W261" i="1"/>
  <c r="X261" i="1" s="1"/>
  <c r="W253" i="1"/>
  <c r="X253" i="1" s="1"/>
  <c r="W245" i="1"/>
  <c r="X245" i="1" s="1"/>
  <c r="W237" i="1"/>
  <c r="X237" i="1" s="1"/>
  <c r="W165" i="1"/>
  <c r="X165" i="1" s="1"/>
  <c r="W157" i="1"/>
  <c r="X157" i="1" s="1"/>
  <c r="W149" i="1"/>
  <c r="X149" i="1" s="1"/>
  <c r="W141" i="1"/>
  <c r="X141" i="1" s="1"/>
  <c r="W133" i="1"/>
  <c r="X133" i="1" s="1"/>
  <c r="W125" i="1"/>
  <c r="X125" i="1" s="1"/>
  <c r="W117" i="1"/>
  <c r="X117" i="1" s="1"/>
  <c r="W109" i="1"/>
  <c r="X109" i="1" s="1"/>
  <c r="W101" i="1"/>
  <c r="X101" i="1" s="1"/>
  <c r="W93" i="1"/>
  <c r="X93" i="1" s="1"/>
  <c r="W85" i="1"/>
  <c r="X85" i="1" s="1"/>
  <c r="W77" i="1"/>
  <c r="X77" i="1" s="1"/>
  <c r="W3287" i="1"/>
  <c r="X3287" i="1" s="1"/>
  <c r="W3255" i="1"/>
  <c r="X3255" i="1" s="1"/>
  <c r="W3247" i="1"/>
  <c r="X3247" i="1" s="1"/>
  <c r="W1460" i="1"/>
  <c r="X1460" i="1" s="1"/>
  <c r="W1452" i="1"/>
  <c r="X1452" i="1" s="1"/>
  <c r="W1444" i="1"/>
  <c r="X1444" i="1" s="1"/>
  <c r="W1436" i="1"/>
  <c r="X1436" i="1" s="1"/>
  <c r="W1428" i="1"/>
  <c r="X1428" i="1" s="1"/>
  <c r="W1420" i="1"/>
  <c r="X1420" i="1" s="1"/>
  <c r="W1412" i="1"/>
  <c r="X1412" i="1" s="1"/>
  <c r="W1404" i="1"/>
  <c r="X1404" i="1" s="1"/>
  <c r="W1396" i="1"/>
  <c r="X1396" i="1" s="1"/>
  <c r="W1388" i="1"/>
  <c r="X1388" i="1" s="1"/>
  <c r="W1380" i="1"/>
  <c r="X1380" i="1" s="1"/>
  <c r="W1372" i="1"/>
  <c r="X1372" i="1" s="1"/>
  <c r="W1364" i="1"/>
  <c r="X1364" i="1" s="1"/>
  <c r="W1356" i="1"/>
  <c r="X1356" i="1" s="1"/>
  <c r="W1348" i="1"/>
  <c r="X1348" i="1" s="1"/>
  <c r="W1340" i="1"/>
  <c r="X1340" i="1" s="1"/>
  <c r="W1332" i="1"/>
  <c r="X1332" i="1" s="1"/>
  <c r="W1324" i="1"/>
  <c r="X1324" i="1" s="1"/>
  <c r="W1316" i="1"/>
  <c r="X1316" i="1" s="1"/>
  <c r="W1308" i="1"/>
  <c r="X1308" i="1" s="1"/>
  <c r="W1300" i="1"/>
  <c r="X1300" i="1" s="1"/>
  <c r="W1292" i="1"/>
  <c r="X1292" i="1" s="1"/>
  <c r="W1284" i="1"/>
  <c r="X1284" i="1" s="1"/>
  <c r="W1276" i="1"/>
  <c r="X1276" i="1" s="1"/>
  <c r="W1268" i="1"/>
  <c r="X1268" i="1" s="1"/>
  <c r="W1260" i="1"/>
  <c r="X1260" i="1" s="1"/>
  <c r="W1252" i="1"/>
  <c r="X1252" i="1" s="1"/>
  <c r="W1244" i="1"/>
  <c r="X1244" i="1" s="1"/>
  <c r="W1236" i="1"/>
  <c r="X1236" i="1" s="1"/>
  <c r="W1228" i="1"/>
  <c r="X1228" i="1" s="1"/>
  <c r="W1220" i="1"/>
  <c r="X1220" i="1" s="1"/>
  <c r="W1212" i="1"/>
  <c r="X1212" i="1" s="1"/>
  <c r="W1204" i="1"/>
  <c r="X1204" i="1" s="1"/>
  <c r="W1196" i="1"/>
  <c r="X1196" i="1" s="1"/>
  <c r="W1188" i="1"/>
  <c r="X1188" i="1" s="1"/>
  <c r="W1180" i="1"/>
  <c r="X1180" i="1" s="1"/>
  <c r="W1172" i="1"/>
  <c r="X1172" i="1" s="1"/>
  <c r="W1164" i="1"/>
  <c r="X1164" i="1" s="1"/>
  <c r="W1156" i="1"/>
  <c r="X1156" i="1" s="1"/>
  <c r="W1148" i="1"/>
  <c r="X1148" i="1" s="1"/>
  <c r="W1140" i="1"/>
  <c r="X1140" i="1" s="1"/>
  <c r="W1132" i="1"/>
  <c r="X1132" i="1" s="1"/>
  <c r="W1124" i="1"/>
  <c r="X1124" i="1" s="1"/>
  <c r="W1116" i="1"/>
  <c r="X1116" i="1" s="1"/>
  <c r="W1108" i="1"/>
  <c r="X1108" i="1" s="1"/>
  <c r="W1100" i="1"/>
  <c r="X1100" i="1" s="1"/>
  <c r="W2960" i="1"/>
  <c r="X2960" i="1" s="1"/>
  <c r="W2952" i="1"/>
  <c r="X2952" i="1" s="1"/>
  <c r="W2944" i="1"/>
  <c r="X2944" i="1" s="1"/>
  <c r="W2920" i="1"/>
  <c r="X2920" i="1" s="1"/>
  <c r="W2912" i="1"/>
  <c r="X2912" i="1" s="1"/>
  <c r="W2904" i="1"/>
  <c r="X2904" i="1" s="1"/>
  <c r="W2896" i="1"/>
  <c r="X2896" i="1" s="1"/>
  <c r="W2888" i="1"/>
  <c r="X2888" i="1" s="1"/>
  <c r="W2880" i="1"/>
  <c r="X2880" i="1" s="1"/>
  <c r="W2872" i="1"/>
  <c r="X2872" i="1" s="1"/>
  <c r="W2864" i="1"/>
  <c r="X2864" i="1" s="1"/>
  <c r="W2856" i="1"/>
  <c r="X2856" i="1" s="1"/>
  <c r="W2848" i="1"/>
  <c r="X2848" i="1" s="1"/>
  <c r="W2840" i="1"/>
  <c r="X2840" i="1" s="1"/>
  <c r="W2832" i="1"/>
  <c r="X2832" i="1" s="1"/>
  <c r="W2824" i="1"/>
  <c r="X2824" i="1" s="1"/>
  <c r="W2816" i="1"/>
  <c r="X2816" i="1" s="1"/>
  <c r="W2808" i="1"/>
  <c r="X2808" i="1" s="1"/>
  <c r="W2800" i="1"/>
  <c r="X2800" i="1" s="1"/>
  <c r="W2792" i="1"/>
  <c r="X2792" i="1" s="1"/>
  <c r="W2784" i="1"/>
  <c r="X2784" i="1" s="1"/>
  <c r="W2776" i="1"/>
  <c r="X2776" i="1" s="1"/>
  <c r="W2768" i="1"/>
  <c r="X2768" i="1" s="1"/>
  <c r="W2760" i="1"/>
  <c r="X2760" i="1" s="1"/>
  <c r="W2752" i="1"/>
  <c r="X2752" i="1" s="1"/>
  <c r="W2632" i="1"/>
  <c r="X2632" i="1" s="1"/>
  <c r="W2624" i="1"/>
  <c r="X2624" i="1" s="1"/>
  <c r="W2616" i="1"/>
  <c r="X2616" i="1" s="1"/>
  <c r="W2608" i="1"/>
  <c r="X2608" i="1" s="1"/>
  <c r="W2600" i="1"/>
  <c r="X2600" i="1" s="1"/>
  <c r="W2592" i="1"/>
  <c r="X2592" i="1" s="1"/>
  <c r="W2584" i="1"/>
  <c r="X2584" i="1" s="1"/>
  <c r="W2576" i="1"/>
  <c r="X2576" i="1" s="1"/>
  <c r="W2568" i="1"/>
  <c r="X2568" i="1" s="1"/>
  <c r="W3239" i="1"/>
  <c r="X3239" i="1" s="1"/>
  <c r="W3231" i="1"/>
  <c r="X3231" i="1" s="1"/>
  <c r="W3223" i="1"/>
  <c r="X3223" i="1" s="1"/>
  <c r="W3215" i="1"/>
  <c r="X3215" i="1" s="1"/>
  <c r="W3207" i="1"/>
  <c r="X3207" i="1" s="1"/>
  <c r="W3199" i="1"/>
  <c r="X3199" i="1" s="1"/>
  <c r="W3135" i="1"/>
  <c r="X3135" i="1" s="1"/>
  <c r="W3127" i="1"/>
  <c r="X3127" i="1" s="1"/>
  <c r="W3119" i="1"/>
  <c r="X3119" i="1" s="1"/>
  <c r="W3111" i="1"/>
  <c r="X3111" i="1" s="1"/>
  <c r="W3103" i="1"/>
  <c r="X3103" i="1" s="1"/>
  <c r="W3031" i="1"/>
  <c r="X3031" i="1" s="1"/>
  <c r="W2959" i="1"/>
  <c r="X2959" i="1" s="1"/>
  <c r="W2951" i="1"/>
  <c r="X2951" i="1" s="1"/>
  <c r="W2943" i="1"/>
  <c r="X2943" i="1" s="1"/>
  <c r="W2919" i="1"/>
  <c r="X2919" i="1" s="1"/>
  <c r="W2911" i="1"/>
  <c r="X2911" i="1" s="1"/>
  <c r="W2903" i="1"/>
  <c r="X2903" i="1" s="1"/>
  <c r="W2895" i="1"/>
  <c r="X2895" i="1" s="1"/>
  <c r="W2887" i="1"/>
  <c r="X2887" i="1" s="1"/>
  <c r="W2879" i="1"/>
  <c r="X2879" i="1" s="1"/>
  <c r="W2871" i="1"/>
  <c r="X2871" i="1" s="1"/>
  <c r="W2863" i="1"/>
  <c r="X2863" i="1" s="1"/>
  <c r="W2855" i="1"/>
  <c r="X2855" i="1" s="1"/>
  <c r="W2847" i="1"/>
  <c r="X2847" i="1" s="1"/>
  <c r="W2839" i="1"/>
  <c r="X2839" i="1" s="1"/>
  <c r="W2831" i="1"/>
  <c r="X2831" i="1" s="1"/>
  <c r="W2823" i="1"/>
  <c r="X2823" i="1" s="1"/>
  <c r="W2815" i="1"/>
  <c r="X2815" i="1" s="1"/>
  <c r="W2807" i="1"/>
  <c r="X2807" i="1" s="1"/>
  <c r="W2799" i="1"/>
  <c r="X2799" i="1" s="1"/>
  <c r="W2791" i="1"/>
  <c r="X2791" i="1" s="1"/>
  <c r="W2783" i="1"/>
  <c r="X2783" i="1" s="1"/>
  <c r="W2775" i="1"/>
  <c r="X2775" i="1" s="1"/>
  <c r="W2767" i="1"/>
  <c r="X2767" i="1" s="1"/>
  <c r="W2759" i="1"/>
  <c r="X2759" i="1" s="1"/>
  <c r="W2751" i="1"/>
  <c r="X2751" i="1" s="1"/>
  <c r="W2639" i="1"/>
  <c r="X2639" i="1" s="1"/>
  <c r="W2631" i="1"/>
  <c r="X2631" i="1" s="1"/>
  <c r="W2623" i="1"/>
  <c r="X2623" i="1" s="1"/>
  <c r="W2615" i="1"/>
  <c r="X2615" i="1" s="1"/>
  <c r="W2607" i="1"/>
  <c r="X2607" i="1" s="1"/>
  <c r="W2599" i="1"/>
  <c r="X2599" i="1" s="1"/>
  <c r="W2591" i="1"/>
  <c r="X2591" i="1" s="1"/>
  <c r="W2583" i="1"/>
  <c r="X2583" i="1" s="1"/>
  <c r="W2575" i="1"/>
  <c r="X2575" i="1" s="1"/>
  <c r="W2567" i="1"/>
  <c r="X2567" i="1" s="1"/>
  <c r="W2798" i="1"/>
  <c r="X2798" i="1" s="1"/>
  <c r="W2790" i="1"/>
  <c r="X2790" i="1" s="1"/>
  <c r="W2782" i="1"/>
  <c r="X2782" i="1" s="1"/>
  <c r="W2774" i="1"/>
  <c r="X2774" i="1" s="1"/>
  <c r="W2766" i="1"/>
  <c r="X2766" i="1" s="1"/>
  <c r="W2758" i="1"/>
  <c r="X2758" i="1" s="1"/>
  <c r="W2750" i="1"/>
  <c r="X2750" i="1" s="1"/>
  <c r="W2638" i="1"/>
  <c r="X2638" i="1" s="1"/>
  <c r="W2630" i="1"/>
  <c r="X2630" i="1" s="1"/>
  <c r="W2622" i="1"/>
  <c r="X2622" i="1" s="1"/>
  <c r="W2614" i="1"/>
  <c r="X2614" i="1" s="1"/>
  <c r="W2606" i="1"/>
  <c r="X2606" i="1" s="1"/>
  <c r="W2598" i="1"/>
  <c r="X2598" i="1" s="1"/>
  <c r="W2590" i="1"/>
  <c r="X2590" i="1" s="1"/>
  <c r="W2582" i="1"/>
  <c r="X2582" i="1" s="1"/>
  <c r="W2574" i="1"/>
  <c r="X2574" i="1" s="1"/>
  <c r="W2560" i="1"/>
  <c r="X2560" i="1" s="1"/>
  <c r="W2559" i="1"/>
  <c r="X2559" i="1" s="1"/>
  <c r="W2551" i="1"/>
  <c r="X2551" i="1" s="1"/>
  <c r="W2566" i="1"/>
  <c r="X2566" i="1" s="1"/>
  <c r="W2558" i="1"/>
  <c r="X2558" i="1" s="1"/>
  <c r="W2550" i="1"/>
  <c r="X2550" i="1" s="1"/>
  <c r="W972" i="1"/>
  <c r="X972" i="1" s="1"/>
  <c r="W964" i="1"/>
  <c r="X964" i="1" s="1"/>
  <c r="W956" i="1"/>
  <c r="X956" i="1" s="1"/>
  <c r="W948" i="1"/>
  <c r="X948" i="1" s="1"/>
  <c r="W884" i="1"/>
  <c r="X884" i="1" s="1"/>
  <c r="W876" i="1"/>
  <c r="X876" i="1" s="1"/>
  <c r="W868" i="1"/>
  <c r="X868" i="1" s="1"/>
  <c r="W860" i="1"/>
  <c r="X860" i="1" s="1"/>
  <c r="W852" i="1"/>
  <c r="X852" i="1" s="1"/>
  <c r="W844" i="1"/>
  <c r="X844" i="1" s="1"/>
  <c r="W836" i="1"/>
  <c r="X836" i="1" s="1"/>
  <c r="W828" i="1"/>
  <c r="X828" i="1" s="1"/>
  <c r="W820" i="1"/>
  <c r="X820" i="1" s="1"/>
  <c r="W812" i="1"/>
  <c r="X812" i="1" s="1"/>
  <c r="W804" i="1"/>
  <c r="X804" i="1" s="1"/>
  <c r="W796" i="1"/>
  <c r="X796" i="1" s="1"/>
  <c r="W788" i="1"/>
  <c r="X788" i="1" s="1"/>
  <c r="W780" i="1"/>
  <c r="X780" i="1" s="1"/>
  <c r="W740" i="1"/>
  <c r="X740" i="1" s="1"/>
  <c r="W732" i="1"/>
  <c r="X732" i="1" s="1"/>
  <c r="W724" i="1"/>
  <c r="X724" i="1" s="1"/>
  <c r="W716" i="1"/>
  <c r="X716" i="1" s="1"/>
  <c r="W708" i="1"/>
  <c r="X708" i="1" s="1"/>
  <c r="W700" i="1"/>
  <c r="X700" i="1" s="1"/>
  <c r="W692" i="1"/>
  <c r="X692" i="1" s="1"/>
  <c r="W684" i="1"/>
  <c r="X684" i="1" s="1"/>
  <c r="W676" i="1"/>
  <c r="X676" i="1" s="1"/>
  <c r="W668" i="1"/>
  <c r="X668" i="1" s="1"/>
  <c r="W660" i="1"/>
  <c r="X660" i="1" s="1"/>
  <c r="W652" i="1"/>
  <c r="X652" i="1" s="1"/>
  <c r="W644" i="1"/>
  <c r="X644" i="1" s="1"/>
  <c r="W636" i="1"/>
  <c r="X636" i="1" s="1"/>
  <c r="W628" i="1"/>
  <c r="X628" i="1" s="1"/>
  <c r="W620" i="1"/>
  <c r="X620" i="1" s="1"/>
  <c r="W612" i="1"/>
  <c r="X612" i="1" s="1"/>
  <c r="W604" i="1"/>
  <c r="X604" i="1" s="1"/>
  <c r="W596" i="1"/>
  <c r="X596" i="1" s="1"/>
  <c r="W588" i="1"/>
  <c r="X588" i="1" s="1"/>
  <c r="W580" i="1"/>
  <c r="X580" i="1" s="1"/>
  <c r="W572" i="1"/>
  <c r="X572" i="1" s="1"/>
  <c r="W564" i="1"/>
  <c r="X564" i="1" s="1"/>
  <c r="W556" i="1"/>
  <c r="X556" i="1" s="1"/>
  <c r="W548" i="1"/>
  <c r="X548" i="1" s="1"/>
  <c r="W540" i="1"/>
  <c r="X540" i="1" s="1"/>
  <c r="W532" i="1"/>
  <c r="X532" i="1" s="1"/>
  <c r="W524" i="1"/>
  <c r="X524" i="1" s="1"/>
  <c r="W516" i="1"/>
  <c r="X516" i="1" s="1"/>
  <c r="W508" i="1"/>
  <c r="X508" i="1" s="1"/>
  <c r="W428" i="1"/>
  <c r="X428" i="1" s="1"/>
  <c r="W420" i="1"/>
  <c r="X420" i="1" s="1"/>
  <c r="W412" i="1"/>
  <c r="X412" i="1" s="1"/>
  <c r="W404" i="1"/>
  <c r="X404" i="1" s="1"/>
  <c r="W396" i="1"/>
  <c r="X396" i="1" s="1"/>
  <c r="W388" i="1"/>
  <c r="X388" i="1" s="1"/>
  <c r="W380" i="1"/>
  <c r="X380" i="1" s="1"/>
  <c r="W372" i="1"/>
  <c r="X372" i="1" s="1"/>
  <c r="W364" i="1"/>
  <c r="X364" i="1" s="1"/>
  <c r="W891" i="1"/>
  <c r="X891" i="1" s="1"/>
  <c r="W883" i="1"/>
  <c r="X883" i="1" s="1"/>
  <c r="W875" i="1"/>
  <c r="X875" i="1" s="1"/>
  <c r="W867" i="1"/>
  <c r="X867" i="1" s="1"/>
  <c r="W859" i="1"/>
  <c r="X859" i="1" s="1"/>
  <c r="W851" i="1"/>
  <c r="X851" i="1" s="1"/>
  <c r="W843" i="1"/>
  <c r="X843" i="1" s="1"/>
  <c r="W835" i="1"/>
  <c r="X835" i="1" s="1"/>
  <c r="W827" i="1"/>
  <c r="X827" i="1" s="1"/>
  <c r="W819" i="1"/>
  <c r="X819" i="1" s="1"/>
  <c r="W811" i="1"/>
  <c r="X811" i="1" s="1"/>
  <c r="W803" i="1"/>
  <c r="X803" i="1" s="1"/>
  <c r="W795" i="1"/>
  <c r="X795" i="1" s="1"/>
  <c r="W787" i="1"/>
  <c r="X787" i="1" s="1"/>
  <c r="W779" i="1"/>
  <c r="X779" i="1" s="1"/>
  <c r="W739" i="1"/>
  <c r="X739" i="1" s="1"/>
  <c r="W731" i="1"/>
  <c r="X731" i="1" s="1"/>
  <c r="W723" i="1"/>
  <c r="X723" i="1" s="1"/>
  <c r="W715" i="1"/>
  <c r="X715" i="1" s="1"/>
  <c r="W707" i="1"/>
  <c r="X707" i="1" s="1"/>
  <c r="W699" i="1"/>
  <c r="X699" i="1" s="1"/>
  <c r="W691" i="1"/>
  <c r="X691" i="1" s="1"/>
  <c r="W683" i="1"/>
  <c r="X683" i="1" s="1"/>
  <c r="W675" i="1"/>
  <c r="X675" i="1" s="1"/>
  <c r="W667" i="1"/>
  <c r="X667" i="1" s="1"/>
  <c r="W659" i="1"/>
  <c r="X659" i="1" s="1"/>
  <c r="W651" i="1"/>
  <c r="X651" i="1" s="1"/>
  <c r="W643" i="1"/>
  <c r="X643" i="1" s="1"/>
  <c r="W635" i="1"/>
  <c r="X635" i="1" s="1"/>
  <c r="W627" i="1"/>
  <c r="X627" i="1" s="1"/>
  <c r="W619" i="1"/>
  <c r="X619" i="1" s="1"/>
  <c r="W611" i="1"/>
  <c r="X611" i="1" s="1"/>
  <c r="W603" i="1"/>
  <c r="X603" i="1" s="1"/>
  <c r="W595" i="1"/>
  <c r="X595" i="1" s="1"/>
  <c r="W587" i="1"/>
  <c r="X587" i="1" s="1"/>
  <c r="W579" i="1"/>
  <c r="X579" i="1" s="1"/>
  <c r="W571" i="1"/>
  <c r="X571" i="1" s="1"/>
  <c r="W563" i="1"/>
  <c r="X563" i="1" s="1"/>
  <c r="W555" i="1"/>
  <c r="X555" i="1" s="1"/>
  <c r="W547" i="1"/>
  <c r="X547" i="1" s="1"/>
  <c r="W1418" i="1"/>
  <c r="X1418" i="1" s="1"/>
  <c r="W1410" i="1"/>
  <c r="X1410" i="1" s="1"/>
  <c r="W1402" i="1"/>
  <c r="X1402" i="1" s="1"/>
  <c r="W1394" i="1"/>
  <c r="X1394" i="1" s="1"/>
  <c r="W1386" i="1"/>
  <c r="X1386" i="1" s="1"/>
  <c r="W1378" i="1"/>
  <c r="X1378" i="1" s="1"/>
  <c r="W1370" i="1"/>
  <c r="X1370" i="1" s="1"/>
  <c r="W1362" i="1"/>
  <c r="X1362" i="1" s="1"/>
  <c r="W1354" i="1"/>
  <c r="X1354" i="1" s="1"/>
  <c r="W1346" i="1"/>
  <c r="X1346" i="1" s="1"/>
  <c r="W1338" i="1"/>
  <c r="X1338" i="1" s="1"/>
  <c r="W1330" i="1"/>
  <c r="X1330" i="1" s="1"/>
  <c r="W1322" i="1"/>
  <c r="X1322" i="1" s="1"/>
  <c r="W1314" i="1"/>
  <c r="X1314" i="1" s="1"/>
  <c r="W1306" i="1"/>
  <c r="X1306" i="1" s="1"/>
  <c r="W1298" i="1"/>
  <c r="X1298" i="1" s="1"/>
  <c r="W1290" i="1"/>
  <c r="X1290" i="1" s="1"/>
  <c r="W1282" i="1"/>
  <c r="X1282" i="1" s="1"/>
  <c r="W1274" i="1"/>
  <c r="X1274" i="1" s="1"/>
  <c r="W1266" i="1"/>
  <c r="X1266" i="1" s="1"/>
  <c r="W1258" i="1"/>
  <c r="X1258" i="1" s="1"/>
  <c r="W1250" i="1"/>
  <c r="X1250" i="1" s="1"/>
  <c r="W1242" i="1"/>
  <c r="X1242" i="1" s="1"/>
  <c r="W1234" i="1"/>
  <c r="X1234" i="1" s="1"/>
  <c r="W1226" i="1"/>
  <c r="X1226" i="1" s="1"/>
  <c r="W1218" i="1"/>
  <c r="X1218" i="1" s="1"/>
  <c r="W1210" i="1"/>
  <c r="X1210" i="1" s="1"/>
  <c r="W1202" i="1"/>
  <c r="X1202" i="1" s="1"/>
  <c r="W1194" i="1"/>
  <c r="X1194" i="1" s="1"/>
  <c r="W2552" i="1"/>
  <c r="X2552" i="1" s="1"/>
  <c r="W2544" i="1"/>
  <c r="X2544" i="1" s="1"/>
  <c r="W2536" i="1"/>
  <c r="X2536" i="1" s="1"/>
  <c r="W2528" i="1"/>
  <c r="X2528" i="1" s="1"/>
  <c r="W2520" i="1"/>
  <c r="X2520" i="1" s="1"/>
  <c r="W2512" i="1"/>
  <c r="X2512" i="1" s="1"/>
  <c r="W2504" i="1"/>
  <c r="X2504" i="1" s="1"/>
  <c r="W2496" i="1"/>
  <c r="X2496" i="1" s="1"/>
  <c r="W2488" i="1"/>
  <c r="X2488" i="1" s="1"/>
  <c r="W2480" i="1"/>
  <c r="X2480" i="1" s="1"/>
  <c r="W2472" i="1"/>
  <c r="X2472" i="1" s="1"/>
  <c r="W2464" i="1"/>
  <c r="X2464" i="1" s="1"/>
  <c r="W2456" i="1"/>
  <c r="X2456" i="1" s="1"/>
  <c r="W2320" i="1"/>
  <c r="X2320" i="1" s="1"/>
  <c r="W2312" i="1"/>
  <c r="X2312" i="1" s="1"/>
  <c r="W2304" i="1"/>
  <c r="X2304" i="1" s="1"/>
  <c r="W2296" i="1"/>
  <c r="X2296" i="1" s="1"/>
  <c r="W2288" i="1"/>
  <c r="X2288" i="1" s="1"/>
  <c r="W2280" i="1"/>
  <c r="X2280" i="1" s="1"/>
  <c r="W2272" i="1"/>
  <c r="X2272" i="1" s="1"/>
  <c r="W2264" i="1"/>
  <c r="X2264" i="1" s="1"/>
  <c r="W2256" i="1"/>
  <c r="X2256" i="1" s="1"/>
  <c r="W2248" i="1"/>
  <c r="X2248" i="1" s="1"/>
  <c r="W2240" i="1"/>
  <c r="X2240" i="1" s="1"/>
  <c r="W2232" i="1"/>
  <c r="X2232" i="1" s="1"/>
  <c r="W2224" i="1"/>
  <c r="X2224" i="1" s="1"/>
  <c r="W2216" i="1"/>
  <c r="X2216" i="1" s="1"/>
  <c r="W2176" i="1"/>
  <c r="X2176" i="1" s="1"/>
  <c r="W2168" i="1"/>
  <c r="X2168" i="1" s="1"/>
  <c r="W2160" i="1"/>
  <c r="X2160" i="1" s="1"/>
  <c r="W2152" i="1"/>
  <c r="X2152" i="1" s="1"/>
  <c r="W2144" i="1"/>
  <c r="X2144" i="1" s="1"/>
  <c r="W2136" i="1"/>
  <c r="X2136" i="1" s="1"/>
  <c r="W2128" i="1"/>
  <c r="X2128" i="1" s="1"/>
  <c r="W2120" i="1"/>
  <c r="X2120" i="1" s="1"/>
  <c r="W2112" i="1"/>
  <c r="X2112" i="1" s="1"/>
  <c r="W2104" i="1"/>
  <c r="X2104" i="1" s="1"/>
  <c r="W2096" i="1"/>
  <c r="X2096" i="1" s="1"/>
  <c r="W2088" i="1"/>
  <c r="X2088" i="1" s="1"/>
  <c r="W2080" i="1"/>
  <c r="X2080" i="1" s="1"/>
  <c r="W2072" i="1"/>
  <c r="X2072" i="1" s="1"/>
  <c r="W2064" i="1"/>
  <c r="X2064" i="1" s="1"/>
  <c r="W2056" i="1"/>
  <c r="X2056" i="1" s="1"/>
  <c r="W2048" i="1"/>
  <c r="X2048" i="1" s="1"/>
  <c r="W2040" i="1"/>
  <c r="X2040" i="1" s="1"/>
  <c r="W2032" i="1"/>
  <c r="X2032" i="1" s="1"/>
  <c r="W2024" i="1"/>
  <c r="X2024" i="1" s="1"/>
  <c r="W2016" i="1"/>
  <c r="X2016" i="1" s="1"/>
  <c r="W2008" i="1"/>
  <c r="X2008" i="1" s="1"/>
  <c r="W2000" i="1"/>
  <c r="X2000" i="1" s="1"/>
  <c r="W1992" i="1"/>
  <c r="X1992" i="1" s="1"/>
  <c r="W1984" i="1"/>
  <c r="X1984" i="1" s="1"/>
  <c r="W1976" i="1"/>
  <c r="X1976" i="1" s="1"/>
  <c r="W1912" i="1"/>
  <c r="X1912" i="1" s="1"/>
  <c r="W1904" i="1"/>
  <c r="X1904" i="1" s="1"/>
  <c r="W1896" i="1"/>
  <c r="X1896" i="1" s="1"/>
  <c r="W1888" i="1"/>
  <c r="X1888" i="1" s="1"/>
  <c r="W1880" i="1"/>
  <c r="X1880" i="1" s="1"/>
  <c r="W1872" i="1"/>
  <c r="X1872" i="1" s="1"/>
  <c r="W1864" i="1"/>
  <c r="X1864" i="1" s="1"/>
  <c r="W1856" i="1"/>
  <c r="X1856" i="1" s="1"/>
  <c r="W1848" i="1"/>
  <c r="X1848" i="1" s="1"/>
  <c r="W1840" i="1"/>
  <c r="X1840" i="1" s="1"/>
  <c r="W1832" i="1"/>
  <c r="X1832" i="1" s="1"/>
  <c r="W1824" i="1"/>
  <c r="X1824" i="1" s="1"/>
  <c r="W1816" i="1"/>
  <c r="X1816" i="1" s="1"/>
  <c r="W2543" i="1"/>
  <c r="X2543" i="1" s="1"/>
  <c r="W2535" i="1"/>
  <c r="X2535" i="1" s="1"/>
  <c r="W2527" i="1"/>
  <c r="X2527" i="1" s="1"/>
  <c r="W2519" i="1"/>
  <c r="X2519" i="1" s="1"/>
  <c r="W2511" i="1"/>
  <c r="X2511" i="1" s="1"/>
  <c r="W2503" i="1"/>
  <c r="X2503" i="1" s="1"/>
  <c r="W2495" i="1"/>
  <c r="X2495" i="1" s="1"/>
  <c r="W2487" i="1"/>
  <c r="X2487" i="1" s="1"/>
  <c r="W2479" i="1"/>
  <c r="X2479" i="1" s="1"/>
  <c r="W2471" i="1"/>
  <c r="X2471" i="1" s="1"/>
  <c r="W2463" i="1"/>
  <c r="X2463" i="1" s="1"/>
  <c r="W2455" i="1"/>
  <c r="X2455" i="1" s="1"/>
  <c r="W2327" i="1"/>
  <c r="X2327" i="1" s="1"/>
  <c r="W2319" i="1"/>
  <c r="X2319" i="1" s="1"/>
  <c r="W2311" i="1"/>
  <c r="X2311" i="1" s="1"/>
  <c r="W2303" i="1"/>
  <c r="X2303" i="1" s="1"/>
  <c r="W2295" i="1"/>
  <c r="X2295" i="1" s="1"/>
  <c r="W2287" i="1"/>
  <c r="X2287" i="1" s="1"/>
  <c r="W2279" i="1"/>
  <c r="X2279" i="1" s="1"/>
  <c r="W2271" i="1"/>
  <c r="X2271" i="1" s="1"/>
  <c r="W2263" i="1"/>
  <c r="X2263" i="1" s="1"/>
  <c r="W2255" i="1"/>
  <c r="X2255" i="1" s="1"/>
  <c r="W2247" i="1"/>
  <c r="X2247" i="1" s="1"/>
  <c r="W2239" i="1"/>
  <c r="X2239" i="1" s="1"/>
  <c r="W2231" i="1"/>
  <c r="X2231" i="1" s="1"/>
  <c r="W2223" i="1"/>
  <c r="X2223" i="1" s="1"/>
  <c r="W2215" i="1"/>
  <c r="X2215" i="1" s="1"/>
  <c r="W2175" i="1"/>
  <c r="X2175" i="1" s="1"/>
  <c r="W2167" i="1"/>
  <c r="X2167" i="1" s="1"/>
  <c r="W2159" i="1"/>
  <c r="X2159" i="1" s="1"/>
  <c r="W2151" i="1"/>
  <c r="X2151" i="1" s="1"/>
  <c r="W2143" i="1"/>
  <c r="X2143" i="1" s="1"/>
  <c r="W2135" i="1"/>
  <c r="X2135" i="1" s="1"/>
  <c r="W2127" i="1"/>
  <c r="X2127" i="1" s="1"/>
  <c r="W2119" i="1"/>
  <c r="X2119" i="1" s="1"/>
  <c r="W2111" i="1"/>
  <c r="X2111" i="1" s="1"/>
  <c r="W2103" i="1"/>
  <c r="X2103" i="1" s="1"/>
  <c r="W2095" i="1"/>
  <c r="X2095" i="1" s="1"/>
  <c r="W2087" i="1"/>
  <c r="X2087" i="1" s="1"/>
  <c r="W2079" i="1"/>
  <c r="X2079" i="1" s="1"/>
  <c r="W2071" i="1"/>
  <c r="X2071" i="1" s="1"/>
  <c r="W2063" i="1"/>
  <c r="X2063" i="1" s="1"/>
  <c r="W2055" i="1"/>
  <c r="X2055" i="1" s="1"/>
  <c r="W2047" i="1"/>
  <c r="X2047" i="1" s="1"/>
  <c r="W2039" i="1"/>
  <c r="X2039" i="1" s="1"/>
  <c r="W2031" i="1"/>
  <c r="X2031" i="1" s="1"/>
  <c r="W2023" i="1"/>
  <c r="X2023" i="1" s="1"/>
  <c r="W2015" i="1"/>
  <c r="X2015" i="1" s="1"/>
  <c r="W2007" i="1"/>
  <c r="X2007" i="1" s="1"/>
  <c r="W1999" i="1"/>
  <c r="X1999" i="1" s="1"/>
  <c r="W1991" i="1"/>
  <c r="X1991" i="1" s="1"/>
  <c r="W1983" i="1"/>
  <c r="X1983" i="1" s="1"/>
  <c r="W1919" i="1"/>
  <c r="X1919" i="1" s="1"/>
  <c r="W1911" i="1"/>
  <c r="X1911" i="1" s="1"/>
  <c r="W1903" i="1"/>
  <c r="X1903" i="1" s="1"/>
  <c r="W1895" i="1"/>
  <c r="X1895" i="1" s="1"/>
  <c r="W2542" i="1"/>
  <c r="X2542" i="1" s="1"/>
  <c r="W2534" i="1"/>
  <c r="X2534" i="1" s="1"/>
  <c r="W2526" i="1"/>
  <c r="X2526" i="1" s="1"/>
  <c r="W2518" i="1"/>
  <c r="X2518" i="1" s="1"/>
  <c r="W2510" i="1"/>
  <c r="X2510" i="1" s="1"/>
  <c r="W2502" i="1"/>
  <c r="X2502" i="1" s="1"/>
  <c r="W2494" i="1"/>
  <c r="X2494" i="1" s="1"/>
  <c r="W2486" i="1"/>
  <c r="X2486" i="1" s="1"/>
  <c r="W2478" i="1"/>
  <c r="X2478" i="1" s="1"/>
  <c r="W2470" i="1"/>
  <c r="X2470" i="1" s="1"/>
  <c r="W2462" i="1"/>
  <c r="X2462" i="1" s="1"/>
  <c r="W2454" i="1"/>
  <c r="X2454" i="1" s="1"/>
  <c r="W2326" i="1"/>
  <c r="X2326" i="1" s="1"/>
  <c r="W2318" i="1"/>
  <c r="X2318" i="1" s="1"/>
  <c r="W2310" i="1"/>
  <c r="X2310" i="1" s="1"/>
  <c r="W2302" i="1"/>
  <c r="X2302" i="1" s="1"/>
  <c r="W2294" i="1"/>
  <c r="X2294" i="1" s="1"/>
  <c r="W2286" i="1"/>
  <c r="X2286" i="1" s="1"/>
  <c r="W2278" i="1"/>
  <c r="X2278" i="1" s="1"/>
  <c r="W2270" i="1"/>
  <c r="X2270" i="1" s="1"/>
  <c r="W2262" i="1"/>
  <c r="X2262" i="1" s="1"/>
  <c r="W2254" i="1"/>
  <c r="X2254" i="1" s="1"/>
  <c r="W2246" i="1"/>
  <c r="X2246" i="1" s="1"/>
  <c r="W2238" i="1"/>
  <c r="X2238" i="1" s="1"/>
  <c r="W2230" i="1"/>
  <c r="X2230" i="1" s="1"/>
  <c r="W2222" i="1"/>
  <c r="X2222" i="1" s="1"/>
  <c r="W2214" i="1"/>
  <c r="X2214" i="1" s="1"/>
  <c r="W2174" i="1"/>
  <c r="X2174" i="1" s="1"/>
  <c r="W2166" i="1"/>
  <c r="X2166" i="1" s="1"/>
  <c r="W2158" i="1"/>
  <c r="X2158" i="1" s="1"/>
  <c r="W2150" i="1"/>
  <c r="X2150" i="1" s="1"/>
  <c r="W2142" i="1"/>
  <c r="X2142" i="1" s="1"/>
  <c r="W2134" i="1"/>
  <c r="X2134" i="1" s="1"/>
  <c r="W2126" i="1"/>
  <c r="X2126" i="1" s="1"/>
  <c r="W2118" i="1"/>
  <c r="X2118" i="1" s="1"/>
  <c r="W2110" i="1"/>
  <c r="X2110" i="1" s="1"/>
  <c r="W2102" i="1"/>
  <c r="X2102" i="1" s="1"/>
  <c r="W2094" i="1"/>
  <c r="X2094" i="1" s="1"/>
  <c r="W2086" i="1"/>
  <c r="X2086" i="1" s="1"/>
  <c r="W2078" i="1"/>
  <c r="X2078" i="1" s="1"/>
  <c r="W2070" i="1"/>
  <c r="X2070" i="1" s="1"/>
  <c r="W2062" i="1"/>
  <c r="X2062" i="1" s="1"/>
  <c r="W2054" i="1"/>
  <c r="X2054" i="1" s="1"/>
  <c r="W2046" i="1"/>
  <c r="X2046" i="1" s="1"/>
  <c r="W2038" i="1"/>
  <c r="X2038" i="1" s="1"/>
  <c r="W2030" i="1"/>
  <c r="X2030" i="1" s="1"/>
  <c r="W2022" i="1"/>
  <c r="X2022" i="1" s="1"/>
  <c r="W2014" i="1"/>
  <c r="X2014" i="1" s="1"/>
  <c r="W2006" i="1"/>
  <c r="X2006" i="1" s="1"/>
  <c r="W1998" i="1"/>
  <c r="X1998" i="1" s="1"/>
  <c r="W1990" i="1"/>
  <c r="X1990" i="1" s="1"/>
  <c r="W1982" i="1"/>
  <c r="X1982" i="1" s="1"/>
  <c r="W1918" i="1"/>
  <c r="X1918" i="1" s="1"/>
  <c r="W1910" i="1"/>
  <c r="X1910" i="1" s="1"/>
  <c r="W1902" i="1"/>
  <c r="X1902" i="1" s="1"/>
  <c r="W1894" i="1"/>
  <c r="X1894" i="1" s="1"/>
  <c r="W1886" i="1"/>
  <c r="X1886" i="1" s="1"/>
  <c r="W1878" i="1"/>
  <c r="X1878" i="1" s="1"/>
  <c r="W1870" i="1"/>
  <c r="X1870" i="1" s="1"/>
  <c r="W1862" i="1"/>
  <c r="X1862" i="1" s="1"/>
  <c r="W1854" i="1"/>
  <c r="X1854" i="1" s="1"/>
  <c r="W1846" i="1"/>
  <c r="X1846" i="1" s="1"/>
  <c r="W1838" i="1"/>
  <c r="X1838" i="1" s="1"/>
  <c r="W1830" i="1"/>
  <c r="X1830" i="1" s="1"/>
  <c r="W1822" i="1"/>
  <c r="X1822" i="1" s="1"/>
  <c r="W1814" i="1"/>
  <c r="X1814" i="1" s="1"/>
  <c r="W356" i="1"/>
  <c r="X356" i="1" s="1"/>
  <c r="W348" i="1"/>
  <c r="X348" i="1" s="1"/>
  <c r="W340" i="1"/>
  <c r="X340" i="1" s="1"/>
  <c r="W332" i="1"/>
  <c r="X332" i="1" s="1"/>
  <c r="W324" i="1"/>
  <c r="X324" i="1" s="1"/>
  <c r="W316" i="1"/>
  <c r="X316" i="1" s="1"/>
  <c r="W308" i="1"/>
  <c r="X308" i="1" s="1"/>
  <c r="W300" i="1"/>
  <c r="X300" i="1" s="1"/>
  <c r="W292" i="1"/>
  <c r="X292" i="1" s="1"/>
  <c r="W284" i="1"/>
  <c r="X284" i="1" s="1"/>
  <c r="W276" i="1"/>
  <c r="X276" i="1" s="1"/>
  <c r="W268" i="1"/>
  <c r="X268" i="1" s="1"/>
  <c r="W260" i="1"/>
  <c r="X260" i="1" s="1"/>
  <c r="W252" i="1"/>
  <c r="X252" i="1" s="1"/>
  <c r="W244" i="1"/>
  <c r="X244" i="1" s="1"/>
  <c r="W236" i="1"/>
  <c r="X236" i="1" s="1"/>
  <c r="W164" i="1"/>
  <c r="X164" i="1" s="1"/>
  <c r="W148" i="1"/>
  <c r="X148" i="1" s="1"/>
  <c r="W140" i="1"/>
  <c r="X140" i="1" s="1"/>
  <c r="W132" i="1"/>
  <c r="X132" i="1" s="1"/>
  <c r="W124" i="1"/>
  <c r="X124" i="1" s="1"/>
  <c r="W116" i="1"/>
  <c r="X116" i="1" s="1"/>
  <c r="W108" i="1"/>
  <c r="X108" i="1" s="1"/>
  <c r="W100" i="1"/>
  <c r="X100" i="1" s="1"/>
  <c r="W92" i="1"/>
  <c r="X92" i="1" s="1"/>
  <c r="W84" i="1"/>
  <c r="X84" i="1" s="1"/>
  <c r="W76" i="1"/>
  <c r="X76" i="1" s="1"/>
  <c r="W539" i="1"/>
  <c r="X539" i="1" s="1"/>
  <c r="W531" i="1"/>
  <c r="X531" i="1" s="1"/>
  <c r="W523" i="1"/>
  <c r="X523" i="1" s="1"/>
  <c r="W515" i="1"/>
  <c r="X515" i="1" s="1"/>
  <c r="W507" i="1"/>
  <c r="X507" i="1" s="1"/>
  <c r="W427" i="1"/>
  <c r="X427" i="1" s="1"/>
  <c r="W419" i="1"/>
  <c r="X419" i="1" s="1"/>
  <c r="W411" i="1"/>
  <c r="X411" i="1" s="1"/>
  <c r="W403" i="1"/>
  <c r="X403" i="1" s="1"/>
  <c r="W395" i="1"/>
  <c r="X395" i="1" s="1"/>
  <c r="W387" i="1"/>
  <c r="X387" i="1" s="1"/>
  <c r="W379" i="1"/>
  <c r="X379" i="1" s="1"/>
  <c r="W371" i="1"/>
  <c r="X371" i="1" s="1"/>
  <c r="W363" i="1"/>
  <c r="X363" i="1" s="1"/>
  <c r="W355" i="1"/>
  <c r="X355" i="1" s="1"/>
  <c r="W347" i="1"/>
  <c r="X347" i="1" s="1"/>
  <c r="W339" i="1"/>
  <c r="X339" i="1" s="1"/>
  <c r="W331" i="1"/>
  <c r="X331" i="1" s="1"/>
  <c r="W323" i="1"/>
  <c r="X323" i="1" s="1"/>
  <c r="W315" i="1"/>
  <c r="X315" i="1" s="1"/>
  <c r="W307" i="1"/>
  <c r="X307" i="1" s="1"/>
  <c r="W299" i="1"/>
  <c r="X299" i="1" s="1"/>
  <c r="W291" i="1"/>
  <c r="X291" i="1" s="1"/>
  <c r="W283" i="1"/>
  <c r="X283" i="1" s="1"/>
  <c r="W275" i="1"/>
  <c r="X275" i="1" s="1"/>
  <c r="W267" i="1"/>
  <c r="X267" i="1" s="1"/>
  <c r="W259" i="1"/>
  <c r="X259" i="1" s="1"/>
  <c r="W251" i="1"/>
  <c r="X251" i="1" s="1"/>
  <c r="W243" i="1"/>
  <c r="X243" i="1" s="1"/>
  <c r="W235" i="1"/>
  <c r="X235" i="1" s="1"/>
  <c r="W171" i="1"/>
  <c r="X171" i="1" s="1"/>
  <c r="W163" i="1"/>
  <c r="X163" i="1" s="1"/>
  <c r="W147" i="1"/>
  <c r="X147" i="1" s="1"/>
  <c r="W139" i="1"/>
  <c r="X139" i="1" s="1"/>
  <c r="W131" i="1"/>
  <c r="X131" i="1" s="1"/>
  <c r="W123" i="1"/>
  <c r="X123" i="1" s="1"/>
  <c r="W115" i="1"/>
  <c r="X115" i="1" s="1"/>
  <c r="W107" i="1"/>
  <c r="X107" i="1" s="1"/>
  <c r="W99" i="1"/>
  <c r="X99" i="1" s="1"/>
  <c r="W91" i="1"/>
  <c r="X91" i="1" s="1"/>
  <c r="W83" i="1"/>
  <c r="X83" i="1" s="1"/>
  <c r="W75" i="1"/>
  <c r="X75" i="1" s="1"/>
  <c r="W3" i="1"/>
  <c r="X3" i="1" s="1"/>
  <c r="W1186" i="1"/>
  <c r="X1186" i="1" s="1"/>
  <c r="W1178" i="1"/>
  <c r="X1178" i="1" s="1"/>
  <c r="W1170" i="1"/>
  <c r="X1170" i="1" s="1"/>
  <c r="W1162" i="1"/>
  <c r="X1162" i="1" s="1"/>
  <c r="W1154" i="1"/>
  <c r="X1154" i="1" s="1"/>
  <c r="W1146" i="1"/>
  <c r="X1146" i="1" s="1"/>
  <c r="W1138" i="1"/>
  <c r="X1138" i="1" s="1"/>
  <c r="W1130" i="1"/>
  <c r="X1130" i="1" s="1"/>
  <c r="W1122" i="1"/>
  <c r="X1122" i="1" s="1"/>
  <c r="W1114" i="1"/>
  <c r="X1114" i="1" s="1"/>
  <c r="W1106" i="1"/>
  <c r="X1106" i="1" s="1"/>
  <c r="W1098" i="1"/>
  <c r="X1098" i="1" s="1"/>
  <c r="W970" i="1"/>
  <c r="X970" i="1" s="1"/>
  <c r="W962" i="1"/>
  <c r="X962" i="1" s="1"/>
  <c r="W954" i="1"/>
  <c r="X954" i="1" s="1"/>
  <c r="W890" i="1"/>
  <c r="X890" i="1" s="1"/>
  <c r="W882" i="1"/>
  <c r="X882" i="1" s="1"/>
  <c r="W874" i="1"/>
  <c r="X874" i="1" s="1"/>
  <c r="W866" i="1"/>
  <c r="X866" i="1" s="1"/>
  <c r="W858" i="1"/>
  <c r="X858" i="1" s="1"/>
  <c r="W850" i="1"/>
  <c r="X850" i="1" s="1"/>
  <c r="W842" i="1"/>
  <c r="X842" i="1" s="1"/>
  <c r="W834" i="1"/>
  <c r="X834" i="1" s="1"/>
  <c r="W826" i="1"/>
  <c r="X826" i="1" s="1"/>
  <c r="W1808" i="1"/>
  <c r="X1808" i="1" s="1"/>
  <c r="W1800" i="1"/>
  <c r="X1800" i="1" s="1"/>
  <c r="W1792" i="1"/>
  <c r="X1792" i="1" s="1"/>
  <c r="W1640" i="1"/>
  <c r="X1640" i="1" s="1"/>
  <c r="W1592" i="1"/>
  <c r="X1592" i="1" s="1"/>
  <c r="W1584" i="1"/>
  <c r="X1584" i="1" s="1"/>
  <c r="W1576" i="1"/>
  <c r="X1576" i="1" s="1"/>
  <c r="W1568" i="1"/>
  <c r="X1568" i="1" s="1"/>
  <c r="W1560" i="1"/>
  <c r="X1560" i="1" s="1"/>
  <c r="W1552" i="1"/>
  <c r="X1552" i="1" s="1"/>
  <c r="W1544" i="1"/>
  <c r="X1544" i="1" s="1"/>
  <c r="W1536" i="1"/>
  <c r="X1536" i="1" s="1"/>
  <c r="W1528" i="1"/>
  <c r="X1528" i="1" s="1"/>
  <c r="W1464" i="1"/>
  <c r="X1464" i="1" s="1"/>
  <c r="W1456" i="1"/>
  <c r="X1456" i="1" s="1"/>
  <c r="W1448" i="1"/>
  <c r="X1448" i="1" s="1"/>
  <c r="W1440" i="1"/>
  <c r="X1440" i="1" s="1"/>
  <c r="W1432" i="1"/>
  <c r="X1432" i="1" s="1"/>
  <c r="W1424" i="1"/>
  <c r="X1424" i="1" s="1"/>
  <c r="W1416" i="1"/>
  <c r="X1416" i="1" s="1"/>
  <c r="W1408" i="1"/>
  <c r="X1408" i="1" s="1"/>
  <c r="W1400" i="1"/>
  <c r="X1400" i="1" s="1"/>
  <c r="W1392" i="1"/>
  <c r="X1392" i="1" s="1"/>
  <c r="W1384" i="1"/>
  <c r="X1384" i="1" s="1"/>
  <c r="W1376" i="1"/>
  <c r="X1376" i="1" s="1"/>
  <c r="W1368" i="1"/>
  <c r="X1368" i="1" s="1"/>
  <c r="W1360" i="1"/>
  <c r="X1360" i="1" s="1"/>
  <c r="W1352" i="1"/>
  <c r="X1352" i="1" s="1"/>
  <c r="W1344" i="1"/>
  <c r="X1344" i="1" s="1"/>
  <c r="W1336" i="1"/>
  <c r="X1336" i="1" s="1"/>
  <c r="W1328" i="1"/>
  <c r="X1328" i="1" s="1"/>
  <c r="W1320" i="1"/>
  <c r="X1320" i="1" s="1"/>
  <c r="W1312" i="1"/>
  <c r="X1312" i="1" s="1"/>
  <c r="W1304" i="1"/>
  <c r="X1304" i="1" s="1"/>
  <c r="W1296" i="1"/>
  <c r="X1296" i="1" s="1"/>
  <c r="W1288" i="1"/>
  <c r="X1288" i="1" s="1"/>
  <c r="W1280" i="1"/>
  <c r="X1280" i="1" s="1"/>
  <c r="W1272" i="1"/>
  <c r="X1272" i="1" s="1"/>
  <c r="W1264" i="1"/>
  <c r="X1264" i="1" s="1"/>
  <c r="W1256" i="1"/>
  <c r="X1256" i="1" s="1"/>
  <c r="W1248" i="1"/>
  <c r="X1248" i="1" s="1"/>
  <c r="W1240" i="1"/>
  <c r="X1240" i="1" s="1"/>
  <c r="W1232" i="1"/>
  <c r="X1232" i="1" s="1"/>
  <c r="W1224" i="1"/>
  <c r="X1224" i="1" s="1"/>
  <c r="W1216" i="1"/>
  <c r="X1216" i="1" s="1"/>
  <c r="W1208" i="1"/>
  <c r="X1208" i="1" s="1"/>
  <c r="W1200" i="1"/>
  <c r="X1200" i="1" s="1"/>
  <c r="W1192" i="1"/>
  <c r="X1192" i="1" s="1"/>
  <c r="W1184" i="1"/>
  <c r="X1184" i="1" s="1"/>
  <c r="W1176" i="1"/>
  <c r="X1176" i="1" s="1"/>
  <c r="W1168" i="1"/>
  <c r="X1168" i="1" s="1"/>
  <c r="W1160" i="1"/>
  <c r="X1160" i="1" s="1"/>
  <c r="W1152" i="1"/>
  <c r="X1152" i="1" s="1"/>
  <c r="W1144" i="1"/>
  <c r="X1144" i="1" s="1"/>
  <c r="W1136" i="1"/>
  <c r="X1136" i="1" s="1"/>
  <c r="W1128" i="1"/>
  <c r="X1128" i="1" s="1"/>
  <c r="W1120" i="1"/>
  <c r="X1120" i="1" s="1"/>
  <c r="W1112" i="1"/>
  <c r="X1112" i="1" s="1"/>
  <c r="W1104" i="1"/>
  <c r="X1104" i="1" s="1"/>
  <c r="W1887" i="1"/>
  <c r="X1887" i="1" s="1"/>
  <c r="W1879" i="1"/>
  <c r="X1879" i="1" s="1"/>
  <c r="W1871" i="1"/>
  <c r="X1871" i="1" s="1"/>
  <c r="W1863" i="1"/>
  <c r="X1863" i="1" s="1"/>
  <c r="W1855" i="1"/>
  <c r="X1855" i="1" s="1"/>
  <c r="W1847" i="1"/>
  <c r="X1847" i="1" s="1"/>
  <c r="W1839" i="1"/>
  <c r="X1839" i="1" s="1"/>
  <c r="W1831" i="1"/>
  <c r="X1831" i="1" s="1"/>
  <c r="W1823" i="1"/>
  <c r="X1823" i="1" s="1"/>
  <c r="W1815" i="1"/>
  <c r="X1815" i="1" s="1"/>
  <c r="W1807" i="1"/>
  <c r="X1807" i="1" s="1"/>
  <c r="W1799" i="1"/>
  <c r="X1799" i="1" s="1"/>
  <c r="W1791" i="1"/>
  <c r="X1791" i="1" s="1"/>
  <c r="W1639" i="1"/>
  <c r="X1639" i="1" s="1"/>
  <c r="W1591" i="1"/>
  <c r="X1591" i="1" s="1"/>
  <c r="W1583" i="1"/>
  <c r="X1583" i="1" s="1"/>
  <c r="W1575" i="1"/>
  <c r="X1575" i="1" s="1"/>
  <c r="W1567" i="1"/>
  <c r="X1567" i="1" s="1"/>
  <c r="W1559" i="1"/>
  <c r="X1559" i="1" s="1"/>
  <c r="W1551" i="1"/>
  <c r="X1551" i="1" s="1"/>
  <c r="W1543" i="1"/>
  <c r="X1543" i="1" s="1"/>
  <c r="W1535" i="1"/>
  <c r="X1535" i="1" s="1"/>
  <c r="W1463" i="1"/>
  <c r="X1463" i="1" s="1"/>
  <c r="W1455" i="1"/>
  <c r="X1455" i="1" s="1"/>
  <c r="W1447" i="1"/>
  <c r="X1447" i="1" s="1"/>
  <c r="W1439" i="1"/>
  <c r="X1439" i="1" s="1"/>
  <c r="W1431" i="1"/>
  <c r="X1431" i="1" s="1"/>
  <c r="W1423" i="1"/>
  <c r="X1423" i="1" s="1"/>
  <c r="W1415" i="1"/>
  <c r="X1415" i="1" s="1"/>
  <c r="W1407" i="1"/>
  <c r="X1407" i="1" s="1"/>
  <c r="W1399" i="1"/>
  <c r="X1399" i="1" s="1"/>
  <c r="W1391" i="1"/>
  <c r="X1391" i="1" s="1"/>
  <c r="W1383" i="1"/>
  <c r="X1383" i="1" s="1"/>
  <c r="W1375" i="1"/>
  <c r="X1375" i="1" s="1"/>
  <c r="W1367" i="1"/>
  <c r="X1367" i="1" s="1"/>
  <c r="W1359" i="1"/>
  <c r="X1359" i="1" s="1"/>
  <c r="W1351" i="1"/>
  <c r="X1351" i="1" s="1"/>
  <c r="W1343" i="1"/>
  <c r="X1343" i="1" s="1"/>
  <c r="W1335" i="1"/>
  <c r="X1335" i="1" s="1"/>
  <c r="W1327" i="1"/>
  <c r="X1327" i="1" s="1"/>
  <c r="W1319" i="1"/>
  <c r="X1319" i="1" s="1"/>
  <c r="W1311" i="1"/>
  <c r="X1311" i="1" s="1"/>
  <c r="W1303" i="1"/>
  <c r="X1303" i="1" s="1"/>
  <c r="W1295" i="1"/>
  <c r="X1295" i="1" s="1"/>
  <c r="W1287" i="1"/>
  <c r="X1287" i="1" s="1"/>
  <c r="W1279" i="1"/>
  <c r="X1279" i="1" s="1"/>
  <c r="W1271" i="1"/>
  <c r="X1271" i="1" s="1"/>
  <c r="W1263" i="1"/>
  <c r="X1263" i="1" s="1"/>
  <c r="W1255" i="1"/>
  <c r="X1255" i="1" s="1"/>
  <c r="W1247" i="1"/>
  <c r="X1247" i="1" s="1"/>
  <c r="W1239" i="1"/>
  <c r="X1239" i="1" s="1"/>
  <c r="W1231" i="1"/>
  <c r="X1231" i="1" s="1"/>
  <c r="W1223" i="1"/>
  <c r="X1223" i="1" s="1"/>
  <c r="W1215" i="1"/>
  <c r="X1215" i="1" s="1"/>
  <c r="W1207" i="1"/>
  <c r="X1207" i="1" s="1"/>
  <c r="W1806" i="1"/>
  <c r="X1806" i="1" s="1"/>
  <c r="W1798" i="1"/>
  <c r="X1798" i="1" s="1"/>
  <c r="W1790" i="1"/>
  <c r="X1790" i="1" s="1"/>
  <c r="W1638" i="1"/>
  <c r="X1638" i="1" s="1"/>
  <c r="W1590" i="1"/>
  <c r="X1590" i="1" s="1"/>
  <c r="W1582" i="1"/>
  <c r="X1582" i="1" s="1"/>
  <c r="W1574" i="1"/>
  <c r="X1574" i="1" s="1"/>
  <c r="W1566" i="1"/>
  <c r="X1566" i="1" s="1"/>
  <c r="W1558" i="1"/>
  <c r="X1558" i="1" s="1"/>
  <c r="W1550" i="1"/>
  <c r="X1550" i="1" s="1"/>
  <c r="W1542" i="1"/>
  <c r="X1542" i="1" s="1"/>
  <c r="W1534" i="1"/>
  <c r="X1534" i="1" s="1"/>
  <c r="W1462" i="1"/>
  <c r="X1462" i="1" s="1"/>
  <c r="W1454" i="1"/>
  <c r="X1454" i="1" s="1"/>
  <c r="W1446" i="1"/>
  <c r="X1446" i="1" s="1"/>
  <c r="W1438" i="1"/>
  <c r="X1438" i="1" s="1"/>
  <c r="W1430" i="1"/>
  <c r="X1430" i="1" s="1"/>
  <c r="W1422" i="1"/>
  <c r="X1422" i="1" s="1"/>
  <c r="W1414" i="1"/>
  <c r="X1414" i="1" s="1"/>
  <c r="W1406" i="1"/>
  <c r="X1406" i="1" s="1"/>
  <c r="W1398" i="1"/>
  <c r="X1398" i="1" s="1"/>
  <c r="W1390" i="1"/>
  <c r="X1390" i="1" s="1"/>
  <c r="W1382" i="1"/>
  <c r="X1382" i="1" s="1"/>
  <c r="W1374" i="1"/>
  <c r="X1374" i="1" s="1"/>
  <c r="W1366" i="1"/>
  <c r="X1366" i="1" s="1"/>
  <c r="W1358" i="1"/>
  <c r="X1358" i="1" s="1"/>
  <c r="W1350" i="1"/>
  <c r="X1350" i="1" s="1"/>
  <c r="W1342" i="1"/>
  <c r="X1342" i="1" s="1"/>
  <c r="W1334" i="1"/>
  <c r="X1334" i="1" s="1"/>
  <c r="W1326" i="1"/>
  <c r="X1326" i="1" s="1"/>
  <c r="W1318" i="1"/>
  <c r="X1318" i="1" s="1"/>
  <c r="W1310" i="1"/>
  <c r="X1310" i="1" s="1"/>
  <c r="W1302" i="1"/>
  <c r="X1302" i="1" s="1"/>
  <c r="W1294" i="1"/>
  <c r="X1294" i="1" s="1"/>
  <c r="W1286" i="1"/>
  <c r="X1286" i="1" s="1"/>
  <c r="W1278" i="1"/>
  <c r="X1278" i="1" s="1"/>
  <c r="W1270" i="1"/>
  <c r="X1270" i="1" s="1"/>
  <c r="W1262" i="1"/>
  <c r="X1262" i="1" s="1"/>
  <c r="W1254" i="1"/>
  <c r="X1254" i="1" s="1"/>
  <c r="W1246" i="1"/>
  <c r="X1246" i="1" s="1"/>
  <c r="W1238" i="1"/>
  <c r="X1238" i="1" s="1"/>
  <c r="W1230" i="1"/>
  <c r="X1230" i="1" s="1"/>
  <c r="W1222" i="1"/>
  <c r="X1222" i="1" s="1"/>
  <c r="W1214" i="1"/>
  <c r="X1214" i="1" s="1"/>
  <c r="W1206" i="1"/>
  <c r="X1206" i="1" s="1"/>
  <c r="W1198" i="1"/>
  <c r="X1198" i="1" s="1"/>
  <c r="W1190" i="1"/>
  <c r="X1190" i="1" s="1"/>
  <c r="W1182" i="1"/>
  <c r="X1182" i="1" s="1"/>
  <c r="W1174" i="1"/>
  <c r="X1174" i="1" s="1"/>
  <c r="W1166" i="1"/>
  <c r="X1166" i="1" s="1"/>
  <c r="W1158" i="1"/>
  <c r="X1158" i="1" s="1"/>
  <c r="W1150" i="1"/>
  <c r="X1150" i="1" s="1"/>
  <c r="W1142" i="1"/>
  <c r="X1142" i="1" s="1"/>
  <c r="W1134" i="1"/>
  <c r="X1134" i="1" s="1"/>
  <c r="W1126" i="1"/>
  <c r="X1126" i="1" s="1"/>
  <c r="W1118" i="1"/>
  <c r="X1118" i="1" s="1"/>
  <c r="W1110" i="1"/>
  <c r="X1110" i="1" s="1"/>
  <c r="W1102" i="1"/>
  <c r="X1102" i="1" s="1"/>
  <c r="W818" i="1"/>
  <c r="X818" i="1" s="1"/>
  <c r="W810" i="1"/>
  <c r="X810" i="1" s="1"/>
  <c r="W802" i="1"/>
  <c r="X802" i="1" s="1"/>
  <c r="W794" i="1"/>
  <c r="X794" i="1" s="1"/>
  <c r="W786" i="1"/>
  <c r="X786" i="1" s="1"/>
  <c r="W778" i="1"/>
  <c r="X778" i="1" s="1"/>
  <c r="W746" i="1"/>
  <c r="X746" i="1" s="1"/>
  <c r="W738" i="1"/>
  <c r="X738" i="1" s="1"/>
  <c r="W730" i="1"/>
  <c r="X730" i="1" s="1"/>
  <c r="W722" i="1"/>
  <c r="X722" i="1" s="1"/>
  <c r="W714" i="1"/>
  <c r="X714" i="1" s="1"/>
  <c r="W706" i="1"/>
  <c r="X706" i="1" s="1"/>
  <c r="W698" i="1"/>
  <c r="X698" i="1" s="1"/>
  <c r="W690" i="1"/>
  <c r="X690" i="1" s="1"/>
  <c r="W682" i="1"/>
  <c r="X682" i="1" s="1"/>
  <c r="W674" i="1"/>
  <c r="X674" i="1" s="1"/>
  <c r="W666" i="1"/>
  <c r="X666" i="1" s="1"/>
  <c r="W658" i="1"/>
  <c r="X658" i="1" s="1"/>
  <c r="W650" i="1"/>
  <c r="X650" i="1" s="1"/>
  <c r="W976" i="1"/>
  <c r="X976" i="1" s="1"/>
  <c r="W968" i="1"/>
  <c r="X968" i="1" s="1"/>
  <c r="W960" i="1"/>
  <c r="X960" i="1" s="1"/>
  <c r="W952" i="1"/>
  <c r="X952" i="1" s="1"/>
  <c r="W888" i="1"/>
  <c r="X888" i="1" s="1"/>
  <c r="W880" i="1"/>
  <c r="X880" i="1" s="1"/>
  <c r="W872" i="1"/>
  <c r="X872" i="1" s="1"/>
  <c r="W864" i="1"/>
  <c r="X864" i="1" s="1"/>
  <c r="W856" i="1"/>
  <c r="X856" i="1" s="1"/>
  <c r="W848" i="1"/>
  <c r="X848" i="1" s="1"/>
  <c r="W840" i="1"/>
  <c r="X840" i="1" s="1"/>
  <c r="W832" i="1"/>
  <c r="X832" i="1" s="1"/>
  <c r="W824" i="1"/>
  <c r="X824" i="1" s="1"/>
  <c r="W816" i="1"/>
  <c r="X816" i="1" s="1"/>
  <c r="W808" i="1"/>
  <c r="X808" i="1" s="1"/>
  <c r="W800" i="1"/>
  <c r="X800" i="1" s="1"/>
  <c r="W792" i="1"/>
  <c r="X792" i="1" s="1"/>
  <c r="W784" i="1"/>
  <c r="X784" i="1" s="1"/>
  <c r="W776" i="1"/>
  <c r="X776" i="1" s="1"/>
  <c r="W744" i="1"/>
  <c r="X744" i="1" s="1"/>
  <c r="W736" i="1"/>
  <c r="X736" i="1" s="1"/>
  <c r="W728" i="1"/>
  <c r="X728" i="1" s="1"/>
  <c r="W720" i="1"/>
  <c r="X720" i="1" s="1"/>
  <c r="W712" i="1"/>
  <c r="X712" i="1" s="1"/>
  <c r="W704" i="1"/>
  <c r="X704" i="1" s="1"/>
  <c r="W696" i="1"/>
  <c r="X696" i="1" s="1"/>
  <c r="W688" i="1"/>
  <c r="X688" i="1" s="1"/>
  <c r="W680" i="1"/>
  <c r="X680" i="1" s="1"/>
  <c r="W672" i="1"/>
  <c r="X672" i="1" s="1"/>
  <c r="W664" i="1"/>
  <c r="X664" i="1" s="1"/>
  <c r="W656" i="1"/>
  <c r="X656" i="1" s="1"/>
  <c r="W648" i="1"/>
  <c r="X648" i="1" s="1"/>
  <c r="W640" i="1"/>
  <c r="X640" i="1" s="1"/>
  <c r="W632" i="1"/>
  <c r="X632" i="1" s="1"/>
  <c r="W624" i="1"/>
  <c r="X624" i="1" s="1"/>
  <c r="W616" i="1"/>
  <c r="X616" i="1" s="1"/>
  <c r="W608" i="1"/>
  <c r="X608" i="1" s="1"/>
  <c r="W600" i="1"/>
  <c r="X600" i="1" s="1"/>
  <c r="W592" i="1"/>
  <c r="X592" i="1" s="1"/>
  <c r="W584" i="1"/>
  <c r="X584" i="1" s="1"/>
  <c r="W576" i="1"/>
  <c r="X576" i="1" s="1"/>
  <c r="W568" i="1"/>
  <c r="X568" i="1" s="1"/>
  <c r="W560" i="1"/>
  <c r="X560" i="1" s="1"/>
  <c r="W552" i="1"/>
  <c r="X552" i="1" s="1"/>
  <c r="W544" i="1"/>
  <c r="X544" i="1" s="1"/>
  <c r="W536" i="1"/>
  <c r="X536" i="1" s="1"/>
  <c r="W528" i="1"/>
  <c r="X528" i="1" s="1"/>
  <c r="W520" i="1"/>
  <c r="X520" i="1" s="1"/>
  <c r="W512" i="1"/>
  <c r="X512" i="1" s="1"/>
  <c r="W424" i="1"/>
  <c r="X424" i="1" s="1"/>
  <c r="W416" i="1"/>
  <c r="X416" i="1" s="1"/>
  <c r="W408" i="1"/>
  <c r="X408" i="1" s="1"/>
  <c r="W400" i="1"/>
  <c r="X400" i="1" s="1"/>
  <c r="W392" i="1"/>
  <c r="X392" i="1" s="1"/>
  <c r="W384" i="1"/>
  <c r="X384" i="1" s="1"/>
  <c r="W376" i="1"/>
  <c r="X376" i="1" s="1"/>
  <c r="W368" i="1"/>
  <c r="X368" i="1" s="1"/>
  <c r="W360" i="1"/>
  <c r="X360" i="1" s="1"/>
  <c r="W352" i="1"/>
  <c r="X352" i="1" s="1"/>
  <c r="W1199" i="1"/>
  <c r="X1199" i="1" s="1"/>
  <c r="W1191" i="1"/>
  <c r="X1191" i="1" s="1"/>
  <c r="W1183" i="1"/>
  <c r="X1183" i="1" s="1"/>
  <c r="W1175" i="1"/>
  <c r="X1175" i="1" s="1"/>
  <c r="W1167" i="1"/>
  <c r="X1167" i="1" s="1"/>
  <c r="W1159" i="1"/>
  <c r="X1159" i="1" s="1"/>
  <c r="W1151" i="1"/>
  <c r="X1151" i="1" s="1"/>
  <c r="W1143" i="1"/>
  <c r="X1143" i="1" s="1"/>
  <c r="W1135" i="1"/>
  <c r="X1135" i="1" s="1"/>
  <c r="W1127" i="1"/>
  <c r="X1127" i="1" s="1"/>
  <c r="W1119" i="1"/>
  <c r="X1119" i="1" s="1"/>
  <c r="W1111" i="1"/>
  <c r="X1111" i="1" s="1"/>
  <c r="W1103" i="1"/>
  <c r="X1103" i="1" s="1"/>
  <c r="W975" i="1"/>
  <c r="X975" i="1" s="1"/>
  <c r="W967" i="1"/>
  <c r="X967" i="1" s="1"/>
  <c r="W959" i="1"/>
  <c r="X959" i="1" s="1"/>
  <c r="W951" i="1"/>
  <c r="X951" i="1" s="1"/>
  <c r="W887" i="1"/>
  <c r="X887" i="1" s="1"/>
  <c r="W879" i="1"/>
  <c r="X879" i="1" s="1"/>
  <c r="W871" i="1"/>
  <c r="X871" i="1" s="1"/>
  <c r="W863" i="1"/>
  <c r="X863" i="1" s="1"/>
  <c r="W855" i="1"/>
  <c r="X855" i="1" s="1"/>
  <c r="W847" i="1"/>
  <c r="X847" i="1" s="1"/>
  <c r="W839" i="1"/>
  <c r="X839" i="1" s="1"/>
  <c r="W831" i="1"/>
  <c r="X831" i="1" s="1"/>
  <c r="W823" i="1"/>
  <c r="X823" i="1" s="1"/>
  <c r="W815" i="1"/>
  <c r="X815" i="1" s="1"/>
  <c r="W807" i="1"/>
  <c r="X807" i="1" s="1"/>
  <c r="W799" i="1"/>
  <c r="X799" i="1" s="1"/>
  <c r="W791" i="1"/>
  <c r="X791" i="1" s="1"/>
  <c r="W783" i="1"/>
  <c r="X783" i="1" s="1"/>
  <c r="W775" i="1"/>
  <c r="X775" i="1" s="1"/>
  <c r="W743" i="1"/>
  <c r="X743" i="1" s="1"/>
  <c r="W735" i="1"/>
  <c r="X735" i="1" s="1"/>
  <c r="W727" i="1"/>
  <c r="X727" i="1" s="1"/>
  <c r="W719" i="1"/>
  <c r="X719" i="1" s="1"/>
  <c r="W711" i="1"/>
  <c r="X711" i="1" s="1"/>
  <c r="W703" i="1"/>
  <c r="X703" i="1" s="1"/>
  <c r="W695" i="1"/>
  <c r="X695" i="1" s="1"/>
  <c r="W974" i="1"/>
  <c r="X974" i="1" s="1"/>
  <c r="W966" i="1"/>
  <c r="X966" i="1" s="1"/>
  <c r="W958" i="1"/>
  <c r="X958" i="1" s="1"/>
  <c r="W950" i="1"/>
  <c r="X950" i="1" s="1"/>
  <c r="W886" i="1"/>
  <c r="X886" i="1" s="1"/>
  <c r="W878" i="1"/>
  <c r="X878" i="1" s="1"/>
  <c r="W870" i="1"/>
  <c r="X870" i="1" s="1"/>
  <c r="W862" i="1"/>
  <c r="X862" i="1" s="1"/>
  <c r="W854" i="1"/>
  <c r="X854" i="1" s="1"/>
  <c r="W846" i="1"/>
  <c r="X846" i="1" s="1"/>
  <c r="W838" i="1"/>
  <c r="X838" i="1" s="1"/>
  <c r="W830" i="1"/>
  <c r="X830" i="1" s="1"/>
  <c r="W822" i="1"/>
  <c r="X822" i="1" s="1"/>
  <c r="W814" i="1"/>
  <c r="X814" i="1" s="1"/>
  <c r="W806" i="1"/>
  <c r="X806" i="1" s="1"/>
  <c r="W798" i="1"/>
  <c r="X798" i="1" s="1"/>
  <c r="W790" i="1"/>
  <c r="X790" i="1" s="1"/>
  <c r="W782" i="1"/>
  <c r="X782" i="1" s="1"/>
  <c r="W774" i="1"/>
  <c r="X774" i="1" s="1"/>
  <c r="W742" i="1"/>
  <c r="X742" i="1" s="1"/>
  <c r="W734" i="1"/>
  <c r="X734" i="1" s="1"/>
  <c r="W726" i="1"/>
  <c r="X726" i="1" s="1"/>
  <c r="W718" i="1"/>
  <c r="X718" i="1" s="1"/>
  <c r="W710" i="1"/>
  <c r="X710" i="1" s="1"/>
  <c r="W702" i="1"/>
  <c r="X702" i="1" s="1"/>
  <c r="W694" i="1"/>
  <c r="X694" i="1" s="1"/>
  <c r="W686" i="1"/>
  <c r="X686" i="1" s="1"/>
  <c r="W678" i="1"/>
  <c r="X678" i="1" s="1"/>
  <c r="W670" i="1"/>
  <c r="X670" i="1" s="1"/>
  <c r="W662" i="1"/>
  <c r="X662" i="1" s="1"/>
  <c r="W654" i="1"/>
  <c r="X654" i="1" s="1"/>
  <c r="W646" i="1"/>
  <c r="X646" i="1" s="1"/>
  <c r="W638" i="1"/>
  <c r="X638" i="1" s="1"/>
  <c r="W630" i="1"/>
  <c r="X630" i="1" s="1"/>
  <c r="W622" i="1"/>
  <c r="X622" i="1" s="1"/>
  <c r="W614" i="1"/>
  <c r="X614" i="1" s="1"/>
  <c r="W606" i="1"/>
  <c r="X606" i="1" s="1"/>
  <c r="W598" i="1"/>
  <c r="X598" i="1" s="1"/>
  <c r="W590" i="1"/>
  <c r="X590" i="1" s="1"/>
  <c r="W582" i="1"/>
  <c r="X582" i="1" s="1"/>
  <c r="W574" i="1"/>
  <c r="X574" i="1" s="1"/>
  <c r="W566" i="1"/>
  <c r="X566" i="1" s="1"/>
  <c r="W558" i="1"/>
  <c r="X558" i="1" s="1"/>
  <c r="W550" i="1"/>
  <c r="X550" i="1" s="1"/>
  <c r="W542" i="1"/>
  <c r="X542" i="1" s="1"/>
  <c r="W534" i="1"/>
  <c r="X534" i="1" s="1"/>
  <c r="W526" i="1"/>
  <c r="X526" i="1" s="1"/>
  <c r="W518" i="1"/>
  <c r="X518" i="1" s="1"/>
  <c r="W510" i="1"/>
  <c r="X510" i="1" s="1"/>
  <c r="W430" i="1"/>
  <c r="X430" i="1" s="1"/>
  <c r="W422" i="1"/>
  <c r="X422" i="1" s="1"/>
  <c r="W414" i="1"/>
  <c r="X414" i="1" s="1"/>
  <c r="W406" i="1"/>
  <c r="X406" i="1" s="1"/>
  <c r="W398" i="1"/>
  <c r="X398" i="1" s="1"/>
  <c r="W390" i="1"/>
  <c r="X390" i="1" s="1"/>
  <c r="W382" i="1"/>
  <c r="X382" i="1" s="1"/>
  <c r="W374" i="1"/>
  <c r="X374" i="1" s="1"/>
  <c r="W366" i="1"/>
  <c r="X366" i="1" s="1"/>
  <c r="W358" i="1"/>
  <c r="X358" i="1" s="1"/>
  <c r="W350" i="1"/>
  <c r="X350" i="1" s="1"/>
  <c r="W642" i="1"/>
  <c r="X642" i="1" s="1"/>
  <c r="W634" i="1"/>
  <c r="X634" i="1" s="1"/>
  <c r="W626" i="1"/>
  <c r="X626" i="1" s="1"/>
  <c r="W618" i="1"/>
  <c r="X618" i="1" s="1"/>
  <c r="W610" i="1"/>
  <c r="X610" i="1" s="1"/>
  <c r="W602" i="1"/>
  <c r="X602" i="1" s="1"/>
  <c r="W594" i="1"/>
  <c r="X594" i="1" s="1"/>
  <c r="W586" i="1"/>
  <c r="X586" i="1" s="1"/>
  <c r="W578" i="1"/>
  <c r="X578" i="1" s="1"/>
  <c r="W570" i="1"/>
  <c r="X570" i="1" s="1"/>
  <c r="W562" i="1"/>
  <c r="X562" i="1" s="1"/>
  <c r="W554" i="1"/>
  <c r="X554" i="1" s="1"/>
  <c r="W546" i="1"/>
  <c r="X546" i="1" s="1"/>
  <c r="W538" i="1"/>
  <c r="X538" i="1" s="1"/>
  <c r="W530" i="1"/>
  <c r="X530" i="1" s="1"/>
  <c r="W522" i="1"/>
  <c r="X522" i="1" s="1"/>
  <c r="W514" i="1"/>
  <c r="X514" i="1" s="1"/>
  <c r="W426" i="1"/>
  <c r="X426" i="1" s="1"/>
  <c r="W418" i="1"/>
  <c r="X418" i="1" s="1"/>
  <c r="W410" i="1"/>
  <c r="X410" i="1" s="1"/>
  <c r="W402" i="1"/>
  <c r="X402" i="1" s="1"/>
  <c r="W394" i="1"/>
  <c r="X394" i="1" s="1"/>
  <c r="W386" i="1"/>
  <c r="X386" i="1" s="1"/>
  <c r="W378" i="1"/>
  <c r="X378" i="1" s="1"/>
  <c r="W370" i="1"/>
  <c r="X370" i="1" s="1"/>
  <c r="W362" i="1"/>
  <c r="X362" i="1" s="1"/>
  <c r="W354" i="1"/>
  <c r="X354" i="1" s="1"/>
  <c r="W346" i="1"/>
  <c r="X346" i="1" s="1"/>
  <c r="W338" i="1"/>
  <c r="X338" i="1" s="1"/>
  <c r="W330" i="1"/>
  <c r="X330" i="1" s="1"/>
  <c r="W322" i="1"/>
  <c r="X322" i="1" s="1"/>
  <c r="W314" i="1"/>
  <c r="X314" i="1" s="1"/>
  <c r="W306" i="1"/>
  <c r="X306" i="1" s="1"/>
  <c r="W298" i="1"/>
  <c r="X298" i="1" s="1"/>
  <c r="W290" i="1"/>
  <c r="X290" i="1" s="1"/>
  <c r="W282" i="1"/>
  <c r="X282" i="1" s="1"/>
  <c r="W274" i="1"/>
  <c r="X274" i="1" s="1"/>
  <c r="W266" i="1"/>
  <c r="X266" i="1" s="1"/>
  <c r="W258" i="1"/>
  <c r="X258" i="1" s="1"/>
  <c r="W250" i="1"/>
  <c r="X250" i="1" s="1"/>
  <c r="W242" i="1"/>
  <c r="X242" i="1" s="1"/>
  <c r="W234" i="1"/>
  <c r="X234" i="1" s="1"/>
  <c r="W154" i="1"/>
  <c r="X154" i="1" s="1"/>
  <c r="W146" i="1"/>
  <c r="X146" i="1" s="1"/>
  <c r="W138" i="1"/>
  <c r="X138" i="1" s="1"/>
  <c r="W130" i="1"/>
  <c r="X130" i="1" s="1"/>
  <c r="W122" i="1"/>
  <c r="X122" i="1" s="1"/>
  <c r="W114" i="1"/>
  <c r="X114" i="1" s="1"/>
  <c r="W106" i="1"/>
  <c r="X106" i="1" s="1"/>
  <c r="W98" i="1"/>
  <c r="X98" i="1" s="1"/>
  <c r="W90" i="1"/>
  <c r="X90" i="1" s="1"/>
  <c r="W82" i="1"/>
  <c r="X82" i="1" s="1"/>
  <c r="W74" i="1"/>
  <c r="X74" i="1" s="1"/>
  <c r="W344" i="1"/>
  <c r="X344" i="1" s="1"/>
  <c r="W336" i="1"/>
  <c r="X336" i="1" s="1"/>
  <c r="W328" i="1"/>
  <c r="X328" i="1" s="1"/>
  <c r="W320" i="1"/>
  <c r="X320" i="1" s="1"/>
  <c r="W312" i="1"/>
  <c r="X312" i="1" s="1"/>
  <c r="W304" i="1"/>
  <c r="X304" i="1" s="1"/>
  <c r="W296" i="1"/>
  <c r="X296" i="1" s="1"/>
  <c r="W288" i="1"/>
  <c r="X288" i="1" s="1"/>
  <c r="W280" i="1"/>
  <c r="X280" i="1" s="1"/>
  <c r="W272" i="1"/>
  <c r="X272" i="1" s="1"/>
  <c r="W264" i="1"/>
  <c r="X264" i="1" s="1"/>
  <c r="W256" i="1"/>
  <c r="X256" i="1" s="1"/>
  <c r="W248" i="1"/>
  <c r="X248" i="1" s="1"/>
  <c r="W240" i="1"/>
  <c r="X240" i="1" s="1"/>
  <c r="W168" i="1"/>
  <c r="X168" i="1" s="1"/>
  <c r="W160" i="1"/>
  <c r="X160" i="1" s="1"/>
  <c r="W144" i="1"/>
  <c r="X144" i="1" s="1"/>
  <c r="W136" i="1"/>
  <c r="X136" i="1" s="1"/>
  <c r="W128" i="1"/>
  <c r="X128" i="1" s="1"/>
  <c r="W120" i="1"/>
  <c r="X120" i="1" s="1"/>
  <c r="W112" i="1"/>
  <c r="X112" i="1" s="1"/>
  <c r="W104" i="1"/>
  <c r="X104" i="1" s="1"/>
  <c r="W96" i="1"/>
  <c r="X96" i="1" s="1"/>
  <c r="W88" i="1"/>
  <c r="X88" i="1" s="1"/>
  <c r="W80" i="1"/>
  <c r="X80" i="1" s="1"/>
  <c r="W72" i="1"/>
  <c r="X72" i="1" s="1"/>
  <c r="W687" i="1"/>
  <c r="X687" i="1" s="1"/>
  <c r="W679" i="1"/>
  <c r="X679" i="1" s="1"/>
  <c r="W671" i="1"/>
  <c r="X671" i="1" s="1"/>
  <c r="W663" i="1"/>
  <c r="X663" i="1" s="1"/>
  <c r="W655" i="1"/>
  <c r="X655" i="1" s="1"/>
  <c r="W647" i="1"/>
  <c r="X647" i="1" s="1"/>
  <c r="W639" i="1"/>
  <c r="X639" i="1" s="1"/>
  <c r="W631" i="1"/>
  <c r="X631" i="1" s="1"/>
  <c r="W623" i="1"/>
  <c r="X623" i="1" s="1"/>
  <c r="W615" i="1"/>
  <c r="X615" i="1" s="1"/>
  <c r="W607" i="1"/>
  <c r="X607" i="1" s="1"/>
  <c r="W599" i="1"/>
  <c r="X599" i="1" s="1"/>
  <c r="W591" i="1"/>
  <c r="X591" i="1" s="1"/>
  <c r="W583" i="1"/>
  <c r="X583" i="1" s="1"/>
  <c r="W575" i="1"/>
  <c r="X575" i="1" s="1"/>
  <c r="W567" i="1"/>
  <c r="X567" i="1" s="1"/>
  <c r="W559" i="1"/>
  <c r="X559" i="1" s="1"/>
  <c r="W551" i="1"/>
  <c r="X551" i="1" s="1"/>
  <c r="W543" i="1"/>
  <c r="X543" i="1" s="1"/>
  <c r="W535" i="1"/>
  <c r="X535" i="1" s="1"/>
  <c r="W527" i="1"/>
  <c r="X527" i="1" s="1"/>
  <c r="W519" i="1"/>
  <c r="X519" i="1" s="1"/>
  <c r="W511" i="1"/>
  <c r="X511" i="1" s="1"/>
  <c r="W423" i="1"/>
  <c r="X423" i="1" s="1"/>
  <c r="W415" i="1"/>
  <c r="X415" i="1" s="1"/>
  <c r="W407" i="1"/>
  <c r="X407" i="1" s="1"/>
  <c r="W399" i="1"/>
  <c r="X399" i="1" s="1"/>
  <c r="W391" i="1"/>
  <c r="X391" i="1" s="1"/>
  <c r="W383" i="1"/>
  <c r="X383" i="1" s="1"/>
  <c r="W375" i="1"/>
  <c r="X375" i="1" s="1"/>
  <c r="W367" i="1"/>
  <c r="X367" i="1" s="1"/>
  <c r="W359" i="1"/>
  <c r="X359" i="1" s="1"/>
  <c r="W351" i="1"/>
  <c r="X351" i="1" s="1"/>
  <c r="W343" i="1"/>
  <c r="X343" i="1" s="1"/>
  <c r="W335" i="1"/>
  <c r="X335" i="1" s="1"/>
  <c r="W327" i="1"/>
  <c r="X327" i="1" s="1"/>
  <c r="W319" i="1"/>
  <c r="X319" i="1" s="1"/>
  <c r="W311" i="1"/>
  <c r="X311" i="1" s="1"/>
  <c r="W303" i="1"/>
  <c r="X303" i="1" s="1"/>
  <c r="W295" i="1"/>
  <c r="X295" i="1" s="1"/>
  <c r="W287" i="1"/>
  <c r="X287" i="1" s="1"/>
  <c r="W279" i="1"/>
  <c r="X279" i="1" s="1"/>
  <c r="W271" i="1"/>
  <c r="X271" i="1" s="1"/>
  <c r="W263" i="1"/>
  <c r="X263" i="1" s="1"/>
  <c r="W255" i="1"/>
  <c r="X255" i="1" s="1"/>
  <c r="W247" i="1"/>
  <c r="X247" i="1" s="1"/>
  <c r="W239" i="1"/>
  <c r="X239" i="1" s="1"/>
  <c r="W167" i="1"/>
  <c r="X167" i="1" s="1"/>
  <c r="W159" i="1"/>
  <c r="X159" i="1" s="1"/>
  <c r="W143" i="1"/>
  <c r="X143" i="1" s="1"/>
  <c r="W135" i="1"/>
  <c r="X135" i="1" s="1"/>
  <c r="W127" i="1"/>
  <c r="X127" i="1" s="1"/>
  <c r="W119" i="1"/>
  <c r="X119" i="1" s="1"/>
  <c r="W111" i="1"/>
  <c r="X111" i="1" s="1"/>
  <c r="W103" i="1"/>
  <c r="X103" i="1" s="1"/>
  <c r="W95" i="1"/>
  <c r="X95" i="1" s="1"/>
  <c r="W87" i="1"/>
  <c r="X87" i="1" s="1"/>
  <c r="W79" i="1"/>
  <c r="X79" i="1" s="1"/>
  <c r="W342" i="1"/>
  <c r="X342" i="1" s="1"/>
  <c r="W334" i="1"/>
  <c r="X334" i="1" s="1"/>
  <c r="W326" i="1"/>
  <c r="X326" i="1" s="1"/>
  <c r="W318" i="1"/>
  <c r="X318" i="1" s="1"/>
  <c r="W310" i="1"/>
  <c r="X310" i="1" s="1"/>
  <c r="W302" i="1"/>
  <c r="X302" i="1" s="1"/>
  <c r="W294" i="1"/>
  <c r="X294" i="1" s="1"/>
  <c r="W286" i="1"/>
  <c r="X286" i="1" s="1"/>
  <c r="W278" i="1"/>
  <c r="X278" i="1" s="1"/>
  <c r="W270" i="1"/>
  <c r="X270" i="1" s="1"/>
  <c r="W262" i="1"/>
  <c r="X262" i="1" s="1"/>
  <c r="W254" i="1"/>
  <c r="X254" i="1" s="1"/>
  <c r="W246" i="1"/>
  <c r="X246" i="1" s="1"/>
  <c r="W238" i="1"/>
  <c r="X238" i="1" s="1"/>
  <c r="W158" i="1"/>
  <c r="X158" i="1" s="1"/>
  <c r="W150" i="1"/>
  <c r="X150" i="1" s="1"/>
  <c r="W142" i="1"/>
  <c r="X142" i="1" s="1"/>
  <c r="W134" i="1"/>
  <c r="X134" i="1" s="1"/>
  <c r="W126" i="1"/>
  <c r="X126" i="1" s="1"/>
  <c r="W118" i="1"/>
  <c r="X118" i="1" s="1"/>
  <c r="W110" i="1"/>
  <c r="X110" i="1" s="1"/>
  <c r="W102" i="1"/>
  <c r="X102" i="1" s="1"/>
  <c r="W94" i="1"/>
  <c r="X94" i="1" s="1"/>
  <c r="W86" i="1"/>
  <c r="X86" i="1" s="1"/>
  <c r="W78" i="1"/>
  <c r="X78" i="1" s="1"/>
  <c r="W1472" i="1" l="1"/>
  <c r="X1472" i="1" s="1"/>
  <c r="W3170" i="1"/>
  <c r="X3170" i="1" s="1"/>
  <c r="W3174" i="1"/>
  <c r="X3174" i="1" s="1"/>
  <c r="W3152" i="1"/>
  <c r="X3152" i="1" s="1"/>
  <c r="W3171" i="1"/>
  <c r="X3171" i="1" s="1"/>
  <c r="W3156" i="1"/>
  <c r="X3156" i="1" s="1"/>
  <c r="W3188" i="1"/>
  <c r="X3188" i="1" s="1"/>
  <c r="W5078" i="1"/>
  <c r="X5078" i="1" s="1"/>
  <c r="W5010" i="1"/>
  <c r="X5010" i="1" s="1"/>
  <c r="W5046" i="1"/>
  <c r="X5046" i="1" s="1"/>
  <c r="W5082" i="1"/>
  <c r="X5082" i="1" s="1"/>
  <c r="W5056" i="1"/>
  <c r="X5056" i="1" s="1"/>
  <c r="W5015" i="1"/>
  <c r="X5015" i="1" s="1"/>
  <c r="W5098" i="1"/>
  <c r="X5098" i="1" s="1"/>
  <c r="W5023" i="1"/>
  <c r="X5023" i="1" s="1"/>
  <c r="W5026" i="1"/>
  <c r="X5026" i="1" s="1"/>
  <c r="W5030" i="1"/>
  <c r="X5030" i="1" s="1"/>
  <c r="W5039" i="1"/>
  <c r="X5039" i="1" s="1"/>
  <c r="W5034" i="1"/>
  <c r="X5034" i="1" s="1"/>
  <c r="W5038" i="1"/>
  <c r="X5038" i="1" s="1"/>
  <c r="W5047" i="1"/>
  <c r="X5047" i="1" s="1"/>
  <c r="W5063" i="1"/>
  <c r="X5063" i="1" s="1"/>
  <c r="W5050" i="1"/>
  <c r="X5050" i="1" s="1"/>
  <c r="W5074" i="1"/>
  <c r="X5074" i="1" s="1"/>
  <c r="W5070" i="1"/>
  <c r="X5070" i="1" s="1"/>
  <c r="W3165" i="1"/>
  <c r="X3165" i="1" s="1"/>
  <c r="W5055" i="1"/>
  <c r="X5055" i="1" s="1"/>
  <c r="W5014" i="1"/>
  <c r="X5014" i="1" s="1"/>
  <c r="W5022" i="1"/>
  <c r="X5022" i="1" s="1"/>
  <c r="W5095" i="1"/>
  <c r="X5095" i="1" s="1"/>
  <c r="W170" i="1"/>
  <c r="X170" i="1" s="1"/>
  <c r="W5090" i="1"/>
  <c r="X5090" i="1" s="1"/>
  <c r="W5032" i="1"/>
  <c r="X5032" i="1" s="1"/>
  <c r="W5096" i="1"/>
  <c r="X5096" i="1" s="1"/>
  <c r="W5057" i="1"/>
  <c r="X5057" i="1" s="1"/>
  <c r="W5019" i="1"/>
  <c r="X5019" i="1" s="1"/>
  <c r="W5045" i="1"/>
  <c r="X5045" i="1" s="1"/>
  <c r="W5068" i="1"/>
  <c r="X5068" i="1" s="1"/>
  <c r="W5040" i="1"/>
  <c r="X5040" i="1" s="1"/>
  <c r="W5104" i="1"/>
  <c r="X5104" i="1" s="1"/>
  <c r="W5027" i="1"/>
  <c r="X5027" i="1" s="1"/>
  <c r="W5091" i="1"/>
  <c r="X5091" i="1" s="1"/>
  <c r="W5053" i="1"/>
  <c r="X5053" i="1" s="1"/>
  <c r="W5012" i="1"/>
  <c r="X5012" i="1" s="1"/>
  <c r="W5076" i="1"/>
  <c r="X5076" i="1" s="1"/>
  <c r="W5048" i="1"/>
  <c r="X5048" i="1" s="1"/>
  <c r="W5009" i="1"/>
  <c r="X5009" i="1" s="1"/>
  <c r="W5073" i="1"/>
  <c r="X5073" i="1" s="1"/>
  <c r="W5035" i="1"/>
  <c r="X5035" i="1" s="1"/>
  <c r="W5099" i="1"/>
  <c r="X5099" i="1" s="1"/>
  <c r="W5061" i="1"/>
  <c r="X5061" i="1" s="1"/>
  <c r="W5020" i="1"/>
  <c r="X5020" i="1" s="1"/>
  <c r="W5084" i="1"/>
  <c r="X5084" i="1" s="1"/>
  <c r="W5017" i="1"/>
  <c r="X5017" i="1" s="1"/>
  <c r="W5043" i="1"/>
  <c r="X5043" i="1" s="1"/>
  <c r="W5069" i="1"/>
  <c r="X5069" i="1" s="1"/>
  <c r="W5028" i="1"/>
  <c r="X5028" i="1" s="1"/>
  <c r="W5092" i="1"/>
  <c r="X5092" i="1" s="1"/>
  <c r="W5064" i="1"/>
  <c r="X5064" i="1" s="1"/>
  <c r="W5025" i="1"/>
  <c r="X5025" i="1" s="1"/>
  <c r="W5089" i="1"/>
  <c r="X5089" i="1" s="1"/>
  <c r="W5051" i="1"/>
  <c r="X5051" i="1" s="1"/>
  <c r="W5077" i="1"/>
  <c r="X5077" i="1" s="1"/>
  <c r="W5036" i="1"/>
  <c r="X5036" i="1" s="1"/>
  <c r="W5100" i="1"/>
  <c r="X5100" i="1" s="1"/>
  <c r="W5072" i="1"/>
  <c r="X5072" i="1" s="1"/>
  <c r="W5033" i="1"/>
  <c r="X5033" i="1" s="1"/>
  <c r="W5097" i="1"/>
  <c r="X5097" i="1" s="1"/>
  <c r="W5059" i="1"/>
  <c r="X5059" i="1" s="1"/>
  <c r="W5021" i="1"/>
  <c r="X5021" i="1" s="1"/>
  <c r="W5085" i="1"/>
  <c r="X5085" i="1" s="1"/>
  <c r="W5094" i="1"/>
  <c r="X5094" i="1" s="1"/>
  <c r="W5066" i="1"/>
  <c r="X5066" i="1" s="1"/>
  <c r="W5031" i="1"/>
  <c r="X5031" i="1" s="1"/>
  <c r="W5044" i="1"/>
  <c r="X5044" i="1" s="1"/>
  <c r="W5016" i="1"/>
  <c r="X5016" i="1" s="1"/>
  <c r="W5080" i="1"/>
  <c r="X5080" i="1" s="1"/>
  <c r="W5041" i="1"/>
  <c r="X5041" i="1" s="1"/>
  <c r="W5105" i="1"/>
  <c r="X5105" i="1" s="1"/>
  <c r="W5067" i="1"/>
  <c r="X5067" i="1" s="1"/>
  <c r="W5029" i="1"/>
  <c r="X5029" i="1" s="1"/>
  <c r="W5093" i="1"/>
  <c r="X5093" i="1" s="1"/>
  <c r="W5052" i="1"/>
  <c r="X5052" i="1" s="1"/>
  <c r="W5024" i="1"/>
  <c r="X5024" i="1" s="1"/>
  <c r="W5088" i="1"/>
  <c r="X5088" i="1" s="1"/>
  <c r="W5049" i="1"/>
  <c r="X5049" i="1" s="1"/>
  <c r="W5011" i="1"/>
  <c r="X5011" i="1" s="1"/>
  <c r="W5075" i="1"/>
  <c r="X5075" i="1" s="1"/>
  <c r="W5037" i="1"/>
  <c r="X5037" i="1" s="1"/>
  <c r="W5101" i="1"/>
  <c r="X5101" i="1" s="1"/>
  <c r="W155" i="1"/>
  <c r="X155" i="1" s="1"/>
  <c r="W156" i="1"/>
  <c r="X156" i="1" s="1"/>
  <c r="W162" i="1"/>
  <c r="X162" i="1" s="1"/>
  <c r="W3141" i="1"/>
  <c r="X3141" i="1" s="1"/>
  <c r="W3186" i="1"/>
  <c r="X3186" i="1" s="1"/>
  <c r="W166" i="1"/>
  <c r="X166" i="1" s="1"/>
  <c r="W4966" i="1"/>
  <c r="X4966" i="1" s="1"/>
  <c r="W4967" i="1"/>
  <c r="X4967" i="1" s="1"/>
  <c r="W3150" i="1"/>
  <c r="X3150" i="1" s="1"/>
  <c r="W4972" i="1"/>
  <c r="X4972" i="1" s="1"/>
  <c r="W4975" i="1"/>
  <c r="X4975" i="1" s="1"/>
  <c r="W4962" i="1"/>
  <c r="X4962" i="1" s="1"/>
  <c r="W4969" i="1"/>
  <c r="X4969" i="1" s="1"/>
  <c r="W152" i="1"/>
  <c r="X152" i="1" s="1"/>
  <c r="W151" i="1"/>
  <c r="X151" i="1" s="1"/>
  <c r="W4970" i="1"/>
  <c r="X4970" i="1" s="1"/>
  <c r="W4973" i="1"/>
  <c r="X4973" i="1" s="1"/>
  <c r="W4968" i="1"/>
  <c r="X4968" i="1" s="1"/>
  <c r="W4961" i="1"/>
  <c r="X4961" i="1" s="1"/>
  <c r="W4965" i="1"/>
  <c r="X4965" i="1" s="1"/>
  <c r="W4971" i="1"/>
  <c r="X4971" i="1" s="1"/>
  <c r="W3169" i="1"/>
  <c r="X3169" i="1" s="1"/>
  <c r="W4960" i="1"/>
  <c r="X4960" i="1" s="1"/>
  <c r="W4974" i="1"/>
  <c r="X4974" i="1" s="1"/>
  <c r="W3176" i="1"/>
  <c r="X3176" i="1" s="1"/>
  <c r="W3144" i="1"/>
  <c r="X3144" i="1" s="1"/>
  <c r="AB4244" i="1"/>
  <c r="AB3425" i="1"/>
  <c r="AB2275" i="1"/>
  <c r="AB4749" i="1"/>
  <c r="AB3430" i="1"/>
  <c r="AB4539" i="1"/>
  <c r="AB4881" i="1"/>
  <c r="AB3975" i="1"/>
  <c r="AB3744" i="1"/>
  <c r="AB2297" i="1"/>
  <c r="AB3971" i="1"/>
  <c r="AB3420" i="1"/>
  <c r="AB3137" i="1"/>
  <c r="AB1359" i="1"/>
  <c r="AB4236" i="1"/>
  <c r="AB2311" i="1"/>
  <c r="AB730" i="1"/>
  <c r="AB4382" i="1"/>
  <c r="AB690" i="1"/>
  <c r="AB430" i="1"/>
  <c r="AB3" i="1"/>
  <c r="AC3" i="1" s="1"/>
  <c r="AB3136" i="1"/>
  <c r="AB394" i="1"/>
  <c r="AB1248" i="1"/>
  <c r="AB133" i="1"/>
  <c r="AB4590" i="1"/>
  <c r="AB4913" i="1"/>
  <c r="AB3407" i="1"/>
  <c r="AB3107" i="1"/>
  <c r="AB3350" i="1"/>
  <c r="AB118" i="1"/>
  <c r="AB5132" i="1"/>
  <c r="AB1306" i="1"/>
  <c r="AB3132" i="1"/>
  <c r="AB697" i="1"/>
  <c r="AB2950" i="1"/>
  <c r="AB4920" i="1"/>
  <c r="AB2636" i="1"/>
  <c r="AB4056" i="1"/>
  <c r="AB1792" i="1"/>
  <c r="AB4485" i="1"/>
  <c r="AB1221" i="1"/>
  <c r="AB3390" i="1"/>
  <c r="AB1098" i="1"/>
  <c r="AB112" i="1"/>
  <c r="AB2949" i="1"/>
  <c r="AB1251" i="1"/>
  <c r="AB2295" i="1"/>
  <c r="AB1210" i="1"/>
  <c r="AB1145" i="1"/>
  <c r="AB4347" i="1"/>
  <c r="AB4187" i="1"/>
  <c r="AB5133" i="1"/>
  <c r="AB4801" i="1"/>
  <c r="AB2211" i="1"/>
  <c r="AB955" i="1"/>
  <c r="AB4959" i="1"/>
  <c r="AB111" i="1"/>
  <c r="AB4912" i="1"/>
  <c r="AB4381" i="1"/>
  <c r="AB1532" i="1"/>
  <c r="AB4386" i="1"/>
  <c r="AB1966" i="1"/>
  <c r="AB733" i="1"/>
  <c r="AB2317" i="1"/>
  <c r="AB4499" i="1"/>
  <c r="AB4802" i="1"/>
  <c r="AB1978" i="1"/>
  <c r="AB735" i="1"/>
  <c r="AB1252" i="1"/>
  <c r="AB868" i="1"/>
  <c r="AB4500" i="1"/>
  <c r="AB1448" i="1"/>
  <c r="AB4151" i="1"/>
  <c r="AB5134" i="1"/>
  <c r="AB2590" i="1"/>
  <c r="AB2941" i="1"/>
  <c r="AB3701" i="1"/>
  <c r="AB122" i="1"/>
  <c r="AB734" i="1"/>
  <c r="AB4725" i="1"/>
  <c r="AB108" i="1"/>
  <c r="AB4721" i="1"/>
  <c r="AB4722" i="1"/>
  <c r="AB4723" i="1"/>
  <c r="AB4724" i="1"/>
  <c r="AB1319" i="1"/>
  <c r="AB1327" i="1"/>
  <c r="AB1335" i="1"/>
  <c r="AB1343" i="1"/>
  <c r="AB1351" i="1"/>
  <c r="AB1320" i="1"/>
  <c r="AB1328" i="1"/>
  <c r="AB1336" i="1"/>
  <c r="AB1344" i="1"/>
  <c r="AB1321" i="1"/>
  <c r="AB1329" i="1"/>
  <c r="AB1337" i="1"/>
  <c r="AB1345" i="1"/>
  <c r="AB1322" i="1"/>
  <c r="AB1330" i="1"/>
  <c r="AB1338" i="1"/>
  <c r="AB1346" i="1"/>
  <c r="AB1315" i="1"/>
  <c r="AB1323" i="1"/>
  <c r="AB1331" i="1"/>
  <c r="AB1339" i="1"/>
  <c r="AB1347" i="1"/>
  <c r="AB1316" i="1"/>
  <c r="AB1324" i="1"/>
  <c r="AB1332" i="1"/>
  <c r="AB1340" i="1"/>
  <c r="AB1348" i="1"/>
  <c r="AB1317" i="1"/>
  <c r="AB1325" i="1"/>
  <c r="AB1333" i="1"/>
  <c r="AB1341" i="1"/>
  <c r="AB1349" i="1"/>
  <c r="AB1318" i="1"/>
  <c r="AB1326" i="1"/>
  <c r="AB1334" i="1"/>
  <c r="AB1342" i="1"/>
  <c r="AB1350" i="1"/>
  <c r="AB2212" i="1"/>
  <c r="AB2213" i="1"/>
  <c r="AB4596" i="1"/>
  <c r="AB4604" i="1"/>
  <c r="AB4612" i="1"/>
  <c r="AB4620" i="1"/>
  <c r="AB4628" i="1"/>
  <c r="AB4636" i="1"/>
  <c r="AB4644" i="1"/>
  <c r="AB4652" i="1"/>
  <c r="AB4660" i="1"/>
  <c r="AB4668" i="1"/>
  <c r="AB4676" i="1"/>
  <c r="AB4684" i="1"/>
  <c r="AB4597" i="1"/>
  <c r="AB4605" i="1"/>
  <c r="AB4613" i="1"/>
  <c r="AB4621" i="1"/>
  <c r="AB4629" i="1"/>
  <c r="AB4637" i="1"/>
  <c r="AB4645" i="1"/>
  <c r="AB4653" i="1"/>
  <c r="AB4661" i="1"/>
  <c r="AB4669" i="1"/>
  <c r="AB4677" i="1"/>
  <c r="AB4685" i="1"/>
  <c r="AB4598" i="1"/>
  <c r="AB4606" i="1"/>
  <c r="AB4614" i="1"/>
  <c r="AB4622" i="1"/>
  <c r="AB4630" i="1"/>
  <c r="AB4638" i="1"/>
  <c r="AB4646" i="1"/>
  <c r="AB4654" i="1"/>
  <c r="AB4662" i="1"/>
  <c r="AB4670" i="1"/>
  <c r="AB4678" i="1"/>
  <c r="AB4686" i="1"/>
  <c r="AB4591" i="1"/>
  <c r="AB4599" i="1"/>
  <c r="AB4607" i="1"/>
  <c r="AB4615" i="1"/>
  <c r="AB4623" i="1"/>
  <c r="AB4631" i="1"/>
  <c r="AB4639" i="1"/>
  <c r="AB4647" i="1"/>
  <c r="AB4655" i="1"/>
  <c r="AB4663" i="1"/>
  <c r="AB4671" i="1"/>
  <c r="AB4679" i="1"/>
  <c r="AB4687" i="1"/>
  <c r="AB4592" i="1"/>
  <c r="AB4600" i="1"/>
  <c r="AB4608" i="1"/>
  <c r="AB4616" i="1"/>
  <c r="AB4624" i="1"/>
  <c r="AB4632" i="1"/>
  <c r="AB4640" i="1"/>
  <c r="AB4648" i="1"/>
  <c r="AB4656" i="1"/>
  <c r="AB4664" i="1"/>
  <c r="AB4672" i="1"/>
  <c r="AB4680" i="1"/>
  <c r="AB4593" i="1"/>
  <c r="AB4601" i="1"/>
  <c r="AB4609" i="1"/>
  <c r="AB4617" i="1"/>
  <c r="AB4625" i="1"/>
  <c r="AB4633" i="1"/>
  <c r="AB4641" i="1"/>
  <c r="AB4649" i="1"/>
  <c r="AB4657" i="1"/>
  <c r="AB4665" i="1"/>
  <c r="AB4673" i="1"/>
  <c r="AB4681" i="1"/>
  <c r="AB4594" i="1"/>
  <c r="AB4602" i="1"/>
  <c r="AB4610" i="1"/>
  <c r="AB4618" i="1"/>
  <c r="AB4626" i="1"/>
  <c r="AB4634" i="1"/>
  <c r="AB4642" i="1"/>
  <c r="AB4650" i="1"/>
  <c r="AB4658" i="1"/>
  <c r="AB4666" i="1"/>
  <c r="AB4674" i="1"/>
  <c r="AB4682" i="1"/>
  <c r="AB4595" i="1"/>
  <c r="AB4603" i="1"/>
  <c r="AB4611" i="1"/>
  <c r="AB4619" i="1"/>
  <c r="AB4627" i="1"/>
  <c r="AB4635" i="1"/>
  <c r="AB4643" i="1"/>
  <c r="AB4651" i="1"/>
  <c r="AB4659" i="1"/>
  <c r="AB4667" i="1"/>
  <c r="AB4675" i="1"/>
  <c r="AB4683" i="1"/>
  <c r="AB693" i="1"/>
  <c r="AB694" i="1"/>
  <c r="AB691" i="1"/>
  <c r="AB692" i="1"/>
  <c r="AB4492" i="1"/>
  <c r="AB4493" i="1"/>
  <c r="AB4486" i="1"/>
  <c r="AB4494" i="1"/>
  <c r="AB4487" i="1"/>
  <c r="AB4495" i="1"/>
  <c r="AB4488" i="1"/>
  <c r="AB4496" i="1"/>
  <c r="AB4489" i="1"/>
  <c r="AB4490" i="1"/>
  <c r="AB4491" i="1"/>
  <c r="AB3737" i="1"/>
  <c r="AB3738" i="1"/>
  <c r="AB3739" i="1"/>
  <c r="AB2862" i="1"/>
  <c r="AB2863" i="1"/>
  <c r="AB2864" i="1"/>
  <c r="AB2865" i="1"/>
  <c r="AB2860" i="1"/>
  <c r="AB2861" i="1"/>
  <c r="AB1211" i="1"/>
  <c r="AB1212" i="1"/>
  <c r="AB1213" i="1"/>
  <c r="AB1214" i="1"/>
  <c r="AB1919" i="1"/>
  <c r="AB1917" i="1"/>
  <c r="AB1918" i="1"/>
  <c r="AB4690" i="1"/>
  <c r="AB4698" i="1"/>
  <c r="AB4706" i="1"/>
  <c r="AB4693" i="1"/>
  <c r="AB4701" i="1"/>
  <c r="AB4694" i="1"/>
  <c r="AB4702" i="1"/>
  <c r="AB4689" i="1"/>
  <c r="AB4703" i="1"/>
  <c r="AB4712" i="1"/>
  <c r="AB4720" i="1"/>
  <c r="AB4691" i="1"/>
  <c r="AB4704" i="1"/>
  <c r="AB4713" i="1"/>
  <c r="AB4692" i="1"/>
  <c r="AB4705" i="1"/>
  <c r="AB4714" i="1"/>
  <c r="AB4695" i="1"/>
  <c r="AB4707" i="1"/>
  <c r="AB4715" i="1"/>
  <c r="AB4696" i="1"/>
  <c r="AB4708" i="1"/>
  <c r="AB4716" i="1"/>
  <c r="AB4697" i="1"/>
  <c r="AB4709" i="1"/>
  <c r="AB4717" i="1"/>
  <c r="AB4699" i="1"/>
  <c r="AB4710" i="1"/>
  <c r="AB4718" i="1"/>
  <c r="AB4688" i="1"/>
  <c r="AB4700" i="1"/>
  <c r="AB4711" i="1"/>
  <c r="AB4719" i="1"/>
  <c r="AB2567" i="1"/>
  <c r="AB2575" i="1"/>
  <c r="AB2568" i="1"/>
  <c r="AB2576" i="1"/>
  <c r="AB2569" i="1"/>
  <c r="AB2577" i="1"/>
  <c r="AB2562" i="1"/>
  <c r="AB2570" i="1"/>
  <c r="AB2578" i="1"/>
  <c r="AB2563" i="1"/>
  <c r="AB2571" i="1"/>
  <c r="AB2579" i="1"/>
  <c r="AB2564" i="1"/>
  <c r="AB2572" i="1"/>
  <c r="AB2580" i="1"/>
  <c r="AB2565" i="1"/>
  <c r="AB2573" i="1"/>
  <c r="AB2581" i="1"/>
  <c r="AB2566" i="1"/>
  <c r="AB2574" i="1"/>
  <c r="AB2582" i="1"/>
  <c r="AB2638" i="1"/>
  <c r="AB2639" i="1"/>
  <c r="AB4735" i="1"/>
  <c r="AB4736" i="1"/>
  <c r="AB4737" i="1"/>
  <c r="AB2146" i="1"/>
  <c r="AB2147" i="1"/>
  <c r="AB4729" i="1"/>
  <c r="AB4730" i="1"/>
  <c r="AB4731" i="1"/>
  <c r="AB4883" i="1"/>
  <c r="AB4891" i="1"/>
  <c r="AB4884" i="1"/>
  <c r="AB4892" i="1"/>
  <c r="AB4885" i="1"/>
  <c r="AB4893" i="1"/>
  <c r="AB4886" i="1"/>
  <c r="AB4894" i="1"/>
  <c r="AB4887" i="1"/>
  <c r="AB4895" i="1"/>
  <c r="AB4888" i="1"/>
  <c r="AB4896" i="1"/>
  <c r="AB4889" i="1"/>
  <c r="AB4897" i="1"/>
  <c r="AB4890" i="1"/>
  <c r="AB4898" i="1"/>
  <c r="AB2299" i="1"/>
  <c r="AB2307" i="1"/>
  <c r="AB2300" i="1"/>
  <c r="AB2308" i="1"/>
  <c r="AB2301" i="1"/>
  <c r="AB2309" i="1"/>
  <c r="AB2302" i="1"/>
  <c r="AB2310" i="1"/>
  <c r="AB2303" i="1"/>
  <c r="AB2304" i="1"/>
  <c r="AB2305" i="1"/>
  <c r="AB2298" i="1"/>
  <c r="AB2306" i="1"/>
  <c r="AB5178" i="1"/>
  <c r="AB5179" i="1"/>
  <c r="AB5180" i="1"/>
  <c r="AB5181" i="1"/>
  <c r="AB5182" i="1"/>
  <c r="AB5183" i="1"/>
  <c r="AB5184" i="1"/>
  <c r="AB5185" i="1"/>
  <c r="AB731" i="1"/>
  <c r="AB732" i="1"/>
  <c r="AB4923" i="1"/>
  <c r="AB4924" i="1"/>
  <c r="AB4925" i="1"/>
  <c r="AB4926" i="1"/>
  <c r="AB4927" i="1"/>
  <c r="AB4928" i="1"/>
  <c r="AB4929" i="1"/>
  <c r="AB4930" i="1"/>
  <c r="AB4877" i="1"/>
  <c r="AB4878" i="1"/>
  <c r="AB4879" i="1"/>
  <c r="AB4880" i="1"/>
  <c r="AB4873" i="1"/>
  <c r="AB4874" i="1"/>
  <c r="AB4875" i="1"/>
  <c r="AB4876" i="1"/>
  <c r="AB81" i="1"/>
  <c r="AB82" i="1"/>
  <c r="AB83" i="1"/>
  <c r="AB76" i="1"/>
  <c r="AB84" i="1"/>
  <c r="AB77" i="1"/>
  <c r="AB78" i="1"/>
  <c r="AB79" i="1"/>
  <c r="AB80" i="1"/>
  <c r="AB5174" i="1"/>
  <c r="AB5175" i="1"/>
  <c r="AB5176" i="1"/>
  <c r="AB5177" i="1"/>
  <c r="AB3702" i="1"/>
  <c r="AB3703" i="1"/>
  <c r="AB4904" i="1"/>
  <c r="AB4899" i="1"/>
  <c r="AB4900" i="1"/>
  <c r="AB4901" i="1"/>
  <c r="AB4902" i="1"/>
  <c r="AB4903" i="1"/>
  <c r="AB123" i="1"/>
  <c r="AB124" i="1"/>
  <c r="AB3515" i="1"/>
  <c r="AB3521" i="1"/>
  <c r="AB3529" i="1"/>
  <c r="AB3513" i="1"/>
  <c r="AB3522" i="1"/>
  <c r="AB3530" i="1"/>
  <c r="AB3514" i="1"/>
  <c r="AB3523" i="1"/>
  <c r="AB3531" i="1"/>
  <c r="AB3516" i="1"/>
  <c r="AB3524" i="1"/>
  <c r="AB3517" i="1"/>
  <c r="AB3525" i="1"/>
  <c r="AB3518" i="1"/>
  <c r="AB3526" i="1"/>
  <c r="AB3519" i="1"/>
  <c r="AB3527" i="1"/>
  <c r="AB3520" i="1"/>
  <c r="AB3528" i="1"/>
  <c r="AB3532" i="1"/>
  <c r="AB3540" i="1"/>
  <c r="AB3548" i="1"/>
  <c r="AB3533" i="1"/>
  <c r="AB3541" i="1"/>
  <c r="AB3534" i="1"/>
  <c r="AB3542" i="1"/>
  <c r="AB3535" i="1"/>
  <c r="AB3543" i="1"/>
  <c r="AB3536" i="1"/>
  <c r="AB3544" i="1"/>
  <c r="AB3537" i="1"/>
  <c r="AB3545" i="1"/>
  <c r="AB3538" i="1"/>
  <c r="AB3546" i="1"/>
  <c r="AB3539" i="1"/>
  <c r="AB3547" i="1"/>
  <c r="AB4041" i="1"/>
  <c r="AB4049" i="1"/>
  <c r="AB4034" i="1"/>
  <c r="AB4042" i="1"/>
  <c r="AB4050" i="1"/>
  <c r="AB4035" i="1"/>
  <c r="AB4043" i="1"/>
  <c r="AB4051" i="1"/>
  <c r="AB4036" i="1"/>
  <c r="AB4044" i="1"/>
  <c r="AB4052" i="1"/>
  <c r="AB4037" i="1"/>
  <c r="AB4045" i="1"/>
  <c r="AB4053" i="1"/>
  <c r="AB4038" i="1"/>
  <c r="AB4046" i="1"/>
  <c r="AB4054" i="1"/>
  <c r="AB4039" i="1"/>
  <c r="AB4047" i="1"/>
  <c r="AB4040" i="1"/>
  <c r="AB4048" i="1"/>
  <c r="AB4351" i="1"/>
  <c r="AB4359" i="1"/>
  <c r="AB4367" i="1"/>
  <c r="AB4375" i="1"/>
  <c r="AB4352" i="1"/>
  <c r="AB4360" i="1"/>
  <c r="AB4368" i="1"/>
  <c r="AB4376" i="1"/>
  <c r="AB4353" i="1"/>
  <c r="AB4361" i="1"/>
  <c r="AB4369" i="1"/>
  <c r="AB4354" i="1"/>
  <c r="AB4362" i="1"/>
  <c r="AB4370" i="1"/>
  <c r="AB4355" i="1"/>
  <c r="AB4363" i="1"/>
  <c r="AB4371" i="1"/>
  <c r="AB4348" i="1"/>
  <c r="AB4356" i="1"/>
  <c r="AB4364" i="1"/>
  <c r="AB4372" i="1"/>
  <c r="AB4349" i="1"/>
  <c r="AB4357" i="1"/>
  <c r="AB4365" i="1"/>
  <c r="AB4373" i="1"/>
  <c r="AB4350" i="1"/>
  <c r="AB4358" i="1"/>
  <c r="AB4366" i="1"/>
  <c r="AB4374" i="1"/>
  <c r="AB3782" i="1"/>
  <c r="AB3783" i="1"/>
  <c r="AB3369" i="1"/>
  <c r="AB3370" i="1"/>
  <c r="AB3371" i="1"/>
  <c r="AB3372" i="1"/>
  <c r="AB3373" i="1"/>
  <c r="AB3380" i="1"/>
  <c r="AB3388" i="1"/>
  <c r="AB3381" i="1"/>
  <c r="AB3389" i="1"/>
  <c r="AB3374" i="1"/>
  <c r="AB3382" i="1"/>
  <c r="AB3375" i="1"/>
  <c r="AB3383" i="1"/>
  <c r="AB3376" i="1"/>
  <c r="AB3384" i="1"/>
  <c r="AB3377" i="1"/>
  <c r="AB3385" i="1"/>
  <c r="AB3378" i="1"/>
  <c r="AB3386" i="1"/>
  <c r="AB3379" i="1"/>
  <c r="AB3387" i="1"/>
  <c r="AB1178" i="1"/>
  <c r="AB1179" i="1"/>
  <c r="AB2640" i="1"/>
  <c r="AB2648" i="1"/>
  <c r="AB2656" i="1"/>
  <c r="AB2664" i="1"/>
  <c r="AB2672" i="1"/>
  <c r="AB2680" i="1"/>
  <c r="AB2688" i="1"/>
  <c r="AB2696" i="1"/>
  <c r="AB2704" i="1"/>
  <c r="AB2712" i="1"/>
  <c r="AB2720" i="1"/>
  <c r="AB2728" i="1"/>
  <c r="AB2736" i="1"/>
  <c r="AB2744" i="1"/>
  <c r="AB2641" i="1"/>
  <c r="AB2649" i="1"/>
  <c r="AB2657" i="1"/>
  <c r="AB2665" i="1"/>
  <c r="AB2673" i="1"/>
  <c r="AB2681" i="1"/>
  <c r="AB2689" i="1"/>
  <c r="AB2697" i="1"/>
  <c r="AB2705" i="1"/>
  <c r="AB2713" i="1"/>
  <c r="AB2721" i="1"/>
  <c r="AB2729" i="1"/>
  <c r="AB2737" i="1"/>
  <c r="AB2745" i="1"/>
  <c r="AB2642" i="1"/>
  <c r="AB2650" i="1"/>
  <c r="AB2658" i="1"/>
  <c r="AB2666" i="1"/>
  <c r="AB2674" i="1"/>
  <c r="AB2682" i="1"/>
  <c r="AB2690" i="1"/>
  <c r="AB2698" i="1"/>
  <c r="AB2706" i="1"/>
  <c r="AB2714" i="1"/>
  <c r="AB2722" i="1"/>
  <c r="AB2730" i="1"/>
  <c r="AB2738" i="1"/>
  <c r="AB2746" i="1"/>
  <c r="AB2643" i="1"/>
  <c r="AB2651" i="1"/>
  <c r="AB2659" i="1"/>
  <c r="AB2667" i="1"/>
  <c r="AB2675" i="1"/>
  <c r="AB2683" i="1"/>
  <c r="AB2691" i="1"/>
  <c r="AB2699" i="1"/>
  <c r="AB2707" i="1"/>
  <c r="AB2715" i="1"/>
  <c r="AB2723" i="1"/>
  <c r="AB2731" i="1"/>
  <c r="AB2739" i="1"/>
  <c r="AB2644" i="1"/>
  <c r="AB2652" i="1"/>
  <c r="AB2660" i="1"/>
  <c r="AB2668" i="1"/>
  <c r="AB2676" i="1"/>
  <c r="AB2684" i="1"/>
  <c r="AB2692" i="1"/>
  <c r="AB2700" i="1"/>
  <c r="AB2708" i="1"/>
  <c r="AB2716" i="1"/>
  <c r="AB2724" i="1"/>
  <c r="AB2732" i="1"/>
  <c r="AB2740" i="1"/>
  <c r="AB2645" i="1"/>
  <c r="AB2653" i="1"/>
  <c r="AB2661" i="1"/>
  <c r="AB2669" i="1"/>
  <c r="AB2677" i="1"/>
  <c r="AB2685" i="1"/>
  <c r="AB2693" i="1"/>
  <c r="AB2701" i="1"/>
  <c r="AB2709" i="1"/>
  <c r="AB2717" i="1"/>
  <c r="AB2725" i="1"/>
  <c r="AB2733" i="1"/>
  <c r="AB2741" i="1"/>
  <c r="AB2646" i="1"/>
  <c r="AB2654" i="1"/>
  <c r="AB2662" i="1"/>
  <c r="AB2670" i="1"/>
  <c r="AB2678" i="1"/>
  <c r="AB2686" i="1"/>
  <c r="AB2694" i="1"/>
  <c r="AB2702" i="1"/>
  <c r="AB2710" i="1"/>
  <c r="AB2718" i="1"/>
  <c r="AB2726" i="1"/>
  <c r="AB2734" i="1"/>
  <c r="AB2742" i="1"/>
  <c r="AB2647" i="1"/>
  <c r="AB2655" i="1"/>
  <c r="AB2663" i="1"/>
  <c r="AB2671" i="1"/>
  <c r="AB2679" i="1"/>
  <c r="AB2687" i="1"/>
  <c r="AB2695" i="1"/>
  <c r="AB2703" i="1"/>
  <c r="AB2711" i="1"/>
  <c r="AB2719" i="1"/>
  <c r="AB2727" i="1"/>
  <c r="AB2735" i="1"/>
  <c r="AB2743" i="1"/>
  <c r="AB1800" i="1"/>
  <c r="AB1808" i="1"/>
  <c r="AB1816" i="1"/>
  <c r="AB1824" i="1"/>
  <c r="AB1793" i="1"/>
  <c r="AB1801" i="1"/>
  <c r="AB1809" i="1"/>
  <c r="AB1817" i="1"/>
  <c r="AB1825" i="1"/>
  <c r="AB1794" i="1"/>
  <c r="AB1802" i="1"/>
  <c r="AB1810" i="1"/>
  <c r="AB1818" i="1"/>
  <c r="AB1795" i="1"/>
  <c r="AB1803" i="1"/>
  <c r="AB1811" i="1"/>
  <c r="AB1819" i="1"/>
  <c r="AB1796" i="1"/>
  <c r="AB1804" i="1"/>
  <c r="AB1812" i="1"/>
  <c r="AB1820" i="1"/>
  <c r="AB1797" i="1"/>
  <c r="AB1805" i="1"/>
  <c r="AB1813" i="1"/>
  <c r="AB1821" i="1"/>
  <c r="AB1798" i="1"/>
  <c r="AB1806" i="1"/>
  <c r="AB1814" i="1"/>
  <c r="AB1822" i="1"/>
  <c r="AB1799" i="1"/>
  <c r="AB1807" i="1"/>
  <c r="AB1815" i="1"/>
  <c r="AB1823" i="1"/>
  <c r="AB4823" i="1"/>
  <c r="AB4831" i="1"/>
  <c r="AB4824" i="1"/>
  <c r="AB4832" i="1"/>
  <c r="AB4825" i="1"/>
  <c r="AB4833" i="1"/>
  <c r="AB4826" i="1"/>
  <c r="AB4834" i="1"/>
  <c r="AB4827" i="1"/>
  <c r="AB4835" i="1"/>
  <c r="AB4828" i="1"/>
  <c r="AB4836" i="1"/>
  <c r="AB4821" i="1"/>
  <c r="AB4829" i="1"/>
  <c r="AB4837" i="1"/>
  <c r="AB4822" i="1"/>
  <c r="AB4830" i="1"/>
  <c r="AB4403" i="1"/>
  <c r="AB4396" i="1"/>
  <c r="AB4397" i="1"/>
  <c r="AB4398" i="1"/>
  <c r="AB4399" i="1"/>
  <c r="AB4400" i="1"/>
  <c r="AB4401" i="1"/>
  <c r="AB4402" i="1"/>
  <c r="AB4741" i="1"/>
  <c r="AB4742" i="1"/>
  <c r="AB4743" i="1"/>
  <c r="AB4738" i="1"/>
  <c r="AB4739" i="1"/>
  <c r="AB4740" i="1"/>
  <c r="AB2513" i="1"/>
  <c r="AB2521" i="1"/>
  <c r="AB2514" i="1"/>
  <c r="AB2522" i="1"/>
  <c r="AB2515" i="1"/>
  <c r="AB2523" i="1"/>
  <c r="AB2516" i="1"/>
  <c r="AB2524" i="1"/>
  <c r="AB2517" i="1"/>
  <c r="AB2525" i="1"/>
  <c r="AB2518" i="1"/>
  <c r="AB2526" i="1"/>
  <c r="AB2511" i="1"/>
  <c r="AB2519" i="1"/>
  <c r="AB2512" i="1"/>
  <c r="AB2520" i="1"/>
  <c r="AB2774" i="1"/>
  <c r="AB2782" i="1"/>
  <c r="AB2790" i="1"/>
  <c r="AB2798" i="1"/>
  <c r="AB2806" i="1"/>
  <c r="AB2814" i="1"/>
  <c r="AB2822" i="1"/>
  <c r="AB2830" i="1"/>
  <c r="AB2838" i="1"/>
  <c r="AB2846" i="1"/>
  <c r="AB2854" i="1"/>
  <c r="AB2775" i="1"/>
  <c r="AB2783" i="1"/>
  <c r="AB2791" i="1"/>
  <c r="AB2799" i="1"/>
  <c r="AB2807" i="1"/>
  <c r="AB2815" i="1"/>
  <c r="AB2823" i="1"/>
  <c r="AB2831" i="1"/>
  <c r="AB2839" i="1"/>
  <c r="AB2847" i="1"/>
  <c r="AB2855" i="1"/>
  <c r="AB2776" i="1"/>
  <c r="AB2784" i="1"/>
  <c r="AB2792" i="1"/>
  <c r="AB2800" i="1"/>
  <c r="AB2808" i="1"/>
  <c r="AB2816" i="1"/>
  <c r="AB2824" i="1"/>
  <c r="AB2832" i="1"/>
  <c r="AB2840" i="1"/>
  <c r="AB2848" i="1"/>
  <c r="AB2856" i="1"/>
  <c r="AB2777" i="1"/>
  <c r="AB2785" i="1"/>
  <c r="AB2793" i="1"/>
  <c r="AB2801" i="1"/>
  <c r="AB2809" i="1"/>
  <c r="AB2817" i="1"/>
  <c r="AB2825" i="1"/>
  <c r="AB2833" i="1"/>
  <c r="AB2841" i="1"/>
  <c r="AB2849" i="1"/>
  <c r="AB2857" i="1"/>
  <c r="AB2778" i="1"/>
  <c r="AB2786" i="1"/>
  <c r="AB2794" i="1"/>
  <c r="AB2802" i="1"/>
  <c r="AB2810" i="1"/>
  <c r="AB2818" i="1"/>
  <c r="AB2826" i="1"/>
  <c r="AB2834" i="1"/>
  <c r="AB2842" i="1"/>
  <c r="AB2850" i="1"/>
  <c r="AB2858" i="1"/>
  <c r="AB2771" i="1"/>
  <c r="AB2779" i="1"/>
  <c r="AB2787" i="1"/>
  <c r="AB2795" i="1"/>
  <c r="AB2803" i="1"/>
  <c r="AB2811" i="1"/>
  <c r="AB2819" i="1"/>
  <c r="AB2827" i="1"/>
  <c r="AB2835" i="1"/>
  <c r="AB2843" i="1"/>
  <c r="AB2851" i="1"/>
  <c r="AB2859" i="1"/>
  <c r="AB2772" i="1"/>
  <c r="AB2780" i="1"/>
  <c r="AB2788" i="1"/>
  <c r="AB2796" i="1"/>
  <c r="AB2804" i="1"/>
  <c r="AB2812" i="1"/>
  <c r="AB2820" i="1"/>
  <c r="AB2828" i="1"/>
  <c r="AB2836" i="1"/>
  <c r="AB2844" i="1"/>
  <c r="AB2852" i="1"/>
  <c r="AB2773" i="1"/>
  <c r="AB2781" i="1"/>
  <c r="AB2789" i="1"/>
  <c r="AB2797" i="1"/>
  <c r="AB2805" i="1"/>
  <c r="AB2813" i="1"/>
  <c r="AB2821" i="1"/>
  <c r="AB2829" i="1"/>
  <c r="AB2837" i="1"/>
  <c r="AB2845" i="1"/>
  <c r="AB2853" i="1"/>
  <c r="AB1645" i="1"/>
  <c r="AB1641" i="1"/>
  <c r="AB1642" i="1"/>
  <c r="AB1643" i="1"/>
  <c r="AB1644" i="1"/>
  <c r="AB4224" i="1"/>
  <c r="AB4232" i="1"/>
  <c r="AB4225" i="1"/>
  <c r="AB4233" i="1"/>
  <c r="AB4226" i="1"/>
  <c r="AB4234" i="1"/>
  <c r="AB4227" i="1"/>
  <c r="AB4235" i="1"/>
  <c r="AB4228" i="1"/>
  <c r="AB4221" i="1"/>
  <c r="AB4229" i="1"/>
  <c r="AB4222" i="1"/>
  <c r="AB4230" i="1"/>
  <c r="AB4223" i="1"/>
  <c r="AB4231" i="1"/>
  <c r="AB4170" i="1"/>
  <c r="AB4173" i="1"/>
  <c r="AB4174" i="1"/>
  <c r="AB4168" i="1"/>
  <c r="AB4169" i="1"/>
  <c r="AB4171" i="1"/>
  <c r="AB4172" i="1"/>
  <c r="AB4175" i="1"/>
  <c r="AB4176" i="1"/>
  <c r="AB4177" i="1"/>
  <c r="AB4167" i="1"/>
  <c r="AB2078" i="1"/>
  <c r="AB2079" i="1"/>
  <c r="AB2080" i="1"/>
  <c r="AB2081" i="1"/>
  <c r="AB2074" i="1"/>
  <c r="AB2082" i="1"/>
  <c r="AB2075" i="1"/>
  <c r="AB2076" i="1"/>
  <c r="AB2077" i="1"/>
  <c r="AB3267" i="1"/>
  <c r="AB3275" i="1"/>
  <c r="AB3283" i="1"/>
  <c r="AB3268" i="1"/>
  <c r="AB3276" i="1"/>
  <c r="AB3284" i="1"/>
  <c r="AB3261" i="1"/>
  <c r="AB3269" i="1"/>
  <c r="AB3277" i="1"/>
  <c r="AB3285" i="1"/>
  <c r="AB3262" i="1"/>
  <c r="AB3270" i="1"/>
  <c r="AB3278" i="1"/>
  <c r="AB3263" i="1"/>
  <c r="AB3271" i="1"/>
  <c r="AB3279" i="1"/>
  <c r="AB3264" i="1"/>
  <c r="AB3272" i="1"/>
  <c r="AB3280" i="1"/>
  <c r="AB3265" i="1"/>
  <c r="AB3273" i="1"/>
  <c r="AB3281" i="1"/>
  <c r="AB3266" i="1"/>
  <c r="AB3274" i="1"/>
  <c r="AB3282" i="1"/>
  <c r="AB3747" i="1"/>
  <c r="AB3755" i="1"/>
  <c r="AB3748" i="1"/>
  <c r="AB3749" i="1"/>
  <c r="AB3750" i="1"/>
  <c r="AB3751" i="1"/>
  <c r="AB3752" i="1"/>
  <c r="AB3753" i="1"/>
  <c r="AB3746" i="1"/>
  <c r="AB3754" i="1"/>
  <c r="AB695" i="1"/>
  <c r="AB696" i="1"/>
  <c r="AB240" i="1"/>
  <c r="AB248" i="1"/>
  <c r="AB256" i="1"/>
  <c r="AB264" i="1"/>
  <c r="AB272" i="1"/>
  <c r="AB280" i="1"/>
  <c r="AB288" i="1"/>
  <c r="AB296" i="1"/>
  <c r="AB304" i="1"/>
  <c r="AB312" i="1"/>
  <c r="AB241" i="1"/>
  <c r="AB249" i="1"/>
  <c r="AB257" i="1"/>
  <c r="AB265" i="1"/>
  <c r="AB273" i="1"/>
  <c r="AB281" i="1"/>
  <c r="AB289" i="1"/>
  <c r="AB297" i="1"/>
  <c r="AB305" i="1"/>
  <c r="AB313" i="1"/>
  <c r="AB234" i="1"/>
  <c r="AB242" i="1"/>
  <c r="AB250" i="1"/>
  <c r="AB258" i="1"/>
  <c r="AB266" i="1"/>
  <c r="AB274" i="1"/>
  <c r="AB282" i="1"/>
  <c r="AB290" i="1"/>
  <c r="AB298" i="1"/>
  <c r="AB306" i="1"/>
  <c r="AB235" i="1"/>
  <c r="AB243" i="1"/>
  <c r="AB251" i="1"/>
  <c r="AB259" i="1"/>
  <c r="AB267" i="1"/>
  <c r="AB275" i="1"/>
  <c r="AB283" i="1"/>
  <c r="AB291" i="1"/>
  <c r="AB299" i="1"/>
  <c r="AB307" i="1"/>
  <c r="AB236" i="1"/>
  <c r="AB244" i="1"/>
  <c r="AB252" i="1"/>
  <c r="AB260" i="1"/>
  <c r="AB268" i="1"/>
  <c r="AB276" i="1"/>
  <c r="AB284" i="1"/>
  <c r="AB292" i="1"/>
  <c r="AB300" i="1"/>
  <c r="AB308" i="1"/>
  <c r="AB237" i="1"/>
  <c r="AB245" i="1"/>
  <c r="AB253" i="1"/>
  <c r="AB261" i="1"/>
  <c r="AB269" i="1"/>
  <c r="AB277" i="1"/>
  <c r="AB285" i="1"/>
  <c r="AB293" i="1"/>
  <c r="AB301" i="1"/>
  <c r="AB309" i="1"/>
  <c r="AB238" i="1"/>
  <c r="AB246" i="1"/>
  <c r="AB254" i="1"/>
  <c r="AB262" i="1"/>
  <c r="AB270" i="1"/>
  <c r="AB278" i="1"/>
  <c r="AB286" i="1"/>
  <c r="AB294" i="1"/>
  <c r="AB302" i="1"/>
  <c r="AB310" i="1"/>
  <c r="AB239" i="1"/>
  <c r="AB247" i="1"/>
  <c r="AB255" i="1"/>
  <c r="AB263" i="1"/>
  <c r="AB271" i="1"/>
  <c r="AB279" i="1"/>
  <c r="AB287" i="1"/>
  <c r="AB295" i="1"/>
  <c r="AB303" i="1"/>
  <c r="AB311" i="1"/>
  <c r="AB4378" i="1"/>
  <c r="AB4379" i="1"/>
  <c r="AB4380" i="1"/>
  <c r="AB4377" i="1"/>
  <c r="AB2095" i="1"/>
  <c r="AB2090" i="1"/>
  <c r="AB2091" i="1"/>
  <c r="AB2092" i="1"/>
  <c r="AB2093" i="1"/>
  <c r="AB2094" i="1"/>
  <c r="AB2180" i="1"/>
  <c r="AB2188" i="1"/>
  <c r="AB2196" i="1"/>
  <c r="AB2204" i="1"/>
  <c r="AB2181" i="1"/>
  <c r="AB2189" i="1"/>
  <c r="AB2197" i="1"/>
  <c r="AB2205" i="1"/>
  <c r="AB2182" i="1"/>
  <c r="AB2190" i="1"/>
  <c r="AB2198" i="1"/>
  <c r="AB2206" i="1"/>
  <c r="AB2183" i="1"/>
  <c r="AB2191" i="1"/>
  <c r="AB2199" i="1"/>
  <c r="AB2207" i="1"/>
  <c r="AB2184" i="1"/>
  <c r="AB2192" i="1"/>
  <c r="AB2200" i="1"/>
  <c r="AB2208" i="1"/>
  <c r="AB2185" i="1"/>
  <c r="AB2193" i="1"/>
  <c r="AB2201" i="1"/>
  <c r="AB2209" i="1"/>
  <c r="AB2186" i="1"/>
  <c r="AB2194" i="1"/>
  <c r="AB2202" i="1"/>
  <c r="AB2210" i="1"/>
  <c r="AB2187" i="1"/>
  <c r="AB2195" i="1"/>
  <c r="AB2203" i="1"/>
  <c r="AB314" i="1"/>
  <c r="AB315" i="1"/>
  <c r="AB316" i="1"/>
  <c r="AB2315" i="1"/>
  <c r="AB2316" i="1"/>
  <c r="AB2312" i="1"/>
  <c r="AB2313" i="1"/>
  <c r="AB2314" i="1"/>
  <c r="AB2284" i="1"/>
  <c r="AB2283" i="1"/>
  <c r="AB4732" i="1"/>
  <c r="AB4733" i="1"/>
  <c r="AB4734" i="1"/>
  <c r="AB5141" i="1"/>
  <c r="AB5149" i="1"/>
  <c r="AB5157" i="1"/>
  <c r="AB5165" i="1"/>
  <c r="AB5173" i="1"/>
  <c r="AB5142" i="1"/>
  <c r="AB5150" i="1"/>
  <c r="AB5158" i="1"/>
  <c r="AB5166" i="1"/>
  <c r="AB5135" i="1"/>
  <c r="AB5143" i="1"/>
  <c r="AB5151" i="1"/>
  <c r="AB5159" i="1"/>
  <c r="AB5167" i="1"/>
  <c r="AB5136" i="1"/>
  <c r="AB5144" i="1"/>
  <c r="AB5152" i="1"/>
  <c r="AB5160" i="1"/>
  <c r="AB5168" i="1"/>
  <c r="AB5137" i="1"/>
  <c r="AB5145" i="1"/>
  <c r="AB5153" i="1"/>
  <c r="AB5161" i="1"/>
  <c r="AB5169" i="1"/>
  <c r="AB5138" i="1"/>
  <c r="AB5146" i="1"/>
  <c r="AB5154" i="1"/>
  <c r="AB5162" i="1"/>
  <c r="AB5170" i="1"/>
  <c r="AB5139" i="1"/>
  <c r="AB5147" i="1"/>
  <c r="AB5155" i="1"/>
  <c r="AB5163" i="1"/>
  <c r="AB5171" i="1"/>
  <c r="AB5140" i="1"/>
  <c r="AB5148" i="1"/>
  <c r="AB5156" i="1"/>
  <c r="AB5164" i="1"/>
  <c r="AB5172" i="1"/>
  <c r="AB4512" i="1"/>
  <c r="AB4520" i="1"/>
  <c r="AB4528" i="1"/>
  <c r="AB4536" i="1"/>
  <c r="AB4513" i="1"/>
  <c r="AB4521" i="1"/>
  <c r="AB4529" i="1"/>
  <c r="AB4514" i="1"/>
  <c r="AB4522" i="1"/>
  <c r="AB4530" i="1"/>
  <c r="AB4515" i="1"/>
  <c r="AB4523" i="1"/>
  <c r="AB4531" i="1"/>
  <c r="AB4516" i="1"/>
  <c r="AB4524" i="1"/>
  <c r="AB4532" i="1"/>
  <c r="AB4509" i="1"/>
  <c r="AB4517" i="1"/>
  <c r="AB4525" i="1"/>
  <c r="AB4533" i="1"/>
  <c r="AB4510" i="1"/>
  <c r="AB4518" i="1"/>
  <c r="AB4526" i="1"/>
  <c r="AB4534" i="1"/>
  <c r="AB4511" i="1"/>
  <c r="AB4519" i="1"/>
  <c r="AB4527" i="1"/>
  <c r="AB4535" i="1"/>
  <c r="AB4980" i="1"/>
  <c r="AB4988" i="1"/>
  <c r="AB4996" i="1"/>
  <c r="AB5004" i="1"/>
  <c r="AB4981" i="1"/>
  <c r="AB4989" i="1"/>
  <c r="AB4997" i="1"/>
  <c r="AB5005" i="1"/>
  <c r="AB4982" i="1"/>
  <c r="AB4990" i="1"/>
  <c r="AB4998" i="1"/>
  <c r="AB5006" i="1"/>
  <c r="AB4983" i="1"/>
  <c r="AB4991" i="1"/>
  <c r="AB4999" i="1"/>
  <c r="AB5007" i="1"/>
  <c r="AB4976" i="1"/>
  <c r="AB4984" i="1"/>
  <c r="AB4992" i="1"/>
  <c r="AB5000" i="1"/>
  <c r="AB5008" i="1"/>
  <c r="AB4977" i="1"/>
  <c r="AB4985" i="1"/>
  <c r="AB4993" i="1"/>
  <c r="AB5001" i="1"/>
  <c r="AB4978" i="1"/>
  <c r="AB4986" i="1"/>
  <c r="AB4994" i="1"/>
  <c r="AB5002" i="1"/>
  <c r="AB4979" i="1"/>
  <c r="AB4987" i="1"/>
  <c r="AB4995" i="1"/>
  <c r="AB5003" i="1"/>
  <c r="AB4166" i="1"/>
  <c r="AB4161" i="1"/>
  <c r="AB4162" i="1"/>
  <c r="AB4163" i="1"/>
  <c r="AB4164" i="1"/>
  <c r="AB4165" i="1"/>
  <c r="AB1790" i="1"/>
  <c r="AB1791" i="1"/>
  <c r="AB2598" i="1"/>
  <c r="AB2606" i="1"/>
  <c r="AB2614" i="1"/>
  <c r="AB2622" i="1"/>
  <c r="AB2630" i="1"/>
  <c r="AB2599" i="1"/>
  <c r="AB2607" i="1"/>
  <c r="AB2615" i="1"/>
  <c r="AB2623" i="1"/>
  <c r="AB2631" i="1"/>
  <c r="AB2600" i="1"/>
  <c r="AB2608" i="1"/>
  <c r="AB2616" i="1"/>
  <c r="AB2624" i="1"/>
  <c r="AB2632" i="1"/>
  <c r="AB2601" i="1"/>
  <c r="AB2609" i="1"/>
  <c r="AB2617" i="1"/>
  <c r="AB2625" i="1"/>
  <c r="AB2633" i="1"/>
  <c r="AB2602" i="1"/>
  <c r="AB2610" i="1"/>
  <c r="AB2618" i="1"/>
  <c r="AB2626" i="1"/>
  <c r="AB2634" i="1"/>
  <c r="AB2603" i="1"/>
  <c r="AB2611" i="1"/>
  <c r="AB2619" i="1"/>
  <c r="AB2627" i="1"/>
  <c r="AB2635" i="1"/>
  <c r="AB2604" i="1"/>
  <c r="AB2612" i="1"/>
  <c r="AB2620" i="1"/>
  <c r="AB2628" i="1"/>
  <c r="AB2605" i="1"/>
  <c r="AB2613" i="1"/>
  <c r="AB2621" i="1"/>
  <c r="AB2629" i="1"/>
  <c r="AB4504" i="1"/>
  <c r="AB4505" i="1"/>
  <c r="AB4506" i="1"/>
  <c r="AB4507" i="1"/>
  <c r="AB4508" i="1"/>
  <c r="AB4501" i="1"/>
  <c r="AB4502" i="1"/>
  <c r="AB4503" i="1"/>
  <c r="AB4404" i="1"/>
  <c r="AB4405" i="1"/>
  <c r="AB4156" i="1"/>
  <c r="AB4159" i="1"/>
  <c r="AB4152" i="1"/>
  <c r="AB4160" i="1"/>
  <c r="AB4153" i="1"/>
  <c r="AB4154" i="1"/>
  <c r="AB4155" i="1"/>
  <c r="AB4157" i="1"/>
  <c r="AB4158" i="1"/>
  <c r="AB4839" i="1"/>
  <c r="AB4840" i="1"/>
  <c r="AB4841" i="1"/>
  <c r="AB4842" i="1"/>
  <c r="AB4838" i="1"/>
  <c r="AB4140" i="1"/>
  <c r="AB4141" i="1"/>
  <c r="AB4142" i="1"/>
  <c r="AB3874" i="1"/>
  <c r="AB3875" i="1"/>
  <c r="AB5130" i="1"/>
  <c r="AB5131" i="1"/>
  <c r="AB5011" i="1"/>
  <c r="AB5019" i="1"/>
  <c r="AB5027" i="1"/>
  <c r="AB5035" i="1"/>
  <c r="AB5043" i="1"/>
  <c r="AB5051" i="1"/>
  <c r="AB5059" i="1"/>
  <c r="AB5067" i="1"/>
  <c r="AB5075" i="1"/>
  <c r="AB5083" i="1"/>
  <c r="AB5091" i="1"/>
  <c r="AB5099" i="1"/>
  <c r="AB5012" i="1"/>
  <c r="AB5020" i="1"/>
  <c r="AB5028" i="1"/>
  <c r="AB5036" i="1"/>
  <c r="AB5044" i="1"/>
  <c r="AB5052" i="1"/>
  <c r="AB5060" i="1"/>
  <c r="AB5068" i="1"/>
  <c r="AB5076" i="1"/>
  <c r="AB5084" i="1"/>
  <c r="AB5092" i="1"/>
  <c r="AB5100" i="1"/>
  <c r="AB5013" i="1"/>
  <c r="AB5021" i="1"/>
  <c r="AB5029" i="1"/>
  <c r="AB5037" i="1"/>
  <c r="AB5045" i="1"/>
  <c r="AB5053" i="1"/>
  <c r="AB5061" i="1"/>
  <c r="AB5069" i="1"/>
  <c r="AB5077" i="1"/>
  <c r="AB5085" i="1"/>
  <c r="AB5093" i="1"/>
  <c r="AB5101" i="1"/>
  <c r="AB5014" i="1"/>
  <c r="AB5022" i="1"/>
  <c r="AB5030" i="1"/>
  <c r="AB5038" i="1"/>
  <c r="AB5046" i="1"/>
  <c r="AB5054" i="1"/>
  <c r="AB5062" i="1"/>
  <c r="AB5070" i="1"/>
  <c r="AB5078" i="1"/>
  <c r="AB5086" i="1"/>
  <c r="AB5094" i="1"/>
  <c r="AB5102" i="1"/>
  <c r="AB5015" i="1"/>
  <c r="AB5023" i="1"/>
  <c r="AB5031" i="1"/>
  <c r="AB5039" i="1"/>
  <c r="AB5047" i="1"/>
  <c r="AB5055" i="1"/>
  <c r="AB5063" i="1"/>
  <c r="AB5071" i="1"/>
  <c r="AB5079" i="1"/>
  <c r="AB5087" i="1"/>
  <c r="AB5095" i="1"/>
  <c r="AB5103" i="1"/>
  <c r="AB5016" i="1"/>
  <c r="AB5024" i="1"/>
  <c r="AB5032" i="1"/>
  <c r="AB5040" i="1"/>
  <c r="AB5048" i="1"/>
  <c r="AB5056" i="1"/>
  <c r="AB5064" i="1"/>
  <c r="AB5072" i="1"/>
  <c r="AB5080" i="1"/>
  <c r="AB5088" i="1"/>
  <c r="AB5096" i="1"/>
  <c r="AB5104" i="1"/>
  <c r="AB5009" i="1"/>
  <c r="AB5017" i="1"/>
  <c r="AB5025" i="1"/>
  <c r="AB5033" i="1"/>
  <c r="AB5041" i="1"/>
  <c r="AB5049" i="1"/>
  <c r="AB5057" i="1"/>
  <c r="AB5065" i="1"/>
  <c r="AB5073" i="1"/>
  <c r="AB5081" i="1"/>
  <c r="AB5089" i="1"/>
  <c r="AB5097" i="1"/>
  <c r="AB5105" i="1"/>
  <c r="AB5010" i="1"/>
  <c r="AB5018" i="1"/>
  <c r="AB5026" i="1"/>
  <c r="AB5034" i="1"/>
  <c r="AB5042" i="1"/>
  <c r="AB5050" i="1"/>
  <c r="AB5058" i="1"/>
  <c r="AB5066" i="1"/>
  <c r="AB5074" i="1"/>
  <c r="AB5082" i="1"/>
  <c r="AB5090" i="1"/>
  <c r="AB5098" i="1"/>
  <c r="AB710" i="1"/>
  <c r="AB711" i="1"/>
  <c r="AB704" i="1"/>
  <c r="AB712" i="1"/>
  <c r="AB705" i="1"/>
  <c r="AB706" i="1"/>
  <c r="AB707" i="1"/>
  <c r="AB708" i="1"/>
  <c r="AB709" i="1"/>
  <c r="AB3711" i="1"/>
  <c r="AB3719" i="1"/>
  <c r="AB3727" i="1"/>
  <c r="AB3735" i="1"/>
  <c r="AB3704" i="1"/>
  <c r="AB3712" i="1"/>
  <c r="AB3720" i="1"/>
  <c r="AB3728" i="1"/>
  <c r="AB3736" i="1"/>
  <c r="AB3705" i="1"/>
  <c r="AB3713" i="1"/>
  <c r="AB3721" i="1"/>
  <c r="AB3729" i="1"/>
  <c r="AB3706" i="1"/>
  <c r="AB3714" i="1"/>
  <c r="AB3722" i="1"/>
  <c r="AB3730" i="1"/>
  <c r="AB3707" i="1"/>
  <c r="AB3715" i="1"/>
  <c r="AB3723" i="1"/>
  <c r="AB3731" i="1"/>
  <c r="AB3708" i="1"/>
  <c r="AB3716" i="1"/>
  <c r="AB3724" i="1"/>
  <c r="AB3732" i="1"/>
  <c r="AB3709" i="1"/>
  <c r="AB3717" i="1"/>
  <c r="AB3725" i="1"/>
  <c r="AB3733" i="1"/>
  <c r="AB3710" i="1"/>
  <c r="AB3718" i="1"/>
  <c r="AB3726" i="1"/>
  <c r="AB3734" i="1"/>
  <c r="AB2291" i="1"/>
  <c r="AB2292" i="1"/>
  <c r="AB2293" i="1"/>
  <c r="AB2294" i="1"/>
  <c r="AB2287" i="1"/>
  <c r="AB2288" i="1"/>
  <c r="AB2289" i="1"/>
  <c r="AB2290" i="1"/>
  <c r="AB1132" i="1"/>
  <c r="AB1140" i="1"/>
  <c r="AB1133" i="1"/>
  <c r="AB1141" i="1"/>
  <c r="AB1134" i="1"/>
  <c r="AB1142" i="1"/>
  <c r="AB1135" i="1"/>
  <c r="AB1136" i="1"/>
  <c r="AB1137" i="1"/>
  <c r="AB1138" i="1"/>
  <c r="AB1131" i="1"/>
  <c r="AB1139" i="1"/>
  <c r="AB3620" i="1"/>
  <c r="AB3628" i="1"/>
  <c r="AB3636" i="1"/>
  <c r="AB3644" i="1"/>
  <c r="AB3652" i="1"/>
  <c r="AB3621" i="1"/>
  <c r="AB3629" i="1"/>
  <c r="AB3637" i="1"/>
  <c r="AB3645" i="1"/>
  <c r="AB3653" i="1"/>
  <c r="AB3622" i="1"/>
  <c r="AB3630" i="1"/>
  <c r="AB3638" i="1"/>
  <c r="AB3646" i="1"/>
  <c r="AB3654" i="1"/>
  <c r="AB3623" i="1"/>
  <c r="AB3631" i="1"/>
  <c r="AB3639" i="1"/>
  <c r="AB3647" i="1"/>
  <c r="AB3655" i="1"/>
  <c r="AB3624" i="1"/>
  <c r="AB3632" i="1"/>
  <c r="AB3640" i="1"/>
  <c r="AB3648" i="1"/>
  <c r="AB3656" i="1"/>
  <c r="AB3617" i="1"/>
  <c r="AB3625" i="1"/>
  <c r="AB3633" i="1"/>
  <c r="AB3641" i="1"/>
  <c r="AB3649" i="1"/>
  <c r="AB3618" i="1"/>
  <c r="AB3626" i="1"/>
  <c r="AB3634" i="1"/>
  <c r="AB3642" i="1"/>
  <c r="AB3650" i="1"/>
  <c r="AB3619" i="1"/>
  <c r="AB3627" i="1"/>
  <c r="AB3635" i="1"/>
  <c r="AB3643" i="1"/>
  <c r="AB3651" i="1"/>
  <c r="AB2083" i="1"/>
  <c r="AB2084" i="1"/>
  <c r="AB2085" i="1"/>
  <c r="AB4216" i="1"/>
  <c r="AB4217" i="1"/>
  <c r="AB2096" i="1"/>
  <c r="AB2097" i="1"/>
  <c r="AB2098" i="1"/>
  <c r="AB3606" i="1"/>
  <c r="AB3614" i="1"/>
  <c r="AB3607" i="1"/>
  <c r="AB3615" i="1"/>
  <c r="AB3608" i="1"/>
  <c r="AB3616" i="1"/>
  <c r="AB3609" i="1"/>
  <c r="AB3610" i="1"/>
  <c r="AB3611" i="1"/>
  <c r="AB3612" i="1"/>
  <c r="AB3605" i="1"/>
  <c r="AB3613" i="1"/>
  <c r="AB698" i="1"/>
  <c r="AB699" i="1"/>
  <c r="AB700" i="1"/>
  <c r="AB701" i="1"/>
  <c r="AB702" i="1"/>
  <c r="AB703" i="1"/>
  <c r="AB3780" i="1"/>
  <c r="AB3781" i="1"/>
  <c r="AB3779" i="1"/>
  <c r="AB3778" i="1"/>
  <c r="AB3288" i="1"/>
  <c r="AB3296" i="1"/>
  <c r="AB3304" i="1"/>
  <c r="AB3312" i="1"/>
  <c r="AB3320" i="1"/>
  <c r="AB3328" i="1"/>
  <c r="AB3336" i="1"/>
  <c r="AB3344" i="1"/>
  <c r="AB3289" i="1"/>
  <c r="AB3297" i="1"/>
  <c r="AB3305" i="1"/>
  <c r="AB3313" i="1"/>
  <c r="AB3321" i="1"/>
  <c r="AB3329" i="1"/>
  <c r="AB3337" i="1"/>
  <c r="AB3345" i="1"/>
  <c r="AB3290" i="1"/>
  <c r="AB3298" i="1"/>
  <c r="AB3306" i="1"/>
  <c r="AB3314" i="1"/>
  <c r="AB3322" i="1"/>
  <c r="AB3330" i="1"/>
  <c r="AB3338" i="1"/>
  <c r="AB3346" i="1"/>
  <c r="AB3291" i="1"/>
  <c r="AB3299" i="1"/>
  <c r="AB3307" i="1"/>
  <c r="AB3315" i="1"/>
  <c r="AB3323" i="1"/>
  <c r="AB3331" i="1"/>
  <c r="AB3339" i="1"/>
  <c r="AB3347" i="1"/>
  <c r="AB3292" i="1"/>
  <c r="AB3300" i="1"/>
  <c r="AB3308" i="1"/>
  <c r="AB3316" i="1"/>
  <c r="AB3324" i="1"/>
  <c r="AB3332" i="1"/>
  <c r="AB3340" i="1"/>
  <c r="AB3348" i="1"/>
  <c r="AB3293" i="1"/>
  <c r="AB3301" i="1"/>
  <c r="AB3309" i="1"/>
  <c r="AB3317" i="1"/>
  <c r="AB3325" i="1"/>
  <c r="AB3333" i="1"/>
  <c r="AB3341" i="1"/>
  <c r="AB3349" i="1"/>
  <c r="AB3286" i="1"/>
  <c r="AB3294" i="1"/>
  <c r="AB3302" i="1"/>
  <c r="AB3310" i="1"/>
  <c r="AB3318" i="1"/>
  <c r="AB3326" i="1"/>
  <c r="AB3334" i="1"/>
  <c r="AB3342" i="1"/>
  <c r="AB3287" i="1"/>
  <c r="AB3295" i="1"/>
  <c r="AB3303" i="1"/>
  <c r="AB3311" i="1"/>
  <c r="AB3319" i="1"/>
  <c r="AB3327" i="1"/>
  <c r="AB3335" i="1"/>
  <c r="AB3343" i="1"/>
  <c r="AB3038" i="1"/>
  <c r="AB3046" i="1"/>
  <c r="AB3054" i="1"/>
  <c r="AB3062" i="1"/>
  <c r="AB3070" i="1"/>
  <c r="AB3078" i="1"/>
  <c r="AB3086" i="1"/>
  <c r="AB3094" i="1"/>
  <c r="AB3039" i="1"/>
  <c r="AB3047" i="1"/>
  <c r="AB3055" i="1"/>
  <c r="AB3063" i="1"/>
  <c r="AB3071" i="1"/>
  <c r="AB3079" i="1"/>
  <c r="AB3087" i="1"/>
  <c r="AB3095" i="1"/>
  <c r="AB3032" i="1"/>
  <c r="AB3040" i="1"/>
  <c r="AB3048" i="1"/>
  <c r="AB3056" i="1"/>
  <c r="AB3064" i="1"/>
  <c r="AB3072" i="1"/>
  <c r="AB3080" i="1"/>
  <c r="AB3088" i="1"/>
  <c r="AB3096" i="1"/>
  <c r="AB3033" i="1"/>
  <c r="AB3041" i="1"/>
  <c r="AB3049" i="1"/>
  <c r="AB3057" i="1"/>
  <c r="AB3065" i="1"/>
  <c r="AB3073" i="1"/>
  <c r="AB3081" i="1"/>
  <c r="AB3089" i="1"/>
  <c r="AB3097" i="1"/>
  <c r="AB3034" i="1"/>
  <c r="AB3042" i="1"/>
  <c r="AB3050" i="1"/>
  <c r="AB3058" i="1"/>
  <c r="AB3066" i="1"/>
  <c r="AB3074" i="1"/>
  <c r="AB3082" i="1"/>
  <c r="AB3090" i="1"/>
  <c r="AB3098" i="1"/>
  <c r="AB3035" i="1"/>
  <c r="AB3043" i="1"/>
  <c r="AB3051" i="1"/>
  <c r="AB3059" i="1"/>
  <c r="AB3067" i="1"/>
  <c r="AB3075" i="1"/>
  <c r="AB3083" i="1"/>
  <c r="AB3091" i="1"/>
  <c r="AB3099" i="1"/>
  <c r="AB3036" i="1"/>
  <c r="AB3044" i="1"/>
  <c r="AB3052" i="1"/>
  <c r="AB3060" i="1"/>
  <c r="AB3068" i="1"/>
  <c r="AB3076" i="1"/>
  <c r="AB3084" i="1"/>
  <c r="AB3092" i="1"/>
  <c r="AB3100" i="1"/>
  <c r="AB3037" i="1"/>
  <c r="AB3045" i="1"/>
  <c r="AB3053" i="1"/>
  <c r="AB3061" i="1"/>
  <c r="AB3069" i="1"/>
  <c r="AB3077" i="1"/>
  <c r="AB3085" i="1"/>
  <c r="AB3093" i="1"/>
  <c r="AB1169" i="1"/>
  <c r="AB1170" i="1"/>
  <c r="AB737" i="1"/>
  <c r="AB738" i="1"/>
  <c r="AB739" i="1"/>
  <c r="AB740" i="1"/>
  <c r="AB736" i="1"/>
  <c r="AB2156" i="1"/>
  <c r="AB2164" i="1"/>
  <c r="AB2172" i="1"/>
  <c r="AB2157" i="1"/>
  <c r="AB2165" i="1"/>
  <c r="AB2173" i="1"/>
  <c r="AB2150" i="1"/>
  <c r="AB2158" i="1"/>
  <c r="AB2166" i="1"/>
  <c r="AB2174" i="1"/>
  <c r="AB2151" i="1"/>
  <c r="AB2159" i="1"/>
  <c r="AB2167" i="1"/>
  <c r="AB2175" i="1"/>
  <c r="AB2152" i="1"/>
  <c r="AB2160" i="1"/>
  <c r="AB2168" i="1"/>
  <c r="AB2176" i="1"/>
  <c r="AB2153" i="1"/>
  <c r="AB2161" i="1"/>
  <c r="AB2169" i="1"/>
  <c r="AB2177" i="1"/>
  <c r="AB2154" i="1"/>
  <c r="AB2162" i="1"/>
  <c r="AB2170" i="1"/>
  <c r="AB2178" i="1"/>
  <c r="AB2155" i="1"/>
  <c r="AB2163" i="1"/>
  <c r="AB2171" i="1"/>
  <c r="AB2179" i="1"/>
  <c r="AB5107" i="1"/>
  <c r="AB5115" i="1"/>
  <c r="AB5108" i="1"/>
  <c r="AB5116" i="1"/>
  <c r="AB5109" i="1"/>
  <c r="AB5117" i="1"/>
  <c r="AB5110" i="1"/>
  <c r="AB5118" i="1"/>
  <c r="AB5111" i="1"/>
  <c r="AB5119" i="1"/>
  <c r="AB5112" i="1"/>
  <c r="AB5120" i="1"/>
  <c r="AB5113" i="1"/>
  <c r="AB5121" i="1"/>
  <c r="AB5106" i="1"/>
  <c r="AB5114" i="1"/>
  <c r="AB728" i="1"/>
  <c r="AB729" i="1"/>
  <c r="AB4820" i="1"/>
  <c r="AB4817" i="1"/>
  <c r="AB4818" i="1"/>
  <c r="AB4819" i="1"/>
  <c r="AB5126" i="1"/>
  <c r="AB5127" i="1"/>
  <c r="AB5128" i="1"/>
  <c r="AB5129" i="1"/>
  <c r="AB5122" i="1"/>
  <c r="AB5123" i="1"/>
  <c r="AB5124" i="1"/>
  <c r="AB5125" i="1"/>
  <c r="AB3791" i="1"/>
  <c r="AB3792" i="1"/>
  <c r="AB3793" i="1"/>
  <c r="AB3794" i="1"/>
  <c r="AB3795" i="1"/>
  <c r="AB3788" i="1"/>
  <c r="AB3796" i="1"/>
  <c r="AB3789" i="1"/>
  <c r="AB3797" i="1"/>
  <c r="AB3790" i="1"/>
  <c r="AB3760" i="1"/>
  <c r="AB3768" i="1"/>
  <c r="AB3776" i="1"/>
  <c r="AB3761" i="1"/>
  <c r="AB3769" i="1"/>
  <c r="AB3777" i="1"/>
  <c r="AB3762" i="1"/>
  <c r="AB3770" i="1"/>
  <c r="AB3763" i="1"/>
  <c r="AB3771" i="1"/>
  <c r="AB3756" i="1"/>
  <c r="AB3764" i="1"/>
  <c r="AB3772" i="1"/>
  <c r="AB3757" i="1"/>
  <c r="AB3765" i="1"/>
  <c r="AB3773" i="1"/>
  <c r="AB3758" i="1"/>
  <c r="AB3766" i="1"/>
  <c r="AB3774" i="1"/>
  <c r="AB3759" i="1"/>
  <c r="AB3767" i="1"/>
  <c r="AB3775" i="1"/>
  <c r="AB3351" i="1"/>
  <c r="AB3352" i="1"/>
  <c r="AB3353" i="1"/>
  <c r="AB3354" i="1"/>
  <c r="AB3355" i="1"/>
  <c r="AB2747" i="1"/>
  <c r="AB2748" i="1"/>
  <c r="AB2749" i="1"/>
  <c r="AB890" i="1"/>
  <c r="AB891" i="1"/>
  <c r="AB2148" i="1"/>
  <c r="AB2149" i="1"/>
  <c r="AB2954" i="1"/>
  <c r="AB2955" i="1"/>
  <c r="AB2956" i="1"/>
  <c r="AB2957" i="1"/>
  <c r="AB2958" i="1"/>
  <c r="AB2951" i="1"/>
  <c r="AB2959" i="1"/>
  <c r="AB2952" i="1"/>
  <c r="AB2960" i="1"/>
  <c r="AB2953" i="1"/>
  <c r="AB2961" i="1"/>
  <c r="AB4193" i="1"/>
  <c r="AB4194" i="1"/>
  <c r="AB4195" i="1"/>
  <c r="AB4188" i="1"/>
  <c r="AB4196" i="1"/>
  <c r="AB4189" i="1"/>
  <c r="AB4197" i="1"/>
  <c r="AB4190" i="1"/>
  <c r="AB4191" i="1"/>
  <c r="AB4192" i="1"/>
  <c r="AB1471" i="1"/>
  <c r="AB1479" i="1"/>
  <c r="AB1487" i="1"/>
  <c r="AB1495" i="1"/>
  <c r="AB1503" i="1"/>
  <c r="AB1511" i="1"/>
  <c r="AB1519" i="1"/>
  <c r="AB1527" i="1"/>
  <c r="AB1472" i="1"/>
  <c r="AB1480" i="1"/>
  <c r="AB1488" i="1"/>
  <c r="AB1496" i="1"/>
  <c r="AB1504" i="1"/>
  <c r="AB1512" i="1"/>
  <c r="AB1520" i="1"/>
  <c r="AB1473" i="1"/>
  <c r="AB1481" i="1"/>
  <c r="AB1489" i="1"/>
  <c r="AB1497" i="1"/>
  <c r="AB1505" i="1"/>
  <c r="AB1513" i="1"/>
  <c r="AB1521" i="1"/>
  <c r="AB1474" i="1"/>
  <c r="AB1482" i="1"/>
  <c r="AB1490" i="1"/>
  <c r="AB1498" i="1"/>
  <c r="AB1506" i="1"/>
  <c r="AB1514" i="1"/>
  <c r="AB1522" i="1"/>
  <c r="AB1467" i="1"/>
  <c r="AB1475" i="1"/>
  <c r="AB1483" i="1"/>
  <c r="AB1491" i="1"/>
  <c r="AB1499" i="1"/>
  <c r="AB1507" i="1"/>
  <c r="AB1515" i="1"/>
  <c r="AB1523" i="1"/>
  <c r="AB1468" i="1"/>
  <c r="AB1476" i="1"/>
  <c r="AB1484" i="1"/>
  <c r="AB1492" i="1"/>
  <c r="AB1500" i="1"/>
  <c r="AB1508" i="1"/>
  <c r="AB1516" i="1"/>
  <c r="AB1524" i="1"/>
  <c r="AB1469" i="1"/>
  <c r="AB1477" i="1"/>
  <c r="AB1485" i="1"/>
  <c r="AB1493" i="1"/>
  <c r="AB1501" i="1"/>
  <c r="AB1509" i="1"/>
  <c r="AB1517" i="1"/>
  <c r="AB1525" i="1"/>
  <c r="AB1470" i="1"/>
  <c r="AB1478" i="1"/>
  <c r="AB1486" i="1"/>
  <c r="AB1494" i="1"/>
  <c r="AB1502" i="1"/>
  <c r="AB1510" i="1"/>
  <c r="AB1518" i="1"/>
  <c r="AB1526" i="1"/>
  <c r="AB428" i="1"/>
  <c r="AB429" i="1"/>
  <c r="AB422" i="1"/>
  <c r="AB423" i="1"/>
  <c r="AB424" i="1"/>
  <c r="AB425" i="1"/>
  <c r="AB426" i="1"/>
  <c r="AB427" i="1"/>
  <c r="AB2928" i="1"/>
  <c r="AB2936" i="1"/>
  <c r="AB2921" i="1"/>
  <c r="AB2929" i="1"/>
  <c r="AB2937" i="1"/>
  <c r="AB2922" i="1"/>
  <c r="AB2930" i="1"/>
  <c r="AB2923" i="1"/>
  <c r="AB2931" i="1"/>
  <c r="AB2939" i="1"/>
  <c r="AB2924" i="1"/>
  <c r="AB2932" i="1"/>
  <c r="AB2940" i="1"/>
  <c r="AB2925" i="1"/>
  <c r="AB2933" i="1"/>
  <c r="AB2926" i="1"/>
  <c r="AB2934" i="1"/>
  <c r="AB2927" i="1"/>
  <c r="AB2935" i="1"/>
  <c r="AB2938" i="1"/>
  <c r="AB2529" i="1"/>
  <c r="AB2537" i="1"/>
  <c r="AB2545" i="1"/>
  <c r="AB2553" i="1"/>
  <c r="AB2561" i="1"/>
  <c r="AB2530" i="1"/>
  <c r="AB2538" i="1"/>
  <c r="AB2546" i="1"/>
  <c r="AB2554" i="1"/>
  <c r="AB2531" i="1"/>
  <c r="AB2539" i="1"/>
  <c r="AB2547" i="1"/>
  <c r="AB2555" i="1"/>
  <c r="AB2532" i="1"/>
  <c r="AB2540" i="1"/>
  <c r="AB2548" i="1"/>
  <c r="AB2556" i="1"/>
  <c r="AB2533" i="1"/>
  <c r="AB2541" i="1"/>
  <c r="AB2549" i="1"/>
  <c r="AB2557" i="1"/>
  <c r="AB2534" i="1"/>
  <c r="AB2542" i="1"/>
  <c r="AB2550" i="1"/>
  <c r="AB2558" i="1"/>
  <c r="AB2527" i="1"/>
  <c r="AB2535" i="1"/>
  <c r="AB2543" i="1"/>
  <c r="AB2551" i="1"/>
  <c r="AB2559" i="1"/>
  <c r="AB2528" i="1"/>
  <c r="AB2536" i="1"/>
  <c r="AB2544" i="1"/>
  <c r="AB2552" i="1"/>
  <c r="AB2560" i="1"/>
  <c r="AB2214" i="1"/>
  <c r="AB2215" i="1"/>
  <c r="AB4145" i="1"/>
  <c r="AB4143" i="1"/>
  <c r="AB4147" i="1"/>
  <c r="AB4144" i="1"/>
  <c r="AB4146" i="1"/>
  <c r="AB1441" i="1"/>
  <c r="AB1442" i="1"/>
  <c r="AB1443" i="1"/>
  <c r="AB1444" i="1"/>
  <c r="AB1437" i="1"/>
  <c r="AB1445" i="1"/>
  <c r="AB1438" i="1"/>
  <c r="AB1446" i="1"/>
  <c r="AB1439" i="1"/>
  <c r="AB1447" i="1"/>
  <c r="AB1440" i="1"/>
  <c r="AB950" i="1"/>
  <c r="AB951" i="1"/>
  <c r="AB952" i="1"/>
  <c r="AB953" i="1"/>
  <c r="AB954" i="1"/>
  <c r="AB948" i="1"/>
  <c r="AB949" i="1"/>
  <c r="AB3113" i="1"/>
  <c r="AB3110" i="1"/>
  <c r="AB3111" i="1"/>
  <c r="AB3112" i="1"/>
  <c r="AB1423" i="1"/>
  <c r="AB1424" i="1"/>
  <c r="AB1425" i="1"/>
  <c r="AB125" i="1"/>
  <c r="AB126" i="1"/>
  <c r="AB127" i="1"/>
  <c r="AB128" i="1"/>
  <c r="AB129" i="1"/>
  <c r="AB130" i="1"/>
  <c r="AB131" i="1"/>
  <c r="AB132" i="1"/>
  <c r="AB962" i="1"/>
  <c r="AB970" i="1"/>
  <c r="AB963" i="1"/>
  <c r="AB971" i="1"/>
  <c r="AB956" i="1"/>
  <c r="AB964" i="1"/>
  <c r="AB957" i="1"/>
  <c r="AB965" i="1"/>
  <c r="AB958" i="1"/>
  <c r="AB966" i="1"/>
  <c r="AB959" i="1"/>
  <c r="AB967" i="1"/>
  <c r="AB960" i="1"/>
  <c r="AB968" i="1"/>
  <c r="AB961" i="1"/>
  <c r="AB969" i="1"/>
  <c r="AB1181" i="1"/>
  <c r="AB1189" i="1"/>
  <c r="AB1197" i="1"/>
  <c r="AB1182" i="1"/>
  <c r="AB1190" i="1"/>
  <c r="AB1198" i="1"/>
  <c r="AB1183" i="1"/>
  <c r="AB1191" i="1"/>
  <c r="AB1199" i="1"/>
  <c r="AB1184" i="1"/>
  <c r="AB1192" i="1"/>
  <c r="AB1200" i="1"/>
  <c r="AB1185" i="1"/>
  <c r="AB1193" i="1"/>
  <c r="AB1201" i="1"/>
  <c r="AB1186" i="1"/>
  <c r="AB1194" i="1"/>
  <c r="AB1187" i="1"/>
  <c r="AB1195" i="1"/>
  <c r="AB1180" i="1"/>
  <c r="AB1188" i="1"/>
  <c r="AB1196" i="1"/>
  <c r="AB2459" i="1"/>
  <c r="AB2452" i="1"/>
  <c r="AB2453" i="1"/>
  <c r="AB2454" i="1"/>
  <c r="AB2455" i="1"/>
  <c r="AB2456" i="1"/>
  <c r="AB2457" i="1"/>
  <c r="AB2458" i="1"/>
  <c r="AB395" i="1"/>
  <c r="AB396" i="1"/>
  <c r="AB397" i="1"/>
  <c r="AB398" i="1"/>
  <c r="AB392" i="1"/>
  <c r="AB393" i="1"/>
  <c r="AB391" i="1"/>
  <c r="AB390" i="1"/>
  <c r="AB137" i="1"/>
  <c r="AB138" i="1"/>
  <c r="AB136" i="1"/>
  <c r="AB3786" i="1"/>
  <c r="AB3787" i="1"/>
  <c r="AB1422" i="1"/>
  <c r="AB1421" i="1"/>
  <c r="AB4243" i="1"/>
  <c r="AB2282" i="1"/>
  <c r="AB2274" i="1"/>
  <c r="AB4919" i="1"/>
  <c r="AB4796" i="1"/>
  <c r="AB4788" i="1"/>
  <c r="AB4780" i="1"/>
  <c r="AB4772" i="1"/>
  <c r="AB4764" i="1"/>
  <c r="AB4756" i="1"/>
  <c r="AB4748" i="1"/>
  <c r="AB1587" i="1"/>
  <c r="AB1579" i="1"/>
  <c r="AB1571" i="1"/>
  <c r="AB1563" i="1"/>
  <c r="AB1555" i="1"/>
  <c r="AB1547" i="1"/>
  <c r="AB1539" i="1"/>
  <c r="AB1531" i="1"/>
  <c r="AB3509" i="1"/>
  <c r="AB3501" i="1"/>
  <c r="AB3493" i="1"/>
  <c r="AB3485" i="1"/>
  <c r="AB3477" i="1"/>
  <c r="AB3469" i="1"/>
  <c r="AB3461" i="1"/>
  <c r="AB3453" i="1"/>
  <c r="AB3445" i="1"/>
  <c r="AB3437" i="1"/>
  <c r="AB3429" i="1"/>
  <c r="AB2597" i="1"/>
  <c r="AB2589" i="1"/>
  <c r="AB4586" i="1"/>
  <c r="AB4578" i="1"/>
  <c r="AB4570" i="1"/>
  <c r="AB4562" i="1"/>
  <c r="AB4554" i="1"/>
  <c r="AB4546" i="1"/>
  <c r="AB4538" i="1"/>
  <c r="AB4393" i="1"/>
  <c r="AB4385" i="1"/>
  <c r="AB4030" i="1"/>
  <c r="AB4022" i="1"/>
  <c r="AB4014" i="1"/>
  <c r="AB4006" i="1"/>
  <c r="AB3998" i="1"/>
  <c r="AB3990" i="1"/>
  <c r="AB3982" i="1"/>
  <c r="AB3974" i="1"/>
  <c r="AB3743" i="1"/>
  <c r="AB4135" i="1"/>
  <c r="AB4127" i="1"/>
  <c r="AB4119" i="1"/>
  <c r="AB4111" i="1"/>
  <c r="AB4103" i="1"/>
  <c r="AB4095" i="1"/>
  <c r="AB4087" i="1"/>
  <c r="AB4079" i="1"/>
  <c r="AB4071" i="1"/>
  <c r="AB4063" i="1"/>
  <c r="AB4055" i="1"/>
  <c r="AB2296" i="1"/>
  <c r="AB1970" i="1"/>
  <c r="AB2088" i="1"/>
  <c r="AB2089" i="1"/>
  <c r="AB3391" i="1"/>
  <c r="AB3392" i="1"/>
  <c r="AB1433" i="1"/>
  <c r="AB1426" i="1"/>
  <c r="AB1434" i="1"/>
  <c r="AB1427" i="1"/>
  <c r="AB1435" i="1"/>
  <c r="AB1428" i="1"/>
  <c r="AB1436" i="1"/>
  <c r="AB1429" i="1"/>
  <c r="AB1430" i="1"/>
  <c r="AB1431" i="1"/>
  <c r="AB1432" i="1"/>
  <c r="AB4937" i="1"/>
  <c r="AB4945" i="1"/>
  <c r="AB4953" i="1"/>
  <c r="AB4938" i="1"/>
  <c r="AB4946" i="1"/>
  <c r="AB4954" i="1"/>
  <c r="AB4931" i="1"/>
  <c r="AB4939" i="1"/>
  <c r="AB4947" i="1"/>
  <c r="AB4955" i="1"/>
  <c r="AB4932" i="1"/>
  <c r="AB4940" i="1"/>
  <c r="AB4948" i="1"/>
  <c r="AB4956" i="1"/>
  <c r="AB4933" i="1"/>
  <c r="AB4941" i="1"/>
  <c r="AB4949" i="1"/>
  <c r="AB4957" i="1"/>
  <c r="AB4934" i="1"/>
  <c r="AB4942" i="1"/>
  <c r="AB4950" i="1"/>
  <c r="AB4958" i="1"/>
  <c r="AB4935" i="1"/>
  <c r="AB4943" i="1"/>
  <c r="AB4951" i="1"/>
  <c r="AB4936" i="1"/>
  <c r="AB4944" i="1"/>
  <c r="AB4952" i="1"/>
  <c r="AB2769" i="1"/>
  <c r="AB2770" i="1"/>
  <c r="AB2765" i="1"/>
  <c r="AB2766" i="1"/>
  <c r="AB2767" i="1"/>
  <c r="AB2768" i="1"/>
  <c r="AB1305" i="1"/>
  <c r="AB1304" i="1"/>
  <c r="AB4218" i="1"/>
  <c r="AB4219" i="1"/>
  <c r="AB4220" i="1"/>
  <c r="AB1233" i="1"/>
  <c r="AB1241" i="1"/>
  <c r="AB1226" i="1"/>
  <c r="AB1234" i="1"/>
  <c r="AB1242" i="1"/>
  <c r="AB1227" i="1"/>
  <c r="AB1235" i="1"/>
  <c r="AB1243" i="1"/>
  <c r="AB1228" i="1"/>
  <c r="AB1236" i="1"/>
  <c r="AB1244" i="1"/>
  <c r="AB1229" i="1"/>
  <c r="AB1237" i="1"/>
  <c r="AB1245" i="1"/>
  <c r="AB1230" i="1"/>
  <c r="AB1238" i="1"/>
  <c r="AB1231" i="1"/>
  <c r="AB1239" i="1"/>
  <c r="AB1232" i="1"/>
  <c r="AB1240" i="1"/>
  <c r="AB1202" i="1"/>
  <c r="AB1203" i="1"/>
  <c r="AB871" i="1"/>
  <c r="AB879" i="1"/>
  <c r="AB872" i="1"/>
  <c r="AB880" i="1"/>
  <c r="AB874" i="1"/>
  <c r="AB882" i="1"/>
  <c r="AB877" i="1"/>
  <c r="AB888" i="1"/>
  <c r="AB878" i="1"/>
  <c r="AB889" i="1"/>
  <c r="AB881" i="1"/>
  <c r="AB869" i="1"/>
  <c r="AB883" i="1"/>
  <c r="AB870" i="1"/>
  <c r="AB884" i="1"/>
  <c r="AB873" i="1"/>
  <c r="AB885" i="1"/>
  <c r="AB875" i="1"/>
  <c r="AB886" i="1"/>
  <c r="AB876" i="1"/>
  <c r="AB887" i="1"/>
  <c r="AB1171" i="1"/>
  <c r="AB1172" i="1"/>
  <c r="AB1173" i="1"/>
  <c r="AB1174" i="1"/>
  <c r="AB1175" i="1"/>
  <c r="AB1176" i="1"/>
  <c r="AB1177" i="1"/>
  <c r="AB2948" i="1"/>
  <c r="AB2942" i="1"/>
  <c r="AB2943" i="1"/>
  <c r="AB2944" i="1"/>
  <c r="AB2945" i="1"/>
  <c r="AB2946" i="1"/>
  <c r="AB2947" i="1"/>
  <c r="AB4807" i="1"/>
  <c r="AB4815" i="1"/>
  <c r="AB4808" i="1"/>
  <c r="AB4816" i="1"/>
  <c r="AB4809" i="1"/>
  <c r="AB4810" i="1"/>
  <c r="AB4803" i="1"/>
  <c r="AB4811" i="1"/>
  <c r="AB4804" i="1"/>
  <c r="AB4812" i="1"/>
  <c r="AB4805" i="1"/>
  <c r="AB4813" i="1"/>
  <c r="AB4806" i="1"/>
  <c r="AB4814" i="1"/>
  <c r="AB3558" i="1"/>
  <c r="AB3566" i="1"/>
  <c r="AB3574" i="1"/>
  <c r="AB3582" i="1"/>
  <c r="AB3590" i="1"/>
  <c r="AB3598" i="1"/>
  <c r="AB3551" i="1"/>
  <c r="AB3559" i="1"/>
  <c r="AB3567" i="1"/>
  <c r="AB3575" i="1"/>
  <c r="AB3583" i="1"/>
  <c r="AB3591" i="1"/>
  <c r="AB3599" i="1"/>
  <c r="AB3552" i="1"/>
  <c r="AB3560" i="1"/>
  <c r="AB3568" i="1"/>
  <c r="AB3576" i="1"/>
  <c r="AB3584" i="1"/>
  <c r="AB3592" i="1"/>
  <c r="AB3600" i="1"/>
  <c r="AB3553" i="1"/>
  <c r="AB3561" i="1"/>
  <c r="AB3569" i="1"/>
  <c r="AB3577" i="1"/>
  <c r="AB3585" i="1"/>
  <c r="AB3593" i="1"/>
  <c r="AB3601" i="1"/>
  <c r="AB3554" i="1"/>
  <c r="AB3562" i="1"/>
  <c r="AB3570" i="1"/>
  <c r="AB3578" i="1"/>
  <c r="AB3586" i="1"/>
  <c r="AB3594" i="1"/>
  <c r="AB3602" i="1"/>
  <c r="AB3555" i="1"/>
  <c r="AB3563" i="1"/>
  <c r="AB3571" i="1"/>
  <c r="AB3579" i="1"/>
  <c r="AB3587" i="1"/>
  <c r="AB3595" i="1"/>
  <c r="AB3603" i="1"/>
  <c r="AB3556" i="1"/>
  <c r="AB3564" i="1"/>
  <c r="AB3572" i="1"/>
  <c r="AB3580" i="1"/>
  <c r="AB3588" i="1"/>
  <c r="AB3596" i="1"/>
  <c r="AB3604" i="1"/>
  <c r="AB3557" i="1"/>
  <c r="AB3565" i="1"/>
  <c r="AB3573" i="1"/>
  <c r="AB3581" i="1"/>
  <c r="AB3589" i="1"/>
  <c r="AB3597" i="1"/>
  <c r="AB3784" i="1"/>
  <c r="AB3785" i="1"/>
  <c r="AB751" i="1"/>
  <c r="AB759" i="1"/>
  <c r="AB767" i="1"/>
  <c r="AB752" i="1"/>
  <c r="AB760" i="1"/>
  <c r="AB768" i="1"/>
  <c r="AB753" i="1"/>
  <c r="AB761" i="1"/>
  <c r="AB769" i="1"/>
  <c r="AB754" i="1"/>
  <c r="AB762" i="1"/>
  <c r="AB770" i="1"/>
  <c r="AB747" i="1"/>
  <c r="AB755" i="1"/>
  <c r="AB763" i="1"/>
  <c r="AB771" i="1"/>
  <c r="AB748" i="1"/>
  <c r="AB756" i="1"/>
  <c r="AB764" i="1"/>
  <c r="AB772" i="1"/>
  <c r="AB749" i="1"/>
  <c r="AB750" i="1"/>
  <c r="AB758" i="1"/>
  <c r="AB766" i="1"/>
  <c r="AB757" i="1"/>
  <c r="AB765" i="1"/>
  <c r="AB773" i="1"/>
  <c r="AB3200" i="1"/>
  <c r="AB3201" i="1"/>
  <c r="AB3202" i="1"/>
  <c r="AB4242" i="1"/>
  <c r="AB2281" i="1"/>
  <c r="AB2273" i="1"/>
  <c r="AB4918" i="1"/>
  <c r="AB4795" i="1"/>
  <c r="AB4787" i="1"/>
  <c r="AB4779" i="1"/>
  <c r="AB4771" i="1"/>
  <c r="AB4763" i="1"/>
  <c r="AB4755" i="1"/>
  <c r="AB4747" i="1"/>
  <c r="AB1586" i="1"/>
  <c r="AB1578" i="1"/>
  <c r="AB1570" i="1"/>
  <c r="AB1562" i="1"/>
  <c r="AB1554" i="1"/>
  <c r="AB1546" i="1"/>
  <c r="AB1538" i="1"/>
  <c r="AB1530" i="1"/>
  <c r="AB3508" i="1"/>
  <c r="AB3500" i="1"/>
  <c r="AB3492" i="1"/>
  <c r="AB3484" i="1"/>
  <c r="AB3476" i="1"/>
  <c r="AB3468" i="1"/>
  <c r="AB3460" i="1"/>
  <c r="AB3452" i="1"/>
  <c r="AB3444" i="1"/>
  <c r="AB3436" i="1"/>
  <c r="AB3428" i="1"/>
  <c r="AB2596" i="1"/>
  <c r="AB2588" i="1"/>
  <c r="AB4585" i="1"/>
  <c r="AB4577" i="1"/>
  <c r="AB4569" i="1"/>
  <c r="AB4561" i="1"/>
  <c r="AB4553" i="1"/>
  <c r="AB4545" i="1"/>
  <c r="AB4537" i="1"/>
  <c r="AB4392" i="1"/>
  <c r="AB4384" i="1"/>
  <c r="AB4029" i="1"/>
  <c r="AB4021" i="1"/>
  <c r="AB4013" i="1"/>
  <c r="AB4005" i="1"/>
  <c r="AB3997" i="1"/>
  <c r="AB3989" i="1"/>
  <c r="AB3981" i="1"/>
  <c r="AB3973" i="1"/>
  <c r="AB3742" i="1"/>
  <c r="AB4134" i="1"/>
  <c r="AB4126" i="1"/>
  <c r="AB4118" i="1"/>
  <c r="AB4110" i="1"/>
  <c r="AB4102" i="1"/>
  <c r="AB4094" i="1"/>
  <c r="AB4086" i="1"/>
  <c r="AB4078" i="1"/>
  <c r="AB4070" i="1"/>
  <c r="AB4062" i="1"/>
  <c r="AB1969" i="1"/>
  <c r="AB3133" i="1"/>
  <c r="AB3134" i="1"/>
  <c r="AB3135" i="1"/>
  <c r="AB2467" i="1"/>
  <c r="AB2475" i="1"/>
  <c r="AB2483" i="1"/>
  <c r="AB2491" i="1"/>
  <c r="AB2460" i="1"/>
  <c r="AB2468" i="1"/>
  <c r="AB2476" i="1"/>
  <c r="AB2484" i="1"/>
  <c r="AB2492" i="1"/>
  <c r="AB2461" i="1"/>
  <c r="AB2469" i="1"/>
  <c r="AB2477" i="1"/>
  <c r="AB2485" i="1"/>
  <c r="AB2493" i="1"/>
  <c r="AB2462" i="1"/>
  <c r="AB2470" i="1"/>
  <c r="AB2478" i="1"/>
  <c r="AB2486" i="1"/>
  <c r="AB2494" i="1"/>
  <c r="AB2463" i="1"/>
  <c r="AB2471" i="1"/>
  <c r="AB2479" i="1"/>
  <c r="AB2487" i="1"/>
  <c r="AB2495" i="1"/>
  <c r="AB2464" i="1"/>
  <c r="AB2472" i="1"/>
  <c r="AB2480" i="1"/>
  <c r="AB2488" i="1"/>
  <c r="AB2496" i="1"/>
  <c r="AB2465" i="1"/>
  <c r="AB2473" i="1"/>
  <c r="AB2481" i="1"/>
  <c r="AB2489" i="1"/>
  <c r="AB2497" i="1"/>
  <c r="AB2466" i="1"/>
  <c r="AB2474" i="1"/>
  <c r="AB2482" i="1"/>
  <c r="AB2490" i="1"/>
  <c r="AB2498" i="1"/>
  <c r="AB2223" i="1"/>
  <c r="AB2231" i="1"/>
  <c r="AB2239" i="1"/>
  <c r="AB2247" i="1"/>
  <c r="AB2255" i="1"/>
  <c r="AB2263" i="1"/>
  <c r="AB2216" i="1"/>
  <c r="AB2224" i="1"/>
  <c r="AB2232" i="1"/>
  <c r="AB2240" i="1"/>
  <c r="AB2248" i="1"/>
  <c r="AB2256" i="1"/>
  <c r="AB2264" i="1"/>
  <c r="AB2217" i="1"/>
  <c r="AB2225" i="1"/>
  <c r="AB2233" i="1"/>
  <c r="AB2241" i="1"/>
  <c r="AB2249" i="1"/>
  <c r="AB2257" i="1"/>
  <c r="AB2265" i="1"/>
  <c r="AB2218" i="1"/>
  <c r="AB2226" i="1"/>
  <c r="AB2234" i="1"/>
  <c r="AB2242" i="1"/>
  <c r="AB2250" i="1"/>
  <c r="AB2258" i="1"/>
  <c r="AB2266" i="1"/>
  <c r="AB2219" i="1"/>
  <c r="AB2227" i="1"/>
  <c r="AB2235" i="1"/>
  <c r="AB2243" i="1"/>
  <c r="AB2251" i="1"/>
  <c r="AB2259" i="1"/>
  <c r="AB2267" i="1"/>
  <c r="AB2220" i="1"/>
  <c r="AB2228" i="1"/>
  <c r="AB2236" i="1"/>
  <c r="AB2244" i="1"/>
  <c r="AB2252" i="1"/>
  <c r="AB2260" i="1"/>
  <c r="AB2221" i="1"/>
  <c r="AB2229" i="1"/>
  <c r="AB2237" i="1"/>
  <c r="AB2245" i="1"/>
  <c r="AB2253" i="1"/>
  <c r="AB2261" i="1"/>
  <c r="AB2222" i="1"/>
  <c r="AB2230" i="1"/>
  <c r="AB2238" i="1"/>
  <c r="AB2246" i="1"/>
  <c r="AB2254" i="1"/>
  <c r="AB2262" i="1"/>
  <c r="AB2069" i="1"/>
  <c r="AB2068" i="1"/>
  <c r="AB2285" i="1"/>
  <c r="AB2286" i="1"/>
  <c r="AB4498" i="1"/>
  <c r="AB4497" i="1"/>
  <c r="AB1366" i="1"/>
  <c r="AB1374" i="1"/>
  <c r="AB1382" i="1"/>
  <c r="AB1390" i="1"/>
  <c r="AB1398" i="1"/>
  <c r="AB1367" i="1"/>
  <c r="AB1375" i="1"/>
  <c r="AB1383" i="1"/>
  <c r="AB1391" i="1"/>
  <c r="AB1399" i="1"/>
  <c r="AB1360" i="1"/>
  <c r="AB1368" i="1"/>
  <c r="AB1376" i="1"/>
  <c r="AB1384" i="1"/>
  <c r="AB1392" i="1"/>
  <c r="AB1361" i="1"/>
  <c r="AB1369" i="1"/>
  <c r="AB1377" i="1"/>
  <c r="AB1385" i="1"/>
  <c r="AB1393" i="1"/>
  <c r="AB1362" i="1"/>
  <c r="AB1370" i="1"/>
  <c r="AB1378" i="1"/>
  <c r="AB1386" i="1"/>
  <c r="AB1394" i="1"/>
  <c r="AB1363" i="1"/>
  <c r="AB1371" i="1"/>
  <c r="AB1379" i="1"/>
  <c r="AB1387" i="1"/>
  <c r="AB1395" i="1"/>
  <c r="AB1364" i="1"/>
  <c r="AB1372" i="1"/>
  <c r="AB1380" i="1"/>
  <c r="AB1388" i="1"/>
  <c r="AB1396" i="1"/>
  <c r="AB1365" i="1"/>
  <c r="AB1373" i="1"/>
  <c r="AB1381" i="1"/>
  <c r="AB1389" i="1"/>
  <c r="AB1397" i="1"/>
  <c r="AB3821" i="1"/>
  <c r="AB3829" i="1"/>
  <c r="AB3837" i="1"/>
  <c r="AB3845" i="1"/>
  <c r="AB3853" i="1"/>
  <c r="AB3861" i="1"/>
  <c r="AB3814" i="1"/>
  <c r="AB3822" i="1"/>
  <c r="AB3830" i="1"/>
  <c r="AB3838" i="1"/>
  <c r="AB3846" i="1"/>
  <c r="AB3854" i="1"/>
  <c r="AB3862" i="1"/>
  <c r="AB3815" i="1"/>
  <c r="AB3823" i="1"/>
  <c r="AB3831" i="1"/>
  <c r="AB3839" i="1"/>
  <c r="AB3847" i="1"/>
  <c r="AB3855" i="1"/>
  <c r="AB3863" i="1"/>
  <c r="AB3816" i="1"/>
  <c r="AB3824" i="1"/>
  <c r="AB3832" i="1"/>
  <c r="AB3840" i="1"/>
  <c r="AB3848" i="1"/>
  <c r="AB3856" i="1"/>
  <c r="AB3864" i="1"/>
  <c r="AB3817" i="1"/>
  <c r="AB3825" i="1"/>
  <c r="AB3833" i="1"/>
  <c r="AB3841" i="1"/>
  <c r="AB3849" i="1"/>
  <c r="AB3857" i="1"/>
  <c r="AB3818" i="1"/>
  <c r="AB3826" i="1"/>
  <c r="AB3834" i="1"/>
  <c r="AB3842" i="1"/>
  <c r="AB3850" i="1"/>
  <c r="AB3858" i="1"/>
  <c r="AB3819" i="1"/>
  <c r="AB3827" i="1"/>
  <c r="AB3835" i="1"/>
  <c r="AB3843" i="1"/>
  <c r="AB3851" i="1"/>
  <c r="AB3859" i="1"/>
  <c r="AB3820" i="1"/>
  <c r="AB3828" i="1"/>
  <c r="AB3836" i="1"/>
  <c r="AB3844" i="1"/>
  <c r="AB3852" i="1"/>
  <c r="AB3860" i="1"/>
  <c r="AB559" i="1"/>
  <c r="AB567" i="1"/>
  <c r="AB575" i="1"/>
  <c r="AB583" i="1"/>
  <c r="AB591" i="1"/>
  <c r="AB599" i="1"/>
  <c r="AB607" i="1"/>
  <c r="AB615" i="1"/>
  <c r="AB623" i="1"/>
  <c r="AB631" i="1"/>
  <c r="AB639" i="1"/>
  <c r="AB647" i="1"/>
  <c r="AB655" i="1"/>
  <c r="AB663" i="1"/>
  <c r="AB560" i="1"/>
  <c r="AB568" i="1"/>
  <c r="AB576" i="1"/>
  <c r="AB584" i="1"/>
  <c r="AB592" i="1"/>
  <c r="AB600" i="1"/>
  <c r="AB608" i="1"/>
  <c r="AB616" i="1"/>
  <c r="AB624" i="1"/>
  <c r="AB632" i="1"/>
  <c r="AB640" i="1"/>
  <c r="AB648" i="1"/>
  <c r="AB656" i="1"/>
  <c r="AB664" i="1"/>
  <c r="AB561" i="1"/>
  <c r="AB569" i="1"/>
  <c r="AB577" i="1"/>
  <c r="AB585" i="1"/>
  <c r="AB593" i="1"/>
  <c r="AB601" i="1"/>
  <c r="AB609" i="1"/>
  <c r="AB617" i="1"/>
  <c r="AB625" i="1"/>
  <c r="AB633" i="1"/>
  <c r="AB641" i="1"/>
  <c r="AB649" i="1"/>
  <c r="AB657" i="1"/>
  <c r="AB665" i="1"/>
  <c r="AB562" i="1"/>
  <c r="AB570" i="1"/>
  <c r="AB578" i="1"/>
  <c r="AB586" i="1"/>
  <c r="AB594" i="1"/>
  <c r="AB602" i="1"/>
  <c r="AB610" i="1"/>
  <c r="AB618" i="1"/>
  <c r="AB626" i="1"/>
  <c r="AB634" i="1"/>
  <c r="AB642" i="1"/>
  <c r="AB650" i="1"/>
  <c r="AB658" i="1"/>
  <c r="AB666" i="1"/>
  <c r="AB563" i="1"/>
  <c r="AB571" i="1"/>
  <c r="AB579" i="1"/>
  <c r="AB587" i="1"/>
  <c r="AB595" i="1"/>
  <c r="AB603" i="1"/>
  <c r="AB611" i="1"/>
  <c r="AB619" i="1"/>
  <c r="AB627" i="1"/>
  <c r="AB635" i="1"/>
  <c r="AB643" i="1"/>
  <c r="AB651" i="1"/>
  <c r="AB659" i="1"/>
  <c r="AB667" i="1"/>
  <c r="AB564" i="1"/>
  <c r="AB572" i="1"/>
  <c r="AB580" i="1"/>
  <c r="AB588" i="1"/>
  <c r="AB596" i="1"/>
  <c r="AB604" i="1"/>
  <c r="AB612" i="1"/>
  <c r="AB620" i="1"/>
  <c r="AB628" i="1"/>
  <c r="AB636" i="1"/>
  <c r="AB644" i="1"/>
  <c r="AB652" i="1"/>
  <c r="AB660" i="1"/>
  <c r="AB565" i="1"/>
  <c r="AB573" i="1"/>
  <c r="AB581" i="1"/>
  <c r="AB589" i="1"/>
  <c r="AB597" i="1"/>
  <c r="AB605" i="1"/>
  <c r="AB613" i="1"/>
  <c r="AB621" i="1"/>
  <c r="AB629" i="1"/>
  <c r="AB637" i="1"/>
  <c r="AB645" i="1"/>
  <c r="AB653" i="1"/>
  <c r="AB661" i="1"/>
  <c r="AB558" i="1"/>
  <c r="AB566" i="1"/>
  <c r="AB574" i="1"/>
  <c r="AB582" i="1"/>
  <c r="AB590" i="1"/>
  <c r="AB598" i="1"/>
  <c r="AB606" i="1"/>
  <c r="AB614" i="1"/>
  <c r="AB622" i="1"/>
  <c r="AB630" i="1"/>
  <c r="AB638" i="1"/>
  <c r="AB646" i="1"/>
  <c r="AB654" i="1"/>
  <c r="AB662" i="1"/>
  <c r="AB779" i="1"/>
  <c r="AB787" i="1"/>
  <c r="AB795" i="1"/>
  <c r="AB803" i="1"/>
  <c r="AB811" i="1"/>
  <c r="AB819" i="1"/>
  <c r="AB827" i="1"/>
  <c r="AB835" i="1"/>
  <c r="AB843" i="1"/>
  <c r="AB851" i="1"/>
  <c r="AB859" i="1"/>
  <c r="AB867" i="1"/>
  <c r="AB780" i="1"/>
  <c r="AB788" i="1"/>
  <c r="AB796" i="1"/>
  <c r="AB804" i="1"/>
  <c r="AB812" i="1"/>
  <c r="AB820" i="1"/>
  <c r="AB828" i="1"/>
  <c r="AB836" i="1"/>
  <c r="AB844" i="1"/>
  <c r="AB852" i="1"/>
  <c r="AB860" i="1"/>
  <c r="AB781" i="1"/>
  <c r="AB789" i="1"/>
  <c r="AB797" i="1"/>
  <c r="AB805" i="1"/>
  <c r="AB813" i="1"/>
  <c r="AB821" i="1"/>
  <c r="AB829" i="1"/>
  <c r="AB837" i="1"/>
  <c r="AB845" i="1"/>
  <c r="AB853" i="1"/>
  <c r="AB861" i="1"/>
  <c r="AB774" i="1"/>
  <c r="AB782" i="1"/>
  <c r="AB790" i="1"/>
  <c r="AB798" i="1"/>
  <c r="AB806" i="1"/>
  <c r="AB814" i="1"/>
  <c r="AB822" i="1"/>
  <c r="AB830" i="1"/>
  <c r="AB838" i="1"/>
  <c r="AB846" i="1"/>
  <c r="AB854" i="1"/>
  <c r="AB862" i="1"/>
  <c r="AB775" i="1"/>
  <c r="AB783" i="1"/>
  <c r="AB791" i="1"/>
  <c r="AB799" i="1"/>
  <c r="AB807" i="1"/>
  <c r="AB815" i="1"/>
  <c r="AB823" i="1"/>
  <c r="AB831" i="1"/>
  <c r="AB839" i="1"/>
  <c r="AB847" i="1"/>
  <c r="AB855" i="1"/>
  <c r="AB863" i="1"/>
  <c r="AB776" i="1"/>
  <c r="AB784" i="1"/>
  <c r="AB792" i="1"/>
  <c r="AB800" i="1"/>
  <c r="AB808" i="1"/>
  <c r="AB816" i="1"/>
  <c r="AB824" i="1"/>
  <c r="AB832" i="1"/>
  <c r="AB840" i="1"/>
  <c r="AB848" i="1"/>
  <c r="AB856" i="1"/>
  <c r="AB864" i="1"/>
  <c r="AB777" i="1"/>
  <c r="AB785" i="1"/>
  <c r="AB793" i="1"/>
  <c r="AB801" i="1"/>
  <c r="AB809" i="1"/>
  <c r="AB817" i="1"/>
  <c r="AB825" i="1"/>
  <c r="AB833" i="1"/>
  <c r="AB841" i="1"/>
  <c r="AB849" i="1"/>
  <c r="AB857" i="1"/>
  <c r="AB865" i="1"/>
  <c r="AB778" i="1"/>
  <c r="AB786" i="1"/>
  <c r="AB794" i="1"/>
  <c r="AB802" i="1"/>
  <c r="AB810" i="1"/>
  <c r="AB818" i="1"/>
  <c r="AB826" i="1"/>
  <c r="AB834" i="1"/>
  <c r="AB842" i="1"/>
  <c r="AB850" i="1"/>
  <c r="AB858" i="1"/>
  <c r="AB866" i="1"/>
  <c r="AB3197" i="1"/>
  <c r="AB3198" i="1"/>
  <c r="AB3199" i="1"/>
  <c r="AB3194" i="1"/>
  <c r="AB3195" i="1"/>
  <c r="AB3196" i="1"/>
  <c r="AB1143" i="1"/>
  <c r="AB1144" i="1"/>
  <c r="AB1153" i="1"/>
  <c r="AB1161" i="1"/>
  <c r="AB1154" i="1"/>
  <c r="AB1162" i="1"/>
  <c r="AB1155" i="1"/>
  <c r="AB1163" i="1"/>
  <c r="AB1148" i="1"/>
  <c r="AB1156" i="1"/>
  <c r="AB1164" i="1"/>
  <c r="AB1149" i="1"/>
  <c r="AB1157" i="1"/>
  <c r="AB1165" i="1"/>
  <c r="AB1150" i="1"/>
  <c r="AB1158" i="1"/>
  <c r="AB1166" i="1"/>
  <c r="AB1151" i="1"/>
  <c r="AB1159" i="1"/>
  <c r="AB1167" i="1"/>
  <c r="AB1152" i="1"/>
  <c r="AB1160" i="1"/>
  <c r="AB1168" i="1"/>
  <c r="AB2072" i="1"/>
  <c r="AB2073" i="1"/>
  <c r="AB2070" i="1"/>
  <c r="AB2071" i="1"/>
  <c r="AB3865" i="1"/>
  <c r="AB3873" i="1"/>
  <c r="AB3866" i="1"/>
  <c r="AB3867" i="1"/>
  <c r="AB3868" i="1"/>
  <c r="AB3869" i="1"/>
  <c r="AB3870" i="1"/>
  <c r="AB3871" i="1"/>
  <c r="AB3872" i="1"/>
  <c r="AB151" i="1"/>
  <c r="AB159" i="1"/>
  <c r="AB167" i="1"/>
  <c r="AB152" i="1"/>
  <c r="AB160" i="1"/>
  <c r="AB168" i="1"/>
  <c r="AB153" i="1"/>
  <c r="AB161" i="1"/>
  <c r="AB169" i="1"/>
  <c r="AB154" i="1"/>
  <c r="AB162" i="1"/>
  <c r="AB170" i="1"/>
  <c r="AB155" i="1"/>
  <c r="AB163" i="1"/>
  <c r="AB171" i="1"/>
  <c r="AB156" i="1"/>
  <c r="AB164" i="1"/>
  <c r="AB150" i="1"/>
  <c r="AB158" i="1"/>
  <c r="AB166" i="1"/>
  <c r="AB149" i="1"/>
  <c r="AB157" i="1"/>
  <c r="AB165" i="1"/>
  <c r="AB3130" i="1"/>
  <c r="AB3131" i="1"/>
  <c r="AB3412" i="1"/>
  <c r="AB3413" i="1"/>
  <c r="AB3414" i="1"/>
  <c r="AB3415" i="1"/>
  <c r="AB3416" i="1"/>
  <c r="AB3417" i="1"/>
  <c r="AB3411" i="1"/>
  <c r="AB3419" i="1"/>
  <c r="AB3418" i="1"/>
  <c r="AB4908" i="1"/>
  <c r="AB4909" i="1"/>
  <c r="AB4910" i="1"/>
  <c r="AB4911" i="1"/>
  <c r="AB4905" i="1"/>
  <c r="AB4906" i="1"/>
  <c r="AB4907" i="1"/>
  <c r="AB116" i="1"/>
  <c r="AB117" i="1"/>
  <c r="AB4241" i="1"/>
  <c r="AB2280" i="1"/>
  <c r="AB2272" i="1"/>
  <c r="AB4917" i="1"/>
  <c r="AB4794" i="1"/>
  <c r="AB4786" i="1"/>
  <c r="AB4778" i="1"/>
  <c r="AB4770" i="1"/>
  <c r="AB4762" i="1"/>
  <c r="AB4754" i="1"/>
  <c r="AB4746" i="1"/>
  <c r="AB1585" i="1"/>
  <c r="AB1577" i="1"/>
  <c r="AB1569" i="1"/>
  <c r="AB1561" i="1"/>
  <c r="AB1553" i="1"/>
  <c r="AB1545" i="1"/>
  <c r="AB1537" i="1"/>
  <c r="AB1529" i="1"/>
  <c r="AB3507" i="1"/>
  <c r="AB3499" i="1"/>
  <c r="AB3491" i="1"/>
  <c r="AB3483" i="1"/>
  <c r="AB3475" i="1"/>
  <c r="AB3467" i="1"/>
  <c r="AB3459" i="1"/>
  <c r="AB3451" i="1"/>
  <c r="AB3443" i="1"/>
  <c r="AB3435" i="1"/>
  <c r="AB2595" i="1"/>
  <c r="AB2587" i="1"/>
  <c r="AB4584" i="1"/>
  <c r="AB4576" i="1"/>
  <c r="AB4568" i="1"/>
  <c r="AB4560" i="1"/>
  <c r="AB4552" i="1"/>
  <c r="AB4544" i="1"/>
  <c r="AB4391" i="1"/>
  <c r="AB4383" i="1"/>
  <c r="AB4028" i="1"/>
  <c r="AB4020" i="1"/>
  <c r="AB4012" i="1"/>
  <c r="AB4004" i="1"/>
  <c r="AB3996" i="1"/>
  <c r="AB3988" i="1"/>
  <c r="AB3980" i="1"/>
  <c r="AB3972" i="1"/>
  <c r="AB3741" i="1"/>
  <c r="AB4133" i="1"/>
  <c r="AB4125" i="1"/>
  <c r="AB4117" i="1"/>
  <c r="AB4109" i="1"/>
  <c r="AB4101" i="1"/>
  <c r="AB4093" i="1"/>
  <c r="AB4085" i="1"/>
  <c r="AB4077" i="1"/>
  <c r="AB4069" i="1"/>
  <c r="AB4061" i="1"/>
  <c r="AB1146" i="1"/>
  <c r="AB1147" i="1"/>
  <c r="AB3397" i="1"/>
  <c r="AB3405" i="1"/>
  <c r="AB3398" i="1"/>
  <c r="AB3406" i="1"/>
  <c r="AB3399" i="1"/>
  <c r="AB3400" i="1"/>
  <c r="AB3393" i="1"/>
  <c r="AB3401" i="1"/>
  <c r="AB3394" i="1"/>
  <c r="AB3402" i="1"/>
  <c r="AB3395" i="1"/>
  <c r="AB3403" i="1"/>
  <c r="AB3396" i="1"/>
  <c r="AB3404" i="1"/>
  <c r="AB1923" i="1"/>
  <c r="AB1931" i="1"/>
  <c r="AB1924" i="1"/>
  <c r="AB1932" i="1"/>
  <c r="AB1940" i="1"/>
  <c r="AB1948" i="1"/>
  <c r="AB1956" i="1"/>
  <c r="AB1964" i="1"/>
  <c r="AB1972" i="1"/>
  <c r="AB1925" i="1"/>
  <c r="AB1933" i="1"/>
  <c r="AB1941" i="1"/>
  <c r="AB1949" i="1"/>
  <c r="AB1957" i="1"/>
  <c r="AB1965" i="1"/>
  <c r="AB1973" i="1"/>
  <c r="AB1926" i="1"/>
  <c r="AB1934" i="1"/>
  <c r="AB1942" i="1"/>
  <c r="AB1950" i="1"/>
  <c r="AB1958" i="1"/>
  <c r="AB1927" i="1"/>
  <c r="AB1935" i="1"/>
  <c r="AB1943" i="1"/>
  <c r="AB1951" i="1"/>
  <c r="AB1959" i="1"/>
  <c r="AB1967" i="1"/>
  <c r="AB1975" i="1"/>
  <c r="AB1920" i="1"/>
  <c r="AB1928" i="1"/>
  <c r="AB1936" i="1"/>
  <c r="AB1944" i="1"/>
  <c r="AB1952" i="1"/>
  <c r="AB1960" i="1"/>
  <c r="AB1968" i="1"/>
  <c r="AB1921" i="1"/>
  <c r="AB1929" i="1"/>
  <c r="AB1937" i="1"/>
  <c r="AB1945" i="1"/>
  <c r="AB1953" i="1"/>
  <c r="AB1961" i="1"/>
  <c r="AB1922" i="1"/>
  <c r="AB1930" i="1"/>
  <c r="AB1938" i="1"/>
  <c r="AB1946" i="1"/>
  <c r="AB1954" i="1"/>
  <c r="AB109" i="1"/>
  <c r="AB110" i="1"/>
  <c r="AB1914" i="1"/>
  <c r="AB1915" i="1"/>
  <c r="AB1916" i="1"/>
  <c r="AB3260" i="1"/>
  <c r="AB3258" i="1"/>
  <c r="AB3259" i="1"/>
  <c r="AB3357" i="1"/>
  <c r="AB3365" i="1"/>
  <c r="AB3358" i="1"/>
  <c r="AB3366" i="1"/>
  <c r="AB3359" i="1"/>
  <c r="AB3367" i="1"/>
  <c r="AB3360" i="1"/>
  <c r="AB3368" i="1"/>
  <c r="AB3361" i="1"/>
  <c r="AB3362" i="1"/>
  <c r="AB3363" i="1"/>
  <c r="AB3356" i="1"/>
  <c r="AB3364" i="1"/>
  <c r="AB147" i="1"/>
  <c r="AB148" i="1"/>
  <c r="AB141" i="1"/>
  <c r="AB142" i="1"/>
  <c r="AB143" i="1"/>
  <c r="AB144" i="1"/>
  <c r="AB145" i="1"/>
  <c r="AB146" i="1"/>
  <c r="AB2053" i="1"/>
  <c r="AB2049" i="1"/>
  <c r="AB2050" i="1"/>
  <c r="AB2051" i="1"/>
  <c r="AB2052" i="1"/>
  <c r="AB2871" i="1"/>
  <c r="AB2879" i="1"/>
  <c r="AB2887" i="1"/>
  <c r="AB2895" i="1"/>
  <c r="AB2903" i="1"/>
  <c r="AB2911" i="1"/>
  <c r="AB2919" i="1"/>
  <c r="AB2872" i="1"/>
  <c r="AB2880" i="1"/>
  <c r="AB2888" i="1"/>
  <c r="AB2896" i="1"/>
  <c r="AB2904" i="1"/>
  <c r="AB2912" i="1"/>
  <c r="AB2920" i="1"/>
  <c r="AB2873" i="1"/>
  <c r="AB2881" i="1"/>
  <c r="AB2889" i="1"/>
  <c r="AB2897" i="1"/>
  <c r="AB2905" i="1"/>
  <c r="AB2913" i="1"/>
  <c r="AB2866" i="1"/>
  <c r="AB2874" i="1"/>
  <c r="AB2882" i="1"/>
  <c r="AB2890" i="1"/>
  <c r="AB2898" i="1"/>
  <c r="AB2906" i="1"/>
  <c r="AB2914" i="1"/>
  <c r="AB2867" i="1"/>
  <c r="AB2875" i="1"/>
  <c r="AB2883" i="1"/>
  <c r="AB2891" i="1"/>
  <c r="AB2899" i="1"/>
  <c r="AB2907" i="1"/>
  <c r="AB2915" i="1"/>
  <c r="AB2868" i="1"/>
  <c r="AB2876" i="1"/>
  <c r="AB2884" i="1"/>
  <c r="AB2892" i="1"/>
  <c r="AB2900" i="1"/>
  <c r="AB2908" i="1"/>
  <c r="AB2916" i="1"/>
  <c r="AB2869" i="1"/>
  <c r="AB2877" i="1"/>
  <c r="AB2885" i="1"/>
  <c r="AB2893" i="1"/>
  <c r="AB2901" i="1"/>
  <c r="AB2909" i="1"/>
  <c r="AB2917" i="1"/>
  <c r="AB2870" i="1"/>
  <c r="AB2878" i="1"/>
  <c r="AB2886" i="1"/>
  <c r="AB2894" i="1"/>
  <c r="AB2902" i="1"/>
  <c r="AB2910" i="1"/>
  <c r="AB2918" i="1"/>
  <c r="AB1994" i="1"/>
  <c r="AB2002" i="1"/>
  <c r="AB2010" i="1"/>
  <c r="AB2018" i="1"/>
  <c r="AB2026" i="1"/>
  <c r="AB2034" i="1"/>
  <c r="AB2042" i="1"/>
  <c r="AB1987" i="1"/>
  <c r="AB1995" i="1"/>
  <c r="AB2003" i="1"/>
  <c r="AB2011" i="1"/>
  <c r="AB2019" i="1"/>
  <c r="AB2027" i="1"/>
  <c r="AB2035" i="1"/>
  <c r="AB2043" i="1"/>
  <c r="AB1988" i="1"/>
  <c r="AB1996" i="1"/>
  <c r="AB2004" i="1"/>
  <c r="AB2012" i="1"/>
  <c r="AB2020" i="1"/>
  <c r="AB2028" i="1"/>
  <c r="AB2036" i="1"/>
  <c r="AB2044" i="1"/>
  <c r="AB1989" i="1"/>
  <c r="AB1997" i="1"/>
  <c r="AB2005" i="1"/>
  <c r="AB2013" i="1"/>
  <c r="AB2021" i="1"/>
  <c r="AB2029" i="1"/>
  <c r="AB2037" i="1"/>
  <c r="AB2045" i="1"/>
  <c r="AB1990" i="1"/>
  <c r="AB1998" i="1"/>
  <c r="AB2006" i="1"/>
  <c r="AB2014" i="1"/>
  <c r="AB2022" i="1"/>
  <c r="AB2030" i="1"/>
  <c r="AB2038" i="1"/>
  <c r="AB2046" i="1"/>
  <c r="AB1991" i="1"/>
  <c r="AB1999" i="1"/>
  <c r="AB2007" i="1"/>
  <c r="AB2015" i="1"/>
  <c r="AB2023" i="1"/>
  <c r="AB2031" i="1"/>
  <c r="AB2039" i="1"/>
  <c r="AB2047" i="1"/>
  <c r="AB1992" i="1"/>
  <c r="AB2000" i="1"/>
  <c r="AB2008" i="1"/>
  <c r="AB2016" i="1"/>
  <c r="AB2024" i="1"/>
  <c r="AB2032" i="1"/>
  <c r="AB2040" i="1"/>
  <c r="AB2048" i="1"/>
  <c r="AB1993" i="1"/>
  <c r="AB2001" i="1"/>
  <c r="AB2009" i="1"/>
  <c r="AB2017" i="1"/>
  <c r="AB2025" i="1"/>
  <c r="AB2033" i="1"/>
  <c r="AB2041" i="1"/>
  <c r="AB3030" i="1"/>
  <c r="AB3029" i="1"/>
  <c r="AB3031" i="1"/>
  <c r="AB1301" i="1"/>
  <c r="AB1302" i="1"/>
  <c r="AB1303" i="1"/>
  <c r="AB3209" i="1"/>
  <c r="AB3217" i="1"/>
  <c r="AB3225" i="1"/>
  <c r="AB3233" i="1"/>
  <c r="AB3241" i="1"/>
  <c r="AB3249" i="1"/>
  <c r="AB3210" i="1"/>
  <c r="AB3218" i="1"/>
  <c r="AB3226" i="1"/>
  <c r="AB3234" i="1"/>
  <c r="AB3242" i="1"/>
  <c r="AB3250" i="1"/>
  <c r="AB3203" i="1"/>
  <c r="AB3211" i="1"/>
  <c r="AB3219" i="1"/>
  <c r="AB3227" i="1"/>
  <c r="AB3235" i="1"/>
  <c r="AB3243" i="1"/>
  <c r="AB3251" i="1"/>
  <c r="AB3204" i="1"/>
  <c r="AB3212" i="1"/>
  <c r="AB3220" i="1"/>
  <c r="AB3228" i="1"/>
  <c r="AB3236" i="1"/>
  <c r="AB3244" i="1"/>
  <c r="AB3252" i="1"/>
  <c r="AB3205" i="1"/>
  <c r="AB3213" i="1"/>
  <c r="AB3221" i="1"/>
  <c r="AB3229" i="1"/>
  <c r="AB3237" i="1"/>
  <c r="AB3245" i="1"/>
  <c r="AB3253" i="1"/>
  <c r="AB3206" i="1"/>
  <c r="AB3214" i="1"/>
  <c r="AB3222" i="1"/>
  <c r="AB3230" i="1"/>
  <c r="AB3238" i="1"/>
  <c r="AB3246" i="1"/>
  <c r="AB3254" i="1"/>
  <c r="AB3207" i="1"/>
  <c r="AB3215" i="1"/>
  <c r="AB3223" i="1"/>
  <c r="AB3231" i="1"/>
  <c r="AB3239" i="1"/>
  <c r="AB3247" i="1"/>
  <c r="AB3255" i="1"/>
  <c r="AB3208" i="1"/>
  <c r="AB3216" i="1"/>
  <c r="AB3224" i="1"/>
  <c r="AB3232" i="1"/>
  <c r="AB3240" i="1"/>
  <c r="AB3248" i="1"/>
  <c r="AB3108" i="1"/>
  <c r="AB3109" i="1"/>
  <c r="AB3121" i="1"/>
  <c r="AB3129" i="1"/>
  <c r="AB3114" i="1"/>
  <c r="AB3122" i="1"/>
  <c r="AB3117" i="1"/>
  <c r="AB3125" i="1"/>
  <c r="AB3118" i="1"/>
  <c r="AB3126" i="1"/>
  <c r="AB3120" i="1"/>
  <c r="AB3128" i="1"/>
  <c r="AB3123" i="1"/>
  <c r="AB3124" i="1"/>
  <c r="AB3127" i="1"/>
  <c r="AB3115" i="1"/>
  <c r="AB3116" i="1"/>
  <c r="AB3119" i="1"/>
  <c r="AB983" i="1"/>
  <c r="AB991" i="1"/>
  <c r="AB999" i="1"/>
  <c r="AB1007" i="1"/>
  <c r="AB1015" i="1"/>
  <c r="AB1023" i="1"/>
  <c r="AB1031" i="1"/>
  <c r="AB1039" i="1"/>
  <c r="AB1047" i="1"/>
  <c r="AB1055" i="1"/>
  <c r="AB1063" i="1"/>
  <c r="AB1071" i="1"/>
  <c r="AB1079" i="1"/>
  <c r="AB1087" i="1"/>
  <c r="AB1095" i="1"/>
  <c r="AB984" i="1"/>
  <c r="AB992" i="1"/>
  <c r="AB1000" i="1"/>
  <c r="AB1008" i="1"/>
  <c r="AB1016" i="1"/>
  <c r="AB1024" i="1"/>
  <c r="AB1032" i="1"/>
  <c r="AB1040" i="1"/>
  <c r="AB1048" i="1"/>
  <c r="AB1056" i="1"/>
  <c r="AB1064" i="1"/>
  <c r="AB1072" i="1"/>
  <c r="AB1080" i="1"/>
  <c r="AB1088" i="1"/>
  <c r="AB1096" i="1"/>
  <c r="AB977" i="1"/>
  <c r="AB985" i="1"/>
  <c r="AB993" i="1"/>
  <c r="AB1001" i="1"/>
  <c r="AB1009" i="1"/>
  <c r="AB1017" i="1"/>
  <c r="AB1025" i="1"/>
  <c r="AB1033" i="1"/>
  <c r="AB1041" i="1"/>
  <c r="AB1049" i="1"/>
  <c r="AB1057" i="1"/>
  <c r="AB1065" i="1"/>
  <c r="AB1073" i="1"/>
  <c r="AB1081" i="1"/>
  <c r="AB1089" i="1"/>
  <c r="AB1097" i="1"/>
  <c r="AB978" i="1"/>
  <c r="AB986" i="1"/>
  <c r="AB994" i="1"/>
  <c r="AB1002" i="1"/>
  <c r="AB1010" i="1"/>
  <c r="AB1018" i="1"/>
  <c r="AB1026" i="1"/>
  <c r="AB1034" i="1"/>
  <c r="AB1042" i="1"/>
  <c r="AB1050" i="1"/>
  <c r="AB1058" i="1"/>
  <c r="AB1066" i="1"/>
  <c r="AB1074" i="1"/>
  <c r="AB1082" i="1"/>
  <c r="AB1090" i="1"/>
  <c r="AB979" i="1"/>
  <c r="AB987" i="1"/>
  <c r="AB995" i="1"/>
  <c r="AB1003" i="1"/>
  <c r="AB1011" i="1"/>
  <c r="AB1019" i="1"/>
  <c r="AB1027" i="1"/>
  <c r="AB1035" i="1"/>
  <c r="AB1043" i="1"/>
  <c r="AB1051" i="1"/>
  <c r="AB1059" i="1"/>
  <c r="AB1067" i="1"/>
  <c r="AB1075" i="1"/>
  <c r="AB1083" i="1"/>
  <c r="AB1091" i="1"/>
  <c r="AB980" i="1"/>
  <c r="AB988" i="1"/>
  <c r="AB996" i="1"/>
  <c r="AB1004" i="1"/>
  <c r="AB1012" i="1"/>
  <c r="AB1020" i="1"/>
  <c r="AB1028" i="1"/>
  <c r="AB1036" i="1"/>
  <c r="AB1044" i="1"/>
  <c r="AB1052" i="1"/>
  <c r="AB1060" i="1"/>
  <c r="AB1068" i="1"/>
  <c r="AB1076" i="1"/>
  <c r="AB1084" i="1"/>
  <c r="AB1092" i="1"/>
  <c r="AB981" i="1"/>
  <c r="AB989" i="1"/>
  <c r="AB997" i="1"/>
  <c r="AB1005" i="1"/>
  <c r="AB1013" i="1"/>
  <c r="AB1021" i="1"/>
  <c r="AB1029" i="1"/>
  <c r="AB1037" i="1"/>
  <c r="AB1045" i="1"/>
  <c r="AB1053" i="1"/>
  <c r="AB1061" i="1"/>
  <c r="AB1069" i="1"/>
  <c r="AB1077" i="1"/>
  <c r="AB1085" i="1"/>
  <c r="AB1093" i="1"/>
  <c r="AB982" i="1"/>
  <c r="AB990" i="1"/>
  <c r="AB998" i="1"/>
  <c r="AB1006" i="1"/>
  <c r="AB1014" i="1"/>
  <c r="AB1022" i="1"/>
  <c r="AB1030" i="1"/>
  <c r="AB1038" i="1"/>
  <c r="AB1046" i="1"/>
  <c r="AB1054" i="1"/>
  <c r="AB1062" i="1"/>
  <c r="AB1070" i="1"/>
  <c r="AB1078" i="1"/>
  <c r="AB1086" i="1"/>
  <c r="AB1094" i="1"/>
  <c r="AB3941" i="1"/>
  <c r="AB3949" i="1"/>
  <c r="AB3957" i="1"/>
  <c r="AB3965" i="1"/>
  <c r="AB3942" i="1"/>
  <c r="AB3950" i="1"/>
  <c r="AB3958" i="1"/>
  <c r="AB3966" i="1"/>
  <c r="AB3943" i="1"/>
  <c r="AB3951" i="1"/>
  <c r="AB3959" i="1"/>
  <c r="AB3967" i="1"/>
  <c r="AB3944" i="1"/>
  <c r="AB3952" i="1"/>
  <c r="AB3960" i="1"/>
  <c r="AB3968" i="1"/>
  <c r="AB3945" i="1"/>
  <c r="AB3953" i="1"/>
  <c r="AB3961" i="1"/>
  <c r="AB3969" i="1"/>
  <c r="AB3946" i="1"/>
  <c r="AB3954" i="1"/>
  <c r="AB3962" i="1"/>
  <c r="AB3970" i="1"/>
  <c r="AB3947" i="1"/>
  <c r="AB3955" i="1"/>
  <c r="AB3963" i="1"/>
  <c r="AB3940" i="1"/>
  <c r="AB3948" i="1"/>
  <c r="AB3956" i="1"/>
  <c r="AB3964" i="1"/>
  <c r="AB4967" i="1"/>
  <c r="AB4975" i="1"/>
  <c r="AB4960" i="1"/>
  <c r="AB4968" i="1"/>
  <c r="AB4961" i="1"/>
  <c r="AB4969" i="1"/>
  <c r="AB4962" i="1"/>
  <c r="AB4970" i="1"/>
  <c r="AB4963" i="1"/>
  <c r="AB4971" i="1"/>
  <c r="AB4964" i="1"/>
  <c r="AB4972" i="1"/>
  <c r="AB4965" i="1"/>
  <c r="AB4973" i="1"/>
  <c r="AB4966" i="1"/>
  <c r="AB4974" i="1"/>
  <c r="AB328" i="1"/>
  <c r="AB329" i="1"/>
  <c r="AB330" i="1"/>
  <c r="AB1297" i="1"/>
  <c r="AB1298" i="1"/>
  <c r="AB1299" i="1"/>
  <c r="AB1300" i="1"/>
  <c r="AB1296" i="1"/>
  <c r="AB3256" i="1"/>
  <c r="AB3257" i="1"/>
  <c r="AB409" i="1"/>
  <c r="AB417" i="1"/>
  <c r="AB410" i="1"/>
  <c r="AB418" i="1"/>
  <c r="AB411" i="1"/>
  <c r="AB419" i="1"/>
  <c r="AB412" i="1"/>
  <c r="AB420" i="1"/>
  <c r="AB413" i="1"/>
  <c r="AB421" i="1"/>
  <c r="AB414" i="1"/>
  <c r="AB415" i="1"/>
  <c r="AB416" i="1"/>
  <c r="AB4148" i="1"/>
  <c r="AB4149" i="1"/>
  <c r="AB4150" i="1"/>
  <c r="AB4240" i="1"/>
  <c r="AB2279" i="1"/>
  <c r="AB2271" i="1"/>
  <c r="AB4916" i="1"/>
  <c r="AB4793" i="1"/>
  <c r="AB4785" i="1"/>
  <c r="AB4777" i="1"/>
  <c r="AB4769" i="1"/>
  <c r="AB4761" i="1"/>
  <c r="AB4753" i="1"/>
  <c r="AB4745" i="1"/>
  <c r="AB1584" i="1"/>
  <c r="AB1576" i="1"/>
  <c r="AB1568" i="1"/>
  <c r="AB1560" i="1"/>
  <c r="AB1552" i="1"/>
  <c r="AB1544" i="1"/>
  <c r="AB1536" i="1"/>
  <c r="AB1528" i="1"/>
  <c r="AB3506" i="1"/>
  <c r="AB3498" i="1"/>
  <c r="AB3490" i="1"/>
  <c r="AB3482" i="1"/>
  <c r="AB3474" i="1"/>
  <c r="AB3466" i="1"/>
  <c r="AB3458" i="1"/>
  <c r="AB3450" i="1"/>
  <c r="AB3442" i="1"/>
  <c r="AB3434" i="1"/>
  <c r="AB2594" i="1"/>
  <c r="AB2586" i="1"/>
  <c r="AB4583" i="1"/>
  <c r="AB4575" i="1"/>
  <c r="AB4567" i="1"/>
  <c r="AB4559" i="1"/>
  <c r="AB4551" i="1"/>
  <c r="AB4543" i="1"/>
  <c r="AB2637" i="1"/>
  <c r="AB4390" i="1"/>
  <c r="AB4027" i="1"/>
  <c r="AB4019" i="1"/>
  <c r="AB4011" i="1"/>
  <c r="AB4003" i="1"/>
  <c r="AB3995" i="1"/>
  <c r="AB3987" i="1"/>
  <c r="AB3979" i="1"/>
  <c r="AB3740" i="1"/>
  <c r="AB4132" i="1"/>
  <c r="AB4124" i="1"/>
  <c r="AB4116" i="1"/>
  <c r="AB4108" i="1"/>
  <c r="AB4100" i="1"/>
  <c r="AB4092" i="1"/>
  <c r="AB4084" i="1"/>
  <c r="AB4076" i="1"/>
  <c r="AB4068" i="1"/>
  <c r="AB4060" i="1"/>
  <c r="AB1963" i="1"/>
  <c r="AB1220" i="1"/>
  <c r="AB1215" i="1"/>
  <c r="AB1216" i="1"/>
  <c r="AB1217" i="1"/>
  <c r="AB1218" i="1"/>
  <c r="AB1219" i="1"/>
  <c r="AB1453" i="1"/>
  <c r="AB1461" i="1"/>
  <c r="AB1454" i="1"/>
  <c r="AB1462" i="1"/>
  <c r="AB1455" i="1"/>
  <c r="AB1463" i="1"/>
  <c r="AB1456" i="1"/>
  <c r="AB1464" i="1"/>
  <c r="AB1449" i="1"/>
  <c r="AB1457" i="1"/>
  <c r="AB1465" i="1"/>
  <c r="AB1450" i="1"/>
  <c r="AB1458" i="1"/>
  <c r="AB1466" i="1"/>
  <c r="AB1451" i="1"/>
  <c r="AB1459" i="1"/>
  <c r="AB1452" i="1"/>
  <c r="AB1460" i="1"/>
  <c r="AB92" i="1"/>
  <c r="AB85" i="1"/>
  <c r="AB86" i="1"/>
  <c r="AB87" i="1"/>
  <c r="AB88" i="1"/>
  <c r="AB89" i="1"/>
  <c r="AB90" i="1"/>
  <c r="AB91" i="1"/>
  <c r="AB1294" i="1"/>
  <c r="AB1295" i="1"/>
  <c r="AB3138" i="1"/>
  <c r="AB3146" i="1"/>
  <c r="AB3143" i="1"/>
  <c r="AB3152" i="1"/>
  <c r="AB3160" i="1"/>
  <c r="AB3168" i="1"/>
  <c r="AB3176" i="1"/>
  <c r="AB3184" i="1"/>
  <c r="AB3192" i="1"/>
  <c r="AB3144" i="1"/>
  <c r="AB3153" i="1"/>
  <c r="AB3161" i="1"/>
  <c r="AB3169" i="1"/>
  <c r="AB3177" i="1"/>
  <c r="AB3185" i="1"/>
  <c r="AB3193" i="1"/>
  <c r="AB3145" i="1"/>
  <c r="AB3154" i="1"/>
  <c r="AB3162" i="1"/>
  <c r="AB3170" i="1"/>
  <c r="AB3178" i="1"/>
  <c r="AB3186" i="1"/>
  <c r="AB3147" i="1"/>
  <c r="AB3155" i="1"/>
  <c r="AB3163" i="1"/>
  <c r="AB3171" i="1"/>
  <c r="AB3179" i="1"/>
  <c r="AB3187" i="1"/>
  <c r="AB3139" i="1"/>
  <c r="AB3148" i="1"/>
  <c r="AB3156" i="1"/>
  <c r="AB3164" i="1"/>
  <c r="AB3172" i="1"/>
  <c r="AB3180" i="1"/>
  <c r="AB3188" i="1"/>
  <c r="AB3140" i="1"/>
  <c r="AB3149" i="1"/>
  <c r="AB3157" i="1"/>
  <c r="AB3165" i="1"/>
  <c r="AB3173" i="1"/>
  <c r="AB3181" i="1"/>
  <c r="AB3189" i="1"/>
  <c r="AB3141" i="1"/>
  <c r="AB3150" i="1"/>
  <c r="AB3158" i="1"/>
  <c r="AB3166" i="1"/>
  <c r="AB3174" i="1"/>
  <c r="AB3182" i="1"/>
  <c r="AB3190" i="1"/>
  <c r="AB3142" i="1"/>
  <c r="AB3151" i="1"/>
  <c r="AB3159" i="1"/>
  <c r="AB3167" i="1"/>
  <c r="AB3175" i="1"/>
  <c r="AB3183" i="1"/>
  <c r="AB3191" i="1"/>
  <c r="AB95" i="1"/>
  <c r="AB103" i="1"/>
  <c r="AB96" i="1"/>
  <c r="AB97" i="1"/>
  <c r="AB98" i="1"/>
  <c r="AB99" i="1"/>
  <c r="AB100" i="1"/>
  <c r="AB93" i="1"/>
  <c r="AB101" i="1"/>
  <c r="AB94" i="1"/>
  <c r="AB102" i="1"/>
  <c r="AB1206" i="1"/>
  <c r="AB1207" i="1"/>
  <c r="AB1208" i="1"/>
  <c r="AB1209" i="1"/>
  <c r="AB1204" i="1"/>
  <c r="AB1205" i="1"/>
  <c r="AB2056" i="1"/>
  <c r="AB2064" i="1"/>
  <c r="AB2057" i="1"/>
  <c r="AB2065" i="1"/>
  <c r="AB2058" i="1"/>
  <c r="AB2066" i="1"/>
  <c r="AB2059" i="1"/>
  <c r="AB2067" i="1"/>
  <c r="AB2060" i="1"/>
  <c r="AB2061" i="1"/>
  <c r="AB2054" i="1"/>
  <c r="AB2062" i="1"/>
  <c r="AB2055" i="1"/>
  <c r="AB2063" i="1"/>
  <c r="AB2964" i="1"/>
  <c r="AB2972" i="1"/>
  <c r="AB2980" i="1"/>
  <c r="AB2988" i="1"/>
  <c r="AB2996" i="1"/>
  <c r="AB3004" i="1"/>
  <c r="AB3012" i="1"/>
  <c r="AB3020" i="1"/>
  <c r="AB3028" i="1"/>
  <c r="AB2965" i="1"/>
  <c r="AB2973" i="1"/>
  <c r="AB2981" i="1"/>
  <c r="AB2989" i="1"/>
  <c r="AB2997" i="1"/>
  <c r="AB3005" i="1"/>
  <c r="AB3013" i="1"/>
  <c r="AB3021" i="1"/>
  <c r="AB2966" i="1"/>
  <c r="AB2974" i="1"/>
  <c r="AB2982" i="1"/>
  <c r="AB2990" i="1"/>
  <c r="AB2998" i="1"/>
  <c r="AB3006" i="1"/>
  <c r="AB3014" i="1"/>
  <c r="AB3022" i="1"/>
  <c r="AB2967" i="1"/>
  <c r="AB2975" i="1"/>
  <c r="AB2983" i="1"/>
  <c r="AB2991" i="1"/>
  <c r="AB2999" i="1"/>
  <c r="AB3007" i="1"/>
  <c r="AB2968" i="1"/>
  <c r="AB2976" i="1"/>
  <c r="AB2984" i="1"/>
  <c r="AB2992" i="1"/>
  <c r="AB3000" i="1"/>
  <c r="AB3008" i="1"/>
  <c r="AB3016" i="1"/>
  <c r="AB3024" i="1"/>
  <c r="AB2969" i="1"/>
  <c r="AB2977" i="1"/>
  <c r="AB2985" i="1"/>
  <c r="AB2993" i="1"/>
  <c r="AB3001" i="1"/>
  <c r="AB3009" i="1"/>
  <c r="AB3017" i="1"/>
  <c r="AB3025" i="1"/>
  <c r="AB2962" i="1"/>
  <c r="AB2970" i="1"/>
  <c r="AB2978" i="1"/>
  <c r="AB2986" i="1"/>
  <c r="AB2994" i="1"/>
  <c r="AB3002" i="1"/>
  <c r="AB2963" i="1"/>
  <c r="AB2971" i="1"/>
  <c r="AB2979" i="1"/>
  <c r="AB2987" i="1"/>
  <c r="AB2995" i="1"/>
  <c r="AB3003" i="1"/>
  <c r="AB3011" i="1"/>
  <c r="AB3019" i="1"/>
  <c r="AB3027" i="1"/>
  <c r="AB3010" i="1"/>
  <c r="AB3015" i="1"/>
  <c r="AB3018" i="1"/>
  <c r="AB3023" i="1"/>
  <c r="AB3026" i="1"/>
  <c r="AB1256" i="1"/>
  <c r="AB1257" i="1"/>
  <c r="AB1253" i="1"/>
  <c r="AB1254" i="1"/>
  <c r="AB1255" i="1"/>
  <c r="AB4726" i="1"/>
  <c r="AB4727" i="1"/>
  <c r="AB4728" i="1"/>
  <c r="AB348" i="1"/>
  <c r="AB356" i="1"/>
  <c r="AB364" i="1"/>
  <c r="AB372" i="1"/>
  <c r="AB380" i="1"/>
  <c r="AB388" i="1"/>
  <c r="AB349" i="1"/>
  <c r="AB357" i="1"/>
  <c r="AB365" i="1"/>
  <c r="AB373" i="1"/>
  <c r="AB381" i="1"/>
  <c r="AB389" i="1"/>
  <c r="AB342" i="1"/>
  <c r="AB350" i="1"/>
  <c r="AB358" i="1"/>
  <c r="AB366" i="1"/>
  <c r="AB374" i="1"/>
  <c r="AB382" i="1"/>
  <c r="AB343" i="1"/>
  <c r="AB351" i="1"/>
  <c r="AB359" i="1"/>
  <c r="AB367" i="1"/>
  <c r="AB375" i="1"/>
  <c r="AB383" i="1"/>
  <c r="AB344" i="1"/>
  <c r="AB352" i="1"/>
  <c r="AB360" i="1"/>
  <c r="AB368" i="1"/>
  <c r="AB376" i="1"/>
  <c r="AB384" i="1"/>
  <c r="AB345" i="1"/>
  <c r="AB353" i="1"/>
  <c r="AB361" i="1"/>
  <c r="AB369" i="1"/>
  <c r="AB377" i="1"/>
  <c r="AB385" i="1"/>
  <c r="AB346" i="1"/>
  <c r="AB354" i="1"/>
  <c r="AB362" i="1"/>
  <c r="AB370" i="1"/>
  <c r="AB378" i="1"/>
  <c r="AB386" i="1"/>
  <c r="AB347" i="1"/>
  <c r="AB355" i="1"/>
  <c r="AB363" i="1"/>
  <c r="AB371" i="1"/>
  <c r="AB379" i="1"/>
  <c r="AB387" i="1"/>
  <c r="AB549" i="1"/>
  <c r="AB557" i="1"/>
  <c r="AB550" i="1"/>
  <c r="AB551" i="1"/>
  <c r="AB544" i="1"/>
  <c r="AB552" i="1"/>
  <c r="AB545" i="1"/>
  <c r="AB553" i="1"/>
  <c r="AB546" i="1"/>
  <c r="AB554" i="1"/>
  <c r="AB547" i="1"/>
  <c r="AB555" i="1"/>
  <c r="AB548" i="1"/>
  <c r="AB556" i="1"/>
  <c r="AB513" i="1"/>
  <c r="AB521" i="1"/>
  <c r="AB510" i="1"/>
  <c r="AB518" i="1"/>
  <c r="AB526" i="1"/>
  <c r="AB516" i="1"/>
  <c r="AB527" i="1"/>
  <c r="AB507" i="1"/>
  <c r="AB517" i="1"/>
  <c r="AB528" i="1"/>
  <c r="AB508" i="1"/>
  <c r="AB519" i="1"/>
  <c r="AB529" i="1"/>
  <c r="AB509" i="1"/>
  <c r="AB520" i="1"/>
  <c r="AB530" i="1"/>
  <c r="AB511" i="1"/>
  <c r="AB522" i="1"/>
  <c r="AB531" i="1"/>
  <c r="AB512" i="1"/>
  <c r="AB523" i="1"/>
  <c r="AB514" i="1"/>
  <c r="AB524" i="1"/>
  <c r="AB515" i="1"/>
  <c r="AB525" i="1"/>
  <c r="AB323" i="1"/>
  <c r="AB324" i="1"/>
  <c r="AB317" i="1"/>
  <c r="AB325" i="1"/>
  <c r="AB318" i="1"/>
  <c r="AB326" i="1"/>
  <c r="AB319" i="1"/>
  <c r="AB327" i="1"/>
  <c r="AB320" i="1"/>
  <c r="AB322" i="1"/>
  <c r="AB321" i="1"/>
  <c r="AB2335" i="1"/>
  <c r="AB2343" i="1"/>
  <c r="AB2351" i="1"/>
  <c r="AB2359" i="1"/>
  <c r="AB2367" i="1"/>
  <c r="AB2375" i="1"/>
  <c r="AB2383" i="1"/>
  <c r="AB2391" i="1"/>
  <c r="AB2399" i="1"/>
  <c r="AB2407" i="1"/>
  <c r="AB2415" i="1"/>
  <c r="AB2423" i="1"/>
  <c r="AB2431" i="1"/>
  <c r="AB2439" i="1"/>
  <c r="AB2447" i="1"/>
  <c r="AB2328" i="1"/>
  <c r="AB2336" i="1"/>
  <c r="AB2344" i="1"/>
  <c r="AB2352" i="1"/>
  <c r="AB2360" i="1"/>
  <c r="AB2368" i="1"/>
  <c r="AB2376" i="1"/>
  <c r="AB2384" i="1"/>
  <c r="AB2392" i="1"/>
  <c r="AB2400" i="1"/>
  <c r="AB2408" i="1"/>
  <c r="AB2416" i="1"/>
  <c r="AB2424" i="1"/>
  <c r="AB2432" i="1"/>
  <c r="AB2440" i="1"/>
  <c r="AB2448" i="1"/>
  <c r="AB2329" i="1"/>
  <c r="AB2337" i="1"/>
  <c r="AB2345" i="1"/>
  <c r="AB2353" i="1"/>
  <c r="AB2361" i="1"/>
  <c r="AB2369" i="1"/>
  <c r="AB2377" i="1"/>
  <c r="AB2385" i="1"/>
  <c r="AB2393" i="1"/>
  <c r="AB2401" i="1"/>
  <c r="AB2409" i="1"/>
  <c r="AB2417" i="1"/>
  <c r="AB2425" i="1"/>
  <c r="AB2433" i="1"/>
  <c r="AB2441" i="1"/>
  <c r="AB2449" i="1"/>
  <c r="AB2330" i="1"/>
  <c r="AB2338" i="1"/>
  <c r="AB2346" i="1"/>
  <c r="AB2354" i="1"/>
  <c r="AB2362" i="1"/>
  <c r="AB2370" i="1"/>
  <c r="AB2378" i="1"/>
  <c r="AB2386" i="1"/>
  <c r="AB2394" i="1"/>
  <c r="AB2402" i="1"/>
  <c r="AB2410" i="1"/>
  <c r="AB2418" i="1"/>
  <c r="AB2426" i="1"/>
  <c r="AB2434" i="1"/>
  <c r="AB2442" i="1"/>
  <c r="AB2450" i="1"/>
  <c r="AB2331" i="1"/>
  <c r="AB2339" i="1"/>
  <c r="AB2347" i="1"/>
  <c r="AB2355" i="1"/>
  <c r="AB2363" i="1"/>
  <c r="AB2371" i="1"/>
  <c r="AB2379" i="1"/>
  <c r="AB2387" i="1"/>
  <c r="AB2395" i="1"/>
  <c r="AB2403" i="1"/>
  <c r="AB2411" i="1"/>
  <c r="AB2419" i="1"/>
  <c r="AB2427" i="1"/>
  <c r="AB2435" i="1"/>
  <c r="AB2443" i="1"/>
  <c r="AB2451" i="1"/>
  <c r="AB2332" i="1"/>
  <c r="AB2340" i="1"/>
  <c r="AB2348" i="1"/>
  <c r="AB2356" i="1"/>
  <c r="AB2364" i="1"/>
  <c r="AB2372" i="1"/>
  <c r="AB2380" i="1"/>
  <c r="AB2388" i="1"/>
  <c r="AB2396" i="1"/>
  <c r="AB2404" i="1"/>
  <c r="AB2412" i="1"/>
  <c r="AB2420" i="1"/>
  <c r="AB2428" i="1"/>
  <c r="AB2436" i="1"/>
  <c r="AB2444" i="1"/>
  <c r="AB2334" i="1"/>
  <c r="AB2342" i="1"/>
  <c r="AB2350" i="1"/>
  <c r="AB2358" i="1"/>
  <c r="AB2366" i="1"/>
  <c r="AB2374" i="1"/>
  <c r="AB2382" i="1"/>
  <c r="AB2390" i="1"/>
  <c r="AB2398" i="1"/>
  <c r="AB2406" i="1"/>
  <c r="AB2414" i="1"/>
  <c r="AB2422" i="1"/>
  <c r="AB2430" i="1"/>
  <c r="AB2438" i="1"/>
  <c r="AB2446" i="1"/>
  <c r="AB2389" i="1"/>
  <c r="AB2333" i="1"/>
  <c r="AB2397" i="1"/>
  <c r="AB2341" i="1"/>
  <c r="AB2405" i="1"/>
  <c r="AB2349" i="1"/>
  <c r="AB2413" i="1"/>
  <c r="AB2357" i="1"/>
  <c r="AB2421" i="1"/>
  <c r="AB2365" i="1"/>
  <c r="AB2429" i="1"/>
  <c r="AB2373" i="1"/>
  <c r="AB2437" i="1"/>
  <c r="AB2381" i="1"/>
  <c r="AB2445" i="1"/>
  <c r="AB178" i="1"/>
  <c r="AB186" i="1"/>
  <c r="AB194" i="1"/>
  <c r="AB202" i="1"/>
  <c r="AB210" i="1"/>
  <c r="AB218" i="1"/>
  <c r="AB226" i="1"/>
  <c r="AB179" i="1"/>
  <c r="AB187" i="1"/>
  <c r="AB195" i="1"/>
  <c r="AB203" i="1"/>
  <c r="AB211" i="1"/>
  <c r="AB219" i="1"/>
  <c r="AB227" i="1"/>
  <c r="AB172" i="1"/>
  <c r="AB180" i="1"/>
  <c r="AB188" i="1"/>
  <c r="AB196" i="1"/>
  <c r="AB204" i="1"/>
  <c r="AB212" i="1"/>
  <c r="AB220" i="1"/>
  <c r="AB228" i="1"/>
  <c r="AB173" i="1"/>
  <c r="AB181" i="1"/>
  <c r="AB189" i="1"/>
  <c r="AB197" i="1"/>
  <c r="AB205" i="1"/>
  <c r="AB213" i="1"/>
  <c r="AB221" i="1"/>
  <c r="AB229" i="1"/>
  <c r="AB174" i="1"/>
  <c r="AB182" i="1"/>
  <c r="AB190" i="1"/>
  <c r="AB198" i="1"/>
  <c r="AB206" i="1"/>
  <c r="AB214" i="1"/>
  <c r="AB222" i="1"/>
  <c r="AB230" i="1"/>
  <c r="AB175" i="1"/>
  <c r="AB183" i="1"/>
  <c r="AB191" i="1"/>
  <c r="AB199" i="1"/>
  <c r="AB207" i="1"/>
  <c r="AB215" i="1"/>
  <c r="AB223" i="1"/>
  <c r="AB231" i="1"/>
  <c r="AB176" i="1"/>
  <c r="AB184" i="1"/>
  <c r="AB192" i="1"/>
  <c r="AB200" i="1"/>
  <c r="AB208" i="1"/>
  <c r="AB216" i="1"/>
  <c r="AB224" i="1"/>
  <c r="AB232" i="1"/>
  <c r="AB177" i="1"/>
  <c r="AB185" i="1"/>
  <c r="AB193" i="1"/>
  <c r="AB201" i="1"/>
  <c r="AB209" i="1"/>
  <c r="AB217" i="1"/>
  <c r="AB225" i="1"/>
  <c r="AB233" i="1"/>
  <c r="AB72" i="1"/>
  <c r="AB73" i="1"/>
  <c r="AB74" i="1"/>
  <c r="AB75" i="1"/>
  <c r="AB4239" i="1"/>
  <c r="AB3427" i="1"/>
  <c r="AB2278" i="1"/>
  <c r="AB2270" i="1"/>
  <c r="AB4915" i="1"/>
  <c r="AB4800" i="1"/>
  <c r="AB4792" i="1"/>
  <c r="AB4784" i="1"/>
  <c r="AB4776" i="1"/>
  <c r="AB4768" i="1"/>
  <c r="AB4760" i="1"/>
  <c r="AB4752" i="1"/>
  <c r="AB4744" i="1"/>
  <c r="AB1583" i="1"/>
  <c r="AB1575" i="1"/>
  <c r="AB1567" i="1"/>
  <c r="AB1559" i="1"/>
  <c r="AB1551" i="1"/>
  <c r="AB1543" i="1"/>
  <c r="AB1535" i="1"/>
  <c r="AB3505" i="1"/>
  <c r="AB3497" i="1"/>
  <c r="AB3489" i="1"/>
  <c r="AB3481" i="1"/>
  <c r="AB3473" i="1"/>
  <c r="AB3465" i="1"/>
  <c r="AB3457" i="1"/>
  <c r="AB3449" i="1"/>
  <c r="AB3441" i="1"/>
  <c r="AB3433" i="1"/>
  <c r="AB2593" i="1"/>
  <c r="AB2585" i="1"/>
  <c r="AB4582" i="1"/>
  <c r="AB4574" i="1"/>
  <c r="AB4566" i="1"/>
  <c r="AB4558" i="1"/>
  <c r="AB4550" i="1"/>
  <c r="AB4542" i="1"/>
  <c r="AB4389" i="1"/>
  <c r="AB4026" i="1"/>
  <c r="AB4018" i="1"/>
  <c r="AB4010" i="1"/>
  <c r="AB4002" i="1"/>
  <c r="AB3994" i="1"/>
  <c r="AB3986" i="1"/>
  <c r="AB3978" i="1"/>
  <c r="AB4139" i="1"/>
  <c r="AB4131" i="1"/>
  <c r="AB4123" i="1"/>
  <c r="AB4115" i="1"/>
  <c r="AB4107" i="1"/>
  <c r="AB4099" i="1"/>
  <c r="AB4091" i="1"/>
  <c r="AB4083" i="1"/>
  <c r="AB4075" i="1"/>
  <c r="AB4067" i="1"/>
  <c r="AB4059" i="1"/>
  <c r="AB1962" i="1"/>
  <c r="AB1981" i="1"/>
  <c r="AB1985" i="1"/>
  <c r="AB1979" i="1"/>
  <c r="AB1986" i="1"/>
  <c r="AB1980" i="1"/>
  <c r="AB1982" i="1"/>
  <c r="AB1983" i="1"/>
  <c r="AB1984" i="1"/>
  <c r="AB1402" i="1"/>
  <c r="AB1403" i="1"/>
  <c r="AB1404" i="1"/>
  <c r="AB1405" i="1"/>
  <c r="AB1400" i="1"/>
  <c r="AB1401" i="1"/>
  <c r="AB1358" i="1"/>
  <c r="AB1357" i="1"/>
  <c r="AB1355" i="1"/>
  <c r="AB1356" i="1"/>
  <c r="AB2756" i="1"/>
  <c r="AB2764" i="1"/>
  <c r="AB2757" i="1"/>
  <c r="AB2750" i="1"/>
  <c r="AB2758" i="1"/>
  <c r="AB2751" i="1"/>
  <c r="AB2759" i="1"/>
  <c r="AB2752" i="1"/>
  <c r="AB2760" i="1"/>
  <c r="AB2753" i="1"/>
  <c r="AB2761" i="1"/>
  <c r="AB2754" i="1"/>
  <c r="AB2762" i="1"/>
  <c r="AB2755" i="1"/>
  <c r="AB2763" i="1"/>
  <c r="AB2100" i="1"/>
  <c r="AB2108" i="1"/>
  <c r="AB2116" i="1"/>
  <c r="AB2124" i="1"/>
  <c r="AB2101" i="1"/>
  <c r="AB2109" i="1"/>
  <c r="AB2117" i="1"/>
  <c r="AB2102" i="1"/>
  <c r="AB2110" i="1"/>
  <c r="AB2118" i="1"/>
  <c r="AB2126" i="1"/>
  <c r="AB2134" i="1"/>
  <c r="AB2103" i="1"/>
  <c r="AB2111" i="1"/>
  <c r="AB2119" i="1"/>
  <c r="AB2127" i="1"/>
  <c r="AB2104" i="1"/>
  <c r="AB2112" i="1"/>
  <c r="AB2120" i="1"/>
  <c r="AB2128" i="1"/>
  <c r="AB2136" i="1"/>
  <c r="AB2144" i="1"/>
  <c r="AB2105" i="1"/>
  <c r="AB2113" i="1"/>
  <c r="AB2121" i="1"/>
  <c r="AB2129" i="1"/>
  <c r="AB2137" i="1"/>
  <c r="AB2106" i="1"/>
  <c r="AB2114" i="1"/>
  <c r="AB2122" i="1"/>
  <c r="AB2130" i="1"/>
  <c r="AB2138" i="1"/>
  <c r="AB2099" i="1"/>
  <c r="AB2107" i="1"/>
  <c r="AB2115" i="1"/>
  <c r="AB2123" i="1"/>
  <c r="AB2141" i="1"/>
  <c r="AB2125" i="1"/>
  <c r="AB2142" i="1"/>
  <c r="AB2131" i="1"/>
  <c r="AB2143" i="1"/>
  <c r="AB2132" i="1"/>
  <c r="AB2145" i="1"/>
  <c r="AB2133" i="1"/>
  <c r="AB2135" i="1"/>
  <c r="AB2139" i="1"/>
  <c r="AB2140" i="1"/>
  <c r="AB1246" i="1"/>
  <c r="AB1247" i="1"/>
  <c r="AB1249" i="1"/>
  <c r="AB1250" i="1"/>
  <c r="AB972" i="1"/>
  <c r="AB973" i="1"/>
  <c r="AB974" i="1"/>
  <c r="AB975" i="1"/>
  <c r="AB976" i="1"/>
  <c r="AB3421" i="1"/>
  <c r="AB3422" i="1"/>
  <c r="AB3423" i="1"/>
  <c r="AB3424" i="1"/>
  <c r="AB4183" i="1"/>
  <c r="AB4184" i="1"/>
  <c r="AB4185" i="1"/>
  <c r="AB4178" i="1"/>
  <c r="AB4186" i="1"/>
  <c r="AB4179" i="1"/>
  <c r="AB4180" i="1"/>
  <c r="AB4181" i="1"/>
  <c r="AB4182" i="1"/>
  <c r="AB3105" i="1"/>
  <c r="AB3106" i="1"/>
  <c r="AB3101" i="1"/>
  <c r="AB3102" i="1"/>
  <c r="AB3103" i="1"/>
  <c r="AB3104" i="1"/>
  <c r="AB672" i="1"/>
  <c r="AB680" i="1"/>
  <c r="AB673" i="1"/>
  <c r="AB681" i="1"/>
  <c r="AB674" i="1"/>
  <c r="AB682" i="1"/>
  <c r="AB675" i="1"/>
  <c r="AB668" i="1"/>
  <c r="AB676" i="1"/>
  <c r="AB669" i="1"/>
  <c r="AB677" i="1"/>
  <c r="AB670" i="1"/>
  <c r="AB678" i="1"/>
  <c r="AB671" i="1"/>
  <c r="AB679" i="1"/>
  <c r="AB431" i="1"/>
  <c r="AB439" i="1"/>
  <c r="AB447" i="1"/>
  <c r="AB455" i="1"/>
  <c r="AB463" i="1"/>
  <c r="AB471" i="1"/>
  <c r="AB479" i="1"/>
  <c r="AB487" i="1"/>
  <c r="AB495" i="1"/>
  <c r="AB503" i="1"/>
  <c r="AB432" i="1"/>
  <c r="AB440" i="1"/>
  <c r="AB448" i="1"/>
  <c r="AB456" i="1"/>
  <c r="AB464" i="1"/>
  <c r="AB472" i="1"/>
  <c r="AB480" i="1"/>
  <c r="AB488" i="1"/>
  <c r="AB496" i="1"/>
  <c r="AB504" i="1"/>
  <c r="AB433" i="1"/>
  <c r="AB441" i="1"/>
  <c r="AB449" i="1"/>
  <c r="AB457" i="1"/>
  <c r="AB465" i="1"/>
  <c r="AB473" i="1"/>
  <c r="AB481" i="1"/>
  <c r="AB489" i="1"/>
  <c r="AB497" i="1"/>
  <c r="AB505" i="1"/>
  <c r="AB434" i="1"/>
  <c r="AB442" i="1"/>
  <c r="AB450" i="1"/>
  <c r="AB458" i="1"/>
  <c r="AB466" i="1"/>
  <c r="AB474" i="1"/>
  <c r="AB482" i="1"/>
  <c r="AB435" i="1"/>
  <c r="AB443" i="1"/>
  <c r="AB451" i="1"/>
  <c r="AB459" i="1"/>
  <c r="AB467" i="1"/>
  <c r="AB475" i="1"/>
  <c r="AB483" i="1"/>
  <c r="AB491" i="1"/>
  <c r="AB436" i="1"/>
  <c r="AB444" i="1"/>
  <c r="AB452" i="1"/>
  <c r="AB460" i="1"/>
  <c r="AB468" i="1"/>
  <c r="AB476" i="1"/>
  <c r="AB484" i="1"/>
  <c r="AB438" i="1"/>
  <c r="AB446" i="1"/>
  <c r="AB454" i="1"/>
  <c r="AB462" i="1"/>
  <c r="AB470" i="1"/>
  <c r="AB478" i="1"/>
  <c r="AB486" i="1"/>
  <c r="AB494" i="1"/>
  <c r="AB502" i="1"/>
  <c r="AB485" i="1"/>
  <c r="AB506" i="1"/>
  <c r="AB490" i="1"/>
  <c r="AB437" i="1"/>
  <c r="AB492" i="1"/>
  <c r="AB445" i="1"/>
  <c r="AB493" i="1"/>
  <c r="AB453" i="1"/>
  <c r="AB498" i="1"/>
  <c r="AB461" i="1"/>
  <c r="AB499" i="1"/>
  <c r="AB469" i="1"/>
  <c r="AB500" i="1"/>
  <c r="AB477" i="1"/>
  <c r="AB501" i="1"/>
  <c r="AB120" i="1"/>
  <c r="AB121" i="1"/>
  <c r="AB119" i="1"/>
  <c r="AB4843" i="1"/>
  <c r="AB4851" i="1"/>
  <c r="AB4859" i="1"/>
  <c r="AB4867" i="1"/>
  <c r="AB4844" i="1"/>
  <c r="AB4852" i="1"/>
  <c r="AB4860" i="1"/>
  <c r="AB4868" i="1"/>
  <c r="AB4845" i="1"/>
  <c r="AB4853" i="1"/>
  <c r="AB4861" i="1"/>
  <c r="AB4869" i="1"/>
  <c r="AB4846" i="1"/>
  <c r="AB4854" i="1"/>
  <c r="AB4862" i="1"/>
  <c r="AB4870" i="1"/>
  <c r="AB4847" i="1"/>
  <c r="AB4855" i="1"/>
  <c r="AB4863" i="1"/>
  <c r="AB4871" i="1"/>
  <c r="AB4848" i="1"/>
  <c r="AB4856" i="1"/>
  <c r="AB4864" i="1"/>
  <c r="AB4872" i="1"/>
  <c r="AB4850" i="1"/>
  <c r="AB4858" i="1"/>
  <c r="AB4866" i="1"/>
  <c r="AB4849" i="1"/>
  <c r="AB4857" i="1"/>
  <c r="AB4865" i="1"/>
  <c r="AB1833" i="1"/>
  <c r="AB1841" i="1"/>
  <c r="AB1849" i="1"/>
  <c r="AB1857" i="1"/>
  <c r="AB1865" i="1"/>
  <c r="AB1873" i="1"/>
  <c r="AB1881" i="1"/>
  <c r="AB1889" i="1"/>
  <c r="AB1897" i="1"/>
  <c r="AB1905" i="1"/>
  <c r="AB1913" i="1"/>
  <c r="AB1826" i="1"/>
  <c r="AB1834" i="1"/>
  <c r="AB1842" i="1"/>
  <c r="AB1850" i="1"/>
  <c r="AB1858" i="1"/>
  <c r="AB1866" i="1"/>
  <c r="AB1874" i="1"/>
  <c r="AB1882" i="1"/>
  <c r="AB1890" i="1"/>
  <c r="AB1898" i="1"/>
  <c r="AB1906" i="1"/>
  <c r="AB1827" i="1"/>
  <c r="AB1835" i="1"/>
  <c r="AB1843" i="1"/>
  <c r="AB1851" i="1"/>
  <c r="AB1859" i="1"/>
  <c r="AB1867" i="1"/>
  <c r="AB1875" i="1"/>
  <c r="AB1883" i="1"/>
  <c r="AB1891" i="1"/>
  <c r="AB1899" i="1"/>
  <c r="AB1907" i="1"/>
  <c r="AB1828" i="1"/>
  <c r="AB1836" i="1"/>
  <c r="AB1844" i="1"/>
  <c r="AB1852" i="1"/>
  <c r="AB1860" i="1"/>
  <c r="AB1868" i="1"/>
  <c r="AB1876" i="1"/>
  <c r="AB1884" i="1"/>
  <c r="AB1892" i="1"/>
  <c r="AB1900" i="1"/>
  <c r="AB1908" i="1"/>
  <c r="AB1829" i="1"/>
  <c r="AB1837" i="1"/>
  <c r="AB1845" i="1"/>
  <c r="AB1853" i="1"/>
  <c r="AB1861" i="1"/>
  <c r="AB1869" i="1"/>
  <c r="AB1877" i="1"/>
  <c r="AB1885" i="1"/>
  <c r="AB1893" i="1"/>
  <c r="AB1901" i="1"/>
  <c r="AB1909" i="1"/>
  <c r="AB1830" i="1"/>
  <c r="AB1838" i="1"/>
  <c r="AB1846" i="1"/>
  <c r="AB1854" i="1"/>
  <c r="AB1862" i="1"/>
  <c r="AB1870" i="1"/>
  <c r="AB1878" i="1"/>
  <c r="AB1886" i="1"/>
  <c r="AB1894" i="1"/>
  <c r="AB1902" i="1"/>
  <c r="AB1910" i="1"/>
  <c r="AB1832" i="1"/>
  <c r="AB1840" i="1"/>
  <c r="AB1848" i="1"/>
  <c r="AB1856" i="1"/>
  <c r="AB1864" i="1"/>
  <c r="AB1872" i="1"/>
  <c r="AB1880" i="1"/>
  <c r="AB1888" i="1"/>
  <c r="AB1896" i="1"/>
  <c r="AB1904" i="1"/>
  <c r="AB1912" i="1"/>
  <c r="AB1847" i="1"/>
  <c r="AB1911" i="1"/>
  <c r="AB1855" i="1"/>
  <c r="AB1863" i="1"/>
  <c r="AB1871" i="1"/>
  <c r="AB1879" i="1"/>
  <c r="AB1887" i="1"/>
  <c r="AB1831" i="1"/>
  <c r="AB1895" i="1"/>
  <c r="AB1839" i="1"/>
  <c r="AB1903" i="1"/>
  <c r="AB114" i="1"/>
  <c r="AB115" i="1"/>
  <c r="AB113" i="1"/>
  <c r="AB4" i="1"/>
  <c r="AB12" i="1"/>
  <c r="AB20" i="1"/>
  <c r="AB28" i="1"/>
  <c r="AB36" i="1"/>
  <c r="AB44" i="1"/>
  <c r="AB52" i="1"/>
  <c r="AB60" i="1"/>
  <c r="AB68" i="1"/>
  <c r="AB5" i="1"/>
  <c r="AB13" i="1"/>
  <c r="AB21" i="1"/>
  <c r="AB29" i="1"/>
  <c r="AB37" i="1"/>
  <c r="AB45" i="1"/>
  <c r="AB53" i="1"/>
  <c r="AB61" i="1"/>
  <c r="AB69" i="1"/>
  <c r="AB6" i="1"/>
  <c r="AB14" i="1"/>
  <c r="AB22" i="1"/>
  <c r="AB30" i="1"/>
  <c r="AB38" i="1"/>
  <c r="AB46" i="1"/>
  <c r="AB54" i="1"/>
  <c r="AB62" i="1"/>
  <c r="AB70" i="1"/>
  <c r="AB7" i="1"/>
  <c r="AB15" i="1"/>
  <c r="AB23" i="1"/>
  <c r="AB31" i="1"/>
  <c r="AB39" i="1"/>
  <c r="AB47" i="1"/>
  <c r="AB55" i="1"/>
  <c r="AB63" i="1"/>
  <c r="AB71" i="1"/>
  <c r="AB8" i="1"/>
  <c r="AB16" i="1"/>
  <c r="AB24" i="1"/>
  <c r="AB32" i="1"/>
  <c r="AB40" i="1"/>
  <c r="AB48" i="1"/>
  <c r="AB56" i="1"/>
  <c r="AB64" i="1"/>
  <c r="AB9" i="1"/>
  <c r="AB17" i="1"/>
  <c r="AB25" i="1"/>
  <c r="AB33" i="1"/>
  <c r="AB41" i="1"/>
  <c r="AB49" i="1"/>
  <c r="AB57" i="1"/>
  <c r="AB65" i="1"/>
  <c r="AB10" i="1"/>
  <c r="AB18" i="1"/>
  <c r="AB26" i="1"/>
  <c r="AB34" i="1"/>
  <c r="AB42" i="1"/>
  <c r="AB50" i="1"/>
  <c r="AB58" i="1"/>
  <c r="AB66" i="1"/>
  <c r="AB11" i="1"/>
  <c r="AB19" i="1"/>
  <c r="AB27" i="1"/>
  <c r="AB35" i="1"/>
  <c r="AB43" i="1"/>
  <c r="AB51" i="1"/>
  <c r="AB59" i="1"/>
  <c r="AB67" i="1"/>
  <c r="AB4238" i="1"/>
  <c r="AB3426" i="1"/>
  <c r="AB2277" i="1"/>
  <c r="AB2269" i="1"/>
  <c r="AB4922" i="1"/>
  <c r="AB4914" i="1"/>
  <c r="AB4799" i="1"/>
  <c r="AB4791" i="1"/>
  <c r="AB4783" i="1"/>
  <c r="AB4775" i="1"/>
  <c r="AB4767" i="1"/>
  <c r="AB4759" i="1"/>
  <c r="AB4751" i="1"/>
  <c r="AB1590" i="1"/>
  <c r="AB1582" i="1"/>
  <c r="AB1574" i="1"/>
  <c r="AB1566" i="1"/>
  <c r="AB1558" i="1"/>
  <c r="AB1550" i="1"/>
  <c r="AB1542" i="1"/>
  <c r="AB1534" i="1"/>
  <c r="AB3512" i="1"/>
  <c r="AB3504" i="1"/>
  <c r="AB3496" i="1"/>
  <c r="AB3488" i="1"/>
  <c r="AB3480" i="1"/>
  <c r="AB3472" i="1"/>
  <c r="AB3464" i="1"/>
  <c r="AB3456" i="1"/>
  <c r="AB3448" i="1"/>
  <c r="AB3440" i="1"/>
  <c r="AB3432" i="1"/>
  <c r="AB2592" i="1"/>
  <c r="AB2584" i="1"/>
  <c r="AB4589" i="1"/>
  <c r="AB4581" i="1"/>
  <c r="AB4573" i="1"/>
  <c r="AB4565" i="1"/>
  <c r="AB4557" i="1"/>
  <c r="AB4549" i="1"/>
  <c r="AB4541" i="1"/>
  <c r="AB4882" i="1"/>
  <c r="AB4388" i="1"/>
  <c r="AB4033" i="1"/>
  <c r="AB4025" i="1"/>
  <c r="AB4017" i="1"/>
  <c r="AB4009" i="1"/>
  <c r="AB4001" i="1"/>
  <c r="AB3993" i="1"/>
  <c r="AB3985" i="1"/>
  <c r="AB3977" i="1"/>
  <c r="AB4138" i="1"/>
  <c r="AB4130" i="1"/>
  <c r="AB4122" i="1"/>
  <c r="AB4114" i="1"/>
  <c r="AB4106" i="1"/>
  <c r="AB4098" i="1"/>
  <c r="AB4090" i="1"/>
  <c r="AB4082" i="1"/>
  <c r="AB4074" i="1"/>
  <c r="AB4066" i="1"/>
  <c r="AB4058" i="1"/>
  <c r="AB1955" i="1"/>
  <c r="AB1976" i="1"/>
  <c r="AB1977" i="1"/>
  <c r="AB1600" i="1"/>
  <c r="AB1608" i="1"/>
  <c r="AB1616" i="1"/>
  <c r="AB1624" i="1"/>
  <c r="AB1632" i="1"/>
  <c r="AB1601" i="1"/>
  <c r="AB1609" i="1"/>
  <c r="AB1617" i="1"/>
  <c r="AB1625" i="1"/>
  <c r="AB1602" i="1"/>
  <c r="AB1610" i="1"/>
  <c r="AB1618" i="1"/>
  <c r="AB1626" i="1"/>
  <c r="AB1595" i="1"/>
  <c r="AB1603" i="1"/>
  <c r="AB1611" i="1"/>
  <c r="AB1619" i="1"/>
  <c r="AB1596" i="1"/>
  <c r="AB1604" i="1"/>
  <c r="AB1612" i="1"/>
  <c r="AB1620" i="1"/>
  <c r="AB1628" i="1"/>
  <c r="AB1636" i="1"/>
  <c r="AB1597" i="1"/>
  <c r="AB1605" i="1"/>
  <c r="AB1613" i="1"/>
  <c r="AB1621" i="1"/>
  <c r="AB1629" i="1"/>
  <c r="AB1637" i="1"/>
  <c r="AB1598" i="1"/>
  <c r="AB1606" i="1"/>
  <c r="AB1614" i="1"/>
  <c r="AB1622" i="1"/>
  <c r="AB1630" i="1"/>
  <c r="AB1631" i="1"/>
  <c r="AB1633" i="1"/>
  <c r="AB1634" i="1"/>
  <c r="AB1599" i="1"/>
  <c r="AB1635" i="1"/>
  <c r="AB1607" i="1"/>
  <c r="AB1615" i="1"/>
  <c r="AB1623" i="1"/>
  <c r="AB1627" i="1"/>
  <c r="AB5188" i="1"/>
  <c r="AB5189" i="1"/>
  <c r="AB5190" i="1"/>
  <c r="AB5191" i="1"/>
  <c r="AB5192" i="1"/>
  <c r="AB5193" i="1"/>
  <c r="AB5186" i="1"/>
  <c r="AB5187" i="1"/>
  <c r="AB3877" i="1"/>
  <c r="AB3885" i="1"/>
  <c r="AB3893" i="1"/>
  <c r="AB3901" i="1"/>
  <c r="AB3909" i="1"/>
  <c r="AB3917" i="1"/>
  <c r="AB3925" i="1"/>
  <c r="AB3933" i="1"/>
  <c r="AB3878" i="1"/>
  <c r="AB3886" i="1"/>
  <c r="AB3894" i="1"/>
  <c r="AB3902" i="1"/>
  <c r="AB3910" i="1"/>
  <c r="AB3918" i="1"/>
  <c r="AB3926" i="1"/>
  <c r="AB3934" i="1"/>
  <c r="AB3879" i="1"/>
  <c r="AB3887" i="1"/>
  <c r="AB3895" i="1"/>
  <c r="AB3903" i="1"/>
  <c r="AB3911" i="1"/>
  <c r="AB3919" i="1"/>
  <c r="AB3927" i="1"/>
  <c r="AB3935" i="1"/>
  <c r="AB3880" i="1"/>
  <c r="AB3888" i="1"/>
  <c r="AB3896" i="1"/>
  <c r="AB3904" i="1"/>
  <c r="AB3912" i="1"/>
  <c r="AB3920" i="1"/>
  <c r="AB3928" i="1"/>
  <c r="AB3936" i="1"/>
  <c r="AB3881" i="1"/>
  <c r="AB3889" i="1"/>
  <c r="AB3897" i="1"/>
  <c r="AB3905" i="1"/>
  <c r="AB3913" i="1"/>
  <c r="AB3921" i="1"/>
  <c r="AB3929" i="1"/>
  <c r="AB3937" i="1"/>
  <c r="AB3882" i="1"/>
  <c r="AB3890" i="1"/>
  <c r="AB3898" i="1"/>
  <c r="AB3906" i="1"/>
  <c r="AB3914" i="1"/>
  <c r="AB3922" i="1"/>
  <c r="AB3930" i="1"/>
  <c r="AB3938" i="1"/>
  <c r="AB3883" i="1"/>
  <c r="AB3891" i="1"/>
  <c r="AB3899" i="1"/>
  <c r="AB3907" i="1"/>
  <c r="AB3915" i="1"/>
  <c r="AB3923" i="1"/>
  <c r="AB3931" i="1"/>
  <c r="AB3939" i="1"/>
  <c r="AB3876" i="1"/>
  <c r="AB3884" i="1"/>
  <c r="AB3892" i="1"/>
  <c r="AB3900" i="1"/>
  <c r="AB3908" i="1"/>
  <c r="AB3916" i="1"/>
  <c r="AB3924" i="1"/>
  <c r="AB3932" i="1"/>
  <c r="AB1352" i="1"/>
  <c r="AB1353" i="1"/>
  <c r="AB1354" i="1"/>
  <c r="AB1292" i="1"/>
  <c r="AB1293" i="1"/>
  <c r="AB1291" i="1"/>
  <c r="AB1671" i="1"/>
  <c r="AB1679" i="1"/>
  <c r="AB1687" i="1"/>
  <c r="AB1695" i="1"/>
  <c r="AB1703" i="1"/>
  <c r="AB1711" i="1"/>
  <c r="AB1719" i="1"/>
  <c r="AB1727" i="1"/>
  <c r="AB1735" i="1"/>
  <c r="AB1743" i="1"/>
  <c r="AB1751" i="1"/>
  <c r="AB1759" i="1"/>
  <c r="AB1767" i="1"/>
  <c r="AB1775" i="1"/>
  <c r="AB1783" i="1"/>
  <c r="AB1672" i="1"/>
  <c r="AB1680" i="1"/>
  <c r="AB1688" i="1"/>
  <c r="AB1696" i="1"/>
  <c r="AB1704" i="1"/>
  <c r="AB1712" i="1"/>
  <c r="AB1720" i="1"/>
  <c r="AB1728" i="1"/>
  <c r="AB1736" i="1"/>
  <c r="AB1744" i="1"/>
  <c r="AB1752" i="1"/>
  <c r="AB1760" i="1"/>
  <c r="AB1768" i="1"/>
  <c r="AB1776" i="1"/>
  <c r="AB1784" i="1"/>
  <c r="AB1673" i="1"/>
  <c r="AB1681" i="1"/>
  <c r="AB1689" i="1"/>
  <c r="AB1697" i="1"/>
  <c r="AB1705" i="1"/>
  <c r="AB1713" i="1"/>
  <c r="AB1721" i="1"/>
  <c r="AB1729" i="1"/>
  <c r="AB1737" i="1"/>
  <c r="AB1745" i="1"/>
  <c r="AB1753" i="1"/>
  <c r="AB1761" i="1"/>
  <c r="AB1769" i="1"/>
  <c r="AB1777" i="1"/>
  <c r="AB1785" i="1"/>
  <c r="AB1674" i="1"/>
  <c r="AB1682" i="1"/>
  <c r="AB1690" i="1"/>
  <c r="AB1698" i="1"/>
  <c r="AB1706" i="1"/>
  <c r="AB1714" i="1"/>
  <c r="AB1722" i="1"/>
  <c r="AB1730" i="1"/>
  <c r="AB1738" i="1"/>
  <c r="AB1746" i="1"/>
  <c r="AB1754" i="1"/>
  <c r="AB1762" i="1"/>
  <c r="AB1770" i="1"/>
  <c r="AB1778" i="1"/>
  <c r="AB1786" i="1"/>
  <c r="AB1667" i="1"/>
  <c r="AB1675" i="1"/>
  <c r="AB1683" i="1"/>
  <c r="AB1691" i="1"/>
  <c r="AB1699" i="1"/>
  <c r="AB1707" i="1"/>
  <c r="AB1715" i="1"/>
  <c r="AB1723" i="1"/>
  <c r="AB1731" i="1"/>
  <c r="AB1739" i="1"/>
  <c r="AB1747" i="1"/>
  <c r="AB1755" i="1"/>
  <c r="AB1763" i="1"/>
  <c r="AB1771" i="1"/>
  <c r="AB1779" i="1"/>
  <c r="AB1787" i="1"/>
  <c r="AB1668" i="1"/>
  <c r="AB1676" i="1"/>
  <c r="AB1684" i="1"/>
  <c r="AB1692" i="1"/>
  <c r="AB1700" i="1"/>
  <c r="AB1708" i="1"/>
  <c r="AB1716" i="1"/>
  <c r="AB1724" i="1"/>
  <c r="AB1732" i="1"/>
  <c r="AB1740" i="1"/>
  <c r="AB1748" i="1"/>
  <c r="AB1756" i="1"/>
  <c r="AB1764" i="1"/>
  <c r="AB1772" i="1"/>
  <c r="AB1780" i="1"/>
  <c r="AB1788" i="1"/>
  <c r="AB1669" i="1"/>
  <c r="AB1677" i="1"/>
  <c r="AB1685" i="1"/>
  <c r="AB1693" i="1"/>
  <c r="AB1701" i="1"/>
  <c r="AB1709" i="1"/>
  <c r="AB1717" i="1"/>
  <c r="AB1725" i="1"/>
  <c r="AB1733" i="1"/>
  <c r="AB1741" i="1"/>
  <c r="AB1749" i="1"/>
  <c r="AB1757" i="1"/>
  <c r="AB1765" i="1"/>
  <c r="AB1773" i="1"/>
  <c r="AB1781" i="1"/>
  <c r="AB1789" i="1"/>
  <c r="AB1670" i="1"/>
  <c r="AB1678" i="1"/>
  <c r="AB1686" i="1"/>
  <c r="AB1694" i="1"/>
  <c r="AB1702" i="1"/>
  <c r="AB1710" i="1"/>
  <c r="AB1718" i="1"/>
  <c r="AB1726" i="1"/>
  <c r="AB1734" i="1"/>
  <c r="AB1742" i="1"/>
  <c r="AB1750" i="1"/>
  <c r="AB1758" i="1"/>
  <c r="AB1766" i="1"/>
  <c r="AB1774" i="1"/>
  <c r="AB1782" i="1"/>
  <c r="AB1222" i="1"/>
  <c r="AB1223" i="1"/>
  <c r="AB1224" i="1"/>
  <c r="AB1225" i="1"/>
  <c r="AB1103" i="1"/>
  <c r="AB1111" i="1"/>
  <c r="AB1119" i="1"/>
  <c r="AB1127" i="1"/>
  <c r="AB1104" i="1"/>
  <c r="AB1112" i="1"/>
  <c r="AB1120" i="1"/>
  <c r="AB1128" i="1"/>
  <c r="AB1105" i="1"/>
  <c r="AB1113" i="1"/>
  <c r="AB1121" i="1"/>
  <c r="AB1129" i="1"/>
  <c r="AB1106" i="1"/>
  <c r="AB1114" i="1"/>
  <c r="AB1122" i="1"/>
  <c r="AB1130" i="1"/>
  <c r="AB1099" i="1"/>
  <c r="AB1107" i="1"/>
  <c r="AB1115" i="1"/>
  <c r="AB1123" i="1"/>
  <c r="AB1100" i="1"/>
  <c r="AB1108" i="1"/>
  <c r="AB1116" i="1"/>
  <c r="AB1124" i="1"/>
  <c r="AB1101" i="1"/>
  <c r="AB1109" i="1"/>
  <c r="AB1117" i="1"/>
  <c r="AB1125" i="1"/>
  <c r="AB1102" i="1"/>
  <c r="AB1110" i="1"/>
  <c r="AB1118" i="1"/>
  <c r="AB1126" i="1"/>
  <c r="AB4199" i="1"/>
  <c r="AB4207" i="1"/>
  <c r="AB4215" i="1"/>
  <c r="AB4200" i="1"/>
  <c r="AB4208" i="1"/>
  <c r="AB4201" i="1"/>
  <c r="AB4209" i="1"/>
  <c r="AB4202" i="1"/>
  <c r="AB4210" i="1"/>
  <c r="AB4203" i="1"/>
  <c r="AB4211" i="1"/>
  <c r="AB4204" i="1"/>
  <c r="AB4212" i="1"/>
  <c r="AB4205" i="1"/>
  <c r="AB4213" i="1"/>
  <c r="AB4198" i="1"/>
  <c r="AB4206" i="1"/>
  <c r="AB4214" i="1"/>
  <c r="AB1411" i="1"/>
  <c r="AB1419" i="1"/>
  <c r="AB1412" i="1"/>
  <c r="AB1420" i="1"/>
  <c r="AB1413" i="1"/>
  <c r="AB1406" i="1"/>
  <c r="AB1414" i="1"/>
  <c r="AB1407" i="1"/>
  <c r="AB1415" i="1"/>
  <c r="AB1408" i="1"/>
  <c r="AB1416" i="1"/>
  <c r="AB1409" i="1"/>
  <c r="AB1417" i="1"/>
  <c r="AB1410" i="1"/>
  <c r="AB1418" i="1"/>
  <c r="AB134" i="1"/>
  <c r="AB135" i="1"/>
  <c r="AB717" i="1"/>
  <c r="AB725" i="1"/>
  <c r="AB718" i="1"/>
  <c r="AB726" i="1"/>
  <c r="AB719" i="1"/>
  <c r="AB727" i="1"/>
  <c r="AB720" i="1"/>
  <c r="AB713" i="1"/>
  <c r="AB721" i="1"/>
  <c r="AB714" i="1"/>
  <c r="AB722" i="1"/>
  <c r="AB715" i="1"/>
  <c r="AB723" i="1"/>
  <c r="AB716" i="1"/>
  <c r="AB724" i="1"/>
  <c r="AB683" i="1"/>
  <c r="AB684" i="1"/>
  <c r="AB685" i="1"/>
  <c r="AB338" i="1"/>
  <c r="AB331" i="1"/>
  <c r="AB339" i="1"/>
  <c r="AB332" i="1"/>
  <c r="AB340" i="1"/>
  <c r="AB333" i="1"/>
  <c r="AB341" i="1"/>
  <c r="AB334" i="1"/>
  <c r="AB335" i="1"/>
  <c r="AB336" i="1"/>
  <c r="AB337" i="1"/>
  <c r="AB140" i="1"/>
  <c r="AB139" i="1"/>
  <c r="AB3408" i="1"/>
  <c r="AB3409" i="1"/>
  <c r="AB3410" i="1"/>
  <c r="AB3798" i="1"/>
  <c r="AB3806" i="1"/>
  <c r="AB3799" i="1"/>
  <c r="AB3807" i="1"/>
  <c r="AB3800" i="1"/>
  <c r="AB3808" i="1"/>
  <c r="AB3801" i="1"/>
  <c r="AB3809" i="1"/>
  <c r="AB3802" i="1"/>
  <c r="AB3810" i="1"/>
  <c r="AB3803" i="1"/>
  <c r="AB3811" i="1"/>
  <c r="AB3805" i="1"/>
  <c r="AB3813" i="1"/>
  <c r="AB3804" i="1"/>
  <c r="AB3812" i="1"/>
  <c r="AB1650" i="1"/>
  <c r="AB1658" i="1"/>
  <c r="AB1666" i="1"/>
  <c r="AB1651" i="1"/>
  <c r="AB1659" i="1"/>
  <c r="AB1652" i="1"/>
  <c r="AB1660" i="1"/>
  <c r="AB1653" i="1"/>
  <c r="AB1661" i="1"/>
  <c r="AB1646" i="1"/>
  <c r="AB1654" i="1"/>
  <c r="AB1662" i="1"/>
  <c r="AB1647" i="1"/>
  <c r="AB1655" i="1"/>
  <c r="AB1663" i="1"/>
  <c r="AB1649" i="1"/>
  <c r="AB1657" i="1"/>
  <c r="AB1665" i="1"/>
  <c r="AB1648" i="1"/>
  <c r="AB1656" i="1"/>
  <c r="AB1664" i="1"/>
  <c r="AB3549" i="1"/>
  <c r="AB3550" i="1"/>
  <c r="AB4245" i="1"/>
  <c r="AB4237" i="1"/>
  <c r="AB2276" i="1"/>
  <c r="AB2268" i="1"/>
  <c r="AB4921" i="1"/>
  <c r="AB4798" i="1"/>
  <c r="AB4790" i="1"/>
  <c r="AB4782" i="1"/>
  <c r="AB4774" i="1"/>
  <c r="AB4766" i="1"/>
  <c r="AB4758" i="1"/>
  <c r="AB4750" i="1"/>
  <c r="AB1589" i="1"/>
  <c r="AB1581" i="1"/>
  <c r="AB1573" i="1"/>
  <c r="AB1565" i="1"/>
  <c r="AB1557" i="1"/>
  <c r="AB1549" i="1"/>
  <c r="AB1541" i="1"/>
  <c r="AB1533" i="1"/>
  <c r="AB3511" i="1"/>
  <c r="AB3503" i="1"/>
  <c r="AB3495" i="1"/>
  <c r="AB3487" i="1"/>
  <c r="AB3479" i="1"/>
  <c r="AB3471" i="1"/>
  <c r="AB3463" i="1"/>
  <c r="AB3455" i="1"/>
  <c r="AB3447" i="1"/>
  <c r="AB3439" i="1"/>
  <c r="AB3431" i="1"/>
  <c r="AB2591" i="1"/>
  <c r="AB2583" i="1"/>
  <c r="AB4588" i="1"/>
  <c r="AB4580" i="1"/>
  <c r="AB4572" i="1"/>
  <c r="AB4564" i="1"/>
  <c r="AB4556" i="1"/>
  <c r="AB4548" i="1"/>
  <c r="AB4540" i="1"/>
  <c r="AB4395" i="1"/>
  <c r="AB4387" i="1"/>
  <c r="AB4032" i="1"/>
  <c r="AB4024" i="1"/>
  <c r="AB4016" i="1"/>
  <c r="AB4008" i="1"/>
  <c r="AB4000" i="1"/>
  <c r="AB3992" i="1"/>
  <c r="AB3984" i="1"/>
  <c r="AB3976" i="1"/>
  <c r="AB3745" i="1"/>
  <c r="AB4137" i="1"/>
  <c r="AB4129" i="1"/>
  <c r="AB4121" i="1"/>
  <c r="AB4113" i="1"/>
  <c r="AB4105" i="1"/>
  <c r="AB4097" i="1"/>
  <c r="AB4089" i="1"/>
  <c r="AB4081" i="1"/>
  <c r="AB4073" i="1"/>
  <c r="AB4065" i="1"/>
  <c r="AB4057" i="1"/>
  <c r="AB1974" i="1"/>
  <c r="AB1947" i="1"/>
  <c r="AB2322" i="1"/>
  <c r="AB2323" i="1"/>
  <c r="AB2324" i="1"/>
  <c r="AB2325" i="1"/>
  <c r="AB2318" i="1"/>
  <c r="AB2326" i="1"/>
  <c r="AB2319" i="1"/>
  <c r="AB2327" i="1"/>
  <c r="AB2320" i="1"/>
  <c r="AB2321" i="1"/>
  <c r="AB4411" i="1"/>
  <c r="AB4419" i="1"/>
  <c r="AB4427" i="1"/>
  <c r="AB4435" i="1"/>
  <c r="AB4443" i="1"/>
  <c r="AB4407" i="1"/>
  <c r="AB4415" i="1"/>
  <c r="AB4423" i="1"/>
  <c r="AB4431" i="1"/>
  <c r="AB4439" i="1"/>
  <c r="AB4447" i="1"/>
  <c r="AB4409" i="1"/>
  <c r="AB4417" i="1"/>
  <c r="AB4425" i="1"/>
  <c r="AB4433" i="1"/>
  <c r="AB4441" i="1"/>
  <c r="AB4418" i="1"/>
  <c r="AB4430" i="1"/>
  <c r="AB4444" i="1"/>
  <c r="AB4453" i="1"/>
  <c r="AB4461" i="1"/>
  <c r="AB4469" i="1"/>
  <c r="AB4477" i="1"/>
  <c r="AB4406" i="1"/>
  <c r="AB4420" i="1"/>
  <c r="AB4432" i="1"/>
  <c r="AB4445" i="1"/>
  <c r="AB4454" i="1"/>
  <c r="AB4462" i="1"/>
  <c r="AB4470" i="1"/>
  <c r="AB4478" i="1"/>
  <c r="AB4408" i="1"/>
  <c r="AB4421" i="1"/>
  <c r="AB4434" i="1"/>
  <c r="AB4446" i="1"/>
  <c r="AB4455" i="1"/>
  <c r="AB4463" i="1"/>
  <c r="AB4471" i="1"/>
  <c r="AB4479" i="1"/>
  <c r="AB4410" i="1"/>
  <c r="AB4422" i="1"/>
  <c r="AB4436" i="1"/>
  <c r="AB4448" i="1"/>
  <c r="AB4456" i="1"/>
  <c r="AB4464" i="1"/>
  <c r="AB4472" i="1"/>
  <c r="AB4480" i="1"/>
  <c r="AB4412" i="1"/>
  <c r="AB4424" i="1"/>
  <c r="AB4437" i="1"/>
  <c r="AB4449" i="1"/>
  <c r="AB4457" i="1"/>
  <c r="AB4465" i="1"/>
  <c r="AB4473" i="1"/>
  <c r="AB4481" i="1"/>
  <c r="AB4413" i="1"/>
  <c r="AB4426" i="1"/>
  <c r="AB4438" i="1"/>
  <c r="AB4450" i="1"/>
  <c r="AB4458" i="1"/>
  <c r="AB4466" i="1"/>
  <c r="AB4474" i="1"/>
  <c r="AB4482" i="1"/>
  <c r="AB4414" i="1"/>
  <c r="AB4428" i="1"/>
  <c r="AB4440" i="1"/>
  <c r="AB4451" i="1"/>
  <c r="AB4459" i="1"/>
  <c r="AB4467" i="1"/>
  <c r="AB4475" i="1"/>
  <c r="AB4483" i="1"/>
  <c r="AB4416" i="1"/>
  <c r="AB4429" i="1"/>
  <c r="AB4442" i="1"/>
  <c r="AB4452" i="1"/>
  <c r="AB4460" i="1"/>
  <c r="AB4468" i="1"/>
  <c r="AB4476" i="1"/>
  <c r="AB4484" i="1"/>
  <c r="AB1592" i="1"/>
  <c r="AB1593" i="1"/>
  <c r="AB1594" i="1"/>
  <c r="AB1591" i="1"/>
  <c r="AB2504" i="1"/>
  <c r="AB2505" i="1"/>
  <c r="AB2506" i="1"/>
  <c r="AB2499" i="1"/>
  <c r="AB2507" i="1"/>
  <c r="AB2500" i="1"/>
  <c r="AB2508" i="1"/>
  <c r="AB2501" i="1"/>
  <c r="AB2509" i="1"/>
  <c r="AB2502" i="1"/>
  <c r="AB2510" i="1"/>
  <c r="AB2503" i="1"/>
  <c r="AB1313" i="1"/>
  <c r="AB1314" i="1"/>
  <c r="AB1307" i="1"/>
  <c r="AB1308" i="1"/>
  <c r="AB1309" i="1"/>
  <c r="AB1310" i="1"/>
  <c r="AB1311" i="1"/>
  <c r="AB1312" i="1"/>
  <c r="AB1265" i="1"/>
  <c r="AB1258" i="1"/>
  <c r="AB1266" i="1"/>
  <c r="AB1259" i="1"/>
  <c r="AB1267" i="1"/>
  <c r="AB1260" i="1"/>
  <c r="AB1268" i="1"/>
  <c r="AB1261" i="1"/>
  <c r="AB1269" i="1"/>
  <c r="AB1262" i="1"/>
  <c r="AB1270" i="1"/>
  <c r="AB1263" i="1"/>
  <c r="AB1271" i="1"/>
  <c r="AB1264" i="1"/>
  <c r="AB1279" i="1"/>
  <c r="AB1287" i="1"/>
  <c r="AB1272" i="1"/>
  <c r="AB1280" i="1"/>
  <c r="AB1288" i="1"/>
  <c r="AB1273" i="1"/>
  <c r="AB1281" i="1"/>
  <c r="AB1289" i="1"/>
  <c r="AB1274" i="1"/>
  <c r="AB1282" i="1"/>
  <c r="AB1290" i="1"/>
  <c r="AB1275" i="1"/>
  <c r="AB1283" i="1"/>
  <c r="AB1276" i="1"/>
  <c r="AB1284" i="1"/>
  <c r="AB1277" i="1"/>
  <c r="AB1285" i="1"/>
  <c r="AB1278" i="1"/>
  <c r="AB1286" i="1"/>
  <c r="AB892" i="1"/>
  <c r="AB900" i="1"/>
  <c r="AB908" i="1"/>
  <c r="AB916" i="1"/>
  <c r="AB924" i="1"/>
  <c r="AB932" i="1"/>
  <c r="AB940" i="1"/>
  <c r="AB893" i="1"/>
  <c r="AB901" i="1"/>
  <c r="AB909" i="1"/>
  <c r="AB917" i="1"/>
  <c r="AB925" i="1"/>
  <c r="AB933" i="1"/>
  <c r="AB941" i="1"/>
  <c r="AB894" i="1"/>
  <c r="AB902" i="1"/>
  <c r="AB910" i="1"/>
  <c r="AB918" i="1"/>
  <c r="AB926" i="1"/>
  <c r="AB934" i="1"/>
  <c r="AB942" i="1"/>
  <c r="AB895" i="1"/>
  <c r="AB903" i="1"/>
  <c r="AB911" i="1"/>
  <c r="AB919" i="1"/>
  <c r="AB927" i="1"/>
  <c r="AB935" i="1"/>
  <c r="AB943" i="1"/>
  <c r="AB896" i="1"/>
  <c r="AB904" i="1"/>
  <c r="AB912" i="1"/>
  <c r="AB920" i="1"/>
  <c r="AB928" i="1"/>
  <c r="AB936" i="1"/>
  <c r="AB944" i="1"/>
  <c r="AB897" i="1"/>
  <c r="AB905" i="1"/>
  <c r="AB913" i="1"/>
  <c r="AB921" i="1"/>
  <c r="AB929" i="1"/>
  <c r="AB937" i="1"/>
  <c r="AB945" i="1"/>
  <c r="AB898" i="1"/>
  <c r="AB906" i="1"/>
  <c r="AB914" i="1"/>
  <c r="AB922" i="1"/>
  <c r="AB930" i="1"/>
  <c r="AB938" i="1"/>
  <c r="AB946" i="1"/>
  <c r="AB899" i="1"/>
  <c r="AB907" i="1"/>
  <c r="AB915" i="1"/>
  <c r="AB923" i="1"/>
  <c r="AB931" i="1"/>
  <c r="AB939" i="1"/>
  <c r="AB947" i="1"/>
  <c r="AB3657" i="1"/>
  <c r="AB3665" i="1"/>
  <c r="AB3673" i="1"/>
  <c r="AB3681" i="1"/>
  <c r="AB3689" i="1"/>
  <c r="AB3697" i="1"/>
  <c r="AB3658" i="1"/>
  <c r="AB3666" i="1"/>
  <c r="AB3674" i="1"/>
  <c r="AB3682" i="1"/>
  <c r="AB3690" i="1"/>
  <c r="AB3698" i="1"/>
  <c r="AB3659" i="1"/>
  <c r="AB3667" i="1"/>
  <c r="AB3675" i="1"/>
  <c r="AB3683" i="1"/>
  <c r="AB3691" i="1"/>
  <c r="AB3699" i="1"/>
  <c r="AB3660" i="1"/>
  <c r="AB3668" i="1"/>
  <c r="AB3676" i="1"/>
  <c r="AB3684" i="1"/>
  <c r="AB3692" i="1"/>
  <c r="AB3700" i="1"/>
  <c r="AB3661" i="1"/>
  <c r="AB3669" i="1"/>
  <c r="AB3677" i="1"/>
  <c r="AB3685" i="1"/>
  <c r="AB3693" i="1"/>
  <c r="AB3662" i="1"/>
  <c r="AB3670" i="1"/>
  <c r="AB3678" i="1"/>
  <c r="AB3686" i="1"/>
  <c r="AB3694" i="1"/>
  <c r="AB3663" i="1"/>
  <c r="AB3671" i="1"/>
  <c r="AB3679" i="1"/>
  <c r="AB3687" i="1"/>
  <c r="AB3695" i="1"/>
  <c r="AB3664" i="1"/>
  <c r="AB3672" i="1"/>
  <c r="AB3680" i="1"/>
  <c r="AB3688" i="1"/>
  <c r="AB3696" i="1"/>
  <c r="AB4252" i="1"/>
  <c r="AB4260" i="1"/>
  <c r="AB4268" i="1"/>
  <c r="AB4276" i="1"/>
  <c r="AB4284" i="1"/>
  <c r="AB4292" i="1"/>
  <c r="AB4300" i="1"/>
  <c r="AB4308" i="1"/>
  <c r="AB4316" i="1"/>
  <c r="AB4324" i="1"/>
  <c r="AB4332" i="1"/>
  <c r="AB4340" i="1"/>
  <c r="AB4253" i="1"/>
  <c r="AB4261" i="1"/>
  <c r="AB4269" i="1"/>
  <c r="AB4277" i="1"/>
  <c r="AB4285" i="1"/>
  <c r="AB4293" i="1"/>
  <c r="AB4301" i="1"/>
  <c r="AB4309" i="1"/>
  <c r="AB4317" i="1"/>
  <c r="AB4325" i="1"/>
  <c r="AB4333" i="1"/>
  <c r="AB4341" i="1"/>
  <c r="AB4246" i="1"/>
  <c r="AB4254" i="1"/>
  <c r="AB4262" i="1"/>
  <c r="AB4270" i="1"/>
  <c r="AB4278" i="1"/>
  <c r="AB4286" i="1"/>
  <c r="AB4294" i="1"/>
  <c r="AB4302" i="1"/>
  <c r="AB4310" i="1"/>
  <c r="AB4318" i="1"/>
  <c r="AB4326" i="1"/>
  <c r="AB4334" i="1"/>
  <c r="AB4342" i="1"/>
  <c r="AB4247" i="1"/>
  <c r="AB4255" i="1"/>
  <c r="AB4263" i="1"/>
  <c r="AB4271" i="1"/>
  <c r="AB4279" i="1"/>
  <c r="AB4287" i="1"/>
  <c r="AB4295" i="1"/>
  <c r="AB4303" i="1"/>
  <c r="AB4311" i="1"/>
  <c r="AB4319" i="1"/>
  <c r="AB4327" i="1"/>
  <c r="AB4335" i="1"/>
  <c r="AB4343" i="1"/>
  <c r="AB4248" i="1"/>
  <c r="AB4256" i="1"/>
  <c r="AB4264" i="1"/>
  <c r="AB4272" i="1"/>
  <c r="AB4280" i="1"/>
  <c r="AB4288" i="1"/>
  <c r="AB4296" i="1"/>
  <c r="AB4304" i="1"/>
  <c r="AB4312" i="1"/>
  <c r="AB4320" i="1"/>
  <c r="AB4328" i="1"/>
  <c r="AB4336" i="1"/>
  <c r="AB4344" i="1"/>
  <c r="AB4249" i="1"/>
  <c r="AB4257" i="1"/>
  <c r="AB4265" i="1"/>
  <c r="AB4273" i="1"/>
  <c r="AB4281" i="1"/>
  <c r="AB4289" i="1"/>
  <c r="AB4297" i="1"/>
  <c r="AB4305" i="1"/>
  <c r="AB4313" i="1"/>
  <c r="AB4321" i="1"/>
  <c r="AB4329" i="1"/>
  <c r="AB4337" i="1"/>
  <c r="AB4345" i="1"/>
  <c r="AB4250" i="1"/>
  <c r="AB4258" i="1"/>
  <c r="AB4266" i="1"/>
  <c r="AB4274" i="1"/>
  <c r="AB4282" i="1"/>
  <c r="AB4290" i="1"/>
  <c r="AB4298" i="1"/>
  <c r="AB4306" i="1"/>
  <c r="AB4314" i="1"/>
  <c r="AB4322" i="1"/>
  <c r="AB4330" i="1"/>
  <c r="AB4338" i="1"/>
  <c r="AB4346" i="1"/>
  <c r="AB4251" i="1"/>
  <c r="AB4259" i="1"/>
  <c r="AB4267" i="1"/>
  <c r="AB4275" i="1"/>
  <c r="AB4283" i="1"/>
  <c r="AB4291" i="1"/>
  <c r="AB4299" i="1"/>
  <c r="AB4307" i="1"/>
  <c r="AB4315" i="1"/>
  <c r="AB4323" i="1"/>
  <c r="AB4331" i="1"/>
  <c r="AB4339" i="1"/>
  <c r="AB744" i="1"/>
  <c r="AB745" i="1"/>
  <c r="AB746" i="1"/>
  <c r="AB741" i="1"/>
  <c r="AB742" i="1"/>
  <c r="AB743" i="1"/>
  <c r="AB400" i="1"/>
  <c r="AB408" i="1"/>
  <c r="AB401" i="1"/>
  <c r="AB402" i="1"/>
  <c r="AB403" i="1"/>
  <c r="AB404" i="1"/>
  <c r="AB405" i="1"/>
  <c r="AB406" i="1"/>
  <c r="AB399" i="1"/>
  <c r="AB407" i="1"/>
  <c r="AB538" i="1"/>
  <c r="AB539" i="1"/>
  <c r="AB532" i="1"/>
  <c r="AB540" i="1"/>
  <c r="AB533" i="1"/>
  <c r="AB541" i="1"/>
  <c r="AB534" i="1"/>
  <c r="AB542" i="1"/>
  <c r="AB535" i="1"/>
  <c r="AB543" i="1"/>
  <c r="AB537" i="1"/>
  <c r="AB536" i="1"/>
  <c r="AB2086" i="1"/>
  <c r="AB2087" i="1"/>
  <c r="AB686" i="1"/>
  <c r="AB687" i="1"/>
  <c r="AB689" i="1"/>
  <c r="AB688" i="1"/>
  <c r="AB1638" i="1"/>
  <c r="AB1639" i="1"/>
  <c r="AB1640" i="1"/>
  <c r="AB104" i="1"/>
  <c r="AB105" i="1"/>
  <c r="AB106" i="1"/>
  <c r="AB107" i="1"/>
  <c r="AB4797" i="1"/>
  <c r="AB4789" i="1"/>
  <c r="AB4781" i="1"/>
  <c r="AB4773" i="1"/>
  <c r="AB4765" i="1"/>
  <c r="AB4757" i="1"/>
  <c r="AB1588" i="1"/>
  <c r="AB1580" i="1"/>
  <c r="AB1572" i="1"/>
  <c r="AB1564" i="1"/>
  <c r="AB1556" i="1"/>
  <c r="AB1548" i="1"/>
  <c r="AB1540" i="1"/>
  <c r="AB3510" i="1"/>
  <c r="AB3502" i="1"/>
  <c r="AB3494" i="1"/>
  <c r="AB3486" i="1"/>
  <c r="AB3478" i="1"/>
  <c r="AB3470" i="1"/>
  <c r="AB3462" i="1"/>
  <c r="AB3454" i="1"/>
  <c r="AB3446" i="1"/>
  <c r="AB3438" i="1"/>
  <c r="AB4587" i="1"/>
  <c r="AB4579" i="1"/>
  <c r="AB4571" i="1"/>
  <c r="AB4563" i="1"/>
  <c r="AB4555" i="1"/>
  <c r="AB4547" i="1"/>
  <c r="AB4394" i="1"/>
  <c r="AB4031" i="1"/>
  <c r="AB4023" i="1"/>
  <c r="AB4015" i="1"/>
  <c r="AB4007" i="1"/>
  <c r="AB3999" i="1"/>
  <c r="AB3991" i="1"/>
  <c r="AB3983" i="1"/>
  <c r="AB4136" i="1"/>
  <c r="AB4128" i="1"/>
  <c r="AB4120" i="1"/>
  <c r="AB4112" i="1"/>
  <c r="AB4104" i="1"/>
  <c r="AB4096" i="1"/>
  <c r="AB4088" i="1"/>
  <c r="AB4080" i="1"/>
  <c r="AB4072" i="1"/>
  <c r="AB4064" i="1"/>
  <c r="AB1971" i="1"/>
  <c r="AB1939" i="1"/>
  <c r="W892" i="1" l="1"/>
  <c r="X892" i="1" s="1"/>
  <c r="W915" i="1"/>
  <c r="X915" i="1" s="1"/>
  <c r="W934" i="1"/>
  <c r="X934" i="1" s="1"/>
  <c r="W923" i="1"/>
  <c r="X923" i="1" s="1"/>
  <c r="W942" i="1"/>
  <c r="X942" i="1" s="1"/>
  <c r="W936" i="1"/>
  <c r="X936" i="1" s="1"/>
  <c r="W895" i="1"/>
  <c r="X895" i="1" s="1"/>
  <c r="W908" i="1"/>
  <c r="X908" i="1" s="1"/>
  <c r="W943" i="1"/>
  <c r="X943" i="1" s="1"/>
  <c r="W893" i="1"/>
  <c r="X893" i="1" s="1"/>
  <c r="W938" i="1"/>
  <c r="X938" i="1" s="1"/>
  <c r="W945" i="1"/>
  <c r="X945" i="1" s="1"/>
  <c r="W924" i="1"/>
  <c r="X924" i="1" s="1"/>
  <c r="W927" i="1"/>
  <c r="X927" i="1" s="1"/>
  <c r="W4112" i="1"/>
  <c r="X4112" i="1" s="1"/>
  <c r="W4132" i="1"/>
  <c r="X4132" i="1" s="1"/>
  <c r="W4073" i="1"/>
  <c r="X4073" i="1" s="1"/>
  <c r="W4061" i="1"/>
  <c r="X4061" i="1" s="1"/>
  <c r="W4094" i="1"/>
  <c r="X4094" i="1" s="1"/>
  <c r="W4114" i="1"/>
  <c r="X4114" i="1" s="1"/>
  <c r="W4076" i="1"/>
  <c r="X4076" i="1" s="1"/>
  <c r="W4107" i="1"/>
  <c r="X4107" i="1" s="1"/>
  <c r="W503" i="1"/>
  <c r="X503" i="1" s="1"/>
  <c r="W471" i="1"/>
  <c r="X471" i="1" s="1"/>
  <c r="W455" i="1"/>
  <c r="X455" i="1" s="1"/>
  <c r="W3071" i="1"/>
  <c r="X3071" i="1" s="1"/>
  <c r="W3077" i="1"/>
  <c r="X3077" i="1" s="1"/>
  <c r="W3072" i="1"/>
  <c r="X3072" i="1" s="1"/>
  <c r="W3064" i="1"/>
  <c r="X3064" i="1" s="1"/>
  <c r="W3094" i="1"/>
  <c r="X3094" i="1" s="1"/>
  <c r="W3037" i="1"/>
  <c r="X3037" i="1" s="1"/>
  <c r="W3046" i="1"/>
  <c r="X3046" i="1" s="1"/>
  <c r="W1920" i="1"/>
  <c r="X1920" i="1" s="1"/>
  <c r="W1933" i="1"/>
  <c r="X1933" i="1" s="1"/>
  <c r="W1943" i="1"/>
  <c r="X1943" i="1" s="1"/>
  <c r="W1922" i="1"/>
  <c r="X1922" i="1" s="1"/>
  <c r="W1956" i="1"/>
  <c r="X1956" i="1" s="1"/>
  <c r="W1962" i="1"/>
  <c r="X1962" i="1" s="1"/>
  <c r="W1950" i="1"/>
  <c r="X1950" i="1" s="1"/>
  <c r="W1485" i="1"/>
  <c r="X1485" i="1" s="1"/>
  <c r="W1467" i="1"/>
  <c r="X1467" i="1" s="1"/>
  <c r="W1474" i="1"/>
  <c r="X1474" i="1" s="1"/>
  <c r="W1523" i="1"/>
  <c r="X1523" i="1" s="1"/>
  <c r="W1471" i="1"/>
  <c r="X1471" i="1" s="1"/>
  <c r="W1515" i="1"/>
  <c r="X1515" i="1" s="1"/>
  <c r="W1468" i="1"/>
  <c r="X1468" i="1" s="1"/>
  <c r="W1505" i="1"/>
  <c r="X1505" i="1" s="1"/>
  <c r="W1514" i="1"/>
  <c r="X1514" i="1" s="1"/>
  <c r="W1517" i="1"/>
  <c r="X1517" i="1" s="1"/>
  <c r="W1507" i="1"/>
  <c r="X1507" i="1" s="1"/>
  <c r="W1484" i="1"/>
  <c r="X1484" i="1" s="1"/>
  <c r="W1499" i="1"/>
  <c r="X1499" i="1" s="1"/>
  <c r="W1476" i="1"/>
  <c r="X1476" i="1" s="1"/>
  <c r="W1491" i="1"/>
  <c r="X1491" i="1" s="1"/>
  <c r="W1518" i="1"/>
  <c r="X1518" i="1" s="1"/>
  <c r="W1502" i="1"/>
  <c r="X1502" i="1" s="1"/>
  <c r="W2181" i="1"/>
  <c r="X2181" i="1" s="1"/>
  <c r="W2922" i="1"/>
  <c r="X2922" i="1" s="1"/>
  <c r="W2924" i="1"/>
  <c r="X2924" i="1" s="1"/>
  <c r="W2937" i="1"/>
  <c r="X2937" i="1" s="1"/>
  <c r="W937" i="1"/>
  <c r="X937" i="1" s="1"/>
  <c r="W4063" i="1"/>
  <c r="X4063" i="1" s="1"/>
  <c r="W4135" i="1"/>
  <c r="X4135" i="1" s="1"/>
  <c r="W4099" i="1"/>
  <c r="X4099" i="1" s="1"/>
  <c r="W4102" i="1"/>
  <c r="X4102" i="1" s="1"/>
  <c r="W4075" i="1"/>
  <c r="X4075" i="1" s="1"/>
  <c r="W4096" i="1"/>
  <c r="X4096" i="1" s="1"/>
  <c r="W4088" i="1"/>
  <c r="X4088" i="1" s="1"/>
  <c r="W4115" i="1"/>
  <c r="X4115" i="1" s="1"/>
  <c r="W4083" i="1"/>
  <c r="X4083" i="1" s="1"/>
  <c r="W4079" i="1"/>
  <c r="X4079" i="1" s="1"/>
  <c r="W460" i="1"/>
  <c r="X460" i="1" s="1"/>
  <c r="W2998" i="1"/>
  <c r="X2998" i="1" s="1"/>
  <c r="W3041" i="1"/>
  <c r="X3041" i="1" s="1"/>
  <c r="W1970" i="1"/>
  <c r="X1970" i="1" s="1"/>
  <c r="W1952" i="1"/>
  <c r="X1952" i="1" s="1"/>
  <c r="W1964" i="1"/>
  <c r="X1964" i="1" s="1"/>
  <c r="W1966" i="1"/>
  <c r="X1966" i="1" s="1"/>
  <c r="W1928" i="1"/>
  <c r="X1928" i="1" s="1"/>
  <c r="W1932" i="1"/>
  <c r="X1932" i="1" s="1"/>
  <c r="W1481" i="1"/>
  <c r="X1481" i="1" s="1"/>
  <c r="W1475" i="1"/>
  <c r="X1475" i="1" s="1"/>
  <c r="W1520" i="1"/>
  <c r="X1520" i="1" s="1"/>
  <c r="W1512" i="1"/>
  <c r="X1512" i="1" s="1"/>
  <c r="W1480" i="1"/>
  <c r="X1480" i="1" s="1"/>
  <c r="W1503" i="1"/>
  <c r="X1503" i="1" s="1"/>
  <c r="W1483" i="1"/>
  <c r="X1483" i="1" s="1"/>
  <c r="W1488" i="1"/>
  <c r="X1488" i="1" s="1"/>
  <c r="W1497" i="1"/>
  <c r="X1497" i="1" s="1"/>
  <c r="W1477" i="1"/>
  <c r="X1477" i="1" s="1"/>
  <c r="W1473" i="1"/>
  <c r="X1473" i="1" s="1"/>
  <c r="W1524" i="1"/>
  <c r="X1524" i="1" s="1"/>
  <c r="W1496" i="1"/>
  <c r="X1496" i="1" s="1"/>
  <c r="W2197" i="1"/>
  <c r="X2197" i="1" s="1"/>
  <c r="W2210" i="1"/>
  <c r="X2210" i="1" s="1"/>
  <c r="W2186" i="1"/>
  <c r="X2186" i="1" s="1"/>
  <c r="W2183" i="1"/>
  <c r="X2183" i="1" s="1"/>
  <c r="W2209" i="1"/>
  <c r="X2209" i="1" s="1"/>
  <c r="W2206" i="1"/>
  <c r="X2206" i="1" s="1"/>
  <c r="W2929" i="1"/>
  <c r="X2929" i="1" s="1"/>
  <c r="W2933" i="1"/>
  <c r="X2933" i="1" s="1"/>
  <c r="W920" i="1"/>
  <c r="X920" i="1" s="1"/>
  <c r="W933" i="1"/>
  <c r="X933" i="1" s="1"/>
  <c r="W4095" i="1"/>
  <c r="X4095" i="1" s="1"/>
  <c r="W4105" i="1"/>
  <c r="X4105" i="1" s="1"/>
  <c r="W4097" i="1"/>
  <c r="X4097" i="1" s="1"/>
  <c r="W441" i="1"/>
  <c r="X441" i="1" s="1"/>
  <c r="W504" i="1"/>
  <c r="X504" i="1" s="1"/>
  <c r="W490" i="1"/>
  <c r="X490" i="1" s="1"/>
  <c r="W485" i="1"/>
  <c r="X485" i="1" s="1"/>
  <c r="W450" i="1"/>
  <c r="X450" i="1" s="1"/>
  <c r="W466" i="1"/>
  <c r="X466" i="1" s="1"/>
  <c r="W445" i="1"/>
  <c r="X445" i="1" s="1"/>
  <c r="W483" i="1"/>
  <c r="X483" i="1" s="1"/>
  <c r="W437" i="1"/>
  <c r="X437" i="1" s="1"/>
  <c r="W474" i="1"/>
  <c r="X474" i="1" s="1"/>
  <c r="W443" i="1"/>
  <c r="X443" i="1" s="1"/>
  <c r="W480" i="1"/>
  <c r="X480" i="1" s="1"/>
  <c r="W486" i="1"/>
  <c r="X486" i="1" s="1"/>
  <c r="W470" i="1"/>
  <c r="X470" i="1" s="1"/>
  <c r="W473" i="1"/>
  <c r="X473" i="1" s="1"/>
  <c r="W458" i="1"/>
  <c r="X458" i="1" s="1"/>
  <c r="W2986" i="1"/>
  <c r="X2986" i="1" s="1"/>
  <c r="W3011" i="1"/>
  <c r="X3011" i="1" s="1"/>
  <c r="W2978" i="1"/>
  <c r="X2978" i="1" s="1"/>
  <c r="W3021" i="1"/>
  <c r="X3021" i="1" s="1"/>
  <c r="W3003" i="1"/>
  <c r="X3003" i="1" s="1"/>
  <c r="W3006" i="1"/>
  <c r="X3006" i="1" s="1"/>
  <c r="W2976" i="1"/>
  <c r="X2976" i="1" s="1"/>
  <c r="W2975" i="1"/>
  <c r="X2975" i="1" s="1"/>
  <c r="W2970" i="1"/>
  <c r="X2970" i="1" s="1"/>
  <c r="W2967" i="1"/>
  <c r="X2967" i="1" s="1"/>
  <c r="W3026" i="1"/>
  <c r="X3026" i="1" s="1"/>
  <c r="W2977" i="1"/>
  <c r="X2977" i="1" s="1"/>
  <c r="W3019" i="1"/>
  <c r="X3019" i="1" s="1"/>
  <c r="W2991" i="1"/>
  <c r="X2991" i="1" s="1"/>
  <c r="W2997" i="1"/>
  <c r="X2997" i="1" s="1"/>
  <c r="W2979" i="1"/>
  <c r="X2979" i="1" s="1"/>
  <c r="W3018" i="1"/>
  <c r="X3018" i="1" s="1"/>
  <c r="W2973" i="1"/>
  <c r="X2973" i="1" s="1"/>
  <c r="W2982" i="1"/>
  <c r="X2982" i="1" s="1"/>
  <c r="W3023" i="1"/>
  <c r="X3023" i="1" s="1"/>
  <c r="W3015" i="1"/>
  <c r="X3015" i="1" s="1"/>
  <c r="W3007" i="1"/>
  <c r="X3007" i="1" s="1"/>
  <c r="W3002" i="1"/>
  <c r="X3002" i="1" s="1"/>
  <c r="W2993" i="1"/>
  <c r="X2993" i="1" s="1"/>
  <c r="W3079" i="1"/>
  <c r="X3079" i="1" s="1"/>
  <c r="W1954" i="1"/>
  <c r="X1954" i="1" s="1"/>
  <c r="W1944" i="1"/>
  <c r="X1944" i="1" s="1"/>
  <c r="W1521" i="1"/>
  <c r="X1521" i="1" s="1"/>
  <c r="W1482" i="1"/>
  <c r="X1482" i="1" s="1"/>
  <c r="W1504" i="1"/>
  <c r="X1504" i="1" s="1"/>
  <c r="W1478" i="1"/>
  <c r="X1478" i="1" s="1"/>
  <c r="W1495" i="1"/>
  <c r="X1495" i="1" s="1"/>
  <c r="W1486" i="1"/>
  <c r="X1486" i="1" s="1"/>
  <c r="W1522" i="1"/>
  <c r="X1522" i="1" s="1"/>
  <c r="W1508" i="1"/>
  <c r="X1508" i="1" s="1"/>
  <c r="W1470" i="1"/>
  <c r="X1470" i="1" s="1"/>
  <c r="W1527" i="1"/>
  <c r="X1527" i="1" s="1"/>
  <c r="W1498" i="1"/>
  <c r="X1498" i="1" s="1"/>
  <c r="W1519" i="1"/>
  <c r="X1519" i="1" s="1"/>
  <c r="W1501" i="1"/>
  <c r="X1501" i="1" s="1"/>
  <c r="W1494" i="1"/>
  <c r="X1494" i="1" s="1"/>
  <c r="W2207" i="1"/>
  <c r="X2207" i="1" s="1"/>
  <c r="W2198" i="1"/>
  <c r="X2198" i="1" s="1"/>
  <c r="W2938" i="1"/>
  <c r="X2938" i="1" s="1"/>
  <c r="W2930" i="1"/>
  <c r="X2930" i="1" s="1"/>
  <c r="W2926" i="1"/>
  <c r="X2926" i="1" s="1"/>
  <c r="W907" i="1"/>
  <c r="X907" i="1" s="1"/>
  <c r="W913" i="1"/>
  <c r="X913" i="1" s="1"/>
  <c r="W911" i="1"/>
  <c r="X911" i="1" s="1"/>
  <c r="W897" i="1"/>
  <c r="X897" i="1" s="1"/>
  <c r="W903" i="1"/>
  <c r="X903" i="1" s="1"/>
  <c r="W4119" i="1"/>
  <c r="X4119" i="1" s="1"/>
  <c r="W4134" i="1"/>
  <c r="X4134" i="1" s="1"/>
  <c r="W4066" i="1"/>
  <c r="X4066" i="1" s="1"/>
  <c r="W4111" i="1"/>
  <c r="X4111" i="1" s="1"/>
  <c r="W4126" i="1"/>
  <c r="X4126" i="1" s="1"/>
  <c r="W4069" i="1"/>
  <c r="X4069" i="1" s="1"/>
  <c r="W4064" i="1"/>
  <c r="X4064" i="1" s="1"/>
  <c r="W4138" i="1"/>
  <c r="X4138" i="1" s="1"/>
  <c r="W4118" i="1"/>
  <c r="X4118" i="1" s="1"/>
  <c r="W4131" i="1"/>
  <c r="X4131" i="1" s="1"/>
  <c r="W4130" i="1"/>
  <c r="X4130" i="1" s="1"/>
  <c r="W4081" i="1"/>
  <c r="X4081" i="1" s="1"/>
  <c r="W4091" i="1"/>
  <c r="X4091" i="1" s="1"/>
  <c r="W4098" i="1"/>
  <c r="X4098" i="1" s="1"/>
  <c r="W4104" i="1"/>
  <c r="X4104" i="1" s="1"/>
  <c r="W4058" i="1"/>
  <c r="X4058" i="1" s="1"/>
  <c r="W4136" i="1"/>
  <c r="X4136" i="1" s="1"/>
  <c r="W4123" i="1"/>
  <c r="X4123" i="1" s="1"/>
  <c r="W4120" i="1"/>
  <c r="X4120" i="1" s="1"/>
  <c r="W4125" i="1"/>
  <c r="X4125" i="1" s="1"/>
  <c r="W4087" i="1"/>
  <c r="X4087" i="1" s="1"/>
  <c r="W461" i="1"/>
  <c r="X461" i="1" s="1"/>
  <c r="W3073" i="1"/>
  <c r="X3073" i="1" s="1"/>
  <c r="W2984" i="1"/>
  <c r="X2984" i="1" s="1"/>
  <c r="W3025" i="1"/>
  <c r="X3025" i="1" s="1"/>
  <c r="W3005" i="1"/>
  <c r="X3005" i="1" s="1"/>
  <c r="W3000" i="1"/>
  <c r="X3000" i="1" s="1"/>
  <c r="W3017" i="1"/>
  <c r="X3017" i="1" s="1"/>
  <c r="W3008" i="1"/>
  <c r="X3008" i="1" s="1"/>
  <c r="W3075" i="1"/>
  <c r="X3075" i="1" s="1"/>
  <c r="W3042" i="1"/>
  <c r="X3042" i="1" s="1"/>
  <c r="W3067" i="1"/>
  <c r="X3067" i="1" s="1"/>
  <c r="W3059" i="1"/>
  <c r="X3059" i="1" s="1"/>
  <c r="W3092" i="1"/>
  <c r="X3092" i="1" s="1"/>
  <c r="W3058" i="1"/>
  <c r="X3058" i="1" s="1"/>
  <c r="W3068" i="1"/>
  <c r="X3068" i="1" s="1"/>
  <c r="W3089" i="1"/>
  <c r="X3089" i="1" s="1"/>
  <c r="W3053" i="1"/>
  <c r="X3053" i="1" s="1"/>
  <c r="W3035" i="1"/>
  <c r="X3035" i="1" s="1"/>
  <c r="W3097" i="1"/>
  <c r="X3097" i="1" s="1"/>
  <c r="W1953" i="1"/>
  <c r="X1953" i="1" s="1"/>
  <c r="W1931" i="1"/>
  <c r="X1931" i="1" s="1"/>
  <c r="W1975" i="1"/>
  <c r="X1975" i="1" s="1"/>
  <c r="W1510" i="1"/>
  <c r="X1510" i="1" s="1"/>
  <c r="W1489" i="1"/>
  <c r="X1489" i="1" s="1"/>
  <c r="W2200" i="1"/>
  <c r="X2200" i="1" s="1"/>
  <c r="W2184" i="1"/>
  <c r="X2184" i="1" s="1"/>
  <c r="W2196" i="1"/>
  <c r="X2196" i="1" s="1"/>
  <c r="W2204" i="1"/>
  <c r="X2204" i="1" s="1"/>
  <c r="W2193" i="1"/>
  <c r="X2193" i="1" s="1"/>
  <c r="W2934" i="1"/>
  <c r="X2934" i="1" s="1"/>
  <c r="W2928" i="1"/>
  <c r="X2928" i="1" s="1"/>
  <c r="W947" i="1"/>
  <c r="X947" i="1" s="1"/>
  <c r="W940" i="1"/>
  <c r="X940" i="1" s="1"/>
  <c r="W918" i="1"/>
  <c r="X918" i="1" s="1"/>
  <c r="W929" i="1"/>
  <c r="X929" i="1" s="1"/>
  <c r="W925" i="1"/>
  <c r="X925" i="1" s="1"/>
  <c r="W932" i="1"/>
  <c r="X932" i="1" s="1"/>
  <c r="W902" i="1"/>
  <c r="X902" i="1" s="1"/>
  <c r="W909" i="1"/>
  <c r="X909" i="1" s="1"/>
  <c r="W916" i="1"/>
  <c r="X916" i="1" s="1"/>
  <c r="W946" i="1"/>
  <c r="X946" i="1" s="1"/>
  <c r="W939" i="1"/>
  <c r="X939" i="1" s="1"/>
  <c r="W921" i="1"/>
  <c r="X921" i="1" s="1"/>
  <c r="W905" i="1"/>
  <c r="X905" i="1" s="1"/>
  <c r="W4065" i="1"/>
  <c r="X4065" i="1" s="1"/>
  <c r="W4068" i="1"/>
  <c r="X4068" i="1" s="1"/>
  <c r="W4059" i="1"/>
  <c r="X4059" i="1" s="1"/>
  <c r="W4090" i="1"/>
  <c r="X4090" i="1" s="1"/>
  <c r="W4055" i="1"/>
  <c r="X4055" i="1" s="1"/>
  <c r="W4137" i="1"/>
  <c r="X4137" i="1" s="1"/>
  <c r="W4072" i="1"/>
  <c r="X4072" i="1" s="1"/>
  <c r="W4124" i="1"/>
  <c r="X4124" i="1" s="1"/>
  <c r="W4060" i="1"/>
  <c r="X4060" i="1" s="1"/>
  <c r="W4056" i="1"/>
  <c r="X4056" i="1" s="1"/>
  <c r="W4129" i="1"/>
  <c r="X4129" i="1" s="1"/>
  <c r="W4113" i="1"/>
  <c r="X4113" i="1" s="1"/>
  <c r="W4116" i="1"/>
  <c r="X4116" i="1" s="1"/>
  <c r="W4139" i="1"/>
  <c r="X4139" i="1" s="1"/>
  <c r="W4103" i="1"/>
  <c r="X4103" i="1" s="1"/>
  <c r="W4057" i="1"/>
  <c r="X4057" i="1" s="1"/>
  <c r="W4110" i="1"/>
  <c r="X4110" i="1" s="1"/>
  <c r="W4128" i="1"/>
  <c r="X4128" i="1" s="1"/>
  <c r="W4086" i="1"/>
  <c r="X4086" i="1" s="1"/>
  <c r="W4092" i="1"/>
  <c r="X4092" i="1" s="1"/>
  <c r="W4122" i="1"/>
  <c r="X4122" i="1" s="1"/>
  <c r="W4084" i="1"/>
  <c r="X4084" i="1" s="1"/>
  <c r="W448" i="1"/>
  <c r="X448" i="1" s="1"/>
  <c r="W467" i="1"/>
  <c r="X467" i="1" s="1"/>
  <c r="W440" i="1"/>
  <c r="X440" i="1" s="1"/>
  <c r="W434" i="1"/>
  <c r="X434" i="1" s="1"/>
  <c r="W496" i="1"/>
  <c r="X496" i="1" s="1"/>
  <c r="W446" i="1"/>
  <c r="X446" i="1" s="1"/>
  <c r="W447" i="1"/>
  <c r="X447" i="1" s="1"/>
  <c r="W452" i="1"/>
  <c r="X452" i="1" s="1"/>
  <c r="W444" i="1"/>
  <c r="X444" i="1" s="1"/>
  <c r="W478" i="1"/>
  <c r="X478" i="1" s="1"/>
  <c r="W456" i="1"/>
  <c r="X456" i="1" s="1"/>
  <c r="W488" i="1"/>
  <c r="X488" i="1" s="1"/>
  <c r="W3054" i="1"/>
  <c r="X3054" i="1" s="1"/>
  <c r="W3061" i="1"/>
  <c r="X3061" i="1" s="1"/>
  <c r="W3032" i="1"/>
  <c r="X3032" i="1" s="1"/>
  <c r="W1948" i="1"/>
  <c r="X1948" i="1" s="1"/>
  <c r="W1941" i="1"/>
  <c r="X1941" i="1" s="1"/>
  <c r="W1945" i="1"/>
  <c r="X1945" i="1" s="1"/>
  <c r="W1492" i="1"/>
  <c r="X1492" i="1" s="1"/>
  <c r="W1525" i="1"/>
  <c r="X1525" i="1" s="1"/>
  <c r="W2205" i="1"/>
  <c r="X2205" i="1" s="1"/>
  <c r="W2195" i="1"/>
  <c r="X2195" i="1" s="1"/>
  <c r="W2201" i="1"/>
  <c r="X2201" i="1" s="1"/>
  <c r="W2190" i="1"/>
  <c r="X2190" i="1" s="1"/>
  <c r="W2185" i="1"/>
  <c r="X2185" i="1" s="1"/>
  <c r="W2940" i="1"/>
  <c r="X2940" i="1" s="1"/>
  <c r="W2923" i="1"/>
  <c r="X2923" i="1" s="1"/>
  <c r="W912" i="1"/>
  <c r="X912" i="1" s="1"/>
  <c r="W904" i="1"/>
  <c r="X904" i="1" s="1"/>
  <c r="W944" i="1"/>
  <c r="X944" i="1" s="1"/>
  <c r="W896" i="1"/>
  <c r="X896" i="1" s="1"/>
  <c r="W900" i="1"/>
  <c r="X900" i="1" s="1"/>
  <c r="W928" i="1"/>
  <c r="X928" i="1" s="1"/>
  <c r="W931" i="1"/>
  <c r="X931" i="1" s="1"/>
  <c r="W4093" i="1"/>
  <c r="X4093" i="1" s="1"/>
  <c r="W4106" i="1"/>
  <c r="X4106" i="1" s="1"/>
  <c r="W469" i="1"/>
  <c r="X469" i="1" s="1"/>
  <c r="W476" i="1"/>
  <c r="X476" i="1" s="1"/>
  <c r="W502" i="1"/>
  <c r="X502" i="1" s="1"/>
  <c r="W435" i="1"/>
  <c r="X435" i="1" s="1"/>
  <c r="W3001" i="1"/>
  <c r="X3001" i="1" s="1"/>
  <c r="W3040" i="1"/>
  <c r="X3040" i="1" s="1"/>
  <c r="W3060" i="1"/>
  <c r="X3060" i="1" s="1"/>
  <c r="W3078" i="1"/>
  <c r="X3078" i="1" s="1"/>
  <c r="W3047" i="1"/>
  <c r="X3047" i="1" s="1"/>
  <c r="W3090" i="1"/>
  <c r="X3090" i="1" s="1"/>
  <c r="W3049" i="1"/>
  <c r="X3049" i="1" s="1"/>
  <c r="W3085" i="1"/>
  <c r="X3085" i="1" s="1"/>
  <c r="W3088" i="1"/>
  <c r="X3088" i="1" s="1"/>
  <c r="W3034" i="1"/>
  <c r="X3034" i="1" s="1"/>
  <c r="W3062" i="1"/>
  <c r="X3062" i="1" s="1"/>
  <c r="W3095" i="1"/>
  <c r="X3095" i="1" s="1"/>
  <c r="W3038" i="1"/>
  <c r="X3038" i="1" s="1"/>
  <c r="W3066" i="1"/>
  <c r="X3066" i="1" s="1"/>
  <c r="W3069" i="1"/>
  <c r="X3069" i="1" s="1"/>
  <c r="W3076" i="1"/>
  <c r="X3076" i="1" s="1"/>
  <c r="W3056" i="1"/>
  <c r="X3056" i="1" s="1"/>
  <c r="W3083" i="1"/>
  <c r="X3083" i="1" s="1"/>
  <c r="W3048" i="1"/>
  <c r="X3048" i="1" s="1"/>
  <c r="W3051" i="1"/>
  <c r="X3051" i="1" s="1"/>
  <c r="W3045" i="1"/>
  <c r="X3045" i="1" s="1"/>
  <c r="W3043" i="1"/>
  <c r="X3043" i="1" s="1"/>
  <c r="W3082" i="1"/>
  <c r="X3082" i="1" s="1"/>
  <c r="W3100" i="1"/>
  <c r="X3100" i="1" s="1"/>
  <c r="W3099" i="1"/>
  <c r="X3099" i="1" s="1"/>
  <c r="W3070" i="1"/>
  <c r="X3070" i="1" s="1"/>
  <c r="W1939" i="1"/>
  <c r="X1939" i="1" s="1"/>
  <c r="W1923" i="1"/>
  <c r="X1923" i="1" s="1"/>
  <c r="W1958" i="1"/>
  <c r="X1958" i="1" s="1"/>
  <c r="W1969" i="1"/>
  <c r="X1969" i="1" s="1"/>
  <c r="W1955" i="1"/>
  <c r="X1955" i="1" s="1"/>
  <c r="W1972" i="1"/>
  <c r="X1972" i="1" s="1"/>
  <c r="W1946" i="1"/>
  <c r="X1946" i="1" s="1"/>
  <c r="W1935" i="1"/>
  <c r="X1935" i="1" s="1"/>
  <c r="W1959" i="1"/>
  <c r="X1959" i="1" s="1"/>
  <c r="W1947" i="1"/>
  <c r="X1947" i="1" s="1"/>
  <c r="W1940" i="1"/>
  <c r="X1940" i="1" s="1"/>
  <c r="W1965" i="1"/>
  <c r="X1965" i="1" s="1"/>
  <c r="W1924" i="1"/>
  <c r="X1924" i="1" s="1"/>
  <c r="W1926" i="1"/>
  <c r="X1926" i="1" s="1"/>
  <c r="W1487" i="1"/>
  <c r="X1487" i="1" s="1"/>
  <c r="W1526" i="1"/>
  <c r="X1526" i="1" s="1"/>
  <c r="W1479" i="1"/>
  <c r="X1479" i="1" s="1"/>
  <c r="W1513" i="1"/>
  <c r="X1513" i="1" s="1"/>
  <c r="W1516" i="1"/>
  <c r="X1516" i="1" s="1"/>
  <c r="W2202" i="1"/>
  <c r="X2202" i="1" s="1"/>
  <c r="W2208" i="1"/>
  <c r="X2208" i="1" s="1"/>
  <c r="W2187" i="1"/>
  <c r="X2187" i="1" s="1"/>
  <c r="W2192" i="1"/>
  <c r="X2192" i="1" s="1"/>
  <c r="W2932" i="1"/>
  <c r="X2932" i="1" s="1"/>
  <c r="W919" i="1"/>
  <c r="X919" i="1" s="1"/>
  <c r="W941" i="1"/>
  <c r="X941" i="1" s="1"/>
  <c r="W899" i="1"/>
  <c r="X899" i="1" s="1"/>
  <c r="W917" i="1"/>
  <c r="X917" i="1" s="1"/>
  <c r="W910" i="1"/>
  <c r="X910" i="1" s="1"/>
  <c r="W935" i="1"/>
  <c r="X935" i="1" s="1"/>
  <c r="W894" i="1"/>
  <c r="X894" i="1" s="1"/>
  <c r="W914" i="1"/>
  <c r="X914" i="1" s="1"/>
  <c r="W4080" i="1"/>
  <c r="X4080" i="1" s="1"/>
  <c r="W4070" i="1"/>
  <c r="X4070" i="1" s="1"/>
  <c r="W4085" i="1"/>
  <c r="X4085" i="1" s="1"/>
  <c r="W4082" i="1"/>
  <c r="X4082" i="1" s="1"/>
  <c r="W4062" i="1"/>
  <c r="X4062" i="1" s="1"/>
  <c r="W4077" i="1"/>
  <c r="X4077" i="1" s="1"/>
  <c r="W4074" i="1"/>
  <c r="X4074" i="1" s="1"/>
  <c r="W4133" i="1"/>
  <c r="X4133" i="1" s="1"/>
  <c r="W4121" i="1"/>
  <c r="X4121" i="1" s="1"/>
  <c r="W4101" i="1"/>
  <c r="X4101" i="1" s="1"/>
  <c r="W4067" i="1"/>
  <c r="X4067" i="1" s="1"/>
  <c r="W4127" i="1"/>
  <c r="X4127" i="1" s="1"/>
  <c r="W4078" i="1"/>
  <c r="X4078" i="1" s="1"/>
  <c r="W4089" i="1"/>
  <c r="X4089" i="1" s="1"/>
  <c r="W4117" i="1"/>
  <c r="X4117" i="1" s="1"/>
  <c r="W4109" i="1"/>
  <c r="X4109" i="1" s="1"/>
  <c r="W4071" i="1"/>
  <c r="X4071" i="1" s="1"/>
  <c r="W449" i="1"/>
  <c r="X449" i="1" s="1"/>
  <c r="W431" i="1"/>
  <c r="X431" i="1" s="1"/>
  <c r="W454" i="1"/>
  <c r="X454" i="1" s="1"/>
  <c r="W433" i="1"/>
  <c r="X433" i="1" s="1"/>
  <c r="W499" i="1"/>
  <c r="X499" i="1" s="1"/>
  <c r="W463" i="1"/>
  <c r="X463" i="1" s="1"/>
  <c r="W484" i="1"/>
  <c r="X484" i="1" s="1"/>
  <c r="W436" i="1"/>
  <c r="X436" i="1" s="1"/>
  <c r="W489" i="1"/>
  <c r="X489" i="1" s="1"/>
  <c r="W482" i="1"/>
  <c r="X482" i="1" s="1"/>
  <c r="W465" i="1"/>
  <c r="X465" i="1" s="1"/>
  <c r="W457" i="1"/>
  <c r="X457" i="1" s="1"/>
  <c r="W493" i="1"/>
  <c r="X493" i="1" s="1"/>
  <c r="W439" i="1"/>
  <c r="X439" i="1" s="1"/>
  <c r="W472" i="1"/>
  <c r="X472" i="1" s="1"/>
  <c r="W3065" i="1"/>
  <c r="X3065" i="1" s="1"/>
  <c r="W3050" i="1"/>
  <c r="X3050" i="1" s="1"/>
  <c r="W3093" i="1"/>
  <c r="X3093" i="1" s="1"/>
  <c r="W3096" i="1"/>
  <c r="X3096" i="1" s="1"/>
  <c r="W3080" i="1"/>
  <c r="X3080" i="1" s="1"/>
  <c r="W3084" i="1"/>
  <c r="X3084" i="1" s="1"/>
  <c r="W3087" i="1"/>
  <c r="X3087" i="1" s="1"/>
  <c r="W3033" i="1"/>
  <c r="X3033" i="1" s="1"/>
  <c r="W3091" i="1"/>
  <c r="X3091" i="1" s="1"/>
  <c r="W3055" i="1"/>
  <c r="X3055" i="1" s="1"/>
  <c r="W3036" i="1"/>
  <c r="X3036" i="1" s="1"/>
  <c r="W3086" i="1"/>
  <c r="X3086" i="1" s="1"/>
  <c r="W2980" i="1"/>
  <c r="X2980" i="1" s="1"/>
  <c r="W2972" i="1"/>
  <c r="X2972" i="1" s="1"/>
  <c r="W2971" i="1"/>
  <c r="X2971" i="1" s="1"/>
  <c r="W3010" i="1"/>
  <c r="X3010" i="1" s="1"/>
  <c r="W2994" i="1"/>
  <c r="X2994" i="1" s="1"/>
  <c r="W2966" i="1"/>
  <c r="X2966" i="1" s="1"/>
  <c r="W2987" i="1"/>
  <c r="X2987" i="1" s="1"/>
  <c r="W3039" i="1"/>
  <c r="X3039" i="1" s="1"/>
  <c r="W3098" i="1"/>
  <c r="X3098" i="1" s="1"/>
  <c r="W3044" i="1"/>
  <c r="X3044" i="1" s="1"/>
  <c r="W3081" i="1"/>
  <c r="X3081" i="1" s="1"/>
  <c r="W3063" i="1"/>
  <c r="X3063" i="1" s="1"/>
  <c r="W3057" i="1"/>
  <c r="X3057" i="1" s="1"/>
  <c r="W1974" i="1"/>
  <c r="X1974" i="1" s="1"/>
  <c r="W1921" i="1"/>
  <c r="X1921" i="1" s="1"/>
  <c r="W1925" i="1"/>
  <c r="X1925" i="1" s="1"/>
  <c r="W1960" i="1"/>
  <c r="X1960" i="1" s="1"/>
  <c r="W1937" i="1"/>
  <c r="X1937" i="1" s="1"/>
  <c r="W1949" i="1"/>
  <c r="X1949" i="1" s="1"/>
  <c r="W1963" i="1"/>
  <c r="X1963" i="1" s="1"/>
  <c r="W1929" i="1"/>
  <c r="X1929" i="1" s="1"/>
  <c r="W1957" i="1"/>
  <c r="X1957" i="1" s="1"/>
  <c r="W1967" i="1"/>
  <c r="X1967" i="1" s="1"/>
  <c r="W1942" i="1"/>
  <c r="X1942" i="1" s="1"/>
  <c r="W1936" i="1"/>
  <c r="X1936" i="1" s="1"/>
  <c r="W1927" i="1"/>
  <c r="X1927" i="1" s="1"/>
  <c r="W1951" i="1"/>
  <c r="X1951" i="1" s="1"/>
  <c r="W1938" i="1"/>
  <c r="X1938" i="1" s="1"/>
  <c r="W2189" i="1"/>
  <c r="X2189" i="1" s="1"/>
  <c r="W2191" i="1"/>
  <c r="X2191" i="1" s="1"/>
  <c r="W2188" i="1"/>
  <c r="X2188" i="1" s="1"/>
  <c r="W2182" i="1"/>
  <c r="X2182" i="1" s="1"/>
  <c r="W2203" i="1"/>
  <c r="X2203" i="1" s="1"/>
  <c r="W2180" i="1"/>
  <c r="X2180" i="1" s="1"/>
  <c r="W2931" i="1"/>
  <c r="X2931" i="1" s="1"/>
  <c r="W906" i="1"/>
  <c r="X906" i="1" s="1"/>
  <c r="W926" i="1"/>
  <c r="X926" i="1" s="1"/>
  <c r="W898" i="1"/>
  <c r="X898" i="1" s="1"/>
  <c r="W901" i="1"/>
  <c r="X901" i="1" s="1"/>
  <c r="W930" i="1"/>
  <c r="X930" i="1" s="1"/>
  <c r="W922" i="1"/>
  <c r="X922" i="1" s="1"/>
  <c r="W4108" i="1"/>
  <c r="X4108" i="1" s="1"/>
  <c r="W4100" i="1"/>
  <c r="X4100" i="1" s="1"/>
  <c r="W497" i="1"/>
  <c r="X497" i="1" s="1"/>
  <c r="W475" i="1"/>
  <c r="X475" i="1" s="1"/>
  <c r="W462" i="1"/>
  <c r="X462" i="1" s="1"/>
  <c r="W506" i="1"/>
  <c r="X506" i="1" s="1"/>
  <c r="W442" i="1"/>
  <c r="X442" i="1" s="1"/>
  <c r="W495" i="1"/>
  <c r="X495" i="1" s="1"/>
  <c r="W468" i="1"/>
  <c r="X468" i="1" s="1"/>
  <c r="W498" i="1"/>
  <c r="X498" i="1" s="1"/>
  <c r="W487" i="1"/>
  <c r="X487" i="1" s="1"/>
  <c r="W481" i="1"/>
  <c r="X481" i="1" s="1"/>
  <c r="W453" i="1"/>
  <c r="X453" i="1" s="1"/>
  <c r="W459" i="1"/>
  <c r="X459" i="1" s="1"/>
  <c r="W432" i="1"/>
  <c r="X432" i="1" s="1"/>
  <c r="W479" i="1"/>
  <c r="X479" i="1" s="1"/>
  <c r="W505" i="1"/>
  <c r="X505" i="1" s="1"/>
  <c r="W500" i="1"/>
  <c r="X500" i="1" s="1"/>
  <c r="W451" i="1"/>
  <c r="X451" i="1" s="1"/>
  <c r="W494" i="1"/>
  <c r="X494" i="1" s="1"/>
  <c r="W464" i="1"/>
  <c r="X464" i="1" s="1"/>
  <c r="W492" i="1"/>
  <c r="X492" i="1" s="1"/>
  <c r="W501" i="1"/>
  <c r="X501" i="1" s="1"/>
  <c r="W438" i="1"/>
  <c r="X438" i="1" s="1"/>
  <c r="W477" i="1"/>
  <c r="X477" i="1" s="1"/>
  <c r="W491" i="1"/>
  <c r="X491" i="1" s="1"/>
  <c r="W3052" i="1"/>
  <c r="X3052" i="1" s="1"/>
  <c r="W3074" i="1"/>
  <c r="X3074" i="1" s="1"/>
  <c r="W2996" i="1"/>
  <c r="X2996" i="1" s="1"/>
  <c r="W2983" i="1"/>
  <c r="X2983" i="1" s="1"/>
  <c r="W2962" i="1"/>
  <c r="X2962" i="1" s="1"/>
  <c r="W2988" i="1"/>
  <c r="X2988" i="1" s="1"/>
  <c r="W2995" i="1"/>
  <c r="X2995" i="1" s="1"/>
  <c r="W2968" i="1"/>
  <c r="X2968" i="1" s="1"/>
  <c r="W2969" i="1"/>
  <c r="X2969" i="1" s="1"/>
  <c r="W3004" i="1"/>
  <c r="X3004" i="1" s="1"/>
  <c r="W2989" i="1"/>
  <c r="X2989" i="1" s="1"/>
  <c r="W2964" i="1"/>
  <c r="X2964" i="1" s="1"/>
  <c r="W3022" i="1"/>
  <c r="X3022" i="1" s="1"/>
  <c r="W3028" i="1"/>
  <c r="X3028" i="1" s="1"/>
  <c r="W3012" i="1"/>
  <c r="X3012" i="1" s="1"/>
  <c r="W3009" i="1"/>
  <c r="X3009" i="1" s="1"/>
  <c r="W2965" i="1"/>
  <c r="X2965" i="1" s="1"/>
  <c r="W3014" i="1"/>
  <c r="X3014" i="1" s="1"/>
  <c r="W2985" i="1"/>
  <c r="X2985" i="1" s="1"/>
  <c r="W3013" i="1"/>
  <c r="X3013" i="1" s="1"/>
  <c r="W3024" i="1"/>
  <c r="X3024" i="1" s="1"/>
  <c r="W2990" i="1"/>
  <c r="X2990" i="1" s="1"/>
  <c r="W2992" i="1"/>
  <c r="X2992" i="1" s="1"/>
  <c r="W2981" i="1"/>
  <c r="X2981" i="1" s="1"/>
  <c r="W2963" i="1"/>
  <c r="X2963" i="1" s="1"/>
  <c r="W3016" i="1"/>
  <c r="X3016" i="1" s="1"/>
  <c r="W2974" i="1"/>
  <c r="X2974" i="1" s="1"/>
  <c r="W3020" i="1"/>
  <c r="X3020" i="1" s="1"/>
  <c r="W3027" i="1"/>
  <c r="X3027" i="1" s="1"/>
  <c r="W2999" i="1"/>
  <c r="X2999" i="1" s="1"/>
  <c r="W1930" i="1"/>
  <c r="X1930" i="1" s="1"/>
  <c r="W1968" i="1"/>
  <c r="X1968" i="1" s="1"/>
  <c r="W1971" i="1"/>
  <c r="X1971" i="1" s="1"/>
  <c r="W1934" i="1"/>
  <c r="X1934" i="1" s="1"/>
  <c r="W1973" i="1"/>
  <c r="X1973" i="1" s="1"/>
  <c r="W1961" i="1"/>
  <c r="X1961" i="1" s="1"/>
  <c r="W1500" i="1"/>
  <c r="X1500" i="1" s="1"/>
  <c r="W1493" i="1"/>
  <c r="X1493" i="1" s="1"/>
  <c r="W1490" i="1"/>
  <c r="X1490" i="1" s="1"/>
  <c r="W1469" i="1"/>
  <c r="X1469" i="1" s="1"/>
  <c r="W1511" i="1"/>
  <c r="X1511" i="1" s="1"/>
  <c r="W1506" i="1"/>
  <c r="X1506" i="1" s="1"/>
  <c r="W1509" i="1"/>
  <c r="X1509" i="1" s="1"/>
  <c r="W2199" i="1"/>
  <c r="X2199" i="1" s="1"/>
  <c r="W2194" i="1"/>
  <c r="X2194" i="1" s="1"/>
  <c r="W2939" i="1"/>
  <c r="X2939" i="1" s="1"/>
  <c r="W2936" i="1"/>
  <c r="X2936" i="1" s="1"/>
  <c r="W2935" i="1"/>
  <c r="X2935" i="1" s="1"/>
  <c r="W2927" i="1"/>
  <c r="X2927" i="1" s="1"/>
  <c r="W2921" i="1"/>
  <c r="X2921" i="1" s="1"/>
  <c r="W2925" i="1"/>
  <c r="X2925" i="1" s="1"/>
  <c r="W3138" i="1"/>
  <c r="X3138" i="1" s="1"/>
  <c r="W3145" i="1"/>
  <c r="X3145" i="1" s="1"/>
  <c r="W3185" i="1"/>
  <c r="X3185" i="1" s="1"/>
  <c r="W3167" i="1"/>
  <c r="X3167" i="1" s="1"/>
  <c r="W3151" i="1"/>
  <c r="X3151" i="1" s="1"/>
  <c r="W3180" i="1"/>
  <c r="X3180" i="1" s="1"/>
  <c r="W3157" i="1"/>
  <c r="X3157" i="1" s="1"/>
  <c r="W765" i="1"/>
  <c r="X765" i="1" s="1"/>
  <c r="W757" i="1"/>
  <c r="X757" i="1" s="1"/>
  <c r="W760" i="1"/>
  <c r="X760" i="1" s="1"/>
  <c r="W748" i="1"/>
  <c r="X748" i="1" s="1"/>
  <c r="W3192" i="1"/>
  <c r="X3192" i="1" s="1"/>
  <c r="W3155" i="1"/>
  <c r="X3155" i="1" s="1"/>
  <c r="W3148" i="1"/>
  <c r="X3148" i="1" s="1"/>
  <c r="W3189" i="1"/>
  <c r="X3189" i="1" s="1"/>
  <c r="W3193" i="1"/>
  <c r="X3193" i="1" s="1"/>
  <c r="W3187" i="1"/>
  <c r="X3187" i="1" s="1"/>
  <c r="W3172" i="1"/>
  <c r="X3172" i="1" s="1"/>
  <c r="W3177" i="1"/>
  <c r="X3177" i="1" s="1"/>
  <c r="W3191" i="1"/>
  <c r="X3191" i="1" s="1"/>
  <c r="W3160" i="1"/>
  <c r="X3160" i="1" s="1"/>
  <c r="W3140" i="1"/>
  <c r="X3140" i="1" s="1"/>
  <c r="W3181" i="1"/>
  <c r="X3181" i="1" s="1"/>
  <c r="W3147" i="1"/>
  <c r="X3147" i="1" s="1"/>
  <c r="W3143" i="1"/>
  <c r="X3143" i="1" s="1"/>
  <c r="W3139" i="1"/>
  <c r="X3139" i="1" s="1"/>
  <c r="W3162" i="1"/>
  <c r="X3162" i="1" s="1"/>
  <c r="W3184" i="1"/>
  <c r="X3184" i="1" s="1"/>
  <c r="W3154" i="1"/>
  <c r="X3154" i="1" s="1"/>
  <c r="W3163" i="1"/>
  <c r="X3163" i="1" s="1"/>
  <c r="W3173" i="1"/>
  <c r="X3173" i="1" s="1"/>
  <c r="W3178" i="1"/>
  <c r="X3178" i="1" s="1"/>
  <c r="W3153" i="1"/>
  <c r="X3153" i="1" s="1"/>
  <c r="W3161" i="1"/>
  <c r="X3161" i="1" s="1"/>
  <c r="W3146" i="1"/>
  <c r="X3146" i="1" s="1"/>
  <c r="W3166" i="1"/>
  <c r="X3166" i="1" s="1"/>
  <c r="W3179" i="1"/>
  <c r="X3179" i="1" s="1"/>
  <c r="W3190" i="1"/>
  <c r="X3190" i="1" s="1"/>
  <c r="W3164" i="1"/>
  <c r="X3164" i="1" s="1"/>
  <c r="W3159" i="1"/>
  <c r="X3159" i="1" s="1"/>
  <c r="W3158" i="1"/>
  <c r="X3158" i="1" s="1"/>
  <c r="W3183" i="1"/>
  <c r="X3183" i="1" s="1"/>
  <c r="W3182" i="1"/>
  <c r="X3182" i="1" s="1"/>
  <c r="W3175" i="1"/>
  <c r="X3175" i="1" s="1"/>
  <c r="W3168" i="1"/>
  <c r="X3168" i="1" s="1"/>
  <c r="W3149" i="1"/>
  <c r="X3149" i="1" s="1"/>
  <c r="W3142" i="1"/>
  <c r="X3142" i="1" s="1"/>
  <c r="W1622" i="1"/>
  <c r="X1622" i="1" s="1"/>
  <c r="W1600" i="1"/>
  <c r="X1600" i="1" s="1"/>
  <c r="W1612" i="1"/>
  <c r="X1612" i="1" s="1"/>
  <c r="W4430" i="1"/>
  <c r="X4430" i="1" s="1"/>
  <c r="W4472" i="1"/>
  <c r="X4472" i="1" s="1"/>
  <c r="W4456" i="1"/>
  <c r="X4456" i="1" s="1"/>
  <c r="W4483" i="1"/>
  <c r="X4483" i="1" s="1"/>
  <c r="W4467" i="1"/>
  <c r="X4467" i="1" s="1"/>
  <c r="W4440" i="1"/>
  <c r="X4440" i="1" s="1"/>
  <c r="W4449" i="1"/>
  <c r="X4449" i="1" s="1"/>
  <c r="W4444" i="1"/>
  <c r="X4444" i="1" s="1"/>
  <c r="W4432" i="1"/>
  <c r="X4432" i="1" s="1"/>
  <c r="W4479" i="1"/>
  <c r="X4479" i="1" s="1"/>
  <c r="W4413" i="1"/>
  <c r="X4413" i="1" s="1"/>
  <c r="W4424" i="1"/>
  <c r="X4424" i="1" s="1"/>
  <c r="W4409" i="1"/>
  <c r="X4409" i="1" s="1"/>
  <c r="W4408" i="1"/>
  <c r="X4408" i="1" s="1"/>
  <c r="W4462" i="1"/>
  <c r="X4462" i="1" s="1"/>
  <c r="W4448" i="1"/>
  <c r="X4448" i="1" s="1"/>
  <c r="W4442" i="1"/>
  <c r="X4442" i="1" s="1"/>
  <c r="W4454" i="1"/>
  <c r="X4454" i="1" s="1"/>
  <c r="W4439" i="1"/>
  <c r="X4439" i="1" s="1"/>
  <c r="W4465" i="1"/>
  <c r="X4465" i="1" s="1"/>
  <c r="W4450" i="1"/>
  <c r="X4450" i="1" s="1"/>
  <c r="W4435" i="1"/>
  <c r="X4435" i="1" s="1"/>
  <c r="W4417" i="1"/>
  <c r="X4417" i="1" s="1"/>
  <c r="W4478" i="1"/>
  <c r="X4478" i="1" s="1"/>
  <c r="W4419" i="1"/>
  <c r="X4419" i="1" s="1"/>
  <c r="W4421" i="1"/>
  <c r="X4421" i="1" s="1"/>
  <c r="W4457" i="1"/>
  <c r="X4457" i="1" s="1"/>
  <c r="W4451" i="1"/>
  <c r="X4451" i="1" s="1"/>
  <c r="W4452" i="1"/>
  <c r="X4452" i="1" s="1"/>
  <c r="W4458" i="1"/>
  <c r="X4458" i="1" s="1"/>
  <c r="W4445" i="1"/>
  <c r="X4445" i="1" s="1"/>
  <c r="W4468" i="1"/>
  <c r="X4468" i="1" s="1"/>
  <c r="W4446" i="1"/>
  <c r="X4446" i="1" s="1"/>
  <c r="W4459" i="1"/>
  <c r="X4459" i="1" s="1"/>
  <c r="W4441" i="1"/>
  <c r="X4441" i="1" s="1"/>
  <c r="W4447" i="1"/>
  <c r="X4447" i="1" s="1"/>
  <c r="W4464" i="1"/>
  <c r="X4464" i="1" s="1"/>
  <c r="W4425" i="1"/>
  <c r="X4425" i="1" s="1"/>
  <c r="W4436" i="1"/>
  <c r="X4436" i="1" s="1"/>
  <c r="W4434" i="1"/>
  <c r="X4434" i="1" s="1"/>
  <c r="W4411" i="1"/>
  <c r="X4411" i="1" s="1"/>
  <c r="W4471" i="1"/>
  <c r="X4471" i="1" s="1"/>
  <c r="W4418" i="1"/>
  <c r="X4418" i="1" s="1"/>
  <c r="W4470" i="1"/>
  <c r="X4470" i="1" s="1"/>
  <c r="W4427" i="1"/>
  <c r="X4427" i="1" s="1"/>
  <c r="W4429" i="1"/>
  <c r="X4429" i="1" s="1"/>
  <c r="W4474" i="1"/>
  <c r="X4474" i="1" s="1"/>
  <c r="W4466" i="1"/>
  <c r="X4466" i="1" s="1"/>
  <c r="W4475" i="1"/>
  <c r="X4475" i="1" s="1"/>
  <c r="W4438" i="1"/>
  <c r="X4438" i="1" s="1"/>
  <c r="W4431" i="1"/>
  <c r="X4431" i="1" s="1"/>
  <c r="W4484" i="1"/>
  <c r="X4484" i="1" s="1"/>
  <c r="W4423" i="1"/>
  <c r="X4423" i="1" s="1"/>
  <c r="W4415" i="1"/>
  <c r="X4415" i="1" s="1"/>
  <c r="W4420" i="1"/>
  <c r="X4420" i="1" s="1"/>
  <c r="W4414" i="1"/>
  <c r="X4414" i="1" s="1"/>
  <c r="W4407" i="1"/>
  <c r="X4407" i="1" s="1"/>
  <c r="W4461" i="1"/>
  <c r="X4461" i="1" s="1"/>
  <c r="W4412" i="1"/>
  <c r="X4412" i="1" s="1"/>
  <c r="W4453" i="1"/>
  <c r="X4453" i="1" s="1"/>
  <c r="W4482" i="1"/>
  <c r="X4482" i="1" s="1"/>
  <c r="W4455" i="1"/>
  <c r="X4455" i="1" s="1"/>
  <c r="W4473" i="1"/>
  <c r="X4473" i="1" s="1"/>
  <c r="W4406" i="1"/>
  <c r="X4406" i="1" s="1"/>
  <c r="W4481" i="1"/>
  <c r="X4481" i="1" s="1"/>
  <c r="W4477" i="1"/>
  <c r="X4477" i="1" s="1"/>
  <c r="W4433" i="1"/>
  <c r="X4433" i="1" s="1"/>
  <c r="W4469" i="1"/>
  <c r="X4469" i="1" s="1"/>
  <c r="W4437" i="1"/>
  <c r="X4437" i="1" s="1"/>
  <c r="W4480" i="1"/>
  <c r="X4480" i="1" s="1"/>
  <c r="W4476" i="1"/>
  <c r="X4476" i="1" s="1"/>
  <c r="W4416" i="1"/>
  <c r="X4416" i="1" s="1"/>
  <c r="W4460" i="1"/>
  <c r="X4460" i="1" s="1"/>
  <c r="W4443" i="1"/>
  <c r="X4443" i="1" s="1"/>
  <c r="W4422" i="1"/>
  <c r="X4422" i="1" s="1"/>
  <c r="W4428" i="1"/>
  <c r="X4428" i="1" s="1"/>
  <c r="W4426" i="1"/>
  <c r="X4426" i="1" s="1"/>
  <c r="W4463" i="1"/>
  <c r="X4463" i="1" s="1"/>
  <c r="W4410" i="1"/>
  <c r="X4410" i="1" s="1"/>
  <c r="W4964" i="1"/>
  <c r="X4964" i="1" s="1"/>
  <c r="W4963" i="1"/>
  <c r="X4963" i="1" s="1"/>
  <c r="AC2866" i="1"/>
  <c r="AC2955" i="1"/>
  <c r="AC1615" i="1"/>
  <c r="AC1679" i="1"/>
  <c r="AC821" i="1"/>
  <c r="AC2455" i="1"/>
  <c r="AC1441" i="1"/>
  <c r="AC1416" i="1"/>
  <c r="AC1391" i="1"/>
  <c r="AC1366" i="1"/>
  <c r="AC1444" i="1"/>
  <c r="AC1355" i="1"/>
  <c r="AC2366" i="1"/>
  <c r="AC2371" i="1"/>
  <c r="AC2658" i="1"/>
  <c r="AC1623" i="1"/>
  <c r="AC1687" i="1"/>
  <c r="AC4584" i="1"/>
  <c r="AC2399" i="1"/>
  <c r="AC2463" i="1"/>
  <c r="AC5086" i="1"/>
  <c r="AC4788" i="1"/>
  <c r="AC4331" i="1"/>
  <c r="AC1433" i="1"/>
  <c r="AC1369" i="1"/>
  <c r="AC1408" i="1"/>
  <c r="AC1447" i="1"/>
  <c r="AC1383" i="1"/>
  <c r="AC1422" i="1"/>
  <c r="AC1358" i="1"/>
  <c r="AC1436" i="1"/>
  <c r="AC1372" i="1"/>
  <c r="AC1411" i="1"/>
  <c r="AC1442" i="1"/>
  <c r="AC1378" i="1"/>
  <c r="AC2344" i="1"/>
  <c r="AC2358" i="1"/>
  <c r="AC2380" i="1"/>
  <c r="AC2363" i="1"/>
  <c r="AC2346" i="1"/>
  <c r="AC2659" i="1"/>
  <c r="AC2650" i="1"/>
  <c r="AC2641" i="1"/>
  <c r="AC2632" i="1"/>
  <c r="AC2623" i="1"/>
  <c r="AC2614" i="1"/>
  <c r="AC2605" i="1"/>
  <c r="AC4754" i="1"/>
  <c r="AC4740" i="1"/>
  <c r="AC4189" i="1"/>
  <c r="AC4878" i="1"/>
  <c r="AC1097" i="1"/>
  <c r="AC1096" i="1"/>
  <c r="AC1095" i="1"/>
  <c r="AC1093" i="1"/>
  <c r="AC1091" i="1"/>
  <c r="AC1089" i="1"/>
  <c r="AC4820" i="1"/>
  <c r="AC4822" i="1"/>
  <c r="AC4577" i="1"/>
  <c r="AC2891" i="1"/>
  <c r="AC2424" i="1"/>
  <c r="AC3021" i="1"/>
  <c r="AC3449" i="1"/>
  <c r="AC264" i="1"/>
  <c r="AC268" i="1"/>
  <c r="AC257" i="1"/>
  <c r="AC4108" i="1"/>
  <c r="AC2470" i="1"/>
  <c r="AC2473" i="1"/>
  <c r="AC4167" i="1"/>
  <c r="AC4163" i="1"/>
  <c r="AC5032" i="1"/>
  <c r="AC197" i="1"/>
  <c r="AC133" i="1"/>
  <c r="AC196" i="1"/>
  <c r="AC132" i="1"/>
  <c r="AC195" i="1"/>
  <c r="AC131" i="1"/>
  <c r="AC194" i="1"/>
  <c r="AC130" i="1"/>
  <c r="AC193" i="1"/>
  <c r="AC248" i="1"/>
  <c r="AC184" i="1"/>
  <c r="AC239" i="1"/>
  <c r="AC175" i="1"/>
  <c r="AC230" i="1"/>
  <c r="AC166" i="1"/>
  <c r="AC5130" i="1"/>
  <c r="AC1228" i="1"/>
  <c r="AC1195" i="1"/>
  <c r="AC1201" i="1"/>
  <c r="AC2939" i="1"/>
  <c r="AC799" i="1"/>
  <c r="AC2860" i="1"/>
  <c r="AC2457" i="1"/>
  <c r="AC849" i="1"/>
  <c r="AC1470" i="1"/>
  <c r="AC1479" i="1"/>
  <c r="AC1460" i="1"/>
  <c r="AC1483" i="1"/>
  <c r="AC1465" i="1"/>
  <c r="AC2523" i="1"/>
  <c r="AC2491" i="1"/>
  <c r="AC2532" i="1"/>
  <c r="AC2522" i="1"/>
  <c r="AC2521" i="1"/>
  <c r="AC2512" i="1"/>
  <c r="AC2527" i="1"/>
  <c r="AC2542" i="1"/>
  <c r="AC2478" i="1"/>
  <c r="AC2493" i="1"/>
  <c r="AC3870" i="1"/>
  <c r="AC4993" i="1"/>
  <c r="AC3357" i="1"/>
  <c r="AC3336" i="1"/>
  <c r="AC4013" i="1"/>
  <c r="AC4506" i="1"/>
  <c r="AC816" i="1"/>
  <c r="AC3039" i="1"/>
  <c r="AC5094" i="1"/>
  <c r="AC958" i="1"/>
  <c r="AC957" i="1"/>
  <c r="AC956" i="1"/>
  <c r="AC955" i="1"/>
  <c r="AC553" i="1"/>
  <c r="AC5043" i="1"/>
  <c r="AC1932" i="1"/>
  <c r="AC3833" i="1"/>
  <c r="AC3829" i="1"/>
  <c r="AC2903" i="1"/>
  <c r="AC278" i="1"/>
  <c r="AC316" i="1"/>
  <c r="AC307" i="1"/>
  <c r="AC290" i="1"/>
  <c r="AC280" i="1"/>
  <c r="AC3040" i="1"/>
  <c r="AC5074" i="1"/>
  <c r="AC4533" i="1"/>
  <c r="AC4889" i="1"/>
  <c r="AC581" i="1"/>
  <c r="AC577" i="1"/>
  <c r="AC648" i="1"/>
  <c r="AC703" i="1"/>
  <c r="AC3112" i="1"/>
  <c r="AC3278" i="1"/>
  <c r="AC3269" i="1"/>
  <c r="AC3279" i="1"/>
  <c r="AC3729" i="1"/>
  <c r="AC2944" i="1"/>
  <c r="AC2943" i="1"/>
  <c r="AC2460" i="1"/>
  <c r="AC3748" i="1"/>
  <c r="AC4369" i="1"/>
  <c r="AC4959" i="1"/>
  <c r="AC2083" i="1"/>
  <c r="AC2575" i="1"/>
  <c r="AC2558" i="1"/>
  <c r="AC2579" i="1"/>
  <c r="AC2570" i="1"/>
  <c r="AC2561" i="1"/>
  <c r="AC2155" i="1"/>
  <c r="AC2158" i="1"/>
  <c r="AC2678" i="1"/>
  <c r="AC2669" i="1"/>
  <c r="AC4901" i="1"/>
  <c r="AC4499" i="1"/>
  <c r="AC4501" i="1"/>
  <c r="AC1809" i="1"/>
  <c r="AC1824" i="1"/>
  <c r="AC1820" i="1"/>
  <c r="AC2407" i="1"/>
  <c r="AC3012" i="1"/>
  <c r="AC3167" i="1"/>
  <c r="AC1361" i="1"/>
  <c r="AC1400" i="1"/>
  <c r="AC1439" i="1"/>
  <c r="AC1375" i="1"/>
  <c r="AC1414" i="1"/>
  <c r="AC1350" i="1"/>
  <c r="AC1389" i="1"/>
  <c r="AC1428" i="1"/>
  <c r="AC1364" i="1"/>
  <c r="AC1434" i="1"/>
  <c r="AC1370" i="1"/>
  <c r="AC2375" i="1"/>
  <c r="AC2350" i="1"/>
  <c r="AC2372" i="1"/>
  <c r="AC2355" i="1"/>
  <c r="AC2338" i="1"/>
  <c r="AC2651" i="1"/>
  <c r="AC2642" i="1"/>
  <c r="AC2633" i="1"/>
  <c r="AC2624" i="1"/>
  <c r="AC2615" i="1"/>
  <c r="AC2606" i="1"/>
  <c r="AC2652" i="1"/>
  <c r="AC4746" i="1"/>
  <c r="AC4755" i="1"/>
  <c r="AC4181" i="1"/>
  <c r="AC4877" i="1"/>
  <c r="AC1167" i="1"/>
  <c r="AC1166" i="1"/>
  <c r="AC1165" i="1"/>
  <c r="AC1164" i="1"/>
  <c r="AC1163" i="1"/>
  <c r="AC1162" i="1"/>
  <c r="AC1161" i="1"/>
  <c r="AC1160" i="1"/>
  <c r="AC4819" i="1"/>
  <c r="AC4821" i="1"/>
  <c r="AC4585" i="1"/>
  <c r="AC2432" i="1"/>
  <c r="AC3029" i="1"/>
  <c r="AC3457" i="1"/>
  <c r="AC256" i="1"/>
  <c r="AC260" i="1"/>
  <c r="AC4122" i="1"/>
  <c r="AC4119" i="1"/>
  <c r="AC2469" i="1"/>
  <c r="AC4174" i="1"/>
  <c r="AC4170" i="1"/>
  <c r="AC5031" i="1"/>
  <c r="AC189" i="1"/>
  <c r="AC252" i="1"/>
  <c r="AC188" i="1"/>
  <c r="AC251" i="1"/>
  <c r="AC187" i="1"/>
  <c r="AC250" i="1"/>
  <c r="AC249" i="1"/>
  <c r="AC185" i="1"/>
  <c r="AC240" i="1"/>
  <c r="AC167" i="1"/>
  <c r="AC222" i="1"/>
  <c r="AC158" i="1"/>
  <c r="AC5129" i="1"/>
  <c r="AC23" i="1"/>
  <c r="AC1234" i="1"/>
  <c r="AC1237" i="1"/>
  <c r="AC1226" i="1"/>
  <c r="AC1232" i="1"/>
  <c r="AC807" i="1"/>
  <c r="AC2868" i="1"/>
  <c r="AC2401" i="1"/>
  <c r="AC2465" i="1"/>
  <c r="AC3062" i="1"/>
  <c r="AC848" i="1"/>
  <c r="AC1471" i="1"/>
  <c r="AC1493" i="1"/>
  <c r="AC1452" i="1"/>
  <c r="AC1475" i="1"/>
  <c r="AC1488" i="1"/>
  <c r="AC2538" i="1"/>
  <c r="AC2524" i="1"/>
  <c r="AC2514" i="1"/>
  <c r="AC2513" i="1"/>
  <c r="AC2519" i="1"/>
  <c r="AC2534" i="1"/>
  <c r="AC2549" i="1"/>
  <c r="AC2485" i="1"/>
  <c r="AC4650" i="1"/>
  <c r="AC4992" i="1"/>
  <c r="AC3346" i="1"/>
  <c r="AC4020" i="1"/>
  <c r="AC4504" i="1"/>
  <c r="AC3047" i="1"/>
  <c r="AC5093" i="1"/>
  <c r="AC545" i="1"/>
  <c r="AC3551" i="1"/>
  <c r="AC3555" i="1"/>
  <c r="AC5042" i="1"/>
  <c r="AC1929" i="1"/>
  <c r="AC308" i="1"/>
  <c r="AC299" i="1"/>
  <c r="AC1643" i="1"/>
  <c r="AC3048" i="1"/>
  <c r="AC4530" i="1"/>
  <c r="AC4893" i="1"/>
  <c r="AC573" i="1"/>
  <c r="AC569" i="1"/>
  <c r="AC660" i="1"/>
  <c r="AC706" i="1"/>
  <c r="AC705" i="1"/>
  <c r="AC704" i="1"/>
  <c r="AC695" i="1"/>
  <c r="AC3113" i="1"/>
  <c r="AC5049" i="1"/>
  <c r="AC3270" i="1"/>
  <c r="AC3280" i="1"/>
  <c r="AC3271" i="1"/>
  <c r="AC2945" i="1"/>
  <c r="AC2936" i="1"/>
  <c r="AC2935" i="1"/>
  <c r="AC794" i="1"/>
  <c r="AC4367" i="1"/>
  <c r="AC4372" i="1"/>
  <c r="AC5045" i="1"/>
  <c r="AC1326" i="1"/>
  <c r="AC2567" i="1"/>
  <c r="AC2580" i="1"/>
  <c r="AC2571" i="1"/>
  <c r="AC2562" i="1"/>
  <c r="AC2553" i="1"/>
  <c r="AC2147" i="1"/>
  <c r="AC2161" i="1"/>
  <c r="AC2150" i="1"/>
  <c r="AC1645" i="1"/>
  <c r="AC2679" i="1"/>
  <c r="AC2670" i="1"/>
  <c r="AC2661" i="1"/>
  <c r="AC4051" i="1"/>
  <c r="AC4491" i="1"/>
  <c r="AC4496" i="1"/>
  <c r="AC4493" i="1"/>
  <c r="AC3390" i="1"/>
  <c r="AC1816" i="1"/>
  <c r="AC1812" i="1"/>
  <c r="AC3975" i="1"/>
  <c r="AC394" i="1"/>
  <c r="AC773" i="1"/>
  <c r="AC3448" i="1"/>
  <c r="AC5085" i="1"/>
  <c r="AC5165" i="1"/>
  <c r="AC1425" i="1"/>
  <c r="AC781" i="1"/>
  <c r="AC2858" i="1"/>
  <c r="AC2415" i="1"/>
  <c r="AC3020" i="1"/>
  <c r="AC3456" i="1"/>
  <c r="AC5105" i="1"/>
  <c r="AC5164" i="1"/>
  <c r="AC3649" i="1"/>
  <c r="AC3166" i="1"/>
  <c r="AC1417" i="1"/>
  <c r="AC1353" i="1"/>
  <c r="AC1392" i="1"/>
  <c r="AC1431" i="1"/>
  <c r="AC1367" i="1"/>
  <c r="AC1445" i="1"/>
  <c r="AC1381" i="1"/>
  <c r="AC1395" i="1"/>
  <c r="AC1426" i="1"/>
  <c r="AC1362" i="1"/>
  <c r="AC2367" i="1"/>
  <c r="AC2364" i="1"/>
  <c r="AC2377" i="1"/>
  <c r="AC2643" i="1"/>
  <c r="AC2634" i="1"/>
  <c r="AC2625" i="1"/>
  <c r="AC2616" i="1"/>
  <c r="AC2607" i="1"/>
  <c r="AC2653" i="1"/>
  <c r="AC2644" i="1"/>
  <c r="AC4753" i="1"/>
  <c r="AC4742" i="1"/>
  <c r="AC4747" i="1"/>
  <c r="AC4188" i="1"/>
  <c r="AC4876" i="1"/>
  <c r="AC1159" i="1"/>
  <c r="AC1158" i="1"/>
  <c r="AC1157" i="1"/>
  <c r="AC1156" i="1"/>
  <c r="AC1155" i="1"/>
  <c r="AC1154" i="1"/>
  <c r="AC1153" i="1"/>
  <c r="AC1152" i="1"/>
  <c r="AC4826" i="1"/>
  <c r="AC2931" i="1"/>
  <c r="AC2843" i="1"/>
  <c r="AC3037" i="1"/>
  <c r="AC4940" i="1"/>
  <c r="AC270" i="1"/>
  <c r="AC267" i="1"/>
  <c r="AC4111" i="1"/>
  <c r="AC2476" i="1"/>
  <c r="AC4166" i="1"/>
  <c r="AC4162" i="1"/>
  <c r="AC245" i="1"/>
  <c r="AC181" i="1"/>
  <c r="AC244" i="1"/>
  <c r="AC180" i="1"/>
  <c r="AC243" i="1"/>
  <c r="AC179" i="1"/>
  <c r="AC242" i="1"/>
  <c r="AC178" i="1"/>
  <c r="AC241" i="1"/>
  <c r="AC168" i="1"/>
  <c r="AC223" i="1"/>
  <c r="AC159" i="1"/>
  <c r="AC150" i="1"/>
  <c r="AC5128" i="1"/>
  <c r="AC19" i="1"/>
  <c r="AC1233" i="1"/>
  <c r="AC1229" i="1"/>
  <c r="AC1212" i="1"/>
  <c r="AC1218" i="1"/>
  <c r="AC815" i="1"/>
  <c r="AC3753" i="1"/>
  <c r="AC1485" i="1"/>
  <c r="AC1467" i="1"/>
  <c r="AC1490" i="1"/>
  <c r="AC1449" i="1"/>
  <c r="AC1480" i="1"/>
  <c r="AC2515" i="1"/>
  <c r="AC2483" i="1"/>
  <c r="AC2516" i="1"/>
  <c r="AC2496" i="1"/>
  <c r="AC2511" i="1"/>
  <c r="AC2526" i="1"/>
  <c r="AC2541" i="1"/>
  <c r="AC2477" i="1"/>
  <c r="AC3869" i="1"/>
  <c r="AC4649" i="1"/>
  <c r="AC4103" i="1"/>
  <c r="AC2845" i="1"/>
  <c r="AC5041" i="1"/>
  <c r="AC1924" i="1"/>
  <c r="AC3832" i="1"/>
  <c r="AC2893" i="1"/>
  <c r="AC309" i="1"/>
  <c r="AC300" i="1"/>
  <c r="AC291" i="1"/>
  <c r="AC2459" i="1"/>
  <c r="AC4529" i="1"/>
  <c r="AC4532" i="1"/>
  <c r="AC4892" i="1"/>
  <c r="AC661" i="1"/>
  <c r="AC707" i="1"/>
  <c r="AC698" i="1"/>
  <c r="AC697" i="1"/>
  <c r="AC696" i="1"/>
  <c r="AC4593" i="1"/>
  <c r="AC2937" i="1"/>
  <c r="AC2927" i="1"/>
  <c r="AC2957" i="1"/>
  <c r="AC1322" i="1"/>
  <c r="AC2096" i="1"/>
  <c r="AC2084" i="1"/>
  <c r="AC2097" i="1"/>
  <c r="AC2559" i="1"/>
  <c r="AC2572" i="1"/>
  <c r="AC2563" i="1"/>
  <c r="AC2554" i="1"/>
  <c r="AC2164" i="1"/>
  <c r="AC3034" i="1"/>
  <c r="AC2680" i="1"/>
  <c r="AC2671" i="1"/>
  <c r="AC2662" i="1"/>
  <c r="AC4056" i="1"/>
  <c r="AC5084" i="1"/>
  <c r="AC4894" i="1"/>
  <c r="AC5063" i="1"/>
  <c r="AC4488" i="1"/>
  <c r="AC4485" i="1"/>
  <c r="AC1808" i="1"/>
  <c r="AC1823" i="1"/>
  <c r="AC3652" i="1"/>
  <c r="AC1423" i="1"/>
  <c r="AC1359" i="1"/>
  <c r="AC1373" i="1"/>
  <c r="AC1387" i="1"/>
  <c r="AC2359" i="1"/>
  <c r="AC2339" i="1"/>
  <c r="AC2626" i="1"/>
  <c r="AC2654" i="1"/>
  <c r="AC2636" i="1"/>
  <c r="AC4745" i="1"/>
  <c r="AC4184" i="1"/>
  <c r="AC4180" i="1"/>
  <c r="AC4875" i="1"/>
  <c r="AC1151" i="1"/>
  <c r="AC1150" i="1"/>
  <c r="AC1149" i="1"/>
  <c r="AC1148" i="1"/>
  <c r="AC1147" i="1"/>
  <c r="AC1146" i="1"/>
  <c r="AC1145" i="1"/>
  <c r="AC1144" i="1"/>
  <c r="AC1100" i="1"/>
  <c r="AC1126" i="1"/>
  <c r="AC4818" i="1"/>
  <c r="AC2958" i="1"/>
  <c r="AC1664" i="1"/>
  <c r="AC2384" i="1"/>
  <c r="AC2448" i="1"/>
  <c r="AC3045" i="1"/>
  <c r="AC4939" i="1"/>
  <c r="AC262" i="1"/>
  <c r="AC259" i="1"/>
  <c r="AC4123" i="1"/>
  <c r="AC2468" i="1"/>
  <c r="AC5055" i="1"/>
  <c r="AC4932" i="1"/>
  <c r="AC4177" i="1"/>
  <c r="AC237" i="1"/>
  <c r="AC173" i="1"/>
  <c r="AC236" i="1"/>
  <c r="AC172" i="1"/>
  <c r="AC235" i="1"/>
  <c r="AC171" i="1"/>
  <c r="AC234" i="1"/>
  <c r="AC170" i="1"/>
  <c r="AC233" i="1"/>
  <c r="AC169" i="1"/>
  <c r="AC224" i="1"/>
  <c r="AC160" i="1"/>
  <c r="AC215" i="1"/>
  <c r="AC151" i="1"/>
  <c r="AC206" i="1"/>
  <c r="AC142" i="1"/>
  <c r="AC70" i="1"/>
  <c r="AC77" i="1"/>
  <c r="AC76" i="1"/>
  <c r="AC75" i="1"/>
  <c r="AC74" i="1"/>
  <c r="AC73" i="1"/>
  <c r="AC72" i="1"/>
  <c r="AC71" i="1"/>
  <c r="AC1227" i="1"/>
  <c r="AC1231" i="1"/>
  <c r="AC1221" i="1"/>
  <c r="AC1204" i="1"/>
  <c r="AC1210" i="1"/>
  <c r="AC823" i="1"/>
  <c r="AC2884" i="1"/>
  <c r="AC2417" i="1"/>
  <c r="AC3014" i="1"/>
  <c r="AC5036" i="1"/>
  <c r="AC1455" i="1"/>
  <c r="AC1477" i="1"/>
  <c r="AC1482" i="1"/>
  <c r="AC1472" i="1"/>
  <c r="AC2545" i="1"/>
  <c r="AC2536" i="1"/>
  <c r="AC2498" i="1"/>
  <c r="AC2497" i="1"/>
  <c r="AC2488" i="1"/>
  <c r="AC2518" i="1"/>
  <c r="AC2533" i="1"/>
  <c r="AC4019" i="1"/>
  <c r="AC4102" i="1"/>
  <c r="AC4503" i="1"/>
  <c r="AC1642" i="1"/>
  <c r="AC2458" i="1"/>
  <c r="AC3746" i="1"/>
  <c r="AC527" i="1"/>
  <c r="AC524" i="1"/>
  <c r="AC3552" i="1"/>
  <c r="AC4919" i="1"/>
  <c r="AC1920" i="1"/>
  <c r="AC1919" i="1"/>
  <c r="AC1926" i="1"/>
  <c r="AC3836" i="1"/>
  <c r="AC2900" i="1"/>
  <c r="AC310" i="1"/>
  <c r="AC301" i="1"/>
  <c r="AC292" i="1"/>
  <c r="AC283" i="1"/>
  <c r="AC312" i="1"/>
  <c r="AC793" i="1"/>
  <c r="AC4891" i="1"/>
  <c r="AC572" i="1"/>
  <c r="AC568" i="1"/>
  <c r="AC662" i="1"/>
  <c r="AC708" i="1"/>
  <c r="AC690" i="1"/>
  <c r="AC4591" i="1"/>
  <c r="AC2929" i="1"/>
  <c r="AC827" i="1"/>
  <c r="AC4958" i="1"/>
  <c r="AC2089" i="1"/>
  <c r="AC2598" i="1"/>
  <c r="AC2581" i="1"/>
  <c r="AC2564" i="1"/>
  <c r="AC2555" i="1"/>
  <c r="AC2156" i="1"/>
  <c r="AC2159" i="1"/>
  <c r="AC3042" i="1"/>
  <c r="AC2681" i="1"/>
  <c r="AC2672" i="1"/>
  <c r="AC2663" i="1"/>
  <c r="AC4895" i="1"/>
  <c r="AC4899" i="1"/>
  <c r="AC5073" i="1"/>
  <c r="AC1815" i="1"/>
  <c r="AC1819" i="1"/>
  <c r="AC1647" i="1"/>
  <c r="AC2423" i="1"/>
  <c r="AC5104" i="1"/>
  <c r="AC3656" i="1"/>
  <c r="AC1409" i="1"/>
  <c r="AC1384" i="1"/>
  <c r="AC1398" i="1"/>
  <c r="AC1412" i="1"/>
  <c r="AC1418" i="1"/>
  <c r="AC2356" i="1"/>
  <c r="AC2635" i="1"/>
  <c r="AC2608" i="1"/>
  <c r="AC2645" i="1"/>
  <c r="AC2874" i="1"/>
  <c r="AC2431" i="1"/>
  <c r="AC3036" i="1"/>
  <c r="AC3472" i="1"/>
  <c r="AC5103" i="1"/>
  <c r="AC3653" i="1"/>
  <c r="AC3648" i="1"/>
  <c r="AC3170" i="1"/>
  <c r="AC1401" i="1"/>
  <c r="AC1440" i="1"/>
  <c r="AC1376" i="1"/>
  <c r="AC1351" i="1"/>
  <c r="AC1390" i="1"/>
  <c r="AC1429" i="1"/>
  <c r="AC1365" i="1"/>
  <c r="AC1404" i="1"/>
  <c r="AC1443" i="1"/>
  <c r="AC1379" i="1"/>
  <c r="AC1410" i="1"/>
  <c r="AC2376" i="1"/>
  <c r="AC2351" i="1"/>
  <c r="AC2365" i="1"/>
  <c r="AC2348" i="1"/>
  <c r="AC2378" i="1"/>
  <c r="AC2361" i="1"/>
  <c r="AC2627" i="1"/>
  <c r="AC2618" i="1"/>
  <c r="AC2609" i="1"/>
  <c r="AC2655" i="1"/>
  <c r="AC2646" i="1"/>
  <c r="AC2637" i="1"/>
  <c r="AC2628" i="1"/>
  <c r="AC4752" i="1"/>
  <c r="AC4749" i="1"/>
  <c r="AC4191" i="1"/>
  <c r="AC4187" i="1"/>
  <c r="AC4874" i="1"/>
  <c r="AC1143" i="1"/>
  <c r="AC1141" i="1"/>
  <c r="AC1140" i="1"/>
  <c r="AC1139" i="1"/>
  <c r="AC1137" i="1"/>
  <c r="AC1136" i="1"/>
  <c r="AC1092" i="1"/>
  <c r="AC4825" i="1"/>
  <c r="AC1608" i="1"/>
  <c r="AC1672" i="1"/>
  <c r="AC798" i="1"/>
  <c r="AC2859" i="1"/>
  <c r="AC2392" i="1"/>
  <c r="AC2456" i="1"/>
  <c r="AC3053" i="1"/>
  <c r="AC3481" i="1"/>
  <c r="AC271" i="1"/>
  <c r="AC254" i="1"/>
  <c r="AC266" i="1"/>
  <c r="AC4115" i="1"/>
  <c r="AC4110" i="1"/>
  <c r="AC5114" i="1"/>
  <c r="AC2475" i="1"/>
  <c r="AC4931" i="1"/>
  <c r="AC4176" i="1"/>
  <c r="AC4165" i="1"/>
  <c r="AC4169" i="1"/>
  <c r="AC229" i="1"/>
  <c r="AC165" i="1"/>
  <c r="AC228" i="1"/>
  <c r="AC164" i="1"/>
  <c r="AC227" i="1"/>
  <c r="AC163" i="1"/>
  <c r="AC226" i="1"/>
  <c r="AC162" i="1"/>
  <c r="AC225" i="1"/>
  <c r="AC161" i="1"/>
  <c r="AC216" i="1"/>
  <c r="AC152" i="1"/>
  <c r="AC207" i="1"/>
  <c r="AC143" i="1"/>
  <c r="AC198" i="1"/>
  <c r="AC68" i="1"/>
  <c r="AC63" i="1"/>
  <c r="AC3500" i="1"/>
  <c r="AC1230" i="1"/>
  <c r="AC1213" i="1"/>
  <c r="AC1196" i="1"/>
  <c r="AC1202" i="1"/>
  <c r="AC4578" i="1"/>
  <c r="AC2892" i="1"/>
  <c r="AC2425" i="1"/>
  <c r="AC3022" i="1"/>
  <c r="AC5038" i="1"/>
  <c r="AC1494" i="1"/>
  <c r="AC1469" i="1"/>
  <c r="AC1492" i="1"/>
  <c r="AC1451" i="1"/>
  <c r="AC1474" i="1"/>
  <c r="AC1464" i="1"/>
  <c r="AC5018" i="1"/>
  <c r="AC2552" i="1"/>
  <c r="AC2490" i="1"/>
  <c r="AC2489" i="1"/>
  <c r="AC2480" i="1"/>
  <c r="AC2495" i="1"/>
  <c r="AC2525" i="1"/>
  <c r="AC3872" i="1"/>
  <c r="AC4647" i="1"/>
  <c r="AC4665" i="1"/>
  <c r="AC3365" i="1"/>
  <c r="AC5109" i="1"/>
  <c r="AC4101" i="1"/>
  <c r="AC2861" i="1"/>
  <c r="AC3007" i="1"/>
  <c r="AC514" i="1"/>
  <c r="AC516" i="1"/>
  <c r="AC4918" i="1"/>
  <c r="AC1916" i="1"/>
  <c r="AC1931" i="1"/>
  <c r="AC1930" i="1"/>
  <c r="AC1918" i="1"/>
  <c r="AC3828" i="1"/>
  <c r="AC3831" i="1"/>
  <c r="AC2899" i="1"/>
  <c r="AC311" i="1"/>
  <c r="AC302" i="1"/>
  <c r="AC293" i="1"/>
  <c r="AC284" i="1"/>
  <c r="AC313" i="1"/>
  <c r="AC304" i="1"/>
  <c r="AC2947" i="1"/>
  <c r="AC801" i="1"/>
  <c r="AC4535" i="1"/>
  <c r="AC4531" i="1"/>
  <c r="AC4890" i="1"/>
  <c r="AC579" i="1"/>
  <c r="AC575" i="1"/>
  <c r="AC654" i="1"/>
  <c r="AC709" i="1"/>
  <c r="AC700" i="1"/>
  <c r="AC691" i="1"/>
  <c r="AC3107" i="1"/>
  <c r="AC3098" i="1"/>
  <c r="AC4592" i="1"/>
  <c r="AC3274" i="1"/>
  <c r="AC2938" i="1"/>
  <c r="AC2921" i="1"/>
  <c r="AC2941" i="1"/>
  <c r="AC2932" i="1"/>
  <c r="AC4913" i="1"/>
  <c r="AC842" i="1"/>
  <c r="AC4366" i="1"/>
  <c r="AC4957" i="1"/>
  <c r="AC2085" i="1"/>
  <c r="AC2098" i="1"/>
  <c r="AC2590" i="1"/>
  <c r="AC2573" i="1"/>
  <c r="AC2556" i="1"/>
  <c r="AC2148" i="1"/>
  <c r="AC2162" i="1"/>
  <c r="AC2151" i="1"/>
  <c r="AC2453" i="1"/>
  <c r="AC3050" i="1"/>
  <c r="AC2682" i="1"/>
  <c r="AC2673" i="1"/>
  <c r="AC2664" i="1"/>
  <c r="AC2683" i="1"/>
  <c r="AC4802" i="1"/>
  <c r="AC4054" i="1"/>
  <c r="AC3035" i="1"/>
  <c r="AC4897" i="1"/>
  <c r="AC4898" i="1"/>
  <c r="AC4490" i="1"/>
  <c r="AC4487" i="1"/>
  <c r="AC5072" i="1"/>
  <c r="AC1807" i="1"/>
  <c r="AC1822" i="1"/>
  <c r="AC1811" i="1"/>
  <c r="AC3028" i="1"/>
  <c r="AC3165" i="1"/>
  <c r="AC1448" i="1"/>
  <c r="AC1437" i="1"/>
  <c r="AC1348" i="1"/>
  <c r="AC1354" i="1"/>
  <c r="AC2373" i="1"/>
  <c r="AC2369" i="1"/>
  <c r="AC2617" i="1"/>
  <c r="AC1655" i="1"/>
  <c r="AC797" i="1"/>
  <c r="AC2923" i="1"/>
  <c r="AC1663" i="1"/>
  <c r="AC805" i="1"/>
  <c r="AC2882" i="1"/>
  <c r="AC2439" i="1"/>
  <c r="AC3044" i="1"/>
  <c r="AC3480" i="1"/>
  <c r="AC3655" i="1"/>
  <c r="AC3169" i="1"/>
  <c r="AC1393" i="1"/>
  <c r="AC1432" i="1"/>
  <c r="AC1368" i="1"/>
  <c r="AC1446" i="1"/>
  <c r="AC1382" i="1"/>
  <c r="AC1421" i="1"/>
  <c r="AC1396" i="1"/>
  <c r="AC1435" i="1"/>
  <c r="AC1371" i="1"/>
  <c r="AC1402" i="1"/>
  <c r="AC2368" i="1"/>
  <c r="AC2343" i="1"/>
  <c r="AC2357" i="1"/>
  <c r="AC2340" i="1"/>
  <c r="AC2370" i="1"/>
  <c r="AC2353" i="1"/>
  <c r="AC2619" i="1"/>
  <c r="AC2610" i="1"/>
  <c r="AC2656" i="1"/>
  <c r="AC2647" i="1"/>
  <c r="AC2638" i="1"/>
  <c r="AC2629" i="1"/>
  <c r="AC2620" i="1"/>
  <c r="AC4744" i="1"/>
  <c r="AC4741" i="1"/>
  <c r="AC4179" i="1"/>
  <c r="AC4873" i="1"/>
  <c r="AC1135" i="1"/>
  <c r="AC1134" i="1"/>
  <c r="AC1133" i="1"/>
  <c r="AC1132" i="1"/>
  <c r="AC1131" i="1"/>
  <c r="AC1129" i="1"/>
  <c r="AC1127" i="1"/>
  <c r="AC4817" i="1"/>
  <c r="AC806" i="1"/>
  <c r="AC2867" i="1"/>
  <c r="AC2400" i="1"/>
  <c r="AC2464" i="1"/>
  <c r="AC3061" i="1"/>
  <c r="AC3752" i="1"/>
  <c r="AC263" i="1"/>
  <c r="AC269" i="1"/>
  <c r="AC258" i="1"/>
  <c r="AC4117" i="1"/>
  <c r="AC5115" i="1"/>
  <c r="AC2467" i="1"/>
  <c r="AC4168" i="1"/>
  <c r="AC4172" i="1"/>
  <c r="AC4161" i="1"/>
  <c r="AC221" i="1"/>
  <c r="AC157" i="1"/>
  <c r="AC220" i="1"/>
  <c r="AC156" i="1"/>
  <c r="AC219" i="1"/>
  <c r="AC154" i="1"/>
  <c r="AC153" i="1"/>
  <c r="AC208" i="1"/>
  <c r="AC144" i="1"/>
  <c r="AC190" i="1"/>
  <c r="AC5067" i="1"/>
  <c r="AC54" i="1"/>
  <c r="AC61" i="1"/>
  <c r="AC1215" i="1"/>
  <c r="AC1205" i="1"/>
  <c r="AC1200" i="1"/>
  <c r="AC1641" i="1"/>
  <c r="AC5015" i="1"/>
  <c r="AC5098" i="1"/>
  <c r="AC5037" i="1"/>
  <c r="AC1486" i="1"/>
  <c r="AC1484" i="1"/>
  <c r="AC1489" i="1"/>
  <c r="AC2544" i="1"/>
  <c r="AC2531" i="1"/>
  <c r="AC2492" i="1"/>
  <c r="AC2482" i="1"/>
  <c r="AC2481" i="1"/>
  <c r="AC2487" i="1"/>
  <c r="AC2517" i="1"/>
  <c r="AC3875" i="1"/>
  <c r="AC4996" i="1"/>
  <c r="AC3353" i="1"/>
  <c r="AC3360" i="1"/>
  <c r="AC3335" i="1"/>
  <c r="AC3324" i="1"/>
  <c r="AC4022" i="1"/>
  <c r="AC5108" i="1"/>
  <c r="AC4100" i="1"/>
  <c r="AC4505" i="1"/>
  <c r="AC792" i="1"/>
  <c r="AC979" i="1"/>
  <c r="AC968" i="1"/>
  <c r="AC523" i="1"/>
  <c r="AC3553" i="1"/>
  <c r="AC1933" i="1"/>
  <c r="AC1923" i="1"/>
  <c r="AC2898" i="1"/>
  <c r="AC303" i="1"/>
  <c r="AC294" i="1"/>
  <c r="AC285" i="1"/>
  <c r="AC275" i="1"/>
  <c r="AC314" i="1"/>
  <c r="AC305" i="1"/>
  <c r="AC296" i="1"/>
  <c r="AC710" i="1"/>
  <c r="AC646" i="1"/>
  <c r="AC701" i="1"/>
  <c r="AC692" i="1"/>
  <c r="AC663" i="1"/>
  <c r="AC3099" i="1"/>
  <c r="AC3266" i="1"/>
  <c r="AC2930" i="1"/>
  <c r="AC2942" i="1"/>
  <c r="AC2933" i="1"/>
  <c r="AC3033" i="1"/>
  <c r="AC825" i="1"/>
  <c r="AC4376" i="1"/>
  <c r="AC4381" i="1"/>
  <c r="AC4378" i="1"/>
  <c r="AC4956" i="1"/>
  <c r="AC1329" i="1"/>
  <c r="AC1327" i="1"/>
  <c r="AC2582" i="1"/>
  <c r="AC2565" i="1"/>
  <c r="AC2576" i="1"/>
  <c r="AC2154" i="1"/>
  <c r="AC2157" i="1"/>
  <c r="AC3749" i="1"/>
  <c r="AC2674" i="1"/>
  <c r="AC2665" i="1"/>
  <c r="AC2684" i="1"/>
  <c r="AC4801" i="1"/>
  <c r="AC3043" i="1"/>
  <c r="AC4896" i="1"/>
  <c r="AC4500" i="1"/>
  <c r="AC4502" i="1"/>
  <c r="AC5078" i="1"/>
  <c r="AC4924" i="1"/>
  <c r="AC1814" i="1"/>
  <c r="AC1818" i="1"/>
  <c r="AC2850" i="1"/>
  <c r="AC1671" i="1"/>
  <c r="AC2447" i="1"/>
  <c r="AC3052" i="1"/>
  <c r="AC5088" i="1"/>
  <c r="AC3651" i="1"/>
  <c r="AC3654" i="1"/>
  <c r="AC3168" i="1"/>
  <c r="AC1424" i="1"/>
  <c r="AC1360" i="1"/>
  <c r="AC1399" i="1"/>
  <c r="AC1438" i="1"/>
  <c r="AC1374" i="1"/>
  <c r="AC1349" i="1"/>
  <c r="AC1388" i="1"/>
  <c r="AC1427" i="1"/>
  <c r="AC1363" i="1"/>
  <c r="AC2360" i="1"/>
  <c r="AC2374" i="1"/>
  <c r="AC2349" i="1"/>
  <c r="AC2379" i="1"/>
  <c r="AC2362" i="1"/>
  <c r="AC2345" i="1"/>
  <c r="AC2611" i="1"/>
  <c r="AC2657" i="1"/>
  <c r="AC2648" i="1"/>
  <c r="AC2639" i="1"/>
  <c r="AC2630" i="1"/>
  <c r="AC2621" i="1"/>
  <c r="AC2612" i="1"/>
  <c r="AC4756" i="1"/>
  <c r="AC4190" i="1"/>
  <c r="AC4186" i="1"/>
  <c r="AC4872" i="1"/>
  <c r="AC1125" i="1"/>
  <c r="AC1113" i="1"/>
  <c r="AC4824" i="1"/>
  <c r="AC1624" i="1"/>
  <c r="AC814" i="1"/>
  <c r="AC2408" i="1"/>
  <c r="AC3005" i="1"/>
  <c r="AC255" i="1"/>
  <c r="AC261" i="1"/>
  <c r="AC273" i="1"/>
  <c r="AC4109" i="1"/>
  <c r="AC2472" i="1"/>
  <c r="AC4160" i="1"/>
  <c r="AC4164" i="1"/>
  <c r="AC5034" i="1"/>
  <c r="AC213" i="1"/>
  <c r="AC149" i="1"/>
  <c r="AC212" i="1"/>
  <c r="AC148" i="1"/>
  <c r="AC211" i="1"/>
  <c r="AC147" i="1"/>
  <c r="AC210" i="1"/>
  <c r="AC146" i="1"/>
  <c r="AC209" i="1"/>
  <c r="AC145" i="1"/>
  <c r="AC200" i="1"/>
  <c r="AC136" i="1"/>
  <c r="AC191" i="1"/>
  <c r="AC246" i="1"/>
  <c r="AC182" i="1"/>
  <c r="AC5069" i="1"/>
  <c r="AC52" i="1"/>
  <c r="AC1197" i="1"/>
  <c r="AC1211" i="1"/>
  <c r="AC1217" i="1"/>
  <c r="AC4928" i="1"/>
  <c r="AC2844" i="1"/>
  <c r="AC3038" i="1"/>
  <c r="AC1478" i="1"/>
  <c r="AC1495" i="1"/>
  <c r="AC1453" i="1"/>
  <c r="AC1476" i="1"/>
  <c r="AC1481" i="1"/>
  <c r="AC2548" i="1"/>
  <c r="AC2484" i="1"/>
  <c r="AC2537" i="1"/>
  <c r="AC2528" i="1"/>
  <c r="AC2543" i="1"/>
  <c r="AC2479" i="1"/>
  <c r="AC2494" i="1"/>
  <c r="AC3871" i="1"/>
  <c r="AC4772" i="1"/>
  <c r="AC4995" i="1"/>
  <c r="AC4014" i="1"/>
  <c r="AC2946" i="1"/>
  <c r="AC800" i="1"/>
  <c r="AC971" i="1"/>
  <c r="AC970" i="1"/>
  <c r="AC969" i="1"/>
  <c r="AC960" i="1"/>
  <c r="AC1925" i="1"/>
  <c r="AC1915" i="1"/>
  <c r="AC1914" i="1"/>
  <c r="AC3827" i="1"/>
  <c r="AC3830" i="1"/>
  <c r="AC295" i="1"/>
  <c r="AC286" i="1"/>
  <c r="AC306" i="1"/>
  <c r="AC297" i="1"/>
  <c r="AC288" i="1"/>
  <c r="AC817" i="1"/>
  <c r="AC4534" i="1"/>
  <c r="AC578" i="1"/>
  <c r="AC582" i="1"/>
  <c r="AC702" i="1"/>
  <c r="AC693" i="1"/>
  <c r="AC666" i="1"/>
  <c r="AC665" i="1"/>
  <c r="AC664" i="1"/>
  <c r="AC655" i="1"/>
  <c r="AC3100" i="1"/>
  <c r="AC3276" i="1"/>
  <c r="AC3267" i="1"/>
  <c r="AC2959" i="1"/>
  <c r="AC1644" i="1"/>
  <c r="AC3041" i="1"/>
  <c r="AC4912" i="1"/>
  <c r="AC826" i="1"/>
  <c r="AC4368" i="1"/>
  <c r="AC4370" i="1"/>
  <c r="AC1321" i="1"/>
  <c r="AC2574" i="1"/>
  <c r="AC2557" i="1"/>
  <c r="AC2577" i="1"/>
  <c r="AC2568" i="1"/>
  <c r="AC2146" i="1"/>
  <c r="AC2160" i="1"/>
  <c r="AC2149" i="1"/>
  <c r="AC2666" i="1"/>
  <c r="AC2685" i="1"/>
  <c r="AC2676" i="1"/>
  <c r="AC4903" i="1"/>
  <c r="AC4904" i="1"/>
  <c r="AC2454" i="1"/>
  <c r="AC4492" i="1"/>
  <c r="AC3389" i="1"/>
  <c r="AC4923" i="1"/>
  <c r="AC1825" i="1"/>
  <c r="AC1806" i="1"/>
  <c r="AC1821" i="1"/>
  <c r="AC1810" i="1"/>
  <c r="AC2890" i="1"/>
  <c r="AC2391" i="1"/>
  <c r="AC3060" i="1"/>
  <c r="AC5087" i="1"/>
  <c r="AC1377" i="1"/>
  <c r="AC1352" i="1"/>
  <c r="AC1430" i="1"/>
  <c r="AC1405" i="1"/>
  <c r="AC1380" i="1"/>
  <c r="AC1419" i="1"/>
  <c r="AC2352" i="1"/>
  <c r="AC2341" i="1"/>
  <c r="AC2354" i="1"/>
  <c r="AC2337" i="1"/>
  <c r="AC2649" i="1"/>
  <c r="AC2640" i="1"/>
  <c r="AC2631" i="1"/>
  <c r="AC2622" i="1"/>
  <c r="AC2613" i="1"/>
  <c r="AC2604" i="1"/>
  <c r="AC4743" i="1"/>
  <c r="AC4748" i="1"/>
  <c r="AC4182" i="1"/>
  <c r="AC4178" i="1"/>
  <c r="AC1105" i="1"/>
  <c r="AC1104" i="1"/>
  <c r="AC1103" i="1"/>
  <c r="AC1101" i="1"/>
  <c r="AC1632" i="1"/>
  <c r="AC822" i="1"/>
  <c r="AC2883" i="1"/>
  <c r="AC2416" i="1"/>
  <c r="AC3013" i="1"/>
  <c r="AC272" i="1"/>
  <c r="AC253" i="1"/>
  <c r="AC265" i="1"/>
  <c r="AC4116" i="1"/>
  <c r="AC2471" i="1"/>
  <c r="AC2466" i="1"/>
  <c r="AC4175" i="1"/>
  <c r="AC4171" i="1"/>
  <c r="AC5033" i="1"/>
  <c r="AC205" i="1"/>
  <c r="AC141" i="1"/>
  <c r="AC204" i="1"/>
  <c r="AC203" i="1"/>
  <c r="AC138" i="1"/>
  <c r="AC201" i="1"/>
  <c r="AC137" i="1"/>
  <c r="AC192" i="1"/>
  <c r="AC247" i="1"/>
  <c r="AC183" i="1"/>
  <c r="AC238" i="1"/>
  <c r="AC174" i="1"/>
  <c r="AC5068" i="1"/>
  <c r="AC44" i="1"/>
  <c r="AC43" i="1"/>
  <c r="AC42" i="1"/>
  <c r="AC41" i="1"/>
  <c r="AC40" i="1"/>
  <c r="AC1235" i="1"/>
  <c r="AC1203" i="1"/>
  <c r="AC1209" i="1"/>
  <c r="AC4927" i="1"/>
  <c r="AC791" i="1"/>
  <c r="AC2385" i="1"/>
  <c r="AC2449" i="1"/>
  <c r="AC3046" i="1"/>
  <c r="AC1462" i="1"/>
  <c r="AC1487" i="1"/>
  <c r="AC1468" i="1"/>
  <c r="AC1491" i="1"/>
  <c r="AC1450" i="1"/>
  <c r="AC1473" i="1"/>
  <c r="AC2547" i="1"/>
  <c r="AC2539" i="1"/>
  <c r="AC2540" i="1"/>
  <c r="AC2530" i="1"/>
  <c r="AC2529" i="1"/>
  <c r="AC2520" i="1"/>
  <c r="AC2535" i="1"/>
  <c r="AC2550" i="1"/>
  <c r="AC2486" i="1"/>
  <c r="AC3874" i="1"/>
  <c r="AC4771" i="1"/>
  <c r="AC4994" i="1"/>
  <c r="AC4021" i="1"/>
  <c r="AC808" i="1"/>
  <c r="AC2426" i="1"/>
  <c r="AC3031" i="1"/>
  <c r="AC967" i="1"/>
  <c r="AC966" i="1"/>
  <c r="AC965" i="1"/>
  <c r="AC964" i="1"/>
  <c r="AC963" i="1"/>
  <c r="AC962" i="1"/>
  <c r="AC961" i="1"/>
  <c r="AC507" i="1"/>
  <c r="AC559" i="1"/>
  <c r="AC556" i="1"/>
  <c r="AC3955" i="1"/>
  <c r="AC3554" i="1"/>
  <c r="AC4920" i="1"/>
  <c r="AC1917" i="1"/>
  <c r="AC3837" i="1"/>
  <c r="AC2902" i="1"/>
  <c r="AC2896" i="1"/>
  <c r="AC287" i="1"/>
  <c r="AC277" i="1"/>
  <c r="AC298" i="1"/>
  <c r="AC289" i="1"/>
  <c r="AC279" i="1"/>
  <c r="AC3032" i="1"/>
  <c r="AC570" i="1"/>
  <c r="AC574" i="1"/>
  <c r="AC694" i="1"/>
  <c r="AC667" i="1"/>
  <c r="AC656" i="1"/>
  <c r="AC711" i="1"/>
  <c r="AC647" i="1"/>
  <c r="AC3111" i="1"/>
  <c r="AC3277" i="1"/>
  <c r="AC3268" i="1"/>
  <c r="AC2952" i="1"/>
  <c r="AC2452" i="1"/>
  <c r="AC3049" i="1"/>
  <c r="AC2566" i="1"/>
  <c r="AC2596" i="1"/>
  <c r="AC2578" i="1"/>
  <c r="AC2569" i="1"/>
  <c r="AC2163" i="1"/>
  <c r="AC2152" i="1"/>
  <c r="AC2677" i="1"/>
  <c r="AC2668" i="1"/>
  <c r="AC4902" i="1"/>
  <c r="AC4489" i="1"/>
  <c r="AC4486" i="1"/>
  <c r="AC1817" i="1"/>
  <c r="AC1813" i="1"/>
  <c r="AC3953" i="1"/>
  <c r="AC832" i="1"/>
  <c r="AC3951" i="1"/>
  <c r="AC47" i="1"/>
  <c r="AC35" i="1"/>
  <c r="AC34" i="1"/>
  <c r="AC33" i="1"/>
  <c r="AC32" i="1"/>
  <c r="AC18" i="1"/>
  <c r="AC17" i="1"/>
  <c r="AC16" i="1"/>
  <c r="AC1181" i="1"/>
  <c r="AC2393" i="1"/>
  <c r="AC2894" i="1"/>
  <c r="AC840" i="1"/>
  <c r="AC828" i="1"/>
  <c r="AC4185" i="1"/>
  <c r="AC36" i="1"/>
  <c r="AC31" i="1"/>
  <c r="AC4338" i="1"/>
  <c r="AC1403" i="1"/>
  <c r="AC4750" i="1"/>
  <c r="AC1116" i="1"/>
  <c r="AC1648" i="1"/>
  <c r="AC186" i="1"/>
  <c r="AC176" i="1"/>
  <c r="AC231" i="1"/>
  <c r="AC22" i="1"/>
  <c r="AC29" i="1"/>
  <c r="AC28" i="1"/>
  <c r="AC27" i="1"/>
  <c r="AC26" i="1"/>
  <c r="AC25" i="1"/>
  <c r="AC24" i="1"/>
  <c r="AC1220" i="1"/>
  <c r="AC1454" i="1"/>
  <c r="AC1457" i="1"/>
  <c r="AC3873" i="1"/>
  <c r="AC3356" i="1"/>
  <c r="AC2442" i="1"/>
  <c r="AC555" i="1"/>
  <c r="AC544" i="1"/>
  <c r="AC3960" i="1"/>
  <c r="AC2901" i="1"/>
  <c r="AC2895" i="1"/>
  <c r="AC4553" i="1"/>
  <c r="AC2956" i="1"/>
  <c r="AC843" i="1"/>
  <c r="AC2597" i="1"/>
  <c r="AC1631" i="1"/>
  <c r="AC1406" i="1"/>
  <c r="AC1420" i="1"/>
  <c r="AC1356" i="1"/>
  <c r="AC2342" i="1"/>
  <c r="AC2347" i="1"/>
  <c r="AC1108" i="1"/>
  <c r="AC2440" i="1"/>
  <c r="AC4114" i="1"/>
  <c r="AC177" i="1"/>
  <c r="AC232" i="1"/>
  <c r="AC214" i="1"/>
  <c r="AC20" i="1"/>
  <c r="AC15" i="1"/>
  <c r="AC2409" i="1"/>
  <c r="AC3006" i="1"/>
  <c r="AC1463" i="1"/>
  <c r="AC4770" i="1"/>
  <c r="AC4027" i="1"/>
  <c r="AC1928" i="1"/>
  <c r="AC1927" i="1"/>
  <c r="AC1934" i="1"/>
  <c r="AC580" i="1"/>
  <c r="AC576" i="1"/>
  <c r="AC4552" i="1"/>
  <c r="AC2928" i="1"/>
  <c r="AC2948" i="1"/>
  <c r="AC824" i="1"/>
  <c r="AC2589" i="1"/>
  <c r="AC2153" i="1"/>
  <c r="AC1459" i="1"/>
  <c r="AC4769" i="1"/>
  <c r="AC2394" i="1"/>
  <c r="AC3959" i="1"/>
  <c r="AC1921" i="1"/>
  <c r="AC4768" i="1"/>
  <c r="AC4790" i="1"/>
  <c r="AC1407" i="1"/>
  <c r="AC1357" i="1"/>
  <c r="AC4183" i="1"/>
  <c r="AC1128" i="1"/>
  <c r="AC1110" i="1"/>
  <c r="AC1616" i="1"/>
  <c r="AC1680" i="1"/>
  <c r="AC218" i="1"/>
  <c r="AC217" i="1"/>
  <c r="AC199" i="1"/>
  <c r="AC59" i="1"/>
  <c r="AC58" i="1"/>
  <c r="AC57" i="1"/>
  <c r="AC56" i="1"/>
  <c r="AC1219" i="1"/>
  <c r="AC3030" i="1"/>
  <c r="AC1461" i="1"/>
  <c r="AC1466" i="1"/>
  <c r="AC2410" i="1"/>
  <c r="AC980" i="1"/>
  <c r="AC509" i="1"/>
  <c r="AC3958" i="1"/>
  <c r="AC4917" i="1"/>
  <c r="AC1922" i="1"/>
  <c r="AC3835" i="1"/>
  <c r="AC3838" i="1"/>
  <c r="AC809" i="1"/>
  <c r="AC571" i="1"/>
  <c r="AC567" i="1"/>
  <c r="AC1180" i="1"/>
  <c r="AC4055" i="1"/>
  <c r="AC4340" i="1"/>
  <c r="AC1112" i="1"/>
  <c r="AC1111" i="1"/>
  <c r="AC202" i="1"/>
  <c r="AC38" i="1"/>
  <c r="AC45" i="1"/>
  <c r="AC39" i="1"/>
  <c r="AC2885" i="1"/>
  <c r="AC560" i="1"/>
  <c r="AC558" i="1"/>
  <c r="AC557" i="1"/>
  <c r="AC3957" i="1"/>
  <c r="AC3834" i="1"/>
  <c r="AC14" i="1"/>
  <c r="AC21" i="1"/>
  <c r="AC1415" i="1"/>
  <c r="AC67" i="1"/>
  <c r="AC66" i="1"/>
  <c r="AC65" i="1"/>
  <c r="AC64" i="1"/>
  <c r="AC837" i="1"/>
  <c r="AC4334" i="1"/>
  <c r="AC60" i="1"/>
  <c r="AC55" i="1"/>
  <c r="AC2433" i="1"/>
  <c r="AC3015" i="1"/>
  <c r="AC978" i="1"/>
  <c r="AC977" i="1"/>
  <c r="AC829" i="1"/>
  <c r="AC4339" i="1"/>
  <c r="AC1413" i="1"/>
  <c r="AC1121" i="1"/>
  <c r="AC1119" i="1"/>
  <c r="AC1117" i="1"/>
  <c r="AC1688" i="1"/>
  <c r="AC836" i="1"/>
  <c r="AC4333" i="1"/>
  <c r="AC1120" i="1"/>
  <c r="AC1115" i="1"/>
  <c r="AC1102" i="1"/>
  <c r="AC46" i="1"/>
  <c r="AC53" i="1"/>
  <c r="AC51" i="1"/>
  <c r="AC50" i="1"/>
  <c r="AC49" i="1"/>
  <c r="AC48" i="1"/>
  <c r="AC1458" i="1"/>
  <c r="AC4018" i="1"/>
  <c r="AC2418" i="1"/>
  <c r="AC3023" i="1"/>
  <c r="AC515" i="1"/>
  <c r="AC3954" i="1"/>
  <c r="AC2886" i="1"/>
  <c r="AC844" i="1"/>
  <c r="AC4063" i="1"/>
  <c r="AC140" i="1"/>
  <c r="AC4911" i="1"/>
  <c r="AC831" i="1"/>
  <c r="AC4332" i="1"/>
  <c r="AC4758" i="1"/>
  <c r="AC30" i="1"/>
  <c r="AC37" i="1"/>
  <c r="AC530" i="1"/>
  <c r="AC552" i="1"/>
  <c r="AC551" i="1"/>
  <c r="AC550" i="1"/>
  <c r="AC549" i="1"/>
  <c r="AC548" i="1"/>
  <c r="AC3956" i="1"/>
  <c r="AC4910" i="1"/>
  <c r="AC846" i="1"/>
  <c r="AC2588" i="1"/>
  <c r="AC4942" i="1"/>
  <c r="AC1639" i="1"/>
  <c r="AC4337" i="1"/>
  <c r="AC1656" i="1"/>
  <c r="AC2386" i="1"/>
  <c r="AC2450" i="1"/>
  <c r="AC547" i="1"/>
  <c r="AC3952" i="1"/>
  <c r="AC802" i="1"/>
  <c r="AC830" i="1"/>
  <c r="AC835" i="1"/>
  <c r="AC529" i="1"/>
  <c r="AC526" i="1"/>
  <c r="AC1118" i="1"/>
  <c r="AC62" i="1"/>
  <c r="AC69" i="1"/>
  <c r="AC2402" i="1"/>
  <c r="AC520" i="1"/>
  <c r="AC818" i="1"/>
  <c r="AC833" i="1"/>
  <c r="AC4335" i="1"/>
  <c r="AC4322" i="1"/>
  <c r="AC4318" i="1"/>
  <c r="AC4781" i="1"/>
  <c r="AC4415" i="1"/>
  <c r="AC4460" i="1"/>
  <c r="AC4456" i="1"/>
  <c r="AC3686" i="1"/>
  <c r="AC3684" i="1"/>
  <c r="AC3690" i="1"/>
  <c r="AC3688" i="1"/>
  <c r="AC1224" i="1"/>
  <c r="AC1617" i="1"/>
  <c r="AC1681" i="1"/>
  <c r="AC4336" i="1"/>
  <c r="AC4757" i="1"/>
  <c r="AC4314" i="1"/>
  <c r="AC4317" i="1"/>
  <c r="AC4414" i="1"/>
  <c r="AC3678" i="1"/>
  <c r="AC3676" i="1"/>
  <c r="AC3682" i="1"/>
  <c r="AC3680" i="1"/>
  <c r="AC1625" i="1"/>
  <c r="AC4321" i="1"/>
  <c r="AC4316" i="1"/>
  <c r="AC4463" i="1"/>
  <c r="AC4459" i="1"/>
  <c r="AC3670" i="1"/>
  <c r="AC3674" i="1"/>
  <c r="AC3672" i="1"/>
  <c r="AC134" i="1"/>
  <c r="AC1633" i="1"/>
  <c r="AC4426" i="1"/>
  <c r="AC4313" i="1"/>
  <c r="AC4307" i="1"/>
  <c r="AC4121" i="1"/>
  <c r="AC4466" i="1"/>
  <c r="AC3662" i="1"/>
  <c r="AC3660" i="1"/>
  <c r="AC3664" i="1"/>
  <c r="AC135" i="1"/>
  <c r="AC3507" i="1"/>
  <c r="AC5193" i="1"/>
  <c r="AC1225" i="1"/>
  <c r="AC4774" i="1"/>
  <c r="AC4320" i="1"/>
  <c r="AC4310" i="1"/>
  <c r="AC4417" i="1"/>
  <c r="AC4113" i="1"/>
  <c r="AC4462" i="1"/>
  <c r="AC4458" i="1"/>
  <c r="AC3687" i="1"/>
  <c r="AC3685" i="1"/>
  <c r="AC3691" i="1"/>
  <c r="AC3689" i="1"/>
  <c r="AC1649" i="1"/>
  <c r="AC3897" i="1"/>
  <c r="AC3895" i="1"/>
  <c r="AC3893" i="1"/>
  <c r="AC2499" i="1"/>
  <c r="AC2509" i="1"/>
  <c r="AC4312" i="1"/>
  <c r="AC4309" i="1"/>
  <c r="AC4425" i="1"/>
  <c r="AC4120" i="1"/>
  <c r="AC4465" i="1"/>
  <c r="AC3679" i="1"/>
  <c r="AC3677" i="1"/>
  <c r="AC3683" i="1"/>
  <c r="AC3681" i="1"/>
  <c r="AC139" i="1"/>
  <c r="AC1657" i="1"/>
  <c r="AC3898" i="1"/>
  <c r="AC2501" i="1"/>
  <c r="AC3878" i="1"/>
  <c r="AC4438" i="1"/>
  <c r="AC4319" i="1"/>
  <c r="AC4308" i="1"/>
  <c r="AC1640" i="1"/>
  <c r="AC4112" i="1"/>
  <c r="AC4461" i="1"/>
  <c r="AC4457" i="1"/>
  <c r="AC3671" i="1"/>
  <c r="AC3669" i="1"/>
  <c r="AC3675" i="1"/>
  <c r="AC3673" i="1"/>
  <c r="AC1665" i="1"/>
  <c r="AC3890" i="1"/>
  <c r="AC4315" i="1"/>
  <c r="AC4311" i="1"/>
  <c r="AC4773" i="1"/>
  <c r="AC4416" i="1"/>
  <c r="AC4464" i="1"/>
  <c r="AC3663" i="1"/>
  <c r="AC3661" i="1"/>
  <c r="AC3665" i="1"/>
  <c r="AC1609" i="1"/>
  <c r="AC1673" i="1"/>
  <c r="AC3745" i="1"/>
  <c r="AC4418" i="1"/>
  <c r="AC3891" i="1"/>
  <c r="AC2508" i="1"/>
  <c r="AC2503" i="1"/>
  <c r="AC3880" i="1"/>
  <c r="AC3876" i="1"/>
  <c r="AC4433" i="1"/>
  <c r="AC4023" i="1"/>
  <c r="AC490" i="1"/>
  <c r="AC458" i="1"/>
  <c r="AC539" i="1"/>
  <c r="AC475" i="1"/>
  <c r="AC465" i="1"/>
  <c r="AC528" i="1"/>
  <c r="AC464" i="1"/>
  <c r="AC463" i="1"/>
  <c r="AC462" i="1"/>
  <c r="AC525" i="1"/>
  <c r="AC461" i="1"/>
  <c r="AC460" i="1"/>
  <c r="AC1885" i="1"/>
  <c r="AC1868" i="1"/>
  <c r="AC1875" i="1"/>
  <c r="AC1874" i="1"/>
  <c r="AC319" i="1"/>
  <c r="AC321" i="1"/>
  <c r="AC1659" i="1"/>
  <c r="AC2403" i="1"/>
  <c r="AC3000" i="1"/>
  <c r="AC4305" i="1"/>
  <c r="AC689" i="1"/>
  <c r="AC688" i="1"/>
  <c r="AC679" i="1"/>
  <c r="AC3124" i="1"/>
  <c r="AC3115" i="1"/>
  <c r="AC3106" i="1"/>
  <c r="AC2920" i="1"/>
  <c r="AC2919" i="1"/>
  <c r="AC1684" i="1"/>
  <c r="AC2879" i="1"/>
  <c r="AC2420" i="1"/>
  <c r="AC3017" i="1"/>
  <c r="AC4914" i="1"/>
  <c r="AC841" i="1"/>
  <c r="AC2110" i="1"/>
  <c r="AC2123" i="1"/>
  <c r="AC2059" i="1"/>
  <c r="AC2106" i="1"/>
  <c r="AC2592" i="1"/>
  <c r="AC2131" i="1"/>
  <c r="AC2145" i="1"/>
  <c r="AC2134" i="1"/>
  <c r="AC1661" i="1"/>
  <c r="AC2381" i="1"/>
  <c r="AC1173" i="1"/>
  <c r="AC4061" i="1"/>
  <c r="AC4057" i="1"/>
  <c r="AC4907" i="1"/>
  <c r="AC3846" i="1"/>
  <c r="AC3867" i="1"/>
  <c r="AC3865" i="1"/>
  <c r="AC3855" i="1"/>
  <c r="AC2983" i="1"/>
  <c r="AC3218" i="1"/>
  <c r="AC1574" i="1"/>
  <c r="AC1588" i="1"/>
  <c r="AC1545" i="1"/>
  <c r="AC3983" i="1"/>
  <c r="AC1040" i="1"/>
  <c r="AC1044" i="1"/>
  <c r="AC5117" i="1"/>
  <c r="AC3404" i="1"/>
  <c r="AC3399" i="1"/>
  <c r="AC2336" i="1"/>
  <c r="AC2334" i="1"/>
  <c r="AC2332" i="1"/>
  <c r="AC561" i="1"/>
  <c r="AC602" i="1"/>
  <c r="AC584" i="1"/>
  <c r="AC605" i="1"/>
  <c r="AC401" i="1"/>
  <c r="AC395" i="1"/>
  <c r="AC2507" i="1"/>
  <c r="AC2500" i="1"/>
  <c r="AC2510" i="1"/>
  <c r="AC4440" i="1"/>
  <c r="AC4015" i="1"/>
  <c r="AC1650" i="1"/>
  <c r="AC4419" i="1"/>
  <c r="AC976" i="1"/>
  <c r="AC546" i="1"/>
  <c r="AC531" i="1"/>
  <c r="AC467" i="1"/>
  <c r="AC521" i="1"/>
  <c r="AC457" i="1"/>
  <c r="AC456" i="1"/>
  <c r="AC519" i="1"/>
  <c r="AC455" i="1"/>
  <c r="AC518" i="1"/>
  <c r="AC454" i="1"/>
  <c r="AC517" i="1"/>
  <c r="AC453" i="1"/>
  <c r="AC452" i="1"/>
  <c r="AC1877" i="1"/>
  <c r="AC1913" i="1"/>
  <c r="AC1912" i="1"/>
  <c r="AC1911" i="1"/>
  <c r="AC322" i="1"/>
  <c r="AC1667" i="1"/>
  <c r="AC2411" i="1"/>
  <c r="AC3008" i="1"/>
  <c r="AC4428" i="1"/>
  <c r="AC682" i="1"/>
  <c r="AC681" i="1"/>
  <c r="AC680" i="1"/>
  <c r="AC671" i="1"/>
  <c r="AC3944" i="1"/>
  <c r="AC3125" i="1"/>
  <c r="AC3116" i="1"/>
  <c r="AC3144" i="1"/>
  <c r="AC3118" i="1"/>
  <c r="AC4550" i="1"/>
  <c r="AC2912" i="1"/>
  <c r="AC2911" i="1"/>
  <c r="AC1628" i="1"/>
  <c r="AC2887" i="1"/>
  <c r="AC2428" i="1"/>
  <c r="AC3025" i="1"/>
  <c r="AC2102" i="1"/>
  <c r="AC2115" i="1"/>
  <c r="AC2593" i="1"/>
  <c r="AC2584" i="1"/>
  <c r="AC2137" i="1"/>
  <c r="AC2126" i="1"/>
  <c r="AC1669" i="1"/>
  <c r="AC795" i="1"/>
  <c r="AC2389" i="1"/>
  <c r="AC4906" i="1"/>
  <c r="AC3861" i="1"/>
  <c r="AC3859" i="1"/>
  <c r="AC3857" i="1"/>
  <c r="AC3847" i="1"/>
  <c r="AC1654" i="1"/>
  <c r="AC1935" i="1"/>
  <c r="AC1566" i="1"/>
  <c r="AC1573" i="1"/>
  <c r="AC1580" i="1"/>
  <c r="AC1544" i="1"/>
  <c r="AC1543" i="1"/>
  <c r="AC3982" i="1"/>
  <c r="AC1032" i="1"/>
  <c r="AC1038" i="1"/>
  <c r="AC1036" i="1"/>
  <c r="AC1034" i="1"/>
  <c r="AC3396" i="1"/>
  <c r="AC3402" i="1"/>
  <c r="AC3391" i="1"/>
  <c r="AC3405" i="1"/>
  <c r="AC566" i="1"/>
  <c r="AC1826" i="1"/>
  <c r="AC594" i="1"/>
  <c r="AC597" i="1"/>
  <c r="AC1776" i="1"/>
  <c r="AC3905" i="1"/>
  <c r="AC3901" i="1"/>
  <c r="AC2502" i="1"/>
  <c r="AC3879" i="1"/>
  <c r="AC4767" i="1"/>
  <c r="AC4432" i="1"/>
  <c r="AC4026" i="1"/>
  <c r="AC1658" i="1"/>
  <c r="AC4427" i="1"/>
  <c r="AC482" i="1"/>
  <c r="AC459" i="1"/>
  <c r="AC513" i="1"/>
  <c r="AC512" i="1"/>
  <c r="AC448" i="1"/>
  <c r="AC511" i="1"/>
  <c r="AC447" i="1"/>
  <c r="AC510" i="1"/>
  <c r="AC446" i="1"/>
  <c r="AC508" i="1"/>
  <c r="AC1869" i="1"/>
  <c r="AC1905" i="1"/>
  <c r="AC1904" i="1"/>
  <c r="AC1903" i="1"/>
  <c r="AC1910" i="1"/>
  <c r="AC1611" i="1"/>
  <c r="AC1675" i="1"/>
  <c r="AC2419" i="1"/>
  <c r="AC3016" i="1"/>
  <c r="AC683" i="1"/>
  <c r="AC674" i="1"/>
  <c r="AC673" i="1"/>
  <c r="AC672" i="1"/>
  <c r="AC3943" i="1"/>
  <c r="AC3117" i="1"/>
  <c r="AC3108" i="1"/>
  <c r="AC3145" i="1"/>
  <c r="AC3127" i="1"/>
  <c r="AC4557" i="1"/>
  <c r="AC2913" i="1"/>
  <c r="AC2904" i="1"/>
  <c r="AC1636" i="1"/>
  <c r="AC4573" i="1"/>
  <c r="AC2119" i="1"/>
  <c r="AC2124" i="1"/>
  <c r="AC2060" i="1"/>
  <c r="AC2107" i="1"/>
  <c r="AC2594" i="1"/>
  <c r="AC2585" i="1"/>
  <c r="AC2140" i="1"/>
  <c r="AC2129" i="1"/>
  <c r="AC2143" i="1"/>
  <c r="AC1613" i="1"/>
  <c r="AC1677" i="1"/>
  <c r="AC803" i="1"/>
  <c r="AC2397" i="1"/>
  <c r="AC2461" i="1"/>
  <c r="AC4060" i="1"/>
  <c r="AC4905" i="1"/>
  <c r="AC3853" i="1"/>
  <c r="AC3851" i="1"/>
  <c r="AC3849" i="1"/>
  <c r="AC1662" i="1"/>
  <c r="AC2382" i="1"/>
  <c r="AC2992" i="1"/>
  <c r="AC1558" i="1"/>
  <c r="AC1565" i="1"/>
  <c r="AC1572" i="1"/>
  <c r="AC1579" i="1"/>
  <c r="AC1586" i="1"/>
  <c r="AC1024" i="1"/>
  <c r="AC1030" i="1"/>
  <c r="AC1028" i="1"/>
  <c r="AC1026" i="1"/>
  <c r="AC3394" i="1"/>
  <c r="AC3397" i="1"/>
  <c r="AC5120" i="1"/>
  <c r="AC4962" i="1"/>
  <c r="AC604" i="1"/>
  <c r="AC586" i="1"/>
  <c r="AC599" i="1"/>
  <c r="AC589" i="1"/>
  <c r="AC2246" i="1"/>
  <c r="AC4241" i="1"/>
  <c r="AC4439" i="1"/>
  <c r="AC1666" i="1"/>
  <c r="AC975" i="1"/>
  <c r="AC973" i="1"/>
  <c r="AC972" i="1"/>
  <c r="AC538" i="1"/>
  <c r="AC506" i="1"/>
  <c r="AC505" i="1"/>
  <c r="AC504" i="1"/>
  <c r="AC440" i="1"/>
  <c r="AC503" i="1"/>
  <c r="AC439" i="1"/>
  <c r="AC502" i="1"/>
  <c r="AC438" i="1"/>
  <c r="AC501" i="1"/>
  <c r="AC437" i="1"/>
  <c r="AC500" i="1"/>
  <c r="AC4921" i="1"/>
  <c r="AC1908" i="1"/>
  <c r="AC1897" i="1"/>
  <c r="AC1896" i="1"/>
  <c r="AC1895" i="1"/>
  <c r="AC1902" i="1"/>
  <c r="AC323" i="1"/>
  <c r="AC1619" i="1"/>
  <c r="AC1683" i="1"/>
  <c r="AC2427" i="1"/>
  <c r="AC3024" i="1"/>
  <c r="AC684" i="1"/>
  <c r="AC675" i="1"/>
  <c r="AC3948" i="1"/>
  <c r="AC3128" i="1"/>
  <c r="AC3119" i="1"/>
  <c r="AC3102" i="1"/>
  <c r="AC2905" i="1"/>
  <c r="AC4961" i="1"/>
  <c r="AC2064" i="1"/>
  <c r="AC2111" i="1"/>
  <c r="AC2086" i="1"/>
  <c r="AC2116" i="1"/>
  <c r="AC2099" i="1"/>
  <c r="AC2591" i="1"/>
  <c r="AC2595" i="1"/>
  <c r="AC2586" i="1"/>
  <c r="AC2132" i="1"/>
  <c r="AC2135" i="1"/>
  <c r="AC811" i="1"/>
  <c r="AC2405" i="1"/>
  <c r="AC3002" i="1"/>
  <c r="AC4800" i="1"/>
  <c r="AC3845" i="1"/>
  <c r="AC1670" i="1"/>
  <c r="AC796" i="1"/>
  <c r="AC2390" i="1"/>
  <c r="AC2984" i="1"/>
  <c r="AC2990" i="1"/>
  <c r="AC2988" i="1"/>
  <c r="AC2994" i="1"/>
  <c r="AC4497" i="1"/>
  <c r="AC1550" i="1"/>
  <c r="AC1564" i="1"/>
  <c r="AC1571" i="1"/>
  <c r="AC1578" i="1"/>
  <c r="AC1585" i="1"/>
  <c r="AC1041" i="1"/>
  <c r="AC1055" i="1"/>
  <c r="AC1022" i="1"/>
  <c r="AC1020" i="1"/>
  <c r="AC3400" i="1"/>
  <c r="AC596" i="1"/>
  <c r="AC601" i="1"/>
  <c r="AC591" i="1"/>
  <c r="AC3986" i="1"/>
  <c r="AC3984" i="1"/>
  <c r="AC4328" i="1"/>
  <c r="AC4025" i="1"/>
  <c r="AC1610" i="1"/>
  <c r="AC1674" i="1"/>
  <c r="AC474" i="1"/>
  <c r="AC497" i="1"/>
  <c r="AC496" i="1"/>
  <c r="AC495" i="1"/>
  <c r="AC494" i="1"/>
  <c r="AC493" i="1"/>
  <c r="AC492" i="1"/>
  <c r="AC4065" i="1"/>
  <c r="AC1900" i="1"/>
  <c r="AC1907" i="1"/>
  <c r="AC1906" i="1"/>
  <c r="AC1889" i="1"/>
  <c r="AC1888" i="1"/>
  <c r="AC1887" i="1"/>
  <c r="AC1894" i="1"/>
  <c r="AC1627" i="1"/>
  <c r="AC4580" i="1"/>
  <c r="AC4776" i="1"/>
  <c r="AC4306" i="1"/>
  <c r="AC685" i="1"/>
  <c r="AC676" i="1"/>
  <c r="AC3101" i="1"/>
  <c r="AC3120" i="1"/>
  <c r="AC4555" i="1"/>
  <c r="AC2908" i="1"/>
  <c r="AC1652" i="1"/>
  <c r="AC2388" i="1"/>
  <c r="AC4960" i="1"/>
  <c r="AC2120" i="1"/>
  <c r="AC2103" i="1"/>
  <c r="AC2125" i="1"/>
  <c r="AC2061" i="1"/>
  <c r="AC2108" i="1"/>
  <c r="AC2121" i="1"/>
  <c r="AC2583" i="1"/>
  <c r="AC2587" i="1"/>
  <c r="AC2138" i="1"/>
  <c r="AC2127" i="1"/>
  <c r="AC2141" i="1"/>
  <c r="AC819" i="1"/>
  <c r="AC2880" i="1"/>
  <c r="AC2413" i="1"/>
  <c r="AC3010" i="1"/>
  <c r="AC4799" i="1"/>
  <c r="AC4059" i="1"/>
  <c r="AC4909" i="1"/>
  <c r="AC3868" i="1"/>
  <c r="AC3866" i="1"/>
  <c r="AC3864" i="1"/>
  <c r="AC1678" i="1"/>
  <c r="AC804" i="1"/>
  <c r="AC2398" i="1"/>
  <c r="AC2462" i="1"/>
  <c r="AC2986" i="1"/>
  <c r="AC4484" i="1"/>
  <c r="AC1542" i="1"/>
  <c r="AC1549" i="1"/>
  <c r="AC1556" i="1"/>
  <c r="AC1570" i="1"/>
  <c r="AC1583" i="1"/>
  <c r="AC3610" i="1"/>
  <c r="AC1045" i="1"/>
  <c r="AC3403" i="1"/>
  <c r="AC3392" i="1"/>
  <c r="AC3406" i="1"/>
  <c r="AC4766" i="1"/>
  <c r="AC2335" i="1"/>
  <c r="AC2333" i="1"/>
  <c r="AC2331" i="1"/>
  <c r="AC565" i="1"/>
  <c r="AC588" i="1"/>
  <c r="AC593" i="1"/>
  <c r="AC583" i="1"/>
  <c r="AC3881" i="1"/>
  <c r="AC4436" i="1"/>
  <c r="AC4437" i="1"/>
  <c r="AC4017" i="1"/>
  <c r="AC1618" i="1"/>
  <c r="AC1682" i="1"/>
  <c r="AC4775" i="1"/>
  <c r="AC498" i="1"/>
  <c r="AC499" i="1"/>
  <c r="AC489" i="1"/>
  <c r="AC488" i="1"/>
  <c r="AC487" i="1"/>
  <c r="AC486" i="1"/>
  <c r="AC485" i="1"/>
  <c r="AC484" i="1"/>
  <c r="AC1909" i="1"/>
  <c r="AC1892" i="1"/>
  <c r="AC1899" i="1"/>
  <c r="AC1898" i="1"/>
  <c r="AC1881" i="1"/>
  <c r="AC1880" i="1"/>
  <c r="AC1879" i="1"/>
  <c r="AC1886" i="1"/>
  <c r="AC1635" i="1"/>
  <c r="AC686" i="1"/>
  <c r="AC677" i="1"/>
  <c r="AC668" i="1"/>
  <c r="AC3148" i="1"/>
  <c r="AC3121" i="1"/>
  <c r="AC3103" i="1"/>
  <c r="AC2906" i="1"/>
  <c r="AC2909" i="1"/>
  <c r="AC1660" i="1"/>
  <c r="AC2396" i="1"/>
  <c r="AC2112" i="1"/>
  <c r="AC2117" i="1"/>
  <c r="AC2100" i="1"/>
  <c r="AC2113" i="1"/>
  <c r="AC2130" i="1"/>
  <c r="AC2144" i="1"/>
  <c r="AC2133" i="1"/>
  <c r="AC1637" i="1"/>
  <c r="AC2888" i="1"/>
  <c r="AC2421" i="1"/>
  <c r="AC3018" i="1"/>
  <c r="AC4062" i="1"/>
  <c r="AC4908" i="1"/>
  <c r="AC3860" i="1"/>
  <c r="AC3858" i="1"/>
  <c r="AC3856" i="1"/>
  <c r="AC1622" i="1"/>
  <c r="AC1686" i="1"/>
  <c r="AC2406" i="1"/>
  <c r="AC3003" i="1"/>
  <c r="AC2993" i="1"/>
  <c r="AC1548" i="1"/>
  <c r="AC1575" i="1"/>
  <c r="AC1025" i="1"/>
  <c r="AC1039" i="1"/>
  <c r="AC3395" i="1"/>
  <c r="AC3398" i="1"/>
  <c r="AC564" i="1"/>
  <c r="AC603" i="1"/>
  <c r="AC585" i="1"/>
  <c r="AC606" i="1"/>
  <c r="AC13" i="1"/>
  <c r="AC3902" i="1"/>
  <c r="AC3900" i="1"/>
  <c r="AC2504" i="1"/>
  <c r="AC3877" i="1"/>
  <c r="AC4435" i="1"/>
  <c r="AC4024" i="1"/>
  <c r="AC4098" i="1"/>
  <c r="AC1626" i="1"/>
  <c r="AC1690" i="1"/>
  <c r="AC4579" i="1"/>
  <c r="AC4783" i="1"/>
  <c r="AC466" i="1"/>
  <c r="AC491" i="1"/>
  <c r="AC481" i="1"/>
  <c r="AC480" i="1"/>
  <c r="AC543" i="1"/>
  <c r="AC479" i="1"/>
  <c r="AC542" i="1"/>
  <c r="AC478" i="1"/>
  <c r="AC541" i="1"/>
  <c r="AC477" i="1"/>
  <c r="AC540" i="1"/>
  <c r="AC476" i="1"/>
  <c r="AC1901" i="1"/>
  <c r="AC1884" i="1"/>
  <c r="AC1891" i="1"/>
  <c r="AC1890" i="1"/>
  <c r="AC1873" i="1"/>
  <c r="AC1872" i="1"/>
  <c r="AC1871" i="1"/>
  <c r="AC1878" i="1"/>
  <c r="AC317" i="1"/>
  <c r="AC2387" i="1"/>
  <c r="AC2451" i="1"/>
  <c r="AC678" i="1"/>
  <c r="AC669" i="1"/>
  <c r="AC3122" i="1"/>
  <c r="AC3104" i="1"/>
  <c r="AC2910" i="1"/>
  <c r="AC2907" i="1"/>
  <c r="AC1668" i="1"/>
  <c r="AC2404" i="1"/>
  <c r="AC3001" i="1"/>
  <c r="AC4421" i="1"/>
  <c r="AC4916" i="1"/>
  <c r="AC2104" i="1"/>
  <c r="AC2062" i="1"/>
  <c r="AC2109" i="1"/>
  <c r="AC2122" i="1"/>
  <c r="AC2105" i="1"/>
  <c r="AC2136" i="1"/>
  <c r="AC2429" i="1"/>
  <c r="AC3026" i="1"/>
  <c r="AC4058" i="1"/>
  <c r="AC3862" i="1"/>
  <c r="AC3852" i="1"/>
  <c r="AC3850" i="1"/>
  <c r="AC3848" i="1"/>
  <c r="AC4941" i="1"/>
  <c r="AC820" i="1"/>
  <c r="AC2881" i="1"/>
  <c r="AC2414" i="1"/>
  <c r="AC3011" i="1"/>
  <c r="AC2985" i="1"/>
  <c r="AC1590" i="1"/>
  <c r="AC1540" i="1"/>
  <c r="AC1547" i="1"/>
  <c r="AC1554" i="1"/>
  <c r="AC1561" i="1"/>
  <c r="AC1568" i="1"/>
  <c r="AC1567" i="1"/>
  <c r="AC1056" i="1"/>
  <c r="AC1031" i="1"/>
  <c r="AC1029" i="1"/>
  <c r="AC1027" i="1"/>
  <c r="AC1058" i="1"/>
  <c r="AC3401" i="1"/>
  <c r="AC563" i="1"/>
  <c r="AC1846" i="1"/>
  <c r="AC595" i="1"/>
  <c r="AC600" i="1"/>
  <c r="AC598" i="1"/>
  <c r="AC12" i="1"/>
  <c r="AC2255" i="1"/>
  <c r="AC1769" i="1"/>
  <c r="AC3899" i="1"/>
  <c r="AC3896" i="1"/>
  <c r="AC3894" i="1"/>
  <c r="AC3892" i="1"/>
  <c r="AC2505" i="1"/>
  <c r="AC4434" i="1"/>
  <c r="AC4871" i="1"/>
  <c r="AC4016" i="1"/>
  <c r="AC1634" i="1"/>
  <c r="AC554" i="1"/>
  <c r="AC522" i="1"/>
  <c r="AC483" i="1"/>
  <c r="AC537" i="1"/>
  <c r="AC473" i="1"/>
  <c r="AC536" i="1"/>
  <c r="AC472" i="1"/>
  <c r="AC535" i="1"/>
  <c r="AC471" i="1"/>
  <c r="AC533" i="1"/>
  <c r="AC532" i="1"/>
  <c r="AC468" i="1"/>
  <c r="AC4064" i="1"/>
  <c r="AC1893" i="1"/>
  <c r="AC1876" i="1"/>
  <c r="AC1883" i="1"/>
  <c r="AC1882" i="1"/>
  <c r="AC1870" i="1"/>
  <c r="AC318" i="1"/>
  <c r="AC320" i="1"/>
  <c r="AC1651" i="1"/>
  <c r="AC2395" i="1"/>
  <c r="AC670" i="1"/>
  <c r="AC687" i="1"/>
  <c r="AC3945" i="1"/>
  <c r="AC3123" i="1"/>
  <c r="AC3114" i="1"/>
  <c r="AC3105" i="1"/>
  <c r="AC1612" i="1"/>
  <c r="AC1676" i="1"/>
  <c r="AC2412" i="1"/>
  <c r="AC3009" i="1"/>
  <c r="AC4429" i="1"/>
  <c r="AC4915" i="1"/>
  <c r="AC2118" i="1"/>
  <c r="AC2101" i="1"/>
  <c r="AC2114" i="1"/>
  <c r="AC2139" i="1"/>
  <c r="AC2128" i="1"/>
  <c r="AC2142" i="1"/>
  <c r="AC1653" i="1"/>
  <c r="AC3854" i="1"/>
  <c r="AC3863" i="1"/>
  <c r="AC2889" i="1"/>
  <c r="AC2422" i="1"/>
  <c r="AC3019" i="1"/>
  <c r="AC2991" i="1"/>
  <c r="AC2989" i="1"/>
  <c r="AC2987" i="1"/>
  <c r="AC1582" i="1"/>
  <c r="AC1546" i="1"/>
  <c r="AC1553" i="1"/>
  <c r="AC1560" i="1"/>
  <c r="AC1559" i="1"/>
  <c r="AC1009" i="1"/>
  <c r="AC1023" i="1"/>
  <c r="AC1054" i="1"/>
  <c r="AC1021" i="1"/>
  <c r="AC1019" i="1"/>
  <c r="AC5118" i="1"/>
  <c r="AC3393" i="1"/>
  <c r="AC609" i="1"/>
  <c r="AC562" i="1"/>
  <c r="AC1789" i="1"/>
  <c r="AC1827" i="1"/>
  <c r="AC587" i="1"/>
  <c r="AC592" i="1"/>
  <c r="AC590" i="1"/>
  <c r="AC11" i="1"/>
  <c r="AC2247" i="1"/>
  <c r="AC5113" i="1"/>
  <c r="AC3985" i="1"/>
  <c r="AC3348" i="1"/>
  <c r="AC3338" i="1"/>
  <c r="AC3055" i="1"/>
  <c r="AC470" i="1"/>
  <c r="AC4734" i="1"/>
  <c r="AC3573" i="1"/>
  <c r="AC327" i="1"/>
  <c r="AC329" i="1"/>
  <c r="AC5135" i="1"/>
  <c r="AC4699" i="1"/>
  <c r="AC3747" i="1"/>
  <c r="AC652" i="1"/>
  <c r="AC3141" i="1"/>
  <c r="AC3281" i="1"/>
  <c r="AC3735" i="1"/>
  <c r="AC4382" i="1"/>
  <c r="AC4621" i="1"/>
  <c r="AC2699" i="1"/>
  <c r="AC4538" i="1"/>
  <c r="AC3810" i="1"/>
  <c r="AC5058" i="1"/>
  <c r="AC2995" i="1"/>
  <c r="AC4925" i="1"/>
  <c r="AC359" i="1"/>
  <c r="AC3282" i="1"/>
  <c r="AC1138" i="1"/>
  <c r="AC1223" i="1"/>
  <c r="AC767" i="1"/>
  <c r="AC3450" i="1"/>
  <c r="AC868" i="1"/>
  <c r="AC1511" i="1"/>
  <c r="AC3911" i="1"/>
  <c r="AC3909" i="1"/>
  <c r="AC3321" i="1"/>
  <c r="AC3343" i="1"/>
  <c r="AC4733" i="1"/>
  <c r="AC3574" i="1"/>
  <c r="AC3595" i="1"/>
  <c r="AC3942" i="1"/>
  <c r="AC3135" i="1"/>
  <c r="AC2837" i="1"/>
  <c r="AC2836" i="1"/>
  <c r="AC2835" i="1"/>
  <c r="AC2834" i="1"/>
  <c r="AC2833" i="1"/>
  <c r="AC4866" i="1"/>
  <c r="AC3606" i="1"/>
  <c r="AC4371" i="1"/>
  <c r="AC1323" i="1"/>
  <c r="AC2080" i="1"/>
  <c r="AC4341" i="1"/>
  <c r="AC2953" i="1"/>
  <c r="AC1188" i="1"/>
  <c r="AC2710" i="1"/>
  <c r="AC4537" i="1"/>
  <c r="AC4540" i="1"/>
  <c r="AC3817" i="1"/>
  <c r="AC4448" i="1"/>
  <c r="AC103" i="1"/>
  <c r="AC2998" i="1"/>
  <c r="AC368" i="1"/>
  <c r="AC1130" i="1"/>
  <c r="AC3666" i="1"/>
  <c r="AC1222" i="1"/>
  <c r="AC1525" i="1"/>
  <c r="AC1530" i="1"/>
  <c r="AC1456" i="1"/>
  <c r="AC3443" i="1"/>
  <c r="AC4083" i="1"/>
  <c r="AC3570" i="1"/>
  <c r="AC4704" i="1"/>
  <c r="AC4523" i="1"/>
  <c r="AC3136" i="1"/>
  <c r="AC2832" i="1"/>
  <c r="AC1251" i="1"/>
  <c r="AC2702" i="1"/>
  <c r="AC4447" i="1"/>
  <c r="AC2875" i="1"/>
  <c r="AC3339" i="1"/>
  <c r="AC4373" i="1"/>
  <c r="AC2065" i="1"/>
  <c r="AC2703" i="1"/>
  <c r="AC366" i="1"/>
  <c r="AC371" i="1"/>
  <c r="AC3325" i="1"/>
  <c r="AC953" i="1"/>
  <c r="AC5107" i="1"/>
  <c r="AC1098" i="1"/>
  <c r="AC774" i="1"/>
  <c r="AC4663" i="1"/>
  <c r="AC5057" i="1"/>
  <c r="AC4453" i="1"/>
  <c r="AC925" i="1"/>
  <c r="AC3667" i="1"/>
  <c r="AC3503" i="1"/>
  <c r="AC1516" i="1"/>
  <c r="AC1498" i="1"/>
  <c r="AC1521" i="1"/>
  <c r="AC3907" i="1"/>
  <c r="AC3904" i="1"/>
  <c r="AC3345" i="1"/>
  <c r="AC3328" i="1"/>
  <c r="AC951" i="1"/>
  <c r="AC946" i="1"/>
  <c r="AC4082" i="1"/>
  <c r="AC3585" i="1"/>
  <c r="AC3568" i="1"/>
  <c r="AC3581" i="1"/>
  <c r="AC3840" i="1"/>
  <c r="AC326" i="1"/>
  <c r="AC328" i="1"/>
  <c r="AC4700" i="1"/>
  <c r="AC4267" i="1"/>
  <c r="AC4975" i="1"/>
  <c r="AC2846" i="1"/>
  <c r="AC4525" i="1"/>
  <c r="AC724" i="1"/>
  <c r="AC651" i="1"/>
  <c r="AC3131" i="1"/>
  <c r="AC2800" i="1"/>
  <c r="AC2798" i="1"/>
  <c r="AC2797" i="1"/>
  <c r="AC2796" i="1"/>
  <c r="AC2795" i="1"/>
  <c r="AC2794" i="1"/>
  <c r="AC2793" i="1"/>
  <c r="AC3316" i="1"/>
  <c r="AC3307" i="1"/>
  <c r="AC4157" i="1"/>
  <c r="AC4666" i="1"/>
  <c r="AC1330" i="1"/>
  <c r="AC1252" i="1"/>
  <c r="AC5027" i="1"/>
  <c r="AC4582" i="1"/>
  <c r="AC1189" i="1"/>
  <c r="AC2706" i="1"/>
  <c r="AC2707" i="1"/>
  <c r="AC4549" i="1"/>
  <c r="AC4029" i="1"/>
  <c r="AC3823" i="1"/>
  <c r="AC1630" i="1"/>
  <c r="AC2970" i="1"/>
  <c r="AC1994" i="1"/>
  <c r="AC5064" i="1"/>
  <c r="AC2738" i="1"/>
  <c r="AC2742" i="1"/>
  <c r="AC2996" i="1"/>
  <c r="AC1090" i="1"/>
  <c r="AC782" i="1"/>
  <c r="AC3465" i="1"/>
  <c r="AC5056" i="1"/>
  <c r="AC917" i="1"/>
  <c r="AC928" i="1"/>
  <c r="AC789" i="1"/>
  <c r="AC3464" i="1"/>
  <c r="AC921" i="1"/>
  <c r="AC3782" i="1"/>
  <c r="AC916" i="1"/>
  <c r="AC3668" i="1"/>
  <c r="AC1208" i="1"/>
  <c r="AC4455" i="1"/>
  <c r="AC3659" i="1"/>
  <c r="AC4791" i="1"/>
  <c r="AC1385" i="1"/>
  <c r="AC1394" i="1"/>
  <c r="AC1142" i="1"/>
  <c r="AC765" i="1"/>
  <c r="AC927" i="1"/>
  <c r="AC923" i="1"/>
  <c r="AC155" i="1"/>
  <c r="AC3432" i="1"/>
  <c r="AC813" i="1"/>
  <c r="AC3657" i="1"/>
  <c r="AC4662" i="1"/>
  <c r="AC3440" i="1"/>
  <c r="AC3650" i="1"/>
  <c r="AC1397" i="1"/>
  <c r="AC894" i="1"/>
  <c r="AC5172" i="1"/>
  <c r="AC893" i="1"/>
  <c r="AC5171" i="1"/>
  <c r="AC892" i="1"/>
  <c r="AC5170" i="1"/>
  <c r="AC891" i="1"/>
  <c r="AC5169" i="1"/>
  <c r="AC898" i="1"/>
  <c r="AC5176" i="1"/>
  <c r="AC905" i="1"/>
  <c r="AC5183" i="1"/>
  <c r="AC912" i="1"/>
  <c r="AC5190" i="1"/>
  <c r="AC855" i="1"/>
  <c r="AC5133" i="1"/>
  <c r="AC1535" i="1"/>
  <c r="AC2546" i="1"/>
  <c r="AC4759" i="1"/>
  <c r="AC3355" i="1"/>
  <c r="AC3350" i="1"/>
  <c r="AC3475" i="1"/>
  <c r="AC950" i="1"/>
  <c r="AC949" i="1"/>
  <c r="AC948" i="1"/>
  <c r="AC947" i="1"/>
  <c r="AC945" i="1"/>
  <c r="AC936" i="1"/>
  <c r="AC4068" i="1"/>
  <c r="AC4074" i="1"/>
  <c r="AC4070" i="1"/>
  <c r="AC4727" i="1"/>
  <c r="AC3564" i="1"/>
  <c r="AC3502" i="1"/>
  <c r="AC2876" i="1"/>
  <c r="AC3434" i="1"/>
  <c r="AC886" i="1"/>
  <c r="AC885" i="1"/>
  <c r="AC5163" i="1"/>
  <c r="AC884" i="1"/>
  <c r="AC5162" i="1"/>
  <c r="AC883" i="1"/>
  <c r="AC5161" i="1"/>
  <c r="AC890" i="1"/>
  <c r="AC5168" i="1"/>
  <c r="AC897" i="1"/>
  <c r="AC5175" i="1"/>
  <c r="AC904" i="1"/>
  <c r="AC5182" i="1"/>
  <c r="AC911" i="1"/>
  <c r="AC5189" i="1"/>
  <c r="AC847" i="1"/>
  <c r="AC5125" i="1"/>
  <c r="AC1510" i="1"/>
  <c r="AC1527" i="1"/>
  <c r="AC1508" i="1"/>
  <c r="AC1531" i="1"/>
  <c r="AC1513" i="1"/>
  <c r="AC2506" i="1"/>
  <c r="AC4719" i="1"/>
  <c r="AC3367" i="1"/>
  <c r="AC3337" i="1"/>
  <c r="AC3359" i="1"/>
  <c r="AC3342" i="1"/>
  <c r="AC4510" i="1"/>
  <c r="AC768" i="1"/>
  <c r="AC3483" i="1"/>
  <c r="AC5092" i="1"/>
  <c r="AC943" i="1"/>
  <c r="AC942" i="1"/>
  <c r="AC941" i="1"/>
  <c r="AC940" i="1"/>
  <c r="AC939" i="1"/>
  <c r="AC938" i="1"/>
  <c r="AC937" i="1"/>
  <c r="AC534" i="1"/>
  <c r="AC2842" i="1"/>
  <c r="AC469" i="1"/>
  <c r="AC4072" i="1"/>
  <c r="AC4087" i="1"/>
  <c r="AC4738" i="1"/>
  <c r="AC3577" i="1"/>
  <c r="AC3560" i="1"/>
  <c r="AC3590" i="1"/>
  <c r="AC3556" i="1"/>
  <c r="AC3594" i="1"/>
  <c r="AC4475" i="1"/>
  <c r="AC4259" i="1"/>
  <c r="AC4271" i="1"/>
  <c r="AC4974" i="1"/>
  <c r="AC785" i="1"/>
  <c r="AC2854" i="1"/>
  <c r="AC3056" i="1"/>
  <c r="AC4284" i="1"/>
  <c r="AC4282" i="1"/>
  <c r="AC4280" i="1"/>
  <c r="AC4278" i="1"/>
  <c r="AC734" i="1"/>
  <c r="AC725" i="1"/>
  <c r="AC716" i="1"/>
  <c r="AC643" i="1"/>
  <c r="AC761" i="1"/>
  <c r="AC760" i="1"/>
  <c r="AC751" i="1"/>
  <c r="AC3935" i="1"/>
  <c r="AC3132" i="1"/>
  <c r="AC3096" i="1"/>
  <c r="AC3134" i="1"/>
  <c r="AC2792" i="1"/>
  <c r="AC2791" i="1"/>
  <c r="AC2790" i="1"/>
  <c r="AC2789" i="1"/>
  <c r="AC2788" i="1"/>
  <c r="AC2787" i="1"/>
  <c r="AC2786" i="1"/>
  <c r="AC2785" i="1"/>
  <c r="AC3317" i="1"/>
  <c r="AC3308" i="1"/>
  <c r="AC3299" i="1"/>
  <c r="AC3290" i="1"/>
  <c r="AC3272" i="1"/>
  <c r="AC4868" i="1"/>
  <c r="AC3738" i="1"/>
  <c r="AC4981" i="1"/>
  <c r="AC4677" i="1"/>
  <c r="AC4673" i="1"/>
  <c r="AC2871" i="1"/>
  <c r="AC790" i="1"/>
  <c r="AC2851" i="1"/>
  <c r="AC3473" i="1"/>
  <c r="AC4118" i="1"/>
  <c r="AC4452" i="1"/>
  <c r="AC924" i="1"/>
  <c r="AC920" i="1"/>
  <c r="AC4173" i="1"/>
  <c r="AC3501" i="1"/>
  <c r="AC1216" i="1"/>
  <c r="AC1689" i="1"/>
  <c r="AC3442" i="1"/>
  <c r="AC878" i="1"/>
  <c r="AC5156" i="1"/>
  <c r="AC877" i="1"/>
  <c r="AC876" i="1"/>
  <c r="AC875" i="1"/>
  <c r="AC5153" i="1"/>
  <c r="AC882" i="1"/>
  <c r="AC5160" i="1"/>
  <c r="AC889" i="1"/>
  <c r="AC896" i="1"/>
  <c r="AC5174" i="1"/>
  <c r="AC903" i="1"/>
  <c r="AC5181" i="1"/>
  <c r="AC1502" i="1"/>
  <c r="AC1519" i="1"/>
  <c r="AC1500" i="1"/>
  <c r="AC1523" i="1"/>
  <c r="AC1505" i="1"/>
  <c r="AC1536" i="1"/>
  <c r="AC3888" i="1"/>
  <c r="AC3886" i="1"/>
  <c r="AC3884" i="1"/>
  <c r="AC4648" i="1"/>
  <c r="AC4870" i="1"/>
  <c r="AC3354" i="1"/>
  <c r="AC3329" i="1"/>
  <c r="AC3351" i="1"/>
  <c r="AC3334" i="1"/>
  <c r="AC3340" i="1"/>
  <c r="AC3330" i="1"/>
  <c r="AC776" i="1"/>
  <c r="AC2853" i="1"/>
  <c r="AC3427" i="1"/>
  <c r="AC5091" i="1"/>
  <c r="AC935" i="1"/>
  <c r="AC934" i="1"/>
  <c r="AC933" i="1"/>
  <c r="AC4966" i="1"/>
  <c r="AC932" i="1"/>
  <c r="AC931" i="1"/>
  <c r="AC930" i="1"/>
  <c r="AC984" i="1"/>
  <c r="AC4081" i="1"/>
  <c r="AC4077" i="1"/>
  <c r="AC4084" i="1"/>
  <c r="AC4730" i="1"/>
  <c r="AC4726" i="1"/>
  <c r="AC3569" i="1"/>
  <c r="AC3582" i="1"/>
  <c r="AC3565" i="1"/>
  <c r="AC3548" i="1"/>
  <c r="AC3586" i="1"/>
  <c r="AC3839" i="1"/>
  <c r="AC4480" i="1"/>
  <c r="AC5134" i="1"/>
  <c r="AC4706" i="1"/>
  <c r="AC4274" i="1"/>
  <c r="AC4263" i="1"/>
  <c r="AC4979" i="1"/>
  <c r="AC2862" i="1"/>
  <c r="AC870" i="1"/>
  <c r="AC869" i="1"/>
  <c r="AC5147" i="1"/>
  <c r="AC867" i="1"/>
  <c r="AC874" i="1"/>
  <c r="AC881" i="1"/>
  <c r="AC5159" i="1"/>
  <c r="AC888" i="1"/>
  <c r="AC5166" i="1"/>
  <c r="AC895" i="1"/>
  <c r="AC5173" i="1"/>
  <c r="AC1533" i="1"/>
  <c r="AC1515" i="1"/>
  <c r="AC1497" i="1"/>
  <c r="AC1528" i="1"/>
  <c r="AC3913" i="1"/>
  <c r="AC3883" i="1"/>
  <c r="AC3326" i="1"/>
  <c r="AC3332" i="1"/>
  <c r="AC3322" i="1"/>
  <c r="AC4509" i="1"/>
  <c r="AC784" i="1"/>
  <c r="AC3435" i="1"/>
  <c r="AC991" i="1"/>
  <c r="AC990" i="1"/>
  <c r="AC989" i="1"/>
  <c r="AC988" i="1"/>
  <c r="AC987" i="1"/>
  <c r="AC986" i="1"/>
  <c r="AC985" i="1"/>
  <c r="AC4071" i="1"/>
  <c r="AC4066" i="1"/>
  <c r="AC4073" i="1"/>
  <c r="AC4737" i="1"/>
  <c r="AC3561" i="1"/>
  <c r="AC3591" i="1"/>
  <c r="AC4850" i="1"/>
  <c r="AC3557" i="1"/>
  <c r="AC3578" i="1"/>
  <c r="AC4479" i="1"/>
  <c r="AC4705" i="1"/>
  <c r="AC4269" i="1"/>
  <c r="AC4266" i="1"/>
  <c r="AC4270" i="1"/>
  <c r="AC2870" i="1"/>
  <c r="AC3436" i="1"/>
  <c r="AC4299" i="1"/>
  <c r="AC4297" i="1"/>
  <c r="AC4295" i="1"/>
  <c r="AC4293" i="1"/>
  <c r="AC718" i="1"/>
  <c r="AC645" i="1"/>
  <c r="AC755" i="1"/>
  <c r="AC746" i="1"/>
  <c r="AC745" i="1"/>
  <c r="AC744" i="1"/>
  <c r="AC735" i="1"/>
  <c r="AC2839" i="1"/>
  <c r="AC2838" i="1"/>
  <c r="AC3310" i="1"/>
  <c r="AC3301" i="1"/>
  <c r="AC3292" i="1"/>
  <c r="AC3283" i="1"/>
  <c r="AC3320" i="1"/>
  <c r="AC3311" i="1"/>
  <c r="AC3741" i="1"/>
  <c r="AC4676" i="1"/>
  <c r="AC4679" i="1"/>
  <c r="AC4860" i="1"/>
  <c r="AC3453" i="1"/>
  <c r="AC5158" i="1"/>
  <c r="AC5080" i="1"/>
  <c r="AC4091" i="1"/>
  <c r="AC4692" i="1"/>
  <c r="AC4384" i="1"/>
  <c r="AC1306" i="1"/>
  <c r="AC775" i="1"/>
  <c r="AC3458" i="1"/>
  <c r="AC862" i="1"/>
  <c r="AC861" i="1"/>
  <c r="AC5139" i="1"/>
  <c r="AC860" i="1"/>
  <c r="AC5138" i="1"/>
  <c r="AC859" i="1"/>
  <c r="AC866" i="1"/>
  <c r="AC5144" i="1"/>
  <c r="AC873" i="1"/>
  <c r="AC880" i="1"/>
  <c r="AC887" i="1"/>
  <c r="AC1503" i="1"/>
  <c r="AC1507" i="1"/>
  <c r="AC1520" i="1"/>
  <c r="AC3903" i="1"/>
  <c r="AC5020" i="1"/>
  <c r="AC5077" i="1"/>
  <c r="AC2551" i="1"/>
  <c r="AC4764" i="1"/>
  <c r="AC4664" i="1"/>
  <c r="AC3349" i="1"/>
  <c r="AC2869" i="1"/>
  <c r="AC983" i="1"/>
  <c r="AC982" i="1"/>
  <c r="AC981" i="1"/>
  <c r="AC5014" i="1"/>
  <c r="AC450" i="1"/>
  <c r="AC449" i="1"/>
  <c r="AC445" i="1"/>
  <c r="AC444" i="1"/>
  <c r="AC4080" i="1"/>
  <c r="AC4086" i="1"/>
  <c r="AC4729" i="1"/>
  <c r="AC4732" i="1"/>
  <c r="AC3583" i="1"/>
  <c r="AC3566" i="1"/>
  <c r="AC3549" i="1"/>
  <c r="AC3587" i="1"/>
  <c r="AC4478" i="1"/>
  <c r="AC4261" i="1"/>
  <c r="AC4258" i="1"/>
  <c r="AC4262" i="1"/>
  <c r="AC2878" i="1"/>
  <c r="AC3444" i="1"/>
  <c r="AC4658" i="1"/>
  <c r="AC4527" i="1"/>
  <c r="AC4849" i="1"/>
  <c r="AC4291" i="1"/>
  <c r="AC4289" i="1"/>
  <c r="AC4287" i="1"/>
  <c r="AC4285" i="1"/>
  <c r="AC756" i="1"/>
  <c r="AC747" i="1"/>
  <c r="AC738" i="1"/>
  <c r="AC737" i="1"/>
  <c r="AC736" i="1"/>
  <c r="AC727" i="1"/>
  <c r="AC3934" i="1"/>
  <c r="AC3110" i="1"/>
  <c r="AC2831" i="1"/>
  <c r="AC2830" i="1"/>
  <c r="AC2829" i="1"/>
  <c r="AC2828" i="1"/>
  <c r="AC2827" i="1"/>
  <c r="AC2826" i="1"/>
  <c r="AC2825" i="1"/>
  <c r="AC3302" i="1"/>
  <c r="AC3293" i="1"/>
  <c r="AC3284" i="1"/>
  <c r="AC3275" i="1"/>
  <c r="AC3312" i="1"/>
  <c r="AC3303" i="1"/>
  <c r="AC4865" i="1"/>
  <c r="AC3733" i="1"/>
  <c r="AC3605" i="1"/>
  <c r="AC2924" i="1"/>
  <c r="AC4668" i="1"/>
  <c r="AC4671" i="1"/>
  <c r="AC762" i="1"/>
  <c r="AC4777" i="1"/>
  <c r="AC2436" i="1"/>
  <c r="AC3461" i="1"/>
  <c r="AC5157" i="1"/>
  <c r="AC4096" i="1"/>
  <c r="AC4090" i="1"/>
  <c r="AC834" i="1"/>
  <c r="AC5035" i="1"/>
  <c r="AC4691" i="1"/>
  <c r="AC1298" i="1"/>
  <c r="AC1265" i="1"/>
  <c r="AC1296" i="1"/>
  <c r="AC1263" i="1"/>
  <c r="AC1294" i="1"/>
  <c r="AC1325" i="1"/>
  <c r="AC1261" i="1"/>
  <c r="AC4751" i="1"/>
  <c r="AC1123" i="1"/>
  <c r="AC1122" i="1"/>
  <c r="AC3433" i="1"/>
  <c r="AC2474" i="1"/>
  <c r="AC4863" i="1"/>
  <c r="AC919" i="1"/>
  <c r="AC915" i="1"/>
  <c r="AC3506" i="1"/>
  <c r="AC1207" i="1"/>
  <c r="AC1214" i="1"/>
  <c r="AC783" i="1"/>
  <c r="AC4782" i="1"/>
  <c r="AC2441" i="1"/>
  <c r="AC3466" i="1"/>
  <c r="AC4656" i="1"/>
  <c r="AC854" i="1"/>
  <c r="AC5132" i="1"/>
  <c r="AC853" i="1"/>
  <c r="AC5131" i="1"/>
  <c r="AC852" i="1"/>
  <c r="AC851" i="1"/>
  <c r="AC858" i="1"/>
  <c r="AC865" i="1"/>
  <c r="AC872" i="1"/>
  <c r="AC5150" i="1"/>
  <c r="AC879" i="1"/>
  <c r="AC1526" i="1"/>
  <c r="AC1517" i="1"/>
  <c r="AC1499" i="1"/>
  <c r="AC1522" i="1"/>
  <c r="AC1512" i="1"/>
  <c r="AC3906" i="1"/>
  <c r="AC5019" i="1"/>
  <c r="AC3882" i="1"/>
  <c r="AC3362" i="1"/>
  <c r="AC3364" i="1"/>
  <c r="AC3352" i="1"/>
  <c r="AC3327" i="1"/>
  <c r="AC3341" i="1"/>
  <c r="AC5089" i="1"/>
  <c r="AC4508" i="1"/>
  <c r="AC2877" i="1"/>
  <c r="AC3451" i="1"/>
  <c r="AC5099" i="1"/>
  <c r="AC974" i="1"/>
  <c r="AC5007" i="1"/>
  <c r="AC451" i="1"/>
  <c r="AC441" i="1"/>
  <c r="AC3950" i="1"/>
  <c r="AC4069" i="1"/>
  <c r="AC4076" i="1"/>
  <c r="AC4075" i="1"/>
  <c r="AC4736" i="1"/>
  <c r="AC4739" i="1"/>
  <c r="AC3592" i="1"/>
  <c r="AC3575" i="1"/>
  <c r="AC3558" i="1"/>
  <c r="AC3588" i="1"/>
  <c r="AC3579" i="1"/>
  <c r="AC3562" i="1"/>
  <c r="AC4477" i="1"/>
  <c r="AC2897" i="1"/>
  <c r="AC5097" i="1"/>
  <c r="AC276" i="1"/>
  <c r="AC4703" i="1"/>
  <c r="AC4268" i="1"/>
  <c r="AC4273" i="1"/>
  <c r="AC4978" i="1"/>
  <c r="AC3452" i="1"/>
  <c r="AC5076" i="1"/>
  <c r="AC5149" i="1"/>
  <c r="AC4848" i="1"/>
  <c r="AC4283" i="1"/>
  <c r="AC4281" i="1"/>
  <c r="AC4279" i="1"/>
  <c r="AC4277" i="1"/>
  <c r="AC757" i="1"/>
  <c r="AC748" i="1"/>
  <c r="AC739" i="1"/>
  <c r="AC730" i="1"/>
  <c r="AC729" i="1"/>
  <c r="AC728" i="1"/>
  <c r="AC719" i="1"/>
  <c r="AC3949" i="1"/>
  <c r="AC3109" i="1"/>
  <c r="AC3146" i="1"/>
  <c r="AC3137" i="1"/>
  <c r="AC2824" i="1"/>
  <c r="AC2823" i="1"/>
  <c r="AC2822" i="1"/>
  <c r="AC2821" i="1"/>
  <c r="AC2820" i="1"/>
  <c r="AC2819" i="1"/>
  <c r="AC2818" i="1"/>
  <c r="AC2817" i="1"/>
  <c r="AC4789" i="1"/>
  <c r="AC3658" i="1"/>
  <c r="AC1386" i="1"/>
  <c r="AC4879" i="1"/>
  <c r="AC1109" i="1"/>
  <c r="AC1107" i="1"/>
  <c r="AC1114" i="1"/>
  <c r="AC1094" i="1"/>
  <c r="AC4823" i="1"/>
  <c r="AC4864" i="1"/>
  <c r="AC3441" i="1"/>
  <c r="AC4454" i="1"/>
  <c r="AC926" i="1"/>
  <c r="AC922" i="1"/>
  <c r="AC3505" i="1"/>
  <c r="AC1206" i="1"/>
  <c r="AC1236" i="1"/>
  <c r="AC2852" i="1"/>
  <c r="AC3474" i="1"/>
  <c r="AC910" i="1"/>
  <c r="AC5188" i="1"/>
  <c r="AC909" i="1"/>
  <c r="AC5187" i="1"/>
  <c r="AC908" i="1"/>
  <c r="AC5186" i="1"/>
  <c r="AC907" i="1"/>
  <c r="AC5185" i="1"/>
  <c r="AC914" i="1"/>
  <c r="AC5192" i="1"/>
  <c r="AC850" i="1"/>
  <c r="AC857" i="1"/>
  <c r="AC864" i="1"/>
  <c r="AC871" i="1"/>
  <c r="AC1534" i="1"/>
  <c r="AC1509" i="1"/>
  <c r="AC1532" i="1"/>
  <c r="AC1514" i="1"/>
  <c r="AC1504" i="1"/>
  <c r="AC3889" i="1"/>
  <c r="AC3887" i="1"/>
  <c r="AC3885" i="1"/>
  <c r="AC3361" i="1"/>
  <c r="AC3347" i="1"/>
  <c r="AC3344" i="1"/>
  <c r="AC3366" i="1"/>
  <c r="AC3333" i="1"/>
  <c r="AC3331" i="1"/>
  <c r="AC5090" i="1"/>
  <c r="AC4507" i="1"/>
  <c r="AC3459" i="1"/>
  <c r="AC4657" i="1"/>
  <c r="AC952" i="1"/>
  <c r="AC442" i="1"/>
  <c r="AC443" i="1"/>
  <c r="AC4088" i="1"/>
  <c r="AC4067" i="1"/>
  <c r="AC4728" i="1"/>
  <c r="AC4731" i="1"/>
  <c r="AC3584" i="1"/>
  <c r="AC3567" i="1"/>
  <c r="AC3550" i="1"/>
  <c r="AC3580" i="1"/>
  <c r="AC3571" i="1"/>
  <c r="AC324" i="1"/>
  <c r="AC315" i="1"/>
  <c r="AC4702" i="1"/>
  <c r="AC4260" i="1"/>
  <c r="AC4265" i="1"/>
  <c r="AC4977" i="1"/>
  <c r="AC4859" i="1"/>
  <c r="AC2435" i="1"/>
  <c r="AC1099" i="1"/>
  <c r="AC1124" i="1"/>
  <c r="AC1106" i="1"/>
  <c r="AC766" i="1"/>
  <c r="AC4655" i="1"/>
  <c r="AC918" i="1"/>
  <c r="AC929" i="1"/>
  <c r="AC3504" i="1"/>
  <c r="AC1199" i="1"/>
  <c r="AC1198" i="1"/>
  <c r="AC3054" i="1"/>
  <c r="AC3482" i="1"/>
  <c r="AC902" i="1"/>
  <c r="AC5180" i="1"/>
  <c r="AC901" i="1"/>
  <c r="AC5179" i="1"/>
  <c r="AC900" i="1"/>
  <c r="AC5178" i="1"/>
  <c r="AC899" i="1"/>
  <c r="AC5177" i="1"/>
  <c r="AC906" i="1"/>
  <c r="AC5184" i="1"/>
  <c r="AC913" i="1"/>
  <c r="AC5191" i="1"/>
  <c r="AC856" i="1"/>
  <c r="AC863" i="1"/>
  <c r="AC1518" i="1"/>
  <c r="AC1501" i="1"/>
  <c r="AC1524" i="1"/>
  <c r="AC1506" i="1"/>
  <c r="AC1529" i="1"/>
  <c r="AC1496" i="1"/>
  <c r="AC3912" i="1"/>
  <c r="AC3910" i="1"/>
  <c r="AC3908" i="1"/>
  <c r="AC3363" i="1"/>
  <c r="AC3358" i="1"/>
  <c r="AC3323" i="1"/>
  <c r="AC4099" i="1"/>
  <c r="AC2434" i="1"/>
  <c r="AC3467" i="1"/>
  <c r="AC959" i="1"/>
  <c r="AC954" i="1"/>
  <c r="AC944" i="1"/>
  <c r="AC4079" i="1"/>
  <c r="AC4085" i="1"/>
  <c r="AC4078" i="1"/>
  <c r="AC4735" i="1"/>
  <c r="AC3593" i="1"/>
  <c r="AC3576" i="1"/>
  <c r="AC3559" i="1"/>
  <c r="AC3589" i="1"/>
  <c r="AC3572" i="1"/>
  <c r="AC3563" i="1"/>
  <c r="AC325" i="1"/>
  <c r="AC282" i="1"/>
  <c r="AC4701" i="1"/>
  <c r="AC5106" i="1"/>
  <c r="AC4275" i="1"/>
  <c r="AC4272" i="1"/>
  <c r="AC4976" i="1"/>
  <c r="AC769" i="1"/>
  <c r="AC4784" i="1"/>
  <c r="AC2443" i="1"/>
  <c r="AC3468" i="1"/>
  <c r="AC4300" i="1"/>
  <c r="AC4298" i="1"/>
  <c r="AC4296" i="1"/>
  <c r="AC4294" i="1"/>
  <c r="AC750" i="1"/>
  <c r="AC741" i="1"/>
  <c r="AC732" i="1"/>
  <c r="AC723" i="1"/>
  <c r="AC659" i="1"/>
  <c r="AC714" i="1"/>
  <c r="AC650" i="1"/>
  <c r="AC713" i="1"/>
  <c r="AC649" i="1"/>
  <c r="AC712" i="1"/>
  <c r="AC3939" i="1"/>
  <c r="AC3946" i="1"/>
  <c r="AC4973" i="1"/>
  <c r="AC3139" i="1"/>
  <c r="AC3130" i="1"/>
  <c r="AC5050" i="1"/>
  <c r="AC2808" i="1"/>
  <c r="AC2807" i="1"/>
  <c r="AC2806" i="1"/>
  <c r="AC2805" i="1"/>
  <c r="AC2804" i="1"/>
  <c r="AC2803" i="1"/>
  <c r="AC4476" i="1"/>
  <c r="AC281" i="1"/>
  <c r="AC274" i="1"/>
  <c r="AC4264" i="1"/>
  <c r="AC777" i="1"/>
  <c r="AC3476" i="1"/>
  <c r="AC4292" i="1"/>
  <c r="AC4290" i="1"/>
  <c r="AC4288" i="1"/>
  <c r="AC4286" i="1"/>
  <c r="AC742" i="1"/>
  <c r="AC733" i="1"/>
  <c r="AC715" i="1"/>
  <c r="AC642" i="1"/>
  <c r="AC641" i="1"/>
  <c r="AC759" i="1"/>
  <c r="AC3936" i="1"/>
  <c r="AC3938" i="1"/>
  <c r="AC4972" i="1"/>
  <c r="AC3140" i="1"/>
  <c r="AC3142" i="1"/>
  <c r="AC2799" i="1"/>
  <c r="AC3298" i="1"/>
  <c r="AC3289" i="1"/>
  <c r="AC3736" i="1"/>
  <c r="AC3731" i="1"/>
  <c r="AC5145" i="1"/>
  <c r="AC2863" i="1"/>
  <c r="AC3429" i="1"/>
  <c r="AC4094" i="1"/>
  <c r="AC838" i="1"/>
  <c r="AC5039" i="1"/>
  <c r="AC4695" i="1"/>
  <c r="AC4104" i="1"/>
  <c r="AC1266" i="1"/>
  <c r="AC1297" i="1"/>
  <c r="AC1328" i="1"/>
  <c r="AC1264" i="1"/>
  <c r="AC1295" i="1"/>
  <c r="AC1262" i="1"/>
  <c r="AC1293" i="1"/>
  <c r="AC1316" i="1"/>
  <c r="AC1283" i="1"/>
  <c r="AC2040" i="1"/>
  <c r="AC2087" i="1"/>
  <c r="AC2023" i="1"/>
  <c r="AC2045" i="1"/>
  <c r="AC2092" i="1"/>
  <c r="AC2028" i="1"/>
  <c r="AC2075" i="1"/>
  <c r="AC2058" i="1"/>
  <c r="AC2041" i="1"/>
  <c r="AC3537" i="1"/>
  <c r="AC3512" i="1"/>
  <c r="AC3526" i="1"/>
  <c r="AC3540" i="1"/>
  <c r="AC3437" i="1"/>
  <c r="AC4093" i="1"/>
  <c r="AC4694" i="1"/>
  <c r="AC4107" i="1"/>
  <c r="AC4364" i="1"/>
  <c r="AC5044" i="1"/>
  <c r="AC1258" i="1"/>
  <c r="AC1289" i="1"/>
  <c r="AC1320" i="1"/>
  <c r="AC1256" i="1"/>
  <c r="AC1287" i="1"/>
  <c r="AC1318" i="1"/>
  <c r="AC1254" i="1"/>
  <c r="AC1285" i="1"/>
  <c r="AC1308" i="1"/>
  <c r="AC1244" i="1"/>
  <c r="AC1275" i="1"/>
  <c r="AC2032" i="1"/>
  <c r="AC2079" i="1"/>
  <c r="AC2054" i="1"/>
  <c r="AC2037" i="1"/>
  <c r="AC2020" i="1"/>
  <c r="AC2067" i="1"/>
  <c r="AC2050" i="1"/>
  <c r="AC2033" i="1"/>
  <c r="AC2600" i="1"/>
  <c r="AC3529" i="1"/>
  <c r="AC3543" i="1"/>
  <c r="AC3518" i="1"/>
  <c r="AC3532" i="1"/>
  <c r="AC3515" i="1"/>
  <c r="AC2179" i="1"/>
  <c r="AC2209" i="1"/>
  <c r="AC2200" i="1"/>
  <c r="AC2191" i="1"/>
  <c r="AC2182" i="1"/>
  <c r="AC2173" i="1"/>
  <c r="AC3743" i="1"/>
  <c r="AC779" i="1"/>
  <c r="AC2840" i="1"/>
  <c r="AC4786" i="1"/>
  <c r="AC2437" i="1"/>
  <c r="AC3462" i="1"/>
  <c r="AC5024" i="1"/>
  <c r="AC1170" i="1"/>
  <c r="AC1168" i="1"/>
  <c r="AC2698" i="1"/>
  <c r="AC2689" i="1"/>
  <c r="AC2708" i="1"/>
  <c r="AC4541" i="1"/>
  <c r="AC4028" i="1"/>
  <c r="AC4796" i="1"/>
  <c r="AC4044" i="1"/>
  <c r="AC3821" i="1"/>
  <c r="AC3815" i="1"/>
  <c r="AC3194" i="1"/>
  <c r="AC3844" i="1"/>
  <c r="AC3842" i="1"/>
  <c r="AC4215" i="1"/>
  <c r="AC1638" i="1"/>
  <c r="AC764" i="1"/>
  <c r="AC4575" i="1"/>
  <c r="AC3447" i="1"/>
  <c r="AC4661" i="1"/>
  <c r="AC4450" i="1"/>
  <c r="AC3187" i="1"/>
  <c r="AC3184" i="1"/>
  <c r="AC3189" i="1"/>
  <c r="AC3803" i="1"/>
  <c r="AC3799" i="1"/>
  <c r="AC3788" i="1"/>
  <c r="AC3922" i="1"/>
  <c r="AC4595" i="1"/>
  <c r="AC5003" i="1"/>
  <c r="AC2977" i="1"/>
  <c r="AC2962" i="1"/>
  <c r="AC1954" i="1"/>
  <c r="AC1951" i="1"/>
  <c r="AC4037" i="1"/>
  <c r="AC1990" i="1"/>
  <c r="AC1989" i="1"/>
  <c r="AC1988" i="1"/>
  <c r="AC1987" i="1"/>
  <c r="AC1986" i="1"/>
  <c r="AC1977" i="1"/>
  <c r="AC3428" i="1"/>
  <c r="AC4420" i="1"/>
  <c r="AC4528" i="1"/>
  <c r="AC4780" i="1"/>
  <c r="AC4524" i="1"/>
  <c r="AC4276" i="1"/>
  <c r="AC4303" i="1"/>
  <c r="AC4301" i="1"/>
  <c r="AC726" i="1"/>
  <c r="AC717" i="1"/>
  <c r="AC653" i="1"/>
  <c r="AC644" i="1"/>
  <c r="AC699" i="1"/>
  <c r="AC754" i="1"/>
  <c r="AC753" i="1"/>
  <c r="AC752" i="1"/>
  <c r="AC743" i="1"/>
  <c r="AC3947" i="1"/>
  <c r="AC3937" i="1"/>
  <c r="AC3133" i="1"/>
  <c r="AC3097" i="1"/>
  <c r="AC3143" i="1"/>
  <c r="AC3126" i="1"/>
  <c r="AC2784" i="1"/>
  <c r="AC2783" i="1"/>
  <c r="AC2782" i="1"/>
  <c r="AC2781" i="1"/>
  <c r="AC2780" i="1"/>
  <c r="AC2779" i="1"/>
  <c r="AC2778" i="1"/>
  <c r="AC3318" i="1"/>
  <c r="AC3309" i="1"/>
  <c r="AC3300" i="1"/>
  <c r="AC3291" i="1"/>
  <c r="AC3273" i="1"/>
  <c r="AC3319" i="1"/>
  <c r="AC4867" i="1"/>
  <c r="AC4551" i="1"/>
  <c r="AC3734" i="1"/>
  <c r="AC3730" i="1"/>
  <c r="AC4980" i="1"/>
  <c r="AC2949" i="1"/>
  <c r="AC2940" i="1"/>
  <c r="AC4669" i="1"/>
  <c r="AC4672" i="1"/>
  <c r="AC1620" i="1"/>
  <c r="AC810" i="1"/>
  <c r="AC3445" i="1"/>
  <c r="AC4659" i="1"/>
  <c r="AC4092" i="1"/>
  <c r="AC845" i="1"/>
  <c r="AC5046" i="1"/>
  <c r="AC4693" i="1"/>
  <c r="AC4106" i="1"/>
  <c r="AC4374" i="1"/>
  <c r="AC4379" i="1"/>
  <c r="AC1314" i="1"/>
  <c r="AC1250" i="1"/>
  <c r="AC1281" i="1"/>
  <c r="AC1312" i="1"/>
  <c r="AC1248" i="1"/>
  <c r="AC1279" i="1"/>
  <c r="AC1310" i="1"/>
  <c r="AC1246" i="1"/>
  <c r="AC1277" i="1"/>
  <c r="AC1300" i="1"/>
  <c r="AC1331" i="1"/>
  <c r="AC1267" i="1"/>
  <c r="AC2088" i="1"/>
  <c r="AC2024" i="1"/>
  <c r="AC2071" i="1"/>
  <c r="AC2046" i="1"/>
  <c r="AC2093" i="1"/>
  <c r="AC2029" i="1"/>
  <c r="AC2076" i="1"/>
  <c r="AC2042" i="1"/>
  <c r="AC2025" i="1"/>
  <c r="AC2601" i="1"/>
  <c r="AC3521" i="1"/>
  <c r="AC3535" i="1"/>
  <c r="AC3510" i="1"/>
  <c r="AC3524" i="1"/>
  <c r="AC3546" i="1"/>
  <c r="AC4620" i="1"/>
  <c r="AC2171" i="1"/>
  <c r="AC2201" i="1"/>
  <c r="AC2192" i="1"/>
  <c r="AC2183" i="1"/>
  <c r="AC2174" i="1"/>
  <c r="AC2165" i="1"/>
  <c r="AC3742" i="1"/>
  <c r="AC787" i="1"/>
  <c r="AC2848" i="1"/>
  <c r="AC2445" i="1"/>
  <c r="AC3470" i="1"/>
  <c r="AC5023" i="1"/>
  <c r="AC1193" i="1"/>
  <c r="AC1191" i="1"/>
  <c r="AC2690" i="1"/>
  <c r="AC2709" i="1"/>
  <c r="AC2700" i="1"/>
  <c r="AC2691" i="1"/>
  <c r="AC4545" i="1"/>
  <c r="AC4548" i="1"/>
  <c r="AC4034" i="1"/>
  <c r="AC1242" i="1"/>
  <c r="AC1273" i="1"/>
  <c r="AC1304" i="1"/>
  <c r="AC1240" i="1"/>
  <c r="AC1271" i="1"/>
  <c r="AC1302" i="1"/>
  <c r="AC1238" i="1"/>
  <c r="AC1269" i="1"/>
  <c r="AC1292" i="1"/>
  <c r="AC1259" i="1"/>
  <c r="AC2016" i="1"/>
  <c r="AC2063" i="1"/>
  <c r="AC4576" i="1"/>
  <c r="AC2038" i="1"/>
  <c r="AC2021" i="1"/>
  <c r="AC2068" i="1"/>
  <c r="AC2051" i="1"/>
  <c r="AC2034" i="1"/>
  <c r="AC2081" i="1"/>
  <c r="AC2017" i="1"/>
  <c r="AC2602" i="1"/>
  <c r="AC3513" i="1"/>
  <c r="AC3527" i="1"/>
  <c r="AC3541" i="1"/>
  <c r="AC3516" i="1"/>
  <c r="AC3538" i="1"/>
  <c r="AC2210" i="1"/>
  <c r="AC2193" i="1"/>
  <c r="AC2184" i="1"/>
  <c r="AC2175" i="1"/>
  <c r="AC2166" i="1"/>
  <c r="AC2212" i="1"/>
  <c r="AC2856" i="1"/>
  <c r="AC3478" i="1"/>
  <c r="AC1194" i="1"/>
  <c r="AC1185" i="1"/>
  <c r="AC1183" i="1"/>
  <c r="AC2701" i="1"/>
  <c r="AC2692" i="1"/>
  <c r="AC4050" i="1"/>
  <c r="AC4043" i="1"/>
  <c r="AC3820" i="1"/>
  <c r="AC3822" i="1"/>
  <c r="AC4214" i="1"/>
  <c r="AC2954" i="1"/>
  <c r="AC780" i="1"/>
  <c r="AC2841" i="1"/>
  <c r="AC4787" i="1"/>
  <c r="AC2438" i="1"/>
  <c r="AC3463" i="1"/>
  <c r="AC4606" i="1"/>
  <c r="AC3171" i="1"/>
  <c r="AC3191" i="1"/>
  <c r="AC3173" i="1"/>
  <c r="AC3802" i="1"/>
  <c r="AC3806" i="1"/>
  <c r="AC3786" i="1"/>
  <c r="AC4652" i="1"/>
  <c r="AC3920" i="1"/>
  <c r="AC4594" i="1"/>
  <c r="AC5002" i="1"/>
  <c r="AC2961" i="1"/>
  <c r="AC2975" i="1"/>
  <c r="AC2973" i="1"/>
  <c r="AC2971" i="1"/>
  <c r="AC1949" i="1"/>
  <c r="AC1938" i="1"/>
  <c r="AC4035" i="1"/>
  <c r="AC1974" i="1"/>
  <c r="AC1973" i="1"/>
  <c r="AC1972" i="1"/>
  <c r="AC1971" i="1"/>
  <c r="AC1970" i="1"/>
  <c r="AC1961" i="1"/>
  <c r="AC2015" i="1"/>
  <c r="AC1284" i="1"/>
  <c r="AC1315" i="1"/>
  <c r="AC2072" i="1"/>
  <c r="AC2055" i="1"/>
  <c r="AC2094" i="1"/>
  <c r="AC4607" i="1"/>
  <c r="AC2030" i="1"/>
  <c r="AC2077" i="1"/>
  <c r="AC2043" i="1"/>
  <c r="AC2090" i="1"/>
  <c r="AC2026" i="1"/>
  <c r="AC2073" i="1"/>
  <c r="AC2599" i="1"/>
  <c r="AC2603" i="1"/>
  <c r="AC3544" i="1"/>
  <c r="AC3519" i="1"/>
  <c r="AC3533" i="1"/>
  <c r="AC3508" i="1"/>
  <c r="AC3530" i="1"/>
  <c r="AC4342" i="1"/>
  <c r="AC2202" i="1"/>
  <c r="AC2185" i="1"/>
  <c r="AC2176" i="1"/>
  <c r="AC2167" i="1"/>
  <c r="AC2213" i="1"/>
  <c r="AC2204" i="1"/>
  <c r="AC2864" i="1"/>
  <c r="AC3058" i="1"/>
  <c r="AC1186" i="1"/>
  <c r="AC1177" i="1"/>
  <c r="AC1175" i="1"/>
  <c r="AC2711" i="1"/>
  <c r="AC2693" i="1"/>
  <c r="AC2675" i="1"/>
  <c r="AC1607" i="1"/>
  <c r="AC4544" i="1"/>
  <c r="AC4033" i="1"/>
  <c r="AC4046" i="1"/>
  <c r="AC3812" i="1"/>
  <c r="AC3809" i="1"/>
  <c r="AC3814" i="1"/>
  <c r="AC4219" i="1"/>
  <c r="AC4221" i="1"/>
  <c r="AC5167" i="1"/>
  <c r="AC788" i="1"/>
  <c r="AC2849" i="1"/>
  <c r="AC2446" i="1"/>
  <c r="AC3471" i="1"/>
  <c r="AC5137" i="1"/>
  <c r="AC3186" i="1"/>
  <c r="AC3183" i="1"/>
  <c r="AC3188" i="1"/>
  <c r="AC3794" i="1"/>
  <c r="AC3798" i="1"/>
  <c r="AC3785" i="1"/>
  <c r="AC5066" i="1"/>
  <c r="AC4651" i="1"/>
  <c r="AC3919" i="1"/>
  <c r="AC4601" i="1"/>
  <c r="AC5004" i="1"/>
  <c r="AC2967" i="1"/>
  <c r="AC2965" i="1"/>
  <c r="AC2963" i="1"/>
  <c r="AC1941" i="1"/>
  <c r="AC1953" i="1"/>
  <c r="AC1950" i="1"/>
  <c r="AC4042" i="1"/>
  <c r="AC1966" i="1"/>
  <c r="AC1965" i="1"/>
  <c r="AC1964" i="1"/>
  <c r="AC1963" i="1"/>
  <c r="AC1962" i="1"/>
  <c r="AC2008" i="1"/>
  <c r="AC2007" i="1"/>
  <c r="AC4388" i="1"/>
  <c r="AC4390" i="1"/>
  <c r="AC4628" i="1"/>
  <c r="AC4443" i="1"/>
  <c r="AC4482" i="1"/>
  <c r="AC4636" i="1"/>
  <c r="AC3294" i="1"/>
  <c r="AC3285" i="1"/>
  <c r="AC3313" i="1"/>
  <c r="AC3304" i="1"/>
  <c r="AC3295" i="1"/>
  <c r="AC4869" i="1"/>
  <c r="AC4556" i="1"/>
  <c r="AC5054" i="1"/>
  <c r="AC3740" i="1"/>
  <c r="AC3607" i="1"/>
  <c r="AC2922" i="1"/>
  <c r="AC2934" i="1"/>
  <c r="AC2925" i="1"/>
  <c r="AC2916" i="1"/>
  <c r="AC4675" i="1"/>
  <c r="AC4678" i="1"/>
  <c r="AC770" i="1"/>
  <c r="AC4581" i="1"/>
  <c r="AC4785" i="1"/>
  <c r="AC2444" i="1"/>
  <c r="AC3469" i="1"/>
  <c r="AC4097" i="1"/>
  <c r="AC5141" i="1"/>
  <c r="AC839" i="1"/>
  <c r="AC5040" i="1"/>
  <c r="AC4698" i="1"/>
  <c r="AC1290" i="1"/>
  <c r="AC1257" i="1"/>
  <c r="AC1288" i="1"/>
  <c r="AC1319" i="1"/>
  <c r="AC1255" i="1"/>
  <c r="AC1286" i="1"/>
  <c r="AC1317" i="1"/>
  <c r="AC1253" i="1"/>
  <c r="AC1276" i="1"/>
  <c r="AC1307" i="1"/>
  <c r="AC1243" i="1"/>
  <c r="AC2047" i="1"/>
  <c r="AC2022" i="1"/>
  <c r="AC2069" i="1"/>
  <c r="AC2052" i="1"/>
  <c r="AC2035" i="1"/>
  <c r="AC2082" i="1"/>
  <c r="AC2018" i="1"/>
  <c r="AC3536" i="1"/>
  <c r="AC3511" i="1"/>
  <c r="AC3525" i="1"/>
  <c r="AC3547" i="1"/>
  <c r="AC3522" i="1"/>
  <c r="AC2211" i="1"/>
  <c r="AC2194" i="1"/>
  <c r="AC2177" i="1"/>
  <c r="AC2168" i="1"/>
  <c r="AC2214" i="1"/>
  <c r="AC2205" i="1"/>
  <c r="AC2196" i="1"/>
  <c r="AC1621" i="1"/>
  <c r="AC1685" i="1"/>
  <c r="AC2872" i="1"/>
  <c r="AC3430" i="1"/>
  <c r="AC4422" i="1"/>
  <c r="AC1178" i="1"/>
  <c r="AC1169" i="1"/>
  <c r="AC4424" i="1"/>
  <c r="AC1190" i="1"/>
  <c r="AC1172" i="1"/>
  <c r="AC2712" i="1"/>
  <c r="AC2694" i="1"/>
  <c r="AC2667" i="1"/>
  <c r="AC4536" i="1"/>
  <c r="AC4032" i="1"/>
  <c r="AC4049" i="1"/>
  <c r="AC4053" i="1"/>
  <c r="AC3819" i="1"/>
  <c r="AC3824" i="1"/>
  <c r="AC3843" i="1"/>
  <c r="AC3841" i="1"/>
  <c r="AC4218" i="1"/>
  <c r="AC4213" i="1"/>
  <c r="AC1606" i="1"/>
  <c r="AC2857" i="1"/>
  <c r="AC3051" i="1"/>
  <c r="AC3479" i="1"/>
  <c r="AC5136" i="1"/>
  <c r="AC4991" i="1"/>
  <c r="AC4446" i="1"/>
  <c r="AC3460" i="1"/>
  <c r="AC5075" i="1"/>
  <c r="AC4526" i="1"/>
  <c r="AC5148" i="1"/>
  <c r="AC4847" i="1"/>
  <c r="AC4304" i="1"/>
  <c r="AC4302" i="1"/>
  <c r="AC758" i="1"/>
  <c r="AC749" i="1"/>
  <c r="AC740" i="1"/>
  <c r="AC731" i="1"/>
  <c r="AC722" i="1"/>
  <c r="AC658" i="1"/>
  <c r="AC721" i="1"/>
  <c r="AC657" i="1"/>
  <c r="AC720" i="1"/>
  <c r="AC3940" i="1"/>
  <c r="AC3941" i="1"/>
  <c r="AC3147" i="1"/>
  <c r="AC3138" i="1"/>
  <c r="AC3129" i="1"/>
  <c r="AC5051" i="1"/>
  <c r="AC2816" i="1"/>
  <c r="AC2815" i="1"/>
  <c r="AC2814" i="1"/>
  <c r="AC2813" i="1"/>
  <c r="AC2812" i="1"/>
  <c r="AC2811" i="1"/>
  <c r="AC2810" i="1"/>
  <c r="AC2809" i="1"/>
  <c r="AC3286" i="1"/>
  <c r="AC3314" i="1"/>
  <c r="AC3305" i="1"/>
  <c r="AC3296" i="1"/>
  <c r="AC3287" i="1"/>
  <c r="AC3737" i="1"/>
  <c r="AC3732" i="1"/>
  <c r="AC4159" i="1"/>
  <c r="AC2914" i="1"/>
  <c r="AC2951" i="1"/>
  <c r="AC2926" i="1"/>
  <c r="AC2917" i="1"/>
  <c r="AC4667" i="1"/>
  <c r="AC4670" i="1"/>
  <c r="AC778" i="1"/>
  <c r="AC2847" i="1"/>
  <c r="AC3477" i="1"/>
  <c r="AC4089" i="1"/>
  <c r="AC5140" i="1"/>
  <c r="AC4697" i="1"/>
  <c r="AC4690" i="1"/>
  <c r="AC4383" i="1"/>
  <c r="AC4365" i="1"/>
  <c r="AC4377" i="1"/>
  <c r="AC1282" i="1"/>
  <c r="AC1313" i="1"/>
  <c r="AC1249" i="1"/>
  <c r="AC1280" i="1"/>
  <c r="AC1311" i="1"/>
  <c r="AC1247" i="1"/>
  <c r="AC1278" i="1"/>
  <c r="AC1309" i="1"/>
  <c r="AC1245" i="1"/>
  <c r="AC1268" i="1"/>
  <c r="AC1299" i="1"/>
  <c r="AC2056" i="1"/>
  <c r="AC2039" i="1"/>
  <c r="AC2078" i="1"/>
  <c r="AC2044" i="1"/>
  <c r="AC2091" i="1"/>
  <c r="AC2027" i="1"/>
  <c r="AC2074" i="1"/>
  <c r="AC2057" i="1"/>
  <c r="AC2560" i="1"/>
  <c r="AC3528" i="1"/>
  <c r="AC3542" i="1"/>
  <c r="AC3517" i="1"/>
  <c r="AC3539" i="1"/>
  <c r="AC3514" i="1"/>
  <c r="AC2203" i="1"/>
  <c r="AC2186" i="1"/>
  <c r="AC2950" i="1"/>
  <c r="AC2169" i="1"/>
  <c r="AC2215" i="1"/>
  <c r="AC2206" i="1"/>
  <c r="AC2197" i="1"/>
  <c r="AC2188" i="1"/>
  <c r="AC1629" i="1"/>
  <c r="AC4861" i="1"/>
  <c r="AC3438" i="1"/>
  <c r="AC4430" i="1"/>
  <c r="AC1187" i="1"/>
  <c r="AC1192" i="1"/>
  <c r="AC1182" i="1"/>
  <c r="AC5053" i="1"/>
  <c r="AC2713" i="1"/>
  <c r="AC2704" i="1"/>
  <c r="AC2695" i="1"/>
  <c r="AC2686" i="1"/>
  <c r="AC4547" i="1"/>
  <c r="AC4543" i="1"/>
  <c r="AC4031" i="1"/>
  <c r="AC4052" i="1"/>
  <c r="AC4045" i="1"/>
  <c r="AC3811" i="1"/>
  <c r="AC2802" i="1"/>
  <c r="AC2801" i="1"/>
  <c r="AC3315" i="1"/>
  <c r="AC3306" i="1"/>
  <c r="AC3297" i="1"/>
  <c r="AC3288" i="1"/>
  <c r="AC4554" i="1"/>
  <c r="AC3739" i="1"/>
  <c r="AC4158" i="1"/>
  <c r="AC2918" i="1"/>
  <c r="AC2915" i="1"/>
  <c r="AC4674" i="1"/>
  <c r="AC5146" i="1"/>
  <c r="AC786" i="1"/>
  <c r="AC2855" i="1"/>
  <c r="AC3057" i="1"/>
  <c r="AC4095" i="1"/>
  <c r="AC4696" i="1"/>
  <c r="AC4105" i="1"/>
  <c r="AC4375" i="1"/>
  <c r="AC4380" i="1"/>
  <c r="AC1274" i="1"/>
  <c r="AC1305" i="1"/>
  <c r="AC1241" i="1"/>
  <c r="AC1272" i="1"/>
  <c r="AC1303" i="1"/>
  <c r="AC1239" i="1"/>
  <c r="AC1270" i="1"/>
  <c r="AC1301" i="1"/>
  <c r="AC1324" i="1"/>
  <c r="AC1260" i="1"/>
  <c r="AC1291" i="1"/>
  <c r="AC2048" i="1"/>
  <c r="AC2095" i="1"/>
  <c r="AC2031" i="1"/>
  <c r="AC2070" i="1"/>
  <c r="AC2053" i="1"/>
  <c r="AC2036" i="1"/>
  <c r="AC2019" i="1"/>
  <c r="AC2066" i="1"/>
  <c r="AC2049" i="1"/>
  <c r="AC3545" i="1"/>
  <c r="AC3520" i="1"/>
  <c r="AC3534" i="1"/>
  <c r="AC3509" i="1"/>
  <c r="AC3531" i="1"/>
  <c r="AC5026" i="1"/>
  <c r="AC2195" i="1"/>
  <c r="AC2178" i="1"/>
  <c r="AC2216" i="1"/>
  <c r="AC2207" i="1"/>
  <c r="AC2198" i="1"/>
  <c r="AC2189" i="1"/>
  <c r="AC2180" i="1"/>
  <c r="AC763" i="1"/>
  <c r="AC4574" i="1"/>
  <c r="AC3446" i="1"/>
  <c r="AC4660" i="1"/>
  <c r="AC1179" i="1"/>
  <c r="AC1184" i="1"/>
  <c r="AC1174" i="1"/>
  <c r="AC5052" i="1"/>
  <c r="AC2705" i="1"/>
  <c r="AC2696" i="1"/>
  <c r="AC2687" i="1"/>
  <c r="AC2660" i="1"/>
  <c r="AC4539" i="1"/>
  <c r="AC4542" i="1"/>
  <c r="AC4030" i="1"/>
  <c r="AC4798" i="1"/>
  <c r="AC4047" i="1"/>
  <c r="AC5022" i="1"/>
  <c r="AC3826" i="1"/>
  <c r="AC3808" i="1"/>
  <c r="AC4216" i="1"/>
  <c r="AC812" i="1"/>
  <c r="AC2873" i="1"/>
  <c r="AC3431" i="1"/>
  <c r="AC4423" i="1"/>
  <c r="AC3523" i="1"/>
  <c r="AC2187" i="1"/>
  <c r="AC2170" i="1"/>
  <c r="AC2208" i="1"/>
  <c r="AC2199" i="1"/>
  <c r="AC2190" i="1"/>
  <c r="AC2181" i="1"/>
  <c r="AC2172" i="1"/>
  <c r="AC3744" i="1"/>
  <c r="AC771" i="1"/>
  <c r="AC4778" i="1"/>
  <c r="AC3454" i="1"/>
  <c r="AC5025" i="1"/>
  <c r="AC1171" i="1"/>
  <c r="AC1176" i="1"/>
  <c r="AC2697" i="1"/>
  <c r="AC2688" i="1"/>
  <c r="AC4546" i="1"/>
  <c r="AC4797" i="1"/>
  <c r="AC5021" i="1"/>
  <c r="AC3818" i="1"/>
  <c r="AC3193" i="1"/>
  <c r="AC4223" i="1"/>
  <c r="AC4862" i="1"/>
  <c r="AC3439" i="1"/>
  <c r="AC4431" i="1"/>
  <c r="AC4836" i="1"/>
  <c r="AC4988" i="1"/>
  <c r="AC4451" i="1"/>
  <c r="AC3192" i="1"/>
  <c r="AC3174" i="1"/>
  <c r="AC3796" i="1"/>
  <c r="AC3792" i="1"/>
  <c r="AC3789" i="1"/>
  <c r="AC5070" i="1"/>
  <c r="AC5059" i="1"/>
  <c r="AC3923" i="1"/>
  <c r="AC4603" i="1"/>
  <c r="AC5005" i="1"/>
  <c r="AC2960" i="1"/>
  <c r="AC2966" i="1"/>
  <c r="AC2964" i="1"/>
  <c r="AC1939" i="1"/>
  <c r="AC1936" i="1"/>
  <c r="AC4038" i="1"/>
  <c r="AC1998" i="1"/>
  <c r="AC1997" i="1"/>
  <c r="AC1996" i="1"/>
  <c r="AC1995" i="1"/>
  <c r="AC1985" i="1"/>
  <c r="AC1976" i="1"/>
  <c r="AC1975" i="1"/>
  <c r="AC4393" i="1"/>
  <c r="AC4623" i="1"/>
  <c r="AC4987" i="1"/>
  <c r="AC4641" i="1"/>
  <c r="AC4474" i="1"/>
  <c r="AC5155" i="1"/>
  <c r="AC3497" i="1"/>
  <c r="AC3493" i="1"/>
  <c r="AC3207" i="1"/>
  <c r="AC3205" i="1"/>
  <c r="AC3203" i="1"/>
  <c r="AC4586" i="1"/>
  <c r="AC1597" i="1"/>
  <c r="AC1604" i="1"/>
  <c r="AC1968" i="1"/>
  <c r="AC1967" i="1"/>
  <c r="AC4385" i="1"/>
  <c r="AC4630" i="1"/>
  <c r="AC4986" i="1"/>
  <c r="AC4483" i="1"/>
  <c r="AC4640" i="1"/>
  <c r="AC4473" i="1"/>
  <c r="AC5154" i="1"/>
  <c r="AC3489" i="1"/>
  <c r="AC3485" i="1"/>
  <c r="AC3199" i="1"/>
  <c r="AC3197" i="1"/>
  <c r="AC3195" i="1"/>
  <c r="AC4590" i="1"/>
  <c r="AC1589" i="1"/>
  <c r="AC1596" i="1"/>
  <c r="AC1603" i="1"/>
  <c r="AC1539" i="1"/>
  <c r="AC2731" i="1"/>
  <c r="AC2730" i="1"/>
  <c r="AC2737" i="1"/>
  <c r="AC2736" i="1"/>
  <c r="AC2735" i="1"/>
  <c r="AC2734" i="1"/>
  <c r="AC2733" i="1"/>
  <c r="AC2732" i="1"/>
  <c r="AC5012" i="1"/>
  <c r="AC4614" i="1"/>
  <c r="AC4609" i="1"/>
  <c r="AC3914" i="1"/>
  <c r="AC3625" i="1"/>
  <c r="AC3647" i="1"/>
  <c r="AC3622" i="1"/>
  <c r="AC3636" i="1"/>
  <c r="AC3611" i="1"/>
  <c r="AC4710" i="1"/>
  <c r="AC3976" i="1"/>
  <c r="AC4130" i="1"/>
  <c r="AC4128" i="1"/>
  <c r="AC4126" i="1"/>
  <c r="AC4132" i="1"/>
  <c r="AC3599" i="1"/>
  <c r="AC1073" i="1"/>
  <c r="AC1048" i="1"/>
  <c r="AC1087" i="1"/>
  <c r="AC1085" i="1"/>
  <c r="AC1052" i="1"/>
  <c r="AC1083" i="1"/>
  <c r="AC1050" i="1"/>
  <c r="AC4347" i="1"/>
  <c r="AC4515" i="1"/>
  <c r="AC4810" i="1"/>
  <c r="AC3412" i="1"/>
  <c r="AC3418" i="1"/>
  <c r="AC3407" i="1"/>
  <c r="AC3421" i="1"/>
  <c r="AC4806" i="1"/>
  <c r="AC611" i="1"/>
  <c r="AC623" i="1"/>
  <c r="AC621" i="1"/>
  <c r="AC3764" i="1"/>
  <c r="AC3762" i="1"/>
  <c r="AC3775" i="1"/>
  <c r="AC3765" i="1"/>
  <c r="AC119" i="1"/>
  <c r="AC4048" i="1"/>
  <c r="AC3813" i="1"/>
  <c r="AC3825" i="1"/>
  <c r="AC3807" i="1"/>
  <c r="AC4222" i="1"/>
  <c r="AC5083" i="1"/>
  <c r="AC1646" i="1"/>
  <c r="AC772" i="1"/>
  <c r="AC4583" i="1"/>
  <c r="AC4779" i="1"/>
  <c r="AC2430" i="1"/>
  <c r="AC3027" i="1"/>
  <c r="AC3455" i="1"/>
  <c r="AC4605" i="1"/>
  <c r="AC4449" i="1"/>
  <c r="AC3179" i="1"/>
  <c r="AC3176" i="1"/>
  <c r="AC3181" i="1"/>
  <c r="AC3795" i="1"/>
  <c r="AC3791" i="1"/>
  <c r="AC3787" i="1"/>
  <c r="AC4653" i="1"/>
  <c r="AC3921" i="1"/>
  <c r="AC4602" i="1"/>
  <c r="AC5006" i="1"/>
  <c r="AC2969" i="1"/>
  <c r="AC2981" i="1"/>
  <c r="AC2979" i="1"/>
  <c r="AC1952" i="1"/>
  <c r="AC1946" i="1"/>
  <c r="AC1943" i="1"/>
  <c r="AC4036" i="1"/>
  <c r="AC1982" i="1"/>
  <c r="AC1981" i="1"/>
  <c r="AC1980" i="1"/>
  <c r="AC1979" i="1"/>
  <c r="AC1978" i="1"/>
  <c r="AC1969" i="1"/>
  <c r="AC1960" i="1"/>
  <c r="AC1959" i="1"/>
  <c r="AC4392" i="1"/>
  <c r="AC4622" i="1"/>
  <c r="AC5062" i="1"/>
  <c r="AC4498" i="1"/>
  <c r="AC4495" i="1"/>
  <c r="AC4637" i="1"/>
  <c r="AC4639" i="1"/>
  <c r="AC4472" i="1"/>
  <c r="AC3492" i="1"/>
  <c r="AC3496" i="1"/>
  <c r="AC3224" i="1"/>
  <c r="AC3222" i="1"/>
  <c r="AC3220" i="1"/>
  <c r="AC4589" i="1"/>
  <c r="AC1581" i="1"/>
  <c r="AC1595" i="1"/>
  <c r="AC1602" i="1"/>
  <c r="AC1538" i="1"/>
  <c r="AC1552" i="1"/>
  <c r="AC1551" i="1"/>
  <c r="AC2723" i="1"/>
  <c r="AC2722" i="1"/>
  <c r="AC2729" i="1"/>
  <c r="AC2728" i="1"/>
  <c r="AC2727" i="1"/>
  <c r="AC2726" i="1"/>
  <c r="AC2725" i="1"/>
  <c r="AC2724" i="1"/>
  <c r="AC5011" i="1"/>
  <c r="AC4613" i="1"/>
  <c r="AC3642" i="1"/>
  <c r="AC3617" i="1"/>
  <c r="AC3639" i="1"/>
  <c r="AC3614" i="1"/>
  <c r="AC3628" i="1"/>
  <c r="AC4715" i="1"/>
  <c r="AC4717" i="1"/>
  <c r="AC4153" i="1"/>
  <c r="AC4151" i="1"/>
  <c r="AC4149" i="1"/>
  <c r="AC4124" i="1"/>
  <c r="AC3598" i="1"/>
  <c r="AC1065" i="1"/>
  <c r="AC1001" i="1"/>
  <c r="AC1079" i="1"/>
  <c r="AC4389" i="1"/>
  <c r="AC4391" i="1"/>
  <c r="AC4629" i="1"/>
  <c r="AC5061" i="1"/>
  <c r="AC4644" i="1"/>
  <c r="AC4638" i="1"/>
  <c r="AC4471" i="1"/>
  <c r="AC3484" i="1"/>
  <c r="AC3488" i="1"/>
  <c r="AC3216" i="1"/>
  <c r="AC3214" i="1"/>
  <c r="AC3212" i="1"/>
  <c r="AC3210" i="1"/>
  <c r="AC4588" i="1"/>
  <c r="AC1587" i="1"/>
  <c r="AC1594" i="1"/>
  <c r="AC1601" i="1"/>
  <c r="AC1537" i="1"/>
  <c r="AC2715" i="1"/>
  <c r="AC2714" i="1"/>
  <c r="AC2721" i="1"/>
  <c r="AC2720" i="1"/>
  <c r="AC2719" i="1"/>
  <c r="AC2718" i="1"/>
  <c r="AC2717" i="1"/>
  <c r="AC2716" i="1"/>
  <c r="AC5010" i="1"/>
  <c r="AC4612" i="1"/>
  <c r="AC3634" i="1"/>
  <c r="AC3609" i="1"/>
  <c r="AC3631" i="1"/>
  <c r="AC3645" i="1"/>
  <c r="AC3620" i="1"/>
  <c r="AC4707" i="1"/>
  <c r="AC4709" i="1"/>
  <c r="AC4145" i="1"/>
  <c r="AC4143" i="1"/>
  <c r="AC4141" i="1"/>
  <c r="AC4155" i="1"/>
  <c r="AC3597" i="1"/>
  <c r="AC1057" i="1"/>
  <c r="AC993" i="1"/>
  <c r="AC1071" i="1"/>
  <c r="AC1007" i="1"/>
  <c r="AC1069" i="1"/>
  <c r="AC1005" i="1"/>
  <c r="AC1067" i="1"/>
  <c r="AC1003" i="1"/>
  <c r="AC5111" i="1"/>
  <c r="AC4345" i="1"/>
  <c r="AC4514" i="1"/>
  <c r="AC4816" i="1"/>
  <c r="AC3416" i="1"/>
  <c r="AC4804" i="1"/>
  <c r="AC626" i="1"/>
  <c r="AC632" i="1"/>
  <c r="AC638" i="1"/>
  <c r="AC636" i="1"/>
  <c r="AC3779" i="1"/>
  <c r="AC3777" i="1"/>
  <c r="AC3759" i="1"/>
  <c r="AC128" i="1"/>
  <c r="AC117" i="1"/>
  <c r="AC4470" i="1"/>
  <c r="AC3926" i="1"/>
  <c r="AC3499" i="1"/>
  <c r="AC3495" i="1"/>
  <c r="AC3208" i="1"/>
  <c r="AC3206" i="1"/>
  <c r="AC3204" i="1"/>
  <c r="AC3202" i="1"/>
  <c r="AC4587" i="1"/>
  <c r="AC1593" i="1"/>
  <c r="AC1600" i="1"/>
  <c r="AC1599" i="1"/>
  <c r="AC2771" i="1"/>
  <c r="AC2770" i="1"/>
  <c r="AC2777" i="1"/>
  <c r="AC2776" i="1"/>
  <c r="AC2775" i="1"/>
  <c r="AC2774" i="1"/>
  <c r="AC2773" i="1"/>
  <c r="AC2772" i="1"/>
  <c r="AC5009" i="1"/>
  <c r="AC4619" i="1"/>
  <c r="AC5071" i="1"/>
  <c r="AC3626" i="1"/>
  <c r="AC3640" i="1"/>
  <c r="AC3623" i="1"/>
  <c r="AC3637" i="1"/>
  <c r="AC3612" i="1"/>
  <c r="AC4714" i="1"/>
  <c r="AC4716" i="1"/>
  <c r="AC3981" i="1"/>
  <c r="AC4137" i="1"/>
  <c r="AC4135" i="1"/>
  <c r="AC4133" i="1"/>
  <c r="AC4147" i="1"/>
  <c r="AC3604" i="1"/>
  <c r="AC1049" i="1"/>
  <c r="AC1088" i="1"/>
  <c r="AC1063" i="1"/>
  <c r="AC999" i="1"/>
  <c r="AC1061" i="1"/>
  <c r="AC997" i="1"/>
  <c r="AC1059" i="1"/>
  <c r="AC995" i="1"/>
  <c r="AC5110" i="1"/>
  <c r="AC4344" i="1"/>
  <c r="AC4521" i="1"/>
  <c r="AC4815" i="1"/>
  <c r="AC3178" i="1"/>
  <c r="AC3175" i="1"/>
  <c r="AC3180" i="1"/>
  <c r="AC3801" i="1"/>
  <c r="AC3805" i="1"/>
  <c r="AC3784" i="1"/>
  <c r="AC4654" i="1"/>
  <c r="AC4597" i="1"/>
  <c r="AC4600" i="1"/>
  <c r="AC4570" i="1"/>
  <c r="AC1948" i="1"/>
  <c r="AC1945" i="1"/>
  <c r="AC1942" i="1"/>
  <c r="AC4041" i="1"/>
  <c r="AC1958" i="1"/>
  <c r="AC1957" i="1"/>
  <c r="AC1956" i="1"/>
  <c r="AC1955" i="1"/>
  <c r="AC2009" i="1"/>
  <c r="AC2000" i="1"/>
  <c r="AC1999" i="1"/>
  <c r="AC4387" i="1"/>
  <c r="AC4632" i="1"/>
  <c r="AC4627" i="1"/>
  <c r="AC4442" i="1"/>
  <c r="AC4494" i="1"/>
  <c r="AC4643" i="1"/>
  <c r="AC4469" i="1"/>
  <c r="AC3925" i="1"/>
  <c r="AC3491" i="1"/>
  <c r="AC3487" i="1"/>
  <c r="AC3200" i="1"/>
  <c r="AC3198" i="1"/>
  <c r="AC3196" i="1"/>
  <c r="AC3217" i="1"/>
  <c r="AC5124" i="1"/>
  <c r="AC1557" i="1"/>
  <c r="AC1592" i="1"/>
  <c r="AC1591" i="1"/>
  <c r="AC2763" i="1"/>
  <c r="AC2762" i="1"/>
  <c r="AC2769" i="1"/>
  <c r="AC2768" i="1"/>
  <c r="AC2767" i="1"/>
  <c r="AC2766" i="1"/>
  <c r="AC2765" i="1"/>
  <c r="AC2764" i="1"/>
  <c r="AC5079" i="1"/>
  <c r="AC5008" i="1"/>
  <c r="AC4611" i="1"/>
  <c r="AC5143" i="1"/>
  <c r="AC3618" i="1"/>
  <c r="AC3632" i="1"/>
  <c r="AC3615" i="1"/>
  <c r="AC3629" i="1"/>
  <c r="AC3643" i="1"/>
  <c r="AC4713" i="1"/>
  <c r="AC4708" i="1"/>
  <c r="AC3980" i="1"/>
  <c r="AC4129" i="1"/>
  <c r="AC4127" i="1"/>
  <c r="AC4125" i="1"/>
  <c r="AC4139" i="1"/>
  <c r="AC3596" i="1"/>
  <c r="AC1080" i="1"/>
  <c r="AC1016" i="1"/>
  <c r="AC1086" i="1"/>
  <c r="AC1053" i="1"/>
  <c r="AC1084" i="1"/>
  <c r="AC1051" i="1"/>
  <c r="AC1082" i="1"/>
  <c r="AC1018" i="1"/>
  <c r="AC4722" i="1"/>
  <c r="AC3816" i="1"/>
  <c r="AC4217" i="1"/>
  <c r="AC4220" i="1"/>
  <c r="AC1614" i="1"/>
  <c r="AC2865" i="1"/>
  <c r="AC3059" i="1"/>
  <c r="AC3750" i="1"/>
  <c r="AC4835" i="1"/>
  <c r="AC4990" i="1"/>
  <c r="AC4445" i="1"/>
  <c r="AC3185" i="1"/>
  <c r="AC3190" i="1"/>
  <c r="AC3172" i="1"/>
  <c r="AC3793" i="1"/>
  <c r="AC3797" i="1"/>
  <c r="AC3783" i="1"/>
  <c r="AC3918" i="1"/>
  <c r="AC4604" i="1"/>
  <c r="AC4599" i="1"/>
  <c r="AC4569" i="1"/>
  <c r="AC2976" i="1"/>
  <c r="AC2982" i="1"/>
  <c r="AC2980" i="1"/>
  <c r="AC1940" i="1"/>
  <c r="AC1937" i="1"/>
  <c r="AC4040" i="1"/>
  <c r="AC2014" i="1"/>
  <c r="AC2013" i="1"/>
  <c r="AC2012" i="1"/>
  <c r="AC2011" i="1"/>
  <c r="AC2010" i="1"/>
  <c r="AC2001" i="1"/>
  <c r="AC1992" i="1"/>
  <c r="AC1991" i="1"/>
  <c r="AC4394" i="1"/>
  <c r="AC4624" i="1"/>
  <c r="AC4626" i="1"/>
  <c r="AC4441" i="1"/>
  <c r="AC4635" i="1"/>
  <c r="AC4468" i="1"/>
  <c r="AC3924" i="1"/>
  <c r="AC3498" i="1"/>
  <c r="AC3494" i="1"/>
  <c r="AC3223" i="1"/>
  <c r="AC3221" i="1"/>
  <c r="AC3219" i="1"/>
  <c r="AC3209" i="1"/>
  <c r="AC5123" i="1"/>
  <c r="AC1563" i="1"/>
  <c r="AC1577" i="1"/>
  <c r="AC1584" i="1"/>
  <c r="AC2755" i="1"/>
  <c r="AC2754" i="1"/>
  <c r="AC2761" i="1"/>
  <c r="AC2760" i="1"/>
  <c r="AC2759" i="1"/>
  <c r="AC2758" i="1"/>
  <c r="AC2757" i="1"/>
  <c r="AC2756" i="1"/>
  <c r="AC5017" i="1"/>
  <c r="AC4616" i="1"/>
  <c r="AC4618" i="1"/>
  <c r="AC5142" i="1"/>
  <c r="AC3624" i="1"/>
  <c r="AC3646" i="1"/>
  <c r="AC3621" i="1"/>
  <c r="AC3635" i="1"/>
  <c r="AC4712" i="1"/>
  <c r="AC3979" i="1"/>
  <c r="AC4154" i="1"/>
  <c r="AC4152" i="1"/>
  <c r="AC4150" i="1"/>
  <c r="AC4156" i="1"/>
  <c r="AC4131" i="1"/>
  <c r="AC3603" i="1"/>
  <c r="AC1033" i="1"/>
  <c r="AC1072" i="1"/>
  <c r="AC1008" i="1"/>
  <c r="AC4837" i="1"/>
  <c r="AC4989" i="1"/>
  <c r="AC4444" i="1"/>
  <c r="AC3177" i="1"/>
  <c r="AC3182" i="1"/>
  <c r="AC3804" i="1"/>
  <c r="AC3800" i="1"/>
  <c r="AC3790" i="1"/>
  <c r="AC5060" i="1"/>
  <c r="AC3917" i="1"/>
  <c r="AC4596" i="1"/>
  <c r="AC3751" i="1"/>
  <c r="AC4598" i="1"/>
  <c r="AC2968" i="1"/>
  <c r="AC2974" i="1"/>
  <c r="AC2972" i="1"/>
  <c r="AC2978" i="1"/>
  <c r="AC1947" i="1"/>
  <c r="AC1944" i="1"/>
  <c r="AC4039" i="1"/>
  <c r="AC2006" i="1"/>
  <c r="AC2005" i="1"/>
  <c r="AC2004" i="1"/>
  <c r="AC2003" i="1"/>
  <c r="AC2002" i="1"/>
  <c r="AC1993" i="1"/>
  <c r="AC1984" i="1"/>
  <c r="AC1983" i="1"/>
  <c r="AC4386" i="1"/>
  <c r="AC4631" i="1"/>
  <c r="AC4625" i="1"/>
  <c r="AC5065" i="1"/>
  <c r="AC4481" i="1"/>
  <c r="AC4642" i="1"/>
  <c r="AC4467" i="1"/>
  <c r="AC3927" i="1"/>
  <c r="AC3490" i="1"/>
  <c r="AC3486" i="1"/>
  <c r="AC3215" i="1"/>
  <c r="AC3213" i="1"/>
  <c r="AC3211" i="1"/>
  <c r="AC3201" i="1"/>
  <c r="AC1598" i="1"/>
  <c r="AC1605" i="1"/>
  <c r="AC1541" i="1"/>
  <c r="AC1555" i="1"/>
  <c r="AC1562" i="1"/>
  <c r="AC1569" i="1"/>
  <c r="AC1576" i="1"/>
  <c r="AC2747" i="1"/>
  <c r="AC2746" i="1"/>
  <c r="AC2753" i="1"/>
  <c r="AC2752" i="1"/>
  <c r="AC2751" i="1"/>
  <c r="AC2750" i="1"/>
  <c r="AC2749" i="1"/>
  <c r="AC2748" i="1"/>
  <c r="AC5016" i="1"/>
  <c r="AC4608" i="1"/>
  <c r="AC4610" i="1"/>
  <c r="AC3916" i="1"/>
  <c r="AC3641" i="1"/>
  <c r="AC3616" i="1"/>
  <c r="AC3638" i="1"/>
  <c r="AC3613" i="1"/>
  <c r="AC3627" i="1"/>
  <c r="AC4711" i="1"/>
  <c r="AC3978" i="1"/>
  <c r="AC4146" i="1"/>
  <c r="AC4144" i="1"/>
  <c r="AC4142" i="1"/>
  <c r="AC4148" i="1"/>
  <c r="AC3601" i="1"/>
  <c r="AC3602" i="1"/>
  <c r="AC1064" i="1"/>
  <c r="AC1000" i="1"/>
  <c r="AC2739" i="1"/>
  <c r="AC2745" i="1"/>
  <c r="AC2744" i="1"/>
  <c r="AC2743" i="1"/>
  <c r="AC2741" i="1"/>
  <c r="AC2740" i="1"/>
  <c r="AC5013" i="1"/>
  <c r="AC4615" i="1"/>
  <c r="AC4617" i="1"/>
  <c r="AC3915" i="1"/>
  <c r="AC3633" i="1"/>
  <c r="AC3608" i="1"/>
  <c r="AC3630" i="1"/>
  <c r="AC3644" i="1"/>
  <c r="AC3619" i="1"/>
  <c r="AC4718" i="1"/>
  <c r="AC3977" i="1"/>
  <c r="AC4138" i="1"/>
  <c r="AC4136" i="1"/>
  <c r="AC4134" i="1"/>
  <c r="AC4140" i="1"/>
  <c r="AC3600" i="1"/>
  <c r="AC1081" i="1"/>
  <c r="AC1017" i="1"/>
  <c r="AC992" i="1"/>
  <c r="AC1062" i="1"/>
  <c r="AC998" i="1"/>
  <c r="AC1060" i="1"/>
  <c r="AC996" i="1"/>
  <c r="AC994" i="1"/>
  <c r="AC4343" i="1"/>
  <c r="AC4516" i="1"/>
  <c r="AC4811" i="1"/>
  <c r="AC3420" i="1"/>
  <c r="AC3426" i="1"/>
  <c r="AC94" i="1"/>
  <c r="AC108" i="1"/>
  <c r="AC122" i="1"/>
  <c r="AC97" i="1"/>
  <c r="AC2313" i="1"/>
  <c r="AC2311" i="1"/>
  <c r="AC2309" i="1"/>
  <c r="AC2307" i="1"/>
  <c r="AC1857" i="1"/>
  <c r="AC1793" i="1"/>
  <c r="AC1838" i="1"/>
  <c r="AC1853" i="1"/>
  <c r="AC1804" i="1"/>
  <c r="AC1842" i="1"/>
  <c r="AC4682" i="1"/>
  <c r="AC4838" i="1"/>
  <c r="AC3971" i="1"/>
  <c r="AC3967" i="1"/>
  <c r="AC4969" i="1"/>
  <c r="AC2267" i="1"/>
  <c r="AC2290" i="1"/>
  <c r="AC2226" i="1"/>
  <c r="AC2257" i="1"/>
  <c r="AC2288" i="1"/>
  <c r="AC2224" i="1"/>
  <c r="AC2270" i="1"/>
  <c r="AC2293" i="1"/>
  <c r="AC2229" i="1"/>
  <c r="AC2252" i="1"/>
  <c r="AC4348" i="1"/>
  <c r="AC4352" i="1"/>
  <c r="AC4856" i="1"/>
  <c r="AC4945" i="1"/>
  <c r="AC4239" i="1"/>
  <c r="AC4235" i="1"/>
  <c r="AC3092" i="1"/>
  <c r="AC3090" i="1"/>
  <c r="AC3088" i="1"/>
  <c r="AC3063" i="1"/>
  <c r="AC409" i="1"/>
  <c r="AC345" i="1"/>
  <c r="AC384" i="1"/>
  <c r="AC423" i="1"/>
  <c r="AC398" i="1"/>
  <c r="AC334" i="1"/>
  <c r="AC373" i="1"/>
  <c r="AC420" i="1"/>
  <c r="AC356" i="1"/>
  <c r="AC403" i="1"/>
  <c r="AC339" i="1"/>
  <c r="AC386" i="1"/>
  <c r="AC1015" i="1"/>
  <c r="AC1046" i="1"/>
  <c r="AC1077" i="1"/>
  <c r="AC1013" i="1"/>
  <c r="AC1075" i="1"/>
  <c r="AC1011" i="1"/>
  <c r="AC1042" i="1"/>
  <c r="AC4346" i="1"/>
  <c r="AC4522" i="1"/>
  <c r="AC4809" i="1"/>
  <c r="AC3410" i="1"/>
  <c r="AC3424" i="1"/>
  <c r="AC3413" i="1"/>
  <c r="AC4805" i="1"/>
  <c r="AC634" i="1"/>
  <c r="AC640" i="1"/>
  <c r="AC615" i="1"/>
  <c r="AC613" i="1"/>
  <c r="AC3756" i="1"/>
  <c r="AC3754" i="1"/>
  <c r="AC3767" i="1"/>
  <c r="AC3757" i="1"/>
  <c r="AC111" i="1"/>
  <c r="AC125" i="1"/>
  <c r="AC100" i="1"/>
  <c r="AC114" i="1"/>
  <c r="AC5122" i="1"/>
  <c r="AC2999" i="1"/>
  <c r="AC2330" i="1"/>
  <c r="AC1849" i="1"/>
  <c r="AC1864" i="1"/>
  <c r="AC1800" i="1"/>
  <c r="AC1830" i="1"/>
  <c r="AC1845" i="1"/>
  <c r="AC1860" i="1"/>
  <c r="AC1796" i="1"/>
  <c r="AC1834" i="1"/>
  <c r="AC4929" i="1"/>
  <c r="AC4688" i="1"/>
  <c r="AC4689" i="1"/>
  <c r="AC4845" i="1"/>
  <c r="AC8" i="1"/>
  <c r="AC3963" i="1"/>
  <c r="AC3974" i="1"/>
  <c r="AC4968" i="1"/>
  <c r="AC2259" i="1"/>
  <c r="AC2282" i="1"/>
  <c r="AC2218" i="1"/>
  <c r="AC2249" i="1"/>
  <c r="AC2280" i="1"/>
  <c r="AC2303" i="1"/>
  <c r="AC2239" i="1"/>
  <c r="AC2262" i="1"/>
  <c r="AC2285" i="1"/>
  <c r="AC2221" i="1"/>
  <c r="AC2244" i="1"/>
  <c r="AC4363" i="1"/>
  <c r="AC4359" i="1"/>
  <c r="AC4855" i="1"/>
  <c r="AC4944" i="1"/>
  <c r="AC92" i="1"/>
  <c r="AC106" i="1"/>
  <c r="AC5121" i="1"/>
  <c r="AC2328" i="1"/>
  <c r="AC2326" i="1"/>
  <c r="AC2324" i="1"/>
  <c r="AC3004" i="1"/>
  <c r="AC2322" i="1"/>
  <c r="AC1841" i="1"/>
  <c r="AC1856" i="1"/>
  <c r="AC1792" i="1"/>
  <c r="AC1837" i="1"/>
  <c r="AC1852" i="1"/>
  <c r="AC1788" i="1"/>
  <c r="AC4680" i="1"/>
  <c r="AC4681" i="1"/>
  <c r="AC607" i="1"/>
  <c r="AC4844" i="1"/>
  <c r="AC7" i="1"/>
  <c r="AC3970" i="1"/>
  <c r="AC3966" i="1"/>
  <c r="AC4967" i="1"/>
  <c r="AC2251" i="1"/>
  <c r="AC2274" i="1"/>
  <c r="AC2305" i="1"/>
  <c r="AC2241" i="1"/>
  <c r="AC2272" i="1"/>
  <c r="AC2295" i="1"/>
  <c r="AC2231" i="1"/>
  <c r="AC2254" i="1"/>
  <c r="AC2277" i="1"/>
  <c r="AC2300" i="1"/>
  <c r="AC2236" i="1"/>
  <c r="AC4355" i="1"/>
  <c r="AC4351" i="1"/>
  <c r="AC4854" i="1"/>
  <c r="AC4951" i="1"/>
  <c r="AC4238" i="1"/>
  <c r="AC4234" i="1"/>
  <c r="AC3076" i="1"/>
  <c r="AC3074" i="1"/>
  <c r="AC3072" i="1"/>
  <c r="AC3086" i="1"/>
  <c r="AC393" i="1"/>
  <c r="AC432" i="1"/>
  <c r="AC407" i="1"/>
  <c r="AC343" i="1"/>
  <c r="AC382" i="1"/>
  <c r="AC421" i="1"/>
  <c r="AC357" i="1"/>
  <c r="AC404" i="1"/>
  <c r="AC340" i="1"/>
  <c r="AC387" i="1"/>
  <c r="AC434" i="1"/>
  <c r="AC370" i="1"/>
  <c r="AC1345" i="1"/>
  <c r="AC1341" i="1"/>
  <c r="AC5001" i="1"/>
  <c r="AC4002" i="1"/>
  <c r="AC4000" i="1"/>
  <c r="AC3990" i="1"/>
  <c r="AC4011" i="1"/>
  <c r="AC4212" i="1"/>
  <c r="AC4194" i="1"/>
  <c r="AC4199" i="1"/>
  <c r="AC4245" i="1"/>
  <c r="AC4249" i="1"/>
  <c r="AC4407" i="1"/>
  <c r="AC4404" i="1"/>
  <c r="AC4936" i="1"/>
  <c r="AC4762" i="1"/>
  <c r="AC4880" i="1"/>
  <c r="AC4330" i="1"/>
  <c r="AC4830" i="1"/>
  <c r="AC3230" i="1"/>
  <c r="AC85" i="1"/>
  <c r="AC80" i="1"/>
  <c r="AC3419" i="1"/>
  <c r="AC3408" i="1"/>
  <c r="AC3422" i="1"/>
  <c r="AC4803" i="1"/>
  <c r="AC618" i="1"/>
  <c r="AC624" i="1"/>
  <c r="AC630" i="1"/>
  <c r="AC628" i="1"/>
  <c r="AC3771" i="1"/>
  <c r="AC3769" i="1"/>
  <c r="AC3774" i="1"/>
  <c r="AC120" i="1"/>
  <c r="AC95" i="1"/>
  <c r="AC109" i="1"/>
  <c r="AC123" i="1"/>
  <c r="AC98" i="1"/>
  <c r="AC2320" i="1"/>
  <c r="AC2318" i="1"/>
  <c r="AC2316" i="1"/>
  <c r="AC2314" i="1"/>
  <c r="AC1833" i="1"/>
  <c r="AC1848" i="1"/>
  <c r="AC4943" i="1"/>
  <c r="AC1863" i="1"/>
  <c r="AC1799" i="1"/>
  <c r="AC1829" i="1"/>
  <c r="AC1844" i="1"/>
  <c r="AC1867" i="1"/>
  <c r="AC1803" i="1"/>
  <c r="AC4687" i="1"/>
  <c r="AC4843" i="1"/>
  <c r="AC5" i="1"/>
  <c r="AC3962" i="1"/>
  <c r="AC3973" i="1"/>
  <c r="AC4971" i="1"/>
  <c r="AC2243" i="1"/>
  <c r="AC2266" i="1"/>
  <c r="AC2297" i="1"/>
  <c r="AC2233" i="1"/>
  <c r="AC2264" i="1"/>
  <c r="AC2287" i="1"/>
  <c r="AC2223" i="1"/>
  <c r="AC2269" i="1"/>
  <c r="AC2292" i="1"/>
  <c r="AC2228" i="1"/>
  <c r="AC4362" i="1"/>
  <c r="AC4358" i="1"/>
  <c r="AC4950" i="1"/>
  <c r="AC4233" i="1"/>
  <c r="AC4520" i="1"/>
  <c r="AC4518" i="1"/>
  <c r="AC4814" i="1"/>
  <c r="AC3411" i="1"/>
  <c r="AC3425" i="1"/>
  <c r="AC3414" i="1"/>
  <c r="AC4808" i="1"/>
  <c r="AC610" i="1"/>
  <c r="AC616" i="1"/>
  <c r="AC622" i="1"/>
  <c r="AC620" i="1"/>
  <c r="AC3763" i="1"/>
  <c r="AC3761" i="1"/>
  <c r="AC3766" i="1"/>
  <c r="AC112" i="1"/>
  <c r="AC126" i="1"/>
  <c r="AC101" i="1"/>
  <c r="AC115" i="1"/>
  <c r="AC129" i="1"/>
  <c r="AC4571" i="1"/>
  <c r="AC2312" i="1"/>
  <c r="AC2310" i="1"/>
  <c r="AC2308" i="1"/>
  <c r="AC2306" i="1"/>
  <c r="AC4965" i="1"/>
  <c r="AC1840" i="1"/>
  <c r="AC1855" i="1"/>
  <c r="AC1791" i="1"/>
  <c r="AC1836" i="1"/>
  <c r="AC1859" i="1"/>
  <c r="AC1795" i="1"/>
  <c r="AC4686" i="1"/>
  <c r="AC4841" i="1"/>
  <c r="AC4842" i="1"/>
  <c r="AC4" i="1"/>
  <c r="AC3969" i="1"/>
  <c r="AC3965" i="1"/>
  <c r="AC2299" i="1"/>
  <c r="AC2235" i="1"/>
  <c r="AC2258" i="1"/>
  <c r="AC2289" i="1"/>
  <c r="AC2225" i="1"/>
  <c r="AC2256" i="1"/>
  <c r="AC2279" i="1"/>
  <c r="AC2302" i="1"/>
  <c r="AC2238" i="1"/>
  <c r="AC2261" i="1"/>
  <c r="AC2284" i="1"/>
  <c r="AC2220" i="1"/>
  <c r="AC4354" i="1"/>
  <c r="AC4350" i="1"/>
  <c r="AC4949" i="1"/>
  <c r="AC4225" i="1"/>
  <c r="AC4237" i="1"/>
  <c r="AC3093" i="1"/>
  <c r="AC3091" i="1"/>
  <c r="AC3089" i="1"/>
  <c r="AC3095" i="1"/>
  <c r="AC3070" i="1"/>
  <c r="AC377" i="1"/>
  <c r="AC416" i="1"/>
  <c r="AC352" i="1"/>
  <c r="AC391" i="1"/>
  <c r="AC430" i="1"/>
  <c r="AC405" i="1"/>
  <c r="AC341" i="1"/>
  <c r="AC388" i="1"/>
  <c r="AC435" i="1"/>
  <c r="AC418" i="1"/>
  <c r="AC354" i="1"/>
  <c r="AC1344" i="1"/>
  <c r="AC1340" i="1"/>
  <c r="AC4999" i="1"/>
  <c r="AC3997" i="1"/>
  <c r="AC3995" i="1"/>
  <c r="AC4196" i="1"/>
  <c r="AC4201" i="1"/>
  <c r="AC4248" i="1"/>
  <c r="AC4244" i="1"/>
  <c r="AC4410" i="1"/>
  <c r="AC4406" i="1"/>
  <c r="AC4411" i="1"/>
  <c r="AC4934" i="1"/>
  <c r="AC4760" i="1"/>
  <c r="AC4886" i="1"/>
  <c r="AC1047" i="1"/>
  <c r="AC1078" i="1"/>
  <c r="AC1014" i="1"/>
  <c r="AC1076" i="1"/>
  <c r="AC1012" i="1"/>
  <c r="AC1043" i="1"/>
  <c r="AC1074" i="1"/>
  <c r="AC1010" i="1"/>
  <c r="AC4721" i="1"/>
  <c r="AC4519" i="1"/>
  <c r="AC4634" i="1"/>
  <c r="AC4813" i="1"/>
  <c r="AC3417" i="1"/>
  <c r="AC635" i="1"/>
  <c r="AC633" i="1"/>
  <c r="AC608" i="1"/>
  <c r="AC614" i="1"/>
  <c r="AC612" i="1"/>
  <c r="AC3755" i="1"/>
  <c r="AC3776" i="1"/>
  <c r="AC3758" i="1"/>
  <c r="AC104" i="1"/>
  <c r="AC118" i="1"/>
  <c r="AC93" i="1"/>
  <c r="AC107" i="1"/>
  <c r="AC121" i="1"/>
  <c r="AC4572" i="1"/>
  <c r="AC4922" i="1"/>
  <c r="AC4964" i="1"/>
  <c r="AC1832" i="1"/>
  <c r="AC1847" i="1"/>
  <c r="AC1862" i="1"/>
  <c r="AC1798" i="1"/>
  <c r="AC1828" i="1"/>
  <c r="AC1851" i="1"/>
  <c r="AC1866" i="1"/>
  <c r="AC1802" i="1"/>
  <c r="AC4685" i="1"/>
  <c r="AC4840" i="1"/>
  <c r="AC10" i="1"/>
  <c r="AC3961" i="1"/>
  <c r="AC3972" i="1"/>
  <c r="AC2291" i="1"/>
  <c r="AC2227" i="1"/>
  <c r="AC2250" i="1"/>
  <c r="AC2281" i="1"/>
  <c r="AC2217" i="1"/>
  <c r="AC2248" i="1"/>
  <c r="AC2271" i="1"/>
  <c r="AC2294" i="1"/>
  <c r="AC2230" i="1"/>
  <c r="AC2253" i="1"/>
  <c r="AC2276" i="1"/>
  <c r="AC4357" i="1"/>
  <c r="AC4361" i="1"/>
  <c r="AC4853" i="1"/>
  <c r="AC1070" i="1"/>
  <c r="AC1006" i="1"/>
  <c r="AC1037" i="1"/>
  <c r="AC1068" i="1"/>
  <c r="AC1004" i="1"/>
  <c r="AC1035" i="1"/>
  <c r="AC1066" i="1"/>
  <c r="AC1002" i="1"/>
  <c r="AC4720" i="1"/>
  <c r="AC4517" i="1"/>
  <c r="AC4633" i="1"/>
  <c r="AC4812" i="1"/>
  <c r="AC3409" i="1"/>
  <c r="AC3423" i="1"/>
  <c r="AC4765" i="1"/>
  <c r="AC627" i="1"/>
  <c r="AC625" i="1"/>
  <c r="AC639" i="1"/>
  <c r="AC637" i="1"/>
  <c r="AC3780" i="1"/>
  <c r="AC3778" i="1"/>
  <c r="AC3768" i="1"/>
  <c r="AC3781" i="1"/>
  <c r="AC96" i="1"/>
  <c r="AC110" i="1"/>
  <c r="AC124" i="1"/>
  <c r="AC99" i="1"/>
  <c r="AC113" i="1"/>
  <c r="AC2997" i="1"/>
  <c r="AC2329" i="1"/>
  <c r="AC2327" i="1"/>
  <c r="AC2325" i="1"/>
  <c r="AC2323" i="1"/>
  <c r="AC4963" i="1"/>
  <c r="AC1839" i="1"/>
  <c r="AC1854" i="1"/>
  <c r="AC1790" i="1"/>
  <c r="AC1805" i="1"/>
  <c r="AC4900" i="1"/>
  <c r="AC1843" i="1"/>
  <c r="AC1858" i="1"/>
  <c r="AC1794" i="1"/>
  <c r="AC4684" i="1"/>
  <c r="AC4839" i="1"/>
  <c r="AC9" i="1"/>
  <c r="AC3968" i="1"/>
  <c r="AC3964" i="1"/>
  <c r="AC2283" i="1"/>
  <c r="AC2219" i="1"/>
  <c r="AC2242" i="1"/>
  <c r="AC2273" i="1"/>
  <c r="AC2304" i="1"/>
  <c r="AC2240" i="1"/>
  <c r="AC2263" i="1"/>
  <c r="AC2383" i="1"/>
  <c r="AC2286" i="1"/>
  <c r="AC2222" i="1"/>
  <c r="AC2245" i="1"/>
  <c r="AC2268" i="1"/>
  <c r="AC4349" i="1"/>
  <c r="AC4353" i="1"/>
  <c r="AC3415" i="1"/>
  <c r="AC4807" i="1"/>
  <c r="AC619" i="1"/>
  <c r="AC617" i="1"/>
  <c r="AC631" i="1"/>
  <c r="AC629" i="1"/>
  <c r="AC3772" i="1"/>
  <c r="AC3770" i="1"/>
  <c r="AC3760" i="1"/>
  <c r="AC3773" i="1"/>
  <c r="AC127" i="1"/>
  <c r="AC102" i="1"/>
  <c r="AC116" i="1"/>
  <c r="AC91" i="1"/>
  <c r="AC105" i="1"/>
  <c r="AC2321" i="1"/>
  <c r="AC2319" i="1"/>
  <c r="AC2317" i="1"/>
  <c r="AC2315" i="1"/>
  <c r="AC1865" i="1"/>
  <c r="AC1801" i="1"/>
  <c r="AC1831" i="1"/>
  <c r="AC1861" i="1"/>
  <c r="AC1797" i="1"/>
  <c r="AC1835" i="1"/>
  <c r="AC4930" i="1"/>
  <c r="AC1850" i="1"/>
  <c r="AC4926" i="1"/>
  <c r="AC4683" i="1"/>
  <c r="AC4846" i="1"/>
  <c r="AC6" i="1"/>
  <c r="AC4970" i="1"/>
  <c r="AC2275" i="1"/>
  <c r="AC2298" i="1"/>
  <c r="AC2234" i="1"/>
  <c r="AC2265" i="1"/>
  <c r="AC2296" i="1"/>
  <c r="AC2232" i="1"/>
  <c r="AC2278" i="1"/>
  <c r="AC2301" i="1"/>
  <c r="AC2237" i="1"/>
  <c r="AC2260" i="1"/>
  <c r="AC4356" i="1"/>
  <c r="AC4360" i="1"/>
  <c r="AC4851" i="1"/>
  <c r="AC4231" i="1"/>
  <c r="AC4227" i="1"/>
  <c r="AC3084" i="1"/>
  <c r="AC3082" i="1"/>
  <c r="AC3080" i="1"/>
  <c r="AC3094" i="1"/>
  <c r="AC337" i="1"/>
  <c r="AC376" i="1"/>
  <c r="AC415" i="1"/>
  <c r="AC351" i="1"/>
  <c r="AC390" i="1"/>
  <c r="AC429" i="1"/>
  <c r="AC365" i="1"/>
  <c r="AC412" i="1"/>
  <c r="AC348" i="1"/>
  <c r="AC331" i="1"/>
  <c r="AC378" i="1"/>
  <c r="AC5112" i="1"/>
  <c r="AC1334" i="1"/>
  <c r="AC1338" i="1"/>
  <c r="AC4010" i="1"/>
  <c r="AC4008" i="1"/>
  <c r="AC3998" i="1"/>
  <c r="AC3988" i="1"/>
  <c r="AC4197" i="1"/>
  <c r="AC4202" i="1"/>
  <c r="AC4207" i="1"/>
  <c r="AC4253" i="1"/>
  <c r="AC4257" i="1"/>
  <c r="AC4400" i="1"/>
  <c r="AC4412" i="1"/>
  <c r="AC4937" i="1"/>
  <c r="AC4763" i="1"/>
  <c r="AC4888" i="1"/>
  <c r="AC4323" i="1"/>
  <c r="AC4831" i="1"/>
  <c r="AC3231" i="1"/>
  <c r="AC78" i="1"/>
  <c r="AC88" i="1"/>
  <c r="AC3162" i="1"/>
  <c r="AC3158" i="1"/>
  <c r="AC5081" i="1"/>
  <c r="AC3372" i="1"/>
  <c r="AC3377" i="1"/>
  <c r="AC3374" i="1"/>
  <c r="AC3255" i="1"/>
  <c r="AC3260" i="1"/>
  <c r="AC3236" i="1"/>
  <c r="AC3238" i="1"/>
  <c r="AC4794" i="1"/>
  <c r="AC3930" i="1"/>
  <c r="AC4560" i="1"/>
  <c r="AC4952" i="1"/>
  <c r="AC1743" i="1"/>
  <c r="AC1774" i="1"/>
  <c r="AC1710" i="1"/>
  <c r="AC1741" i="1"/>
  <c r="AC1772" i="1"/>
  <c r="AC1708" i="1"/>
  <c r="AC1747" i="1"/>
  <c r="AC1786" i="1"/>
  <c r="AC1722" i="1"/>
  <c r="AC1753" i="1"/>
  <c r="AC1784" i="1"/>
  <c r="AC1720" i="1"/>
  <c r="AC3711" i="1"/>
  <c r="AC3725" i="1"/>
  <c r="AC3700" i="1"/>
  <c r="AC3706" i="1"/>
  <c r="AC3712" i="1"/>
  <c r="AC3154" i="1"/>
  <c r="AC3150" i="1"/>
  <c r="AC5030" i="1"/>
  <c r="AC3387" i="1"/>
  <c r="AC3369" i="1"/>
  <c r="AC3381" i="1"/>
  <c r="AC3244" i="1"/>
  <c r="AC3252" i="1"/>
  <c r="AC3265" i="1"/>
  <c r="AC3251" i="1"/>
  <c r="AC4793" i="1"/>
  <c r="AC4513" i="1"/>
  <c r="AC4567" i="1"/>
  <c r="AC4955" i="1"/>
  <c r="AC1735" i="1"/>
  <c r="AC1766" i="1"/>
  <c r="AC1702" i="1"/>
  <c r="AC1733" i="1"/>
  <c r="AC1764" i="1"/>
  <c r="AC1700" i="1"/>
  <c r="AC1739" i="1"/>
  <c r="AC1778" i="1"/>
  <c r="AC1714" i="1"/>
  <c r="AC1745" i="1"/>
  <c r="AC1712" i="1"/>
  <c r="AC3703" i="1"/>
  <c r="AC3717" i="1"/>
  <c r="AC3692" i="1"/>
  <c r="AC3698" i="1"/>
  <c r="AC3704" i="1"/>
  <c r="AC4230" i="1"/>
  <c r="AC4226" i="1"/>
  <c r="AC3068" i="1"/>
  <c r="AC3066" i="1"/>
  <c r="AC3064" i="1"/>
  <c r="AC3078" i="1"/>
  <c r="AC385" i="1"/>
  <c r="AC424" i="1"/>
  <c r="AC360" i="1"/>
  <c r="AC399" i="1"/>
  <c r="AC335" i="1"/>
  <c r="AC374" i="1"/>
  <c r="AC413" i="1"/>
  <c r="AC349" i="1"/>
  <c r="AC396" i="1"/>
  <c r="AC332" i="1"/>
  <c r="AC379" i="1"/>
  <c r="AC426" i="1"/>
  <c r="AC362" i="1"/>
  <c r="AC1337" i="1"/>
  <c r="AC1333" i="1"/>
  <c r="AC5000" i="1"/>
  <c r="AC3994" i="1"/>
  <c r="AC3992" i="1"/>
  <c r="AC4005" i="1"/>
  <c r="AC4003" i="1"/>
  <c r="AC4204" i="1"/>
  <c r="AC4209" i="1"/>
  <c r="AC4256" i="1"/>
  <c r="AC4252" i="1"/>
  <c r="AC4399" i="1"/>
  <c r="AC4395" i="1"/>
  <c r="AC4935" i="1"/>
  <c r="AC4761" i="1"/>
  <c r="AC4887" i="1"/>
  <c r="AC4329" i="1"/>
  <c r="AC4829" i="1"/>
  <c r="AC3229" i="1"/>
  <c r="AC84" i="1"/>
  <c r="AC87" i="1"/>
  <c r="AC3161" i="1"/>
  <c r="AC3157" i="1"/>
  <c r="AC5029" i="1"/>
  <c r="AC3379" i="1"/>
  <c r="AC3384" i="1"/>
  <c r="AC3373" i="1"/>
  <c r="AC3262" i="1"/>
  <c r="AC3240" i="1"/>
  <c r="AC3257" i="1"/>
  <c r="AC3243" i="1"/>
  <c r="AC4792" i="1"/>
  <c r="AC4512" i="1"/>
  <c r="AC4559" i="1"/>
  <c r="AC4954" i="1"/>
  <c r="AC1727" i="1"/>
  <c r="AC1758" i="1"/>
  <c r="AC1694" i="1"/>
  <c r="AC1725" i="1"/>
  <c r="AC1756" i="1"/>
  <c r="AC1692" i="1"/>
  <c r="AC1731" i="1"/>
  <c r="AC1770" i="1"/>
  <c r="AC1706" i="1"/>
  <c r="AC1737" i="1"/>
  <c r="AC1768" i="1"/>
  <c r="AC1704" i="1"/>
  <c r="AC3695" i="1"/>
  <c r="AC3709" i="1"/>
  <c r="AC3723" i="1"/>
  <c r="AC3721" i="1"/>
  <c r="AC3696" i="1"/>
  <c r="AC5119" i="1"/>
  <c r="AC4828" i="1"/>
  <c r="AC3228" i="1"/>
  <c r="AC83" i="1"/>
  <c r="AC79" i="1"/>
  <c r="AC3153" i="1"/>
  <c r="AC3149" i="1"/>
  <c r="AC5028" i="1"/>
  <c r="AC3371" i="1"/>
  <c r="AC3376" i="1"/>
  <c r="AC3264" i="1"/>
  <c r="AC3254" i="1"/>
  <c r="AC3259" i="1"/>
  <c r="AC3248" i="1"/>
  <c r="AC3235" i="1"/>
  <c r="AC3929" i="1"/>
  <c r="AC4511" i="1"/>
  <c r="AC4566" i="1"/>
  <c r="AC1783" i="1"/>
  <c r="AC1719" i="1"/>
  <c r="AC1750" i="1"/>
  <c r="AC1781" i="1"/>
  <c r="AC1717" i="1"/>
  <c r="AC1748" i="1"/>
  <c r="AC1787" i="1"/>
  <c r="AC1723" i="1"/>
  <c r="AC1762" i="1"/>
  <c r="AC1698" i="1"/>
  <c r="AC1729" i="1"/>
  <c r="AC1760" i="1"/>
  <c r="AC1696" i="1"/>
  <c r="AC3726" i="1"/>
  <c r="AC3701" i="1"/>
  <c r="AC3715" i="1"/>
  <c r="AC3713" i="1"/>
  <c r="AC4985" i="1"/>
  <c r="AC4948" i="1"/>
  <c r="AC4240" i="1"/>
  <c r="AC4229" i="1"/>
  <c r="AC3085" i="1"/>
  <c r="AC3083" i="1"/>
  <c r="AC3081" i="1"/>
  <c r="AC3087" i="1"/>
  <c r="AC433" i="1"/>
  <c r="AC369" i="1"/>
  <c r="AC408" i="1"/>
  <c r="AC344" i="1"/>
  <c r="AC383" i="1"/>
  <c r="AC422" i="1"/>
  <c r="AC358" i="1"/>
  <c r="AC397" i="1"/>
  <c r="AC333" i="1"/>
  <c r="AC380" i="1"/>
  <c r="AC427" i="1"/>
  <c r="AC363" i="1"/>
  <c r="AC410" i="1"/>
  <c r="AC346" i="1"/>
  <c r="AC1336" i="1"/>
  <c r="AC1332" i="1"/>
  <c r="AC4998" i="1"/>
  <c r="AC4009" i="1"/>
  <c r="AC4007" i="1"/>
  <c r="AC3989" i="1"/>
  <c r="AC3987" i="1"/>
  <c r="AC4211" i="1"/>
  <c r="AC4193" i="1"/>
  <c r="AC4255" i="1"/>
  <c r="AC4251" i="1"/>
  <c r="AC4402" i="1"/>
  <c r="AC4398" i="1"/>
  <c r="AC4403" i="1"/>
  <c r="AC4933" i="1"/>
  <c r="AC4884" i="1"/>
  <c r="AC4885" i="1"/>
  <c r="AC4327" i="1"/>
  <c r="AC4827" i="1"/>
  <c r="AC3227" i="1"/>
  <c r="AC90" i="1"/>
  <c r="AC3164" i="1"/>
  <c r="AC3160" i="1"/>
  <c r="AC5102" i="1"/>
  <c r="AC5048" i="1"/>
  <c r="AC3386" i="1"/>
  <c r="AC3368" i="1"/>
  <c r="AC3256" i="1"/>
  <c r="AC3242" i="1"/>
  <c r="AC3250" i="1"/>
  <c r="AC3234" i="1"/>
  <c r="AC4724" i="1"/>
  <c r="AC3928" i="1"/>
  <c r="AC4563" i="1"/>
  <c r="AC4558" i="1"/>
  <c r="AC1775" i="1"/>
  <c r="AC1711" i="1"/>
  <c r="AC1742" i="1"/>
  <c r="AC1773" i="1"/>
  <c r="AC1709" i="1"/>
  <c r="AC1740" i="1"/>
  <c r="AC1779" i="1"/>
  <c r="AC1715" i="1"/>
  <c r="AC1754" i="1"/>
  <c r="AC1785" i="1"/>
  <c r="AC1721" i="1"/>
  <c r="AC1752" i="1"/>
  <c r="AC4646" i="1"/>
  <c r="AC3718" i="1"/>
  <c r="AC3693" i="1"/>
  <c r="AC3707" i="1"/>
  <c r="AC3705" i="1"/>
  <c r="AC4984" i="1"/>
  <c r="AC4852" i="1"/>
  <c r="AC4947" i="1"/>
  <c r="AC4232" i="1"/>
  <c r="AC4236" i="1"/>
  <c r="AC3077" i="1"/>
  <c r="AC3075" i="1"/>
  <c r="AC3073" i="1"/>
  <c r="AC3079" i="1"/>
  <c r="AC425" i="1"/>
  <c r="AC361" i="1"/>
  <c r="AC400" i="1"/>
  <c r="AC336" i="1"/>
  <c r="AC375" i="1"/>
  <c r="AC414" i="1"/>
  <c r="AC350" i="1"/>
  <c r="AC389" i="1"/>
  <c r="AC436" i="1"/>
  <c r="AC372" i="1"/>
  <c r="AC419" i="1"/>
  <c r="AC355" i="1"/>
  <c r="AC402" i="1"/>
  <c r="AC338" i="1"/>
  <c r="AC1343" i="1"/>
  <c r="AC1347" i="1"/>
  <c r="AC4997" i="1"/>
  <c r="AC4001" i="1"/>
  <c r="AC3999" i="1"/>
  <c r="AC4012" i="1"/>
  <c r="AC4206" i="1"/>
  <c r="AC4203" i="1"/>
  <c r="AC4208" i="1"/>
  <c r="AC4247" i="1"/>
  <c r="AC4243" i="1"/>
  <c r="AC4409" i="1"/>
  <c r="AC4413" i="1"/>
  <c r="AC4397" i="1"/>
  <c r="AC4938" i="1"/>
  <c r="AC4883" i="1"/>
  <c r="AC4326" i="1"/>
  <c r="AC4834" i="1"/>
  <c r="AC5096" i="1"/>
  <c r="AC3226" i="1"/>
  <c r="AC82" i="1"/>
  <c r="AC3156" i="1"/>
  <c r="AC3152" i="1"/>
  <c r="AC5101" i="1"/>
  <c r="AC5047" i="1"/>
  <c r="AC3378" i="1"/>
  <c r="AC3383" i="1"/>
  <c r="AC3245" i="1"/>
  <c r="AC3261" i="1"/>
  <c r="AC3237" i="1"/>
  <c r="AC3247" i="1"/>
  <c r="AC4723" i="1"/>
  <c r="AC3933" i="1"/>
  <c r="AC4562" i="1"/>
  <c r="AC4565" i="1"/>
  <c r="AC1767" i="1"/>
  <c r="AC1703" i="1"/>
  <c r="AC1734" i="1"/>
  <c r="AC1765" i="1"/>
  <c r="AC1701" i="1"/>
  <c r="AC1732" i="1"/>
  <c r="AC1771" i="1"/>
  <c r="AC1707" i="1"/>
  <c r="AC1746" i="1"/>
  <c r="AC1777" i="1"/>
  <c r="AC1713" i="1"/>
  <c r="AC1744" i="1"/>
  <c r="AC4645" i="1"/>
  <c r="AC3710" i="1"/>
  <c r="AC3724" i="1"/>
  <c r="AC3699" i="1"/>
  <c r="AC3697" i="1"/>
  <c r="AC4983" i="1"/>
  <c r="AC4946" i="1"/>
  <c r="AC4224" i="1"/>
  <c r="AC4228" i="1"/>
  <c r="AC3069" i="1"/>
  <c r="AC3067" i="1"/>
  <c r="AC3065" i="1"/>
  <c r="AC3071" i="1"/>
  <c r="AC417" i="1"/>
  <c r="AC353" i="1"/>
  <c r="AC392" i="1"/>
  <c r="AC431" i="1"/>
  <c r="AC367" i="1"/>
  <c r="AC406" i="1"/>
  <c r="AC342" i="1"/>
  <c r="AC381" i="1"/>
  <c r="AC428" i="1"/>
  <c r="AC364" i="1"/>
  <c r="AC411" i="1"/>
  <c r="AC347" i="1"/>
  <c r="AC330" i="1"/>
  <c r="AC1335" i="1"/>
  <c r="AC1339" i="1"/>
  <c r="AC5127" i="1"/>
  <c r="AC3993" i="1"/>
  <c r="AC3991" i="1"/>
  <c r="AC4004" i="1"/>
  <c r="AC4198" i="1"/>
  <c r="AC4195" i="1"/>
  <c r="AC4200" i="1"/>
  <c r="AC4254" i="1"/>
  <c r="AC4250" i="1"/>
  <c r="AC4401" i="1"/>
  <c r="AC4405" i="1"/>
  <c r="AC5152" i="1"/>
  <c r="AC4858" i="1"/>
  <c r="AC4882" i="1"/>
  <c r="AC4325" i="1"/>
  <c r="AC4833" i="1"/>
  <c r="AC5095" i="1"/>
  <c r="AC3225" i="1"/>
  <c r="AC89" i="1"/>
  <c r="AC3163" i="1"/>
  <c r="AC3159" i="1"/>
  <c r="AC5100" i="1"/>
  <c r="AC3388" i="1"/>
  <c r="AC3370" i="1"/>
  <c r="AC3375" i="1"/>
  <c r="AC3233" i="1"/>
  <c r="AC3253" i="1"/>
  <c r="AC3258" i="1"/>
  <c r="AC3239" i="1"/>
  <c r="AC4725" i="1"/>
  <c r="AC3932" i="1"/>
  <c r="AC4561" i="1"/>
  <c r="AC4564" i="1"/>
  <c r="AC1759" i="1"/>
  <c r="AC1695" i="1"/>
  <c r="AC1726" i="1"/>
  <c r="AC1757" i="1"/>
  <c r="AC1693" i="1"/>
  <c r="AC1724" i="1"/>
  <c r="AC1763" i="1"/>
  <c r="AC1699" i="1"/>
  <c r="AC1738" i="1"/>
  <c r="AC1705" i="1"/>
  <c r="AC1736" i="1"/>
  <c r="AC3727" i="1"/>
  <c r="AC3702" i="1"/>
  <c r="AC3716" i="1"/>
  <c r="AC3722" i="1"/>
  <c r="AC3728" i="1"/>
  <c r="AC4982" i="1"/>
  <c r="AC5116" i="1"/>
  <c r="AC1342" i="1"/>
  <c r="AC1346" i="1"/>
  <c r="AC5126" i="1"/>
  <c r="AC4006" i="1"/>
  <c r="AC3996" i="1"/>
  <c r="AC4205" i="1"/>
  <c r="AC4210" i="1"/>
  <c r="AC4192" i="1"/>
  <c r="AC4246" i="1"/>
  <c r="AC4242" i="1"/>
  <c r="AC4408" i="1"/>
  <c r="AC4396" i="1"/>
  <c r="AC5151" i="1"/>
  <c r="AC4857" i="1"/>
  <c r="AC4881" i="1"/>
  <c r="AC4324" i="1"/>
  <c r="AC4832" i="1"/>
  <c r="AC3232" i="1"/>
  <c r="AC86" i="1"/>
  <c r="AC81" i="1"/>
  <c r="AC3155" i="1"/>
  <c r="AC3151" i="1"/>
  <c r="AC5082" i="1"/>
  <c r="AC3380" i="1"/>
  <c r="AC3385" i="1"/>
  <c r="AC3382" i="1"/>
  <c r="AC3263" i="1"/>
  <c r="AC3241" i="1"/>
  <c r="AC3249" i="1"/>
  <c r="AC3246" i="1"/>
  <c r="AC4795" i="1"/>
  <c r="AC3931" i="1"/>
  <c r="AC4568" i="1"/>
  <c r="AC4953" i="1"/>
  <c r="AC1751" i="1"/>
  <c r="AC1782" i="1"/>
  <c r="AC1718" i="1"/>
  <c r="AC1749" i="1"/>
  <c r="AC1780" i="1"/>
  <c r="AC1716" i="1"/>
  <c r="AC1755" i="1"/>
  <c r="AC1691" i="1"/>
  <c r="AC1730" i="1"/>
  <c r="AC1761" i="1"/>
  <c r="AC1697" i="1"/>
  <c r="AC1728" i="1"/>
  <c r="AC3719" i="1"/>
  <c r="AC3694" i="1"/>
  <c r="AC3708" i="1"/>
  <c r="AC3714" i="1"/>
  <c r="AC3720" i="1"/>
  <c r="W4176" i="1"/>
  <c r="X4176" i="1" s="1"/>
  <c r="W4175" i="1"/>
  <c r="X4175" i="1" s="1"/>
  <c r="W4168" i="1"/>
  <c r="X4168" i="1" s="1"/>
  <c r="W2427" i="1"/>
  <c r="X2427" i="1" s="1"/>
  <c r="W2342" i="1"/>
  <c r="X2342" i="1" s="1"/>
  <c r="W1722" i="1"/>
  <c r="X1722" i="1" s="1"/>
  <c r="W1714" i="1"/>
  <c r="X1714" i="1" s="1"/>
  <c r="W5165" i="1"/>
  <c r="X5165" i="1" s="1"/>
  <c r="W1685" i="1"/>
  <c r="X1685" i="1" s="1"/>
  <c r="W1756" i="1"/>
  <c r="X1756" i="1" s="1"/>
  <c r="W1784" i="1"/>
  <c r="X1784" i="1" s="1"/>
  <c r="W2447" i="1"/>
  <c r="X2447" i="1" s="1"/>
  <c r="W1658" i="1"/>
  <c r="X1658" i="1" s="1"/>
  <c r="W5152" i="1"/>
  <c r="X5152" i="1" s="1"/>
  <c r="W2446" i="1"/>
  <c r="X2446" i="1" s="1"/>
  <c r="W2448" i="1"/>
  <c r="X2448" i="1" s="1"/>
  <c r="W1758" i="1"/>
  <c r="X1758" i="1" s="1"/>
  <c r="W2399" i="1"/>
  <c r="X2399" i="1" s="1"/>
  <c r="W2434" i="1"/>
  <c r="X2434" i="1" s="1"/>
  <c r="W2382" i="1"/>
  <c r="X2382" i="1" s="1"/>
  <c r="W2429" i="1"/>
  <c r="X2429" i="1" s="1"/>
  <c r="W2356" i="1"/>
  <c r="X2356" i="1" s="1"/>
  <c r="W5161" i="1"/>
  <c r="X5161" i="1" s="1"/>
  <c r="W1752" i="1"/>
  <c r="X1752" i="1" s="1"/>
  <c r="W1651" i="1"/>
  <c r="X1651" i="1" s="1"/>
  <c r="W1743" i="1"/>
  <c r="X1743" i="1" s="1"/>
  <c r="W2334" i="1"/>
  <c r="X2334" i="1" s="1"/>
  <c r="W1735" i="1"/>
  <c r="X1735" i="1" s="1"/>
  <c r="W1680" i="1"/>
  <c r="X1680" i="1" s="1"/>
  <c r="W2394" i="1"/>
  <c r="X2394" i="1" s="1"/>
  <c r="W2402" i="1"/>
  <c r="X2402" i="1" s="1"/>
  <c r="W1710" i="1"/>
  <c r="X1710" i="1" s="1"/>
  <c r="W1732" i="1"/>
  <c r="X1732" i="1" s="1"/>
  <c r="W2398" i="1"/>
  <c r="X2398" i="1" s="1"/>
  <c r="W5172" i="1"/>
  <c r="X5172" i="1" s="1"/>
  <c r="W2420" i="1"/>
  <c r="X2420" i="1" s="1"/>
  <c r="W2396" i="1"/>
  <c r="X2396" i="1" s="1"/>
  <c r="W2408" i="1"/>
  <c r="X2408" i="1" s="1"/>
  <c r="W1683" i="1"/>
  <c r="X1683" i="1" s="1"/>
  <c r="W2359" i="1"/>
  <c r="X2359" i="1" s="1"/>
  <c r="W2340" i="1"/>
  <c r="X2340" i="1" s="1"/>
  <c r="W2404" i="1"/>
  <c r="X2404" i="1" s="1"/>
  <c r="W1708" i="1"/>
  <c r="X1708" i="1" s="1"/>
  <c r="W2367" i="1"/>
  <c r="X2367" i="1" s="1"/>
  <c r="W1761" i="1"/>
  <c r="X1761" i="1" s="1"/>
  <c r="W1688" i="1"/>
  <c r="X1688" i="1" s="1"/>
  <c r="W1771" i="1"/>
  <c r="X1771" i="1" s="1"/>
  <c r="W1684" i="1"/>
  <c r="X1684" i="1" s="1"/>
  <c r="W2400" i="1"/>
  <c r="X2400" i="1" s="1"/>
  <c r="W1721" i="1"/>
  <c r="X1721" i="1" s="1"/>
  <c r="W1663" i="1"/>
  <c r="X1663" i="1" s="1"/>
  <c r="W2414" i="1"/>
  <c r="X2414" i="1" s="1"/>
  <c r="W2374" i="1"/>
  <c r="X2374" i="1" s="1"/>
  <c r="W1741" i="1"/>
  <c r="X1741" i="1" s="1"/>
  <c r="W5148" i="1"/>
  <c r="X5148" i="1" s="1"/>
  <c r="W2363" i="1"/>
  <c r="X2363" i="1" s="1"/>
  <c r="W1713" i="1"/>
  <c r="X1713" i="1" s="1"/>
  <c r="W5162" i="1"/>
  <c r="X5162" i="1" s="1"/>
  <c r="W2440" i="1"/>
  <c r="X2440" i="1" s="1"/>
  <c r="W1693" i="1"/>
  <c r="X1693" i="1" s="1"/>
  <c r="W1730" i="1"/>
  <c r="X1730" i="1" s="1"/>
  <c r="W1717" i="1"/>
  <c r="X1717" i="1" s="1"/>
  <c r="W1759" i="1"/>
  <c r="X1759" i="1" s="1"/>
  <c r="W2348" i="1"/>
  <c r="X2348" i="1" s="1"/>
  <c r="W1659" i="1"/>
  <c r="X1659" i="1" s="1"/>
  <c r="W1706" i="1"/>
  <c r="X1706" i="1" s="1"/>
  <c r="W2435" i="1"/>
  <c r="X2435" i="1" s="1"/>
  <c r="W5164" i="1"/>
  <c r="X5164" i="1" s="1"/>
  <c r="W5146" i="1"/>
  <c r="X5146" i="1" s="1"/>
  <c r="W1718" i="1"/>
  <c r="X1718" i="1" s="1"/>
  <c r="W2370" i="1"/>
  <c r="X2370" i="1" s="1"/>
  <c r="W1716" i="1"/>
  <c r="X1716" i="1" s="1"/>
  <c r="W2443" i="1"/>
  <c r="X2443" i="1" s="1"/>
  <c r="W1777" i="1"/>
  <c r="X1777" i="1" s="1"/>
  <c r="W2372" i="1"/>
  <c r="X2372" i="1" s="1"/>
  <c r="W2331" i="1"/>
  <c r="X2331" i="1" s="1"/>
  <c r="W2418" i="1"/>
  <c r="X2418" i="1" s="1"/>
  <c r="W1672" i="1"/>
  <c r="X1672" i="1" s="1"/>
  <c r="W2377" i="1"/>
  <c r="X2377" i="1" s="1"/>
  <c r="W2430" i="1"/>
  <c r="X2430" i="1" s="1"/>
  <c r="W1734" i="1"/>
  <c r="X1734" i="1" s="1"/>
  <c r="W1690" i="1"/>
  <c r="X1690" i="1" s="1"/>
  <c r="W1712" i="1"/>
  <c r="X1712" i="1" s="1"/>
  <c r="W1733" i="1"/>
  <c r="X1733" i="1" s="1"/>
  <c r="W1776" i="1"/>
  <c r="X1776" i="1" s="1"/>
  <c r="W1703" i="1"/>
  <c r="X1703" i="1" s="1"/>
  <c r="W2364" i="1"/>
  <c r="X2364" i="1" s="1"/>
  <c r="W1687" i="1"/>
  <c r="X1687" i="1" s="1"/>
  <c r="W1650" i="1"/>
  <c r="X1650" i="1" s="1"/>
  <c r="W1785" i="1"/>
  <c r="X1785" i="1" s="1"/>
  <c r="W2366" i="1"/>
  <c r="X2366" i="1" s="1"/>
  <c r="W1773" i="1"/>
  <c r="X1773" i="1" s="1"/>
  <c r="W5156" i="1"/>
  <c r="X5156" i="1" s="1"/>
  <c r="W1679" i="1"/>
  <c r="X1679" i="1" s="1"/>
  <c r="W4173" i="1"/>
  <c r="X4173" i="1" s="1"/>
  <c r="W2357" i="1"/>
  <c r="X2357" i="1" s="1"/>
  <c r="W1652" i="1"/>
  <c r="X1652" i="1" s="1"/>
  <c r="W5158" i="1"/>
  <c r="X5158" i="1" s="1"/>
  <c r="W1648" i="1"/>
  <c r="X1648" i="1" s="1"/>
  <c r="W4177" i="1"/>
  <c r="X4177" i="1" s="1"/>
  <c r="W5153" i="1"/>
  <c r="X5153" i="1" s="1"/>
  <c r="W1709" i="1"/>
  <c r="X1709" i="1" s="1"/>
  <c r="W2439" i="1"/>
  <c r="X2439" i="1" s="1"/>
  <c r="W1742" i="1"/>
  <c r="X1742" i="1" s="1"/>
  <c r="W1739" i="1"/>
  <c r="X1739" i="1" s="1"/>
  <c r="W1779" i="1"/>
  <c r="X1779" i="1" s="1"/>
  <c r="W2383" i="1"/>
  <c r="X2383" i="1" s="1"/>
  <c r="W2358" i="1"/>
  <c r="X2358" i="1" s="1"/>
  <c r="W2416" i="1"/>
  <c r="X2416" i="1" s="1"/>
  <c r="W2362" i="1"/>
  <c r="X2362" i="1" s="1"/>
  <c r="W1649" i="1"/>
  <c r="X1649" i="1" s="1"/>
  <c r="W1692" i="1"/>
  <c r="X1692" i="1" s="1"/>
  <c r="W2373" i="1"/>
  <c r="X2373" i="1" s="1"/>
  <c r="W1754" i="1"/>
  <c r="X1754" i="1" s="1"/>
  <c r="W1676" i="1"/>
  <c r="X1676" i="1" s="1"/>
  <c r="W2361" i="1"/>
  <c r="X2361" i="1" s="1"/>
  <c r="W2425" i="1"/>
  <c r="X2425" i="1" s="1"/>
  <c r="W1775" i="1"/>
  <c r="X1775" i="1" s="1"/>
  <c r="W1768" i="1"/>
  <c r="X1768" i="1" s="1"/>
  <c r="W2411" i="1"/>
  <c r="X2411" i="1" s="1"/>
  <c r="W2343" i="1"/>
  <c r="X2343" i="1" s="1"/>
  <c r="W5151" i="1"/>
  <c r="X5151" i="1" s="1"/>
  <c r="W2437" i="1"/>
  <c r="X2437" i="1" s="1"/>
  <c r="W1762" i="1"/>
  <c r="X1762" i="1" s="1"/>
  <c r="W2352" i="1"/>
  <c r="X2352" i="1" s="1"/>
  <c r="W2381" i="1"/>
  <c r="X2381" i="1" s="1"/>
  <c r="W1656" i="1"/>
  <c r="X1656" i="1" s="1"/>
  <c r="W1660" i="1"/>
  <c r="X1660" i="1" s="1"/>
  <c r="W1755" i="1"/>
  <c r="X1755" i="1" s="1"/>
  <c r="W1727" i="1"/>
  <c r="X1727" i="1" s="1"/>
  <c r="W1655" i="1"/>
  <c r="X1655" i="1" s="1"/>
  <c r="W1681" i="1"/>
  <c r="X1681" i="1" s="1"/>
  <c r="W1753" i="1"/>
  <c r="X1753" i="1" s="1"/>
  <c r="W5159" i="1"/>
  <c r="X5159" i="1" s="1"/>
  <c r="W2345" i="1"/>
  <c r="X2345" i="1" s="1"/>
  <c r="W2388" i="1"/>
  <c r="X2388" i="1" s="1"/>
  <c r="W1781" i="1"/>
  <c r="X1781" i="1" s="1"/>
  <c r="W2441" i="1"/>
  <c r="X2441" i="1" s="1"/>
  <c r="W5144" i="1"/>
  <c r="X5144" i="1" s="1"/>
  <c r="W4174" i="1"/>
  <c r="X4174" i="1" s="1"/>
  <c r="W2368" i="1"/>
  <c r="X2368" i="1" s="1"/>
  <c r="W2380" i="1"/>
  <c r="X2380" i="1" s="1"/>
  <c r="W1724" i="1"/>
  <c r="X1724" i="1" s="1"/>
  <c r="W4171" i="1"/>
  <c r="X4171" i="1" s="1"/>
  <c r="W1740" i="1"/>
  <c r="X1740" i="1" s="1"/>
  <c r="W2401" i="1"/>
  <c r="X2401" i="1" s="1"/>
  <c r="W1788" i="1"/>
  <c r="X1788" i="1" s="1"/>
  <c r="W1702" i="1"/>
  <c r="X1702" i="1" s="1"/>
  <c r="W1787" i="1"/>
  <c r="X1787" i="1" s="1"/>
  <c r="W2442" i="1"/>
  <c r="X2442" i="1" s="1"/>
  <c r="W1673" i="1"/>
  <c r="X1673" i="1" s="1"/>
  <c r="W1711" i="1"/>
  <c r="X1711" i="1" s="1"/>
  <c r="W2444" i="1"/>
  <c r="X2444" i="1" s="1"/>
  <c r="W2451" i="1"/>
  <c r="X2451" i="1" s="1"/>
  <c r="W2438" i="1"/>
  <c r="X2438" i="1" s="1"/>
  <c r="W2346" i="1"/>
  <c r="X2346" i="1" s="1"/>
  <c r="W2415" i="1"/>
  <c r="X2415" i="1" s="1"/>
  <c r="W5138" i="1"/>
  <c r="X5138" i="1" s="1"/>
  <c r="W1691" i="1"/>
  <c r="X1691" i="1" s="1"/>
  <c r="W2422" i="1"/>
  <c r="X2422" i="1" s="1"/>
  <c r="W5137" i="1"/>
  <c r="X5137" i="1" s="1"/>
  <c r="W2344" i="1"/>
  <c r="X2344" i="1" s="1"/>
  <c r="W5155" i="1"/>
  <c r="X5155" i="1" s="1"/>
  <c r="W5160" i="1"/>
  <c r="X5160" i="1" s="1"/>
  <c r="W1662" i="1"/>
  <c r="X1662" i="1" s="1"/>
  <c r="W1675" i="1"/>
  <c r="X1675" i="1" s="1"/>
  <c r="W1774" i="1"/>
  <c r="X1774" i="1" s="1"/>
  <c r="W2341" i="1"/>
  <c r="X2341" i="1" s="1"/>
  <c r="W2336" i="1"/>
  <c r="X2336" i="1" s="1"/>
  <c r="W1765" i="1"/>
  <c r="X1765" i="1" s="1"/>
  <c r="W4170" i="1"/>
  <c r="X4170" i="1" s="1"/>
  <c r="W1667" i="1"/>
  <c r="X1667" i="1" s="1"/>
  <c r="W2386" i="1"/>
  <c r="X2386" i="1" s="1"/>
  <c r="W2450" i="1"/>
  <c r="X2450" i="1" s="1"/>
  <c r="W5169" i="1"/>
  <c r="X5169" i="1" s="1"/>
  <c r="W1747" i="1"/>
  <c r="X1747" i="1" s="1"/>
  <c r="W1715" i="1"/>
  <c r="X1715" i="1" s="1"/>
  <c r="W1665" i="1"/>
  <c r="X1665" i="1" s="1"/>
  <c r="W1783" i="1"/>
  <c r="X1783" i="1" s="1"/>
  <c r="W1767" i="1"/>
  <c r="X1767" i="1" s="1"/>
  <c r="W2449" i="1"/>
  <c r="X2449" i="1" s="1"/>
  <c r="W1736" i="1"/>
  <c r="X1736" i="1" s="1"/>
  <c r="W2395" i="1"/>
  <c r="X2395" i="1" s="1"/>
  <c r="W2371" i="1"/>
  <c r="X2371" i="1" s="1"/>
  <c r="W1745" i="1"/>
  <c r="X1745" i="1" s="1"/>
  <c r="W2413" i="1"/>
  <c r="X2413" i="1" s="1"/>
  <c r="W2378" i="1"/>
  <c r="X2378" i="1" s="1"/>
  <c r="W1764" i="1"/>
  <c r="X1764" i="1" s="1"/>
  <c r="W2421" i="1"/>
  <c r="X2421" i="1" s="1"/>
  <c r="W1726" i="1"/>
  <c r="X1726" i="1" s="1"/>
  <c r="W1749" i="1"/>
  <c r="X1749" i="1" s="1"/>
  <c r="W2355" i="1"/>
  <c r="X2355" i="1" s="1"/>
  <c r="W2360" i="1"/>
  <c r="X2360" i="1" s="1"/>
  <c r="W1760" i="1"/>
  <c r="X1760" i="1" s="1"/>
  <c r="W2332" i="1"/>
  <c r="X2332" i="1" s="1"/>
  <c r="W1763" i="1"/>
  <c r="X1763" i="1" s="1"/>
  <c r="W1654" i="1"/>
  <c r="X1654" i="1" s="1"/>
  <c r="W1668" i="1"/>
  <c r="X1668" i="1" s="1"/>
  <c r="W1751" i="1"/>
  <c r="X1751" i="1" s="1"/>
  <c r="W2379" i="1"/>
  <c r="X2379" i="1" s="1"/>
  <c r="W1657" i="1"/>
  <c r="X1657" i="1" s="1"/>
  <c r="W1750" i="1"/>
  <c r="X1750" i="1" s="1"/>
  <c r="W2353" i="1"/>
  <c r="X2353" i="1" s="1"/>
  <c r="W2375" i="1"/>
  <c r="X2375" i="1" s="1"/>
  <c r="W2410" i="1"/>
  <c r="X2410" i="1" s="1"/>
  <c r="W2369" i="1"/>
  <c r="X2369" i="1" s="1"/>
  <c r="W1695" i="1"/>
  <c r="X1695" i="1" s="1"/>
  <c r="W1725" i="1"/>
  <c r="X1725" i="1" s="1"/>
  <c r="W2417" i="1"/>
  <c r="X2417" i="1" s="1"/>
  <c r="W1686" i="1"/>
  <c r="X1686" i="1" s="1"/>
  <c r="W2391" i="1"/>
  <c r="X2391" i="1" s="1"/>
  <c r="W5170" i="1"/>
  <c r="X5170" i="1" s="1"/>
  <c r="W1757" i="1"/>
  <c r="X1757" i="1" s="1"/>
  <c r="W2392" i="1"/>
  <c r="X2392" i="1" s="1"/>
  <c r="W1661" i="1"/>
  <c r="X1661" i="1" s="1"/>
  <c r="W2432" i="1"/>
  <c r="X2432" i="1" s="1"/>
  <c r="W5166" i="1"/>
  <c r="X5166" i="1" s="1"/>
  <c r="W1769" i="1"/>
  <c r="X1769" i="1" s="1"/>
  <c r="W1770" i="1"/>
  <c r="X1770" i="1" s="1"/>
  <c r="W1720" i="1"/>
  <c r="X1720" i="1" s="1"/>
  <c r="W5163" i="1"/>
  <c r="X5163" i="1" s="1"/>
  <c r="W2384" i="1"/>
  <c r="X2384" i="1" s="1"/>
  <c r="W1678" i="1"/>
  <c r="X1678" i="1" s="1"/>
  <c r="W2433" i="1"/>
  <c r="X2433" i="1" s="1"/>
  <c r="W5141" i="1"/>
  <c r="X5141" i="1" s="1"/>
  <c r="W2431" i="1"/>
  <c r="X2431" i="1" s="1"/>
  <c r="W2407" i="1"/>
  <c r="X2407" i="1" s="1"/>
  <c r="W1701" i="1"/>
  <c r="X1701" i="1" s="1"/>
  <c r="W1696" i="1"/>
  <c r="X1696" i="1" s="1"/>
  <c r="W1737" i="1"/>
  <c r="X1737" i="1" s="1"/>
  <c r="W2445" i="1"/>
  <c r="X2445" i="1" s="1"/>
  <c r="W1689" i="1"/>
  <c r="X1689" i="1" s="1"/>
  <c r="W1789" i="1"/>
  <c r="X1789" i="1" s="1"/>
  <c r="W1719" i="1"/>
  <c r="X1719" i="1" s="1"/>
  <c r="W2351" i="1"/>
  <c r="X2351" i="1" s="1"/>
  <c r="W2376" i="1"/>
  <c r="X2376" i="1" s="1"/>
  <c r="W5147" i="1"/>
  <c r="X5147" i="1" s="1"/>
  <c r="W5143" i="1"/>
  <c r="X5143" i="1" s="1"/>
  <c r="W5173" i="1"/>
  <c r="X5173" i="1" s="1"/>
  <c r="W1707" i="1"/>
  <c r="X1707" i="1" s="1"/>
  <c r="W2419" i="1"/>
  <c r="X2419" i="1" s="1"/>
  <c r="W5140" i="1"/>
  <c r="X5140" i="1" s="1"/>
  <c r="W1694" i="1"/>
  <c r="X1694" i="1" s="1"/>
  <c r="W2349" i="1"/>
  <c r="X2349" i="1" s="1"/>
  <c r="W2423" i="1"/>
  <c r="X2423" i="1" s="1"/>
  <c r="W1766" i="1"/>
  <c r="X1766" i="1" s="1"/>
  <c r="W1772" i="1"/>
  <c r="X1772" i="1" s="1"/>
  <c r="W1786" i="1"/>
  <c r="X1786" i="1" s="1"/>
  <c r="W1646" i="1"/>
  <c r="X1646" i="1" s="1"/>
  <c r="W1666" i="1"/>
  <c r="X1666" i="1" s="1"/>
  <c r="W2426" i="1"/>
  <c r="X2426" i="1" s="1"/>
  <c r="W1728" i="1"/>
  <c r="X1728" i="1" s="1"/>
  <c r="W1682" i="1"/>
  <c r="X1682" i="1" s="1"/>
  <c r="W5149" i="1"/>
  <c r="X5149" i="1" s="1"/>
  <c r="W5145" i="1"/>
  <c r="X5145" i="1" s="1"/>
  <c r="W2406" i="1"/>
  <c r="X2406" i="1" s="1"/>
  <c r="W5154" i="1"/>
  <c r="X5154" i="1" s="1"/>
  <c r="W1674" i="1"/>
  <c r="X1674" i="1" s="1"/>
  <c r="W1780" i="1"/>
  <c r="X1780" i="1" s="1"/>
  <c r="W5150" i="1"/>
  <c r="X5150" i="1" s="1"/>
  <c r="W1704" i="1"/>
  <c r="X1704" i="1" s="1"/>
  <c r="W1705" i="1"/>
  <c r="X1705" i="1" s="1"/>
  <c r="W1653" i="1"/>
  <c r="X1653" i="1" s="1"/>
  <c r="W1729" i="1"/>
  <c r="X1729" i="1" s="1"/>
  <c r="W1746" i="1"/>
  <c r="X1746" i="1" s="1"/>
  <c r="W2412" i="1"/>
  <c r="X2412" i="1" s="1"/>
  <c r="W2397" i="1"/>
  <c r="X2397" i="1" s="1"/>
  <c r="W4169" i="1"/>
  <c r="X4169" i="1" s="1"/>
  <c r="W1723" i="1"/>
  <c r="X1723" i="1" s="1"/>
  <c r="W1748" i="1"/>
  <c r="X1748" i="1" s="1"/>
  <c r="W1671" i="1"/>
  <c r="X1671" i="1" s="1"/>
  <c r="W1699" i="1"/>
  <c r="X1699" i="1" s="1"/>
  <c r="W2330" i="1"/>
  <c r="X2330" i="1" s="1"/>
  <c r="W1647" i="1"/>
  <c r="X1647" i="1" s="1"/>
  <c r="W2387" i="1"/>
  <c r="X2387" i="1" s="1"/>
  <c r="W1738" i="1"/>
  <c r="X1738" i="1" s="1"/>
  <c r="W1778" i="1"/>
  <c r="X1778" i="1" s="1"/>
  <c r="W5142" i="1"/>
  <c r="X5142" i="1" s="1"/>
  <c r="W2390" i="1"/>
  <c r="X2390" i="1" s="1"/>
  <c r="W1744" i="1"/>
  <c r="X1744" i="1" s="1"/>
  <c r="W2436" i="1"/>
  <c r="X2436" i="1" s="1"/>
  <c r="W2428" i="1"/>
  <c r="X2428" i="1" s="1"/>
  <c r="W2339" i="1"/>
  <c r="X2339" i="1" s="1"/>
  <c r="W1677" i="1"/>
  <c r="X1677" i="1" s="1"/>
  <c r="W1697" i="1"/>
  <c r="X1697" i="1" s="1"/>
  <c r="W2389" i="1"/>
  <c r="X2389" i="1" s="1"/>
  <c r="W2393" i="1"/>
  <c r="X2393" i="1" s="1"/>
  <c r="W1669" i="1"/>
  <c r="X1669" i="1" s="1"/>
  <c r="W1700" i="1"/>
  <c r="X1700" i="1" s="1"/>
  <c r="W5157" i="1"/>
  <c r="X5157" i="1" s="1"/>
  <c r="W1664" i="1"/>
  <c r="X1664" i="1" s="1"/>
  <c r="W4167" i="1"/>
  <c r="X4167" i="1" s="1"/>
  <c r="W4172" i="1"/>
  <c r="X4172" i="1" s="1"/>
  <c r="W5168" i="1"/>
  <c r="X5168" i="1" s="1"/>
  <c r="W5139" i="1"/>
  <c r="X5139" i="1" s="1"/>
  <c r="W2337" i="1"/>
  <c r="X2337" i="1" s="1"/>
  <c r="W2405" i="1"/>
  <c r="X2405" i="1" s="1"/>
  <c r="W2403" i="1"/>
  <c r="X2403" i="1" s="1"/>
  <c r="W2328" i="1"/>
  <c r="X2328" i="1" s="1"/>
  <c r="W2347" i="1"/>
  <c r="X2347" i="1" s="1"/>
  <c r="W2329" i="1"/>
  <c r="X2329" i="1" s="1"/>
  <c r="W2409" i="1"/>
  <c r="X2409" i="1" s="1"/>
  <c r="W2350" i="1"/>
  <c r="X2350" i="1" s="1"/>
  <c r="W2365" i="1"/>
  <c r="X2365" i="1" s="1"/>
  <c r="W2335" i="1"/>
  <c r="X2335" i="1" s="1"/>
  <c r="W2385" i="1"/>
  <c r="X2385" i="1" s="1"/>
  <c r="W1670" i="1"/>
  <c r="X1670" i="1" s="1"/>
  <c r="W1782" i="1"/>
  <c r="X1782" i="1" s="1"/>
  <c r="W2333" i="1"/>
  <c r="X2333" i="1" s="1"/>
  <c r="W2354" i="1"/>
  <c r="X2354" i="1" s="1"/>
  <c r="W2338" i="1"/>
  <c r="X2338" i="1" s="1"/>
  <c r="W2424" i="1"/>
  <c r="X2424" i="1" s="1"/>
  <c r="W5136" i="1"/>
  <c r="X5136" i="1" s="1"/>
  <c r="W5171" i="1"/>
  <c r="X5171" i="1" s="1"/>
  <c r="W1698" i="1"/>
  <c r="X1698" i="1" s="1"/>
  <c r="W1731" i="1"/>
  <c r="X1731" i="1" s="1"/>
  <c r="W5135" i="1"/>
  <c r="X5135" i="1" s="1"/>
  <c r="W5167" i="1"/>
  <c r="X5167" i="1" s="1"/>
  <c r="W759" i="1" l="1"/>
  <c r="X759" i="1" s="1"/>
  <c r="W752" i="1"/>
  <c r="X752" i="1" s="1"/>
  <c r="W766" i="1"/>
  <c r="X766" i="1" s="1"/>
  <c r="W749" i="1"/>
  <c r="X749" i="1" s="1"/>
  <c r="W751" i="1"/>
  <c r="X751" i="1" s="1"/>
  <c r="W769" i="1"/>
  <c r="X769" i="1" s="1"/>
  <c r="W773" i="1"/>
  <c r="X773" i="1" s="1"/>
  <c r="W772" i="1"/>
  <c r="X772" i="1" s="1"/>
  <c r="W754" i="1"/>
  <c r="X754" i="1" s="1"/>
  <c r="W768" i="1"/>
  <c r="X768" i="1" s="1"/>
  <c r="W762" i="1"/>
  <c r="X762" i="1" s="1"/>
  <c r="W750" i="1"/>
  <c r="X750" i="1" s="1"/>
  <c r="W767" i="1"/>
  <c r="X767" i="1" s="1"/>
  <c r="W770" i="1"/>
  <c r="X770" i="1" s="1"/>
  <c r="W763" i="1"/>
  <c r="X763" i="1" s="1"/>
  <c r="W764" i="1"/>
  <c r="X764" i="1" s="1"/>
  <c r="W753" i="1"/>
  <c r="X753" i="1" s="1"/>
  <c r="W755" i="1"/>
  <c r="X755" i="1" s="1"/>
  <c r="W761" i="1"/>
  <c r="X761" i="1" s="1"/>
  <c r="W758" i="1"/>
  <c r="X758" i="1" s="1"/>
  <c r="W756" i="1"/>
  <c r="X756" i="1" s="1"/>
  <c r="W747" i="1"/>
  <c r="X747" i="1" s="1"/>
  <c r="W771" i="1"/>
  <c r="X771" i="1" s="1"/>
  <c r="W1610" i="1"/>
  <c r="X1610" i="1" s="1"/>
  <c r="W1620" i="1"/>
  <c r="X1620" i="1" s="1"/>
  <c r="W1635" i="1"/>
  <c r="X1635" i="1" s="1"/>
  <c r="W3283" i="1"/>
  <c r="X3283" i="1" s="1"/>
  <c r="W3261" i="1"/>
  <c r="X3261" i="1" s="1"/>
  <c r="W1596" i="1"/>
  <c r="X1596" i="1" s="1"/>
  <c r="W1631" i="1"/>
  <c r="X1631" i="1" s="1"/>
  <c r="W1611" i="1"/>
  <c r="X1611" i="1" s="1"/>
  <c r="W1621" i="1"/>
  <c r="X1621" i="1" s="1"/>
  <c r="W3267" i="1"/>
  <c r="X3267" i="1" s="1"/>
  <c r="W3277" i="1"/>
  <c r="X3277" i="1" s="1"/>
  <c r="W3266" i="1"/>
  <c r="X3266" i="1" s="1"/>
  <c r="W3274" i="1"/>
  <c r="X3274" i="1" s="1"/>
  <c r="W1617" i="1"/>
  <c r="X1617" i="1" s="1"/>
  <c r="W1607" i="1"/>
  <c r="X1607" i="1" s="1"/>
  <c r="W1629" i="1"/>
  <c r="X1629" i="1" s="1"/>
  <c r="W1637" i="1"/>
  <c r="X1637" i="1" s="1"/>
  <c r="W1604" i="1"/>
  <c r="X1604" i="1" s="1"/>
  <c r="W1624" i="1"/>
  <c r="X1624" i="1" s="1"/>
  <c r="W1603" i="1"/>
  <c r="X1603" i="1" s="1"/>
  <c r="W1595" i="1"/>
  <c r="X1595" i="1" s="1"/>
  <c r="W1616" i="1"/>
  <c r="X1616" i="1" s="1"/>
  <c r="W1613" i="1"/>
  <c r="X1613" i="1" s="1"/>
  <c r="W1606" i="1"/>
  <c r="X1606" i="1" s="1"/>
  <c r="W1632" i="1"/>
  <c r="X1632" i="1" s="1"/>
  <c r="W3278" i="1"/>
  <c r="X3278" i="1" s="1"/>
  <c r="W3271" i="1"/>
  <c r="X3271" i="1" s="1"/>
  <c r="W3263" i="1"/>
  <c r="X3263" i="1" s="1"/>
  <c r="W3282" i="1"/>
  <c r="X3282" i="1" s="1"/>
  <c r="W3265" i="1"/>
  <c r="X3265" i="1" s="1"/>
  <c r="W1626" i="1"/>
  <c r="X1626" i="1" s="1"/>
  <c r="W1636" i="1"/>
  <c r="X1636" i="1" s="1"/>
  <c r="W3276" i="1"/>
  <c r="X3276" i="1" s="1"/>
  <c r="W3272" i="1"/>
  <c r="X3272" i="1" s="1"/>
  <c r="W3279" i="1"/>
  <c r="X3279" i="1" s="1"/>
  <c r="W3268" i="1"/>
  <c r="X3268" i="1" s="1"/>
  <c r="W3285" i="1"/>
  <c r="X3285" i="1" s="1"/>
  <c r="W3269" i="1"/>
  <c r="X3269" i="1" s="1"/>
  <c r="W3264" i="1"/>
  <c r="X3264" i="1" s="1"/>
  <c r="W3273" i="1"/>
  <c r="X3273" i="1" s="1"/>
  <c r="W1619" i="1"/>
  <c r="X1619" i="1" s="1"/>
  <c r="W1634" i="1"/>
  <c r="X1634" i="1" s="1"/>
  <c r="W1599" i="1"/>
  <c r="X1599" i="1" s="1"/>
  <c r="W3262" i="1"/>
  <c r="X3262" i="1" s="1"/>
  <c r="W3275" i="1"/>
  <c r="X3275" i="1" s="1"/>
  <c r="W3281" i="1"/>
  <c r="X3281" i="1" s="1"/>
  <c r="W1623" i="1"/>
  <c r="X1623" i="1" s="1"/>
  <c r="W1630" i="1"/>
  <c r="X1630" i="1" s="1"/>
  <c r="W1615" i="1"/>
  <c r="X1615" i="1" s="1"/>
  <c r="W1609" i="1"/>
  <c r="X1609" i="1" s="1"/>
  <c r="W1605" i="1"/>
  <c r="X1605" i="1" s="1"/>
  <c r="W1602" i="1"/>
  <c r="X1602" i="1" s="1"/>
  <c r="W1633" i="1"/>
  <c r="X1633" i="1" s="1"/>
  <c r="W1614" i="1"/>
  <c r="X1614" i="1" s="1"/>
  <c r="W1618" i="1"/>
  <c r="X1618" i="1" s="1"/>
  <c r="W3270" i="1"/>
  <c r="X3270" i="1" s="1"/>
  <c r="W3280" i="1"/>
  <c r="X3280" i="1" s="1"/>
  <c r="W3284" i="1"/>
  <c r="X3284" i="1" s="1"/>
  <c r="W1628" i="1"/>
  <c r="X1628" i="1" s="1"/>
  <c r="W1598" i="1"/>
  <c r="X1598" i="1" s="1"/>
  <c r="W1627" i="1"/>
  <c r="X1627" i="1" s="1"/>
  <c r="W1601" i="1"/>
  <c r="X1601" i="1" s="1"/>
  <c r="W1625" i="1"/>
  <c r="X1625" i="1" s="1"/>
  <c r="W1608" i="1"/>
  <c r="X1608" i="1" s="1"/>
  <c r="W1597" i="1"/>
  <c r="X1597" i="1" s="1"/>
  <c r="W194" i="1"/>
  <c r="X194" i="1" s="1"/>
  <c r="W186" i="1"/>
  <c r="X186" i="1" s="1"/>
  <c r="W215" i="1"/>
  <c r="X215" i="1" s="1"/>
  <c r="W188" i="1"/>
  <c r="X188" i="1" s="1"/>
  <c r="W182" i="1"/>
  <c r="X182" i="1" s="1"/>
  <c r="W233" i="1"/>
  <c r="X233" i="1" s="1"/>
  <c r="W208" i="1"/>
  <c r="X208" i="1" s="1"/>
  <c r="W178" i="1"/>
  <c r="X178" i="1" s="1"/>
  <c r="W204" i="1"/>
  <c r="X204" i="1" s="1"/>
  <c r="W195" i="1"/>
  <c r="X195" i="1" s="1"/>
  <c r="W225" i="1"/>
  <c r="X225" i="1" s="1"/>
  <c r="W196" i="1"/>
  <c r="X196" i="1" s="1"/>
  <c r="W214" i="1"/>
  <c r="X214" i="1" s="1"/>
  <c r="W231" i="1"/>
  <c r="X231" i="1" s="1"/>
  <c r="W197" i="1"/>
  <c r="X197" i="1" s="1"/>
  <c r="W205" i="1"/>
  <c r="X205" i="1" s="1"/>
  <c r="W175" i="1"/>
  <c r="X175" i="1" s="1"/>
  <c r="W199" i="1"/>
  <c r="X199" i="1" s="1"/>
  <c r="W221" i="1"/>
  <c r="X221" i="1" s="1"/>
  <c r="W176" i="1"/>
  <c r="X176" i="1" s="1"/>
  <c r="W183" i="1"/>
  <c r="X183" i="1" s="1"/>
  <c r="W185" i="1"/>
  <c r="X185" i="1" s="1"/>
  <c r="W201" i="1"/>
  <c r="X201" i="1" s="1"/>
  <c r="W207" i="1"/>
  <c r="X207" i="1" s="1"/>
  <c r="W232" i="1"/>
  <c r="X232" i="1" s="1"/>
  <c r="W190" i="1"/>
  <c r="X190" i="1" s="1"/>
  <c r="W198" i="1"/>
  <c r="X198" i="1" s="1"/>
  <c r="W220" i="1"/>
  <c r="X220" i="1" s="1"/>
  <c r="W212" i="1"/>
  <c r="X212" i="1" s="1"/>
  <c r="W217" i="1"/>
  <c r="X217" i="1" s="1"/>
  <c r="W202" i="1"/>
  <c r="X202" i="1" s="1"/>
  <c r="W223" i="1"/>
  <c r="X223" i="1" s="1"/>
  <c r="W206" i="1"/>
  <c r="X206" i="1" s="1"/>
  <c r="W211" i="1"/>
  <c r="X211" i="1" s="1"/>
  <c r="W193" i="1"/>
  <c r="X193" i="1" s="1"/>
  <c r="W179" i="1"/>
  <c r="X179" i="1" s="1"/>
  <c r="W172" i="1"/>
  <c r="X172" i="1" s="1"/>
  <c r="W173" i="1"/>
  <c r="X173" i="1" s="1"/>
  <c r="W180" i="1"/>
  <c r="X180" i="1" s="1"/>
  <c r="W228" i="1"/>
  <c r="X228" i="1" s="1"/>
  <c r="W181" i="1"/>
  <c r="X181" i="1" s="1"/>
  <c r="W187" i="1"/>
  <c r="X187" i="1" s="1"/>
  <c r="W200" i="1"/>
  <c r="X200" i="1" s="1"/>
  <c r="W192" i="1"/>
  <c r="X192" i="1" s="1"/>
  <c r="W230" i="1"/>
  <c r="X230" i="1" s="1"/>
  <c r="W227" i="1"/>
  <c r="X227" i="1" s="1"/>
  <c r="W229" i="1"/>
  <c r="X229" i="1" s="1"/>
  <c r="W174" i="1"/>
  <c r="X174" i="1" s="1"/>
  <c r="W222" i="1"/>
  <c r="X222" i="1" s="1"/>
  <c r="W203" i="1"/>
  <c r="X203" i="1" s="1"/>
  <c r="W210" i="1"/>
  <c r="X210" i="1" s="1"/>
  <c r="W213" i="1"/>
  <c r="X213" i="1" s="1"/>
  <c r="W224" i="1"/>
  <c r="X224" i="1" s="1"/>
  <c r="W191" i="1"/>
  <c r="X191" i="1" s="1"/>
  <c r="W209" i="1"/>
  <c r="X209" i="1" s="1"/>
  <c r="W216" i="1"/>
  <c r="X216" i="1" s="1"/>
  <c r="W177" i="1"/>
  <c r="X177" i="1" s="1"/>
  <c r="W184" i="1"/>
  <c r="X184" i="1" s="1"/>
  <c r="W226" i="1"/>
  <c r="X226" i="1" s="1"/>
  <c r="W189" i="1"/>
  <c r="X189" i="1" s="1"/>
  <c r="W219" i="1"/>
  <c r="X219" i="1" s="1"/>
  <c r="W218" i="1"/>
  <c r="X218" i="1" s="1"/>
  <c r="W8" i="1"/>
  <c r="X8" i="1" s="1"/>
  <c r="W2733" i="1"/>
  <c r="X2733" i="1" s="1"/>
  <c r="W1042" i="1"/>
  <c r="X1042" i="1" s="1"/>
  <c r="W7" i="1"/>
  <c r="X7" i="1" s="1"/>
  <c r="W1068" i="1"/>
  <c r="X1068" i="1" s="1"/>
  <c r="W2641" i="1"/>
  <c r="X2641" i="1" s="1"/>
  <c r="W1032" i="1"/>
  <c r="X1032" i="1" s="1"/>
  <c r="W6" i="1"/>
  <c r="X6" i="1" s="1"/>
  <c r="W5" i="1"/>
  <c r="X5" i="1" s="1"/>
  <c r="W1054" i="1"/>
  <c r="X1054" i="1" s="1"/>
  <c r="W990" i="1"/>
  <c r="X990" i="1" s="1"/>
  <c r="W1036" i="1"/>
  <c r="X1036" i="1" s="1"/>
  <c r="W1061" i="1"/>
  <c r="X1061" i="1" s="1"/>
  <c r="W989" i="1"/>
  <c r="X989" i="1" s="1"/>
  <c r="W1050" i="1"/>
  <c r="X1050" i="1" s="1"/>
  <c r="W992" i="1"/>
  <c r="X992" i="1" s="1"/>
  <c r="W1012" i="1"/>
  <c r="X1012" i="1" s="1"/>
  <c r="W1037" i="1"/>
  <c r="X1037" i="1" s="1"/>
  <c r="W2730" i="1"/>
  <c r="X2730" i="1" s="1"/>
  <c r="W2666" i="1"/>
  <c r="X2666" i="1" s="1"/>
  <c r="W2714" i="1"/>
  <c r="X2714" i="1" s="1"/>
  <c r="W2692" i="1"/>
  <c r="X2692" i="1" s="1"/>
  <c r="W2674" i="1"/>
  <c r="X2674" i="1" s="1"/>
  <c r="W2702" i="1"/>
  <c r="X2702" i="1" s="1"/>
  <c r="W2728" i="1"/>
  <c r="X2728" i="1" s="1"/>
  <c r="W2696" i="1"/>
  <c r="X2696" i="1" s="1"/>
  <c r="W2689" i="1"/>
  <c r="X2689" i="1" s="1"/>
  <c r="W2649" i="1"/>
  <c r="X2649" i="1" s="1"/>
  <c r="W2710" i="1"/>
  <c r="X2710" i="1" s="1"/>
  <c r="W2717" i="1"/>
  <c r="X2717" i="1" s="1"/>
  <c r="W51" i="1"/>
  <c r="X51" i="1" s="1"/>
  <c r="W20" i="1"/>
  <c r="X20" i="1" s="1"/>
  <c r="W48" i="1"/>
  <c r="X48" i="1" s="1"/>
  <c r="W12" i="1"/>
  <c r="X12" i="1" s="1"/>
  <c r="W65" i="1"/>
  <c r="X65" i="1" s="1"/>
  <c r="W43" i="1"/>
  <c r="X43" i="1" s="1"/>
  <c r="W42" i="1"/>
  <c r="X42" i="1" s="1"/>
  <c r="W10" i="1"/>
  <c r="X10" i="1" s="1"/>
  <c r="W69" i="1"/>
  <c r="X69" i="1" s="1"/>
  <c r="W66" i="1"/>
  <c r="X66" i="1" s="1"/>
  <c r="W37" i="1"/>
  <c r="X37" i="1" s="1"/>
  <c r="W34" i="1"/>
  <c r="X34" i="1" s="1"/>
  <c r="W23" i="1"/>
  <c r="X23" i="1" s="1"/>
  <c r="W38" i="1"/>
  <c r="X38" i="1" s="1"/>
  <c r="W21" i="1"/>
  <c r="X21" i="1" s="1"/>
  <c r="W17" i="1"/>
  <c r="X17" i="1" s="1"/>
  <c r="W31" i="1"/>
  <c r="X31" i="1" s="1"/>
  <c r="W36" i="1"/>
  <c r="X36" i="1" s="1"/>
  <c r="W62" i="1"/>
  <c r="X62" i="1" s="1"/>
  <c r="W53" i="1"/>
  <c r="X53" i="1" s="1"/>
  <c r="W45" i="1"/>
  <c r="X45" i="1" s="1"/>
  <c r="W70" i="1"/>
  <c r="X70" i="1" s="1"/>
  <c r="W15" i="1"/>
  <c r="X15" i="1" s="1"/>
  <c r="W28" i="1"/>
  <c r="X28" i="1" s="1"/>
  <c r="W60" i="1"/>
  <c r="X60" i="1" s="1"/>
  <c r="W2740" i="1"/>
  <c r="X2740" i="1" s="1"/>
  <c r="W2667" i="1"/>
  <c r="X2667" i="1" s="1"/>
  <c r="W2703" i="1"/>
  <c r="X2703" i="1" s="1"/>
  <c r="W2715" i="1"/>
  <c r="X2715" i="1" s="1"/>
  <c r="W2650" i="1"/>
  <c r="X2650" i="1" s="1"/>
  <c r="W2654" i="1"/>
  <c r="X2654" i="1" s="1"/>
  <c r="W2742" i="1"/>
  <c r="X2742" i="1" s="1"/>
  <c r="W2687" i="1"/>
  <c r="X2687" i="1" s="1"/>
  <c r="W2704" i="1"/>
  <c r="X2704" i="1" s="1"/>
  <c r="W13" i="1"/>
  <c r="X13" i="1" s="1"/>
  <c r="W63" i="1"/>
  <c r="X63" i="1" s="1"/>
  <c r="W33" i="1"/>
  <c r="X33" i="1" s="1"/>
  <c r="W47" i="1"/>
  <c r="X47" i="1" s="1"/>
  <c r="W25" i="1"/>
  <c r="X25" i="1" s="1"/>
  <c r="W67" i="1"/>
  <c r="X67" i="1" s="1"/>
  <c r="W58" i="1"/>
  <c r="X58" i="1" s="1"/>
  <c r="W50" i="1"/>
  <c r="X50" i="1" s="1"/>
  <c r="W35" i="1"/>
  <c r="X35" i="1" s="1"/>
  <c r="W54" i="1"/>
  <c r="X54" i="1" s="1"/>
  <c r="W2709" i="1"/>
  <c r="X2709" i="1" s="1"/>
  <c r="W2725" i="1"/>
  <c r="X2725" i="1" s="1"/>
  <c r="W2663" i="1"/>
  <c r="X2663" i="1" s="1"/>
  <c r="W2695" i="1"/>
  <c r="X2695" i="1" s="1"/>
  <c r="W2681" i="1"/>
  <c r="X2681" i="1" s="1"/>
  <c r="W2711" i="1"/>
  <c r="X2711" i="1" s="1"/>
  <c r="W2643" i="1"/>
  <c r="X2643" i="1" s="1"/>
  <c r="W2690" i="1"/>
  <c r="X2690" i="1" s="1"/>
  <c r="W2729" i="1"/>
  <c r="X2729" i="1" s="1"/>
  <c r="W2746" i="1"/>
  <c r="X2746" i="1" s="1"/>
  <c r="W2691" i="1"/>
  <c r="X2691" i="1" s="1"/>
  <c r="W2727" i="1"/>
  <c r="X2727" i="1" s="1"/>
  <c r="W2738" i="1"/>
  <c r="X2738" i="1" s="1"/>
  <c r="W2644" i="1"/>
  <c r="X2644" i="1" s="1"/>
  <c r="W2743" i="1"/>
  <c r="X2743" i="1" s="1"/>
  <c r="W2734" i="1"/>
  <c r="X2734" i="1" s="1"/>
  <c r="W2678" i="1"/>
  <c r="X2678" i="1" s="1"/>
  <c r="W2685" i="1"/>
  <c r="X2685" i="1" s="1"/>
  <c r="W2655" i="1"/>
  <c r="X2655" i="1" s="1"/>
  <c r="W2662" i="1"/>
  <c r="X2662" i="1" s="1"/>
  <c r="W2675" i="1"/>
  <c r="X2675" i="1" s="1"/>
  <c r="W2722" i="1"/>
  <c r="X2722" i="1" s="1"/>
  <c r="W2693" i="1"/>
  <c r="X2693" i="1" s="1"/>
  <c r="W2669" i="1"/>
  <c r="X2669" i="1" s="1"/>
  <c r="W2648" i="1"/>
  <c r="X2648" i="1" s="1"/>
  <c r="W2660" i="1"/>
  <c r="X2660" i="1" s="1"/>
  <c r="W1020" i="1"/>
  <c r="X1020" i="1" s="1"/>
  <c r="W1045" i="1"/>
  <c r="X1045" i="1" s="1"/>
  <c r="W1081" i="1"/>
  <c r="X1081" i="1" s="1"/>
  <c r="W1001" i="1"/>
  <c r="X1001" i="1" s="1"/>
  <c r="W1033" i="1"/>
  <c r="X1033" i="1" s="1"/>
  <c r="W1009" i="1"/>
  <c r="X1009" i="1" s="1"/>
  <c r="W1010" i="1"/>
  <c r="X1010" i="1" s="1"/>
  <c r="W1016" i="1"/>
  <c r="X1016" i="1" s="1"/>
  <c r="W1005" i="1"/>
  <c r="X1005" i="1" s="1"/>
  <c r="W1080" i="1"/>
  <c r="X1080" i="1" s="1"/>
  <c r="W1031" i="1"/>
  <c r="X1031" i="1" s="1"/>
  <c r="W996" i="1"/>
  <c r="X996" i="1" s="1"/>
  <c r="W987" i="1"/>
  <c r="X987" i="1" s="1"/>
  <c r="W1055" i="1"/>
  <c r="X1055" i="1" s="1"/>
  <c r="W1078" i="1"/>
  <c r="X1078" i="1" s="1"/>
  <c r="W1070" i="1"/>
  <c r="X1070" i="1" s="1"/>
  <c r="W1085" i="1"/>
  <c r="X1085" i="1" s="1"/>
  <c r="W1072" i="1"/>
  <c r="X1072" i="1" s="1"/>
  <c r="W1058" i="1"/>
  <c r="X1058" i="1" s="1"/>
  <c r="W1082" i="1"/>
  <c r="X1082" i="1" s="1"/>
  <c r="W1096" i="1"/>
  <c r="X1096" i="1" s="1"/>
  <c r="W1048" i="1"/>
  <c r="X1048" i="1" s="1"/>
  <c r="W983" i="1"/>
  <c r="X983" i="1" s="1"/>
  <c r="W1026" i="1"/>
  <c r="X1026" i="1" s="1"/>
  <c r="W1087" i="1"/>
  <c r="X1087" i="1" s="1"/>
  <c r="W59" i="1"/>
  <c r="X59" i="1" s="1"/>
  <c r="W49" i="1"/>
  <c r="X49" i="1" s="1"/>
  <c r="W29" i="1"/>
  <c r="X29" i="1" s="1"/>
  <c r="W22" i="1"/>
  <c r="X22" i="1" s="1"/>
  <c r="W64" i="1"/>
  <c r="X64" i="1" s="1"/>
  <c r="W44" i="1"/>
  <c r="X44" i="1" s="1"/>
  <c r="W9" i="1"/>
  <c r="X9" i="1" s="1"/>
  <c r="W52" i="1"/>
  <c r="X52" i="1" s="1"/>
  <c r="W2664" i="1"/>
  <c r="X2664" i="1" s="1"/>
  <c r="W2697" i="1"/>
  <c r="X2697" i="1" s="1"/>
  <c r="W2726" i="1"/>
  <c r="X2726" i="1" s="1"/>
  <c r="W1053" i="1"/>
  <c r="X1053" i="1" s="1"/>
  <c r="W1039" i="1"/>
  <c r="X1039" i="1" s="1"/>
  <c r="W1015" i="1"/>
  <c r="X1015" i="1" s="1"/>
  <c r="W1091" i="1"/>
  <c r="X1091" i="1" s="1"/>
  <c r="W1011" i="1"/>
  <c r="X1011" i="1" s="1"/>
  <c r="W1086" i="1"/>
  <c r="X1086" i="1" s="1"/>
  <c r="W984" i="1"/>
  <c r="X984" i="1" s="1"/>
  <c r="W1071" i="1"/>
  <c r="X1071" i="1" s="1"/>
  <c r="W1041" i="1"/>
  <c r="X1041" i="1" s="1"/>
  <c r="W1017" i="1"/>
  <c r="X1017" i="1" s="1"/>
  <c r="W1049" i="1"/>
  <c r="X1049" i="1" s="1"/>
  <c r="W1059" i="1"/>
  <c r="X1059" i="1" s="1"/>
  <c r="W1044" i="1"/>
  <c r="X1044" i="1" s="1"/>
  <c r="W1002" i="1"/>
  <c r="X1002" i="1" s="1"/>
  <c r="W1076" i="1"/>
  <c r="X1076" i="1" s="1"/>
  <c r="W988" i="1"/>
  <c r="X988" i="1" s="1"/>
  <c r="W1024" i="1"/>
  <c r="X1024" i="1" s="1"/>
  <c r="W1083" i="1"/>
  <c r="X1083" i="1" s="1"/>
  <c r="W997" i="1"/>
  <c r="X997" i="1" s="1"/>
  <c r="W1093" i="1"/>
  <c r="X1093" i="1" s="1"/>
  <c r="W2700" i="1"/>
  <c r="X2700" i="1" s="1"/>
  <c r="W2712" i="1"/>
  <c r="X2712" i="1" s="1"/>
  <c r="W71" i="1"/>
  <c r="X71" i="1" s="1"/>
  <c r="W26" i="1"/>
  <c r="X26" i="1" s="1"/>
  <c r="W39" i="1"/>
  <c r="X39" i="1" s="1"/>
  <c r="W16" i="1"/>
  <c r="X16" i="1" s="1"/>
  <c r="W27" i="1"/>
  <c r="X27" i="1" s="1"/>
  <c r="W68" i="1"/>
  <c r="X68" i="1" s="1"/>
  <c r="W4" i="1"/>
  <c r="X4" i="1" s="1"/>
  <c r="W1065" i="1"/>
  <c r="X1065" i="1" s="1"/>
  <c r="W1040" i="1"/>
  <c r="X1040" i="1" s="1"/>
  <c r="W1022" i="1"/>
  <c r="X1022" i="1" s="1"/>
  <c r="W1007" i="1"/>
  <c r="X1007" i="1" s="1"/>
  <c r="W993" i="1"/>
  <c r="X993" i="1" s="1"/>
  <c r="W979" i="1"/>
  <c r="X979" i="1" s="1"/>
  <c r="W980" i="1"/>
  <c r="X980" i="1" s="1"/>
  <c r="W1029" i="1"/>
  <c r="X1029" i="1" s="1"/>
  <c r="W1006" i="1"/>
  <c r="X1006" i="1" s="1"/>
  <c r="W1047" i="1"/>
  <c r="X1047" i="1" s="1"/>
  <c r="W1028" i="1"/>
  <c r="X1028" i="1" s="1"/>
  <c r="W1067" i="1"/>
  <c r="X1067" i="1" s="1"/>
  <c r="W1092" i="1"/>
  <c r="X1092" i="1" s="1"/>
  <c r="W977" i="1"/>
  <c r="X977" i="1" s="1"/>
  <c r="W1027" i="1"/>
  <c r="X1027" i="1" s="1"/>
  <c r="W1094" i="1"/>
  <c r="X1094" i="1" s="1"/>
  <c r="W1030" i="1"/>
  <c r="X1030" i="1" s="1"/>
  <c r="W1079" i="1"/>
  <c r="X1079" i="1" s="1"/>
  <c r="W981" i="1"/>
  <c r="X981" i="1" s="1"/>
  <c r="W978" i="1"/>
  <c r="X978" i="1" s="1"/>
  <c r="W1056" i="1"/>
  <c r="X1056" i="1" s="1"/>
  <c r="W1089" i="1"/>
  <c r="X1089" i="1" s="1"/>
  <c r="W1073" i="1"/>
  <c r="X1073" i="1" s="1"/>
  <c r="W1025" i="1"/>
  <c r="X1025" i="1" s="1"/>
  <c r="W1013" i="1"/>
  <c r="X1013" i="1" s="1"/>
  <c r="W985" i="1"/>
  <c r="X985" i="1" s="1"/>
  <c r="W1051" i="1"/>
  <c r="X1051" i="1" s="1"/>
  <c r="W1046" i="1"/>
  <c r="X1046" i="1" s="1"/>
  <c r="W1008" i="1"/>
  <c r="X1008" i="1" s="1"/>
  <c r="W1095" i="1"/>
  <c r="X1095" i="1" s="1"/>
  <c r="W1018" i="1"/>
  <c r="X1018" i="1" s="1"/>
  <c r="W1014" i="1"/>
  <c r="X1014" i="1" s="1"/>
  <c r="W1021" i="1"/>
  <c r="X1021" i="1" s="1"/>
  <c r="W1060" i="1"/>
  <c r="X1060" i="1" s="1"/>
  <c r="W998" i="1"/>
  <c r="X998" i="1" s="1"/>
  <c r="W1090" i="1"/>
  <c r="X1090" i="1" s="1"/>
  <c r="W999" i="1"/>
  <c r="X999" i="1" s="1"/>
  <c r="W991" i="1"/>
  <c r="X991" i="1" s="1"/>
  <c r="W1038" i="1"/>
  <c r="X1038" i="1" s="1"/>
  <c r="W1034" i="1"/>
  <c r="X1034" i="1" s="1"/>
  <c r="W1062" i="1"/>
  <c r="X1062" i="1" s="1"/>
  <c r="W1003" i="1"/>
  <c r="X1003" i="1" s="1"/>
  <c r="W2705" i="1"/>
  <c r="X2705" i="1" s="1"/>
  <c r="W2739" i="1"/>
  <c r="X2739" i="1" s="1"/>
  <c r="W2736" i="1"/>
  <c r="X2736" i="1" s="1"/>
  <c r="W2668" i="1"/>
  <c r="X2668" i="1" s="1"/>
  <c r="W2686" i="1"/>
  <c r="X2686" i="1" s="1"/>
  <c r="W2737" i="1"/>
  <c r="X2737" i="1" s="1"/>
  <c r="W2699" i="1"/>
  <c r="X2699" i="1" s="1"/>
  <c r="W2653" i="1"/>
  <c r="X2653" i="1" s="1"/>
  <c r="W2735" i="1"/>
  <c r="X2735" i="1" s="1"/>
  <c r="W2718" i="1"/>
  <c r="X2718" i="1" s="1"/>
  <c r="W2645" i="1"/>
  <c r="X2645" i="1" s="1"/>
  <c r="W2723" i="1"/>
  <c r="X2723" i="1" s="1"/>
  <c r="W2656" i="1"/>
  <c r="X2656" i="1" s="1"/>
  <c r="W2661" i="1"/>
  <c r="X2661" i="1" s="1"/>
  <c r="W2716" i="1"/>
  <c r="X2716" i="1" s="1"/>
  <c r="W2679" i="1"/>
  <c r="X2679" i="1" s="1"/>
  <c r="W2741" i="1"/>
  <c r="X2741" i="1" s="1"/>
  <c r="W2651" i="1"/>
  <c r="X2651" i="1" s="1"/>
  <c r="W2724" i="1"/>
  <c r="X2724" i="1" s="1"/>
  <c r="W2677" i="1"/>
  <c r="X2677" i="1" s="1"/>
  <c r="W2732" i="1"/>
  <c r="X2732" i="1" s="1"/>
  <c r="W2744" i="1"/>
  <c r="X2744" i="1" s="1"/>
  <c r="W2676" i="1"/>
  <c r="X2676" i="1" s="1"/>
  <c r="W2701" i="1"/>
  <c r="X2701" i="1" s="1"/>
  <c r="W2657" i="1"/>
  <c r="X2657" i="1" s="1"/>
  <c r="W2721" i="1"/>
  <c r="X2721" i="1" s="1"/>
  <c r="W2671" i="1"/>
  <c r="X2671" i="1" s="1"/>
  <c r="W2646" i="1"/>
  <c r="X2646" i="1" s="1"/>
  <c r="W2683" i="1"/>
  <c r="X2683" i="1" s="1"/>
  <c r="W2719" i="1"/>
  <c r="X2719" i="1" s="1"/>
  <c r="W2659" i="1"/>
  <c r="X2659" i="1" s="1"/>
  <c r="W2706" i="1"/>
  <c r="X2706" i="1" s="1"/>
  <c r="W2670" i="1"/>
  <c r="X2670" i="1" s="1"/>
  <c r="W2680" i="1"/>
  <c r="X2680" i="1" s="1"/>
  <c r="W2665" i="1"/>
  <c r="X2665" i="1" s="1"/>
  <c r="W2672" i="1"/>
  <c r="X2672" i="1" s="1"/>
  <c r="W2647" i="1"/>
  <c r="X2647" i="1" s="1"/>
  <c r="W2658" i="1"/>
  <c r="X2658" i="1" s="1"/>
  <c r="W2713" i="1"/>
  <c r="X2713" i="1" s="1"/>
  <c r="W2673" i="1"/>
  <c r="X2673" i="1" s="1"/>
  <c r="W2684" i="1"/>
  <c r="X2684" i="1" s="1"/>
  <c r="W2720" i="1"/>
  <c r="X2720" i="1" s="1"/>
  <c r="W2698" i="1"/>
  <c r="X2698" i="1" s="1"/>
  <c r="W1097" i="1"/>
  <c r="X1097" i="1" s="1"/>
  <c r="W1019" i="1"/>
  <c r="X1019" i="1" s="1"/>
  <c r="W986" i="1"/>
  <c r="X986" i="1" s="1"/>
  <c r="W1064" i="1"/>
  <c r="X1064" i="1" s="1"/>
  <c r="W1084" i="1"/>
  <c r="X1084" i="1" s="1"/>
  <c r="W982" i="1"/>
  <c r="X982" i="1" s="1"/>
  <c r="W1057" i="1"/>
  <c r="X1057" i="1" s="1"/>
  <c r="W1077" i="1"/>
  <c r="X1077" i="1" s="1"/>
  <c r="W1043" i="1"/>
  <c r="X1043" i="1" s="1"/>
  <c r="W1052" i="1"/>
  <c r="X1052" i="1" s="1"/>
  <c r="W1074" i="1"/>
  <c r="X1074" i="1" s="1"/>
  <c r="W1088" i="1"/>
  <c r="X1088" i="1" s="1"/>
  <c r="W1069" i="1"/>
  <c r="X1069" i="1" s="1"/>
  <c r="W1035" i="1"/>
  <c r="X1035" i="1" s="1"/>
  <c r="W1066" i="1"/>
  <c r="X1066" i="1" s="1"/>
  <c r="W995" i="1"/>
  <c r="X995" i="1" s="1"/>
  <c r="W1063" i="1"/>
  <c r="X1063" i="1" s="1"/>
  <c r="W994" i="1"/>
  <c r="X994" i="1" s="1"/>
  <c r="W1000" i="1"/>
  <c r="X1000" i="1" s="1"/>
  <c r="W1023" i="1"/>
  <c r="X1023" i="1" s="1"/>
  <c r="W1075" i="1"/>
  <c r="X1075" i="1" s="1"/>
  <c r="W1004" i="1"/>
  <c r="X1004" i="1" s="1"/>
  <c r="W2731" i="1"/>
  <c r="X2731" i="1" s="1"/>
  <c r="W2707" i="1"/>
  <c r="X2707" i="1" s="1"/>
  <c r="W2694" i="1"/>
  <c r="X2694" i="1" s="1"/>
  <c r="W2682" i="1"/>
  <c r="X2682" i="1" s="1"/>
  <c r="W2708" i="1"/>
  <c r="X2708" i="1" s="1"/>
  <c r="W2745" i="1"/>
  <c r="X2745" i="1" s="1"/>
  <c r="W2688" i="1"/>
  <c r="X2688" i="1" s="1"/>
  <c r="W2652" i="1"/>
  <c r="X2652" i="1" s="1"/>
  <c r="W2640" i="1"/>
  <c r="X2640" i="1" s="1"/>
  <c r="W2642" i="1"/>
  <c r="X2642" i="1" s="1"/>
  <c r="W57" i="1"/>
  <c r="X57" i="1" s="1"/>
  <c r="W32" i="1"/>
  <c r="X32" i="1" s="1"/>
  <c r="W14" i="1"/>
  <c r="X14" i="1" s="1"/>
  <c r="W24" i="1"/>
  <c r="X24" i="1" s="1"/>
  <c r="W19" i="1"/>
  <c r="X19" i="1" s="1"/>
  <c r="W56" i="1"/>
  <c r="X56" i="1" s="1"/>
  <c r="W30" i="1"/>
  <c r="X30" i="1" s="1"/>
  <c r="W40" i="1"/>
  <c r="X40" i="1" s="1"/>
  <c r="W61" i="1"/>
  <c r="X61" i="1" s="1"/>
  <c r="W18" i="1"/>
  <c r="X18" i="1" s="1"/>
  <c r="W46" i="1"/>
  <c r="X46" i="1" s="1"/>
  <c r="W55" i="1" l="1"/>
  <c r="X55" i="1" s="1"/>
  <c r="W11" i="1"/>
  <c r="X11" i="1" s="1"/>
  <c r="W41" i="1"/>
  <c r="X41" i="1" s="1"/>
</calcChain>
</file>

<file path=xl/sharedStrings.xml><?xml version="1.0" encoding="utf-8"?>
<sst xmlns="http://schemas.openxmlformats.org/spreadsheetml/2006/main" count="91498" uniqueCount="893">
  <si>
    <t>upload_date</t>
  </si>
  <si>
    <t>country_name</t>
  </si>
  <si>
    <t>country_code</t>
  </si>
  <si>
    <t>year</t>
  </si>
  <si>
    <t>supra_reg</t>
  </si>
  <si>
    <t>fishing_tech</t>
  </si>
  <si>
    <t>vessel_length</t>
  </si>
  <si>
    <t>geo_indicator</t>
  </si>
  <si>
    <t>gear</t>
  </si>
  <si>
    <t>fishery</t>
  </si>
  <si>
    <t>activity</t>
  </si>
  <si>
    <t>cluster_name</t>
  </si>
  <si>
    <t>fs_name</t>
  </si>
  <si>
    <t>variable_group</t>
  </si>
  <si>
    <t>variable_name</t>
  </si>
  <si>
    <t>variable_code</t>
  </si>
  <si>
    <t>value</t>
  </si>
  <si>
    <t>unit</t>
  </si>
  <si>
    <t>species_name</t>
  </si>
  <si>
    <t>species_code</t>
  </si>
  <si>
    <t>sub_reg</t>
  </si>
  <si>
    <t>fromtable</t>
  </si>
  <si>
    <t>framework</t>
  </si>
  <si>
    <t>template_name</t>
  </si>
  <si>
    <t>France</t>
  </si>
  <si>
    <t>FRA</t>
  </si>
  <si>
    <t>MBS</t>
  </si>
  <si>
    <t>DFN</t>
  </si>
  <si>
    <t>VL1218</t>
  </si>
  <si>
    <t>NGI</t>
  </si>
  <si>
    <t>MBS DTS VL1824</t>
  </si>
  <si>
    <t>FRA MBS DTS1824 NGI *</t>
  </si>
  <si>
    <t>Landings</t>
  </si>
  <si>
    <t>Live weight of landings</t>
  </si>
  <si>
    <t>totwghtlandg</t>
  </si>
  <si>
    <t>kg</t>
  </si>
  <si>
    <t>Common cuttlefish</t>
  </si>
  <si>
    <t>CTC</t>
  </si>
  <si>
    <t>sa 8</t>
  </si>
  <si>
    <t>map_fsfao</t>
  </si>
  <si>
    <t>map</t>
  </si>
  <si>
    <t>Common dentex</t>
  </si>
  <si>
    <t>DEC</t>
  </si>
  <si>
    <t>John dory</t>
  </si>
  <si>
    <t>JOD</t>
  </si>
  <si>
    <t>Leerfish</t>
  </si>
  <si>
    <t>LEE</t>
  </si>
  <si>
    <t>Monkfishes nei</t>
  </si>
  <si>
    <t>MNZ</t>
  </si>
  <si>
    <t>Surmullet</t>
  </si>
  <si>
    <t>MUR</t>
  </si>
  <si>
    <t>Thornback ray</t>
  </si>
  <si>
    <t>RJC</t>
  </si>
  <si>
    <t>Spinous spider crab</t>
  </si>
  <si>
    <t>SCR</t>
  </si>
  <si>
    <t>Scorpionfishes, rockfishes nei</t>
  </si>
  <si>
    <t>SCS</t>
  </si>
  <si>
    <t>Symphodus wrasses nei</t>
  </si>
  <si>
    <t>YFX</t>
  </si>
  <si>
    <t>HOK</t>
  </si>
  <si>
    <t>European pilchard(=Sardine)</t>
  </si>
  <si>
    <t>PIL</t>
  </si>
  <si>
    <t>sa 7</t>
  </si>
  <si>
    <t>Atlantic bluefin tuna</t>
  </si>
  <si>
    <t>BFT</t>
  </si>
  <si>
    <t>sa 5</t>
  </si>
  <si>
    <t>sa 6</t>
  </si>
  <si>
    <t>Albacore</t>
  </si>
  <si>
    <t>ALB</t>
  </si>
  <si>
    <t>Blackspot(=red) seabream</t>
  </si>
  <si>
    <t>SBR</t>
  </si>
  <si>
    <t>Salema</t>
  </si>
  <si>
    <t>SLM</t>
  </si>
  <si>
    <t>Swordfish</t>
  </si>
  <si>
    <t>SWO</t>
  </si>
  <si>
    <t>OFR</t>
  </si>
  <si>
    <t>PGP</t>
  </si>
  <si>
    <t>VL1012</t>
  </si>
  <si>
    <t>GP</t>
  </si>
  <si>
    <t>OFR PGP VL0010 GP L</t>
  </si>
  <si>
    <t>FRA OFR PGP0010 GP  L*</t>
  </si>
  <si>
    <t>Conch shells nei</t>
  </si>
  <si>
    <t>JTX</t>
  </si>
  <si>
    <t>31</t>
  </si>
  <si>
    <t>Parrotfishes nei</t>
  </si>
  <si>
    <t>PWT</t>
  </si>
  <si>
    <t>NAO</t>
  </si>
  <si>
    <t>DRB</t>
  </si>
  <si>
    <t>VL1824</t>
  </si>
  <si>
    <t>NAO DRB VL1218</t>
  </si>
  <si>
    <t>FRA NAO DRB1218 NGI *</t>
  </si>
  <si>
    <t>Great Atlantic scallop</t>
  </si>
  <si>
    <t>SCE</t>
  </si>
  <si>
    <t>27.4</t>
  </si>
  <si>
    <t>Whiting</t>
  </si>
  <si>
    <t>WHG</t>
  </si>
  <si>
    <t>27.7.d</t>
  </si>
  <si>
    <t>Natantian decapods nei</t>
  </si>
  <si>
    <t>DCP</t>
  </si>
  <si>
    <t>Atlantic mackerel</t>
  </si>
  <si>
    <t>MAC</t>
  </si>
  <si>
    <t>European plaice</t>
  </si>
  <si>
    <t>PLE</t>
  </si>
  <si>
    <t>Smooth-hounds nei</t>
  </si>
  <si>
    <t>SDV</t>
  </si>
  <si>
    <t>Small-spotted catshark</t>
  </si>
  <si>
    <t>SYC</t>
  </si>
  <si>
    <t>VL0010</t>
  </si>
  <si>
    <t>OFR HOK VL0010 GP L</t>
  </si>
  <si>
    <t>FRA OFR HOK0010 GP  L*</t>
  </si>
  <si>
    <t>Blue marlin</t>
  </si>
  <si>
    <t>BUM</t>
  </si>
  <si>
    <t>Common dolphinfish</t>
  </si>
  <si>
    <t>DOL</t>
  </si>
  <si>
    <t>Queen snapper</t>
  </si>
  <si>
    <t>EEO</t>
  </si>
  <si>
    <t>Filefishes, leatherjackets nei</t>
  </si>
  <si>
    <t>FFX</t>
  </si>
  <si>
    <t>Seerfishes nei</t>
  </si>
  <si>
    <t>KGX</t>
  </si>
  <si>
    <t>Tunas nei</t>
  </si>
  <si>
    <t>TUN</t>
  </si>
  <si>
    <t>Wahoo</t>
  </si>
  <si>
    <t>WAH</t>
  </si>
  <si>
    <t>Yellowfin tuna</t>
  </si>
  <si>
    <t>YFT</t>
  </si>
  <si>
    <t>Groupers nei</t>
  </si>
  <si>
    <t>GPX</t>
  </si>
  <si>
    <t>YT</t>
  </si>
  <si>
    <t>OFR HOK VL0010 YT</t>
  </si>
  <si>
    <t>FRA OFR HOK0010 YT *</t>
  </si>
  <si>
    <t>Needlefishes, etc. nei</t>
  </si>
  <si>
    <t>BEN</t>
  </si>
  <si>
    <t>51.6</t>
  </si>
  <si>
    <t>Fusiliers nei</t>
  </si>
  <si>
    <t>CJX</t>
  </si>
  <si>
    <t>Spotcheek emperor</t>
  </si>
  <si>
    <t>LHB</t>
  </si>
  <si>
    <t>Longface emperor</t>
  </si>
  <si>
    <t>LHO</t>
  </si>
  <si>
    <t>Two-spot red snapper</t>
  </si>
  <si>
    <t>LJB</t>
  </si>
  <si>
    <t>Skipjack tuna</t>
  </si>
  <si>
    <t>SKJ</t>
  </si>
  <si>
    <t>Spinefeet(=Rabbitfishes) nei</t>
  </si>
  <si>
    <t>SPI</t>
  </si>
  <si>
    <t>Surgeonfishes nei</t>
  </si>
  <si>
    <t>SUR</t>
  </si>
  <si>
    <t>Humpback red snapper</t>
  </si>
  <si>
    <t>LJG</t>
  </si>
  <si>
    <t>Goatfishes, red mullets nei</t>
  </si>
  <si>
    <t>MUM</t>
  </si>
  <si>
    <t>Octopuses, etc. nei</t>
  </si>
  <si>
    <t>OCT</t>
  </si>
  <si>
    <t>Indian mackerel</t>
  </si>
  <si>
    <t>RAG</t>
  </si>
  <si>
    <t>Scads nei</t>
  </si>
  <si>
    <t>SDX</t>
  </si>
  <si>
    <t>DTS</t>
  </si>
  <si>
    <t>VL40XX</t>
  </si>
  <si>
    <t>FRA NAO DTS40XX NGI</t>
  </si>
  <si>
    <t>Megrims nei</t>
  </si>
  <si>
    <t>LEZ</t>
  </si>
  <si>
    <t>27.2.a</t>
  </si>
  <si>
    <t>Atlantic redfishes nei</t>
  </si>
  <si>
    <t>RED</t>
  </si>
  <si>
    <t>27.2.b</t>
  </si>
  <si>
    <t>Blue ling</t>
  </si>
  <si>
    <t>BLI</t>
  </si>
  <si>
    <t>27.4.a</t>
  </si>
  <si>
    <t>Atlantic wolffish</t>
  </si>
  <si>
    <t>CAA</t>
  </si>
  <si>
    <t>Atlantic cod</t>
  </si>
  <si>
    <t>COD</t>
  </si>
  <si>
    <t>Greater forkbeard</t>
  </si>
  <si>
    <t>GFB</t>
  </si>
  <si>
    <t>Greenland halibut</t>
  </si>
  <si>
    <t>GHL</t>
  </si>
  <si>
    <t>Haddock</t>
  </si>
  <si>
    <t>HAD</t>
  </si>
  <si>
    <t>27.5.b</t>
  </si>
  <si>
    <t>Atlantic halibut</t>
  </si>
  <si>
    <t>HAL</t>
  </si>
  <si>
    <t>European hake</t>
  </si>
  <si>
    <t>HKE</t>
  </si>
  <si>
    <t>Ratfishes nei</t>
  </si>
  <si>
    <t>HYD</t>
  </si>
  <si>
    <t>Ling</t>
  </si>
  <si>
    <t>LIN</t>
  </si>
  <si>
    <t>Saithe(=Pollock)</t>
  </si>
  <si>
    <t>POK</t>
  </si>
  <si>
    <t>Common mora</t>
  </si>
  <si>
    <t>RIB</t>
  </si>
  <si>
    <t>Shortfin squids nei</t>
  </si>
  <si>
    <t>ILL</t>
  </si>
  <si>
    <t>27.6.a</t>
  </si>
  <si>
    <t>Inshore squids nei</t>
  </si>
  <si>
    <t>SQZ</t>
  </si>
  <si>
    <t>PS</t>
  </si>
  <si>
    <t>IWE</t>
  </si>
  <si>
    <t>OFR PS VL40XX</t>
  </si>
  <si>
    <t>FRA OFR PS 40XX IWE *</t>
  </si>
  <si>
    <t>34</t>
  </si>
  <si>
    <t>Bigeye tuna</t>
  </si>
  <si>
    <t>BET</t>
  </si>
  <si>
    <t>Frigate tuna</t>
  </si>
  <si>
    <t>FRI</t>
  </si>
  <si>
    <t>Little tunny(=Atl.black skipj)</t>
  </si>
  <si>
    <t>LTA</t>
  </si>
  <si>
    <t>47</t>
  </si>
  <si>
    <t>51</t>
  </si>
  <si>
    <t>Frigate and bullet tunas</t>
  </si>
  <si>
    <t>FRZ</t>
  </si>
  <si>
    <t>Kawakawa</t>
  </si>
  <si>
    <t>KAW</t>
  </si>
  <si>
    <t>41</t>
  </si>
  <si>
    <t>57</t>
  </si>
  <si>
    <t>PMP</t>
  </si>
  <si>
    <t>NAO PMP VL1012</t>
  </si>
  <si>
    <t>FRA NAO PMP1012 NGI *</t>
  </si>
  <si>
    <t>European conger</t>
  </si>
  <si>
    <t>COE</t>
  </si>
  <si>
    <t>Undulate ray</t>
  </si>
  <si>
    <t>RJU</t>
  </si>
  <si>
    <t>Nursehound</t>
  </si>
  <si>
    <t>SYT</t>
  </si>
  <si>
    <t>27.7.e</t>
  </si>
  <si>
    <t>Marine fishes nei</t>
  </si>
  <si>
    <t>MZZ</t>
  </si>
  <si>
    <t>European flat oyster</t>
  </si>
  <si>
    <t>OYF</t>
  </si>
  <si>
    <t>Sandeels(=Sandlances) nei</t>
  </si>
  <si>
    <t>SAN</t>
  </si>
  <si>
    <t>Common sole</t>
  </si>
  <si>
    <t>SOL</t>
  </si>
  <si>
    <t>Chamber venus</t>
  </si>
  <si>
    <t>KFA</t>
  </si>
  <si>
    <t>Common European bittersweet</t>
  </si>
  <si>
    <t>GKL</t>
  </si>
  <si>
    <t>FPO</t>
  </si>
  <si>
    <t>VL0006</t>
  </si>
  <si>
    <t>FRA MBS FPO0006 NGI</t>
  </si>
  <si>
    <t>Common shrimp</t>
  </si>
  <si>
    <t>CSH</t>
  </si>
  <si>
    <t>Gilthead seabream</t>
  </si>
  <si>
    <t>SBG</t>
  </si>
  <si>
    <t>Big-scale sand smelt</t>
  </si>
  <si>
    <t>ATB</t>
  </si>
  <si>
    <t>European seabass</t>
  </si>
  <si>
    <t>BSS</t>
  </si>
  <si>
    <t>Mediterranean shore crab</t>
  </si>
  <si>
    <t>CMR</t>
  </si>
  <si>
    <t>Marine crabs nei</t>
  </si>
  <si>
    <t>CRA</t>
  </si>
  <si>
    <t>Green crab</t>
  </si>
  <si>
    <t>CRG</t>
  </si>
  <si>
    <t>European eel</t>
  </si>
  <si>
    <t>ELE</t>
  </si>
  <si>
    <t>Common carp</t>
  </si>
  <si>
    <t>FCP</t>
  </si>
  <si>
    <t>Banded murex</t>
  </si>
  <si>
    <t>FNT</t>
  </si>
  <si>
    <t>Velvet swimcrab</t>
  </si>
  <si>
    <t>LIO</t>
  </si>
  <si>
    <t>Mugil spp</t>
  </si>
  <si>
    <t>MGS</t>
  </si>
  <si>
    <t>Thicklip grey mullet</t>
  </si>
  <si>
    <t>MLR</t>
  </si>
  <si>
    <t>Changeable nassa</t>
  </si>
  <si>
    <t>NSQ</t>
  </si>
  <si>
    <t>Common octopus</t>
  </si>
  <si>
    <t>OCC</t>
  </si>
  <si>
    <t>Silversides(=Sand smelts) nei</t>
  </si>
  <si>
    <t>SIL</t>
  </si>
  <si>
    <t>Wels(=Som) catfish</t>
  </si>
  <si>
    <t>SOM</t>
  </si>
  <si>
    <t>PGO</t>
  </si>
  <si>
    <t>VL0612</t>
  </si>
  <si>
    <t>FRA MBS PGO0612 NGI</t>
  </si>
  <si>
    <t>Stony sea urchin</t>
  </si>
  <si>
    <t>URM</t>
  </si>
  <si>
    <t>Purple dye murex</t>
  </si>
  <si>
    <t>BOY</t>
  </si>
  <si>
    <t>Right-handed hermit crabs nei</t>
  </si>
  <si>
    <t>CZM</t>
  </si>
  <si>
    <t>Mediterranean mussel</t>
  </si>
  <si>
    <t>MSM</t>
  </si>
  <si>
    <t>Marine worms</t>
  </si>
  <si>
    <t>WOR</t>
  </si>
  <si>
    <t>FRA MBS HOK0612 NGI</t>
  </si>
  <si>
    <t>Atlantic horse mackerel</t>
  </si>
  <si>
    <t>HOM</t>
  </si>
  <si>
    <t>Mediterranean moray</t>
  </si>
  <si>
    <t>MMH</t>
  </si>
  <si>
    <t>Common spiny lobster</t>
  </si>
  <si>
    <t>SLO</t>
  </si>
  <si>
    <t>Greater amberjack</t>
  </si>
  <si>
    <t>AMB</t>
  </si>
  <si>
    <t>Red porgy</t>
  </si>
  <si>
    <t>RPG</t>
  </si>
  <si>
    <t>White seabream</t>
  </si>
  <si>
    <t>SWA</t>
  </si>
  <si>
    <t>Pouting(=Bib)</t>
  </si>
  <si>
    <t>BIB</t>
  </si>
  <si>
    <t>Black seabream</t>
  </si>
  <si>
    <t>BRB</t>
  </si>
  <si>
    <t>Cuttlefish, bobtail squids nei</t>
  </si>
  <si>
    <t>CTL</t>
  </si>
  <si>
    <t>Catsharks, nursehounds nei</t>
  </si>
  <si>
    <t>SCL</t>
  </si>
  <si>
    <t>Turbot</t>
  </si>
  <si>
    <t>TUR</t>
  </si>
  <si>
    <t>Greater weever</t>
  </si>
  <si>
    <t>WEG</t>
  </si>
  <si>
    <t>Edible crab</t>
  </si>
  <si>
    <t>CRE</t>
  </si>
  <si>
    <t>North European kelp</t>
  </si>
  <si>
    <t>LAH</t>
  </si>
  <si>
    <t>European lobster</t>
  </si>
  <si>
    <t>LBE</t>
  </si>
  <si>
    <t>Tangle</t>
  </si>
  <si>
    <t>LQD</t>
  </si>
  <si>
    <t>Blonde ray</t>
  </si>
  <si>
    <t>RJH</t>
  </si>
  <si>
    <t>Spotted ray</t>
  </si>
  <si>
    <t>RJM</t>
  </si>
  <si>
    <t>Warty venus</t>
  </si>
  <si>
    <t>VEV</t>
  </si>
  <si>
    <t>Whelk</t>
  </si>
  <si>
    <t>WHE</t>
  </si>
  <si>
    <t>27.7.h</t>
  </si>
  <si>
    <t>27.8.a</t>
  </si>
  <si>
    <t>Wedge sole</t>
  </si>
  <si>
    <t>CET</t>
  </si>
  <si>
    <t>Queen scallop</t>
  </si>
  <si>
    <t>QSC</t>
  </si>
  <si>
    <t>Variegated scallop</t>
  </si>
  <si>
    <t>VSC</t>
  </si>
  <si>
    <t>27.8.b</t>
  </si>
  <si>
    <t>Meagre</t>
  </si>
  <si>
    <t>MGR</t>
  </si>
  <si>
    <t>Senegalese sole</t>
  </si>
  <si>
    <t>OAL</t>
  </si>
  <si>
    <t>Ballan wrasse</t>
  </si>
  <si>
    <t>USB</t>
  </si>
  <si>
    <t>Rays and skates nei</t>
  </si>
  <si>
    <t>RAJ</t>
  </si>
  <si>
    <t>Common prawn</t>
  </si>
  <si>
    <t>CPR</t>
  </si>
  <si>
    <t>Red gurnard</t>
  </si>
  <si>
    <t>GUR</t>
  </si>
  <si>
    <t>Norway lobster</t>
  </si>
  <si>
    <t>NEP</t>
  </si>
  <si>
    <t>Picked dogfish</t>
  </si>
  <si>
    <t>DGS</t>
  </si>
  <si>
    <t>FRA NAO DRB1012 NGI</t>
  </si>
  <si>
    <t>Japanese carpet shell</t>
  </si>
  <si>
    <t>CLJ</t>
  </si>
  <si>
    <t>Common edible cockle</t>
  </si>
  <si>
    <t>COC</t>
  </si>
  <si>
    <t>Tub gurnard</t>
  </si>
  <si>
    <t>GUU</t>
  </si>
  <si>
    <t>Grooved carpet shell</t>
  </si>
  <si>
    <t>CTG</t>
  </si>
  <si>
    <t>NAO HOK VL2440</t>
  </si>
  <si>
    <t>FRA NAO HOK2440 NGI *</t>
  </si>
  <si>
    <t>27.8.d</t>
  </si>
  <si>
    <t>27.8.c</t>
  </si>
  <si>
    <t>Black scabbardfish</t>
  </si>
  <si>
    <t>BSF</t>
  </si>
  <si>
    <t>Blackbelly rosefish</t>
  </si>
  <si>
    <t>BRF</t>
  </si>
  <si>
    <t>MGP</t>
  </si>
  <si>
    <t>NAO DTS VL1824</t>
  </si>
  <si>
    <t>FRA NAO DTS1824 NGI *</t>
  </si>
  <si>
    <t>Megrim</t>
  </si>
  <si>
    <t>MEG</t>
  </si>
  <si>
    <t>27.7.j</t>
  </si>
  <si>
    <t>Brill</t>
  </si>
  <si>
    <t>BLL</t>
  </si>
  <si>
    <t>Grey gurnard</t>
  </si>
  <si>
    <t>GUG</t>
  </si>
  <si>
    <t>Mediterranean horse mackerel</t>
  </si>
  <si>
    <t>HMM</t>
  </si>
  <si>
    <t>Sand sole</t>
  </si>
  <si>
    <t>SOS</t>
  </si>
  <si>
    <t>European flounder</t>
  </si>
  <si>
    <t>FLE</t>
  </si>
  <si>
    <t>27.4.b</t>
  </si>
  <si>
    <t>27.4.c</t>
  </si>
  <si>
    <t>Atlantic herring</t>
  </si>
  <si>
    <t>HER</t>
  </si>
  <si>
    <t>Shagreen ray</t>
  </si>
  <si>
    <t>RJF</t>
  </si>
  <si>
    <t>Cuckoo ray</t>
  </si>
  <si>
    <t>RJN</t>
  </si>
  <si>
    <t>Axillary seabream</t>
  </si>
  <si>
    <t>SBA</t>
  </si>
  <si>
    <t>Lemon sole</t>
  </si>
  <si>
    <t>LEM</t>
  </si>
  <si>
    <t>Canary drum(=Baardman)</t>
  </si>
  <si>
    <t>UCA</t>
  </si>
  <si>
    <t>Streaked gurnard</t>
  </si>
  <si>
    <t>CTZ</t>
  </si>
  <si>
    <t>Common dab</t>
  </si>
  <si>
    <t>DAB</t>
  </si>
  <si>
    <t>VL2440</t>
  </si>
  <si>
    <t>RE</t>
  </si>
  <si>
    <t>OFR HOK VL1218 RE</t>
  </si>
  <si>
    <t>FRA OFR HOK1218 RE *</t>
  </si>
  <si>
    <t>51.7</t>
  </si>
  <si>
    <t>51.8</t>
  </si>
  <si>
    <t>FRA MBS PGO0006 NGI</t>
  </si>
  <si>
    <t>NAO DTS VL1012</t>
  </si>
  <si>
    <t>FRA NAO DTS1012 NGI *</t>
  </si>
  <si>
    <t>MBS PS VL2440</t>
  </si>
  <si>
    <t>FRA MBS PS 2440 NGI *</t>
  </si>
  <si>
    <t>FRA MBS HOK0006 NGI</t>
  </si>
  <si>
    <t>NAO DTS VL2440</t>
  </si>
  <si>
    <t>FRA NAO DTS2440 NGI *</t>
  </si>
  <si>
    <t>Thresher</t>
  </si>
  <si>
    <t>ALV</t>
  </si>
  <si>
    <t>Boxlip mullet</t>
  </si>
  <si>
    <t>ODL</t>
  </si>
  <si>
    <t>OFR FPO VL0010 GP A</t>
  </si>
  <si>
    <t>FRA OFR FPO0010 GP  A*</t>
  </si>
  <si>
    <t>Boxfishes nei</t>
  </si>
  <si>
    <t>BXF</t>
  </si>
  <si>
    <t>MBS DTS VL2440</t>
  </si>
  <si>
    <t>FRA MBS DTS2440 NGI *</t>
  </si>
  <si>
    <t>Argentine</t>
  </si>
  <si>
    <t>ARY</t>
  </si>
  <si>
    <t>Combers nei</t>
  </si>
  <si>
    <t>BAS</t>
  </si>
  <si>
    <t>Bogue</t>
  </si>
  <si>
    <t>BOG</t>
  </si>
  <si>
    <t>Blotched picarel</t>
  </si>
  <si>
    <t>BPI</t>
  </si>
  <si>
    <t>Spotted flounder</t>
  </si>
  <si>
    <t>CIL</t>
  </si>
  <si>
    <t>Common two-banded seabream</t>
  </si>
  <si>
    <t>CTB</t>
  </si>
  <si>
    <t>Elegant cuttlefish</t>
  </si>
  <si>
    <t>EJE</t>
  </si>
  <si>
    <t>Gastropods nei</t>
  </si>
  <si>
    <t>GAS</t>
  </si>
  <si>
    <t>Atlantic gobies nei</t>
  </si>
  <si>
    <t>GOB</t>
  </si>
  <si>
    <t>Solenette</t>
  </si>
  <si>
    <t>GSM</t>
  </si>
  <si>
    <t>Royal cucumber</t>
  </si>
  <si>
    <t>JCR</t>
  </si>
  <si>
    <t>Mediterranean starry ray</t>
  </si>
  <si>
    <t>JRS</t>
  </si>
  <si>
    <t>Kuruma prawn</t>
  </si>
  <si>
    <t>KUP</t>
  </si>
  <si>
    <t>Chub mackerel</t>
  </si>
  <si>
    <t>MAS</t>
  </si>
  <si>
    <t>Thickback sole</t>
  </si>
  <si>
    <t>MKG</t>
  </si>
  <si>
    <t>Red mullet</t>
  </si>
  <si>
    <t>MUT</t>
  </si>
  <si>
    <t>Poor cod</t>
  </si>
  <si>
    <t>POD</t>
  </si>
  <si>
    <t>Picarel</t>
  </si>
  <si>
    <t>SPC</t>
  </si>
  <si>
    <t>Squillids nei</t>
  </si>
  <si>
    <t>SQY</t>
  </si>
  <si>
    <t>Grooved sea squirt</t>
  </si>
  <si>
    <t>SSG</t>
  </si>
  <si>
    <t>Horned and musky octopuses</t>
  </si>
  <si>
    <t>OCM</t>
  </si>
  <si>
    <t>Gurnards, searobins nei</t>
  </si>
  <si>
    <t>GUX</t>
  </si>
  <si>
    <t>White skate</t>
  </si>
  <si>
    <t>RJA</t>
  </si>
  <si>
    <t>Round sardinella</t>
  </si>
  <si>
    <t>SAA</t>
  </si>
  <si>
    <t>Blue whiting(=Poutassou)</t>
  </si>
  <si>
    <t>WHB</t>
  </si>
  <si>
    <t>Lefteye flounders nei</t>
  </si>
  <si>
    <t>LEF</t>
  </si>
  <si>
    <t>European common squid</t>
  </si>
  <si>
    <t>OUL</t>
  </si>
  <si>
    <t>Common pandora</t>
  </si>
  <si>
    <t>PAC</t>
  </si>
  <si>
    <t>Annular seabream</t>
  </si>
  <si>
    <t>ANN</t>
  </si>
  <si>
    <t>MQ</t>
  </si>
  <si>
    <t>OFR PGP VL0010 MQ</t>
  </si>
  <si>
    <t>FRA OFR PGP0010 MQ *</t>
  </si>
  <si>
    <t>NAO MGP VL0010</t>
  </si>
  <si>
    <t>FRA NAO MGP0010 NGI *</t>
  </si>
  <si>
    <t>Carpet shells nei</t>
  </si>
  <si>
    <t>TPS</t>
  </si>
  <si>
    <t>FRA OFR FPO0010 MQ</t>
  </si>
  <si>
    <t>Carangids nei</t>
  </si>
  <si>
    <t>CGX</t>
  </si>
  <si>
    <t>Squirrelfishes nei</t>
  </si>
  <si>
    <t>HCZ</t>
  </si>
  <si>
    <t>Red lionfish</t>
  </si>
  <si>
    <t>PZO</t>
  </si>
  <si>
    <t>Caribbean spiny lobster</t>
  </si>
  <si>
    <t>SLC</t>
  </si>
  <si>
    <t>Spiny lobsters nei</t>
  </si>
  <si>
    <t>VLO</t>
  </si>
  <si>
    <t>FRA NAO HOK0010 NGI</t>
  </si>
  <si>
    <t>Sea urchins, etc. nei</t>
  </si>
  <si>
    <t>URX</t>
  </si>
  <si>
    <t>Pollack</t>
  </si>
  <si>
    <t>POL</t>
  </si>
  <si>
    <t>Barnacle</t>
  </si>
  <si>
    <t>PCB</t>
  </si>
  <si>
    <t>Spotted seabass</t>
  </si>
  <si>
    <t>SPU</t>
  </si>
  <si>
    <t>NAO MGP VL1012</t>
  </si>
  <si>
    <t>FRA NAO MGP1012 NGI *</t>
  </si>
  <si>
    <t>Tope shark</t>
  </si>
  <si>
    <t>GAG</t>
  </si>
  <si>
    <t>Rocklings nei</t>
  </si>
  <si>
    <t>ROL</t>
  </si>
  <si>
    <t>Sea thong</t>
  </si>
  <si>
    <t>HLZ</t>
  </si>
  <si>
    <t>TM</t>
  </si>
  <si>
    <t>NAO TM VL1824</t>
  </si>
  <si>
    <t>FRA NAO TM 1824 NGI *</t>
  </si>
  <si>
    <t>Atlantic chub mackerel</t>
  </si>
  <si>
    <t>VMA</t>
  </si>
  <si>
    <t>NAO PGO VL0010</t>
  </si>
  <si>
    <t>FRA NAO PGO0010 NGI *</t>
  </si>
  <si>
    <t>Tuberculate abalone</t>
  </si>
  <si>
    <t>HLT</t>
  </si>
  <si>
    <t>Delta prawn</t>
  </si>
  <si>
    <t>PIQ</t>
  </si>
  <si>
    <t>Giant red shrimp</t>
  </si>
  <si>
    <t>ARS</t>
  </si>
  <si>
    <t>Deep-water rose shrimp</t>
  </si>
  <si>
    <t>DPS</t>
  </si>
  <si>
    <t>Blue and red shrimp</t>
  </si>
  <si>
    <t>ARA</t>
  </si>
  <si>
    <t>NAO PS VL1218</t>
  </si>
  <si>
    <t>FRA NAO PS 1218 NGI *</t>
  </si>
  <si>
    <t>European anchovy</t>
  </si>
  <si>
    <t>ANE</t>
  </si>
  <si>
    <t>OFR HOK VL0010 GP A</t>
  </si>
  <si>
    <t>FRA OFR HOK0010 GP  A*</t>
  </si>
  <si>
    <t>Various sharks nei</t>
  </si>
  <si>
    <t>SKH</t>
  </si>
  <si>
    <t>Snappers nei</t>
  </si>
  <si>
    <t>SNA</t>
  </si>
  <si>
    <t>Hapuku wreckfish</t>
  </si>
  <si>
    <t>WHA</t>
  </si>
  <si>
    <t>Black marlin</t>
  </si>
  <si>
    <t>BLM</t>
  </si>
  <si>
    <t>Blue shark</t>
  </si>
  <si>
    <t>BSH</t>
  </si>
  <si>
    <t>Indo-Pacific sailfish</t>
  </si>
  <si>
    <t>SFA</t>
  </si>
  <si>
    <t>OFR PS VL0010 GP L</t>
  </si>
  <si>
    <t>FRA OFR PS 0010 GP  L*</t>
  </si>
  <si>
    <t>Bigeye scad</t>
  </si>
  <si>
    <t>BIS</t>
  </si>
  <si>
    <t>Grunts, sweetlips nei</t>
  </si>
  <si>
    <t>GRX</t>
  </si>
  <si>
    <t>Halfbeaks nei</t>
  </si>
  <si>
    <t>JKX</t>
  </si>
  <si>
    <t>Yellowtail snapper</t>
  </si>
  <si>
    <t>SNY</t>
  </si>
  <si>
    <t>OFR HOK VL0010 RE</t>
  </si>
  <si>
    <t>FRA OFR HOK0010 RE *</t>
  </si>
  <si>
    <t>Spanner crab</t>
  </si>
  <si>
    <t>RAQ</t>
  </si>
  <si>
    <t>Shortfin mako</t>
  </si>
  <si>
    <t>SMA</t>
  </si>
  <si>
    <t>Alfonsinos nei</t>
  </si>
  <si>
    <t>ALF</t>
  </si>
  <si>
    <t>Rusty jobfish</t>
  </si>
  <si>
    <t>ARQ</t>
  </si>
  <si>
    <t>Crimson jobfish</t>
  </si>
  <si>
    <t>PFM</t>
  </si>
  <si>
    <t>Brilliant pomfret</t>
  </si>
  <si>
    <t>EBS</t>
  </si>
  <si>
    <t>Deep-water red snapper</t>
  </si>
  <si>
    <t>ETA</t>
  </si>
  <si>
    <t>Deepwater longtail red snapper</t>
  </si>
  <si>
    <t>ETC</t>
  </si>
  <si>
    <t>Goldbanded jobfish</t>
  </si>
  <si>
    <t>LRI</t>
  </si>
  <si>
    <t>Barracudas, etc. nei</t>
  </si>
  <si>
    <t>BAZ</t>
  </si>
  <si>
    <t>Marlins,sailfishes,etc. nei</t>
  </si>
  <si>
    <t>BIL</t>
  </si>
  <si>
    <t>Narrow-barred Spanish mackerel</t>
  </si>
  <si>
    <t>COM</t>
  </si>
  <si>
    <t>Bigeye trevally</t>
  </si>
  <si>
    <t>CXS</t>
  </si>
  <si>
    <t>Great barracuda</t>
  </si>
  <si>
    <t>GBA</t>
  </si>
  <si>
    <t>Giant trevally</t>
  </si>
  <si>
    <t>NXI</t>
  </si>
  <si>
    <t>Bluefin trevally</t>
  </si>
  <si>
    <t>NXM</t>
  </si>
  <si>
    <t>MGO</t>
  </si>
  <si>
    <t>NAO MGO VL0010</t>
  </si>
  <si>
    <t>FRA NAO MGO0010 NGI *</t>
  </si>
  <si>
    <t>MBS PS VL0612</t>
  </si>
  <si>
    <t>FRA MBS PS 0612 NGI *</t>
  </si>
  <si>
    <t>OFR DFN VL0010 GP A</t>
  </si>
  <si>
    <t>FRA OFR DFN0010 GP  A*</t>
  </si>
  <si>
    <t>Clupeoids nei</t>
  </si>
  <si>
    <t>CLU</t>
  </si>
  <si>
    <t>Slipper lobsters nei</t>
  </si>
  <si>
    <t>LOS</t>
  </si>
  <si>
    <t>GF</t>
  </si>
  <si>
    <t>OFR DTS VL1824 GF</t>
  </si>
  <si>
    <t>FRA OFR DTS1824 GF *</t>
  </si>
  <si>
    <t>Penaeus shrimps nei</t>
  </si>
  <si>
    <t>PEN</t>
  </si>
  <si>
    <t>Lane snapper</t>
  </si>
  <si>
    <t>SNL</t>
  </si>
  <si>
    <t>Capelin</t>
  </si>
  <si>
    <t>CAP</t>
  </si>
  <si>
    <t>Red bandfish</t>
  </si>
  <si>
    <t>CBC</t>
  </si>
  <si>
    <t>Marine crustaceans nei</t>
  </si>
  <si>
    <t>CRU</t>
  </si>
  <si>
    <t>Garfish</t>
  </si>
  <si>
    <t>GAR</t>
  </si>
  <si>
    <t>Golden grey mullet</t>
  </si>
  <si>
    <t>MGA</t>
  </si>
  <si>
    <t>Stargazer</t>
  </si>
  <si>
    <t>UUC</t>
  </si>
  <si>
    <t>Flathead grey mullet</t>
  </si>
  <si>
    <t>MUF</t>
  </si>
  <si>
    <t>Snake blenny</t>
  </si>
  <si>
    <t>OOA</t>
  </si>
  <si>
    <t>MBS PMP VL0612</t>
  </si>
  <si>
    <t>FRA MBS PMP0612 NGI *</t>
  </si>
  <si>
    <t>Sand steenbras</t>
  </si>
  <si>
    <t>SSB</t>
  </si>
  <si>
    <t>Thinlip grey mullet</t>
  </si>
  <si>
    <t>MGC</t>
  </si>
  <si>
    <t>European smelt</t>
  </si>
  <si>
    <t>SME</t>
  </si>
  <si>
    <t>Leaping mullet</t>
  </si>
  <si>
    <t>LZS</t>
  </si>
  <si>
    <t>Gadiformes nei</t>
  </si>
  <si>
    <t>GAD</t>
  </si>
  <si>
    <t>NAO DFN VL1218</t>
  </si>
  <si>
    <t>FRA NAO DFN1218 NGI *</t>
  </si>
  <si>
    <t>Small-eyed ray</t>
  </si>
  <si>
    <t>RJE</t>
  </si>
  <si>
    <t>Triggerfishes, durgons nei</t>
  </si>
  <si>
    <t>TRI</t>
  </si>
  <si>
    <t>Marbled electric ray</t>
  </si>
  <si>
    <t>TTR</t>
  </si>
  <si>
    <t>Pink spiny lobster</t>
  </si>
  <si>
    <t>PSL</t>
  </si>
  <si>
    <t>Sandy ray</t>
  </si>
  <si>
    <t>RJI</t>
  </si>
  <si>
    <t>NAO DFN VL2440</t>
  </si>
  <si>
    <t>FRA NAO DFN2440 NGI *</t>
  </si>
  <si>
    <t>27.7.g</t>
  </si>
  <si>
    <t>27.7.b</t>
  </si>
  <si>
    <t>27.7.c</t>
  </si>
  <si>
    <t>27.7.k</t>
  </si>
  <si>
    <t>OFR DFN VL1012 GF L</t>
  </si>
  <si>
    <t>FRA OFR DFN1012 GF  L*</t>
  </si>
  <si>
    <t>Crucifix sea catfish</t>
  </si>
  <si>
    <t>AXP</t>
  </si>
  <si>
    <t>41.1.1</t>
  </si>
  <si>
    <t>Tripletail</t>
  </si>
  <si>
    <t>LOB</t>
  </si>
  <si>
    <t>Green weakfish</t>
  </si>
  <si>
    <t>YNV</t>
  </si>
  <si>
    <t>Acoupa weakfish</t>
  </si>
  <si>
    <t>YNA</t>
  </si>
  <si>
    <t>OFR FPO VL0010 GP L</t>
  </si>
  <si>
    <t>FRA OFR FPO0010 GP  L*</t>
  </si>
  <si>
    <t>OFR PS VL0010 GP A</t>
  </si>
  <si>
    <t>FRA OFR PS 0010 GP  A*</t>
  </si>
  <si>
    <t>NAO FPO VL1824</t>
  </si>
  <si>
    <t>FRA NAO FPO1824 NGI *</t>
  </si>
  <si>
    <t>FRA NAO HOK1012 NGI</t>
  </si>
  <si>
    <t>FRA NAO DFN1824 NGI</t>
  </si>
  <si>
    <t>27.7.f</t>
  </si>
  <si>
    <t>FRA OFR HOK0010 MQ</t>
  </si>
  <si>
    <t>Blackfin tuna</t>
  </si>
  <si>
    <t>BLF</t>
  </si>
  <si>
    <t>Rainbow runner</t>
  </si>
  <si>
    <t>RRU</t>
  </si>
  <si>
    <t>Atlantic sailfish</t>
  </si>
  <si>
    <t>SAI</t>
  </si>
  <si>
    <t>FRA NAO DFN0010 NGI</t>
  </si>
  <si>
    <t>Allis shad</t>
  </si>
  <si>
    <t>ASD</t>
  </si>
  <si>
    <t>Sea lamprey</t>
  </si>
  <si>
    <t>LAU</t>
  </si>
  <si>
    <t>Striped marlin</t>
  </si>
  <si>
    <t>MLS</t>
  </si>
  <si>
    <t>Atlantic bonito</t>
  </si>
  <si>
    <t>BON</t>
  </si>
  <si>
    <t>Allis and twaite shads</t>
  </si>
  <si>
    <t>SHD</t>
  </si>
  <si>
    <t>Twaite shad</t>
  </si>
  <si>
    <t>TSD</t>
  </si>
  <si>
    <t>OFR PGP VL0010 GP A</t>
  </si>
  <si>
    <t>FRA OFR PGP0010 GP  A*</t>
  </si>
  <si>
    <t>Batwing coral crab</t>
  </si>
  <si>
    <t>KPC</t>
  </si>
  <si>
    <t>TBB</t>
  </si>
  <si>
    <t>NAO MGP VL1218</t>
  </si>
  <si>
    <t>FRA NAO MGP1218 NGI *</t>
  </si>
  <si>
    <t>OFR DFN VL1012 GF A</t>
  </si>
  <si>
    <t>FRA OFR DFN1012 GF  A*</t>
  </si>
  <si>
    <t>Sea catfishes nei</t>
  </si>
  <si>
    <t>CAX</t>
  </si>
  <si>
    <t>Snooks(=Robalos) nei</t>
  </si>
  <si>
    <t>ROB</t>
  </si>
  <si>
    <t>Tarpon</t>
  </si>
  <si>
    <t>TAR</t>
  </si>
  <si>
    <t>Smalltooth weakfish</t>
  </si>
  <si>
    <t>WKB</t>
  </si>
  <si>
    <t>Softhead sea catfish</t>
  </si>
  <si>
    <t>AWR</t>
  </si>
  <si>
    <t>Whitemouth croaker</t>
  </si>
  <si>
    <t>CKM</t>
  </si>
  <si>
    <t>Crevalle jack</t>
  </si>
  <si>
    <t>CVJ</t>
  </si>
  <si>
    <t>Jewfish</t>
  </si>
  <si>
    <t>EET</t>
  </si>
  <si>
    <t>South American silver croaker</t>
  </si>
  <si>
    <t>LGQ</t>
  </si>
  <si>
    <t>Weakfishes nei</t>
  </si>
  <si>
    <t>WKX</t>
  </si>
  <si>
    <t>Stingrays, butterfly rays nei</t>
  </si>
  <si>
    <t>STT</t>
  </si>
  <si>
    <t>FRA MBS DFN0006 NGI</t>
  </si>
  <si>
    <t>FRA NAO DFN1012 NGI</t>
  </si>
  <si>
    <t>27.7</t>
  </si>
  <si>
    <t>27.7.a</t>
  </si>
  <si>
    <t>North Atlantic rockweed</t>
  </si>
  <si>
    <t>ASN</t>
  </si>
  <si>
    <t>Flatfishes nei</t>
  </si>
  <si>
    <t>FLX</t>
  </si>
  <si>
    <t>Forkbeard</t>
  </si>
  <si>
    <t>FOR</t>
  </si>
  <si>
    <t>OFR DFN VL0010 GF A</t>
  </si>
  <si>
    <t>FRA OFR DFN0010 GF  A*</t>
  </si>
  <si>
    <t>FRA MBS DFN0612 NGI</t>
  </si>
  <si>
    <t>Sargo breams nei</t>
  </si>
  <si>
    <t>SRG</t>
  </si>
  <si>
    <t>Common periwinkle</t>
  </si>
  <si>
    <t>PEE</t>
  </si>
  <si>
    <t>Sharpsnout seabream</t>
  </si>
  <si>
    <t>SHR</t>
  </si>
  <si>
    <t>Various squids nei</t>
  </si>
  <si>
    <t>SQU</t>
  </si>
  <si>
    <t>Brown meagre</t>
  </si>
  <si>
    <t>CBM</t>
  </si>
  <si>
    <t>Dusky grouper</t>
  </si>
  <si>
    <t>GPD</t>
  </si>
  <si>
    <t>Saddled seabream</t>
  </si>
  <si>
    <t>SBS</t>
  </si>
  <si>
    <t>Wrasses, hogfishes, etc. nei</t>
  </si>
  <si>
    <t>WRA</t>
  </si>
  <si>
    <t>OFR DFN VL0010 GF L</t>
  </si>
  <si>
    <t>FRA OFR DFN0010 GF  L*</t>
  </si>
  <si>
    <t>FRA MBS FPO0612 NGI</t>
  </si>
  <si>
    <t>FRA NAO PGP0010 NGI</t>
  </si>
  <si>
    <t>FRA NAO PGP1012 NGI</t>
  </si>
  <si>
    <t>FRA NAO PMP0010 NGI</t>
  </si>
  <si>
    <t>Smooth callista</t>
  </si>
  <si>
    <t>KLK</t>
  </si>
  <si>
    <t>Solid surf clam</t>
  </si>
  <si>
    <t>ULO</t>
  </si>
  <si>
    <t>Banded carpet shell</t>
  </si>
  <si>
    <t>VNR</t>
  </si>
  <si>
    <t>FRA NAO TM 40XX NGI</t>
  </si>
  <si>
    <t>27.6.b</t>
  </si>
  <si>
    <t>Greater argentine</t>
  </si>
  <si>
    <t>ARU</t>
  </si>
  <si>
    <t>Boarfish</t>
  </si>
  <si>
    <t>BOC</t>
  </si>
  <si>
    <t>OFR DFN VL0010 GP L</t>
  </si>
  <si>
    <t>FRA OFR DFN0010 GP  L*</t>
  </si>
  <si>
    <t>FRA NAO FPO0010 NGI</t>
  </si>
  <si>
    <t>27.8</t>
  </si>
  <si>
    <t>FRA NAO FPO1012 NGI</t>
  </si>
  <si>
    <t>FRA OFR DFN0010 MQ</t>
  </si>
  <si>
    <t>Flyingfishes nei</t>
  </si>
  <si>
    <t>FLY</t>
  </si>
  <si>
    <t>Rudderfish</t>
  </si>
  <si>
    <t>CEO</t>
  </si>
  <si>
    <t>Witch flounder</t>
  </si>
  <si>
    <t>WIT</t>
  </si>
  <si>
    <t>Pink cuttlefish</t>
  </si>
  <si>
    <t>IAR</t>
  </si>
  <si>
    <t>Longnosed skate</t>
  </si>
  <si>
    <t>RJO</t>
  </si>
  <si>
    <t>Spanish ling</t>
  </si>
  <si>
    <t>SLI</t>
  </si>
  <si>
    <t>Atlantic pomfret</t>
  </si>
  <si>
    <t>POA</t>
  </si>
  <si>
    <t>Wreckfish</t>
  </si>
  <si>
    <t>WRF</t>
  </si>
  <si>
    <t>Tusk(=Cusk)</t>
  </si>
  <si>
    <t>USK</t>
  </si>
  <si>
    <t>Beaked redfish</t>
  </si>
  <si>
    <t>REB</t>
  </si>
  <si>
    <t>Atlantic salmon</t>
  </si>
  <si>
    <t>SAL</t>
  </si>
  <si>
    <t>FRA MBS PGP0612 NGI</t>
  </si>
  <si>
    <t>Rabbit fish</t>
  </si>
  <si>
    <t>CMO</t>
  </si>
  <si>
    <t>Mojarras, etc. nei</t>
  </si>
  <si>
    <t>GDJ</t>
  </si>
  <si>
    <t>Sea egg</t>
  </si>
  <si>
    <t>TWV</t>
  </si>
  <si>
    <t>Jack and horse mackerels nei</t>
  </si>
  <si>
    <t>JAX</t>
  </si>
  <si>
    <t>FRA NAO DTS1218 NGI</t>
  </si>
  <si>
    <t>NAO DTS VL0010</t>
  </si>
  <si>
    <t>FRA NAO DTS0010 NGI *</t>
  </si>
  <si>
    <t>Amer. plaice(=Long rough dab)</t>
  </si>
  <si>
    <t>PLA</t>
  </si>
  <si>
    <t>Limpet</t>
  </si>
  <si>
    <t>QTV</t>
  </si>
  <si>
    <t>Porbeagle</t>
  </si>
  <si>
    <t>POR</t>
  </si>
  <si>
    <t>FRA NAO DRB0010 NGI</t>
  </si>
  <si>
    <t>Black cardinal fish</t>
  </si>
  <si>
    <t>EPI</t>
  </si>
  <si>
    <t>Roundnose grenadier</t>
  </si>
  <si>
    <t>RNG</t>
  </si>
  <si>
    <t>Schedophilus nei</t>
  </si>
  <si>
    <t>SXE</t>
  </si>
  <si>
    <t>Starry ray</t>
  </si>
  <si>
    <t>RJR</t>
  </si>
  <si>
    <t>Craylets, squat lobsters</t>
  </si>
  <si>
    <t>LOQ</t>
  </si>
  <si>
    <t>FRA MBS PGP0006 NGI</t>
  </si>
  <si>
    <t>Black scorpionfish</t>
  </si>
  <si>
    <t>BBS</t>
  </si>
  <si>
    <t>27.1.b</t>
  </si>
  <si>
    <t>Arctic skate</t>
  </si>
  <si>
    <t>RJG</t>
  </si>
  <si>
    <t>Roughhead grenadier</t>
  </si>
  <si>
    <t>RHG</t>
  </si>
  <si>
    <t>Angelshark</t>
  </si>
  <si>
    <t>AGN</t>
  </si>
  <si>
    <t>Shortbill spearfish</t>
  </si>
  <si>
    <t>SSP</t>
  </si>
  <si>
    <t>Picarels nei</t>
  </si>
  <si>
    <t>PIC</t>
  </si>
  <si>
    <t>Dogtooth tuna</t>
  </si>
  <si>
    <t>DOT</t>
  </si>
  <si>
    <t>Yellow-edged lyretail</t>
  </si>
  <si>
    <t>VRL</t>
  </si>
  <si>
    <t>Emperors(=Scavengers) nei</t>
  </si>
  <si>
    <t>EMP</t>
  </si>
  <si>
    <t>Barracudas nei</t>
  </si>
  <si>
    <t>BAR</t>
  </si>
  <si>
    <t>Bluefish</t>
  </si>
  <si>
    <t>BLU</t>
  </si>
  <si>
    <t>Red scorpionfish</t>
  </si>
  <si>
    <t>RSE</t>
  </si>
  <si>
    <t>European sprat</t>
  </si>
  <si>
    <t>SPR</t>
  </si>
  <si>
    <t>Green jobfish</t>
  </si>
  <si>
    <t>AVR</t>
  </si>
  <si>
    <t>Redmouth grouper</t>
  </si>
  <si>
    <t>EHG</t>
  </si>
  <si>
    <t>Oblique-banded grouper</t>
  </si>
  <si>
    <t>EZR</t>
  </si>
  <si>
    <t>Common bluestripe snapper</t>
  </si>
  <si>
    <t>LVK</t>
  </si>
  <si>
    <t>Norway pout</t>
  </si>
  <si>
    <t>NOP</t>
  </si>
  <si>
    <t>Caramote prawn</t>
  </si>
  <si>
    <t>TGS</t>
  </si>
  <si>
    <t>Tellins nei</t>
  </si>
  <si>
    <t>TWL</t>
  </si>
  <si>
    <t>21</t>
  </si>
  <si>
    <t>Scorpionfishes nei</t>
  </si>
  <si>
    <t>SCO</t>
  </si>
  <si>
    <t>Données CSTEP</t>
  </si>
  <si>
    <t>Traitement pour analyse</t>
  </si>
  <si>
    <t>débarquements totaux de l'espèce</t>
  </si>
  <si>
    <t>% de la catégorie par rapport aux débarquements totaux</t>
  </si>
  <si>
    <t>Colonne1</t>
  </si>
  <si>
    <t>Identifiant pour calcul</t>
  </si>
  <si>
    <t>Sequestration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</si>
</sst>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6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65" fontId="1" fillId="0" borderId="0" xfId="0" applyNumberFormat="1" applyFont="1"/>
    <xf numFmtId="0" fontId="0" fillId="0" borderId="0" xfId="0" applyAlignment="1">
      <alignment vertical="center"/>
    </xf>
    <xf numFmtId="9" fontId="0" fillId="0" borderId="0" xfId="1" applyFon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yyyy\-mm\-dd\ hh:mm:ss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3263BA-7290-6A4B-92CF-174A9038C4C3}" name="Tableau1" displayName="Tableau1" ref="A2:AB5193" totalsRowShown="0" headerRowDxfId="5">
  <autoFilter ref="A2:AB5193" xr:uid="{1B3263BA-7290-6A4B-92CF-174A9038C4C3}"/>
  <sortState xmlns:xlrd2="http://schemas.microsoft.com/office/spreadsheetml/2017/richdata2" ref="A3:AB5193">
    <sortCondition ref="U2:U5193"/>
  </sortState>
  <tableColumns count="28">
    <tableColumn id="1" xr3:uid="{EB663960-CD0E-6C4A-AC46-BE84FF0DC1D4}" name="upload_date" dataDxfId="4"/>
    <tableColumn id="2" xr3:uid="{D3042E3A-C8A9-9D47-83BB-091D2620348E}" name="country_name"/>
    <tableColumn id="3" xr3:uid="{AC54B930-1F7D-3148-8815-F7873A4D0A1F}" name="country_code"/>
    <tableColumn id="4" xr3:uid="{DEFD943E-BEEE-0346-AB60-C4F8047E511C}" name="year"/>
    <tableColumn id="5" xr3:uid="{F69750EF-4B7C-154E-A895-FDDBF7C3B896}" name="supra_reg"/>
    <tableColumn id="6" xr3:uid="{C81B5426-294C-AB4E-B80B-5196491614EF}" name="fishing_tech"/>
    <tableColumn id="7" xr3:uid="{57C47FD7-0324-FC47-BA0D-0AE56ECEEDD8}" name="vessel_length"/>
    <tableColumn id="8" xr3:uid="{A13DE8BF-73F0-994A-9BAE-C952FDF6CAF4}" name="geo_indicator"/>
    <tableColumn id="9" xr3:uid="{206B830B-224D-B64C-83AC-DD9C3B9D5010}" name="gear"/>
    <tableColumn id="10" xr3:uid="{6FD247BB-86E6-1647-8375-026F3013B33D}" name="fishery"/>
    <tableColumn id="11" xr3:uid="{E6C234EF-7947-A64D-87B4-7E69A5396452}" name="activity"/>
    <tableColumn id="12" xr3:uid="{900BA4C5-8503-604F-A50E-03DBB622EC45}" name="cluster_name"/>
    <tableColumn id="13" xr3:uid="{C8AEB7ED-2DF7-D44B-9161-323E24DD3030}" name="fs_name"/>
    <tableColumn id="26" xr3:uid="{F4A523FF-16A4-1042-BC11-4708791F4881}" name="Identifiant pour calcul" dataDxfId="3">
      <calculatedColumnFormula>_xlfn.CONCAT(Tableau1[[#This Row],[species_name]],Tableau1[[#This Row],[sub_reg]])</calculatedColumnFormula>
    </tableColumn>
    <tableColumn id="14" xr3:uid="{FBE9E7D1-1D49-374D-9491-3853F2489238}" name="variable_group"/>
    <tableColumn id="15" xr3:uid="{5B05D2FB-4B1C-8948-A9C6-57C33556C655}" name="variable_name"/>
    <tableColumn id="16" xr3:uid="{004D8E65-8197-D049-A5C7-841939F9DB2A}" name="variable_code"/>
    <tableColumn id="17" xr3:uid="{A56AF763-D185-A34B-85A3-29004BC2570F}" name="value"/>
    <tableColumn id="18" xr3:uid="{BBBFD5F8-F4ED-6841-A33E-D8D586C4890E}" name="unit"/>
    <tableColumn id="19" xr3:uid="{137AF096-52A5-D747-B7FC-E634B5D88291}" name="species_name"/>
    <tableColumn id="20" xr3:uid="{BEE6377C-2C33-8D40-BFBA-2D67C194E87E}" name="species_code"/>
    <tableColumn id="21" xr3:uid="{53060BB5-5C7B-E747-92B9-B0ABC39A8FE7}" name="sub_reg"/>
    <tableColumn id="27" xr3:uid="{1AC47A5E-E7F1-C74B-802B-F1F542AA2E94}" name="Sequestration factor" dataDxfId="2">
      <calculatedColumnFormula>IFERROR(INDEX(#REF!,MATCH(Tableau1[[#This Row],[Identifiant pour calcul]],#REF!,0),9),0)</calculatedColumnFormula>
    </tableColumn>
    <tableColumn id="28" xr3:uid="{3813566D-B20F-E84F-9F71-BE47FB06EA80}" name="Colonne1" dataDxfId="1">
      <calculatedColumnFormula>Tableau1[[#This Row],[value]]*0.125*Tableau1[[#This Row],[Sequestration factor]]</calculatedColumnFormula>
    </tableColumn>
    <tableColumn id="22" xr3:uid="{5C2717ED-D79D-8C4C-BFBD-4D34525E419F}" name="fromtable"/>
    <tableColumn id="23" xr3:uid="{E9C72370-BF90-FA48-99F0-13E7E726F4AE}" name="framework"/>
    <tableColumn id="24" xr3:uid="{9CC6DADD-76B2-5F4D-BA7A-890F04D720DD}" name="template_name"/>
    <tableColumn id="25" xr3:uid="{F4107D08-B002-8241-9B17-2DE12B1BC315}" name="débarquements totaux de l'espèce" dataDxfId="0">
      <calculatedColumnFormula>INDEX(#REF!,MATCH(Tableau1[[#This Row],[species_name]],#REF!,0),2)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93"/>
  <sheetViews>
    <sheetView tabSelected="1" topLeftCell="A1018" zoomScale="83" workbookViewId="0">
      <selection activeCell="W2" sqref="W2"/>
    </sheetView>
  </sheetViews>
  <sheetFormatPr baseColWidth="10" defaultRowHeight="15" x14ac:dyDescent="0.2"/>
  <cols>
    <col min="1" max="1" width="13.1640625" customWidth="1"/>
    <col min="2" max="2" width="14.6640625" customWidth="1"/>
    <col min="3" max="3" width="14.1640625" customWidth="1"/>
    <col min="5" max="5" width="11" customWidth="1"/>
    <col min="6" max="6" width="12.83203125" customWidth="1"/>
    <col min="7" max="7" width="14" customWidth="1"/>
    <col min="8" max="8" width="14.1640625" customWidth="1"/>
    <col min="12" max="12" width="14" customWidth="1"/>
    <col min="14" max="14" width="21.5" customWidth="1"/>
    <col min="15" max="15" width="15" customWidth="1"/>
    <col min="16" max="16" width="14.83203125" customWidth="1"/>
    <col min="17" max="17" width="14.33203125" customWidth="1"/>
    <col min="20" max="20" width="14.33203125" customWidth="1"/>
    <col min="21" max="21" width="13.83203125" customWidth="1"/>
    <col min="23" max="24" width="13.83203125" customWidth="1"/>
    <col min="25" max="25" width="11.1640625" customWidth="1"/>
    <col min="26" max="26" width="11.83203125" customWidth="1"/>
    <col min="27" max="27" width="15.83203125" customWidth="1"/>
    <col min="28" max="28" width="24" customWidth="1"/>
    <col min="29" max="29" width="25.33203125" customWidth="1"/>
  </cols>
  <sheetData>
    <row r="1" spans="1:29" ht="25" customHeight="1" x14ac:dyDescent="0.25">
      <c r="A1" s="8" t="s">
        <v>886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9" t="s">
        <v>887</v>
      </c>
      <c r="AC1" s="10"/>
    </row>
    <row r="2" spans="1:29" s="2" customFormat="1" ht="41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6" t="s">
        <v>891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7" t="s">
        <v>892</v>
      </c>
      <c r="X2" s="7" t="s">
        <v>890</v>
      </c>
      <c r="Y2" s="2" t="s">
        <v>21</v>
      </c>
      <c r="Z2" s="2" t="s">
        <v>22</v>
      </c>
      <c r="AA2" s="2" t="s">
        <v>23</v>
      </c>
      <c r="AB2" s="4" t="s">
        <v>888</v>
      </c>
      <c r="AC2" s="5" t="s">
        <v>889</v>
      </c>
    </row>
    <row r="3" spans="1:29" x14ac:dyDescent="0.2">
      <c r="A3" s="1">
        <v>45355</v>
      </c>
      <c r="B3" t="s">
        <v>24</v>
      </c>
      <c r="C3" t="s">
        <v>25</v>
      </c>
      <c r="D3">
        <v>2022</v>
      </c>
      <c r="E3" t="s">
        <v>86</v>
      </c>
      <c r="F3" t="s">
        <v>239</v>
      </c>
      <c r="G3" t="s">
        <v>107</v>
      </c>
      <c r="H3" t="s">
        <v>29</v>
      </c>
      <c r="M3" t="s">
        <v>786</v>
      </c>
      <c r="N3" t="str">
        <f>_xlfn.CONCAT(Tableau1[[#This Row],[species_name]],Tableau1[[#This Row],[sub_reg]])</f>
        <v>Angelshark27.7.e</v>
      </c>
      <c r="O3" t="s">
        <v>32</v>
      </c>
      <c r="P3" t="s">
        <v>33</v>
      </c>
      <c r="Q3" t="s">
        <v>34</v>
      </c>
      <c r="R3">
        <v>1523</v>
      </c>
      <c r="S3" t="s">
        <v>35</v>
      </c>
      <c r="T3" t="s">
        <v>849</v>
      </c>
      <c r="U3" t="s">
        <v>850</v>
      </c>
      <c r="V3" t="s">
        <v>226</v>
      </c>
      <c r="W3">
        <f>IFERROR(INDEX(#REF!,MATCH(Tableau1[[#This Row],[Identifiant pour calcul]],#REF!,0),9),0)</f>
        <v>0</v>
      </c>
      <c r="X3">
        <f>Tableau1[[#This Row],[value]]*0.125*Tableau1[[#This Row],[Sequestration factor]]</f>
        <v>0</v>
      </c>
      <c r="Y3" t="s">
        <v>39</v>
      </c>
      <c r="Z3" t="s">
        <v>40</v>
      </c>
      <c r="AA3" t="s">
        <v>39</v>
      </c>
      <c r="AB3" t="e">
        <f>INDEX(#REF!,MATCH(Tableau1[[#This Row],[species_name]],#REF!,0),2)</f>
        <v>#REF!</v>
      </c>
      <c r="AC3" s="3" t="e">
        <f>Tableau1[[#This Row],[value]]/Tableau1[[#This Row],[débarquements totaux de l''espèce]]</f>
        <v>#REF!</v>
      </c>
    </row>
    <row r="4" spans="1:29" x14ac:dyDescent="0.2">
      <c r="A4" s="1">
        <v>45355</v>
      </c>
      <c r="B4" t="s">
        <v>24</v>
      </c>
      <c r="C4" t="s">
        <v>25</v>
      </c>
      <c r="D4">
        <v>2022</v>
      </c>
      <c r="E4" t="s">
        <v>26</v>
      </c>
      <c r="F4" t="s">
        <v>59</v>
      </c>
      <c r="G4" t="s">
        <v>28</v>
      </c>
      <c r="H4" t="s">
        <v>29</v>
      </c>
      <c r="L4" t="s">
        <v>30</v>
      </c>
      <c r="M4" t="s">
        <v>31</v>
      </c>
      <c r="N4" t="str">
        <f>_xlfn.CONCAT(Tableau1[[#This Row],[species_name]],Tableau1[[#This Row],[sub_reg]])</f>
        <v>Albacoresa 7</v>
      </c>
      <c r="O4" t="s">
        <v>32</v>
      </c>
      <c r="P4" t="s">
        <v>33</v>
      </c>
      <c r="Q4" t="s">
        <v>34</v>
      </c>
      <c r="R4">
        <v>14948.87</v>
      </c>
      <c r="S4" t="s">
        <v>35</v>
      </c>
      <c r="T4" t="s">
        <v>67</v>
      </c>
      <c r="U4" t="s">
        <v>68</v>
      </c>
      <c r="V4" t="s">
        <v>62</v>
      </c>
      <c r="W4">
        <f>IFERROR(INDEX(#REF!,MATCH(Tableau1[[#This Row],[Identifiant pour calcul]],#REF!,0),9),0)</f>
        <v>0</v>
      </c>
      <c r="X4">
        <f>Tableau1[[#This Row],[value]]*0.125*Tableau1[[#This Row],[Sequestration factor]]</f>
        <v>0</v>
      </c>
      <c r="Y4" t="s">
        <v>39</v>
      </c>
      <c r="Z4" t="s">
        <v>40</v>
      </c>
      <c r="AA4" t="s">
        <v>39</v>
      </c>
      <c r="AB4" t="e">
        <f>INDEX(#REF!,MATCH(Tableau1[[#This Row],[species_name]],#REF!,0),2)</f>
        <v>#REF!</v>
      </c>
      <c r="AC4" s="3" t="e">
        <f>Tableau1[[#This Row],[value]]/Tableau1[[#This Row],[débarquements totaux de l''espèce]]</f>
        <v>#REF!</v>
      </c>
    </row>
    <row r="5" spans="1:29" x14ac:dyDescent="0.2">
      <c r="A5" s="1">
        <v>45355</v>
      </c>
      <c r="B5" t="s">
        <v>24</v>
      </c>
      <c r="C5" t="s">
        <v>25</v>
      </c>
      <c r="D5">
        <v>2022</v>
      </c>
      <c r="E5" t="s">
        <v>75</v>
      </c>
      <c r="F5" t="s">
        <v>198</v>
      </c>
      <c r="G5" t="s">
        <v>159</v>
      </c>
      <c r="H5" t="s">
        <v>199</v>
      </c>
      <c r="L5" t="s">
        <v>200</v>
      </c>
      <c r="M5" t="s">
        <v>201</v>
      </c>
      <c r="N5" t="str">
        <f>_xlfn.CONCAT(Tableau1[[#This Row],[species_name]],Tableau1[[#This Row],[sub_reg]])</f>
        <v>Albacore34</v>
      </c>
      <c r="O5" t="s">
        <v>32</v>
      </c>
      <c r="P5" t="s">
        <v>33</v>
      </c>
      <c r="Q5" t="s">
        <v>34</v>
      </c>
      <c r="R5">
        <v>16325</v>
      </c>
      <c r="S5" t="s">
        <v>35</v>
      </c>
      <c r="T5" t="s">
        <v>67</v>
      </c>
      <c r="U5" t="s">
        <v>68</v>
      </c>
      <c r="V5" t="s">
        <v>202</v>
      </c>
      <c r="W5">
        <f>IFERROR(INDEX(#REF!,MATCH(Tableau1[[#This Row],[Identifiant pour calcul]],#REF!,0),9),0)</f>
        <v>0</v>
      </c>
      <c r="X5">
        <f>Tableau1[[#This Row],[value]]*0.125*Tableau1[[#This Row],[Sequestration factor]]</f>
        <v>0</v>
      </c>
      <c r="Y5" t="s">
        <v>39</v>
      </c>
      <c r="Z5" t="s">
        <v>40</v>
      </c>
      <c r="AA5" t="s">
        <v>39</v>
      </c>
      <c r="AB5" t="e">
        <f>INDEX(#REF!,MATCH(Tableau1[[#This Row],[species_name]],#REF!,0),2)</f>
        <v>#REF!</v>
      </c>
      <c r="AC5" s="3" t="e">
        <f>Tableau1[[#This Row],[value]]/Tableau1[[#This Row],[débarquements totaux de l''espèce]]</f>
        <v>#REF!</v>
      </c>
    </row>
    <row r="6" spans="1:29" x14ac:dyDescent="0.2">
      <c r="A6" s="1">
        <v>45355</v>
      </c>
      <c r="B6" t="s">
        <v>24</v>
      </c>
      <c r="C6" t="s">
        <v>25</v>
      </c>
      <c r="D6">
        <v>2022</v>
      </c>
      <c r="E6" t="s">
        <v>75</v>
      </c>
      <c r="F6" t="s">
        <v>198</v>
      </c>
      <c r="G6" t="s">
        <v>159</v>
      </c>
      <c r="H6" t="s">
        <v>199</v>
      </c>
      <c r="L6" t="s">
        <v>200</v>
      </c>
      <c r="M6" t="s">
        <v>201</v>
      </c>
      <c r="N6" t="str">
        <f>_xlfn.CONCAT(Tableau1[[#This Row],[species_name]],Tableau1[[#This Row],[sub_reg]])</f>
        <v>Albacore47</v>
      </c>
      <c r="O6" t="s">
        <v>32</v>
      </c>
      <c r="P6" t="s">
        <v>33</v>
      </c>
      <c r="Q6" t="s">
        <v>34</v>
      </c>
      <c r="R6">
        <v>1074</v>
      </c>
      <c r="S6" t="s">
        <v>35</v>
      </c>
      <c r="T6" t="s">
        <v>67</v>
      </c>
      <c r="U6" t="s">
        <v>68</v>
      </c>
      <c r="V6" t="s">
        <v>209</v>
      </c>
      <c r="W6">
        <f>IFERROR(INDEX(#REF!,MATCH(Tableau1[[#This Row],[Identifiant pour calcul]],#REF!,0),9),0)</f>
        <v>0</v>
      </c>
      <c r="X6">
        <f>Tableau1[[#This Row],[value]]*0.125*Tableau1[[#This Row],[Sequestration factor]]</f>
        <v>0</v>
      </c>
      <c r="Y6" t="s">
        <v>39</v>
      </c>
      <c r="Z6" t="s">
        <v>40</v>
      </c>
      <c r="AA6" t="s">
        <v>39</v>
      </c>
      <c r="AB6" t="e">
        <f>INDEX(#REF!,MATCH(Tableau1[[#This Row],[species_name]],#REF!,0),2)</f>
        <v>#REF!</v>
      </c>
      <c r="AC6" s="3" t="e">
        <f>Tableau1[[#This Row],[value]]/Tableau1[[#This Row],[débarquements totaux de l''espèce]]</f>
        <v>#REF!</v>
      </c>
    </row>
    <row r="7" spans="1:29" x14ac:dyDescent="0.2">
      <c r="A7" s="1">
        <v>45355</v>
      </c>
      <c r="B7" t="s">
        <v>24</v>
      </c>
      <c r="C7" t="s">
        <v>25</v>
      </c>
      <c r="D7">
        <v>2022</v>
      </c>
      <c r="E7" t="s">
        <v>75</v>
      </c>
      <c r="F7" t="s">
        <v>198</v>
      </c>
      <c r="G7" t="s">
        <v>159</v>
      </c>
      <c r="H7" t="s">
        <v>199</v>
      </c>
      <c r="L7" t="s">
        <v>200</v>
      </c>
      <c r="M7" t="s">
        <v>201</v>
      </c>
      <c r="N7" t="str">
        <f>_xlfn.CONCAT(Tableau1[[#This Row],[species_name]],Tableau1[[#This Row],[sub_reg]])</f>
        <v>Albacore51</v>
      </c>
      <c r="O7" t="s">
        <v>32</v>
      </c>
      <c r="P7" t="s">
        <v>33</v>
      </c>
      <c r="Q7" t="s">
        <v>34</v>
      </c>
      <c r="R7">
        <v>22909</v>
      </c>
      <c r="S7" t="s">
        <v>35</v>
      </c>
      <c r="T7" t="s">
        <v>67</v>
      </c>
      <c r="U7" t="s">
        <v>68</v>
      </c>
      <c r="V7" t="s">
        <v>210</v>
      </c>
      <c r="W7">
        <f>IFERROR(INDEX(#REF!,MATCH(Tableau1[[#This Row],[Identifiant pour calcul]],#REF!,0),9),0)</f>
        <v>0</v>
      </c>
      <c r="X7">
        <f>Tableau1[[#This Row],[value]]*0.125*Tableau1[[#This Row],[Sequestration factor]]</f>
        <v>0</v>
      </c>
      <c r="Y7" t="s">
        <v>39</v>
      </c>
      <c r="Z7" t="s">
        <v>40</v>
      </c>
      <c r="AA7" t="s">
        <v>39</v>
      </c>
      <c r="AB7" t="e">
        <f>INDEX(#REF!,MATCH(Tableau1[[#This Row],[species_name]],#REF!,0),2)</f>
        <v>#REF!</v>
      </c>
      <c r="AC7" s="3" t="e">
        <f>Tableau1[[#This Row],[value]]/Tableau1[[#This Row],[débarquements totaux de l''espèce]]</f>
        <v>#REF!</v>
      </c>
    </row>
    <row r="8" spans="1:29" x14ac:dyDescent="0.2">
      <c r="A8" s="1">
        <v>45355</v>
      </c>
      <c r="B8" t="s">
        <v>24</v>
      </c>
      <c r="C8" t="s">
        <v>25</v>
      </c>
      <c r="D8">
        <v>2022</v>
      </c>
      <c r="E8" t="s">
        <v>26</v>
      </c>
      <c r="F8" t="s">
        <v>59</v>
      </c>
      <c r="G8" t="s">
        <v>277</v>
      </c>
      <c r="H8" t="s">
        <v>29</v>
      </c>
      <c r="M8" t="s">
        <v>289</v>
      </c>
      <c r="N8" t="str">
        <f>_xlfn.CONCAT(Tableau1[[#This Row],[species_name]],Tableau1[[#This Row],[sub_reg]])</f>
        <v>Albacoresa 8</v>
      </c>
      <c r="O8" t="s">
        <v>32</v>
      </c>
      <c r="P8" t="s">
        <v>33</v>
      </c>
      <c r="Q8" t="s">
        <v>34</v>
      </c>
      <c r="R8">
        <v>17060.579000000002</v>
      </c>
      <c r="S8" t="s">
        <v>35</v>
      </c>
      <c r="T8" t="s">
        <v>67</v>
      </c>
      <c r="U8" t="s">
        <v>68</v>
      </c>
      <c r="V8" t="s">
        <v>38</v>
      </c>
      <c r="W8">
        <f>IFERROR(INDEX(#REF!,MATCH(Tableau1[[#This Row],[Identifiant pour calcul]],#REF!,0),9),0)</f>
        <v>0</v>
      </c>
      <c r="X8">
        <f>Tableau1[[#This Row],[value]]*0.125*Tableau1[[#This Row],[Sequestration factor]]</f>
        <v>0</v>
      </c>
      <c r="Y8" t="s">
        <v>39</v>
      </c>
      <c r="Z8" t="s">
        <v>40</v>
      </c>
      <c r="AA8" t="s">
        <v>39</v>
      </c>
      <c r="AB8" t="e">
        <f>INDEX(#REF!,MATCH(Tableau1[[#This Row],[species_name]],#REF!,0),2)</f>
        <v>#REF!</v>
      </c>
      <c r="AC8" s="3" t="e">
        <f>Tableau1[[#This Row],[value]]/Tableau1[[#This Row],[débarquements totaux de l''espèce]]</f>
        <v>#REF!</v>
      </c>
    </row>
    <row r="9" spans="1:29" x14ac:dyDescent="0.2">
      <c r="A9" s="1">
        <v>45355</v>
      </c>
      <c r="B9" t="s">
        <v>24</v>
      </c>
      <c r="C9" t="s">
        <v>25</v>
      </c>
      <c r="D9">
        <v>2022</v>
      </c>
      <c r="E9" t="s">
        <v>86</v>
      </c>
      <c r="F9" t="s">
        <v>372</v>
      </c>
      <c r="G9" t="s">
        <v>88</v>
      </c>
      <c r="H9" t="s">
        <v>29</v>
      </c>
      <c r="L9" t="s">
        <v>373</v>
      </c>
      <c r="M9" t="s">
        <v>374</v>
      </c>
      <c r="N9" t="str">
        <f>_xlfn.CONCAT(Tableau1[[#This Row],[species_name]],Tableau1[[#This Row],[sub_reg]])</f>
        <v>Albacore27.8.a</v>
      </c>
      <c r="O9" t="s">
        <v>32</v>
      </c>
      <c r="P9" t="s">
        <v>33</v>
      </c>
      <c r="Q9" t="s">
        <v>34</v>
      </c>
      <c r="R9">
        <v>75092.89</v>
      </c>
      <c r="S9" t="s">
        <v>35</v>
      </c>
      <c r="T9" t="s">
        <v>67</v>
      </c>
      <c r="U9" t="s">
        <v>68</v>
      </c>
      <c r="V9" t="s">
        <v>331</v>
      </c>
      <c r="W9">
        <f>IFERROR(INDEX(#REF!,MATCH(Tableau1[[#This Row],[Identifiant pour calcul]],#REF!,0),9),0)</f>
        <v>0</v>
      </c>
      <c r="X9">
        <f>Tableau1[[#This Row],[value]]*0.125*Tableau1[[#This Row],[Sequestration factor]]</f>
        <v>0</v>
      </c>
      <c r="Y9" t="s">
        <v>39</v>
      </c>
      <c r="Z9" t="s">
        <v>40</v>
      </c>
      <c r="AA9" t="s">
        <v>39</v>
      </c>
      <c r="AB9" t="e">
        <f>INDEX(#REF!,MATCH(Tableau1[[#This Row],[species_name]],#REF!,0),2)</f>
        <v>#REF!</v>
      </c>
      <c r="AC9" s="3" t="e">
        <f>Tableau1[[#This Row],[value]]/Tableau1[[#This Row],[débarquements totaux de l''espèce]]</f>
        <v>#REF!</v>
      </c>
    </row>
    <row r="10" spans="1:29" x14ac:dyDescent="0.2">
      <c r="A10" s="1">
        <v>45355</v>
      </c>
      <c r="B10" t="s">
        <v>24</v>
      </c>
      <c r="C10" t="s">
        <v>25</v>
      </c>
      <c r="D10">
        <v>2022</v>
      </c>
      <c r="E10" t="s">
        <v>86</v>
      </c>
      <c r="F10" t="s">
        <v>372</v>
      </c>
      <c r="G10" t="s">
        <v>88</v>
      </c>
      <c r="H10" t="s">
        <v>29</v>
      </c>
      <c r="L10" t="s">
        <v>373</v>
      </c>
      <c r="M10" t="s">
        <v>374</v>
      </c>
      <c r="N10" t="str">
        <f>_xlfn.CONCAT(Tableau1[[#This Row],[species_name]],Tableau1[[#This Row],[sub_reg]])</f>
        <v>Albacore27.8.b</v>
      </c>
      <c r="O10" t="s">
        <v>32</v>
      </c>
      <c r="P10" t="s">
        <v>33</v>
      </c>
      <c r="Q10" t="s">
        <v>34</v>
      </c>
      <c r="R10">
        <v>1695.02</v>
      </c>
      <c r="S10" t="s">
        <v>35</v>
      </c>
      <c r="T10" t="s">
        <v>67</v>
      </c>
      <c r="U10" t="s">
        <v>68</v>
      </c>
      <c r="V10" t="s">
        <v>338</v>
      </c>
      <c r="W10">
        <f>IFERROR(INDEX(#REF!,MATCH(Tableau1[[#This Row],[Identifiant pour calcul]],#REF!,0),9),0)</f>
        <v>0</v>
      </c>
      <c r="X10">
        <f>Tableau1[[#This Row],[value]]*0.125*Tableau1[[#This Row],[Sequestration factor]]</f>
        <v>0</v>
      </c>
      <c r="Y10" t="s">
        <v>39</v>
      </c>
      <c r="Z10" t="s">
        <v>40</v>
      </c>
      <c r="AA10" t="s">
        <v>39</v>
      </c>
      <c r="AB10" t="e">
        <f>INDEX(#REF!,MATCH(Tableau1[[#This Row],[species_name]],#REF!,0),2)</f>
        <v>#REF!</v>
      </c>
      <c r="AC10" s="3" t="e">
        <f>Tableau1[[#This Row],[value]]/Tableau1[[#This Row],[débarquements totaux de l''espèce]]</f>
        <v>#REF!</v>
      </c>
    </row>
    <row r="11" spans="1:29" x14ac:dyDescent="0.2">
      <c r="A11" s="1">
        <v>45355</v>
      </c>
      <c r="B11" t="s">
        <v>24</v>
      </c>
      <c r="C11" t="s">
        <v>25</v>
      </c>
      <c r="D11">
        <v>2022</v>
      </c>
      <c r="E11" t="s">
        <v>86</v>
      </c>
      <c r="F11" t="s">
        <v>372</v>
      </c>
      <c r="G11" t="s">
        <v>88</v>
      </c>
      <c r="H11" t="s">
        <v>29</v>
      </c>
      <c r="L11" t="s">
        <v>373</v>
      </c>
      <c r="M11" t="s">
        <v>374</v>
      </c>
      <c r="N11" t="str">
        <f>_xlfn.CONCAT(Tableau1[[#This Row],[species_name]],Tableau1[[#This Row],[sub_reg]])</f>
        <v>Albacore27.7.h</v>
      </c>
      <c r="O11" t="s">
        <v>32</v>
      </c>
      <c r="P11" t="s">
        <v>33</v>
      </c>
      <c r="Q11" t="s">
        <v>34</v>
      </c>
      <c r="R11">
        <v>3540.69</v>
      </c>
      <c r="S11" t="s">
        <v>35</v>
      </c>
      <c r="T11" t="s">
        <v>67</v>
      </c>
      <c r="U11" t="s">
        <v>68</v>
      </c>
      <c r="V11" t="s">
        <v>330</v>
      </c>
      <c r="W11">
        <f>IFERROR(INDEX(#REF!,MATCH(Tableau1[[#This Row],[Identifiant pour calcul]],#REF!,0),9),0)</f>
        <v>0</v>
      </c>
      <c r="X11">
        <f>Tableau1[[#This Row],[value]]*0.125*Tableau1[[#This Row],[Sequestration factor]]</f>
        <v>0</v>
      </c>
      <c r="Y11" t="s">
        <v>39</v>
      </c>
      <c r="Z11" t="s">
        <v>40</v>
      </c>
      <c r="AA11" t="s">
        <v>39</v>
      </c>
      <c r="AB11" t="e">
        <f>INDEX(#REF!,MATCH(Tableau1[[#This Row],[species_name]],#REF!,0),2)</f>
        <v>#REF!</v>
      </c>
      <c r="AC11" s="3" t="e">
        <f>Tableau1[[#This Row],[value]]/Tableau1[[#This Row],[débarquements totaux de l''espèce]]</f>
        <v>#REF!</v>
      </c>
    </row>
    <row r="12" spans="1:29" x14ac:dyDescent="0.2">
      <c r="A12" s="1">
        <v>45355</v>
      </c>
      <c r="B12" t="s">
        <v>24</v>
      </c>
      <c r="C12" t="s">
        <v>25</v>
      </c>
      <c r="D12">
        <v>2022</v>
      </c>
      <c r="E12" t="s">
        <v>86</v>
      </c>
      <c r="F12" t="s">
        <v>372</v>
      </c>
      <c r="G12" t="s">
        <v>88</v>
      </c>
      <c r="H12" t="s">
        <v>29</v>
      </c>
      <c r="L12" t="s">
        <v>373</v>
      </c>
      <c r="M12" t="s">
        <v>374</v>
      </c>
      <c r="N12" t="str">
        <f>_xlfn.CONCAT(Tableau1[[#This Row],[species_name]],Tableau1[[#This Row],[sub_reg]])</f>
        <v>Albacore27.7.j</v>
      </c>
      <c r="O12" t="s">
        <v>32</v>
      </c>
      <c r="P12" t="s">
        <v>33</v>
      </c>
      <c r="Q12" t="s">
        <v>34</v>
      </c>
      <c r="R12">
        <v>274253.75</v>
      </c>
      <c r="S12" t="s">
        <v>35</v>
      </c>
      <c r="T12" t="s">
        <v>67</v>
      </c>
      <c r="U12" t="s">
        <v>68</v>
      </c>
      <c r="V12" t="s">
        <v>377</v>
      </c>
      <c r="W12">
        <f>IFERROR(INDEX(#REF!,MATCH(Tableau1[[#This Row],[Identifiant pour calcul]],#REF!,0),9),0)</f>
        <v>0</v>
      </c>
      <c r="X12">
        <f>Tableau1[[#This Row],[value]]*0.125*Tableau1[[#This Row],[Sequestration factor]]</f>
        <v>0</v>
      </c>
      <c r="Y12" t="s">
        <v>39</v>
      </c>
      <c r="Z12" t="s">
        <v>40</v>
      </c>
      <c r="AA12" t="s">
        <v>39</v>
      </c>
      <c r="AB12" t="e">
        <f>INDEX(#REF!,MATCH(Tableau1[[#This Row],[species_name]],#REF!,0),2)</f>
        <v>#REF!</v>
      </c>
      <c r="AC12" s="3" t="e">
        <f>Tableau1[[#This Row],[value]]/Tableau1[[#This Row],[débarquements totaux de l''espèce]]</f>
        <v>#REF!</v>
      </c>
    </row>
    <row r="13" spans="1:29" x14ac:dyDescent="0.2">
      <c r="A13" s="1">
        <v>45355</v>
      </c>
      <c r="B13" t="s">
        <v>24</v>
      </c>
      <c r="C13" t="s">
        <v>25</v>
      </c>
      <c r="D13">
        <v>2022</v>
      </c>
      <c r="E13" t="s">
        <v>86</v>
      </c>
      <c r="F13" t="s">
        <v>372</v>
      </c>
      <c r="G13" t="s">
        <v>88</v>
      </c>
      <c r="H13" t="s">
        <v>29</v>
      </c>
      <c r="L13" t="s">
        <v>373</v>
      </c>
      <c r="M13" t="s">
        <v>374</v>
      </c>
      <c r="N13" t="str">
        <f>_xlfn.CONCAT(Tableau1[[#This Row],[species_name]],Tableau1[[#This Row],[sub_reg]])</f>
        <v>Albacore27.8.d</v>
      </c>
      <c r="O13" t="s">
        <v>32</v>
      </c>
      <c r="P13" t="s">
        <v>33</v>
      </c>
      <c r="Q13" t="s">
        <v>34</v>
      </c>
      <c r="R13">
        <v>79743.58</v>
      </c>
      <c r="S13" t="s">
        <v>35</v>
      </c>
      <c r="T13" t="s">
        <v>67</v>
      </c>
      <c r="U13" t="s">
        <v>68</v>
      </c>
      <c r="V13" t="s">
        <v>366</v>
      </c>
      <c r="W13">
        <f>IFERROR(INDEX(#REF!,MATCH(Tableau1[[#This Row],[Identifiant pour calcul]],#REF!,0),9),0)</f>
        <v>0</v>
      </c>
      <c r="X13">
        <f>Tableau1[[#This Row],[value]]*0.125*Tableau1[[#This Row],[Sequestration factor]]</f>
        <v>0</v>
      </c>
      <c r="Y13" t="s">
        <v>39</v>
      </c>
      <c r="Z13" t="s">
        <v>40</v>
      </c>
      <c r="AA13" t="s">
        <v>39</v>
      </c>
      <c r="AB13" t="e">
        <f>INDEX(#REF!,MATCH(Tableau1[[#This Row],[species_name]],#REF!,0),2)</f>
        <v>#REF!</v>
      </c>
      <c r="AC13" s="3" t="e">
        <f>Tableau1[[#This Row],[value]]/Tableau1[[#This Row],[débarquements totaux de l''espèce]]</f>
        <v>#REF!</v>
      </c>
    </row>
    <row r="14" spans="1:29" x14ac:dyDescent="0.2">
      <c r="A14" s="1">
        <v>45355</v>
      </c>
      <c r="B14" t="s">
        <v>24</v>
      </c>
      <c r="C14" t="s">
        <v>25</v>
      </c>
      <c r="D14">
        <v>2022</v>
      </c>
      <c r="E14" t="s">
        <v>86</v>
      </c>
      <c r="F14" t="s">
        <v>372</v>
      </c>
      <c r="G14" t="s">
        <v>88</v>
      </c>
      <c r="H14" t="s">
        <v>29</v>
      </c>
      <c r="L14" t="s">
        <v>373</v>
      </c>
      <c r="M14" t="s">
        <v>374</v>
      </c>
      <c r="N14" t="str">
        <f>_xlfn.CONCAT(Tableau1[[#This Row],[species_name]],Tableau1[[#This Row],[sub_reg]])</f>
        <v>Albacore27.8.c</v>
      </c>
      <c r="O14" t="s">
        <v>32</v>
      </c>
      <c r="P14" t="s">
        <v>33</v>
      </c>
      <c r="Q14" t="s">
        <v>34</v>
      </c>
      <c r="R14">
        <v>525836.32999999996</v>
      </c>
      <c r="S14" t="s">
        <v>35</v>
      </c>
      <c r="T14" t="s">
        <v>67</v>
      </c>
      <c r="U14" t="s">
        <v>68</v>
      </c>
      <c r="V14" t="s">
        <v>367</v>
      </c>
      <c r="W14">
        <f>IFERROR(INDEX(#REF!,MATCH(Tableau1[[#This Row],[Identifiant pour calcul]],#REF!,0),9),0)</f>
        <v>0</v>
      </c>
      <c r="X14">
        <f>Tableau1[[#This Row],[value]]*0.125*Tableau1[[#This Row],[Sequestration factor]]</f>
        <v>0</v>
      </c>
      <c r="Y14" t="s">
        <v>39</v>
      </c>
      <c r="Z14" t="s">
        <v>40</v>
      </c>
      <c r="AA14" t="s">
        <v>39</v>
      </c>
      <c r="AB14" t="e">
        <f>INDEX(#REF!,MATCH(Tableau1[[#This Row],[species_name]],#REF!,0),2)</f>
        <v>#REF!</v>
      </c>
      <c r="AC14" s="3" t="e">
        <f>Tableau1[[#This Row],[value]]/Tableau1[[#This Row],[débarquements totaux de l''espèce]]</f>
        <v>#REF!</v>
      </c>
    </row>
    <row r="15" spans="1:29" x14ac:dyDescent="0.2">
      <c r="A15" s="1">
        <v>45355</v>
      </c>
      <c r="B15" t="s">
        <v>24</v>
      </c>
      <c r="C15" t="s">
        <v>25</v>
      </c>
      <c r="D15">
        <v>2022</v>
      </c>
      <c r="E15" t="s">
        <v>75</v>
      </c>
      <c r="F15" t="s">
        <v>59</v>
      </c>
      <c r="G15" t="s">
        <v>406</v>
      </c>
      <c r="H15" t="s">
        <v>407</v>
      </c>
      <c r="L15" t="s">
        <v>408</v>
      </c>
      <c r="M15" t="s">
        <v>409</v>
      </c>
      <c r="N15" t="str">
        <f>_xlfn.CONCAT(Tableau1[[#This Row],[species_name]],Tableau1[[#This Row],[sub_reg]])</f>
        <v>Albacore51.6</v>
      </c>
      <c r="O15" t="s">
        <v>32</v>
      </c>
      <c r="P15" t="s">
        <v>33</v>
      </c>
      <c r="Q15" t="s">
        <v>34</v>
      </c>
      <c r="R15">
        <v>11929.64</v>
      </c>
      <c r="S15" t="s">
        <v>35</v>
      </c>
      <c r="T15" t="s">
        <v>67</v>
      </c>
      <c r="U15" t="s">
        <v>68</v>
      </c>
      <c r="V15" t="s">
        <v>133</v>
      </c>
      <c r="W15">
        <f>IFERROR(INDEX(#REF!,MATCH(Tableau1[[#This Row],[Identifiant pour calcul]],#REF!,0),9),0)</f>
        <v>0</v>
      </c>
      <c r="X15">
        <f>Tableau1[[#This Row],[value]]*0.125*Tableau1[[#This Row],[Sequestration factor]]</f>
        <v>0</v>
      </c>
      <c r="Y15" t="s">
        <v>39</v>
      </c>
      <c r="Z15" t="s">
        <v>40</v>
      </c>
      <c r="AA15" t="s">
        <v>39</v>
      </c>
      <c r="AB15" t="e">
        <f>INDEX(#REF!,MATCH(Tableau1[[#This Row],[species_name]],#REF!,0),2)</f>
        <v>#REF!</v>
      </c>
      <c r="AC15" s="3" t="e">
        <f>Tableau1[[#This Row],[value]]/Tableau1[[#This Row],[débarquements totaux de l''espèce]]</f>
        <v>#REF!</v>
      </c>
    </row>
    <row r="16" spans="1:29" x14ac:dyDescent="0.2">
      <c r="A16" s="1">
        <v>45355</v>
      </c>
      <c r="B16" t="s">
        <v>24</v>
      </c>
      <c r="C16" t="s">
        <v>25</v>
      </c>
      <c r="D16">
        <v>2022</v>
      </c>
      <c r="E16" t="s">
        <v>75</v>
      </c>
      <c r="F16" t="s">
        <v>59</v>
      </c>
      <c r="G16" t="s">
        <v>406</v>
      </c>
      <c r="H16" t="s">
        <v>407</v>
      </c>
      <c r="L16" t="s">
        <v>408</v>
      </c>
      <c r="M16" t="s">
        <v>409</v>
      </c>
      <c r="N16" t="str">
        <f>_xlfn.CONCAT(Tableau1[[#This Row],[species_name]],Tableau1[[#This Row],[sub_reg]])</f>
        <v>Albacore51.7</v>
      </c>
      <c r="O16" t="s">
        <v>32</v>
      </c>
      <c r="P16" t="s">
        <v>33</v>
      </c>
      <c r="Q16" t="s">
        <v>34</v>
      </c>
      <c r="R16">
        <v>6888.77</v>
      </c>
      <c r="S16" t="s">
        <v>35</v>
      </c>
      <c r="T16" t="s">
        <v>67</v>
      </c>
      <c r="U16" t="s">
        <v>68</v>
      </c>
      <c r="V16" t="s">
        <v>410</v>
      </c>
      <c r="W16">
        <f>IFERROR(INDEX(#REF!,MATCH(Tableau1[[#This Row],[Identifiant pour calcul]],#REF!,0),9),0)</f>
        <v>0</v>
      </c>
      <c r="X16">
        <f>Tableau1[[#This Row],[value]]*0.125*Tableau1[[#This Row],[Sequestration factor]]</f>
        <v>0</v>
      </c>
      <c r="Y16" t="s">
        <v>39</v>
      </c>
      <c r="Z16" t="s">
        <v>40</v>
      </c>
      <c r="AA16" t="s">
        <v>39</v>
      </c>
      <c r="AB16" t="e">
        <f>INDEX(#REF!,MATCH(Tableau1[[#This Row],[species_name]],#REF!,0),2)</f>
        <v>#REF!</v>
      </c>
      <c r="AC16" s="3" t="e">
        <f>Tableau1[[#This Row],[value]]/Tableau1[[#This Row],[débarquements totaux de l''espèce]]</f>
        <v>#REF!</v>
      </c>
    </row>
    <row r="17" spans="1:29" x14ac:dyDescent="0.2">
      <c r="A17" s="1">
        <v>45355</v>
      </c>
      <c r="B17" t="s">
        <v>24</v>
      </c>
      <c r="C17" t="s">
        <v>25</v>
      </c>
      <c r="D17">
        <v>2022</v>
      </c>
      <c r="E17" t="s">
        <v>86</v>
      </c>
      <c r="F17" t="s">
        <v>59</v>
      </c>
      <c r="G17" t="s">
        <v>107</v>
      </c>
      <c r="H17" t="s">
        <v>29</v>
      </c>
      <c r="M17" t="s">
        <v>506</v>
      </c>
      <c r="N17" t="str">
        <f>_xlfn.CONCAT(Tableau1[[#This Row],[species_name]],Tableau1[[#This Row],[sub_reg]])</f>
        <v>Albacore27.8.b</v>
      </c>
      <c r="O17" t="s">
        <v>32</v>
      </c>
      <c r="P17" t="s">
        <v>33</v>
      </c>
      <c r="Q17" t="s">
        <v>34</v>
      </c>
      <c r="R17">
        <v>2990.6</v>
      </c>
      <c r="S17" t="s">
        <v>35</v>
      </c>
      <c r="T17" t="s">
        <v>67</v>
      </c>
      <c r="U17" t="s">
        <v>68</v>
      </c>
      <c r="V17" t="s">
        <v>338</v>
      </c>
      <c r="W17">
        <f>IFERROR(INDEX(#REF!,MATCH(Tableau1[[#This Row],[Identifiant pour calcul]],#REF!,0),9),0)</f>
        <v>0</v>
      </c>
      <c r="X17">
        <f>Tableau1[[#This Row],[value]]*0.125*Tableau1[[#This Row],[Sequestration factor]]</f>
        <v>0</v>
      </c>
      <c r="Y17" t="s">
        <v>39</v>
      </c>
      <c r="Z17" t="s">
        <v>40</v>
      </c>
      <c r="AA17" t="s">
        <v>39</v>
      </c>
      <c r="AB17" t="e">
        <f>INDEX(#REF!,MATCH(Tableau1[[#This Row],[species_name]],#REF!,0),2)</f>
        <v>#REF!</v>
      </c>
      <c r="AC17" s="3" t="e">
        <f>Tableau1[[#This Row],[value]]/Tableau1[[#This Row],[débarquements totaux de l''espèce]]</f>
        <v>#REF!</v>
      </c>
    </row>
    <row r="18" spans="1:29" x14ac:dyDescent="0.2">
      <c r="A18" s="1">
        <v>45355</v>
      </c>
      <c r="B18" t="s">
        <v>24</v>
      </c>
      <c r="C18" t="s">
        <v>25</v>
      </c>
      <c r="D18">
        <v>2022</v>
      </c>
      <c r="E18" t="s">
        <v>86</v>
      </c>
      <c r="F18" t="s">
        <v>59</v>
      </c>
      <c r="G18" t="s">
        <v>107</v>
      </c>
      <c r="H18" t="s">
        <v>29</v>
      </c>
      <c r="M18" t="s">
        <v>506</v>
      </c>
      <c r="N18" t="str">
        <f>_xlfn.CONCAT(Tableau1[[#This Row],[species_name]],Tableau1[[#This Row],[sub_reg]])</f>
        <v>Albacore27.8.c</v>
      </c>
      <c r="O18" t="s">
        <v>32</v>
      </c>
      <c r="P18" t="s">
        <v>33</v>
      </c>
      <c r="Q18" t="s">
        <v>34</v>
      </c>
      <c r="R18">
        <v>2430.81</v>
      </c>
      <c r="S18" t="s">
        <v>35</v>
      </c>
      <c r="T18" t="s">
        <v>67</v>
      </c>
      <c r="U18" t="s">
        <v>68</v>
      </c>
      <c r="V18" t="s">
        <v>367</v>
      </c>
      <c r="W18">
        <f>IFERROR(INDEX(#REF!,MATCH(Tableau1[[#This Row],[Identifiant pour calcul]],#REF!,0),9),0)</f>
        <v>0</v>
      </c>
      <c r="X18">
        <f>Tableau1[[#This Row],[value]]*0.125*Tableau1[[#This Row],[Sequestration factor]]</f>
        <v>0</v>
      </c>
      <c r="Y18" t="s">
        <v>39</v>
      </c>
      <c r="Z18" t="s">
        <v>40</v>
      </c>
      <c r="AA18" t="s">
        <v>39</v>
      </c>
      <c r="AB18" t="e">
        <f>INDEX(#REF!,MATCH(Tableau1[[#This Row],[species_name]],#REF!,0),2)</f>
        <v>#REF!</v>
      </c>
      <c r="AC18" s="3" t="e">
        <f>Tableau1[[#This Row],[value]]/Tableau1[[#This Row],[débarquements totaux de l''espèce]]</f>
        <v>#REF!</v>
      </c>
    </row>
    <row r="19" spans="1:29" x14ac:dyDescent="0.2">
      <c r="A19" s="1">
        <v>45355</v>
      </c>
      <c r="B19" t="s">
        <v>24</v>
      </c>
      <c r="C19" t="s">
        <v>25</v>
      </c>
      <c r="D19">
        <v>2022</v>
      </c>
      <c r="E19" t="s">
        <v>86</v>
      </c>
      <c r="F19" t="s">
        <v>523</v>
      </c>
      <c r="G19" t="s">
        <v>406</v>
      </c>
      <c r="H19" t="s">
        <v>29</v>
      </c>
      <c r="L19" t="s">
        <v>524</v>
      </c>
      <c r="M19" t="s">
        <v>525</v>
      </c>
      <c r="N19" t="str">
        <f>_xlfn.CONCAT(Tableau1[[#This Row],[species_name]],Tableau1[[#This Row],[sub_reg]])</f>
        <v>Albacore27.8.c</v>
      </c>
      <c r="O19" t="s">
        <v>32</v>
      </c>
      <c r="P19" t="s">
        <v>33</v>
      </c>
      <c r="Q19" t="s">
        <v>34</v>
      </c>
      <c r="R19">
        <v>369401.4</v>
      </c>
      <c r="S19" t="s">
        <v>35</v>
      </c>
      <c r="T19" t="s">
        <v>67</v>
      </c>
      <c r="U19" t="s">
        <v>68</v>
      </c>
      <c r="V19" t="s">
        <v>367</v>
      </c>
      <c r="W19">
        <f>IFERROR(INDEX(#REF!,MATCH(Tableau1[[#This Row],[Identifiant pour calcul]],#REF!,0),9),0)</f>
        <v>0</v>
      </c>
      <c r="X19">
        <f>Tableau1[[#This Row],[value]]*0.125*Tableau1[[#This Row],[Sequestration factor]]</f>
        <v>0</v>
      </c>
      <c r="Y19" t="s">
        <v>39</v>
      </c>
      <c r="Z19" t="s">
        <v>40</v>
      </c>
      <c r="AA19" t="s">
        <v>39</v>
      </c>
      <c r="AB19" t="e">
        <f>INDEX(#REF!,MATCH(Tableau1[[#This Row],[species_name]],#REF!,0),2)</f>
        <v>#REF!</v>
      </c>
      <c r="AC19" s="3" t="e">
        <f>Tableau1[[#This Row],[value]]/Tableau1[[#This Row],[débarquements totaux de l''espèce]]</f>
        <v>#REF!</v>
      </c>
    </row>
    <row r="20" spans="1:29" x14ac:dyDescent="0.2">
      <c r="A20" s="1">
        <v>45355</v>
      </c>
      <c r="B20" t="s">
        <v>24</v>
      </c>
      <c r="C20" t="s">
        <v>25</v>
      </c>
      <c r="D20">
        <v>2022</v>
      </c>
      <c r="E20" t="s">
        <v>86</v>
      </c>
      <c r="F20" t="s">
        <v>523</v>
      </c>
      <c r="G20" t="s">
        <v>406</v>
      </c>
      <c r="H20" t="s">
        <v>29</v>
      </c>
      <c r="L20" t="s">
        <v>524</v>
      </c>
      <c r="M20" t="s">
        <v>525</v>
      </c>
      <c r="N20" t="str">
        <f>_xlfn.CONCAT(Tableau1[[#This Row],[species_name]],Tableau1[[#This Row],[sub_reg]])</f>
        <v>Albacore27.7.j</v>
      </c>
      <c r="O20" t="s">
        <v>32</v>
      </c>
      <c r="P20" t="s">
        <v>33</v>
      </c>
      <c r="Q20" t="s">
        <v>34</v>
      </c>
      <c r="R20">
        <v>108406.72</v>
      </c>
      <c r="S20" t="s">
        <v>35</v>
      </c>
      <c r="T20" t="s">
        <v>67</v>
      </c>
      <c r="U20" t="s">
        <v>68</v>
      </c>
      <c r="V20" t="s">
        <v>377</v>
      </c>
      <c r="W20">
        <f>IFERROR(INDEX(#REF!,MATCH(Tableau1[[#This Row],[Identifiant pour calcul]],#REF!,0),9),0)</f>
        <v>0</v>
      </c>
      <c r="X20">
        <f>Tableau1[[#This Row],[value]]*0.125*Tableau1[[#This Row],[Sequestration factor]]</f>
        <v>0</v>
      </c>
      <c r="Y20" t="s">
        <v>39</v>
      </c>
      <c r="Z20" t="s">
        <v>40</v>
      </c>
      <c r="AA20" t="s">
        <v>39</v>
      </c>
      <c r="AB20" t="e">
        <f>INDEX(#REF!,MATCH(Tableau1[[#This Row],[species_name]],#REF!,0),2)</f>
        <v>#REF!</v>
      </c>
      <c r="AC20" s="3" t="e">
        <f>Tableau1[[#This Row],[value]]/Tableau1[[#This Row],[débarquements totaux de l''espèce]]</f>
        <v>#REF!</v>
      </c>
    </row>
    <row r="21" spans="1:29" x14ac:dyDescent="0.2">
      <c r="A21" s="1">
        <v>45355</v>
      </c>
      <c r="B21" t="s">
        <v>24</v>
      </c>
      <c r="C21" t="s">
        <v>25</v>
      </c>
      <c r="D21">
        <v>2022</v>
      </c>
      <c r="E21" t="s">
        <v>86</v>
      </c>
      <c r="F21" t="s">
        <v>523</v>
      </c>
      <c r="G21" t="s">
        <v>406</v>
      </c>
      <c r="H21" t="s">
        <v>29</v>
      </c>
      <c r="L21" t="s">
        <v>524</v>
      </c>
      <c r="M21" t="s">
        <v>525</v>
      </c>
      <c r="N21" t="str">
        <f>_xlfn.CONCAT(Tableau1[[#This Row],[species_name]],Tableau1[[#This Row],[sub_reg]])</f>
        <v>Albacore27.8.b</v>
      </c>
      <c r="O21" t="s">
        <v>32</v>
      </c>
      <c r="P21" t="s">
        <v>33</v>
      </c>
      <c r="Q21" t="s">
        <v>34</v>
      </c>
      <c r="R21">
        <v>1876.7</v>
      </c>
      <c r="S21" t="s">
        <v>35</v>
      </c>
      <c r="T21" t="s">
        <v>67</v>
      </c>
      <c r="U21" t="s">
        <v>68</v>
      </c>
      <c r="V21" t="s">
        <v>338</v>
      </c>
      <c r="W21">
        <f>IFERROR(INDEX(#REF!,MATCH(Tableau1[[#This Row],[Identifiant pour calcul]],#REF!,0),9),0)</f>
        <v>0</v>
      </c>
      <c r="X21">
        <f>Tableau1[[#This Row],[value]]*0.125*Tableau1[[#This Row],[Sequestration factor]]</f>
        <v>0</v>
      </c>
      <c r="Y21" t="s">
        <v>39</v>
      </c>
      <c r="Z21" t="s">
        <v>40</v>
      </c>
      <c r="AA21" t="s">
        <v>39</v>
      </c>
      <c r="AB21" t="e">
        <f>INDEX(#REF!,MATCH(Tableau1[[#This Row],[species_name]],#REF!,0),2)</f>
        <v>#REF!</v>
      </c>
      <c r="AC21" s="3" t="e">
        <f>Tableau1[[#This Row],[value]]/Tableau1[[#This Row],[débarquements totaux de l''espèce]]</f>
        <v>#REF!</v>
      </c>
    </row>
    <row r="22" spans="1:29" x14ac:dyDescent="0.2">
      <c r="A22" s="1">
        <v>45355</v>
      </c>
      <c r="B22" t="s">
        <v>24</v>
      </c>
      <c r="C22" t="s">
        <v>25</v>
      </c>
      <c r="D22">
        <v>2022</v>
      </c>
      <c r="E22" t="s">
        <v>86</v>
      </c>
      <c r="F22" t="s">
        <v>198</v>
      </c>
      <c r="G22" t="s">
        <v>88</v>
      </c>
      <c r="H22" t="s">
        <v>29</v>
      </c>
      <c r="L22" t="s">
        <v>540</v>
      </c>
      <c r="M22" t="s">
        <v>541</v>
      </c>
      <c r="N22" t="str">
        <f>_xlfn.CONCAT(Tableau1[[#This Row],[species_name]],Tableau1[[#This Row],[sub_reg]])</f>
        <v>Albacore27.8.a</v>
      </c>
      <c r="O22" t="s">
        <v>32</v>
      </c>
      <c r="P22" t="s">
        <v>33</v>
      </c>
      <c r="Q22" t="s">
        <v>34</v>
      </c>
      <c r="R22">
        <v>18729.96</v>
      </c>
      <c r="S22" t="s">
        <v>35</v>
      </c>
      <c r="T22" t="s">
        <v>67</v>
      </c>
      <c r="U22" t="s">
        <v>68</v>
      </c>
      <c r="V22" t="s">
        <v>331</v>
      </c>
      <c r="W22">
        <f>IFERROR(INDEX(#REF!,MATCH(Tableau1[[#This Row],[Identifiant pour calcul]],#REF!,0),9),0)</f>
        <v>0</v>
      </c>
      <c r="X22">
        <f>Tableau1[[#This Row],[value]]*0.125*Tableau1[[#This Row],[Sequestration factor]]</f>
        <v>0</v>
      </c>
      <c r="Y22" t="s">
        <v>39</v>
      </c>
      <c r="Z22" t="s">
        <v>40</v>
      </c>
      <c r="AA22" t="s">
        <v>39</v>
      </c>
      <c r="AB22" t="e">
        <f>INDEX(#REF!,MATCH(Tableau1[[#This Row],[species_name]],#REF!,0),2)</f>
        <v>#REF!</v>
      </c>
      <c r="AC22" s="3" t="e">
        <f>Tableau1[[#This Row],[value]]/Tableau1[[#This Row],[débarquements totaux de l''espèce]]</f>
        <v>#REF!</v>
      </c>
    </row>
    <row r="23" spans="1:29" x14ac:dyDescent="0.2">
      <c r="A23" s="1">
        <v>45355</v>
      </c>
      <c r="B23" t="s">
        <v>24</v>
      </c>
      <c r="C23" t="s">
        <v>25</v>
      </c>
      <c r="D23">
        <v>2022</v>
      </c>
      <c r="E23" t="s">
        <v>86</v>
      </c>
      <c r="F23" t="s">
        <v>198</v>
      </c>
      <c r="G23" t="s">
        <v>88</v>
      </c>
      <c r="H23" t="s">
        <v>29</v>
      </c>
      <c r="L23" t="s">
        <v>540</v>
      </c>
      <c r="M23" t="s">
        <v>541</v>
      </c>
      <c r="N23" t="str">
        <f>_xlfn.CONCAT(Tableau1[[#This Row],[species_name]],Tableau1[[#This Row],[sub_reg]])</f>
        <v>Albacore27.8.b</v>
      </c>
      <c r="O23" t="s">
        <v>32</v>
      </c>
      <c r="P23" t="s">
        <v>33</v>
      </c>
      <c r="Q23" t="s">
        <v>34</v>
      </c>
      <c r="R23">
        <v>10482.879999999999</v>
      </c>
      <c r="S23" t="s">
        <v>35</v>
      </c>
      <c r="T23" t="s">
        <v>67</v>
      </c>
      <c r="U23" t="s">
        <v>68</v>
      </c>
      <c r="V23" t="s">
        <v>338</v>
      </c>
      <c r="W23">
        <f>IFERROR(INDEX(#REF!,MATCH(Tableau1[[#This Row],[Identifiant pour calcul]],#REF!,0),9),0)</f>
        <v>0</v>
      </c>
      <c r="X23">
        <f>Tableau1[[#This Row],[value]]*0.125*Tableau1[[#This Row],[Sequestration factor]]</f>
        <v>0</v>
      </c>
      <c r="Y23" t="s">
        <v>39</v>
      </c>
      <c r="Z23" t="s">
        <v>40</v>
      </c>
      <c r="AA23" t="s">
        <v>39</v>
      </c>
      <c r="AB23" t="e">
        <f>INDEX(#REF!,MATCH(Tableau1[[#This Row],[species_name]],#REF!,0),2)</f>
        <v>#REF!</v>
      </c>
      <c r="AC23" s="3" t="e">
        <f>Tableau1[[#This Row],[value]]/Tableau1[[#This Row],[débarquements totaux de l''espèce]]</f>
        <v>#REF!</v>
      </c>
    </row>
    <row r="24" spans="1:29" x14ac:dyDescent="0.2">
      <c r="A24" s="1">
        <v>45355</v>
      </c>
      <c r="B24" t="s">
        <v>24</v>
      </c>
      <c r="C24" t="s">
        <v>25</v>
      </c>
      <c r="D24">
        <v>2022</v>
      </c>
      <c r="E24" t="s">
        <v>86</v>
      </c>
      <c r="F24" t="s">
        <v>198</v>
      </c>
      <c r="G24" t="s">
        <v>88</v>
      </c>
      <c r="H24" t="s">
        <v>29</v>
      </c>
      <c r="L24" t="s">
        <v>540</v>
      </c>
      <c r="M24" t="s">
        <v>541</v>
      </c>
      <c r="N24" t="str">
        <f>_xlfn.CONCAT(Tableau1[[#This Row],[species_name]],Tableau1[[#This Row],[sub_reg]])</f>
        <v>Albacore27.8.c</v>
      </c>
      <c r="O24" t="s">
        <v>32</v>
      </c>
      <c r="P24" t="s">
        <v>33</v>
      </c>
      <c r="Q24" t="s">
        <v>34</v>
      </c>
      <c r="R24">
        <v>1177.97</v>
      </c>
      <c r="S24" t="s">
        <v>35</v>
      </c>
      <c r="T24" t="s">
        <v>67</v>
      </c>
      <c r="U24" t="s">
        <v>68</v>
      </c>
      <c r="V24" t="s">
        <v>367</v>
      </c>
      <c r="W24">
        <f>IFERROR(INDEX(#REF!,MATCH(Tableau1[[#This Row],[Identifiant pour calcul]],#REF!,0),9),0)</f>
        <v>0</v>
      </c>
      <c r="X24">
        <f>Tableau1[[#This Row],[value]]*0.125*Tableau1[[#This Row],[Sequestration factor]]</f>
        <v>0</v>
      </c>
      <c r="Y24" t="s">
        <v>39</v>
      </c>
      <c r="Z24" t="s">
        <v>40</v>
      </c>
      <c r="AA24" t="s">
        <v>39</v>
      </c>
      <c r="AB24" t="e">
        <f>INDEX(#REF!,MATCH(Tableau1[[#This Row],[species_name]],#REF!,0),2)</f>
        <v>#REF!</v>
      </c>
      <c r="AC24" s="3" t="e">
        <f>Tableau1[[#This Row],[value]]/Tableau1[[#This Row],[débarquements totaux de l''espèce]]</f>
        <v>#REF!</v>
      </c>
    </row>
    <row r="25" spans="1:29" x14ac:dyDescent="0.2">
      <c r="A25" s="1">
        <v>45355</v>
      </c>
      <c r="B25" t="s">
        <v>24</v>
      </c>
      <c r="C25" t="s">
        <v>25</v>
      </c>
      <c r="D25">
        <v>2022</v>
      </c>
      <c r="E25" t="s">
        <v>86</v>
      </c>
      <c r="F25" t="s">
        <v>198</v>
      </c>
      <c r="G25" t="s">
        <v>88</v>
      </c>
      <c r="H25" t="s">
        <v>29</v>
      </c>
      <c r="L25" t="s">
        <v>540</v>
      </c>
      <c r="M25" t="s">
        <v>541</v>
      </c>
      <c r="N25" t="str">
        <f>_xlfn.CONCAT(Tableau1[[#This Row],[species_name]],Tableau1[[#This Row],[sub_reg]])</f>
        <v>Albacore27.8.d</v>
      </c>
      <c r="O25" t="s">
        <v>32</v>
      </c>
      <c r="P25" t="s">
        <v>33</v>
      </c>
      <c r="Q25" t="s">
        <v>34</v>
      </c>
      <c r="R25">
        <v>16845.88</v>
      </c>
      <c r="S25" t="s">
        <v>35</v>
      </c>
      <c r="T25" t="s">
        <v>67</v>
      </c>
      <c r="U25" t="s">
        <v>68</v>
      </c>
      <c r="V25" t="s">
        <v>366</v>
      </c>
      <c r="W25">
        <f>IFERROR(INDEX(#REF!,MATCH(Tableau1[[#This Row],[Identifiant pour calcul]],#REF!,0),9),0)</f>
        <v>0</v>
      </c>
      <c r="X25">
        <f>Tableau1[[#This Row],[value]]*0.125*Tableau1[[#This Row],[Sequestration factor]]</f>
        <v>0</v>
      </c>
      <c r="Y25" t="s">
        <v>39</v>
      </c>
      <c r="Z25" t="s">
        <v>40</v>
      </c>
      <c r="AA25" t="s">
        <v>39</v>
      </c>
      <c r="AB25" t="e">
        <f>INDEX(#REF!,MATCH(Tableau1[[#This Row],[species_name]],#REF!,0),2)</f>
        <v>#REF!</v>
      </c>
      <c r="AC25" s="3" t="e">
        <f>Tableau1[[#This Row],[value]]/Tableau1[[#This Row],[débarquements totaux de l''espèce]]</f>
        <v>#REF!</v>
      </c>
    </row>
    <row r="26" spans="1:29" x14ac:dyDescent="0.2">
      <c r="A26" s="1">
        <v>45355</v>
      </c>
      <c r="B26" t="s">
        <v>24</v>
      </c>
      <c r="C26" t="s">
        <v>25</v>
      </c>
      <c r="D26">
        <v>2022</v>
      </c>
      <c r="E26" t="s">
        <v>75</v>
      </c>
      <c r="F26" t="s">
        <v>59</v>
      </c>
      <c r="G26" t="s">
        <v>28</v>
      </c>
      <c r="H26" t="s">
        <v>407</v>
      </c>
      <c r="L26" t="s">
        <v>408</v>
      </c>
      <c r="M26" t="s">
        <v>409</v>
      </c>
      <c r="N26" t="str">
        <f>_xlfn.CONCAT(Tableau1[[#This Row],[species_name]],Tableau1[[#This Row],[sub_reg]])</f>
        <v>Albacore51.7</v>
      </c>
      <c r="O26" t="s">
        <v>32</v>
      </c>
      <c r="P26" t="s">
        <v>33</v>
      </c>
      <c r="Q26" t="s">
        <v>34</v>
      </c>
      <c r="R26">
        <v>82566.570000000007</v>
      </c>
      <c r="S26" t="s">
        <v>35</v>
      </c>
      <c r="T26" t="s">
        <v>67</v>
      </c>
      <c r="U26" t="s">
        <v>68</v>
      </c>
      <c r="V26" t="s">
        <v>410</v>
      </c>
      <c r="W26">
        <f>IFERROR(INDEX(#REF!,MATCH(Tableau1[[#This Row],[Identifiant pour calcul]],#REF!,0),9),0)</f>
        <v>0</v>
      </c>
      <c r="X26">
        <f>Tableau1[[#This Row],[value]]*0.125*Tableau1[[#This Row],[Sequestration factor]]</f>
        <v>0</v>
      </c>
      <c r="Y26" t="s">
        <v>39</v>
      </c>
      <c r="Z26" t="s">
        <v>40</v>
      </c>
      <c r="AA26" t="s">
        <v>39</v>
      </c>
      <c r="AB26" t="e">
        <f>INDEX(#REF!,MATCH(Tableau1[[#This Row],[species_name]],#REF!,0),2)</f>
        <v>#REF!</v>
      </c>
      <c r="AC26" s="3" t="e">
        <f>Tableau1[[#This Row],[value]]/Tableau1[[#This Row],[débarquements totaux de l''espèce]]</f>
        <v>#REF!</v>
      </c>
    </row>
    <row r="27" spans="1:29" x14ac:dyDescent="0.2">
      <c r="A27" s="1">
        <v>45355</v>
      </c>
      <c r="B27" t="s">
        <v>24</v>
      </c>
      <c r="C27" t="s">
        <v>25</v>
      </c>
      <c r="D27">
        <v>2022</v>
      </c>
      <c r="E27" t="s">
        <v>75</v>
      </c>
      <c r="F27" t="s">
        <v>59</v>
      </c>
      <c r="G27" t="s">
        <v>107</v>
      </c>
      <c r="H27" t="s">
        <v>407</v>
      </c>
      <c r="L27" t="s">
        <v>568</v>
      </c>
      <c r="M27" t="s">
        <v>569</v>
      </c>
      <c r="N27" t="str">
        <f>_xlfn.CONCAT(Tableau1[[#This Row],[species_name]],Tableau1[[#This Row],[sub_reg]])</f>
        <v>Albacore51.7</v>
      </c>
      <c r="O27" t="s">
        <v>32</v>
      </c>
      <c r="P27" t="s">
        <v>33</v>
      </c>
      <c r="Q27" t="s">
        <v>34</v>
      </c>
      <c r="R27">
        <v>110033.03</v>
      </c>
      <c r="S27" t="s">
        <v>35</v>
      </c>
      <c r="T27" t="s">
        <v>67</v>
      </c>
      <c r="U27" t="s">
        <v>68</v>
      </c>
      <c r="V27" t="s">
        <v>410</v>
      </c>
      <c r="W27">
        <f>IFERROR(INDEX(#REF!,MATCH(Tableau1[[#This Row],[Identifiant pour calcul]],#REF!,0),9),0)</f>
        <v>0</v>
      </c>
      <c r="X27">
        <f>Tableau1[[#This Row],[value]]*0.125*Tableau1[[#This Row],[Sequestration factor]]</f>
        <v>0</v>
      </c>
      <c r="Y27" t="s">
        <v>39</v>
      </c>
      <c r="Z27" t="s">
        <v>40</v>
      </c>
      <c r="AA27" t="s">
        <v>39</v>
      </c>
      <c r="AB27" t="e">
        <f>INDEX(#REF!,MATCH(Tableau1[[#This Row],[species_name]],#REF!,0),2)</f>
        <v>#REF!</v>
      </c>
      <c r="AC27" s="3" t="e">
        <f>Tableau1[[#This Row],[value]]/Tableau1[[#This Row],[débarquements totaux de l''espèce]]</f>
        <v>#REF!</v>
      </c>
    </row>
    <row r="28" spans="1:29" x14ac:dyDescent="0.2">
      <c r="A28" s="1">
        <v>45355</v>
      </c>
      <c r="B28" t="s">
        <v>24</v>
      </c>
      <c r="C28" t="s">
        <v>25</v>
      </c>
      <c r="D28">
        <v>2022</v>
      </c>
      <c r="E28" t="s">
        <v>75</v>
      </c>
      <c r="F28" t="s">
        <v>59</v>
      </c>
      <c r="G28" t="s">
        <v>107</v>
      </c>
      <c r="H28" t="s">
        <v>407</v>
      </c>
      <c r="L28" t="s">
        <v>568</v>
      </c>
      <c r="M28" t="s">
        <v>569</v>
      </c>
      <c r="N28" t="str">
        <f>_xlfn.CONCAT(Tableau1[[#This Row],[species_name]],Tableau1[[#This Row],[sub_reg]])</f>
        <v>Albacore51.6</v>
      </c>
      <c r="O28" t="s">
        <v>32</v>
      </c>
      <c r="P28" t="s">
        <v>33</v>
      </c>
      <c r="Q28" t="s">
        <v>34</v>
      </c>
      <c r="R28">
        <v>2968.56</v>
      </c>
      <c r="S28" t="s">
        <v>35</v>
      </c>
      <c r="T28" t="s">
        <v>67</v>
      </c>
      <c r="U28" t="s">
        <v>68</v>
      </c>
      <c r="V28" t="s">
        <v>133</v>
      </c>
      <c r="W28">
        <f>IFERROR(INDEX(#REF!,MATCH(Tableau1[[#This Row],[Identifiant pour calcul]],#REF!,0),9),0)</f>
        <v>0</v>
      </c>
      <c r="X28">
        <f>Tableau1[[#This Row],[value]]*0.125*Tableau1[[#This Row],[Sequestration factor]]</f>
        <v>0</v>
      </c>
      <c r="Y28" t="s">
        <v>39</v>
      </c>
      <c r="Z28" t="s">
        <v>40</v>
      </c>
      <c r="AA28" t="s">
        <v>39</v>
      </c>
      <c r="AB28" t="e">
        <f>INDEX(#REF!,MATCH(Tableau1[[#This Row],[species_name]],#REF!,0),2)</f>
        <v>#REF!</v>
      </c>
      <c r="AC28" s="3" t="e">
        <f>Tableau1[[#This Row],[value]]/Tableau1[[#This Row],[débarquements totaux de l''espèce]]</f>
        <v>#REF!</v>
      </c>
    </row>
    <row r="29" spans="1:29" x14ac:dyDescent="0.2">
      <c r="A29" s="1">
        <v>45355</v>
      </c>
      <c r="B29" t="s">
        <v>24</v>
      </c>
      <c r="C29" t="s">
        <v>25</v>
      </c>
      <c r="D29">
        <v>2022</v>
      </c>
      <c r="E29" t="s">
        <v>86</v>
      </c>
      <c r="F29" t="s">
        <v>523</v>
      </c>
      <c r="G29" t="s">
        <v>88</v>
      </c>
      <c r="H29" t="s">
        <v>29</v>
      </c>
      <c r="L29" t="s">
        <v>524</v>
      </c>
      <c r="M29" t="s">
        <v>525</v>
      </c>
      <c r="N29" t="str">
        <f>_xlfn.CONCAT(Tableau1[[#This Row],[species_name]],Tableau1[[#This Row],[sub_reg]])</f>
        <v>Albacore27.8.a</v>
      </c>
      <c r="O29" t="s">
        <v>32</v>
      </c>
      <c r="P29" t="s">
        <v>33</v>
      </c>
      <c r="Q29" t="s">
        <v>34</v>
      </c>
      <c r="R29">
        <v>31482.09</v>
      </c>
      <c r="S29" t="s">
        <v>35</v>
      </c>
      <c r="T29" t="s">
        <v>67</v>
      </c>
      <c r="U29" t="s">
        <v>68</v>
      </c>
      <c r="V29" t="s">
        <v>331</v>
      </c>
      <c r="W29">
        <f>IFERROR(INDEX(#REF!,MATCH(Tableau1[[#This Row],[Identifiant pour calcul]],#REF!,0),9),0)</f>
        <v>0</v>
      </c>
      <c r="X29">
        <f>Tableau1[[#This Row],[value]]*0.125*Tableau1[[#This Row],[Sequestration factor]]</f>
        <v>0</v>
      </c>
      <c r="Y29" t="s">
        <v>39</v>
      </c>
      <c r="Z29" t="s">
        <v>40</v>
      </c>
      <c r="AA29" t="s">
        <v>39</v>
      </c>
      <c r="AB29" t="e">
        <f>INDEX(#REF!,MATCH(Tableau1[[#This Row],[species_name]],#REF!,0),2)</f>
        <v>#REF!</v>
      </c>
      <c r="AC29" s="3" t="e">
        <f>Tableau1[[#This Row],[value]]/Tableau1[[#This Row],[débarquements totaux de l''espèce]]</f>
        <v>#REF!</v>
      </c>
    </row>
    <row r="30" spans="1:29" x14ac:dyDescent="0.2">
      <c r="A30" s="1">
        <v>45355</v>
      </c>
      <c r="B30" t="s">
        <v>24</v>
      </c>
      <c r="C30" t="s">
        <v>25</v>
      </c>
      <c r="D30">
        <v>2022</v>
      </c>
      <c r="E30" t="s">
        <v>86</v>
      </c>
      <c r="F30" t="s">
        <v>523</v>
      </c>
      <c r="G30" t="s">
        <v>88</v>
      </c>
      <c r="H30" t="s">
        <v>29</v>
      </c>
      <c r="L30" t="s">
        <v>524</v>
      </c>
      <c r="M30" t="s">
        <v>525</v>
      </c>
      <c r="N30" t="str">
        <f>_xlfn.CONCAT(Tableau1[[#This Row],[species_name]],Tableau1[[#This Row],[sub_reg]])</f>
        <v>Albacore27.8.c</v>
      </c>
      <c r="O30" t="s">
        <v>32</v>
      </c>
      <c r="P30" t="s">
        <v>33</v>
      </c>
      <c r="Q30" t="s">
        <v>34</v>
      </c>
      <c r="R30">
        <v>770798.96</v>
      </c>
      <c r="S30" t="s">
        <v>35</v>
      </c>
      <c r="T30" t="s">
        <v>67</v>
      </c>
      <c r="U30" t="s">
        <v>68</v>
      </c>
      <c r="V30" t="s">
        <v>367</v>
      </c>
      <c r="W30">
        <f>IFERROR(INDEX(#REF!,MATCH(Tableau1[[#This Row],[Identifiant pour calcul]],#REF!,0),9),0)</f>
        <v>0</v>
      </c>
      <c r="X30">
        <f>Tableau1[[#This Row],[value]]*0.125*Tableau1[[#This Row],[Sequestration factor]]</f>
        <v>0</v>
      </c>
      <c r="Y30" t="s">
        <v>39</v>
      </c>
      <c r="Z30" t="s">
        <v>40</v>
      </c>
      <c r="AA30" t="s">
        <v>39</v>
      </c>
      <c r="AB30" t="e">
        <f>INDEX(#REF!,MATCH(Tableau1[[#This Row],[species_name]],#REF!,0),2)</f>
        <v>#REF!</v>
      </c>
      <c r="AC30" s="3" t="e">
        <f>Tableau1[[#This Row],[value]]/Tableau1[[#This Row],[débarquements totaux de l''espèce]]</f>
        <v>#REF!</v>
      </c>
    </row>
    <row r="31" spans="1:29" x14ac:dyDescent="0.2">
      <c r="A31" s="1">
        <v>45355</v>
      </c>
      <c r="B31" t="s">
        <v>24</v>
      </c>
      <c r="C31" t="s">
        <v>25</v>
      </c>
      <c r="D31">
        <v>2022</v>
      </c>
      <c r="E31" t="s">
        <v>86</v>
      </c>
      <c r="F31" t="s">
        <v>76</v>
      </c>
      <c r="G31" t="s">
        <v>28</v>
      </c>
      <c r="H31" t="s">
        <v>29</v>
      </c>
      <c r="L31" t="s">
        <v>648</v>
      </c>
      <c r="M31" t="s">
        <v>649</v>
      </c>
      <c r="N31" t="str">
        <f>_xlfn.CONCAT(Tableau1[[#This Row],[species_name]],Tableau1[[#This Row],[sub_reg]])</f>
        <v>Albacore27.8.b</v>
      </c>
      <c r="O31" t="s">
        <v>32</v>
      </c>
      <c r="P31" t="s">
        <v>33</v>
      </c>
      <c r="Q31" t="s">
        <v>34</v>
      </c>
      <c r="R31">
        <v>3138.29</v>
      </c>
      <c r="S31" t="s">
        <v>35</v>
      </c>
      <c r="T31" t="s">
        <v>67</v>
      </c>
      <c r="U31" t="s">
        <v>68</v>
      </c>
      <c r="V31" t="s">
        <v>338</v>
      </c>
      <c r="W31">
        <f>IFERROR(INDEX(#REF!,MATCH(Tableau1[[#This Row],[Identifiant pour calcul]],#REF!,0),9),0)</f>
        <v>0</v>
      </c>
      <c r="X31">
        <f>Tableau1[[#This Row],[value]]*0.125*Tableau1[[#This Row],[Sequestration factor]]</f>
        <v>0</v>
      </c>
      <c r="Y31" t="s">
        <v>39</v>
      </c>
      <c r="Z31" t="s">
        <v>40</v>
      </c>
      <c r="AA31" t="s">
        <v>39</v>
      </c>
      <c r="AB31" t="e">
        <f>INDEX(#REF!,MATCH(Tableau1[[#This Row],[species_name]],#REF!,0),2)</f>
        <v>#REF!</v>
      </c>
      <c r="AC31" s="3" t="e">
        <f>Tableau1[[#This Row],[value]]/Tableau1[[#This Row],[débarquements totaux de l''espèce]]</f>
        <v>#REF!</v>
      </c>
    </row>
    <row r="32" spans="1:29" x14ac:dyDescent="0.2">
      <c r="A32" s="1">
        <v>45355</v>
      </c>
      <c r="B32" t="s">
        <v>24</v>
      </c>
      <c r="C32" t="s">
        <v>25</v>
      </c>
      <c r="D32">
        <v>2022</v>
      </c>
      <c r="E32" t="s">
        <v>86</v>
      </c>
      <c r="F32" t="s">
        <v>76</v>
      </c>
      <c r="G32" t="s">
        <v>28</v>
      </c>
      <c r="H32" t="s">
        <v>29</v>
      </c>
      <c r="L32" t="s">
        <v>648</v>
      </c>
      <c r="M32" t="s">
        <v>649</v>
      </c>
      <c r="N32" t="str">
        <f>_xlfn.CONCAT(Tableau1[[#This Row],[species_name]],Tableau1[[#This Row],[sub_reg]])</f>
        <v>Albacore27.8.c</v>
      </c>
      <c r="O32" t="s">
        <v>32</v>
      </c>
      <c r="P32" t="s">
        <v>33</v>
      </c>
      <c r="Q32" t="s">
        <v>34</v>
      </c>
      <c r="R32">
        <v>2110.06</v>
      </c>
      <c r="S32" t="s">
        <v>35</v>
      </c>
      <c r="T32" t="s">
        <v>67</v>
      </c>
      <c r="U32" t="s">
        <v>68</v>
      </c>
      <c r="V32" t="s">
        <v>367</v>
      </c>
      <c r="W32">
        <f>IFERROR(INDEX(#REF!,MATCH(Tableau1[[#This Row],[Identifiant pour calcul]],#REF!,0),9),0)</f>
        <v>0</v>
      </c>
      <c r="X32">
        <f>Tableau1[[#This Row],[value]]*0.125*Tableau1[[#This Row],[Sequestration factor]]</f>
        <v>0</v>
      </c>
      <c r="Y32" t="s">
        <v>39</v>
      </c>
      <c r="Z32" t="s">
        <v>40</v>
      </c>
      <c r="AA32" t="s">
        <v>39</v>
      </c>
      <c r="AB32" t="e">
        <f>INDEX(#REF!,MATCH(Tableau1[[#This Row],[species_name]],#REF!,0),2)</f>
        <v>#REF!</v>
      </c>
      <c r="AC32" s="3" t="e">
        <f>Tableau1[[#This Row],[value]]/Tableau1[[#This Row],[débarquements totaux de l''espèce]]</f>
        <v>#REF!</v>
      </c>
    </row>
    <row r="33" spans="1:29" x14ac:dyDescent="0.2">
      <c r="A33" s="1">
        <v>45355</v>
      </c>
      <c r="B33" t="s">
        <v>24</v>
      </c>
      <c r="C33" t="s">
        <v>25</v>
      </c>
      <c r="D33">
        <v>2022</v>
      </c>
      <c r="E33" t="s">
        <v>86</v>
      </c>
      <c r="F33" t="s">
        <v>76</v>
      </c>
      <c r="G33" t="s">
        <v>28</v>
      </c>
      <c r="H33" t="s">
        <v>29</v>
      </c>
      <c r="L33" t="s">
        <v>648</v>
      </c>
      <c r="M33" t="s">
        <v>649</v>
      </c>
      <c r="N33" t="str">
        <f>_xlfn.CONCAT(Tableau1[[#This Row],[species_name]],Tableau1[[#This Row],[sub_reg]])</f>
        <v>Albacore27.8.d</v>
      </c>
      <c r="O33" t="s">
        <v>32</v>
      </c>
      <c r="P33" t="s">
        <v>33</v>
      </c>
      <c r="Q33" t="s">
        <v>34</v>
      </c>
      <c r="R33">
        <v>4175.66</v>
      </c>
      <c r="S33" t="s">
        <v>35</v>
      </c>
      <c r="T33" t="s">
        <v>67</v>
      </c>
      <c r="U33" t="s">
        <v>68</v>
      </c>
      <c r="V33" t="s">
        <v>366</v>
      </c>
      <c r="W33">
        <f>IFERROR(INDEX(#REF!,MATCH(Tableau1[[#This Row],[Identifiant pour calcul]],#REF!,0),9),0)</f>
        <v>0</v>
      </c>
      <c r="X33">
        <f>Tableau1[[#This Row],[value]]*0.125*Tableau1[[#This Row],[Sequestration factor]]</f>
        <v>0</v>
      </c>
      <c r="Y33" t="s">
        <v>39</v>
      </c>
      <c r="Z33" t="s">
        <v>40</v>
      </c>
      <c r="AA33" t="s">
        <v>39</v>
      </c>
      <c r="AB33" t="e">
        <f>INDEX(#REF!,MATCH(Tableau1[[#This Row],[species_name]],#REF!,0),2)</f>
        <v>#REF!</v>
      </c>
      <c r="AC33" s="3" t="e">
        <f>Tableau1[[#This Row],[value]]/Tableau1[[#This Row],[débarquements totaux de l''espèce]]</f>
        <v>#REF!</v>
      </c>
    </row>
    <row r="34" spans="1:29" x14ac:dyDescent="0.2">
      <c r="A34" s="1">
        <v>45355</v>
      </c>
      <c r="B34" t="s">
        <v>24</v>
      </c>
      <c r="C34" t="s">
        <v>25</v>
      </c>
      <c r="D34">
        <v>2022</v>
      </c>
      <c r="E34" t="s">
        <v>86</v>
      </c>
      <c r="F34" t="s">
        <v>59</v>
      </c>
      <c r="G34" t="s">
        <v>77</v>
      </c>
      <c r="H34" t="s">
        <v>29</v>
      </c>
      <c r="M34" t="s">
        <v>683</v>
      </c>
      <c r="N34" t="str">
        <f>_xlfn.CONCAT(Tableau1[[#This Row],[species_name]],Tableau1[[#This Row],[sub_reg]])</f>
        <v>Albacore27.8.b</v>
      </c>
      <c r="O34" t="s">
        <v>32</v>
      </c>
      <c r="P34" t="s">
        <v>33</v>
      </c>
      <c r="Q34" t="s">
        <v>34</v>
      </c>
      <c r="R34">
        <v>49573.440000000002</v>
      </c>
      <c r="S34" t="s">
        <v>35</v>
      </c>
      <c r="T34" t="s">
        <v>67</v>
      </c>
      <c r="U34" t="s">
        <v>68</v>
      </c>
      <c r="V34" t="s">
        <v>338</v>
      </c>
      <c r="W34">
        <f>IFERROR(INDEX(#REF!,MATCH(Tableau1[[#This Row],[Identifiant pour calcul]],#REF!,0),9),0)</f>
        <v>0</v>
      </c>
      <c r="X34">
        <f>Tableau1[[#This Row],[value]]*0.125*Tableau1[[#This Row],[Sequestration factor]]</f>
        <v>0</v>
      </c>
      <c r="Y34" t="s">
        <v>39</v>
      </c>
      <c r="Z34" t="s">
        <v>40</v>
      </c>
      <c r="AA34" t="s">
        <v>39</v>
      </c>
      <c r="AB34" t="e">
        <f>INDEX(#REF!,MATCH(Tableau1[[#This Row],[species_name]],#REF!,0),2)</f>
        <v>#REF!</v>
      </c>
      <c r="AC34" s="3" t="e">
        <f>Tableau1[[#This Row],[value]]/Tableau1[[#This Row],[débarquements totaux de l''espèce]]</f>
        <v>#REF!</v>
      </c>
    </row>
    <row r="35" spans="1:29" x14ac:dyDescent="0.2">
      <c r="A35" s="1">
        <v>45355</v>
      </c>
      <c r="B35" t="s">
        <v>24</v>
      </c>
      <c r="C35" t="s">
        <v>25</v>
      </c>
      <c r="D35">
        <v>2022</v>
      </c>
      <c r="E35" t="s">
        <v>86</v>
      </c>
      <c r="F35" t="s">
        <v>27</v>
      </c>
      <c r="G35" t="s">
        <v>88</v>
      </c>
      <c r="H35" t="s">
        <v>29</v>
      </c>
      <c r="M35" t="s">
        <v>684</v>
      </c>
      <c r="N35" t="str">
        <f>_xlfn.CONCAT(Tableau1[[#This Row],[species_name]],Tableau1[[#This Row],[sub_reg]])</f>
        <v>Albacore27.8.d</v>
      </c>
      <c r="O35" t="s">
        <v>32</v>
      </c>
      <c r="P35" t="s">
        <v>33</v>
      </c>
      <c r="Q35" t="s">
        <v>34</v>
      </c>
      <c r="R35">
        <v>2069.69</v>
      </c>
      <c r="S35" t="s">
        <v>35</v>
      </c>
      <c r="T35" t="s">
        <v>67</v>
      </c>
      <c r="U35" t="s">
        <v>68</v>
      </c>
      <c r="V35" t="s">
        <v>366</v>
      </c>
      <c r="W35">
        <f>IFERROR(INDEX(#REF!,MATCH(Tableau1[[#This Row],[Identifiant pour calcul]],#REF!,0),9),0)</f>
        <v>0</v>
      </c>
      <c r="X35">
        <f>Tableau1[[#This Row],[value]]*0.125*Tableau1[[#This Row],[Sequestration factor]]</f>
        <v>0</v>
      </c>
      <c r="Y35" t="s">
        <v>39</v>
      </c>
      <c r="Z35" t="s">
        <v>40</v>
      </c>
      <c r="AA35" t="s">
        <v>39</v>
      </c>
      <c r="AB35" t="e">
        <f>INDEX(#REF!,MATCH(Tableau1[[#This Row],[species_name]],#REF!,0),2)</f>
        <v>#REF!</v>
      </c>
      <c r="AC35" s="3" t="e">
        <f>Tableau1[[#This Row],[value]]/Tableau1[[#This Row],[débarquements totaux de l''espèce]]</f>
        <v>#REF!</v>
      </c>
    </row>
    <row r="36" spans="1:29" x14ac:dyDescent="0.2">
      <c r="A36" s="1">
        <v>45355</v>
      </c>
      <c r="B36" t="s">
        <v>24</v>
      </c>
      <c r="C36" t="s">
        <v>25</v>
      </c>
      <c r="D36">
        <v>2022</v>
      </c>
      <c r="E36" t="s">
        <v>86</v>
      </c>
      <c r="F36" t="s">
        <v>27</v>
      </c>
      <c r="G36" t="s">
        <v>88</v>
      </c>
      <c r="H36" t="s">
        <v>29</v>
      </c>
      <c r="M36" t="s">
        <v>684</v>
      </c>
      <c r="N36" t="str">
        <f>_xlfn.CONCAT(Tableau1[[#This Row],[species_name]],Tableau1[[#This Row],[sub_reg]])</f>
        <v>Albacore27.8.b</v>
      </c>
      <c r="O36" t="s">
        <v>32</v>
      </c>
      <c r="P36" t="s">
        <v>33</v>
      </c>
      <c r="Q36" t="s">
        <v>34</v>
      </c>
      <c r="R36">
        <v>4268.0600000000004</v>
      </c>
      <c r="S36" t="s">
        <v>35</v>
      </c>
      <c r="T36" t="s">
        <v>67</v>
      </c>
      <c r="U36" t="s">
        <v>68</v>
      </c>
      <c r="V36" t="s">
        <v>338</v>
      </c>
      <c r="W36">
        <f>IFERROR(INDEX(#REF!,MATCH(Tableau1[[#This Row],[Identifiant pour calcul]],#REF!,0),9),0)</f>
        <v>0</v>
      </c>
      <c r="X36">
        <f>Tableau1[[#This Row],[value]]*0.125*Tableau1[[#This Row],[Sequestration factor]]</f>
        <v>0</v>
      </c>
      <c r="Y36" t="s">
        <v>39</v>
      </c>
      <c r="Z36" t="s">
        <v>40</v>
      </c>
      <c r="AA36" t="s">
        <v>39</v>
      </c>
      <c r="AB36" t="e">
        <f>INDEX(#REF!,MATCH(Tableau1[[#This Row],[species_name]],#REF!,0),2)</f>
        <v>#REF!</v>
      </c>
      <c r="AC36" s="3" t="e">
        <f>Tableau1[[#This Row],[value]]/Tableau1[[#This Row],[débarquements totaux de l''espèce]]</f>
        <v>#REF!</v>
      </c>
    </row>
    <row r="37" spans="1:29" x14ac:dyDescent="0.2">
      <c r="A37" s="1">
        <v>45355</v>
      </c>
      <c r="B37" t="s">
        <v>24</v>
      </c>
      <c r="C37" t="s">
        <v>25</v>
      </c>
      <c r="D37">
        <v>2022</v>
      </c>
      <c r="E37" t="s">
        <v>86</v>
      </c>
      <c r="F37" t="s">
        <v>27</v>
      </c>
      <c r="G37" t="s">
        <v>107</v>
      </c>
      <c r="H37" t="s">
        <v>29</v>
      </c>
      <c r="M37" t="s">
        <v>693</v>
      </c>
      <c r="N37" t="str">
        <f>_xlfn.CONCAT(Tableau1[[#This Row],[species_name]],Tableau1[[#This Row],[sub_reg]])</f>
        <v>Albacore27.8.b</v>
      </c>
      <c r="O37" t="s">
        <v>32</v>
      </c>
      <c r="P37" t="s">
        <v>33</v>
      </c>
      <c r="Q37" t="s">
        <v>34</v>
      </c>
      <c r="R37">
        <v>8917.3799999999992</v>
      </c>
      <c r="S37" t="s">
        <v>35</v>
      </c>
      <c r="T37" t="s">
        <v>67</v>
      </c>
      <c r="U37" t="s">
        <v>68</v>
      </c>
      <c r="V37" t="s">
        <v>338</v>
      </c>
      <c r="W37">
        <f>IFERROR(INDEX(#REF!,MATCH(Tableau1[[#This Row],[Identifiant pour calcul]],#REF!,0),9),0)</f>
        <v>0</v>
      </c>
      <c r="X37">
        <f>Tableau1[[#This Row],[value]]*0.125*Tableau1[[#This Row],[Sequestration factor]]</f>
        <v>0</v>
      </c>
      <c r="Y37" t="s">
        <v>39</v>
      </c>
      <c r="Z37" t="s">
        <v>40</v>
      </c>
      <c r="AA37" t="s">
        <v>39</v>
      </c>
      <c r="AB37" t="e">
        <f>INDEX(#REF!,MATCH(Tableau1[[#This Row],[species_name]],#REF!,0),2)</f>
        <v>#REF!</v>
      </c>
      <c r="AC37" s="3" t="e">
        <f>Tableau1[[#This Row],[value]]/Tableau1[[#This Row],[débarquements totaux de l''espèce]]</f>
        <v>#REF!</v>
      </c>
    </row>
    <row r="38" spans="1:29" x14ac:dyDescent="0.2">
      <c r="A38" s="1">
        <v>45355</v>
      </c>
      <c r="B38" t="s">
        <v>24</v>
      </c>
      <c r="C38" t="s">
        <v>25</v>
      </c>
      <c r="D38">
        <v>2022</v>
      </c>
      <c r="E38" t="s">
        <v>86</v>
      </c>
      <c r="F38" t="s">
        <v>27</v>
      </c>
      <c r="G38" t="s">
        <v>77</v>
      </c>
      <c r="H38" t="s">
        <v>29</v>
      </c>
      <c r="M38" t="s">
        <v>738</v>
      </c>
      <c r="N38" t="str">
        <f>_xlfn.CONCAT(Tableau1[[#This Row],[species_name]],Tableau1[[#This Row],[sub_reg]])</f>
        <v>Albacore27.8.b</v>
      </c>
      <c r="O38" t="s">
        <v>32</v>
      </c>
      <c r="P38" t="s">
        <v>33</v>
      </c>
      <c r="Q38" t="s">
        <v>34</v>
      </c>
      <c r="R38">
        <v>7171.8</v>
      </c>
      <c r="S38" t="s">
        <v>35</v>
      </c>
      <c r="T38" t="s">
        <v>67</v>
      </c>
      <c r="U38" t="s">
        <v>68</v>
      </c>
      <c r="V38" t="s">
        <v>338</v>
      </c>
      <c r="W38">
        <f>IFERROR(INDEX(#REF!,MATCH(Tableau1[[#This Row],[Identifiant pour calcul]],#REF!,0),9),0)</f>
        <v>0</v>
      </c>
      <c r="X38">
        <f>Tableau1[[#This Row],[value]]*0.125*Tableau1[[#This Row],[Sequestration factor]]</f>
        <v>0</v>
      </c>
      <c r="Y38" t="s">
        <v>39</v>
      </c>
      <c r="Z38" t="s">
        <v>40</v>
      </c>
      <c r="AA38" t="s">
        <v>39</v>
      </c>
      <c r="AB38" t="e">
        <f>INDEX(#REF!,MATCH(Tableau1[[#This Row],[species_name]],#REF!,0),2)</f>
        <v>#REF!</v>
      </c>
      <c r="AC38" s="3" t="e">
        <f>Tableau1[[#This Row],[value]]/Tableau1[[#This Row],[débarquements totaux de l''espèce]]</f>
        <v>#REF!</v>
      </c>
    </row>
    <row r="39" spans="1:29" x14ac:dyDescent="0.2">
      <c r="A39" s="1">
        <v>45355</v>
      </c>
      <c r="B39" t="s">
        <v>24</v>
      </c>
      <c r="C39" t="s">
        <v>25</v>
      </c>
      <c r="D39">
        <v>2022</v>
      </c>
      <c r="E39" t="s">
        <v>75</v>
      </c>
      <c r="F39" t="s">
        <v>59</v>
      </c>
      <c r="G39" t="s">
        <v>77</v>
      </c>
      <c r="H39" t="s">
        <v>407</v>
      </c>
      <c r="L39" t="s">
        <v>568</v>
      </c>
      <c r="M39" t="s">
        <v>569</v>
      </c>
      <c r="N39" t="str">
        <f>_xlfn.CONCAT(Tableau1[[#This Row],[species_name]],Tableau1[[#This Row],[sub_reg]])</f>
        <v>Albacore51.7</v>
      </c>
      <c r="O39" t="s">
        <v>32</v>
      </c>
      <c r="P39" t="s">
        <v>33</v>
      </c>
      <c r="Q39" t="s">
        <v>34</v>
      </c>
      <c r="R39">
        <v>19967.22</v>
      </c>
      <c r="S39" t="s">
        <v>35</v>
      </c>
      <c r="T39" t="s">
        <v>67</v>
      </c>
      <c r="U39" t="s">
        <v>68</v>
      </c>
      <c r="V39" t="s">
        <v>410</v>
      </c>
      <c r="W39">
        <f>IFERROR(INDEX(#REF!,MATCH(Tableau1[[#This Row],[Identifiant pour calcul]],#REF!,0),9),0)</f>
        <v>0</v>
      </c>
      <c r="X39">
        <f>Tableau1[[#This Row],[value]]*0.125*Tableau1[[#This Row],[Sequestration factor]]</f>
        <v>0</v>
      </c>
      <c r="Y39" t="s">
        <v>39</v>
      </c>
      <c r="Z39" t="s">
        <v>40</v>
      </c>
      <c r="AA39" t="s">
        <v>39</v>
      </c>
      <c r="AB39" t="e">
        <f>INDEX(#REF!,MATCH(Tableau1[[#This Row],[species_name]],#REF!,0),2)</f>
        <v>#REF!</v>
      </c>
      <c r="AC39" s="3" t="e">
        <f>Tableau1[[#This Row],[value]]/Tableau1[[#This Row],[débarquements totaux de l''espèce]]</f>
        <v>#REF!</v>
      </c>
    </row>
    <row r="40" spans="1:29" x14ac:dyDescent="0.2">
      <c r="A40" s="1">
        <v>45355</v>
      </c>
      <c r="B40" t="s">
        <v>24</v>
      </c>
      <c r="C40" t="s">
        <v>25</v>
      </c>
      <c r="D40">
        <v>2022</v>
      </c>
      <c r="E40" t="s">
        <v>86</v>
      </c>
      <c r="F40" t="s">
        <v>158</v>
      </c>
      <c r="G40" t="s">
        <v>88</v>
      </c>
      <c r="H40" t="s">
        <v>29</v>
      </c>
      <c r="L40" t="s">
        <v>373</v>
      </c>
      <c r="M40" t="s">
        <v>374</v>
      </c>
      <c r="N40" t="str">
        <f>_xlfn.CONCAT(Tableau1[[#This Row],[species_name]],Tableau1[[#This Row],[sub_reg]])</f>
        <v>Albacore27.8.c</v>
      </c>
      <c r="O40" t="s">
        <v>32</v>
      </c>
      <c r="P40" t="s">
        <v>33</v>
      </c>
      <c r="Q40" t="s">
        <v>34</v>
      </c>
      <c r="R40">
        <v>1244070.31</v>
      </c>
      <c r="S40" t="s">
        <v>35</v>
      </c>
      <c r="T40" t="s">
        <v>67</v>
      </c>
      <c r="U40" t="s">
        <v>68</v>
      </c>
      <c r="V40" t="s">
        <v>367</v>
      </c>
      <c r="W40">
        <f>IFERROR(INDEX(#REF!,MATCH(Tableau1[[#This Row],[Identifiant pour calcul]],#REF!,0),9),0)</f>
        <v>0</v>
      </c>
      <c r="X40">
        <f>Tableau1[[#This Row],[value]]*0.125*Tableau1[[#This Row],[Sequestration factor]]</f>
        <v>0</v>
      </c>
      <c r="Y40" t="s">
        <v>39</v>
      </c>
      <c r="Z40" t="s">
        <v>40</v>
      </c>
      <c r="AA40" t="s">
        <v>39</v>
      </c>
      <c r="AB40" t="e">
        <f>INDEX(#REF!,MATCH(Tableau1[[#This Row],[species_name]],#REF!,0),2)</f>
        <v>#REF!</v>
      </c>
      <c r="AC40" s="3" t="e">
        <f>Tableau1[[#This Row],[value]]/Tableau1[[#This Row],[débarquements totaux de l''espèce]]</f>
        <v>#REF!</v>
      </c>
    </row>
    <row r="41" spans="1:29" x14ac:dyDescent="0.2">
      <c r="A41" s="1">
        <v>45355</v>
      </c>
      <c r="B41" t="s">
        <v>24</v>
      </c>
      <c r="C41" t="s">
        <v>25</v>
      </c>
      <c r="D41">
        <v>2022</v>
      </c>
      <c r="E41" t="s">
        <v>86</v>
      </c>
      <c r="F41" t="s">
        <v>158</v>
      </c>
      <c r="G41" t="s">
        <v>88</v>
      </c>
      <c r="H41" t="s">
        <v>29</v>
      </c>
      <c r="L41" t="s">
        <v>373</v>
      </c>
      <c r="M41" t="s">
        <v>374</v>
      </c>
      <c r="N41" t="str">
        <f>_xlfn.CONCAT(Tableau1[[#This Row],[species_name]],Tableau1[[#This Row],[sub_reg]])</f>
        <v>Albacore27.7.h</v>
      </c>
      <c r="O41" t="s">
        <v>32</v>
      </c>
      <c r="P41" t="s">
        <v>33</v>
      </c>
      <c r="Q41" t="s">
        <v>34</v>
      </c>
      <c r="R41">
        <v>19078.240000000002</v>
      </c>
      <c r="S41" t="s">
        <v>35</v>
      </c>
      <c r="T41" t="s">
        <v>67</v>
      </c>
      <c r="U41" t="s">
        <v>68</v>
      </c>
      <c r="V41" t="s">
        <v>330</v>
      </c>
      <c r="W41">
        <f>IFERROR(INDEX(#REF!,MATCH(Tableau1[[#This Row],[Identifiant pour calcul]],#REF!,0),9),0)</f>
        <v>0</v>
      </c>
      <c r="X41">
        <f>Tableau1[[#This Row],[value]]*0.125*Tableau1[[#This Row],[Sequestration factor]]</f>
        <v>0</v>
      </c>
      <c r="Y41" t="s">
        <v>39</v>
      </c>
      <c r="Z41" t="s">
        <v>40</v>
      </c>
      <c r="AA41" t="s">
        <v>39</v>
      </c>
      <c r="AB41" t="e">
        <f>INDEX(#REF!,MATCH(Tableau1[[#This Row],[species_name]],#REF!,0),2)</f>
        <v>#REF!</v>
      </c>
      <c r="AC41" s="3" t="e">
        <f>Tableau1[[#This Row],[value]]/Tableau1[[#This Row],[débarquements totaux de l''espèce]]</f>
        <v>#REF!</v>
      </c>
    </row>
    <row r="42" spans="1:29" x14ac:dyDescent="0.2">
      <c r="A42" s="1">
        <v>45355</v>
      </c>
      <c r="B42" t="s">
        <v>24</v>
      </c>
      <c r="C42" t="s">
        <v>25</v>
      </c>
      <c r="D42">
        <v>2022</v>
      </c>
      <c r="E42" t="s">
        <v>86</v>
      </c>
      <c r="F42" t="s">
        <v>158</v>
      </c>
      <c r="G42" t="s">
        <v>88</v>
      </c>
      <c r="H42" t="s">
        <v>29</v>
      </c>
      <c r="L42" t="s">
        <v>373</v>
      </c>
      <c r="M42" t="s">
        <v>374</v>
      </c>
      <c r="N42" t="str">
        <f>_xlfn.CONCAT(Tableau1[[#This Row],[species_name]],Tableau1[[#This Row],[sub_reg]])</f>
        <v>Albacore27.7.j</v>
      </c>
      <c r="O42" t="s">
        <v>32</v>
      </c>
      <c r="P42" t="s">
        <v>33</v>
      </c>
      <c r="Q42" t="s">
        <v>34</v>
      </c>
      <c r="R42">
        <v>438821.36</v>
      </c>
      <c r="S42" t="s">
        <v>35</v>
      </c>
      <c r="T42" t="s">
        <v>67</v>
      </c>
      <c r="U42" t="s">
        <v>68</v>
      </c>
      <c r="V42" t="s">
        <v>377</v>
      </c>
      <c r="W42">
        <f>IFERROR(INDEX(#REF!,MATCH(Tableau1[[#This Row],[Identifiant pour calcul]],#REF!,0),9),0)</f>
        <v>0</v>
      </c>
      <c r="X42">
        <f>Tableau1[[#This Row],[value]]*0.125*Tableau1[[#This Row],[Sequestration factor]]</f>
        <v>0</v>
      </c>
      <c r="Y42" t="s">
        <v>39</v>
      </c>
      <c r="Z42" t="s">
        <v>40</v>
      </c>
      <c r="AA42" t="s">
        <v>39</v>
      </c>
      <c r="AB42" t="e">
        <f>INDEX(#REF!,MATCH(Tableau1[[#This Row],[species_name]],#REF!,0),2)</f>
        <v>#REF!</v>
      </c>
      <c r="AC42" s="3" t="e">
        <f>Tableau1[[#This Row],[value]]/Tableau1[[#This Row],[débarquements totaux de l''espèce]]</f>
        <v>#REF!</v>
      </c>
    </row>
    <row r="43" spans="1:29" x14ac:dyDescent="0.2">
      <c r="A43" s="1">
        <v>45355</v>
      </c>
      <c r="B43" t="s">
        <v>24</v>
      </c>
      <c r="C43" t="s">
        <v>25</v>
      </c>
      <c r="D43">
        <v>2022</v>
      </c>
      <c r="E43" t="s">
        <v>86</v>
      </c>
      <c r="F43" t="s">
        <v>523</v>
      </c>
      <c r="G43" t="s">
        <v>28</v>
      </c>
      <c r="H43" t="s">
        <v>29</v>
      </c>
      <c r="L43" t="s">
        <v>524</v>
      </c>
      <c r="M43" t="s">
        <v>525</v>
      </c>
      <c r="N43" t="str">
        <f>_xlfn.CONCAT(Tableau1[[#This Row],[species_name]],Tableau1[[#This Row],[sub_reg]])</f>
        <v>Albacore27.7.j</v>
      </c>
      <c r="O43" t="s">
        <v>32</v>
      </c>
      <c r="P43" t="s">
        <v>33</v>
      </c>
      <c r="Q43" t="s">
        <v>34</v>
      </c>
      <c r="R43">
        <v>90055.86</v>
      </c>
      <c r="S43" t="s">
        <v>35</v>
      </c>
      <c r="T43" t="s">
        <v>67</v>
      </c>
      <c r="U43" t="s">
        <v>68</v>
      </c>
      <c r="V43" t="s">
        <v>377</v>
      </c>
      <c r="W43">
        <f>IFERROR(INDEX(#REF!,MATCH(Tableau1[[#This Row],[Identifiant pour calcul]],#REF!,0),9),0)</f>
        <v>0</v>
      </c>
      <c r="X43">
        <f>Tableau1[[#This Row],[value]]*0.125*Tableau1[[#This Row],[Sequestration factor]]</f>
        <v>0</v>
      </c>
      <c r="Y43" t="s">
        <v>39</v>
      </c>
      <c r="Z43" t="s">
        <v>40</v>
      </c>
      <c r="AA43" t="s">
        <v>39</v>
      </c>
      <c r="AB43" t="e">
        <f>INDEX(#REF!,MATCH(Tableau1[[#This Row],[species_name]],#REF!,0),2)</f>
        <v>#REF!</v>
      </c>
      <c r="AC43" s="3" t="e">
        <f>Tableau1[[#This Row],[value]]/Tableau1[[#This Row],[débarquements totaux de l''espèce]]</f>
        <v>#REF!</v>
      </c>
    </row>
    <row r="44" spans="1:29" x14ac:dyDescent="0.2">
      <c r="A44" s="1">
        <v>45355</v>
      </c>
      <c r="B44" t="s">
        <v>24</v>
      </c>
      <c r="C44" t="s">
        <v>25</v>
      </c>
      <c r="D44">
        <v>2022</v>
      </c>
      <c r="E44" t="s">
        <v>86</v>
      </c>
      <c r="F44" t="s">
        <v>523</v>
      </c>
      <c r="G44" t="s">
        <v>28</v>
      </c>
      <c r="H44" t="s">
        <v>29</v>
      </c>
      <c r="L44" t="s">
        <v>524</v>
      </c>
      <c r="M44" t="s">
        <v>525</v>
      </c>
      <c r="N44" t="str">
        <f>_xlfn.CONCAT(Tableau1[[#This Row],[species_name]],Tableau1[[#This Row],[sub_reg]])</f>
        <v>Albacore27.8.a</v>
      </c>
      <c r="O44" t="s">
        <v>32</v>
      </c>
      <c r="P44" t="s">
        <v>33</v>
      </c>
      <c r="Q44" t="s">
        <v>34</v>
      </c>
      <c r="R44">
        <v>17452.080000000002</v>
      </c>
      <c r="S44" t="s">
        <v>35</v>
      </c>
      <c r="T44" t="s">
        <v>67</v>
      </c>
      <c r="U44" t="s">
        <v>68</v>
      </c>
      <c r="V44" t="s">
        <v>331</v>
      </c>
      <c r="W44">
        <f>IFERROR(INDEX(#REF!,MATCH(Tableau1[[#This Row],[Identifiant pour calcul]],#REF!,0),9),0)</f>
        <v>0</v>
      </c>
      <c r="X44">
        <f>Tableau1[[#This Row],[value]]*0.125*Tableau1[[#This Row],[Sequestration factor]]</f>
        <v>0</v>
      </c>
      <c r="Y44" t="s">
        <v>39</v>
      </c>
      <c r="Z44" t="s">
        <v>40</v>
      </c>
      <c r="AA44" t="s">
        <v>39</v>
      </c>
      <c r="AB44" t="e">
        <f>INDEX(#REF!,MATCH(Tableau1[[#This Row],[species_name]],#REF!,0),2)</f>
        <v>#REF!</v>
      </c>
      <c r="AC44" s="3" t="e">
        <f>Tableau1[[#This Row],[value]]/Tableau1[[#This Row],[débarquements totaux de l''espèce]]</f>
        <v>#REF!</v>
      </c>
    </row>
    <row r="45" spans="1:29" x14ac:dyDescent="0.2">
      <c r="A45" s="1">
        <v>45355</v>
      </c>
      <c r="B45" t="s">
        <v>24</v>
      </c>
      <c r="C45" t="s">
        <v>25</v>
      </c>
      <c r="D45">
        <v>2022</v>
      </c>
      <c r="E45" t="s">
        <v>86</v>
      </c>
      <c r="F45" t="s">
        <v>523</v>
      </c>
      <c r="G45" t="s">
        <v>28</v>
      </c>
      <c r="H45" t="s">
        <v>29</v>
      </c>
      <c r="L45" t="s">
        <v>524</v>
      </c>
      <c r="M45" t="s">
        <v>525</v>
      </c>
      <c r="N45" t="str">
        <f>_xlfn.CONCAT(Tableau1[[#This Row],[species_name]],Tableau1[[#This Row],[sub_reg]])</f>
        <v>Albacore27.8.b</v>
      </c>
      <c r="O45" t="s">
        <v>32</v>
      </c>
      <c r="P45" t="s">
        <v>33</v>
      </c>
      <c r="Q45" t="s">
        <v>34</v>
      </c>
      <c r="R45">
        <v>3090.63</v>
      </c>
      <c r="S45" t="s">
        <v>35</v>
      </c>
      <c r="T45" t="s">
        <v>67</v>
      </c>
      <c r="U45" t="s">
        <v>68</v>
      </c>
      <c r="V45" t="s">
        <v>338</v>
      </c>
      <c r="W45">
        <f>IFERROR(INDEX(#REF!,MATCH(Tableau1[[#This Row],[Identifiant pour calcul]],#REF!,0),9),0)</f>
        <v>0</v>
      </c>
      <c r="X45">
        <f>Tableau1[[#This Row],[value]]*0.125*Tableau1[[#This Row],[Sequestration factor]]</f>
        <v>0</v>
      </c>
      <c r="Y45" t="s">
        <v>39</v>
      </c>
      <c r="Z45" t="s">
        <v>40</v>
      </c>
      <c r="AA45" t="s">
        <v>39</v>
      </c>
      <c r="AB45" t="e">
        <f>INDEX(#REF!,MATCH(Tableau1[[#This Row],[species_name]],#REF!,0),2)</f>
        <v>#REF!</v>
      </c>
      <c r="AC45" s="3" t="e">
        <f>Tableau1[[#This Row],[value]]/Tableau1[[#This Row],[débarquements totaux de l''espèce]]</f>
        <v>#REF!</v>
      </c>
    </row>
    <row r="46" spans="1:29" x14ac:dyDescent="0.2">
      <c r="A46" s="1">
        <v>45355</v>
      </c>
      <c r="B46" t="s">
        <v>24</v>
      </c>
      <c r="C46" t="s">
        <v>25</v>
      </c>
      <c r="D46">
        <v>2022</v>
      </c>
      <c r="E46" t="s">
        <v>86</v>
      </c>
      <c r="F46" t="s">
        <v>523</v>
      </c>
      <c r="G46" t="s">
        <v>28</v>
      </c>
      <c r="H46" t="s">
        <v>29</v>
      </c>
      <c r="L46" t="s">
        <v>524</v>
      </c>
      <c r="M46" t="s">
        <v>525</v>
      </c>
      <c r="N46" t="str">
        <f>_xlfn.CONCAT(Tableau1[[#This Row],[species_name]],Tableau1[[#This Row],[sub_reg]])</f>
        <v>Albacore27.8.c</v>
      </c>
      <c r="O46" t="s">
        <v>32</v>
      </c>
      <c r="P46" t="s">
        <v>33</v>
      </c>
      <c r="Q46" t="s">
        <v>34</v>
      </c>
      <c r="R46">
        <v>314330.23999999999</v>
      </c>
      <c r="S46" t="s">
        <v>35</v>
      </c>
      <c r="T46" t="s">
        <v>67</v>
      </c>
      <c r="U46" t="s">
        <v>68</v>
      </c>
      <c r="V46" t="s">
        <v>367</v>
      </c>
      <c r="W46">
        <f>IFERROR(INDEX(#REF!,MATCH(Tableau1[[#This Row],[Identifiant pour calcul]],#REF!,0),9),0)</f>
        <v>0</v>
      </c>
      <c r="X46">
        <f>Tableau1[[#This Row],[value]]*0.125*Tableau1[[#This Row],[Sequestration factor]]</f>
        <v>0</v>
      </c>
      <c r="Y46" t="s">
        <v>39</v>
      </c>
      <c r="Z46" t="s">
        <v>40</v>
      </c>
      <c r="AA46" t="s">
        <v>39</v>
      </c>
      <c r="AB46" t="e">
        <f>INDEX(#REF!,MATCH(Tableau1[[#This Row],[species_name]],#REF!,0),2)</f>
        <v>#REF!</v>
      </c>
      <c r="AC46" s="3" t="e">
        <f>Tableau1[[#This Row],[value]]/Tableau1[[#This Row],[débarquements totaux de l''espèce]]</f>
        <v>#REF!</v>
      </c>
    </row>
    <row r="47" spans="1:29" x14ac:dyDescent="0.2">
      <c r="A47" s="1">
        <v>45355</v>
      </c>
      <c r="B47" t="s">
        <v>24</v>
      </c>
      <c r="C47" t="s">
        <v>25</v>
      </c>
      <c r="D47">
        <v>2022</v>
      </c>
      <c r="E47" t="s">
        <v>86</v>
      </c>
      <c r="F47" t="s">
        <v>523</v>
      </c>
      <c r="G47" t="s">
        <v>28</v>
      </c>
      <c r="H47" t="s">
        <v>29</v>
      </c>
      <c r="L47" t="s">
        <v>524</v>
      </c>
      <c r="M47" t="s">
        <v>525</v>
      </c>
      <c r="N47" t="str">
        <f>_xlfn.CONCAT(Tableau1[[#This Row],[species_name]],Tableau1[[#This Row],[sub_reg]])</f>
        <v>Albacore27.8.d</v>
      </c>
      <c r="O47" t="s">
        <v>32</v>
      </c>
      <c r="P47" t="s">
        <v>33</v>
      </c>
      <c r="Q47" t="s">
        <v>34</v>
      </c>
      <c r="R47">
        <v>38782.980000000003</v>
      </c>
      <c r="S47" t="s">
        <v>35</v>
      </c>
      <c r="T47" t="s">
        <v>67</v>
      </c>
      <c r="U47" t="s">
        <v>68</v>
      </c>
      <c r="V47" t="s">
        <v>366</v>
      </c>
      <c r="W47">
        <f>IFERROR(INDEX(#REF!,MATCH(Tableau1[[#This Row],[Identifiant pour calcul]],#REF!,0),9),0)</f>
        <v>0</v>
      </c>
      <c r="X47">
        <f>Tableau1[[#This Row],[value]]*0.125*Tableau1[[#This Row],[Sequestration factor]]</f>
        <v>0</v>
      </c>
      <c r="Y47" t="s">
        <v>39</v>
      </c>
      <c r="Z47" t="s">
        <v>40</v>
      </c>
      <c r="AA47" t="s">
        <v>39</v>
      </c>
      <c r="AB47" t="e">
        <f>INDEX(#REF!,MATCH(Tableau1[[#This Row],[species_name]],#REF!,0),2)</f>
        <v>#REF!</v>
      </c>
      <c r="AC47" s="3" t="e">
        <f>Tableau1[[#This Row],[value]]/Tableau1[[#This Row],[débarquements totaux de l''espèce]]</f>
        <v>#REF!</v>
      </c>
    </row>
    <row r="48" spans="1:29" x14ac:dyDescent="0.2">
      <c r="A48" s="1">
        <v>45355</v>
      </c>
      <c r="B48" t="s">
        <v>24</v>
      </c>
      <c r="C48" t="s">
        <v>25</v>
      </c>
      <c r="D48">
        <v>2022</v>
      </c>
      <c r="E48" t="s">
        <v>86</v>
      </c>
      <c r="F48" t="s">
        <v>158</v>
      </c>
      <c r="G48" t="s">
        <v>406</v>
      </c>
      <c r="H48" t="s">
        <v>29</v>
      </c>
      <c r="L48" t="s">
        <v>418</v>
      </c>
      <c r="M48" t="s">
        <v>419</v>
      </c>
      <c r="N48" t="str">
        <f>_xlfn.CONCAT(Tableau1[[#This Row],[species_name]],Tableau1[[#This Row],[sub_reg]])</f>
        <v>Albacore27.7.j</v>
      </c>
      <c r="O48" t="s">
        <v>32</v>
      </c>
      <c r="P48" t="s">
        <v>33</v>
      </c>
      <c r="Q48" t="s">
        <v>34</v>
      </c>
      <c r="R48">
        <v>314102.5</v>
      </c>
      <c r="S48" t="s">
        <v>35</v>
      </c>
      <c r="T48" t="s">
        <v>67</v>
      </c>
      <c r="U48" t="s">
        <v>68</v>
      </c>
      <c r="V48" t="s">
        <v>377</v>
      </c>
      <c r="W48">
        <f>IFERROR(INDEX(#REF!,MATCH(Tableau1[[#This Row],[Identifiant pour calcul]],#REF!,0),9),0)</f>
        <v>0</v>
      </c>
      <c r="X48">
        <f>Tableau1[[#This Row],[value]]*0.125*Tableau1[[#This Row],[Sequestration factor]]</f>
        <v>0</v>
      </c>
      <c r="Y48" t="s">
        <v>39</v>
      </c>
      <c r="Z48" t="s">
        <v>40</v>
      </c>
      <c r="AA48" t="s">
        <v>39</v>
      </c>
      <c r="AB48" t="e">
        <f>INDEX(#REF!,MATCH(Tableau1[[#This Row],[species_name]],#REF!,0),2)</f>
        <v>#REF!</v>
      </c>
      <c r="AC48" s="3" t="e">
        <f>Tableau1[[#This Row],[value]]/Tableau1[[#This Row],[débarquements totaux de l''espèce]]</f>
        <v>#REF!</v>
      </c>
    </row>
    <row r="49" spans="1:29" x14ac:dyDescent="0.2">
      <c r="A49" s="1">
        <v>45355</v>
      </c>
      <c r="B49" t="s">
        <v>24</v>
      </c>
      <c r="C49" t="s">
        <v>25</v>
      </c>
      <c r="D49">
        <v>2022</v>
      </c>
      <c r="E49" t="s">
        <v>86</v>
      </c>
      <c r="F49" t="s">
        <v>158</v>
      </c>
      <c r="G49" t="s">
        <v>406</v>
      </c>
      <c r="H49" t="s">
        <v>29</v>
      </c>
      <c r="L49" t="s">
        <v>418</v>
      </c>
      <c r="M49" t="s">
        <v>419</v>
      </c>
      <c r="N49" t="str">
        <f>_xlfn.CONCAT(Tableau1[[#This Row],[species_name]],Tableau1[[#This Row],[sub_reg]])</f>
        <v>Albacore27.8.a</v>
      </c>
      <c r="O49" t="s">
        <v>32</v>
      </c>
      <c r="P49" t="s">
        <v>33</v>
      </c>
      <c r="Q49" t="s">
        <v>34</v>
      </c>
      <c r="R49">
        <v>18618.919999999998</v>
      </c>
      <c r="S49" t="s">
        <v>35</v>
      </c>
      <c r="T49" t="s">
        <v>67</v>
      </c>
      <c r="U49" t="s">
        <v>68</v>
      </c>
      <c r="V49" t="s">
        <v>331</v>
      </c>
      <c r="W49">
        <f>IFERROR(INDEX(#REF!,MATCH(Tableau1[[#This Row],[Identifiant pour calcul]],#REF!,0),9),0)</f>
        <v>0</v>
      </c>
      <c r="X49">
        <f>Tableau1[[#This Row],[value]]*0.125*Tableau1[[#This Row],[Sequestration factor]]</f>
        <v>0</v>
      </c>
      <c r="Y49" t="s">
        <v>39</v>
      </c>
      <c r="Z49" t="s">
        <v>40</v>
      </c>
      <c r="AA49" t="s">
        <v>39</v>
      </c>
      <c r="AB49" t="e">
        <f>INDEX(#REF!,MATCH(Tableau1[[#This Row],[species_name]],#REF!,0),2)</f>
        <v>#REF!</v>
      </c>
      <c r="AC49" s="3" t="e">
        <f>Tableau1[[#This Row],[value]]/Tableau1[[#This Row],[débarquements totaux de l''espèce]]</f>
        <v>#REF!</v>
      </c>
    </row>
    <row r="50" spans="1:29" x14ac:dyDescent="0.2">
      <c r="A50" s="1">
        <v>45355</v>
      </c>
      <c r="B50" t="s">
        <v>24</v>
      </c>
      <c r="C50" t="s">
        <v>25</v>
      </c>
      <c r="D50">
        <v>2022</v>
      </c>
      <c r="E50" t="s">
        <v>86</v>
      </c>
      <c r="F50" t="s">
        <v>158</v>
      </c>
      <c r="G50" t="s">
        <v>406</v>
      </c>
      <c r="H50" t="s">
        <v>29</v>
      </c>
      <c r="L50" t="s">
        <v>418</v>
      </c>
      <c r="M50" t="s">
        <v>419</v>
      </c>
      <c r="N50" t="str">
        <f>_xlfn.CONCAT(Tableau1[[#This Row],[species_name]],Tableau1[[#This Row],[sub_reg]])</f>
        <v>Albacore27.8.d</v>
      </c>
      <c r="O50" t="s">
        <v>32</v>
      </c>
      <c r="P50" t="s">
        <v>33</v>
      </c>
      <c r="Q50" t="s">
        <v>34</v>
      </c>
      <c r="R50">
        <v>127203.43</v>
      </c>
      <c r="S50" t="s">
        <v>35</v>
      </c>
      <c r="T50" t="s">
        <v>67</v>
      </c>
      <c r="U50" t="s">
        <v>68</v>
      </c>
      <c r="V50" t="s">
        <v>366</v>
      </c>
      <c r="W50">
        <f>IFERROR(INDEX(#REF!,MATCH(Tableau1[[#This Row],[Identifiant pour calcul]],#REF!,0),9),0)</f>
        <v>0</v>
      </c>
      <c r="X50">
        <f>Tableau1[[#This Row],[value]]*0.125*Tableau1[[#This Row],[Sequestration factor]]</f>
        <v>0</v>
      </c>
      <c r="Y50" t="s">
        <v>39</v>
      </c>
      <c r="Z50" t="s">
        <v>40</v>
      </c>
      <c r="AA50" t="s">
        <v>39</v>
      </c>
      <c r="AB50" t="e">
        <f>INDEX(#REF!,MATCH(Tableau1[[#This Row],[species_name]],#REF!,0),2)</f>
        <v>#REF!</v>
      </c>
      <c r="AC50" s="3" t="e">
        <f>Tableau1[[#This Row],[value]]/Tableau1[[#This Row],[débarquements totaux de l''espèce]]</f>
        <v>#REF!</v>
      </c>
    </row>
    <row r="51" spans="1:29" x14ac:dyDescent="0.2">
      <c r="A51" s="1">
        <v>45355</v>
      </c>
      <c r="B51" t="s">
        <v>24</v>
      </c>
      <c r="C51" t="s">
        <v>25</v>
      </c>
      <c r="D51">
        <v>2022</v>
      </c>
      <c r="E51" t="s">
        <v>86</v>
      </c>
      <c r="F51" t="s">
        <v>158</v>
      </c>
      <c r="G51" t="s">
        <v>28</v>
      </c>
      <c r="H51" t="s">
        <v>29</v>
      </c>
      <c r="M51" t="s">
        <v>821</v>
      </c>
      <c r="N51" t="str">
        <f>_xlfn.CONCAT(Tableau1[[#This Row],[species_name]],Tableau1[[#This Row],[sub_reg]])</f>
        <v>Albacore27.7.j</v>
      </c>
      <c r="O51" t="s">
        <v>32</v>
      </c>
      <c r="P51" t="s">
        <v>33</v>
      </c>
      <c r="Q51" t="s">
        <v>34</v>
      </c>
      <c r="R51">
        <v>114615.31</v>
      </c>
      <c r="S51" t="s">
        <v>35</v>
      </c>
      <c r="T51" t="s">
        <v>67</v>
      </c>
      <c r="U51" t="s">
        <v>68</v>
      </c>
      <c r="V51" t="s">
        <v>377</v>
      </c>
      <c r="W51">
        <f>IFERROR(INDEX(#REF!,MATCH(Tableau1[[#This Row],[Identifiant pour calcul]],#REF!,0),9),0)</f>
        <v>0</v>
      </c>
      <c r="X51">
        <f>Tableau1[[#This Row],[value]]*0.125*Tableau1[[#This Row],[Sequestration factor]]</f>
        <v>0</v>
      </c>
      <c r="Y51" t="s">
        <v>39</v>
      </c>
      <c r="Z51" t="s">
        <v>40</v>
      </c>
      <c r="AA51" t="s">
        <v>39</v>
      </c>
      <c r="AB51" t="e">
        <f>INDEX(#REF!,MATCH(Tableau1[[#This Row],[species_name]],#REF!,0),2)</f>
        <v>#REF!</v>
      </c>
      <c r="AC51" s="3" t="e">
        <f>Tableau1[[#This Row],[value]]/Tableau1[[#This Row],[débarquements totaux de l''espèce]]</f>
        <v>#REF!</v>
      </c>
    </row>
    <row r="52" spans="1:29" x14ac:dyDescent="0.2">
      <c r="A52" s="1">
        <v>45355</v>
      </c>
      <c r="B52" t="s">
        <v>24</v>
      </c>
      <c r="C52" t="s">
        <v>25</v>
      </c>
      <c r="D52">
        <v>2022</v>
      </c>
      <c r="E52" t="s">
        <v>86</v>
      </c>
      <c r="F52" t="s">
        <v>158</v>
      </c>
      <c r="G52" t="s">
        <v>28</v>
      </c>
      <c r="H52" t="s">
        <v>29</v>
      </c>
      <c r="M52" t="s">
        <v>821</v>
      </c>
      <c r="N52" t="str">
        <f>_xlfn.CONCAT(Tableau1[[#This Row],[species_name]],Tableau1[[#This Row],[sub_reg]])</f>
        <v>Albacore27.8.a</v>
      </c>
      <c r="O52" t="s">
        <v>32</v>
      </c>
      <c r="P52" t="s">
        <v>33</v>
      </c>
      <c r="Q52" t="s">
        <v>34</v>
      </c>
      <c r="R52">
        <v>64907.27</v>
      </c>
      <c r="S52" t="s">
        <v>35</v>
      </c>
      <c r="T52" t="s">
        <v>67</v>
      </c>
      <c r="U52" t="s">
        <v>68</v>
      </c>
      <c r="V52" t="s">
        <v>331</v>
      </c>
      <c r="W52">
        <f>IFERROR(INDEX(#REF!,MATCH(Tableau1[[#This Row],[Identifiant pour calcul]],#REF!,0),9),0)</f>
        <v>0</v>
      </c>
      <c r="X52">
        <f>Tableau1[[#This Row],[value]]*0.125*Tableau1[[#This Row],[Sequestration factor]]</f>
        <v>0</v>
      </c>
      <c r="Y52" t="s">
        <v>39</v>
      </c>
      <c r="Z52" t="s">
        <v>40</v>
      </c>
      <c r="AA52" t="s">
        <v>39</v>
      </c>
      <c r="AB52" t="e">
        <f>INDEX(#REF!,MATCH(Tableau1[[#This Row],[species_name]],#REF!,0),2)</f>
        <v>#REF!</v>
      </c>
      <c r="AC52" s="3" t="e">
        <f>Tableau1[[#This Row],[value]]/Tableau1[[#This Row],[débarquements totaux de l''espèce]]</f>
        <v>#REF!</v>
      </c>
    </row>
    <row r="53" spans="1:29" x14ac:dyDescent="0.2">
      <c r="A53" s="1">
        <v>45355</v>
      </c>
      <c r="B53" t="s">
        <v>24</v>
      </c>
      <c r="C53" t="s">
        <v>25</v>
      </c>
      <c r="D53">
        <v>2022</v>
      </c>
      <c r="E53" t="s">
        <v>86</v>
      </c>
      <c r="F53" t="s">
        <v>158</v>
      </c>
      <c r="G53" t="s">
        <v>28</v>
      </c>
      <c r="H53" t="s">
        <v>29</v>
      </c>
      <c r="M53" t="s">
        <v>821</v>
      </c>
      <c r="N53" t="str">
        <f>_xlfn.CONCAT(Tableau1[[#This Row],[species_name]],Tableau1[[#This Row],[sub_reg]])</f>
        <v>Albacore27.8.b</v>
      </c>
      <c r="O53" t="s">
        <v>32</v>
      </c>
      <c r="P53" t="s">
        <v>33</v>
      </c>
      <c r="Q53" t="s">
        <v>34</v>
      </c>
      <c r="R53">
        <v>5602.17</v>
      </c>
      <c r="S53" t="s">
        <v>35</v>
      </c>
      <c r="T53" t="s">
        <v>67</v>
      </c>
      <c r="U53" t="s">
        <v>68</v>
      </c>
      <c r="V53" t="s">
        <v>338</v>
      </c>
      <c r="W53">
        <f>IFERROR(INDEX(#REF!,MATCH(Tableau1[[#This Row],[Identifiant pour calcul]],#REF!,0),9),0)</f>
        <v>0</v>
      </c>
      <c r="X53">
        <f>Tableau1[[#This Row],[value]]*0.125*Tableau1[[#This Row],[Sequestration factor]]</f>
        <v>0</v>
      </c>
      <c r="Y53" t="s">
        <v>39</v>
      </c>
      <c r="Z53" t="s">
        <v>40</v>
      </c>
      <c r="AA53" t="s">
        <v>39</v>
      </c>
      <c r="AB53" t="e">
        <f>INDEX(#REF!,MATCH(Tableau1[[#This Row],[species_name]],#REF!,0),2)</f>
        <v>#REF!</v>
      </c>
      <c r="AC53" s="3" t="e">
        <f>Tableau1[[#This Row],[value]]/Tableau1[[#This Row],[débarquements totaux de l''espèce]]</f>
        <v>#REF!</v>
      </c>
    </row>
    <row r="54" spans="1:29" x14ac:dyDescent="0.2">
      <c r="A54" s="1">
        <v>45355</v>
      </c>
      <c r="B54" t="s">
        <v>24</v>
      </c>
      <c r="C54" t="s">
        <v>25</v>
      </c>
      <c r="D54">
        <v>2022</v>
      </c>
      <c r="E54" t="s">
        <v>86</v>
      </c>
      <c r="F54" t="s">
        <v>523</v>
      </c>
      <c r="G54" t="s">
        <v>406</v>
      </c>
      <c r="H54" t="s">
        <v>29</v>
      </c>
      <c r="L54" t="s">
        <v>524</v>
      </c>
      <c r="M54" t="s">
        <v>525</v>
      </c>
      <c r="N54" t="str">
        <f>_xlfn.CONCAT(Tableau1[[#This Row],[species_name]],Tableau1[[#This Row],[sub_reg]])</f>
        <v>Albacore27.8.d</v>
      </c>
      <c r="O54" t="s">
        <v>32</v>
      </c>
      <c r="P54" t="s">
        <v>33</v>
      </c>
      <c r="Q54" t="s">
        <v>34</v>
      </c>
      <c r="R54">
        <v>25169.17</v>
      </c>
      <c r="S54" t="s">
        <v>35</v>
      </c>
      <c r="T54" t="s">
        <v>67</v>
      </c>
      <c r="U54" t="s">
        <v>68</v>
      </c>
      <c r="V54" t="s">
        <v>366</v>
      </c>
      <c r="W54">
        <f>IFERROR(INDEX(#REF!,MATCH(Tableau1[[#This Row],[Identifiant pour calcul]],#REF!,0),9),0)</f>
        <v>0</v>
      </c>
      <c r="X54">
        <f>Tableau1[[#This Row],[value]]*0.125*Tableau1[[#This Row],[Sequestration factor]]</f>
        <v>0</v>
      </c>
      <c r="Y54" t="s">
        <v>39</v>
      </c>
      <c r="Z54" t="s">
        <v>40</v>
      </c>
      <c r="AA54" t="s">
        <v>39</v>
      </c>
      <c r="AB54" t="e">
        <f>INDEX(#REF!,MATCH(Tableau1[[#This Row],[species_name]],#REF!,0),2)</f>
        <v>#REF!</v>
      </c>
      <c r="AC54" s="3" t="e">
        <f>Tableau1[[#This Row],[value]]/Tableau1[[#This Row],[débarquements totaux de l''espèce]]</f>
        <v>#REF!</v>
      </c>
    </row>
    <row r="55" spans="1:29" x14ac:dyDescent="0.2">
      <c r="A55" s="1">
        <v>45355</v>
      </c>
      <c r="B55" t="s">
        <v>24</v>
      </c>
      <c r="C55" t="s">
        <v>25</v>
      </c>
      <c r="D55">
        <v>2022</v>
      </c>
      <c r="E55" t="s">
        <v>86</v>
      </c>
      <c r="F55" t="s">
        <v>158</v>
      </c>
      <c r="G55" t="s">
        <v>406</v>
      </c>
      <c r="H55" t="s">
        <v>29</v>
      </c>
      <c r="L55" t="s">
        <v>418</v>
      </c>
      <c r="M55" t="s">
        <v>419</v>
      </c>
      <c r="N55" t="str">
        <f>_xlfn.CONCAT(Tableau1[[#This Row],[species_name]],Tableau1[[#This Row],[sub_reg]])</f>
        <v>Albacore27.7.h</v>
      </c>
      <c r="O55" t="s">
        <v>32</v>
      </c>
      <c r="P55" t="s">
        <v>33</v>
      </c>
      <c r="Q55" t="s">
        <v>34</v>
      </c>
      <c r="R55">
        <v>44384.62</v>
      </c>
      <c r="S55" t="s">
        <v>35</v>
      </c>
      <c r="T55" t="s">
        <v>67</v>
      </c>
      <c r="U55" t="s">
        <v>68</v>
      </c>
      <c r="V55" t="s">
        <v>330</v>
      </c>
      <c r="W55">
        <f>IFERROR(INDEX(#REF!,MATCH(Tableau1[[#This Row],[Identifiant pour calcul]],#REF!,0),9),0)</f>
        <v>0</v>
      </c>
      <c r="X55">
        <f>Tableau1[[#This Row],[value]]*0.125*Tableau1[[#This Row],[Sequestration factor]]</f>
        <v>0</v>
      </c>
      <c r="Y55" t="s">
        <v>39</v>
      </c>
      <c r="Z55" t="s">
        <v>40</v>
      </c>
      <c r="AA55" t="s">
        <v>39</v>
      </c>
      <c r="AB55" t="e">
        <f>INDEX(#REF!,MATCH(Tableau1[[#This Row],[species_name]],#REF!,0),2)</f>
        <v>#REF!</v>
      </c>
      <c r="AC55" s="3" t="e">
        <f>Tableau1[[#This Row],[value]]/Tableau1[[#This Row],[débarquements totaux de l''espèce]]</f>
        <v>#REF!</v>
      </c>
    </row>
    <row r="56" spans="1:29" x14ac:dyDescent="0.2">
      <c r="A56" s="1">
        <v>45355</v>
      </c>
      <c r="B56" t="s">
        <v>24</v>
      </c>
      <c r="C56" t="s">
        <v>25</v>
      </c>
      <c r="D56">
        <v>2022</v>
      </c>
      <c r="E56" t="s">
        <v>86</v>
      </c>
      <c r="F56" t="s">
        <v>158</v>
      </c>
      <c r="G56" t="s">
        <v>406</v>
      </c>
      <c r="H56" t="s">
        <v>29</v>
      </c>
      <c r="L56" t="s">
        <v>418</v>
      </c>
      <c r="M56" t="s">
        <v>419</v>
      </c>
      <c r="N56" t="str">
        <f>_xlfn.CONCAT(Tableau1[[#This Row],[species_name]],Tableau1[[#This Row],[sub_reg]])</f>
        <v>Albacore27.8.c</v>
      </c>
      <c r="O56" t="s">
        <v>32</v>
      </c>
      <c r="P56" t="s">
        <v>33</v>
      </c>
      <c r="Q56" t="s">
        <v>34</v>
      </c>
      <c r="R56">
        <v>243883.42</v>
      </c>
      <c r="S56" t="s">
        <v>35</v>
      </c>
      <c r="T56" t="s">
        <v>67</v>
      </c>
      <c r="U56" t="s">
        <v>68</v>
      </c>
      <c r="V56" t="s">
        <v>367</v>
      </c>
      <c r="W56">
        <f>IFERROR(INDEX(#REF!,MATCH(Tableau1[[#This Row],[Identifiant pour calcul]],#REF!,0),9),0)</f>
        <v>0</v>
      </c>
      <c r="X56">
        <f>Tableau1[[#This Row],[value]]*0.125*Tableau1[[#This Row],[Sequestration factor]]</f>
        <v>0</v>
      </c>
      <c r="Y56" t="s">
        <v>39</v>
      </c>
      <c r="Z56" t="s">
        <v>40</v>
      </c>
      <c r="AA56" t="s">
        <v>39</v>
      </c>
      <c r="AB56" t="e">
        <f>INDEX(#REF!,MATCH(Tableau1[[#This Row],[species_name]],#REF!,0),2)</f>
        <v>#REF!</v>
      </c>
      <c r="AC56" s="3" t="e">
        <f>Tableau1[[#This Row],[value]]/Tableau1[[#This Row],[débarquements totaux de l''espèce]]</f>
        <v>#REF!</v>
      </c>
    </row>
    <row r="57" spans="1:29" x14ac:dyDescent="0.2">
      <c r="A57" s="1">
        <v>45355</v>
      </c>
      <c r="B57" t="s">
        <v>24</v>
      </c>
      <c r="C57" t="s">
        <v>25</v>
      </c>
      <c r="D57">
        <v>2022</v>
      </c>
      <c r="E57" t="s">
        <v>86</v>
      </c>
      <c r="F57" t="s">
        <v>158</v>
      </c>
      <c r="G57" t="s">
        <v>28</v>
      </c>
      <c r="H57" t="s">
        <v>29</v>
      </c>
      <c r="M57" t="s">
        <v>821</v>
      </c>
      <c r="N57" t="str">
        <f>_xlfn.CONCAT(Tableau1[[#This Row],[species_name]],Tableau1[[#This Row],[sub_reg]])</f>
        <v>Albacore27.8.c</v>
      </c>
      <c r="O57" t="s">
        <v>32</v>
      </c>
      <c r="P57" t="s">
        <v>33</v>
      </c>
      <c r="Q57" t="s">
        <v>34</v>
      </c>
      <c r="R57">
        <v>183824.65</v>
      </c>
      <c r="S57" t="s">
        <v>35</v>
      </c>
      <c r="T57" t="s">
        <v>67</v>
      </c>
      <c r="U57" t="s">
        <v>68</v>
      </c>
      <c r="V57" t="s">
        <v>367</v>
      </c>
      <c r="W57">
        <f>IFERROR(INDEX(#REF!,MATCH(Tableau1[[#This Row],[Identifiant pour calcul]],#REF!,0),9),0)</f>
        <v>0</v>
      </c>
      <c r="X57">
        <f>Tableau1[[#This Row],[value]]*0.125*Tableau1[[#This Row],[Sequestration factor]]</f>
        <v>0</v>
      </c>
      <c r="Y57" t="s">
        <v>39</v>
      </c>
      <c r="Z57" t="s">
        <v>40</v>
      </c>
      <c r="AA57" t="s">
        <v>39</v>
      </c>
      <c r="AB57" t="e">
        <f>INDEX(#REF!,MATCH(Tableau1[[#This Row],[species_name]],#REF!,0),2)</f>
        <v>#REF!</v>
      </c>
      <c r="AC57" s="3" t="e">
        <f>Tableau1[[#This Row],[value]]/Tableau1[[#This Row],[débarquements totaux de l''espèce]]</f>
        <v>#REF!</v>
      </c>
    </row>
    <row r="58" spans="1:29" x14ac:dyDescent="0.2">
      <c r="A58" s="1">
        <v>45355</v>
      </c>
      <c r="B58" t="s">
        <v>24</v>
      </c>
      <c r="C58" t="s">
        <v>25</v>
      </c>
      <c r="D58">
        <v>2022</v>
      </c>
      <c r="E58" t="s">
        <v>86</v>
      </c>
      <c r="F58" t="s">
        <v>158</v>
      </c>
      <c r="G58" t="s">
        <v>28</v>
      </c>
      <c r="H58" t="s">
        <v>29</v>
      </c>
      <c r="M58" t="s">
        <v>821</v>
      </c>
      <c r="N58" t="str">
        <f>_xlfn.CONCAT(Tableau1[[#This Row],[species_name]],Tableau1[[#This Row],[sub_reg]])</f>
        <v>Albacore27.8.d</v>
      </c>
      <c r="O58" t="s">
        <v>32</v>
      </c>
      <c r="P58" t="s">
        <v>33</v>
      </c>
      <c r="Q58" t="s">
        <v>34</v>
      </c>
      <c r="R58">
        <v>48683.93</v>
      </c>
      <c r="S58" t="s">
        <v>35</v>
      </c>
      <c r="T58" t="s">
        <v>67</v>
      </c>
      <c r="U58" t="s">
        <v>68</v>
      </c>
      <c r="V58" t="s">
        <v>366</v>
      </c>
      <c r="W58">
        <f>IFERROR(INDEX(#REF!,MATCH(Tableau1[[#This Row],[Identifiant pour calcul]],#REF!,0),9),0)</f>
        <v>0</v>
      </c>
      <c r="X58">
        <f>Tableau1[[#This Row],[value]]*0.125*Tableau1[[#This Row],[Sequestration factor]]</f>
        <v>0</v>
      </c>
      <c r="Y58" t="s">
        <v>39</v>
      </c>
      <c r="Z58" t="s">
        <v>40</v>
      </c>
      <c r="AA58" t="s">
        <v>39</v>
      </c>
      <c r="AB58" t="e">
        <f>INDEX(#REF!,MATCH(Tableau1[[#This Row],[species_name]],#REF!,0),2)</f>
        <v>#REF!</v>
      </c>
      <c r="AC58" s="3" t="e">
        <f>Tableau1[[#This Row],[value]]/Tableau1[[#This Row],[débarquements totaux de l''espèce]]</f>
        <v>#REF!</v>
      </c>
    </row>
    <row r="59" spans="1:29" x14ac:dyDescent="0.2">
      <c r="A59" s="1">
        <v>45355</v>
      </c>
      <c r="B59" t="s">
        <v>24</v>
      </c>
      <c r="C59" t="s">
        <v>25</v>
      </c>
      <c r="D59">
        <v>2022</v>
      </c>
      <c r="E59" t="s">
        <v>86</v>
      </c>
      <c r="F59" t="s">
        <v>158</v>
      </c>
      <c r="G59" t="s">
        <v>88</v>
      </c>
      <c r="H59" t="s">
        <v>29</v>
      </c>
      <c r="L59" t="s">
        <v>373</v>
      </c>
      <c r="M59" t="s">
        <v>374</v>
      </c>
      <c r="N59" t="str">
        <f>_xlfn.CONCAT(Tableau1[[#This Row],[species_name]],Tableau1[[#This Row],[sub_reg]])</f>
        <v>Albacore27.8.a</v>
      </c>
      <c r="O59" t="s">
        <v>32</v>
      </c>
      <c r="P59" t="s">
        <v>33</v>
      </c>
      <c r="Q59" t="s">
        <v>34</v>
      </c>
      <c r="R59">
        <v>79648.28</v>
      </c>
      <c r="S59" t="s">
        <v>35</v>
      </c>
      <c r="T59" t="s">
        <v>67</v>
      </c>
      <c r="U59" t="s">
        <v>68</v>
      </c>
      <c r="V59" t="s">
        <v>331</v>
      </c>
      <c r="W59">
        <f>IFERROR(INDEX(#REF!,MATCH(Tableau1[[#This Row],[Identifiant pour calcul]],#REF!,0),9),0)</f>
        <v>0</v>
      </c>
      <c r="X59">
        <f>Tableau1[[#This Row],[value]]*0.125*Tableau1[[#This Row],[Sequestration factor]]</f>
        <v>0</v>
      </c>
      <c r="Y59" t="s">
        <v>39</v>
      </c>
      <c r="Z59" t="s">
        <v>40</v>
      </c>
      <c r="AA59" t="s">
        <v>39</v>
      </c>
      <c r="AB59" t="e">
        <f>INDEX(#REF!,MATCH(Tableau1[[#This Row],[species_name]],#REF!,0),2)</f>
        <v>#REF!</v>
      </c>
      <c r="AC59" s="3" t="e">
        <f>Tableau1[[#This Row],[value]]/Tableau1[[#This Row],[débarquements totaux de l''espèce]]</f>
        <v>#REF!</v>
      </c>
    </row>
    <row r="60" spans="1:29" x14ac:dyDescent="0.2">
      <c r="A60" s="1">
        <v>45355</v>
      </c>
      <c r="B60" t="s">
        <v>24</v>
      </c>
      <c r="C60" t="s">
        <v>25</v>
      </c>
      <c r="D60">
        <v>2022</v>
      </c>
      <c r="E60" t="s">
        <v>75</v>
      </c>
      <c r="F60" t="s">
        <v>59</v>
      </c>
      <c r="G60" t="s">
        <v>28</v>
      </c>
      <c r="H60" t="s">
        <v>407</v>
      </c>
      <c r="L60" t="s">
        <v>408</v>
      </c>
      <c r="M60" t="s">
        <v>409</v>
      </c>
      <c r="N60" t="str">
        <f>_xlfn.CONCAT(Tableau1[[#This Row],[species_name]],Tableau1[[#This Row],[sub_reg]])</f>
        <v>Albacore51.6</v>
      </c>
      <c r="O60" t="s">
        <v>32</v>
      </c>
      <c r="P60" t="s">
        <v>33</v>
      </c>
      <c r="Q60" t="s">
        <v>34</v>
      </c>
      <c r="R60">
        <v>266647.67999999999</v>
      </c>
      <c r="S60" t="s">
        <v>35</v>
      </c>
      <c r="T60" t="s">
        <v>67</v>
      </c>
      <c r="U60" t="s">
        <v>68</v>
      </c>
      <c r="V60" t="s">
        <v>133</v>
      </c>
      <c r="W60">
        <f>IFERROR(INDEX(#REF!,MATCH(Tableau1[[#This Row],[Identifiant pour calcul]],#REF!,0),9),0)</f>
        <v>0</v>
      </c>
      <c r="X60">
        <f>Tableau1[[#This Row],[value]]*0.125*Tableau1[[#This Row],[Sequestration factor]]</f>
        <v>0</v>
      </c>
      <c r="Y60" t="s">
        <v>39</v>
      </c>
      <c r="Z60" t="s">
        <v>40</v>
      </c>
      <c r="AA60" t="s">
        <v>39</v>
      </c>
      <c r="AB60" t="e">
        <f>INDEX(#REF!,MATCH(Tableau1[[#This Row],[species_name]],#REF!,0),2)</f>
        <v>#REF!</v>
      </c>
      <c r="AC60" s="3" t="e">
        <f>Tableau1[[#This Row],[value]]/Tableau1[[#This Row],[débarquements totaux de l''espèce]]</f>
        <v>#REF!</v>
      </c>
    </row>
    <row r="61" spans="1:29" x14ac:dyDescent="0.2">
      <c r="A61" s="1">
        <v>45355</v>
      </c>
      <c r="B61" t="s">
        <v>24</v>
      </c>
      <c r="C61" t="s">
        <v>25</v>
      </c>
      <c r="D61">
        <v>2022</v>
      </c>
      <c r="E61" t="s">
        <v>86</v>
      </c>
      <c r="F61" t="s">
        <v>27</v>
      </c>
      <c r="G61" t="s">
        <v>88</v>
      </c>
      <c r="H61" t="s">
        <v>29</v>
      </c>
      <c r="M61" t="s">
        <v>684</v>
      </c>
      <c r="N61" t="str">
        <f>_xlfn.CONCAT(Tableau1[[#This Row],[species_name]],Tableau1[[#This Row],[sub_reg]])</f>
        <v>Albacore27.8.c</v>
      </c>
      <c r="O61" t="s">
        <v>32</v>
      </c>
      <c r="P61" t="s">
        <v>33</v>
      </c>
      <c r="Q61" t="s">
        <v>34</v>
      </c>
      <c r="R61">
        <v>3115.96</v>
      </c>
      <c r="S61" t="s">
        <v>35</v>
      </c>
      <c r="T61" t="s">
        <v>67</v>
      </c>
      <c r="U61" t="s">
        <v>68</v>
      </c>
      <c r="V61" t="s">
        <v>367</v>
      </c>
      <c r="W61">
        <f>IFERROR(INDEX(#REF!,MATCH(Tableau1[[#This Row],[Identifiant pour calcul]],#REF!,0),9),0)</f>
        <v>0</v>
      </c>
      <c r="X61">
        <f>Tableau1[[#This Row],[value]]*0.125*Tableau1[[#This Row],[Sequestration factor]]</f>
        <v>0</v>
      </c>
      <c r="Y61" t="s">
        <v>39</v>
      </c>
      <c r="Z61" t="s">
        <v>40</v>
      </c>
      <c r="AA61" t="s">
        <v>39</v>
      </c>
      <c r="AB61" t="e">
        <f>INDEX(#REF!,MATCH(Tableau1[[#This Row],[species_name]],#REF!,0),2)</f>
        <v>#REF!</v>
      </c>
      <c r="AC61" s="3" t="e">
        <f>Tableau1[[#This Row],[value]]/Tableau1[[#This Row],[débarquements totaux de l''espèce]]</f>
        <v>#REF!</v>
      </c>
    </row>
    <row r="62" spans="1:29" x14ac:dyDescent="0.2">
      <c r="A62" s="1">
        <v>45355</v>
      </c>
      <c r="B62" t="s">
        <v>24</v>
      </c>
      <c r="C62" t="s">
        <v>25</v>
      </c>
      <c r="D62">
        <v>2022</v>
      </c>
      <c r="E62" t="s">
        <v>86</v>
      </c>
      <c r="F62" t="s">
        <v>158</v>
      </c>
      <c r="G62" t="s">
        <v>88</v>
      </c>
      <c r="H62" t="s">
        <v>29</v>
      </c>
      <c r="L62" t="s">
        <v>373</v>
      </c>
      <c r="M62" t="s">
        <v>374</v>
      </c>
      <c r="N62" t="str">
        <f>_xlfn.CONCAT(Tableau1[[#This Row],[species_name]],Tableau1[[#This Row],[sub_reg]])</f>
        <v>Albacore27.8.b</v>
      </c>
      <c r="O62" t="s">
        <v>32</v>
      </c>
      <c r="P62" t="s">
        <v>33</v>
      </c>
      <c r="Q62" t="s">
        <v>34</v>
      </c>
      <c r="R62">
        <v>2345.14</v>
      </c>
      <c r="S62" t="s">
        <v>35</v>
      </c>
      <c r="T62" t="s">
        <v>67</v>
      </c>
      <c r="U62" t="s">
        <v>68</v>
      </c>
      <c r="V62" t="s">
        <v>338</v>
      </c>
      <c r="W62">
        <f>IFERROR(INDEX(#REF!,MATCH(Tableau1[[#This Row],[Identifiant pour calcul]],#REF!,0),9),0)</f>
        <v>0</v>
      </c>
      <c r="X62">
        <f>Tableau1[[#This Row],[value]]*0.125*Tableau1[[#This Row],[Sequestration factor]]</f>
        <v>0</v>
      </c>
      <c r="Y62" t="s">
        <v>39</v>
      </c>
      <c r="Z62" t="s">
        <v>40</v>
      </c>
      <c r="AA62" t="s">
        <v>39</v>
      </c>
      <c r="AB62" t="e">
        <f>INDEX(#REF!,MATCH(Tableau1[[#This Row],[species_name]],#REF!,0),2)</f>
        <v>#REF!</v>
      </c>
      <c r="AC62" s="3" t="e">
        <f>Tableau1[[#This Row],[value]]/Tableau1[[#This Row],[débarquements totaux de l''espèce]]</f>
        <v>#REF!</v>
      </c>
    </row>
    <row r="63" spans="1:29" x14ac:dyDescent="0.2">
      <c r="A63" s="1">
        <v>45355</v>
      </c>
      <c r="B63" t="s">
        <v>24</v>
      </c>
      <c r="C63" t="s">
        <v>25</v>
      </c>
      <c r="D63">
        <v>2022</v>
      </c>
      <c r="E63" t="s">
        <v>86</v>
      </c>
      <c r="F63" t="s">
        <v>158</v>
      </c>
      <c r="G63" t="s">
        <v>88</v>
      </c>
      <c r="H63" t="s">
        <v>29</v>
      </c>
      <c r="L63" t="s">
        <v>373</v>
      </c>
      <c r="M63" t="s">
        <v>374</v>
      </c>
      <c r="N63" t="str">
        <f>_xlfn.CONCAT(Tableau1[[#This Row],[species_name]],Tableau1[[#This Row],[sub_reg]])</f>
        <v>Albacore27.8.d</v>
      </c>
      <c r="O63" t="s">
        <v>32</v>
      </c>
      <c r="P63" t="s">
        <v>33</v>
      </c>
      <c r="Q63" t="s">
        <v>34</v>
      </c>
      <c r="R63">
        <v>152717.21</v>
      </c>
      <c r="S63" t="s">
        <v>35</v>
      </c>
      <c r="T63" t="s">
        <v>67</v>
      </c>
      <c r="U63" t="s">
        <v>68</v>
      </c>
      <c r="V63" t="s">
        <v>366</v>
      </c>
      <c r="W63">
        <f>IFERROR(INDEX(#REF!,MATCH(Tableau1[[#This Row],[Identifiant pour calcul]],#REF!,0),9),0)</f>
        <v>0</v>
      </c>
      <c r="X63">
        <f>Tableau1[[#This Row],[value]]*0.125*Tableau1[[#This Row],[Sequestration factor]]</f>
        <v>0</v>
      </c>
      <c r="Y63" t="s">
        <v>39</v>
      </c>
      <c r="Z63" t="s">
        <v>40</v>
      </c>
      <c r="AA63" t="s">
        <v>39</v>
      </c>
      <c r="AB63" t="e">
        <f>INDEX(#REF!,MATCH(Tableau1[[#This Row],[species_name]],#REF!,0),2)</f>
        <v>#REF!</v>
      </c>
      <c r="AC63" s="3" t="e">
        <f>Tableau1[[#This Row],[value]]/Tableau1[[#This Row],[débarquements totaux de l''espèce]]</f>
        <v>#REF!</v>
      </c>
    </row>
    <row r="64" spans="1:29" x14ac:dyDescent="0.2">
      <c r="A64" s="1">
        <v>45355</v>
      </c>
      <c r="B64" t="s">
        <v>24</v>
      </c>
      <c r="C64" t="s">
        <v>25</v>
      </c>
      <c r="D64">
        <v>2022</v>
      </c>
      <c r="E64" t="s">
        <v>86</v>
      </c>
      <c r="F64" t="s">
        <v>523</v>
      </c>
      <c r="G64" t="s">
        <v>406</v>
      </c>
      <c r="H64" t="s">
        <v>29</v>
      </c>
      <c r="L64" t="s">
        <v>524</v>
      </c>
      <c r="M64" t="s">
        <v>525</v>
      </c>
      <c r="N64" t="str">
        <f>_xlfn.CONCAT(Tableau1[[#This Row],[species_name]],Tableau1[[#This Row],[sub_reg]])</f>
        <v>Albacore27.8.a</v>
      </c>
      <c r="O64" t="s">
        <v>32</v>
      </c>
      <c r="P64" t="s">
        <v>33</v>
      </c>
      <c r="Q64" t="s">
        <v>34</v>
      </c>
      <c r="R64">
        <v>17361.21</v>
      </c>
      <c r="S64" t="s">
        <v>35</v>
      </c>
      <c r="T64" t="s">
        <v>67</v>
      </c>
      <c r="U64" t="s">
        <v>68</v>
      </c>
      <c r="V64" t="s">
        <v>331</v>
      </c>
      <c r="W64">
        <f>IFERROR(INDEX(#REF!,MATCH(Tableau1[[#This Row],[Identifiant pour calcul]],#REF!,0),9),0)</f>
        <v>0</v>
      </c>
      <c r="X64">
        <f>Tableau1[[#This Row],[value]]*0.125*Tableau1[[#This Row],[Sequestration factor]]</f>
        <v>0</v>
      </c>
      <c r="Y64" t="s">
        <v>39</v>
      </c>
      <c r="Z64" t="s">
        <v>40</v>
      </c>
      <c r="AA64" t="s">
        <v>39</v>
      </c>
      <c r="AB64" t="e">
        <f>INDEX(#REF!,MATCH(Tableau1[[#This Row],[species_name]],#REF!,0),2)</f>
        <v>#REF!</v>
      </c>
      <c r="AC64" s="3" t="e">
        <f>Tableau1[[#This Row],[value]]/Tableau1[[#This Row],[débarquements totaux de l''espèce]]</f>
        <v>#REF!</v>
      </c>
    </row>
    <row r="65" spans="1:29" x14ac:dyDescent="0.2">
      <c r="A65" s="1">
        <v>45355</v>
      </c>
      <c r="B65" t="s">
        <v>24</v>
      </c>
      <c r="C65" t="s">
        <v>25</v>
      </c>
      <c r="D65">
        <v>2022</v>
      </c>
      <c r="E65" t="s">
        <v>86</v>
      </c>
      <c r="F65" t="s">
        <v>523</v>
      </c>
      <c r="G65" t="s">
        <v>88</v>
      </c>
      <c r="H65" t="s">
        <v>29</v>
      </c>
      <c r="L65" t="s">
        <v>524</v>
      </c>
      <c r="M65" t="s">
        <v>525</v>
      </c>
      <c r="N65" t="str">
        <f>_xlfn.CONCAT(Tableau1[[#This Row],[species_name]],Tableau1[[#This Row],[sub_reg]])</f>
        <v>Albacore27.7.j</v>
      </c>
      <c r="O65" t="s">
        <v>32</v>
      </c>
      <c r="P65" t="s">
        <v>33</v>
      </c>
      <c r="Q65" t="s">
        <v>34</v>
      </c>
      <c r="R65">
        <v>280309.03000000003</v>
      </c>
      <c r="S65" t="s">
        <v>35</v>
      </c>
      <c r="T65" t="s">
        <v>67</v>
      </c>
      <c r="U65" t="s">
        <v>68</v>
      </c>
      <c r="V65" t="s">
        <v>377</v>
      </c>
      <c r="W65">
        <f>IFERROR(INDEX(#REF!,MATCH(Tableau1[[#This Row],[Identifiant pour calcul]],#REF!,0),9),0)</f>
        <v>0</v>
      </c>
      <c r="X65">
        <f>Tableau1[[#This Row],[value]]*0.125*Tableau1[[#This Row],[Sequestration factor]]</f>
        <v>0</v>
      </c>
      <c r="Y65" t="s">
        <v>39</v>
      </c>
      <c r="Z65" t="s">
        <v>40</v>
      </c>
      <c r="AA65" t="s">
        <v>39</v>
      </c>
      <c r="AB65" t="e">
        <f>INDEX(#REF!,MATCH(Tableau1[[#This Row],[species_name]],#REF!,0),2)</f>
        <v>#REF!</v>
      </c>
      <c r="AC65" s="3" t="e">
        <f>Tableau1[[#This Row],[value]]/Tableau1[[#This Row],[débarquements totaux de l''espèce]]</f>
        <v>#REF!</v>
      </c>
    </row>
    <row r="66" spans="1:29" x14ac:dyDescent="0.2">
      <c r="A66" s="1">
        <v>45355</v>
      </c>
      <c r="B66" t="s">
        <v>24</v>
      </c>
      <c r="C66" t="s">
        <v>25</v>
      </c>
      <c r="D66">
        <v>2022</v>
      </c>
      <c r="E66" t="s">
        <v>86</v>
      </c>
      <c r="F66" t="s">
        <v>523</v>
      </c>
      <c r="G66" t="s">
        <v>88</v>
      </c>
      <c r="H66" t="s">
        <v>29</v>
      </c>
      <c r="L66" t="s">
        <v>524</v>
      </c>
      <c r="M66" t="s">
        <v>525</v>
      </c>
      <c r="N66" t="str">
        <f>_xlfn.CONCAT(Tableau1[[#This Row],[species_name]],Tableau1[[#This Row],[sub_reg]])</f>
        <v>Albacore27.8.b</v>
      </c>
      <c r="O66" t="s">
        <v>32</v>
      </c>
      <c r="P66" t="s">
        <v>33</v>
      </c>
      <c r="Q66" t="s">
        <v>34</v>
      </c>
      <c r="R66">
        <v>3865.9</v>
      </c>
      <c r="S66" t="s">
        <v>35</v>
      </c>
      <c r="T66" t="s">
        <v>67</v>
      </c>
      <c r="U66" t="s">
        <v>68</v>
      </c>
      <c r="V66" t="s">
        <v>338</v>
      </c>
      <c r="W66">
        <f>IFERROR(INDEX(#REF!,MATCH(Tableau1[[#This Row],[Identifiant pour calcul]],#REF!,0),9),0)</f>
        <v>0</v>
      </c>
      <c r="X66">
        <f>Tableau1[[#This Row],[value]]*0.125*Tableau1[[#This Row],[Sequestration factor]]</f>
        <v>0</v>
      </c>
      <c r="Y66" t="s">
        <v>39</v>
      </c>
      <c r="Z66" t="s">
        <v>40</v>
      </c>
      <c r="AA66" t="s">
        <v>39</v>
      </c>
      <c r="AB66" t="e">
        <f>INDEX(#REF!,MATCH(Tableau1[[#This Row],[species_name]],#REF!,0),2)</f>
        <v>#REF!</v>
      </c>
      <c r="AC66" s="3" t="e">
        <f>Tableau1[[#This Row],[value]]/Tableau1[[#This Row],[débarquements totaux de l''espèce]]</f>
        <v>#REF!</v>
      </c>
    </row>
    <row r="67" spans="1:29" x14ac:dyDescent="0.2">
      <c r="A67" s="1">
        <v>45355</v>
      </c>
      <c r="B67" t="s">
        <v>24</v>
      </c>
      <c r="C67" t="s">
        <v>25</v>
      </c>
      <c r="D67">
        <v>2022</v>
      </c>
      <c r="E67" t="s">
        <v>86</v>
      </c>
      <c r="F67" t="s">
        <v>523</v>
      </c>
      <c r="G67" t="s">
        <v>88</v>
      </c>
      <c r="H67" t="s">
        <v>29</v>
      </c>
      <c r="L67" t="s">
        <v>524</v>
      </c>
      <c r="M67" t="s">
        <v>525</v>
      </c>
      <c r="N67" t="str">
        <f>_xlfn.CONCAT(Tableau1[[#This Row],[species_name]],Tableau1[[#This Row],[sub_reg]])</f>
        <v>Albacore27.8.d</v>
      </c>
      <c r="O67" t="s">
        <v>32</v>
      </c>
      <c r="P67" t="s">
        <v>33</v>
      </c>
      <c r="Q67" t="s">
        <v>34</v>
      </c>
      <c r="R67">
        <v>82724.09</v>
      </c>
      <c r="S67" t="s">
        <v>35</v>
      </c>
      <c r="T67" t="s">
        <v>67</v>
      </c>
      <c r="U67" t="s">
        <v>68</v>
      </c>
      <c r="V67" t="s">
        <v>366</v>
      </c>
      <c r="W67">
        <f>IFERROR(INDEX(#REF!,MATCH(Tableau1[[#This Row],[Identifiant pour calcul]],#REF!,0),9),0)</f>
        <v>0</v>
      </c>
      <c r="X67">
        <f>Tableau1[[#This Row],[value]]*0.125*Tableau1[[#This Row],[Sequestration factor]]</f>
        <v>0</v>
      </c>
      <c r="Y67" t="s">
        <v>39</v>
      </c>
      <c r="Z67" t="s">
        <v>40</v>
      </c>
      <c r="AA67" t="s">
        <v>39</v>
      </c>
      <c r="AB67" t="e">
        <f>INDEX(#REF!,MATCH(Tableau1[[#This Row],[species_name]],#REF!,0),2)</f>
        <v>#REF!</v>
      </c>
      <c r="AC67" s="3" t="e">
        <f>Tableau1[[#This Row],[value]]/Tableau1[[#This Row],[débarquements totaux de l''espèce]]</f>
        <v>#REF!</v>
      </c>
    </row>
    <row r="68" spans="1:29" x14ac:dyDescent="0.2">
      <c r="A68" s="1">
        <v>45355</v>
      </c>
      <c r="B68" t="s">
        <v>24</v>
      </c>
      <c r="C68" t="s">
        <v>25</v>
      </c>
      <c r="D68">
        <v>2022</v>
      </c>
      <c r="E68" t="s">
        <v>26</v>
      </c>
      <c r="F68" t="s">
        <v>59</v>
      </c>
      <c r="G68" t="s">
        <v>277</v>
      </c>
      <c r="H68" t="s">
        <v>29</v>
      </c>
      <c r="M68" t="s">
        <v>289</v>
      </c>
      <c r="N68" t="str">
        <f>_xlfn.CONCAT(Tableau1[[#This Row],[species_name]],Tableau1[[#This Row],[sub_reg]])</f>
        <v>Albacoresa 7</v>
      </c>
      <c r="O68" t="s">
        <v>32</v>
      </c>
      <c r="P68" t="s">
        <v>33</v>
      </c>
      <c r="Q68" t="s">
        <v>34</v>
      </c>
      <c r="R68">
        <v>1520.4169999999999</v>
      </c>
      <c r="S68" t="s">
        <v>35</v>
      </c>
      <c r="T68" t="s">
        <v>67</v>
      </c>
      <c r="U68" t="s">
        <v>68</v>
      </c>
      <c r="V68" t="s">
        <v>62</v>
      </c>
      <c r="W68">
        <f>IFERROR(INDEX(#REF!,MATCH(Tableau1[[#This Row],[Identifiant pour calcul]],#REF!,0),9),0)</f>
        <v>0</v>
      </c>
      <c r="X68">
        <f>Tableau1[[#This Row],[value]]*0.125*Tableau1[[#This Row],[Sequestration factor]]</f>
        <v>0</v>
      </c>
      <c r="Y68" t="s">
        <v>39</v>
      </c>
      <c r="Z68" t="s">
        <v>40</v>
      </c>
      <c r="AA68" t="s">
        <v>39</v>
      </c>
      <c r="AB68" t="e">
        <f>INDEX(#REF!,MATCH(Tableau1[[#This Row],[species_name]],#REF!,0),2)</f>
        <v>#REF!</v>
      </c>
      <c r="AC68" s="3" t="e">
        <f>Tableau1[[#This Row],[value]]/Tableau1[[#This Row],[débarquements totaux de l''espèce]]</f>
        <v>#REF!</v>
      </c>
    </row>
    <row r="69" spans="1:29" x14ac:dyDescent="0.2">
      <c r="A69" s="1">
        <v>45355</v>
      </c>
      <c r="B69" t="s">
        <v>24</v>
      </c>
      <c r="C69" t="s">
        <v>25</v>
      </c>
      <c r="D69">
        <v>2022</v>
      </c>
      <c r="E69" t="s">
        <v>86</v>
      </c>
      <c r="F69" t="s">
        <v>198</v>
      </c>
      <c r="G69" t="s">
        <v>77</v>
      </c>
      <c r="H69" t="s">
        <v>29</v>
      </c>
      <c r="L69" t="s">
        <v>413</v>
      </c>
      <c r="M69" t="s">
        <v>414</v>
      </c>
      <c r="N69" t="str">
        <f>_xlfn.CONCAT(Tableau1[[#This Row],[species_name]],Tableau1[[#This Row],[sub_reg]])</f>
        <v>Albacore27.8.b</v>
      </c>
      <c r="O69" t="s">
        <v>32</v>
      </c>
      <c r="P69" t="s">
        <v>33</v>
      </c>
      <c r="Q69" t="s">
        <v>34</v>
      </c>
      <c r="R69">
        <v>1349.9</v>
      </c>
      <c r="S69" t="s">
        <v>35</v>
      </c>
      <c r="T69" t="s">
        <v>67</v>
      </c>
      <c r="U69" t="s">
        <v>68</v>
      </c>
      <c r="V69" t="s">
        <v>338</v>
      </c>
      <c r="W69">
        <f>IFERROR(INDEX(#REF!,MATCH(Tableau1[[#This Row],[Identifiant pour calcul]],#REF!,0),9),0)</f>
        <v>0</v>
      </c>
      <c r="X69">
        <f>Tableau1[[#This Row],[value]]*0.125*Tableau1[[#This Row],[Sequestration factor]]</f>
        <v>0</v>
      </c>
      <c r="Y69" t="s">
        <v>39</v>
      </c>
      <c r="Z69" t="s">
        <v>40</v>
      </c>
      <c r="AA69" t="s">
        <v>39</v>
      </c>
      <c r="AB69" t="e">
        <f>INDEX(#REF!,MATCH(Tableau1[[#This Row],[species_name]],#REF!,0),2)</f>
        <v>#REF!</v>
      </c>
      <c r="AC69" s="3" t="e">
        <f>Tableau1[[#This Row],[value]]/Tableau1[[#This Row],[débarquements totaux de l''espèce]]</f>
        <v>#REF!</v>
      </c>
    </row>
    <row r="70" spans="1:29" x14ac:dyDescent="0.2">
      <c r="A70" s="1">
        <v>45355</v>
      </c>
      <c r="B70" t="s">
        <v>24</v>
      </c>
      <c r="C70" t="s">
        <v>25</v>
      </c>
      <c r="D70">
        <v>2022</v>
      </c>
      <c r="E70" t="s">
        <v>75</v>
      </c>
      <c r="F70" t="s">
        <v>59</v>
      </c>
      <c r="G70" t="s">
        <v>88</v>
      </c>
      <c r="H70" t="s">
        <v>407</v>
      </c>
      <c r="L70" t="s">
        <v>408</v>
      </c>
      <c r="M70" t="s">
        <v>409</v>
      </c>
      <c r="N70" t="str">
        <f>_xlfn.CONCAT(Tableau1[[#This Row],[species_name]],Tableau1[[#This Row],[sub_reg]])</f>
        <v>Albacore51.6</v>
      </c>
      <c r="O70" t="s">
        <v>32</v>
      </c>
      <c r="P70" t="s">
        <v>33</v>
      </c>
      <c r="Q70" t="s">
        <v>34</v>
      </c>
      <c r="R70">
        <v>22741.48</v>
      </c>
      <c r="S70" t="s">
        <v>35</v>
      </c>
      <c r="T70" t="s">
        <v>67</v>
      </c>
      <c r="U70" t="s">
        <v>68</v>
      </c>
      <c r="V70" t="s">
        <v>133</v>
      </c>
      <c r="W70">
        <f>IFERROR(INDEX(#REF!,MATCH(Tableau1[[#This Row],[Identifiant pour calcul]],#REF!,0),9),0)</f>
        <v>0</v>
      </c>
      <c r="X70">
        <f>Tableau1[[#This Row],[value]]*0.125*Tableau1[[#This Row],[Sequestration factor]]</f>
        <v>0</v>
      </c>
      <c r="Y70" t="s">
        <v>39</v>
      </c>
      <c r="Z70" t="s">
        <v>40</v>
      </c>
      <c r="AA70" t="s">
        <v>39</v>
      </c>
      <c r="AB70" t="e">
        <f>INDEX(#REF!,MATCH(Tableau1[[#This Row],[species_name]],#REF!,0),2)</f>
        <v>#REF!</v>
      </c>
      <c r="AC70" s="3" t="e">
        <f>Tableau1[[#This Row],[value]]/Tableau1[[#This Row],[débarquements totaux de l''espèce]]</f>
        <v>#REF!</v>
      </c>
    </row>
    <row r="71" spans="1:29" x14ac:dyDescent="0.2">
      <c r="A71" s="1">
        <v>45355</v>
      </c>
      <c r="B71" t="s">
        <v>24</v>
      </c>
      <c r="C71" t="s">
        <v>25</v>
      </c>
      <c r="D71">
        <v>2022</v>
      </c>
      <c r="E71" t="s">
        <v>75</v>
      </c>
      <c r="F71" t="s">
        <v>59</v>
      </c>
      <c r="G71" t="s">
        <v>88</v>
      </c>
      <c r="H71" t="s">
        <v>407</v>
      </c>
      <c r="L71" t="s">
        <v>408</v>
      </c>
      <c r="M71" t="s">
        <v>409</v>
      </c>
      <c r="N71" t="str">
        <f>_xlfn.CONCAT(Tableau1[[#This Row],[species_name]],Tableau1[[#This Row],[sub_reg]])</f>
        <v>Albacore51.7</v>
      </c>
      <c r="O71" t="s">
        <v>32</v>
      </c>
      <c r="P71" t="s">
        <v>33</v>
      </c>
      <c r="Q71" t="s">
        <v>34</v>
      </c>
      <c r="R71">
        <v>9522.65</v>
      </c>
      <c r="S71" t="s">
        <v>35</v>
      </c>
      <c r="T71" t="s">
        <v>67</v>
      </c>
      <c r="U71" t="s">
        <v>68</v>
      </c>
      <c r="V71" t="s">
        <v>410</v>
      </c>
      <c r="W71">
        <f>IFERROR(INDEX(#REF!,MATCH(Tableau1[[#This Row],[Identifiant pour calcul]],#REF!,0),9),0)</f>
        <v>0</v>
      </c>
      <c r="X71">
        <f>Tableau1[[#This Row],[value]]*0.125*Tableau1[[#This Row],[Sequestration factor]]</f>
        <v>0</v>
      </c>
      <c r="Y71" t="s">
        <v>39</v>
      </c>
      <c r="Z71" t="s">
        <v>40</v>
      </c>
      <c r="AA71" t="s">
        <v>39</v>
      </c>
      <c r="AB71" t="e">
        <f>INDEX(#REF!,MATCH(Tableau1[[#This Row],[species_name]],#REF!,0),2)</f>
        <v>#REF!</v>
      </c>
      <c r="AC71" s="3" t="e">
        <f>Tableau1[[#This Row],[value]]/Tableau1[[#This Row],[débarquements totaux de l''espèce]]</f>
        <v>#REF!</v>
      </c>
    </row>
    <row r="72" spans="1:29" x14ac:dyDescent="0.2">
      <c r="A72" s="1">
        <v>45355</v>
      </c>
      <c r="B72" t="s">
        <v>24</v>
      </c>
      <c r="C72" t="s">
        <v>25</v>
      </c>
      <c r="D72">
        <v>2022</v>
      </c>
      <c r="E72" t="s">
        <v>75</v>
      </c>
      <c r="F72" t="s">
        <v>59</v>
      </c>
      <c r="G72" t="s">
        <v>107</v>
      </c>
      <c r="H72" t="s">
        <v>407</v>
      </c>
      <c r="L72" t="s">
        <v>568</v>
      </c>
      <c r="M72" t="s">
        <v>569</v>
      </c>
      <c r="N72" t="str">
        <f>_xlfn.CONCAT(Tableau1[[#This Row],[species_name]],Tableau1[[#This Row],[sub_reg]])</f>
        <v>Alfonsinos nei51.7</v>
      </c>
      <c r="O72" t="s">
        <v>32</v>
      </c>
      <c r="P72" t="s">
        <v>33</v>
      </c>
      <c r="Q72" t="s">
        <v>34</v>
      </c>
      <c r="R72">
        <v>1327</v>
      </c>
      <c r="S72" t="s">
        <v>35</v>
      </c>
      <c r="T72" t="s">
        <v>574</v>
      </c>
      <c r="U72" t="s">
        <v>575</v>
      </c>
      <c r="V72" t="s">
        <v>410</v>
      </c>
      <c r="W72">
        <f>IFERROR(INDEX(#REF!,MATCH(Tableau1[[#This Row],[Identifiant pour calcul]],#REF!,0),9),0)</f>
        <v>0</v>
      </c>
      <c r="X72">
        <f>Tableau1[[#This Row],[value]]*0.125*Tableau1[[#This Row],[Sequestration factor]]</f>
        <v>0</v>
      </c>
      <c r="Y72" t="s">
        <v>39</v>
      </c>
      <c r="Z72" t="s">
        <v>40</v>
      </c>
      <c r="AA72" t="s">
        <v>39</v>
      </c>
      <c r="AB72" t="e">
        <f>INDEX(#REF!,MATCH(Tableau1[[#This Row],[species_name]],#REF!,0),2)</f>
        <v>#REF!</v>
      </c>
      <c r="AC72" s="3" t="e">
        <f>Tableau1[[#This Row],[value]]/Tableau1[[#This Row],[débarquements totaux de l''espèce]]</f>
        <v>#REF!</v>
      </c>
    </row>
    <row r="73" spans="1:29" x14ac:dyDescent="0.2">
      <c r="A73" s="1">
        <v>45355</v>
      </c>
      <c r="B73" t="s">
        <v>24</v>
      </c>
      <c r="C73" t="s">
        <v>25</v>
      </c>
      <c r="D73">
        <v>2022</v>
      </c>
      <c r="E73" t="s">
        <v>86</v>
      </c>
      <c r="F73" t="s">
        <v>158</v>
      </c>
      <c r="G73" t="s">
        <v>88</v>
      </c>
      <c r="H73" t="s">
        <v>29</v>
      </c>
      <c r="L73" t="s">
        <v>373</v>
      </c>
      <c r="M73" t="s">
        <v>374</v>
      </c>
      <c r="N73" t="str">
        <f>_xlfn.CONCAT(Tableau1[[#This Row],[species_name]],Tableau1[[#This Row],[sub_reg]])</f>
        <v>Alfonsinos nei27.7.j</v>
      </c>
      <c r="O73" t="s">
        <v>32</v>
      </c>
      <c r="P73" t="s">
        <v>33</v>
      </c>
      <c r="Q73" t="s">
        <v>34</v>
      </c>
      <c r="R73">
        <v>1353.65</v>
      </c>
      <c r="S73" t="s">
        <v>35</v>
      </c>
      <c r="T73" t="s">
        <v>574</v>
      </c>
      <c r="U73" t="s">
        <v>575</v>
      </c>
      <c r="V73" t="s">
        <v>377</v>
      </c>
      <c r="W73">
        <f>IFERROR(INDEX(#REF!,MATCH(Tableau1[[#This Row],[Identifiant pour calcul]],#REF!,0),9),0)</f>
        <v>0</v>
      </c>
      <c r="X73">
        <f>Tableau1[[#This Row],[value]]*0.125*Tableau1[[#This Row],[Sequestration factor]]</f>
        <v>0</v>
      </c>
      <c r="Y73" t="s">
        <v>39</v>
      </c>
      <c r="Z73" t="s">
        <v>40</v>
      </c>
      <c r="AA73" t="s">
        <v>39</v>
      </c>
      <c r="AB73" t="e">
        <f>INDEX(#REF!,MATCH(Tableau1[[#This Row],[species_name]],#REF!,0),2)</f>
        <v>#REF!</v>
      </c>
      <c r="AC73" s="3" t="e">
        <f>Tableau1[[#This Row],[value]]/Tableau1[[#This Row],[débarquements totaux de l''espèce]]</f>
        <v>#REF!</v>
      </c>
    </row>
    <row r="74" spans="1:29" x14ac:dyDescent="0.2">
      <c r="A74" s="1">
        <v>45355</v>
      </c>
      <c r="B74" t="s">
        <v>24</v>
      </c>
      <c r="C74" t="s">
        <v>25</v>
      </c>
      <c r="D74">
        <v>2022</v>
      </c>
      <c r="E74" t="s">
        <v>86</v>
      </c>
      <c r="F74" t="s">
        <v>59</v>
      </c>
      <c r="G74" t="s">
        <v>406</v>
      </c>
      <c r="H74" t="s">
        <v>29</v>
      </c>
      <c r="L74" t="s">
        <v>364</v>
      </c>
      <c r="M74" t="s">
        <v>365</v>
      </c>
      <c r="N74" t="str">
        <f>_xlfn.CONCAT(Tableau1[[#This Row],[species_name]],Tableau1[[#This Row],[sub_reg]])</f>
        <v>Alfonsinos nei27.8.a</v>
      </c>
      <c r="O74" t="s">
        <v>32</v>
      </c>
      <c r="P74" t="s">
        <v>33</v>
      </c>
      <c r="Q74" t="s">
        <v>34</v>
      </c>
      <c r="R74">
        <v>2621.77</v>
      </c>
      <c r="S74" t="s">
        <v>35</v>
      </c>
      <c r="T74" t="s">
        <v>574</v>
      </c>
      <c r="U74" t="s">
        <v>575</v>
      </c>
      <c r="V74" t="s">
        <v>331</v>
      </c>
      <c r="W74">
        <f>IFERROR(INDEX(#REF!,MATCH(Tableau1[[#This Row],[Identifiant pour calcul]],#REF!,0),9),0)</f>
        <v>0</v>
      </c>
      <c r="X74">
        <f>Tableau1[[#This Row],[value]]*0.125*Tableau1[[#This Row],[Sequestration factor]]</f>
        <v>0</v>
      </c>
      <c r="Y74" t="s">
        <v>39</v>
      </c>
      <c r="Z74" t="s">
        <v>40</v>
      </c>
      <c r="AA74" t="s">
        <v>39</v>
      </c>
      <c r="AB74" t="e">
        <f>INDEX(#REF!,MATCH(Tableau1[[#This Row],[species_name]],#REF!,0),2)</f>
        <v>#REF!</v>
      </c>
      <c r="AC74" s="3" t="e">
        <f>Tableau1[[#This Row],[value]]/Tableau1[[#This Row],[débarquements totaux de l''espèce]]</f>
        <v>#REF!</v>
      </c>
    </row>
    <row r="75" spans="1:29" x14ac:dyDescent="0.2">
      <c r="A75" s="1">
        <v>45355</v>
      </c>
      <c r="B75" t="s">
        <v>24</v>
      </c>
      <c r="C75" t="s">
        <v>25</v>
      </c>
      <c r="D75">
        <v>2022</v>
      </c>
      <c r="E75" t="s">
        <v>86</v>
      </c>
      <c r="F75" t="s">
        <v>59</v>
      </c>
      <c r="G75" t="s">
        <v>406</v>
      </c>
      <c r="H75" t="s">
        <v>29</v>
      </c>
      <c r="L75" t="s">
        <v>364</v>
      </c>
      <c r="M75" t="s">
        <v>365</v>
      </c>
      <c r="N75" t="str">
        <f>_xlfn.CONCAT(Tableau1[[#This Row],[species_name]],Tableau1[[#This Row],[sub_reg]])</f>
        <v>Alfonsinos nei27.8.d</v>
      </c>
      <c r="O75" t="s">
        <v>32</v>
      </c>
      <c r="P75" t="s">
        <v>33</v>
      </c>
      <c r="Q75" t="s">
        <v>34</v>
      </c>
      <c r="R75">
        <v>1259.43</v>
      </c>
      <c r="S75" t="s">
        <v>35</v>
      </c>
      <c r="T75" t="s">
        <v>574</v>
      </c>
      <c r="U75" t="s">
        <v>575</v>
      </c>
      <c r="V75" t="s">
        <v>366</v>
      </c>
      <c r="W75">
        <f>IFERROR(INDEX(#REF!,MATCH(Tableau1[[#This Row],[Identifiant pour calcul]],#REF!,0),9),0)</f>
        <v>0</v>
      </c>
      <c r="X75">
        <f>Tableau1[[#This Row],[value]]*0.125*Tableau1[[#This Row],[Sequestration factor]]</f>
        <v>0</v>
      </c>
      <c r="Y75" t="s">
        <v>39</v>
      </c>
      <c r="Z75" t="s">
        <v>40</v>
      </c>
      <c r="AA75" t="s">
        <v>39</v>
      </c>
      <c r="AB75" t="e">
        <f>INDEX(#REF!,MATCH(Tableau1[[#This Row],[species_name]],#REF!,0),2)</f>
        <v>#REF!</v>
      </c>
      <c r="AC75" s="3" t="e">
        <f>Tableau1[[#This Row],[value]]/Tableau1[[#This Row],[débarquements totaux de l''espèce]]</f>
        <v>#REF!</v>
      </c>
    </row>
    <row r="76" spans="1:29" x14ac:dyDescent="0.2">
      <c r="A76" s="1">
        <v>45355</v>
      </c>
      <c r="B76" t="s">
        <v>24</v>
      </c>
      <c r="C76" t="s">
        <v>25</v>
      </c>
      <c r="D76">
        <v>2022</v>
      </c>
      <c r="E76" t="s">
        <v>86</v>
      </c>
      <c r="F76" t="s">
        <v>372</v>
      </c>
      <c r="G76" t="s">
        <v>406</v>
      </c>
      <c r="H76" t="s">
        <v>29</v>
      </c>
      <c r="L76" t="s">
        <v>418</v>
      </c>
      <c r="M76" t="s">
        <v>419</v>
      </c>
      <c r="N76" t="str">
        <f>_xlfn.CONCAT(Tableau1[[#This Row],[species_name]],Tableau1[[#This Row],[sub_reg]])</f>
        <v>Thresher27.7.d</v>
      </c>
      <c r="O76" t="s">
        <v>32</v>
      </c>
      <c r="P76" t="s">
        <v>33</v>
      </c>
      <c r="Q76" t="s">
        <v>34</v>
      </c>
      <c r="R76">
        <v>1392.99</v>
      </c>
      <c r="S76" t="s">
        <v>35</v>
      </c>
      <c r="T76" t="s">
        <v>420</v>
      </c>
      <c r="U76" t="s">
        <v>421</v>
      </c>
      <c r="V76" t="s">
        <v>96</v>
      </c>
      <c r="W76">
        <f>IFERROR(INDEX(#REF!,MATCH(Tableau1[[#This Row],[Identifiant pour calcul]],#REF!,0),9),0)</f>
        <v>0</v>
      </c>
      <c r="X76">
        <f>Tableau1[[#This Row],[value]]*0.125*Tableau1[[#This Row],[Sequestration factor]]</f>
        <v>0</v>
      </c>
      <c r="Y76" t="s">
        <v>39</v>
      </c>
      <c r="Z76" t="s">
        <v>40</v>
      </c>
      <c r="AA76" t="s">
        <v>39</v>
      </c>
      <c r="AB76" t="e">
        <f>INDEX(#REF!,MATCH(Tableau1[[#This Row],[species_name]],#REF!,0),2)</f>
        <v>#REF!</v>
      </c>
      <c r="AC76" s="3" t="e">
        <f>Tableau1[[#This Row],[value]]/Tableau1[[#This Row],[débarquements totaux de l''espèce]]</f>
        <v>#REF!</v>
      </c>
    </row>
    <row r="77" spans="1:29" x14ac:dyDescent="0.2">
      <c r="A77" s="1">
        <v>45355</v>
      </c>
      <c r="B77" t="s">
        <v>24</v>
      </c>
      <c r="C77" t="s">
        <v>25</v>
      </c>
      <c r="D77">
        <v>2022</v>
      </c>
      <c r="E77" t="s">
        <v>86</v>
      </c>
      <c r="F77" t="s">
        <v>523</v>
      </c>
      <c r="G77" t="s">
        <v>88</v>
      </c>
      <c r="H77" t="s">
        <v>29</v>
      </c>
      <c r="L77" t="s">
        <v>524</v>
      </c>
      <c r="M77" t="s">
        <v>525</v>
      </c>
      <c r="N77" t="str">
        <f>_xlfn.CONCAT(Tableau1[[#This Row],[species_name]],Tableau1[[#This Row],[sub_reg]])</f>
        <v>Thresher27.8.a</v>
      </c>
      <c r="O77" t="s">
        <v>32</v>
      </c>
      <c r="P77" t="s">
        <v>33</v>
      </c>
      <c r="Q77" t="s">
        <v>34</v>
      </c>
      <c r="R77">
        <v>3243.66</v>
      </c>
      <c r="S77" t="s">
        <v>35</v>
      </c>
      <c r="T77" t="s">
        <v>420</v>
      </c>
      <c r="U77" t="s">
        <v>421</v>
      </c>
      <c r="V77" t="s">
        <v>331</v>
      </c>
      <c r="W77">
        <f>IFERROR(INDEX(#REF!,MATCH(Tableau1[[#This Row],[Identifiant pour calcul]],#REF!,0),9),0)</f>
        <v>0</v>
      </c>
      <c r="X77">
        <f>Tableau1[[#This Row],[value]]*0.125*Tableau1[[#This Row],[Sequestration factor]]</f>
        <v>0</v>
      </c>
      <c r="Y77" t="s">
        <v>39</v>
      </c>
      <c r="Z77" t="s">
        <v>40</v>
      </c>
      <c r="AA77" t="s">
        <v>39</v>
      </c>
      <c r="AB77" t="e">
        <f>INDEX(#REF!,MATCH(Tableau1[[#This Row],[species_name]],#REF!,0),2)</f>
        <v>#REF!</v>
      </c>
      <c r="AC77" s="3" t="e">
        <f>Tableau1[[#This Row],[value]]/Tableau1[[#This Row],[débarquements totaux de l''espèce]]</f>
        <v>#REF!</v>
      </c>
    </row>
    <row r="78" spans="1:29" x14ac:dyDescent="0.2">
      <c r="A78" s="1">
        <v>45355</v>
      </c>
      <c r="B78" t="s">
        <v>24</v>
      </c>
      <c r="C78" t="s">
        <v>25</v>
      </c>
      <c r="D78">
        <v>2022</v>
      </c>
      <c r="E78" t="s">
        <v>86</v>
      </c>
      <c r="F78" t="s">
        <v>59</v>
      </c>
      <c r="G78" t="s">
        <v>77</v>
      </c>
      <c r="H78" t="s">
        <v>29</v>
      </c>
      <c r="M78" t="s">
        <v>683</v>
      </c>
      <c r="N78" t="str">
        <f>_xlfn.CONCAT(Tableau1[[#This Row],[species_name]],Tableau1[[#This Row],[sub_reg]])</f>
        <v>Thresher27.8.b</v>
      </c>
      <c r="O78" t="s">
        <v>32</v>
      </c>
      <c r="P78" t="s">
        <v>33</v>
      </c>
      <c r="Q78" t="s">
        <v>34</v>
      </c>
      <c r="R78">
        <v>2064.6999999999998</v>
      </c>
      <c r="S78" t="s">
        <v>35</v>
      </c>
      <c r="T78" t="s">
        <v>420</v>
      </c>
      <c r="U78" t="s">
        <v>421</v>
      </c>
      <c r="V78" t="s">
        <v>338</v>
      </c>
      <c r="W78">
        <f>IFERROR(INDEX(#REF!,MATCH(Tableau1[[#This Row],[Identifiant pour calcul]],#REF!,0),9),0)</f>
        <v>0</v>
      </c>
      <c r="X78">
        <f>Tableau1[[#This Row],[value]]*0.125*Tableau1[[#This Row],[Sequestration factor]]</f>
        <v>0</v>
      </c>
      <c r="Y78" t="s">
        <v>39</v>
      </c>
      <c r="Z78" t="s">
        <v>40</v>
      </c>
      <c r="AA78" t="s">
        <v>39</v>
      </c>
      <c r="AB78" t="e">
        <f>INDEX(#REF!,MATCH(Tableau1[[#This Row],[species_name]],#REF!,0),2)</f>
        <v>#REF!</v>
      </c>
      <c r="AC78" s="3" t="e">
        <f>Tableau1[[#This Row],[value]]/Tableau1[[#This Row],[débarquements totaux de l''espèce]]</f>
        <v>#REF!</v>
      </c>
    </row>
    <row r="79" spans="1:29" x14ac:dyDescent="0.2">
      <c r="A79" s="1">
        <v>45355</v>
      </c>
      <c r="B79" t="s">
        <v>24</v>
      </c>
      <c r="C79" t="s">
        <v>25</v>
      </c>
      <c r="D79">
        <v>2022</v>
      </c>
      <c r="E79" t="s">
        <v>86</v>
      </c>
      <c r="F79" t="s">
        <v>27</v>
      </c>
      <c r="G79" t="s">
        <v>77</v>
      </c>
      <c r="H79" t="s">
        <v>29</v>
      </c>
      <c r="M79" t="s">
        <v>738</v>
      </c>
      <c r="N79" t="str">
        <f>_xlfn.CONCAT(Tableau1[[#This Row],[species_name]],Tableau1[[#This Row],[sub_reg]])</f>
        <v>Thresher27.8.a</v>
      </c>
      <c r="O79" t="s">
        <v>32</v>
      </c>
      <c r="P79" t="s">
        <v>33</v>
      </c>
      <c r="Q79" t="s">
        <v>34</v>
      </c>
      <c r="R79">
        <v>1332.06</v>
      </c>
      <c r="S79" t="s">
        <v>35</v>
      </c>
      <c r="T79" t="s">
        <v>420</v>
      </c>
      <c r="U79" t="s">
        <v>421</v>
      </c>
      <c r="V79" t="s">
        <v>331</v>
      </c>
      <c r="W79">
        <f>IFERROR(INDEX(#REF!,MATCH(Tableau1[[#This Row],[Identifiant pour calcul]],#REF!,0),9),0)</f>
        <v>0</v>
      </c>
      <c r="X79">
        <f>Tableau1[[#This Row],[value]]*0.125*Tableau1[[#This Row],[Sequestration factor]]</f>
        <v>0</v>
      </c>
      <c r="Y79" t="s">
        <v>39</v>
      </c>
      <c r="Z79" t="s">
        <v>40</v>
      </c>
      <c r="AA79" t="s">
        <v>39</v>
      </c>
      <c r="AB79" t="e">
        <f>INDEX(#REF!,MATCH(Tableau1[[#This Row],[species_name]],#REF!,0),2)</f>
        <v>#REF!</v>
      </c>
      <c r="AC79" s="3" t="e">
        <f>Tableau1[[#This Row],[value]]/Tableau1[[#This Row],[débarquements totaux de l''espèce]]</f>
        <v>#REF!</v>
      </c>
    </row>
    <row r="80" spans="1:29" x14ac:dyDescent="0.2">
      <c r="A80" s="1">
        <v>45355</v>
      </c>
      <c r="B80" t="s">
        <v>24</v>
      </c>
      <c r="C80" t="s">
        <v>25</v>
      </c>
      <c r="D80">
        <v>2022</v>
      </c>
      <c r="E80" t="s">
        <v>86</v>
      </c>
      <c r="F80" t="s">
        <v>27</v>
      </c>
      <c r="G80" t="s">
        <v>77</v>
      </c>
      <c r="H80" t="s">
        <v>29</v>
      </c>
      <c r="M80" t="s">
        <v>738</v>
      </c>
      <c r="N80" t="str">
        <f>_xlfn.CONCAT(Tableau1[[#This Row],[species_name]],Tableau1[[#This Row],[sub_reg]])</f>
        <v>Thresher27.8.b</v>
      </c>
      <c r="O80" t="s">
        <v>32</v>
      </c>
      <c r="P80" t="s">
        <v>33</v>
      </c>
      <c r="Q80" t="s">
        <v>34</v>
      </c>
      <c r="R80">
        <v>2128.13</v>
      </c>
      <c r="S80" t="s">
        <v>35</v>
      </c>
      <c r="T80" t="s">
        <v>420</v>
      </c>
      <c r="U80" t="s">
        <v>421</v>
      </c>
      <c r="V80" t="s">
        <v>338</v>
      </c>
      <c r="W80">
        <f>IFERROR(INDEX(#REF!,MATCH(Tableau1[[#This Row],[Identifiant pour calcul]],#REF!,0),9),0)</f>
        <v>0</v>
      </c>
      <c r="X80">
        <f>Tableau1[[#This Row],[value]]*0.125*Tableau1[[#This Row],[Sequestration factor]]</f>
        <v>0</v>
      </c>
      <c r="Y80" t="s">
        <v>39</v>
      </c>
      <c r="Z80" t="s">
        <v>40</v>
      </c>
      <c r="AA80" t="s">
        <v>39</v>
      </c>
      <c r="AB80" t="e">
        <f>INDEX(#REF!,MATCH(Tableau1[[#This Row],[species_name]],#REF!,0),2)</f>
        <v>#REF!</v>
      </c>
      <c r="AC80" s="3" t="e">
        <f>Tableau1[[#This Row],[value]]/Tableau1[[#This Row],[débarquements totaux de l''espèce]]</f>
        <v>#REF!</v>
      </c>
    </row>
    <row r="81" spans="1:29" x14ac:dyDescent="0.2">
      <c r="A81" s="1">
        <v>45355</v>
      </c>
      <c r="B81" t="s">
        <v>24</v>
      </c>
      <c r="C81" t="s">
        <v>25</v>
      </c>
      <c r="D81">
        <v>2022</v>
      </c>
      <c r="E81" t="s">
        <v>86</v>
      </c>
      <c r="F81" t="s">
        <v>158</v>
      </c>
      <c r="G81" t="s">
        <v>88</v>
      </c>
      <c r="H81" t="s">
        <v>29</v>
      </c>
      <c r="L81" t="s">
        <v>373</v>
      </c>
      <c r="M81" t="s">
        <v>374</v>
      </c>
      <c r="N81" t="str">
        <f>_xlfn.CONCAT(Tableau1[[#This Row],[species_name]],Tableau1[[#This Row],[sub_reg]])</f>
        <v>Thresher27.7.d</v>
      </c>
      <c r="O81" t="s">
        <v>32</v>
      </c>
      <c r="P81" t="s">
        <v>33</v>
      </c>
      <c r="Q81" t="s">
        <v>34</v>
      </c>
      <c r="R81">
        <v>1430.56</v>
      </c>
      <c r="S81" t="s">
        <v>35</v>
      </c>
      <c r="T81" t="s">
        <v>420</v>
      </c>
      <c r="U81" t="s">
        <v>421</v>
      </c>
      <c r="V81" t="s">
        <v>96</v>
      </c>
      <c r="W81">
        <f>IFERROR(INDEX(#REF!,MATCH(Tableau1[[#This Row],[Identifiant pour calcul]],#REF!,0),9),0)</f>
        <v>0</v>
      </c>
      <c r="X81">
        <f>Tableau1[[#This Row],[value]]*0.125*Tableau1[[#This Row],[Sequestration factor]]</f>
        <v>0</v>
      </c>
      <c r="Y81" t="s">
        <v>39</v>
      </c>
      <c r="Z81" t="s">
        <v>40</v>
      </c>
      <c r="AA81" t="s">
        <v>39</v>
      </c>
      <c r="AB81" t="e">
        <f>INDEX(#REF!,MATCH(Tableau1[[#This Row],[species_name]],#REF!,0),2)</f>
        <v>#REF!</v>
      </c>
      <c r="AC81" s="3" t="e">
        <f>Tableau1[[#This Row],[value]]/Tableau1[[#This Row],[débarquements totaux de l''espèce]]</f>
        <v>#REF!</v>
      </c>
    </row>
    <row r="82" spans="1:29" x14ac:dyDescent="0.2">
      <c r="A82" s="1">
        <v>45355</v>
      </c>
      <c r="B82" t="s">
        <v>24</v>
      </c>
      <c r="C82" t="s">
        <v>25</v>
      </c>
      <c r="D82">
        <v>2022</v>
      </c>
      <c r="E82" t="s">
        <v>86</v>
      </c>
      <c r="F82" t="s">
        <v>523</v>
      </c>
      <c r="G82" t="s">
        <v>28</v>
      </c>
      <c r="H82" t="s">
        <v>29</v>
      </c>
      <c r="L82" t="s">
        <v>524</v>
      </c>
      <c r="M82" t="s">
        <v>525</v>
      </c>
      <c r="N82" t="str">
        <f>_xlfn.CONCAT(Tableau1[[#This Row],[species_name]],Tableau1[[#This Row],[sub_reg]])</f>
        <v>Thresher27.8.a</v>
      </c>
      <c r="O82" t="s">
        <v>32</v>
      </c>
      <c r="P82" t="s">
        <v>33</v>
      </c>
      <c r="Q82" t="s">
        <v>34</v>
      </c>
      <c r="R82">
        <v>6347.92</v>
      </c>
      <c r="S82" t="s">
        <v>35</v>
      </c>
      <c r="T82" t="s">
        <v>420</v>
      </c>
      <c r="U82" t="s">
        <v>421</v>
      </c>
      <c r="V82" t="s">
        <v>331</v>
      </c>
      <c r="W82">
        <f>IFERROR(INDEX(#REF!,MATCH(Tableau1[[#This Row],[Identifiant pour calcul]],#REF!,0),9),0)</f>
        <v>0</v>
      </c>
      <c r="X82">
        <f>Tableau1[[#This Row],[value]]*0.125*Tableau1[[#This Row],[Sequestration factor]]</f>
        <v>0</v>
      </c>
      <c r="Y82" t="s">
        <v>39</v>
      </c>
      <c r="Z82" t="s">
        <v>40</v>
      </c>
      <c r="AA82" t="s">
        <v>39</v>
      </c>
      <c r="AB82" t="e">
        <f>INDEX(#REF!,MATCH(Tableau1[[#This Row],[species_name]],#REF!,0),2)</f>
        <v>#REF!</v>
      </c>
      <c r="AC82" s="3" t="e">
        <f>Tableau1[[#This Row],[value]]/Tableau1[[#This Row],[débarquements totaux de l''espèce]]</f>
        <v>#REF!</v>
      </c>
    </row>
    <row r="83" spans="1:29" x14ac:dyDescent="0.2">
      <c r="A83" s="1">
        <v>45355</v>
      </c>
      <c r="B83" t="s">
        <v>24</v>
      </c>
      <c r="C83" t="s">
        <v>25</v>
      </c>
      <c r="D83">
        <v>2022</v>
      </c>
      <c r="E83" t="s">
        <v>86</v>
      </c>
      <c r="F83" t="s">
        <v>523</v>
      </c>
      <c r="G83" t="s">
        <v>28</v>
      </c>
      <c r="H83" t="s">
        <v>29</v>
      </c>
      <c r="L83" t="s">
        <v>524</v>
      </c>
      <c r="M83" t="s">
        <v>525</v>
      </c>
      <c r="N83" t="str">
        <f>_xlfn.CONCAT(Tableau1[[#This Row],[species_name]],Tableau1[[#This Row],[sub_reg]])</f>
        <v>Thresher27.8.b</v>
      </c>
      <c r="O83" t="s">
        <v>32</v>
      </c>
      <c r="P83" t="s">
        <v>33</v>
      </c>
      <c r="Q83" t="s">
        <v>34</v>
      </c>
      <c r="R83">
        <v>6585.19</v>
      </c>
      <c r="S83" t="s">
        <v>35</v>
      </c>
      <c r="T83" t="s">
        <v>420</v>
      </c>
      <c r="U83" t="s">
        <v>421</v>
      </c>
      <c r="V83" t="s">
        <v>338</v>
      </c>
      <c r="W83">
        <f>IFERROR(INDEX(#REF!,MATCH(Tableau1[[#This Row],[Identifiant pour calcul]],#REF!,0),9),0)</f>
        <v>0</v>
      </c>
      <c r="X83">
        <f>Tableau1[[#This Row],[value]]*0.125*Tableau1[[#This Row],[Sequestration factor]]</f>
        <v>0</v>
      </c>
      <c r="Y83" t="s">
        <v>39</v>
      </c>
      <c r="Z83" t="s">
        <v>40</v>
      </c>
      <c r="AA83" t="s">
        <v>39</v>
      </c>
      <c r="AB83" t="e">
        <f>INDEX(#REF!,MATCH(Tableau1[[#This Row],[species_name]],#REF!,0),2)</f>
        <v>#REF!</v>
      </c>
      <c r="AC83" s="3" t="e">
        <f>Tableau1[[#This Row],[value]]/Tableau1[[#This Row],[débarquements totaux de l''espèce]]</f>
        <v>#REF!</v>
      </c>
    </row>
    <row r="84" spans="1:29" x14ac:dyDescent="0.2">
      <c r="A84" s="1">
        <v>45355</v>
      </c>
      <c r="B84" t="s">
        <v>24</v>
      </c>
      <c r="C84" t="s">
        <v>25</v>
      </c>
      <c r="D84">
        <v>2022</v>
      </c>
      <c r="E84" t="s">
        <v>86</v>
      </c>
      <c r="F84" t="s">
        <v>158</v>
      </c>
      <c r="G84" t="s">
        <v>406</v>
      </c>
      <c r="H84" t="s">
        <v>29</v>
      </c>
      <c r="L84" t="s">
        <v>418</v>
      </c>
      <c r="M84" t="s">
        <v>419</v>
      </c>
      <c r="N84" t="str">
        <f>_xlfn.CONCAT(Tableau1[[#This Row],[species_name]],Tableau1[[#This Row],[sub_reg]])</f>
        <v>Thresher27.7.e</v>
      </c>
      <c r="O84" t="s">
        <v>32</v>
      </c>
      <c r="P84" t="s">
        <v>33</v>
      </c>
      <c r="Q84" t="s">
        <v>34</v>
      </c>
      <c r="R84">
        <v>1560.58</v>
      </c>
      <c r="S84" t="s">
        <v>35</v>
      </c>
      <c r="T84" t="s">
        <v>420</v>
      </c>
      <c r="U84" t="s">
        <v>421</v>
      </c>
      <c r="V84" t="s">
        <v>226</v>
      </c>
      <c r="W84">
        <f>IFERROR(INDEX(#REF!,MATCH(Tableau1[[#This Row],[Identifiant pour calcul]],#REF!,0),9),0)</f>
        <v>0</v>
      </c>
      <c r="X84">
        <f>Tableau1[[#This Row],[value]]*0.125*Tableau1[[#This Row],[Sequestration factor]]</f>
        <v>0</v>
      </c>
      <c r="Y84" t="s">
        <v>39</v>
      </c>
      <c r="Z84" t="s">
        <v>40</v>
      </c>
      <c r="AA84" t="s">
        <v>39</v>
      </c>
      <c r="AB84" t="e">
        <f>INDEX(#REF!,MATCH(Tableau1[[#This Row],[species_name]],#REF!,0),2)</f>
        <v>#REF!</v>
      </c>
      <c r="AC84" s="3" t="e">
        <f>Tableau1[[#This Row],[value]]/Tableau1[[#This Row],[débarquements totaux de l''espèce]]</f>
        <v>#REF!</v>
      </c>
    </row>
    <row r="85" spans="1:29" x14ac:dyDescent="0.2">
      <c r="A85" s="1">
        <v>45355</v>
      </c>
      <c r="B85" t="s">
        <v>24</v>
      </c>
      <c r="C85" t="s">
        <v>25</v>
      </c>
      <c r="D85">
        <v>2022</v>
      </c>
      <c r="E85" t="s">
        <v>26</v>
      </c>
      <c r="F85" t="s">
        <v>59</v>
      </c>
      <c r="G85" t="s">
        <v>277</v>
      </c>
      <c r="H85" t="s">
        <v>29</v>
      </c>
      <c r="M85" t="s">
        <v>289</v>
      </c>
      <c r="N85" t="str">
        <f>_xlfn.CONCAT(Tableau1[[#This Row],[species_name]],Tableau1[[#This Row],[sub_reg]])</f>
        <v>Greater amberjacksa 8</v>
      </c>
      <c r="O85" t="s">
        <v>32</v>
      </c>
      <c r="P85" t="s">
        <v>33</v>
      </c>
      <c r="Q85" t="s">
        <v>34</v>
      </c>
      <c r="R85">
        <v>13210.5869</v>
      </c>
      <c r="S85" t="s">
        <v>35</v>
      </c>
      <c r="T85" t="s">
        <v>296</v>
      </c>
      <c r="U85" t="s">
        <v>297</v>
      </c>
      <c r="V85" t="s">
        <v>38</v>
      </c>
      <c r="W85">
        <f>IFERROR(INDEX(#REF!,MATCH(Tableau1[[#This Row],[Identifiant pour calcul]],#REF!,0),9),0)</f>
        <v>0</v>
      </c>
      <c r="X85">
        <f>Tableau1[[#This Row],[value]]*0.125*Tableau1[[#This Row],[Sequestration factor]]</f>
        <v>0</v>
      </c>
      <c r="Y85" t="s">
        <v>39</v>
      </c>
      <c r="Z85" t="s">
        <v>40</v>
      </c>
      <c r="AA85" t="s">
        <v>39</v>
      </c>
      <c r="AB85" t="e">
        <f>INDEX(#REF!,MATCH(Tableau1[[#This Row],[species_name]],#REF!,0),2)</f>
        <v>#REF!</v>
      </c>
      <c r="AC85" s="3" t="e">
        <f>Tableau1[[#This Row],[value]]/Tableau1[[#This Row],[débarquements totaux de l''espèce]]</f>
        <v>#REF!</v>
      </c>
    </row>
    <row r="86" spans="1:29" x14ac:dyDescent="0.2">
      <c r="A86" s="1">
        <v>45355</v>
      </c>
      <c r="B86" t="s">
        <v>24</v>
      </c>
      <c r="C86" t="s">
        <v>25</v>
      </c>
      <c r="D86">
        <v>2022</v>
      </c>
      <c r="E86" t="s">
        <v>26</v>
      </c>
      <c r="F86" t="s">
        <v>27</v>
      </c>
      <c r="G86" t="s">
        <v>240</v>
      </c>
      <c r="H86" t="s">
        <v>29</v>
      </c>
      <c r="M86" t="s">
        <v>737</v>
      </c>
      <c r="N86" t="str">
        <f>_xlfn.CONCAT(Tableau1[[#This Row],[species_name]],Tableau1[[#This Row],[sub_reg]])</f>
        <v>Greater amberjacksa 8</v>
      </c>
      <c r="O86" t="s">
        <v>32</v>
      </c>
      <c r="P86" t="s">
        <v>33</v>
      </c>
      <c r="Q86" t="s">
        <v>34</v>
      </c>
      <c r="R86">
        <v>1947.7068999999999</v>
      </c>
      <c r="S86" t="s">
        <v>35</v>
      </c>
      <c r="T86" t="s">
        <v>296</v>
      </c>
      <c r="U86" t="s">
        <v>297</v>
      </c>
      <c r="V86" t="s">
        <v>38</v>
      </c>
      <c r="W86">
        <f>IFERROR(INDEX(#REF!,MATCH(Tableau1[[#This Row],[Identifiant pour calcul]],#REF!,0),9),0)</f>
        <v>0</v>
      </c>
      <c r="X86">
        <f>Tableau1[[#This Row],[value]]*0.125*Tableau1[[#This Row],[Sequestration factor]]</f>
        <v>0</v>
      </c>
      <c r="Y86" t="s">
        <v>39</v>
      </c>
      <c r="Z86" t="s">
        <v>40</v>
      </c>
      <c r="AA86" t="s">
        <v>39</v>
      </c>
      <c r="AB86" t="e">
        <f>INDEX(#REF!,MATCH(Tableau1[[#This Row],[species_name]],#REF!,0),2)</f>
        <v>#REF!</v>
      </c>
      <c r="AC86" s="3" t="e">
        <f>Tableau1[[#This Row],[value]]/Tableau1[[#This Row],[débarquements totaux de l''espèce]]</f>
        <v>#REF!</v>
      </c>
    </row>
    <row r="87" spans="1:29" x14ac:dyDescent="0.2">
      <c r="A87" s="1">
        <v>45355</v>
      </c>
      <c r="B87" t="s">
        <v>24</v>
      </c>
      <c r="C87" t="s">
        <v>25</v>
      </c>
      <c r="D87">
        <v>2022</v>
      </c>
      <c r="E87" t="s">
        <v>26</v>
      </c>
      <c r="F87" t="s">
        <v>27</v>
      </c>
      <c r="G87" t="s">
        <v>240</v>
      </c>
      <c r="H87" t="s">
        <v>29</v>
      </c>
      <c r="M87" t="s">
        <v>737</v>
      </c>
      <c r="N87" t="str">
        <f>_xlfn.CONCAT(Tableau1[[#This Row],[species_name]],Tableau1[[#This Row],[sub_reg]])</f>
        <v>Greater amberjacksa 7</v>
      </c>
      <c r="O87" t="s">
        <v>32</v>
      </c>
      <c r="P87" t="s">
        <v>33</v>
      </c>
      <c r="Q87" t="s">
        <v>34</v>
      </c>
      <c r="R87">
        <v>1106.8533</v>
      </c>
      <c r="S87" t="s">
        <v>35</v>
      </c>
      <c r="T87" t="s">
        <v>296</v>
      </c>
      <c r="U87" t="s">
        <v>297</v>
      </c>
      <c r="V87" t="s">
        <v>62</v>
      </c>
      <c r="W87">
        <f>IFERROR(INDEX(#REF!,MATCH(Tableau1[[#This Row],[Identifiant pour calcul]],#REF!,0),9),0)</f>
        <v>0</v>
      </c>
      <c r="X87">
        <f>Tableau1[[#This Row],[value]]*0.125*Tableau1[[#This Row],[Sequestration factor]]</f>
        <v>0</v>
      </c>
      <c r="Y87" t="s">
        <v>39</v>
      </c>
      <c r="Z87" t="s">
        <v>40</v>
      </c>
      <c r="AA87" t="s">
        <v>39</v>
      </c>
      <c r="AB87" t="e">
        <f>INDEX(#REF!,MATCH(Tableau1[[#This Row],[species_name]],#REF!,0),2)</f>
        <v>#REF!</v>
      </c>
      <c r="AC87" s="3" t="e">
        <f>Tableau1[[#This Row],[value]]/Tableau1[[#This Row],[débarquements totaux de l''espèce]]</f>
        <v>#REF!</v>
      </c>
    </row>
    <row r="88" spans="1:29" x14ac:dyDescent="0.2">
      <c r="A88" s="1">
        <v>45355</v>
      </c>
      <c r="B88" t="s">
        <v>24</v>
      </c>
      <c r="C88" t="s">
        <v>25</v>
      </c>
      <c r="D88">
        <v>2022</v>
      </c>
      <c r="E88" t="s">
        <v>26</v>
      </c>
      <c r="F88" t="s">
        <v>27</v>
      </c>
      <c r="G88" t="s">
        <v>277</v>
      </c>
      <c r="H88" t="s">
        <v>29</v>
      </c>
      <c r="M88" t="s">
        <v>749</v>
      </c>
      <c r="N88" t="str">
        <f>_xlfn.CONCAT(Tableau1[[#This Row],[species_name]],Tableau1[[#This Row],[sub_reg]])</f>
        <v>Greater amberjacksa 7</v>
      </c>
      <c r="O88" t="s">
        <v>32</v>
      </c>
      <c r="P88" t="s">
        <v>33</v>
      </c>
      <c r="Q88" t="s">
        <v>34</v>
      </c>
      <c r="R88">
        <v>16870.040499999999</v>
      </c>
      <c r="S88" t="s">
        <v>35</v>
      </c>
      <c r="T88" t="s">
        <v>296</v>
      </c>
      <c r="U88" t="s">
        <v>297</v>
      </c>
      <c r="V88" t="s">
        <v>62</v>
      </c>
      <c r="W88">
        <f>IFERROR(INDEX(#REF!,MATCH(Tableau1[[#This Row],[Identifiant pour calcul]],#REF!,0),9),0)</f>
        <v>0</v>
      </c>
      <c r="X88">
        <f>Tableau1[[#This Row],[value]]*0.125*Tableau1[[#This Row],[Sequestration factor]]</f>
        <v>0</v>
      </c>
      <c r="Y88" t="s">
        <v>39</v>
      </c>
      <c r="Z88" t="s">
        <v>40</v>
      </c>
      <c r="AA88" t="s">
        <v>39</v>
      </c>
      <c r="AB88" t="e">
        <f>INDEX(#REF!,MATCH(Tableau1[[#This Row],[species_name]],#REF!,0),2)</f>
        <v>#REF!</v>
      </c>
      <c r="AC88" s="3" t="e">
        <f>Tableau1[[#This Row],[value]]/Tableau1[[#This Row],[débarquements totaux de l''espèce]]</f>
        <v>#REF!</v>
      </c>
    </row>
    <row r="89" spans="1:29" x14ac:dyDescent="0.2">
      <c r="A89" s="1">
        <v>45355</v>
      </c>
      <c r="B89" t="s">
        <v>24</v>
      </c>
      <c r="C89" t="s">
        <v>25</v>
      </c>
      <c r="D89">
        <v>2022</v>
      </c>
      <c r="E89" t="s">
        <v>26</v>
      </c>
      <c r="F89" t="s">
        <v>27</v>
      </c>
      <c r="G89" t="s">
        <v>277</v>
      </c>
      <c r="H89" t="s">
        <v>29</v>
      </c>
      <c r="M89" t="s">
        <v>749</v>
      </c>
      <c r="N89" t="str">
        <f>_xlfn.CONCAT(Tableau1[[#This Row],[species_name]],Tableau1[[#This Row],[sub_reg]])</f>
        <v>Greater amberjacksa 8</v>
      </c>
      <c r="O89" t="s">
        <v>32</v>
      </c>
      <c r="P89" t="s">
        <v>33</v>
      </c>
      <c r="Q89" t="s">
        <v>34</v>
      </c>
      <c r="R89">
        <v>3083.8011999999999</v>
      </c>
      <c r="S89" t="s">
        <v>35</v>
      </c>
      <c r="T89" t="s">
        <v>296</v>
      </c>
      <c r="U89" t="s">
        <v>297</v>
      </c>
      <c r="V89" t="s">
        <v>38</v>
      </c>
      <c r="W89">
        <f>IFERROR(INDEX(#REF!,MATCH(Tableau1[[#This Row],[Identifiant pour calcul]],#REF!,0),9),0)</f>
        <v>0</v>
      </c>
      <c r="X89">
        <f>Tableau1[[#This Row],[value]]*0.125*Tableau1[[#This Row],[Sequestration factor]]</f>
        <v>0</v>
      </c>
      <c r="Y89" t="s">
        <v>39</v>
      </c>
      <c r="Z89" t="s">
        <v>40</v>
      </c>
      <c r="AA89" t="s">
        <v>39</v>
      </c>
      <c r="AB89" t="e">
        <f>INDEX(#REF!,MATCH(Tableau1[[#This Row],[species_name]],#REF!,0),2)</f>
        <v>#REF!</v>
      </c>
      <c r="AC89" s="3" t="e">
        <f>Tableau1[[#This Row],[value]]/Tableau1[[#This Row],[débarquements totaux de l''espèce]]</f>
        <v>#REF!</v>
      </c>
    </row>
    <row r="90" spans="1:29" x14ac:dyDescent="0.2">
      <c r="A90" s="1">
        <v>45355</v>
      </c>
      <c r="B90" t="s">
        <v>24</v>
      </c>
      <c r="C90" t="s">
        <v>25</v>
      </c>
      <c r="D90">
        <v>2022</v>
      </c>
      <c r="E90" t="s">
        <v>26</v>
      </c>
      <c r="F90" t="s">
        <v>76</v>
      </c>
      <c r="G90" t="s">
        <v>277</v>
      </c>
      <c r="H90" t="s">
        <v>29</v>
      </c>
      <c r="M90" t="s">
        <v>812</v>
      </c>
      <c r="N90" t="str">
        <f>_xlfn.CONCAT(Tableau1[[#This Row],[species_name]],Tableau1[[#This Row],[sub_reg]])</f>
        <v>Greater amberjacksa 7</v>
      </c>
      <c r="O90" t="s">
        <v>32</v>
      </c>
      <c r="P90" t="s">
        <v>33</v>
      </c>
      <c r="Q90" t="s">
        <v>34</v>
      </c>
      <c r="R90">
        <v>2198.8919000000001</v>
      </c>
      <c r="S90" t="s">
        <v>35</v>
      </c>
      <c r="T90" t="s">
        <v>296</v>
      </c>
      <c r="U90" t="s">
        <v>297</v>
      </c>
      <c r="V90" t="s">
        <v>62</v>
      </c>
      <c r="W90">
        <f>IFERROR(INDEX(#REF!,MATCH(Tableau1[[#This Row],[Identifiant pour calcul]],#REF!,0),9),0)</f>
        <v>0</v>
      </c>
      <c r="X90">
        <f>Tableau1[[#This Row],[value]]*0.125*Tableau1[[#This Row],[Sequestration factor]]</f>
        <v>0</v>
      </c>
      <c r="Y90" t="s">
        <v>39</v>
      </c>
      <c r="Z90" t="s">
        <v>40</v>
      </c>
      <c r="AA90" t="s">
        <v>39</v>
      </c>
      <c r="AB90" t="e">
        <f>INDEX(#REF!,MATCH(Tableau1[[#This Row],[species_name]],#REF!,0),2)</f>
        <v>#REF!</v>
      </c>
      <c r="AC90" s="3" t="e">
        <f>Tableau1[[#This Row],[value]]/Tableau1[[#This Row],[débarquements totaux de l''espèce]]</f>
        <v>#REF!</v>
      </c>
    </row>
    <row r="91" spans="1:29" x14ac:dyDescent="0.2">
      <c r="A91" s="1">
        <v>45355</v>
      </c>
      <c r="B91" t="s">
        <v>24</v>
      </c>
      <c r="C91" t="s">
        <v>25</v>
      </c>
      <c r="D91">
        <v>2022</v>
      </c>
      <c r="E91" t="s">
        <v>26</v>
      </c>
      <c r="F91" t="s">
        <v>198</v>
      </c>
      <c r="G91" t="s">
        <v>277</v>
      </c>
      <c r="H91" t="s">
        <v>29</v>
      </c>
      <c r="L91" t="s">
        <v>605</v>
      </c>
      <c r="M91" t="s">
        <v>606</v>
      </c>
      <c r="N91" t="str">
        <f>_xlfn.CONCAT(Tableau1[[#This Row],[species_name]],Tableau1[[#This Row],[sub_reg]])</f>
        <v>Greater amberjacksa 7</v>
      </c>
      <c r="O91" t="s">
        <v>32</v>
      </c>
      <c r="P91" t="s">
        <v>33</v>
      </c>
      <c r="Q91" t="s">
        <v>34</v>
      </c>
      <c r="R91">
        <v>1830.8</v>
      </c>
      <c r="S91" t="s">
        <v>35</v>
      </c>
      <c r="T91" t="s">
        <v>296</v>
      </c>
      <c r="U91" t="s">
        <v>297</v>
      </c>
      <c r="V91" t="s">
        <v>62</v>
      </c>
      <c r="W91">
        <f>IFERROR(INDEX(#REF!,MATCH(Tableau1[[#This Row],[Identifiant pour calcul]],#REF!,0),9),0)</f>
        <v>0</v>
      </c>
      <c r="X91">
        <f>Tableau1[[#This Row],[value]]*0.125*Tableau1[[#This Row],[Sequestration factor]]</f>
        <v>0</v>
      </c>
      <c r="Y91" t="s">
        <v>39</v>
      </c>
      <c r="Z91" t="s">
        <v>40</v>
      </c>
      <c r="AA91" t="s">
        <v>39</v>
      </c>
      <c r="AB91" t="e">
        <f>INDEX(#REF!,MATCH(Tableau1[[#This Row],[species_name]],#REF!,0),2)</f>
        <v>#REF!</v>
      </c>
      <c r="AC91" s="3" t="e">
        <f>Tableau1[[#This Row],[value]]/Tableau1[[#This Row],[débarquements totaux de l''espèce]]</f>
        <v>#REF!</v>
      </c>
    </row>
    <row r="92" spans="1:29" x14ac:dyDescent="0.2">
      <c r="A92" s="1">
        <v>45355</v>
      </c>
      <c r="B92" t="s">
        <v>24</v>
      </c>
      <c r="C92" t="s">
        <v>25</v>
      </c>
      <c r="D92">
        <v>2022</v>
      </c>
      <c r="E92" t="s">
        <v>26</v>
      </c>
      <c r="F92" t="s">
        <v>59</v>
      </c>
      <c r="G92" t="s">
        <v>277</v>
      </c>
      <c r="H92" t="s">
        <v>29</v>
      </c>
      <c r="M92" t="s">
        <v>289</v>
      </c>
      <c r="N92" t="str">
        <f>_xlfn.CONCAT(Tableau1[[#This Row],[species_name]],Tableau1[[#This Row],[sub_reg]])</f>
        <v>Greater amberjacksa 7</v>
      </c>
      <c r="O92" t="s">
        <v>32</v>
      </c>
      <c r="P92" t="s">
        <v>33</v>
      </c>
      <c r="Q92" t="s">
        <v>34</v>
      </c>
      <c r="R92">
        <v>7501.5442999999996</v>
      </c>
      <c r="S92" t="s">
        <v>35</v>
      </c>
      <c r="T92" t="s">
        <v>296</v>
      </c>
      <c r="U92" t="s">
        <v>297</v>
      </c>
      <c r="V92" t="s">
        <v>62</v>
      </c>
      <c r="W92">
        <f>IFERROR(INDEX(#REF!,MATCH(Tableau1[[#This Row],[Identifiant pour calcul]],#REF!,0),9),0)</f>
        <v>0</v>
      </c>
      <c r="X92">
        <f>Tableau1[[#This Row],[value]]*0.125*Tableau1[[#This Row],[Sequestration factor]]</f>
        <v>0</v>
      </c>
      <c r="Y92" t="s">
        <v>39</v>
      </c>
      <c r="Z92" t="s">
        <v>40</v>
      </c>
      <c r="AA92" t="s">
        <v>39</v>
      </c>
      <c r="AB92" t="e">
        <f>INDEX(#REF!,MATCH(Tableau1[[#This Row],[species_name]],#REF!,0),2)</f>
        <v>#REF!</v>
      </c>
      <c r="AC92" s="3" t="e">
        <f>Tableau1[[#This Row],[value]]/Tableau1[[#This Row],[débarquements totaux de l''espèce]]</f>
        <v>#REF!</v>
      </c>
    </row>
    <row r="93" spans="1:29" x14ac:dyDescent="0.2">
      <c r="A93" s="1">
        <v>45355</v>
      </c>
      <c r="B93" t="s">
        <v>24</v>
      </c>
      <c r="C93" t="s">
        <v>25</v>
      </c>
      <c r="D93">
        <v>2022</v>
      </c>
      <c r="E93" t="s">
        <v>86</v>
      </c>
      <c r="F93" t="s">
        <v>198</v>
      </c>
      <c r="G93" t="s">
        <v>88</v>
      </c>
      <c r="H93" t="s">
        <v>29</v>
      </c>
      <c r="L93" t="s">
        <v>540</v>
      </c>
      <c r="M93" t="s">
        <v>541</v>
      </c>
      <c r="N93" t="str">
        <f>_xlfn.CONCAT(Tableau1[[#This Row],[species_name]],Tableau1[[#This Row],[sub_reg]])</f>
        <v>European anchovy27.8.b</v>
      </c>
      <c r="O93" t="s">
        <v>32</v>
      </c>
      <c r="P93" t="s">
        <v>33</v>
      </c>
      <c r="Q93" t="s">
        <v>34</v>
      </c>
      <c r="R93">
        <v>6824.9</v>
      </c>
      <c r="S93" t="s">
        <v>35</v>
      </c>
      <c r="T93" t="s">
        <v>542</v>
      </c>
      <c r="U93" t="s">
        <v>543</v>
      </c>
      <c r="V93" t="s">
        <v>338</v>
      </c>
      <c r="W93">
        <f>IFERROR(INDEX(#REF!,MATCH(Tableau1[[#This Row],[Identifiant pour calcul]],#REF!,0),9),0)</f>
        <v>0</v>
      </c>
      <c r="X93">
        <f>Tableau1[[#This Row],[value]]*0.125*Tableau1[[#This Row],[Sequestration factor]]</f>
        <v>0</v>
      </c>
      <c r="Y93" t="s">
        <v>39</v>
      </c>
      <c r="Z93" t="s">
        <v>40</v>
      </c>
      <c r="AA93" t="s">
        <v>39</v>
      </c>
      <c r="AB93" t="e">
        <f>INDEX(#REF!,MATCH(Tableau1[[#This Row],[species_name]],#REF!,0),2)</f>
        <v>#REF!</v>
      </c>
      <c r="AC93" s="3" t="e">
        <f>Tableau1[[#This Row],[value]]/Tableau1[[#This Row],[débarquements totaux de l''espèce]]</f>
        <v>#REF!</v>
      </c>
    </row>
    <row r="94" spans="1:29" x14ac:dyDescent="0.2">
      <c r="A94" s="1">
        <v>45355</v>
      </c>
      <c r="B94" t="s">
        <v>24</v>
      </c>
      <c r="C94" t="s">
        <v>25</v>
      </c>
      <c r="D94">
        <v>2022</v>
      </c>
      <c r="E94" t="s">
        <v>26</v>
      </c>
      <c r="F94" t="s">
        <v>523</v>
      </c>
      <c r="G94" t="s">
        <v>406</v>
      </c>
      <c r="H94" t="s">
        <v>29</v>
      </c>
      <c r="L94" t="s">
        <v>428</v>
      </c>
      <c r="M94" t="s">
        <v>429</v>
      </c>
      <c r="N94" t="str">
        <f>_xlfn.CONCAT(Tableau1[[#This Row],[species_name]],Tableau1[[#This Row],[sub_reg]])</f>
        <v>European anchovysa 7</v>
      </c>
      <c r="O94" t="s">
        <v>32</v>
      </c>
      <c r="P94" t="s">
        <v>33</v>
      </c>
      <c r="Q94" t="s">
        <v>34</v>
      </c>
      <c r="R94">
        <v>273848.40999999997</v>
      </c>
      <c r="S94" t="s">
        <v>35</v>
      </c>
      <c r="T94" t="s">
        <v>542</v>
      </c>
      <c r="U94" t="s">
        <v>543</v>
      </c>
      <c r="V94" t="s">
        <v>62</v>
      </c>
      <c r="W94">
        <f>IFERROR(INDEX(#REF!,MATCH(Tableau1[[#This Row],[Identifiant pour calcul]],#REF!,0),9),0)</f>
        <v>0</v>
      </c>
      <c r="X94">
        <f>Tableau1[[#This Row],[value]]*0.125*Tableau1[[#This Row],[Sequestration factor]]</f>
        <v>0</v>
      </c>
      <c r="Y94" t="s">
        <v>39</v>
      </c>
      <c r="Z94" t="s">
        <v>40</v>
      </c>
      <c r="AA94" t="s">
        <v>39</v>
      </c>
      <c r="AB94" t="e">
        <f>INDEX(#REF!,MATCH(Tableau1[[#This Row],[species_name]],#REF!,0),2)</f>
        <v>#REF!</v>
      </c>
      <c r="AC94" s="3" t="e">
        <f>Tableau1[[#This Row],[value]]/Tableau1[[#This Row],[débarquements totaux de l''espèce]]</f>
        <v>#REF!</v>
      </c>
    </row>
    <row r="95" spans="1:29" x14ac:dyDescent="0.2">
      <c r="A95" s="1">
        <v>45355</v>
      </c>
      <c r="B95" t="s">
        <v>24</v>
      </c>
      <c r="C95" t="s">
        <v>25</v>
      </c>
      <c r="D95">
        <v>2022</v>
      </c>
      <c r="E95" t="s">
        <v>86</v>
      </c>
      <c r="F95" t="s">
        <v>523</v>
      </c>
      <c r="G95" t="s">
        <v>28</v>
      </c>
      <c r="H95" t="s">
        <v>29</v>
      </c>
      <c r="L95" t="s">
        <v>524</v>
      </c>
      <c r="M95" t="s">
        <v>525</v>
      </c>
      <c r="N95" t="str">
        <f>_xlfn.CONCAT(Tableau1[[#This Row],[species_name]],Tableau1[[#This Row],[sub_reg]])</f>
        <v>European anchovy27.8.a</v>
      </c>
      <c r="O95" t="s">
        <v>32</v>
      </c>
      <c r="P95" t="s">
        <v>33</v>
      </c>
      <c r="Q95" t="s">
        <v>34</v>
      </c>
      <c r="R95">
        <v>12610.95</v>
      </c>
      <c r="S95" t="s">
        <v>35</v>
      </c>
      <c r="T95" t="s">
        <v>542</v>
      </c>
      <c r="U95" t="s">
        <v>543</v>
      </c>
      <c r="V95" t="s">
        <v>331</v>
      </c>
      <c r="W95">
        <f>IFERROR(INDEX(#REF!,MATCH(Tableau1[[#This Row],[Identifiant pour calcul]],#REF!,0),9),0)</f>
        <v>0</v>
      </c>
      <c r="X95">
        <f>Tableau1[[#This Row],[value]]*0.125*Tableau1[[#This Row],[Sequestration factor]]</f>
        <v>0</v>
      </c>
      <c r="Y95" t="s">
        <v>39</v>
      </c>
      <c r="Z95" t="s">
        <v>40</v>
      </c>
      <c r="AA95" t="s">
        <v>39</v>
      </c>
      <c r="AB95" t="e">
        <f>INDEX(#REF!,MATCH(Tableau1[[#This Row],[species_name]],#REF!,0),2)</f>
        <v>#REF!</v>
      </c>
      <c r="AC95" s="3" t="e">
        <f>Tableau1[[#This Row],[value]]/Tableau1[[#This Row],[débarquements totaux de l''espèce]]</f>
        <v>#REF!</v>
      </c>
    </row>
    <row r="96" spans="1:29" x14ac:dyDescent="0.2">
      <c r="A96" s="1">
        <v>45355</v>
      </c>
      <c r="B96" t="s">
        <v>24</v>
      </c>
      <c r="C96" t="s">
        <v>25</v>
      </c>
      <c r="D96">
        <v>2022</v>
      </c>
      <c r="E96" t="s">
        <v>86</v>
      </c>
      <c r="F96" t="s">
        <v>523</v>
      </c>
      <c r="G96" t="s">
        <v>28</v>
      </c>
      <c r="H96" t="s">
        <v>29</v>
      </c>
      <c r="L96" t="s">
        <v>524</v>
      </c>
      <c r="M96" t="s">
        <v>525</v>
      </c>
      <c r="N96" t="str">
        <f>_xlfn.CONCAT(Tableau1[[#This Row],[species_name]],Tableau1[[#This Row],[sub_reg]])</f>
        <v>European anchovy27.8.b</v>
      </c>
      <c r="O96" t="s">
        <v>32</v>
      </c>
      <c r="P96" t="s">
        <v>33</v>
      </c>
      <c r="Q96" t="s">
        <v>34</v>
      </c>
      <c r="R96">
        <v>5912.84</v>
      </c>
      <c r="S96" t="s">
        <v>35</v>
      </c>
      <c r="T96" t="s">
        <v>542</v>
      </c>
      <c r="U96" t="s">
        <v>543</v>
      </c>
      <c r="V96" t="s">
        <v>338</v>
      </c>
      <c r="W96">
        <f>IFERROR(INDEX(#REF!,MATCH(Tableau1[[#This Row],[Identifiant pour calcul]],#REF!,0),9),0)</f>
        <v>0</v>
      </c>
      <c r="X96">
        <f>Tableau1[[#This Row],[value]]*0.125*Tableau1[[#This Row],[Sequestration factor]]</f>
        <v>0</v>
      </c>
      <c r="Y96" t="s">
        <v>39</v>
      </c>
      <c r="Z96" t="s">
        <v>40</v>
      </c>
      <c r="AA96" t="s">
        <v>39</v>
      </c>
      <c r="AB96" t="e">
        <f>INDEX(#REF!,MATCH(Tableau1[[#This Row],[species_name]],#REF!,0),2)</f>
        <v>#REF!</v>
      </c>
      <c r="AC96" s="3" t="e">
        <f>Tableau1[[#This Row],[value]]/Tableau1[[#This Row],[débarquements totaux de l''espèce]]</f>
        <v>#REF!</v>
      </c>
    </row>
    <row r="97" spans="1:29" x14ac:dyDescent="0.2">
      <c r="A97" s="1">
        <v>45355</v>
      </c>
      <c r="B97" t="s">
        <v>24</v>
      </c>
      <c r="C97" t="s">
        <v>25</v>
      </c>
      <c r="D97">
        <v>2022</v>
      </c>
      <c r="E97" t="s">
        <v>86</v>
      </c>
      <c r="F97" t="s">
        <v>198</v>
      </c>
      <c r="G97" t="s">
        <v>28</v>
      </c>
      <c r="H97" t="s">
        <v>29</v>
      </c>
      <c r="L97" t="s">
        <v>540</v>
      </c>
      <c r="M97" t="s">
        <v>541</v>
      </c>
      <c r="N97" t="str">
        <f>_xlfn.CONCAT(Tableau1[[#This Row],[species_name]],Tableau1[[#This Row],[sub_reg]])</f>
        <v>European anchovy27.8.b</v>
      </c>
      <c r="O97" t="s">
        <v>32</v>
      </c>
      <c r="P97" t="s">
        <v>33</v>
      </c>
      <c r="Q97" t="s">
        <v>34</v>
      </c>
      <c r="R97">
        <v>1056.9000000000001</v>
      </c>
      <c r="S97" t="s">
        <v>35</v>
      </c>
      <c r="T97" t="s">
        <v>542</v>
      </c>
      <c r="U97" t="s">
        <v>543</v>
      </c>
      <c r="V97" t="s">
        <v>338</v>
      </c>
      <c r="W97">
        <f>IFERROR(INDEX(#REF!,MATCH(Tableau1[[#This Row],[Identifiant pour calcul]],#REF!,0),9),0)</f>
        <v>0</v>
      </c>
      <c r="X97">
        <f>Tableau1[[#This Row],[value]]*0.125*Tableau1[[#This Row],[Sequestration factor]]</f>
        <v>0</v>
      </c>
      <c r="Y97" t="s">
        <v>39</v>
      </c>
      <c r="Z97" t="s">
        <v>40</v>
      </c>
      <c r="AA97" t="s">
        <v>39</v>
      </c>
      <c r="AB97" t="e">
        <f>INDEX(#REF!,MATCH(Tableau1[[#This Row],[species_name]],#REF!,0),2)</f>
        <v>#REF!</v>
      </c>
      <c r="AC97" s="3" t="e">
        <f>Tableau1[[#This Row],[value]]/Tableau1[[#This Row],[débarquements totaux de l''espèce]]</f>
        <v>#REF!</v>
      </c>
    </row>
    <row r="98" spans="1:29" x14ac:dyDescent="0.2">
      <c r="A98" s="1">
        <v>45355</v>
      </c>
      <c r="B98" t="s">
        <v>24</v>
      </c>
      <c r="C98" t="s">
        <v>25</v>
      </c>
      <c r="D98">
        <v>2022</v>
      </c>
      <c r="E98" t="s">
        <v>86</v>
      </c>
      <c r="F98" t="s">
        <v>198</v>
      </c>
      <c r="G98" t="s">
        <v>28</v>
      </c>
      <c r="H98" t="s">
        <v>29</v>
      </c>
      <c r="L98" t="s">
        <v>540</v>
      </c>
      <c r="M98" t="s">
        <v>541</v>
      </c>
      <c r="N98" t="str">
        <f>_xlfn.CONCAT(Tableau1[[#This Row],[species_name]],Tableau1[[#This Row],[sub_reg]])</f>
        <v>European anchovy27.8.a</v>
      </c>
      <c r="O98" t="s">
        <v>32</v>
      </c>
      <c r="P98" t="s">
        <v>33</v>
      </c>
      <c r="Q98" t="s">
        <v>34</v>
      </c>
      <c r="R98">
        <v>214832.85</v>
      </c>
      <c r="S98" t="s">
        <v>35</v>
      </c>
      <c r="T98" t="s">
        <v>542</v>
      </c>
      <c r="U98" t="s">
        <v>543</v>
      </c>
      <c r="V98" t="s">
        <v>331</v>
      </c>
      <c r="W98">
        <f>IFERROR(INDEX(#REF!,MATCH(Tableau1[[#This Row],[Identifiant pour calcul]],#REF!,0),9),0)</f>
        <v>0</v>
      </c>
      <c r="X98">
        <f>Tableau1[[#This Row],[value]]*0.125*Tableau1[[#This Row],[Sequestration factor]]</f>
        <v>0</v>
      </c>
      <c r="Y98" t="s">
        <v>39</v>
      </c>
      <c r="Z98" t="s">
        <v>40</v>
      </c>
      <c r="AA98" t="s">
        <v>39</v>
      </c>
      <c r="AB98" t="e">
        <f>INDEX(#REF!,MATCH(Tableau1[[#This Row],[species_name]],#REF!,0),2)</f>
        <v>#REF!</v>
      </c>
      <c r="AC98" s="3" t="e">
        <f>Tableau1[[#This Row],[value]]/Tableau1[[#This Row],[débarquements totaux de l''espèce]]</f>
        <v>#REF!</v>
      </c>
    </row>
    <row r="99" spans="1:29" x14ac:dyDescent="0.2">
      <c r="A99" s="1">
        <v>45355</v>
      </c>
      <c r="B99" t="s">
        <v>24</v>
      </c>
      <c r="C99" t="s">
        <v>25</v>
      </c>
      <c r="D99">
        <v>2022</v>
      </c>
      <c r="E99" t="s">
        <v>86</v>
      </c>
      <c r="F99" t="s">
        <v>198</v>
      </c>
      <c r="G99" t="s">
        <v>28</v>
      </c>
      <c r="H99" t="s">
        <v>29</v>
      </c>
      <c r="L99" t="s">
        <v>540</v>
      </c>
      <c r="M99" t="s">
        <v>541</v>
      </c>
      <c r="N99" t="str">
        <f>_xlfn.CONCAT(Tableau1[[#This Row],[species_name]],Tableau1[[#This Row],[sub_reg]])</f>
        <v>European anchovy27.7.e</v>
      </c>
      <c r="O99" t="s">
        <v>32</v>
      </c>
      <c r="P99" t="s">
        <v>33</v>
      </c>
      <c r="Q99" t="s">
        <v>34</v>
      </c>
      <c r="R99">
        <v>68141.350000000006</v>
      </c>
      <c r="S99" t="s">
        <v>35</v>
      </c>
      <c r="T99" t="s">
        <v>542</v>
      </c>
      <c r="U99" t="s">
        <v>543</v>
      </c>
      <c r="V99" t="s">
        <v>226</v>
      </c>
      <c r="W99">
        <f>IFERROR(INDEX(#REF!,MATCH(Tableau1[[#This Row],[Identifiant pour calcul]],#REF!,0),9),0)</f>
        <v>0</v>
      </c>
      <c r="X99">
        <f>Tableau1[[#This Row],[value]]*0.125*Tableau1[[#This Row],[Sequestration factor]]</f>
        <v>0</v>
      </c>
      <c r="Y99" t="s">
        <v>39</v>
      </c>
      <c r="Z99" t="s">
        <v>40</v>
      </c>
      <c r="AA99" t="s">
        <v>39</v>
      </c>
      <c r="AB99" t="e">
        <f>INDEX(#REF!,MATCH(Tableau1[[#This Row],[species_name]],#REF!,0),2)</f>
        <v>#REF!</v>
      </c>
      <c r="AC99" s="3" t="e">
        <f>Tableau1[[#This Row],[value]]/Tableau1[[#This Row],[débarquements totaux de l''espèce]]</f>
        <v>#REF!</v>
      </c>
    </row>
    <row r="100" spans="1:29" x14ac:dyDescent="0.2">
      <c r="A100" s="1">
        <v>45355</v>
      </c>
      <c r="B100" t="s">
        <v>24</v>
      </c>
      <c r="C100" t="s">
        <v>25</v>
      </c>
      <c r="D100">
        <v>2022</v>
      </c>
      <c r="E100" t="s">
        <v>26</v>
      </c>
      <c r="F100" t="s">
        <v>158</v>
      </c>
      <c r="G100" t="s">
        <v>406</v>
      </c>
      <c r="H100" t="s">
        <v>29</v>
      </c>
      <c r="L100" t="s">
        <v>428</v>
      </c>
      <c r="M100" t="s">
        <v>429</v>
      </c>
      <c r="N100" t="str">
        <f>_xlfn.CONCAT(Tableau1[[#This Row],[species_name]],Tableau1[[#This Row],[sub_reg]])</f>
        <v>European anchovysa 7</v>
      </c>
      <c r="O100" t="s">
        <v>32</v>
      </c>
      <c r="P100" t="s">
        <v>33</v>
      </c>
      <c r="Q100" t="s">
        <v>34</v>
      </c>
      <c r="R100">
        <v>565288.56999999995</v>
      </c>
      <c r="S100" t="s">
        <v>35</v>
      </c>
      <c r="T100" t="s">
        <v>542</v>
      </c>
      <c r="U100" t="s">
        <v>543</v>
      </c>
      <c r="V100" t="s">
        <v>62</v>
      </c>
      <c r="W100">
        <f>IFERROR(INDEX(#REF!,MATCH(Tableau1[[#This Row],[Identifiant pour calcul]],#REF!,0),9),0)</f>
        <v>0</v>
      </c>
      <c r="X100">
        <f>Tableau1[[#This Row],[value]]*0.125*Tableau1[[#This Row],[Sequestration factor]]</f>
        <v>0</v>
      </c>
      <c r="Y100" t="s">
        <v>39</v>
      </c>
      <c r="Z100" t="s">
        <v>40</v>
      </c>
      <c r="AA100" t="s">
        <v>39</v>
      </c>
      <c r="AB100" t="e">
        <f>INDEX(#REF!,MATCH(Tableau1[[#This Row],[species_name]],#REF!,0),2)</f>
        <v>#REF!</v>
      </c>
      <c r="AC100" s="3" t="e">
        <f>Tableau1[[#This Row],[value]]/Tableau1[[#This Row],[débarquements totaux de l''espèce]]</f>
        <v>#REF!</v>
      </c>
    </row>
    <row r="101" spans="1:29" x14ac:dyDescent="0.2">
      <c r="A101" s="1">
        <v>45355</v>
      </c>
      <c r="B101" t="s">
        <v>24</v>
      </c>
      <c r="C101" t="s">
        <v>25</v>
      </c>
      <c r="D101">
        <v>2022</v>
      </c>
      <c r="E101" t="s">
        <v>86</v>
      </c>
      <c r="F101" t="s">
        <v>59</v>
      </c>
      <c r="G101" t="s">
        <v>77</v>
      </c>
      <c r="H101" t="s">
        <v>29</v>
      </c>
      <c r="M101" t="s">
        <v>683</v>
      </c>
      <c r="N101" t="str">
        <f>_xlfn.CONCAT(Tableau1[[#This Row],[species_name]],Tableau1[[#This Row],[sub_reg]])</f>
        <v>European anchovy27.8.b</v>
      </c>
      <c r="O101" t="s">
        <v>32</v>
      </c>
      <c r="P101" t="s">
        <v>33</v>
      </c>
      <c r="Q101" t="s">
        <v>34</v>
      </c>
      <c r="R101">
        <v>2900</v>
      </c>
      <c r="S101" t="s">
        <v>35</v>
      </c>
      <c r="T101" t="s">
        <v>542</v>
      </c>
      <c r="U101" t="s">
        <v>543</v>
      </c>
      <c r="V101" t="s">
        <v>338</v>
      </c>
      <c r="W101">
        <f>IFERROR(INDEX(#REF!,MATCH(Tableau1[[#This Row],[Identifiant pour calcul]],#REF!,0),9),0)</f>
        <v>0</v>
      </c>
      <c r="X101">
        <f>Tableau1[[#This Row],[value]]*0.125*Tableau1[[#This Row],[Sequestration factor]]</f>
        <v>0</v>
      </c>
      <c r="Y101" t="s">
        <v>39</v>
      </c>
      <c r="Z101" t="s">
        <v>40</v>
      </c>
      <c r="AA101" t="s">
        <v>39</v>
      </c>
      <c r="AB101" t="e">
        <f>INDEX(#REF!,MATCH(Tableau1[[#This Row],[species_name]],#REF!,0),2)</f>
        <v>#REF!</v>
      </c>
      <c r="AC101" s="3" t="e">
        <f>Tableau1[[#This Row],[value]]/Tableau1[[#This Row],[débarquements totaux de l''espèce]]</f>
        <v>#REF!</v>
      </c>
    </row>
    <row r="102" spans="1:29" x14ac:dyDescent="0.2">
      <c r="A102" s="1">
        <v>45355</v>
      </c>
      <c r="B102" t="s">
        <v>24</v>
      </c>
      <c r="C102" t="s">
        <v>25</v>
      </c>
      <c r="D102">
        <v>2022</v>
      </c>
      <c r="E102" t="s">
        <v>26</v>
      </c>
      <c r="F102" t="s">
        <v>59</v>
      </c>
      <c r="G102" t="s">
        <v>277</v>
      </c>
      <c r="H102" t="s">
        <v>29</v>
      </c>
      <c r="M102" t="s">
        <v>289</v>
      </c>
      <c r="N102" t="str">
        <f>_xlfn.CONCAT(Tableau1[[#This Row],[species_name]],Tableau1[[#This Row],[sub_reg]])</f>
        <v>European anchovysa 7</v>
      </c>
      <c r="O102" t="s">
        <v>32</v>
      </c>
      <c r="P102" t="s">
        <v>33</v>
      </c>
      <c r="Q102" t="s">
        <v>34</v>
      </c>
      <c r="R102">
        <v>1277.51</v>
      </c>
      <c r="S102" t="s">
        <v>35</v>
      </c>
      <c r="T102" t="s">
        <v>542</v>
      </c>
      <c r="U102" t="s">
        <v>543</v>
      </c>
      <c r="V102" t="s">
        <v>62</v>
      </c>
      <c r="W102">
        <f>IFERROR(INDEX(#REF!,MATCH(Tableau1[[#This Row],[Identifiant pour calcul]],#REF!,0),9),0)</f>
        <v>0</v>
      </c>
      <c r="X102">
        <f>Tableau1[[#This Row],[value]]*0.125*Tableau1[[#This Row],[Sequestration factor]]</f>
        <v>0</v>
      </c>
      <c r="Y102" t="s">
        <v>39</v>
      </c>
      <c r="Z102" t="s">
        <v>40</v>
      </c>
      <c r="AA102" t="s">
        <v>39</v>
      </c>
      <c r="AB102" t="e">
        <f>INDEX(#REF!,MATCH(Tableau1[[#This Row],[species_name]],#REF!,0),2)</f>
        <v>#REF!</v>
      </c>
      <c r="AC102" s="3" t="e">
        <f>Tableau1[[#This Row],[value]]/Tableau1[[#This Row],[débarquements totaux de l''espèce]]</f>
        <v>#REF!</v>
      </c>
    </row>
    <row r="103" spans="1:29" x14ac:dyDescent="0.2">
      <c r="A103" s="1">
        <v>45355</v>
      </c>
      <c r="B103" t="s">
        <v>24</v>
      </c>
      <c r="C103" t="s">
        <v>25</v>
      </c>
      <c r="D103">
        <v>2022</v>
      </c>
      <c r="E103" t="s">
        <v>86</v>
      </c>
      <c r="F103" t="s">
        <v>198</v>
      </c>
      <c r="G103" t="s">
        <v>77</v>
      </c>
      <c r="H103" t="s">
        <v>29</v>
      </c>
      <c r="L103" t="s">
        <v>413</v>
      </c>
      <c r="M103" t="s">
        <v>414</v>
      </c>
      <c r="N103" t="str">
        <f>_xlfn.CONCAT(Tableau1[[#This Row],[species_name]],Tableau1[[#This Row],[sub_reg]])</f>
        <v>European anchovy27.8.b</v>
      </c>
      <c r="O103" t="s">
        <v>32</v>
      </c>
      <c r="P103" t="s">
        <v>33</v>
      </c>
      <c r="Q103" t="s">
        <v>34</v>
      </c>
      <c r="R103">
        <v>6206.3</v>
      </c>
      <c r="S103" t="s">
        <v>35</v>
      </c>
      <c r="T103" t="s">
        <v>542</v>
      </c>
      <c r="U103" t="s">
        <v>543</v>
      </c>
      <c r="V103" t="s">
        <v>338</v>
      </c>
      <c r="W103">
        <f>IFERROR(INDEX(#REF!,MATCH(Tableau1[[#This Row],[Identifiant pour calcul]],#REF!,0),9),0)</f>
        <v>0</v>
      </c>
      <c r="X103">
        <f>Tableau1[[#This Row],[value]]*0.125*Tableau1[[#This Row],[Sequestration factor]]</f>
        <v>0</v>
      </c>
      <c r="Y103" t="s">
        <v>39</v>
      </c>
      <c r="Z103" t="s">
        <v>40</v>
      </c>
      <c r="AA103" t="s">
        <v>39</v>
      </c>
      <c r="AB103" t="e">
        <f>INDEX(#REF!,MATCH(Tableau1[[#This Row],[species_name]],#REF!,0),2)</f>
        <v>#REF!</v>
      </c>
      <c r="AC103" s="3" t="e">
        <f>Tableau1[[#This Row],[value]]/Tableau1[[#This Row],[débarquements totaux de l''espèce]]</f>
        <v>#REF!</v>
      </c>
    </row>
    <row r="104" spans="1:29" x14ac:dyDescent="0.2">
      <c r="A104" s="1">
        <v>45355</v>
      </c>
      <c r="B104" t="s">
        <v>24</v>
      </c>
      <c r="C104" t="s">
        <v>25</v>
      </c>
      <c r="D104">
        <v>2022</v>
      </c>
      <c r="E104" t="s">
        <v>26</v>
      </c>
      <c r="F104" t="s">
        <v>158</v>
      </c>
      <c r="G104" t="s">
        <v>406</v>
      </c>
      <c r="H104" t="s">
        <v>29</v>
      </c>
      <c r="L104" t="s">
        <v>428</v>
      </c>
      <c r="M104" t="s">
        <v>429</v>
      </c>
      <c r="N104" t="str">
        <f>_xlfn.CONCAT(Tableau1[[#This Row],[species_name]],Tableau1[[#This Row],[sub_reg]])</f>
        <v>Annular seabreamsa 7</v>
      </c>
      <c r="O104" t="s">
        <v>32</v>
      </c>
      <c r="P104" t="s">
        <v>33</v>
      </c>
      <c r="Q104" t="s">
        <v>34</v>
      </c>
      <c r="R104">
        <v>1401.69</v>
      </c>
      <c r="S104" t="s">
        <v>35</v>
      </c>
      <c r="T104" t="s">
        <v>486</v>
      </c>
      <c r="U104" t="s">
        <v>487</v>
      </c>
      <c r="V104" t="s">
        <v>62</v>
      </c>
      <c r="W104">
        <f>IFERROR(INDEX(#REF!,MATCH(Tableau1[[#This Row],[Identifiant pour calcul]],#REF!,0),9),0)</f>
        <v>0</v>
      </c>
      <c r="X104">
        <f>Tableau1[[#This Row],[value]]*0.125*Tableau1[[#This Row],[Sequestration factor]]</f>
        <v>0</v>
      </c>
      <c r="Y104" t="s">
        <v>39</v>
      </c>
      <c r="Z104" t="s">
        <v>40</v>
      </c>
      <c r="AA104" t="s">
        <v>39</v>
      </c>
      <c r="AB104" t="e">
        <f>INDEX(#REF!,MATCH(Tableau1[[#This Row],[species_name]],#REF!,0),2)</f>
        <v>#REF!</v>
      </c>
      <c r="AC104" s="3" t="e">
        <f>Tableau1[[#This Row],[value]]/Tableau1[[#This Row],[débarquements totaux de l''espèce]]</f>
        <v>#REF!</v>
      </c>
    </row>
    <row r="105" spans="1:29" x14ac:dyDescent="0.2">
      <c r="A105" s="1">
        <v>45355</v>
      </c>
      <c r="B105" t="s">
        <v>24</v>
      </c>
      <c r="C105" t="s">
        <v>25</v>
      </c>
      <c r="D105">
        <v>2022</v>
      </c>
      <c r="E105" t="s">
        <v>26</v>
      </c>
      <c r="F105" t="s">
        <v>158</v>
      </c>
      <c r="G105" t="s">
        <v>88</v>
      </c>
      <c r="H105" t="s">
        <v>29</v>
      </c>
      <c r="L105" t="s">
        <v>30</v>
      </c>
      <c r="M105" t="s">
        <v>31</v>
      </c>
      <c r="N105" t="str">
        <f>_xlfn.CONCAT(Tableau1[[#This Row],[species_name]],Tableau1[[#This Row],[sub_reg]])</f>
        <v>Annular seabreamsa 7</v>
      </c>
      <c r="O105" t="s">
        <v>32</v>
      </c>
      <c r="P105" t="s">
        <v>33</v>
      </c>
      <c r="Q105" t="s">
        <v>34</v>
      </c>
      <c r="R105">
        <v>1652.64</v>
      </c>
      <c r="S105" t="s">
        <v>35</v>
      </c>
      <c r="T105" t="s">
        <v>486</v>
      </c>
      <c r="U105" t="s">
        <v>487</v>
      </c>
      <c r="V105" t="s">
        <v>62</v>
      </c>
      <c r="W105">
        <f>IFERROR(INDEX(#REF!,MATCH(Tableau1[[#This Row],[Identifiant pour calcul]],#REF!,0),9),0)</f>
        <v>0</v>
      </c>
      <c r="X105">
        <f>Tableau1[[#This Row],[value]]*0.125*Tableau1[[#This Row],[Sequestration factor]]</f>
        <v>0</v>
      </c>
      <c r="Y105" t="s">
        <v>39</v>
      </c>
      <c r="Z105" t="s">
        <v>40</v>
      </c>
      <c r="AA105" t="s">
        <v>39</v>
      </c>
      <c r="AB105" t="e">
        <f>INDEX(#REF!,MATCH(Tableau1[[#This Row],[species_name]],#REF!,0),2)</f>
        <v>#REF!</v>
      </c>
      <c r="AC105" s="3" t="e">
        <f>Tableau1[[#This Row],[value]]/Tableau1[[#This Row],[débarquements totaux de l''espèce]]</f>
        <v>#REF!</v>
      </c>
    </row>
    <row r="106" spans="1:29" x14ac:dyDescent="0.2">
      <c r="A106" s="1">
        <v>45355</v>
      </c>
      <c r="B106" t="s">
        <v>24</v>
      </c>
      <c r="C106" t="s">
        <v>25</v>
      </c>
      <c r="D106">
        <v>2022</v>
      </c>
      <c r="E106" t="s">
        <v>26</v>
      </c>
      <c r="F106" t="s">
        <v>27</v>
      </c>
      <c r="G106" t="s">
        <v>277</v>
      </c>
      <c r="H106" t="s">
        <v>29</v>
      </c>
      <c r="M106" t="s">
        <v>749</v>
      </c>
      <c r="N106" t="str">
        <f>_xlfn.CONCAT(Tableau1[[#This Row],[species_name]],Tableau1[[#This Row],[sub_reg]])</f>
        <v>Annular seabreamsa 7</v>
      </c>
      <c r="O106" t="s">
        <v>32</v>
      </c>
      <c r="P106" t="s">
        <v>33</v>
      </c>
      <c r="Q106" t="s">
        <v>34</v>
      </c>
      <c r="R106">
        <v>2486.38</v>
      </c>
      <c r="S106" t="s">
        <v>35</v>
      </c>
      <c r="T106" t="s">
        <v>486</v>
      </c>
      <c r="U106" t="s">
        <v>487</v>
      </c>
      <c r="V106" t="s">
        <v>62</v>
      </c>
      <c r="W106">
        <f>IFERROR(INDEX(#REF!,MATCH(Tableau1[[#This Row],[Identifiant pour calcul]],#REF!,0),9),0)</f>
        <v>0</v>
      </c>
      <c r="X106">
        <f>Tableau1[[#This Row],[value]]*0.125*Tableau1[[#This Row],[Sequestration factor]]</f>
        <v>0</v>
      </c>
      <c r="Y106" t="s">
        <v>39</v>
      </c>
      <c r="Z106" t="s">
        <v>40</v>
      </c>
      <c r="AA106" t="s">
        <v>39</v>
      </c>
      <c r="AB106" t="e">
        <f>INDEX(#REF!,MATCH(Tableau1[[#This Row],[species_name]],#REF!,0),2)</f>
        <v>#REF!</v>
      </c>
      <c r="AC106" s="3" t="e">
        <f>Tableau1[[#This Row],[value]]/Tableau1[[#This Row],[débarquements totaux de l''espèce]]</f>
        <v>#REF!</v>
      </c>
    </row>
    <row r="107" spans="1:29" x14ac:dyDescent="0.2">
      <c r="A107" s="1">
        <v>45355</v>
      </c>
      <c r="B107" t="s">
        <v>24</v>
      </c>
      <c r="C107" t="s">
        <v>25</v>
      </c>
      <c r="D107">
        <v>2022</v>
      </c>
      <c r="E107" t="s">
        <v>26</v>
      </c>
      <c r="F107" t="s">
        <v>239</v>
      </c>
      <c r="G107" t="s">
        <v>277</v>
      </c>
      <c r="H107" t="s">
        <v>29</v>
      </c>
      <c r="M107" t="s">
        <v>768</v>
      </c>
      <c r="N107" t="str">
        <f>_xlfn.CONCAT(Tableau1[[#This Row],[species_name]],Tableau1[[#This Row],[sub_reg]])</f>
        <v>Annular seabreamsa 8</v>
      </c>
      <c r="O107" t="s">
        <v>32</v>
      </c>
      <c r="P107" t="s">
        <v>33</v>
      </c>
      <c r="Q107" t="s">
        <v>34</v>
      </c>
      <c r="R107">
        <v>1201</v>
      </c>
      <c r="S107" t="s">
        <v>35</v>
      </c>
      <c r="T107" t="s">
        <v>486</v>
      </c>
      <c r="U107" t="s">
        <v>487</v>
      </c>
      <c r="V107" t="s">
        <v>38</v>
      </c>
      <c r="W107">
        <f>IFERROR(INDEX(#REF!,MATCH(Tableau1[[#This Row],[Identifiant pour calcul]],#REF!,0),9),0)</f>
        <v>0</v>
      </c>
      <c r="X107">
        <f>Tableau1[[#This Row],[value]]*0.125*Tableau1[[#This Row],[Sequestration factor]]</f>
        <v>0</v>
      </c>
      <c r="Y107" t="s">
        <v>39</v>
      </c>
      <c r="Z107" t="s">
        <v>40</v>
      </c>
      <c r="AA107" t="s">
        <v>39</v>
      </c>
      <c r="AB107" t="e">
        <f>INDEX(#REF!,MATCH(Tableau1[[#This Row],[species_name]],#REF!,0),2)</f>
        <v>#REF!</v>
      </c>
      <c r="AC107" s="3" t="e">
        <f>Tableau1[[#This Row],[value]]/Tableau1[[#This Row],[débarquements totaux de l''espèce]]</f>
        <v>#REF!</v>
      </c>
    </row>
    <row r="108" spans="1:29" x14ac:dyDescent="0.2">
      <c r="A108" s="1">
        <v>45355</v>
      </c>
      <c r="B108" t="s">
        <v>24</v>
      </c>
      <c r="C108" t="s">
        <v>25</v>
      </c>
      <c r="D108">
        <v>2022</v>
      </c>
      <c r="E108" t="s">
        <v>26</v>
      </c>
      <c r="F108" t="s">
        <v>158</v>
      </c>
      <c r="G108" t="s">
        <v>28</v>
      </c>
      <c r="H108" t="s">
        <v>29</v>
      </c>
      <c r="L108" t="s">
        <v>30</v>
      </c>
      <c r="M108" t="s">
        <v>31</v>
      </c>
      <c r="N108" t="str">
        <f>_xlfn.CONCAT(Tableau1[[#This Row],[species_name]],Tableau1[[#This Row],[sub_reg]])</f>
        <v>Blue and red shrimpsa 8</v>
      </c>
      <c r="O108" t="s">
        <v>32</v>
      </c>
      <c r="P108" t="s">
        <v>33</v>
      </c>
      <c r="Q108" t="s">
        <v>34</v>
      </c>
      <c r="R108">
        <v>3004.556</v>
      </c>
      <c r="S108" t="s">
        <v>35</v>
      </c>
      <c r="T108" t="s">
        <v>538</v>
      </c>
      <c r="U108" t="s">
        <v>539</v>
      </c>
      <c r="V108" t="s">
        <v>38</v>
      </c>
      <c r="W108">
        <f>IFERROR(INDEX(#REF!,MATCH(Tableau1[[#This Row],[Identifiant pour calcul]],#REF!,0),9),0)</f>
        <v>0</v>
      </c>
      <c r="X108">
        <f>Tableau1[[#This Row],[value]]*0.125*Tableau1[[#This Row],[Sequestration factor]]</f>
        <v>0</v>
      </c>
      <c r="Y108" t="s">
        <v>39</v>
      </c>
      <c r="Z108" t="s">
        <v>40</v>
      </c>
      <c r="AA108" t="s">
        <v>39</v>
      </c>
      <c r="AB108" t="e">
        <f>INDEX(#REF!,MATCH(Tableau1[[#This Row],[species_name]],#REF!,0),2)</f>
        <v>#REF!</v>
      </c>
      <c r="AC108" s="3" t="e">
        <f>Tableau1[[#This Row],[value]]/Tableau1[[#This Row],[débarquements totaux de l''espèce]]</f>
        <v>#REF!</v>
      </c>
    </row>
    <row r="109" spans="1:29" x14ac:dyDescent="0.2">
      <c r="A109" s="1">
        <v>45355</v>
      </c>
      <c r="B109" t="s">
        <v>24</v>
      </c>
      <c r="C109" t="s">
        <v>25</v>
      </c>
      <c r="D109">
        <v>2022</v>
      </c>
      <c r="E109" t="s">
        <v>75</v>
      </c>
      <c r="F109" t="s">
        <v>59</v>
      </c>
      <c r="G109" t="s">
        <v>107</v>
      </c>
      <c r="H109" t="s">
        <v>407</v>
      </c>
      <c r="L109" t="s">
        <v>568</v>
      </c>
      <c r="M109" t="s">
        <v>569</v>
      </c>
      <c r="N109" t="str">
        <f>_xlfn.CONCAT(Tableau1[[#This Row],[species_name]],Tableau1[[#This Row],[sub_reg]])</f>
        <v>Rusty jobfish51.7</v>
      </c>
      <c r="O109" t="s">
        <v>32</v>
      </c>
      <c r="P109" t="s">
        <v>33</v>
      </c>
      <c r="Q109" t="s">
        <v>34</v>
      </c>
      <c r="R109">
        <v>1098.19</v>
      </c>
      <c r="S109" t="s">
        <v>35</v>
      </c>
      <c r="T109" t="s">
        <v>576</v>
      </c>
      <c r="U109" t="s">
        <v>577</v>
      </c>
      <c r="V109" t="s">
        <v>410</v>
      </c>
      <c r="W109">
        <f>IFERROR(INDEX(#REF!,MATCH(Tableau1[[#This Row],[Identifiant pour calcul]],#REF!,0),9),0)</f>
        <v>0</v>
      </c>
      <c r="X109">
        <f>Tableau1[[#This Row],[value]]*0.125*Tableau1[[#This Row],[Sequestration factor]]</f>
        <v>0</v>
      </c>
      <c r="Y109" t="s">
        <v>39</v>
      </c>
      <c r="Z109" t="s">
        <v>40</v>
      </c>
      <c r="AA109" t="s">
        <v>39</v>
      </c>
      <c r="AB109" t="e">
        <f>INDEX(#REF!,MATCH(Tableau1[[#This Row],[species_name]],#REF!,0),2)</f>
        <v>#REF!</v>
      </c>
      <c r="AC109" s="3" t="e">
        <f>Tableau1[[#This Row],[value]]/Tableau1[[#This Row],[débarquements totaux de l''espèce]]</f>
        <v>#REF!</v>
      </c>
    </row>
    <row r="110" spans="1:29" x14ac:dyDescent="0.2">
      <c r="A110" s="1">
        <v>45355</v>
      </c>
      <c r="B110" t="s">
        <v>24</v>
      </c>
      <c r="C110" t="s">
        <v>25</v>
      </c>
      <c r="D110">
        <v>2022</v>
      </c>
      <c r="E110" t="s">
        <v>75</v>
      </c>
      <c r="F110" t="s">
        <v>59</v>
      </c>
      <c r="G110" t="s">
        <v>107</v>
      </c>
      <c r="H110" t="s">
        <v>128</v>
      </c>
      <c r="L110" t="s">
        <v>129</v>
      </c>
      <c r="M110" t="s">
        <v>130</v>
      </c>
      <c r="N110" t="str">
        <f>_xlfn.CONCAT(Tableau1[[#This Row],[species_name]],Tableau1[[#This Row],[sub_reg]])</f>
        <v>Rusty jobfish51.6</v>
      </c>
      <c r="O110" t="s">
        <v>32</v>
      </c>
      <c r="P110" t="s">
        <v>33</v>
      </c>
      <c r="Q110" t="s">
        <v>34</v>
      </c>
      <c r="R110">
        <v>17095</v>
      </c>
      <c r="S110" t="s">
        <v>35</v>
      </c>
      <c r="T110" t="s">
        <v>576</v>
      </c>
      <c r="U110" t="s">
        <v>577</v>
      </c>
      <c r="V110" t="s">
        <v>133</v>
      </c>
      <c r="W110">
        <f>IFERROR(INDEX(#REF!,MATCH(Tableau1[[#This Row],[Identifiant pour calcul]],#REF!,0),9),0)</f>
        <v>0</v>
      </c>
      <c r="X110">
        <f>Tableau1[[#This Row],[value]]*0.125*Tableau1[[#This Row],[Sequestration factor]]</f>
        <v>0</v>
      </c>
      <c r="Y110" t="s">
        <v>39</v>
      </c>
      <c r="Z110" t="s">
        <v>40</v>
      </c>
      <c r="AA110" t="s">
        <v>39</v>
      </c>
      <c r="AB110" t="e">
        <f>INDEX(#REF!,MATCH(Tableau1[[#This Row],[species_name]],#REF!,0),2)</f>
        <v>#REF!</v>
      </c>
      <c r="AC110" s="3" t="e">
        <f>Tableau1[[#This Row],[value]]/Tableau1[[#This Row],[débarquements totaux de l''espèce]]</f>
        <v>#REF!</v>
      </c>
    </row>
    <row r="111" spans="1:29" x14ac:dyDescent="0.2">
      <c r="A111" s="1">
        <v>45355</v>
      </c>
      <c r="B111" t="s">
        <v>24</v>
      </c>
      <c r="C111" t="s">
        <v>25</v>
      </c>
      <c r="D111">
        <v>2022</v>
      </c>
      <c r="E111" t="s">
        <v>26</v>
      </c>
      <c r="F111" t="s">
        <v>158</v>
      </c>
      <c r="G111" t="s">
        <v>28</v>
      </c>
      <c r="H111" t="s">
        <v>29</v>
      </c>
      <c r="L111" t="s">
        <v>30</v>
      </c>
      <c r="M111" t="s">
        <v>31</v>
      </c>
      <c r="N111" t="str">
        <f>_xlfn.CONCAT(Tableau1[[#This Row],[species_name]],Tableau1[[#This Row],[sub_reg]])</f>
        <v>Giant red shrimpsa 8</v>
      </c>
      <c r="O111" t="s">
        <v>32</v>
      </c>
      <c r="P111" t="s">
        <v>33</v>
      </c>
      <c r="Q111" t="s">
        <v>34</v>
      </c>
      <c r="R111">
        <v>2102.0345000000002</v>
      </c>
      <c r="S111" t="s">
        <v>35</v>
      </c>
      <c r="T111" t="s">
        <v>534</v>
      </c>
      <c r="U111" t="s">
        <v>535</v>
      </c>
      <c r="V111" t="s">
        <v>38</v>
      </c>
      <c r="W111">
        <f>IFERROR(INDEX(#REF!,MATCH(Tableau1[[#This Row],[Identifiant pour calcul]],#REF!,0),9),0)</f>
        <v>0</v>
      </c>
      <c r="X111">
        <f>Tableau1[[#This Row],[value]]*0.125*Tableau1[[#This Row],[Sequestration factor]]</f>
        <v>0</v>
      </c>
      <c r="Y111" t="s">
        <v>39</v>
      </c>
      <c r="Z111" t="s">
        <v>40</v>
      </c>
      <c r="AA111" t="s">
        <v>39</v>
      </c>
      <c r="AB111" t="e">
        <f>INDEX(#REF!,MATCH(Tableau1[[#This Row],[species_name]],#REF!,0),2)</f>
        <v>#REF!</v>
      </c>
      <c r="AC111" s="3" t="e">
        <f>Tableau1[[#This Row],[value]]/Tableau1[[#This Row],[débarquements totaux de l''espèce]]</f>
        <v>#REF!</v>
      </c>
    </row>
    <row r="112" spans="1:29" x14ac:dyDescent="0.2">
      <c r="A112" s="1">
        <v>45355</v>
      </c>
      <c r="B112" t="s">
        <v>24</v>
      </c>
      <c r="C112" t="s">
        <v>25</v>
      </c>
      <c r="D112">
        <v>2022</v>
      </c>
      <c r="E112" t="s">
        <v>86</v>
      </c>
      <c r="F112" t="s">
        <v>523</v>
      </c>
      <c r="G112" t="s">
        <v>159</v>
      </c>
      <c r="H112" t="s">
        <v>29</v>
      </c>
      <c r="M112" t="s">
        <v>778</v>
      </c>
      <c r="N112" t="str">
        <f>_xlfn.CONCAT(Tableau1[[#This Row],[species_name]],Tableau1[[#This Row],[sub_reg]])</f>
        <v>Greater argentine27.7.c</v>
      </c>
      <c r="O112" t="s">
        <v>32</v>
      </c>
      <c r="P112" t="s">
        <v>33</v>
      </c>
      <c r="Q112" t="s">
        <v>34</v>
      </c>
      <c r="R112">
        <v>2509.8200000000002</v>
      </c>
      <c r="S112" t="s">
        <v>35</v>
      </c>
      <c r="T112" t="s">
        <v>780</v>
      </c>
      <c r="U112" t="s">
        <v>781</v>
      </c>
      <c r="V112" t="s">
        <v>664</v>
      </c>
      <c r="W112">
        <f>IFERROR(INDEX(#REF!,MATCH(Tableau1[[#This Row],[Identifiant pour calcul]],#REF!,0),9),0)</f>
        <v>0</v>
      </c>
      <c r="X112">
        <f>Tableau1[[#This Row],[value]]*0.125*Tableau1[[#This Row],[Sequestration factor]]</f>
        <v>0</v>
      </c>
      <c r="Y112" t="s">
        <v>39</v>
      </c>
      <c r="Z112" t="s">
        <v>40</v>
      </c>
      <c r="AA112" t="s">
        <v>39</v>
      </c>
      <c r="AB112" t="e">
        <f>INDEX(#REF!,MATCH(Tableau1[[#This Row],[species_name]],#REF!,0),2)</f>
        <v>#REF!</v>
      </c>
      <c r="AC112" s="3" t="e">
        <f>Tableau1[[#This Row],[value]]/Tableau1[[#This Row],[débarquements totaux de l''espèce]]</f>
        <v>#REF!</v>
      </c>
    </row>
    <row r="113" spans="1:29" x14ac:dyDescent="0.2">
      <c r="A113" s="1">
        <v>45355</v>
      </c>
      <c r="B113" t="s">
        <v>24</v>
      </c>
      <c r="C113" t="s">
        <v>25</v>
      </c>
      <c r="D113">
        <v>2022</v>
      </c>
      <c r="E113" t="s">
        <v>26</v>
      </c>
      <c r="F113" t="s">
        <v>158</v>
      </c>
      <c r="G113" t="s">
        <v>406</v>
      </c>
      <c r="H113" t="s">
        <v>29</v>
      </c>
      <c r="L113" t="s">
        <v>428</v>
      </c>
      <c r="M113" t="s">
        <v>429</v>
      </c>
      <c r="N113" t="str">
        <f>_xlfn.CONCAT(Tableau1[[#This Row],[species_name]],Tableau1[[#This Row],[sub_reg]])</f>
        <v>Argentinesa 7</v>
      </c>
      <c r="O113" t="s">
        <v>32</v>
      </c>
      <c r="P113" t="s">
        <v>33</v>
      </c>
      <c r="Q113" t="s">
        <v>34</v>
      </c>
      <c r="R113">
        <v>5002.41</v>
      </c>
      <c r="S113" t="s">
        <v>35</v>
      </c>
      <c r="T113" t="s">
        <v>430</v>
      </c>
      <c r="U113" t="s">
        <v>431</v>
      </c>
      <c r="V113" t="s">
        <v>62</v>
      </c>
      <c r="W113">
        <f>IFERROR(INDEX(#REF!,MATCH(Tableau1[[#This Row],[Identifiant pour calcul]],#REF!,0),9),0)</f>
        <v>0</v>
      </c>
      <c r="X113">
        <f>Tableau1[[#This Row],[value]]*0.125*Tableau1[[#This Row],[Sequestration factor]]</f>
        <v>0</v>
      </c>
      <c r="Y113" t="s">
        <v>39</v>
      </c>
      <c r="Z113" t="s">
        <v>40</v>
      </c>
      <c r="AA113" t="s">
        <v>39</v>
      </c>
      <c r="AB113" t="e">
        <f>INDEX(#REF!,MATCH(Tableau1[[#This Row],[species_name]],#REF!,0),2)</f>
        <v>#REF!</v>
      </c>
      <c r="AC113" s="3" t="e">
        <f>Tableau1[[#This Row],[value]]/Tableau1[[#This Row],[débarquements totaux de l''espèce]]</f>
        <v>#REF!</v>
      </c>
    </row>
    <row r="114" spans="1:29" x14ac:dyDescent="0.2">
      <c r="A114" s="1">
        <v>45355</v>
      </c>
      <c r="B114" t="s">
        <v>24</v>
      </c>
      <c r="C114" t="s">
        <v>25</v>
      </c>
      <c r="D114">
        <v>2022</v>
      </c>
      <c r="E114" t="s">
        <v>26</v>
      </c>
      <c r="F114" t="s">
        <v>158</v>
      </c>
      <c r="G114" t="s">
        <v>406</v>
      </c>
      <c r="H114" t="s">
        <v>29</v>
      </c>
      <c r="L114" t="s">
        <v>428</v>
      </c>
      <c r="M114" t="s">
        <v>429</v>
      </c>
      <c r="N114" t="str">
        <f>_xlfn.CONCAT(Tableau1[[#This Row],[species_name]],Tableau1[[#This Row],[sub_reg]])</f>
        <v>Argentinesa 8</v>
      </c>
      <c r="O114" t="s">
        <v>32</v>
      </c>
      <c r="P114" t="s">
        <v>33</v>
      </c>
      <c r="Q114" t="s">
        <v>34</v>
      </c>
      <c r="R114">
        <v>3420</v>
      </c>
      <c r="S114" t="s">
        <v>35</v>
      </c>
      <c r="T114" t="s">
        <v>430</v>
      </c>
      <c r="U114" t="s">
        <v>431</v>
      </c>
      <c r="V114" t="s">
        <v>38</v>
      </c>
      <c r="W114">
        <f>IFERROR(INDEX(#REF!,MATCH(Tableau1[[#This Row],[Identifiant pour calcul]],#REF!,0),9),0)</f>
        <v>0</v>
      </c>
      <c r="X114">
        <f>Tableau1[[#This Row],[value]]*0.125*Tableau1[[#This Row],[Sequestration factor]]</f>
        <v>0</v>
      </c>
      <c r="Y114" t="s">
        <v>39</v>
      </c>
      <c r="Z114" t="s">
        <v>40</v>
      </c>
      <c r="AA114" t="s">
        <v>39</v>
      </c>
      <c r="AB114" t="e">
        <f>INDEX(#REF!,MATCH(Tableau1[[#This Row],[species_name]],#REF!,0),2)</f>
        <v>#REF!</v>
      </c>
      <c r="AC114" s="3" t="e">
        <f>Tableau1[[#This Row],[value]]/Tableau1[[#This Row],[débarquements totaux de l''espèce]]</f>
        <v>#REF!</v>
      </c>
    </row>
    <row r="115" spans="1:29" x14ac:dyDescent="0.2">
      <c r="A115" s="1">
        <v>45355</v>
      </c>
      <c r="B115" t="s">
        <v>24</v>
      </c>
      <c r="C115" t="s">
        <v>25</v>
      </c>
      <c r="D115">
        <v>2022</v>
      </c>
      <c r="E115" t="s">
        <v>26</v>
      </c>
      <c r="F115" t="s">
        <v>158</v>
      </c>
      <c r="G115" t="s">
        <v>28</v>
      </c>
      <c r="H115" t="s">
        <v>29</v>
      </c>
      <c r="L115" t="s">
        <v>30</v>
      </c>
      <c r="M115" t="s">
        <v>31</v>
      </c>
      <c r="N115" t="str">
        <f>_xlfn.CONCAT(Tableau1[[#This Row],[species_name]],Tableau1[[#This Row],[sub_reg]])</f>
        <v>Argentinesa 8</v>
      </c>
      <c r="O115" t="s">
        <v>32</v>
      </c>
      <c r="P115" t="s">
        <v>33</v>
      </c>
      <c r="Q115" t="s">
        <v>34</v>
      </c>
      <c r="R115">
        <v>1796.2933</v>
      </c>
      <c r="S115" t="s">
        <v>35</v>
      </c>
      <c r="T115" t="s">
        <v>430</v>
      </c>
      <c r="U115" t="s">
        <v>431</v>
      </c>
      <c r="V115" t="s">
        <v>38</v>
      </c>
      <c r="W115">
        <f>IFERROR(INDEX(#REF!,MATCH(Tableau1[[#This Row],[Identifiant pour calcul]],#REF!,0),9),0)</f>
        <v>0</v>
      </c>
      <c r="X115">
        <f>Tableau1[[#This Row],[value]]*0.125*Tableau1[[#This Row],[Sequestration factor]]</f>
        <v>0</v>
      </c>
      <c r="Y115" t="s">
        <v>39</v>
      </c>
      <c r="Z115" t="s">
        <v>40</v>
      </c>
      <c r="AA115" t="s">
        <v>39</v>
      </c>
      <c r="AB115" t="e">
        <f>INDEX(#REF!,MATCH(Tableau1[[#This Row],[species_name]],#REF!,0),2)</f>
        <v>#REF!</v>
      </c>
      <c r="AC115" s="3" t="e">
        <f>Tableau1[[#This Row],[value]]/Tableau1[[#This Row],[débarquements totaux de l''espèce]]</f>
        <v>#REF!</v>
      </c>
    </row>
    <row r="116" spans="1:29" x14ac:dyDescent="0.2">
      <c r="A116" s="1">
        <v>45355</v>
      </c>
      <c r="B116" t="s">
        <v>24</v>
      </c>
      <c r="C116" t="s">
        <v>25</v>
      </c>
      <c r="D116">
        <v>2022</v>
      </c>
      <c r="E116" t="s">
        <v>86</v>
      </c>
      <c r="F116" t="s">
        <v>27</v>
      </c>
      <c r="G116" t="s">
        <v>107</v>
      </c>
      <c r="H116" t="s">
        <v>29</v>
      </c>
      <c r="M116" t="s">
        <v>693</v>
      </c>
      <c r="N116" t="str">
        <f>_xlfn.CONCAT(Tableau1[[#This Row],[species_name]],Tableau1[[#This Row],[sub_reg]])</f>
        <v>Allis shad27.8.a</v>
      </c>
      <c r="O116" t="s">
        <v>32</v>
      </c>
      <c r="P116" t="s">
        <v>33</v>
      </c>
      <c r="Q116" t="s">
        <v>34</v>
      </c>
      <c r="R116">
        <v>1256.76</v>
      </c>
      <c r="S116" t="s">
        <v>35</v>
      </c>
      <c r="T116" t="s">
        <v>694</v>
      </c>
      <c r="U116" t="s">
        <v>695</v>
      </c>
      <c r="V116" t="s">
        <v>331</v>
      </c>
      <c r="W116">
        <f>IFERROR(INDEX(#REF!,MATCH(Tableau1[[#This Row],[Identifiant pour calcul]],#REF!,0),9),0)</f>
        <v>0</v>
      </c>
      <c r="X116">
        <f>Tableau1[[#This Row],[value]]*0.125*Tableau1[[#This Row],[Sequestration factor]]</f>
        <v>0</v>
      </c>
      <c r="Y116" t="s">
        <v>39</v>
      </c>
      <c r="Z116" t="s">
        <v>40</v>
      </c>
      <c r="AA116" t="s">
        <v>39</v>
      </c>
      <c r="AB116" t="e">
        <f>INDEX(#REF!,MATCH(Tableau1[[#This Row],[species_name]],#REF!,0),2)</f>
        <v>#REF!</v>
      </c>
      <c r="AC116" s="3" t="e">
        <f>Tableau1[[#This Row],[value]]/Tableau1[[#This Row],[débarquements totaux de l''espèce]]</f>
        <v>#REF!</v>
      </c>
    </row>
    <row r="117" spans="1:29" x14ac:dyDescent="0.2">
      <c r="A117" s="1">
        <v>45355</v>
      </c>
      <c r="B117" t="s">
        <v>24</v>
      </c>
      <c r="C117" t="s">
        <v>25</v>
      </c>
      <c r="D117">
        <v>2022</v>
      </c>
      <c r="E117" t="s">
        <v>86</v>
      </c>
      <c r="F117" t="s">
        <v>602</v>
      </c>
      <c r="G117" t="s">
        <v>107</v>
      </c>
      <c r="H117" t="s">
        <v>29</v>
      </c>
      <c r="L117" t="s">
        <v>603</v>
      </c>
      <c r="M117" t="s">
        <v>604</v>
      </c>
      <c r="N117" t="str">
        <f>_xlfn.CONCAT(Tableau1[[#This Row],[species_name]],Tableau1[[#This Row],[sub_reg]])</f>
        <v>Allis shad27.8.b</v>
      </c>
      <c r="O117" t="s">
        <v>32</v>
      </c>
      <c r="P117" t="s">
        <v>33</v>
      </c>
      <c r="Q117" t="s">
        <v>34</v>
      </c>
      <c r="R117">
        <v>1265.33</v>
      </c>
      <c r="S117" t="s">
        <v>35</v>
      </c>
      <c r="T117" t="s">
        <v>694</v>
      </c>
      <c r="U117" t="s">
        <v>695</v>
      </c>
      <c r="V117" t="s">
        <v>338</v>
      </c>
      <c r="W117">
        <f>IFERROR(INDEX(#REF!,MATCH(Tableau1[[#This Row],[Identifiant pour calcul]],#REF!,0),9),0)</f>
        <v>0</v>
      </c>
      <c r="X117">
        <f>Tableau1[[#This Row],[value]]*0.125*Tableau1[[#This Row],[Sequestration factor]]</f>
        <v>0</v>
      </c>
      <c r="Y117" t="s">
        <v>39</v>
      </c>
      <c r="Z117" t="s">
        <v>40</v>
      </c>
      <c r="AA117" t="s">
        <v>39</v>
      </c>
      <c r="AB117" t="e">
        <f>INDEX(#REF!,MATCH(Tableau1[[#This Row],[species_name]],#REF!,0),2)</f>
        <v>#REF!</v>
      </c>
      <c r="AC117" s="3" t="e">
        <f>Tableau1[[#This Row],[value]]/Tableau1[[#This Row],[débarquements totaux de l''espèce]]</f>
        <v>#REF!</v>
      </c>
    </row>
    <row r="118" spans="1:29" x14ac:dyDescent="0.2">
      <c r="A118" s="1">
        <v>45355</v>
      </c>
      <c r="B118" t="s">
        <v>24</v>
      </c>
      <c r="C118" t="s">
        <v>25</v>
      </c>
      <c r="D118">
        <v>2022</v>
      </c>
      <c r="E118" t="s">
        <v>86</v>
      </c>
      <c r="F118" t="s">
        <v>27</v>
      </c>
      <c r="G118" t="s">
        <v>77</v>
      </c>
      <c r="H118" t="s">
        <v>29</v>
      </c>
      <c r="M118" t="s">
        <v>738</v>
      </c>
      <c r="N118" t="str">
        <f>_xlfn.CONCAT(Tableau1[[#This Row],[species_name]],Tableau1[[#This Row],[sub_reg]])</f>
        <v>North Atlantic rockweed27.8.b</v>
      </c>
      <c r="O118" t="s">
        <v>32</v>
      </c>
      <c r="P118" t="s">
        <v>33</v>
      </c>
      <c r="Q118" t="s">
        <v>34</v>
      </c>
      <c r="R118">
        <v>1125</v>
      </c>
      <c r="S118" t="s">
        <v>35</v>
      </c>
      <c r="T118" t="s">
        <v>741</v>
      </c>
      <c r="U118" t="s">
        <v>742</v>
      </c>
      <c r="V118" t="s">
        <v>338</v>
      </c>
      <c r="W118">
        <f>IFERROR(INDEX(#REF!,MATCH(Tableau1[[#This Row],[Identifiant pour calcul]],#REF!,0),9),0)</f>
        <v>0</v>
      </c>
      <c r="X118">
        <f>Tableau1[[#This Row],[value]]*0.125*Tableau1[[#This Row],[Sequestration factor]]</f>
        <v>0</v>
      </c>
      <c r="Y118" t="s">
        <v>39</v>
      </c>
      <c r="Z118" t="s">
        <v>40</v>
      </c>
      <c r="AA118" t="s">
        <v>39</v>
      </c>
      <c r="AB118" t="e">
        <f>INDEX(#REF!,MATCH(Tableau1[[#This Row],[species_name]],#REF!,0),2)</f>
        <v>#REF!</v>
      </c>
      <c r="AC118" s="3" t="e">
        <f>Tableau1[[#This Row],[value]]/Tableau1[[#This Row],[débarquements totaux de l''espèce]]</f>
        <v>#REF!</v>
      </c>
    </row>
    <row r="119" spans="1:29" x14ac:dyDescent="0.2">
      <c r="A119" s="1">
        <v>45355</v>
      </c>
      <c r="B119" t="s">
        <v>24</v>
      </c>
      <c r="C119" t="s">
        <v>25</v>
      </c>
      <c r="D119">
        <v>2022</v>
      </c>
      <c r="E119" t="s">
        <v>26</v>
      </c>
      <c r="F119" t="s">
        <v>239</v>
      </c>
      <c r="G119" t="s">
        <v>240</v>
      </c>
      <c r="H119" t="s">
        <v>29</v>
      </c>
      <c r="M119" t="s">
        <v>241</v>
      </c>
      <c r="N119" t="str">
        <f>_xlfn.CONCAT(Tableau1[[#This Row],[species_name]],Tableau1[[#This Row],[sub_reg]])</f>
        <v>Big-scale sand smeltsa 7</v>
      </c>
      <c r="O119" t="s">
        <v>32</v>
      </c>
      <c r="P119" t="s">
        <v>33</v>
      </c>
      <c r="Q119" t="s">
        <v>34</v>
      </c>
      <c r="R119">
        <v>4464.0340999999999</v>
      </c>
      <c r="S119" t="s">
        <v>35</v>
      </c>
      <c r="T119" t="s">
        <v>246</v>
      </c>
      <c r="U119" t="s">
        <v>247</v>
      </c>
      <c r="V119" t="s">
        <v>62</v>
      </c>
      <c r="W119">
        <f>IFERROR(INDEX(#REF!,MATCH(Tableau1[[#This Row],[Identifiant pour calcul]],#REF!,0),9),0)</f>
        <v>0</v>
      </c>
      <c r="X119">
        <f>Tableau1[[#This Row],[value]]*0.125*Tableau1[[#This Row],[Sequestration factor]]</f>
        <v>0</v>
      </c>
      <c r="Y119" t="s">
        <v>39</v>
      </c>
      <c r="Z119" t="s">
        <v>40</v>
      </c>
      <c r="AA119" t="s">
        <v>39</v>
      </c>
      <c r="AB119" t="e">
        <f>INDEX(#REF!,MATCH(Tableau1[[#This Row],[species_name]],#REF!,0),2)</f>
        <v>#REF!</v>
      </c>
      <c r="AC119" s="3" t="e">
        <f>Tableau1[[#This Row],[value]]/Tableau1[[#This Row],[débarquements totaux de l''espèce]]</f>
        <v>#REF!</v>
      </c>
    </row>
    <row r="120" spans="1:29" x14ac:dyDescent="0.2">
      <c r="A120" s="1">
        <v>45355</v>
      </c>
      <c r="B120" t="s">
        <v>24</v>
      </c>
      <c r="C120" t="s">
        <v>25</v>
      </c>
      <c r="D120">
        <v>2022</v>
      </c>
      <c r="E120" t="s">
        <v>26</v>
      </c>
      <c r="F120" t="s">
        <v>239</v>
      </c>
      <c r="G120" t="s">
        <v>277</v>
      </c>
      <c r="H120" t="s">
        <v>29</v>
      </c>
      <c r="M120" t="s">
        <v>768</v>
      </c>
      <c r="N120" t="str">
        <f>_xlfn.CONCAT(Tableau1[[#This Row],[species_name]],Tableau1[[#This Row],[sub_reg]])</f>
        <v>Big-scale sand smeltsa 7</v>
      </c>
      <c r="O120" t="s">
        <v>32</v>
      </c>
      <c r="P120" t="s">
        <v>33</v>
      </c>
      <c r="Q120" t="s">
        <v>34</v>
      </c>
      <c r="R120">
        <v>5215.9399999999996</v>
      </c>
      <c r="S120" t="s">
        <v>35</v>
      </c>
      <c r="T120" t="s">
        <v>246</v>
      </c>
      <c r="U120" t="s">
        <v>247</v>
      </c>
      <c r="V120" t="s">
        <v>62</v>
      </c>
      <c r="W120">
        <f>IFERROR(INDEX(#REF!,MATCH(Tableau1[[#This Row],[Identifiant pour calcul]],#REF!,0),9),0)</f>
        <v>0</v>
      </c>
      <c r="X120">
        <f>Tableau1[[#This Row],[value]]*0.125*Tableau1[[#This Row],[Sequestration factor]]</f>
        <v>0</v>
      </c>
      <c r="Y120" t="s">
        <v>39</v>
      </c>
      <c r="Z120" t="s">
        <v>40</v>
      </c>
      <c r="AA120" t="s">
        <v>39</v>
      </c>
      <c r="AB120" t="e">
        <f>INDEX(#REF!,MATCH(Tableau1[[#This Row],[species_name]],#REF!,0),2)</f>
        <v>#REF!</v>
      </c>
      <c r="AC120" s="3" t="e">
        <f>Tableau1[[#This Row],[value]]/Tableau1[[#This Row],[débarquements totaux de l''espèce]]</f>
        <v>#REF!</v>
      </c>
    </row>
    <row r="121" spans="1:29" x14ac:dyDescent="0.2">
      <c r="A121" s="1">
        <v>45355</v>
      </c>
      <c r="B121" t="s">
        <v>24</v>
      </c>
      <c r="C121" t="s">
        <v>25</v>
      </c>
      <c r="D121">
        <v>2022</v>
      </c>
      <c r="E121" t="s">
        <v>26</v>
      </c>
      <c r="F121" t="s">
        <v>76</v>
      </c>
      <c r="G121" t="s">
        <v>277</v>
      </c>
      <c r="H121" t="s">
        <v>29</v>
      </c>
      <c r="M121" t="s">
        <v>812</v>
      </c>
      <c r="N121" t="str">
        <f>_xlfn.CONCAT(Tableau1[[#This Row],[species_name]],Tableau1[[#This Row],[sub_reg]])</f>
        <v>Big-scale sand smeltsa 8</v>
      </c>
      <c r="O121" t="s">
        <v>32</v>
      </c>
      <c r="P121" t="s">
        <v>33</v>
      </c>
      <c r="Q121" t="s">
        <v>34</v>
      </c>
      <c r="R121">
        <v>3392.9944999999998</v>
      </c>
      <c r="S121" t="s">
        <v>35</v>
      </c>
      <c r="T121" t="s">
        <v>246</v>
      </c>
      <c r="U121" t="s">
        <v>247</v>
      </c>
      <c r="V121" t="s">
        <v>38</v>
      </c>
      <c r="W121">
        <f>IFERROR(INDEX(#REF!,MATCH(Tableau1[[#This Row],[Identifiant pour calcul]],#REF!,0),9),0)</f>
        <v>0</v>
      </c>
      <c r="X121">
        <f>Tableau1[[#This Row],[value]]*0.125*Tableau1[[#This Row],[Sequestration factor]]</f>
        <v>0</v>
      </c>
      <c r="Y121" t="s">
        <v>39</v>
      </c>
      <c r="Z121" t="s">
        <v>40</v>
      </c>
      <c r="AA121" t="s">
        <v>39</v>
      </c>
      <c r="AB121" t="e">
        <f>INDEX(#REF!,MATCH(Tableau1[[#This Row],[species_name]],#REF!,0),2)</f>
        <v>#REF!</v>
      </c>
      <c r="AC121" s="3" t="e">
        <f>Tableau1[[#This Row],[value]]/Tableau1[[#This Row],[débarquements totaux de l''espèce]]</f>
        <v>#REF!</v>
      </c>
    </row>
    <row r="122" spans="1:29" x14ac:dyDescent="0.2">
      <c r="A122" s="1">
        <v>45355</v>
      </c>
      <c r="B122" t="s">
        <v>24</v>
      </c>
      <c r="C122" t="s">
        <v>25</v>
      </c>
      <c r="D122">
        <v>2022</v>
      </c>
      <c r="E122" t="s">
        <v>75</v>
      </c>
      <c r="F122" t="s">
        <v>59</v>
      </c>
      <c r="G122" t="s">
        <v>107</v>
      </c>
      <c r="H122" t="s">
        <v>128</v>
      </c>
      <c r="L122" t="s">
        <v>129</v>
      </c>
      <c r="M122" t="s">
        <v>130</v>
      </c>
      <c r="N122" t="str">
        <f>_xlfn.CONCAT(Tableau1[[#This Row],[species_name]],Tableau1[[#This Row],[sub_reg]])</f>
        <v>Green jobfish51.6</v>
      </c>
      <c r="O122" t="s">
        <v>32</v>
      </c>
      <c r="P122" t="s">
        <v>33</v>
      </c>
      <c r="Q122" t="s">
        <v>34</v>
      </c>
      <c r="R122">
        <v>43712</v>
      </c>
      <c r="S122" t="s">
        <v>35</v>
      </c>
      <c r="T122" t="s">
        <v>869</v>
      </c>
      <c r="U122" t="s">
        <v>870</v>
      </c>
      <c r="V122" t="s">
        <v>133</v>
      </c>
      <c r="W122">
        <f>IFERROR(INDEX(#REF!,MATCH(Tableau1[[#This Row],[Identifiant pour calcul]],#REF!,0),9),0)</f>
        <v>0</v>
      </c>
      <c r="X122">
        <f>Tableau1[[#This Row],[value]]*0.125*Tableau1[[#This Row],[Sequestration factor]]</f>
        <v>0</v>
      </c>
      <c r="Y122" t="s">
        <v>39</v>
      </c>
      <c r="Z122" t="s">
        <v>40</v>
      </c>
      <c r="AA122" t="s">
        <v>39</v>
      </c>
      <c r="AB122" t="e">
        <f>INDEX(#REF!,MATCH(Tableau1[[#This Row],[species_name]],#REF!,0),2)</f>
        <v>#REF!</v>
      </c>
      <c r="AC122" s="3" t="e">
        <f>Tableau1[[#This Row],[value]]/Tableau1[[#This Row],[débarquements totaux de l''espèce]]</f>
        <v>#REF!</v>
      </c>
    </row>
    <row r="123" spans="1:29" x14ac:dyDescent="0.2">
      <c r="A123" s="1">
        <v>45355</v>
      </c>
      <c r="B123" t="s">
        <v>24</v>
      </c>
      <c r="C123" t="s">
        <v>25</v>
      </c>
      <c r="D123">
        <v>2022</v>
      </c>
      <c r="E123" t="s">
        <v>75</v>
      </c>
      <c r="F123" t="s">
        <v>27</v>
      </c>
      <c r="G123" t="s">
        <v>77</v>
      </c>
      <c r="H123" t="s">
        <v>613</v>
      </c>
      <c r="L123" t="s">
        <v>713</v>
      </c>
      <c r="M123" t="s">
        <v>714</v>
      </c>
      <c r="N123" t="str">
        <f>_xlfn.CONCAT(Tableau1[[#This Row],[species_name]],Tableau1[[#This Row],[sub_reg]])</f>
        <v>Softhead sea catfish41.1.1</v>
      </c>
      <c r="O123" t="s">
        <v>32</v>
      </c>
      <c r="P123" t="s">
        <v>33</v>
      </c>
      <c r="Q123" t="s">
        <v>34</v>
      </c>
      <c r="R123">
        <v>1121.5673999999999</v>
      </c>
      <c r="S123" t="s">
        <v>35</v>
      </c>
      <c r="T123" t="s">
        <v>723</v>
      </c>
      <c r="U123" t="s">
        <v>724</v>
      </c>
      <c r="V123" t="s">
        <v>670</v>
      </c>
      <c r="W123">
        <f>IFERROR(INDEX(#REF!,MATCH(Tableau1[[#This Row],[Identifiant pour calcul]],#REF!,0),9),0)</f>
        <v>0</v>
      </c>
      <c r="X123">
        <f>Tableau1[[#This Row],[value]]*0.125*Tableau1[[#This Row],[Sequestration factor]]</f>
        <v>0</v>
      </c>
      <c r="Y123" t="s">
        <v>39</v>
      </c>
      <c r="Z123" t="s">
        <v>40</v>
      </c>
      <c r="AA123" t="s">
        <v>39</v>
      </c>
      <c r="AB123" t="e">
        <f>INDEX(#REF!,MATCH(Tableau1[[#This Row],[species_name]],#REF!,0),2)</f>
        <v>#REF!</v>
      </c>
      <c r="AC123" s="3" t="e">
        <f>Tableau1[[#This Row],[value]]/Tableau1[[#This Row],[débarquements totaux de l''espèce]]</f>
        <v>#REF!</v>
      </c>
    </row>
    <row r="124" spans="1:29" x14ac:dyDescent="0.2">
      <c r="A124" s="1">
        <v>45355</v>
      </c>
      <c r="B124" t="s">
        <v>24</v>
      </c>
      <c r="C124" t="s">
        <v>25</v>
      </c>
      <c r="D124">
        <v>2022</v>
      </c>
      <c r="E124" t="s">
        <v>75</v>
      </c>
      <c r="F124" t="s">
        <v>27</v>
      </c>
      <c r="G124" t="s">
        <v>107</v>
      </c>
      <c r="H124" t="s">
        <v>613</v>
      </c>
      <c r="L124" t="s">
        <v>766</v>
      </c>
      <c r="M124" t="s">
        <v>767</v>
      </c>
      <c r="N124" t="str">
        <f>_xlfn.CONCAT(Tableau1[[#This Row],[species_name]],Tableau1[[#This Row],[sub_reg]])</f>
        <v>Softhead sea catfish41.1.1</v>
      </c>
      <c r="O124" t="s">
        <v>32</v>
      </c>
      <c r="P124" t="s">
        <v>33</v>
      </c>
      <c r="Q124" t="s">
        <v>34</v>
      </c>
      <c r="R124">
        <v>1878.8766000000001</v>
      </c>
      <c r="S124" t="s">
        <v>35</v>
      </c>
      <c r="T124" t="s">
        <v>723</v>
      </c>
      <c r="U124" t="s">
        <v>724</v>
      </c>
      <c r="V124" t="s">
        <v>670</v>
      </c>
      <c r="W124">
        <f>IFERROR(INDEX(#REF!,MATCH(Tableau1[[#This Row],[Identifiant pour calcul]],#REF!,0),9),0)</f>
        <v>0</v>
      </c>
      <c r="X124">
        <f>Tableau1[[#This Row],[value]]*0.125*Tableau1[[#This Row],[Sequestration factor]]</f>
        <v>0</v>
      </c>
      <c r="Y124" t="s">
        <v>39</v>
      </c>
      <c r="Z124" t="s">
        <v>40</v>
      </c>
      <c r="AA124" t="s">
        <v>39</v>
      </c>
      <c r="AB124" t="e">
        <f>INDEX(#REF!,MATCH(Tableau1[[#This Row],[species_name]],#REF!,0),2)</f>
        <v>#REF!</v>
      </c>
      <c r="AC124" s="3" t="e">
        <f>Tableau1[[#This Row],[value]]/Tableau1[[#This Row],[débarquements totaux de l''espèce]]</f>
        <v>#REF!</v>
      </c>
    </row>
    <row r="125" spans="1:29" x14ac:dyDescent="0.2">
      <c r="A125" s="1">
        <v>45355</v>
      </c>
      <c r="B125" t="s">
        <v>24</v>
      </c>
      <c r="C125" t="s">
        <v>25</v>
      </c>
      <c r="D125">
        <v>2022</v>
      </c>
      <c r="E125" t="s">
        <v>75</v>
      </c>
      <c r="F125" t="s">
        <v>27</v>
      </c>
      <c r="G125" t="s">
        <v>77</v>
      </c>
      <c r="H125" t="s">
        <v>613</v>
      </c>
      <c r="L125" t="s">
        <v>666</v>
      </c>
      <c r="M125" t="s">
        <v>667</v>
      </c>
      <c r="N125" t="str">
        <f>_xlfn.CONCAT(Tableau1[[#This Row],[species_name]],Tableau1[[#This Row],[sub_reg]])</f>
        <v>Crucifix sea catfish31</v>
      </c>
      <c r="O125" t="s">
        <v>32</v>
      </c>
      <c r="P125" t="s">
        <v>33</v>
      </c>
      <c r="Q125" t="s">
        <v>34</v>
      </c>
      <c r="R125">
        <v>2164.4765000000002</v>
      </c>
      <c r="S125" t="s">
        <v>35</v>
      </c>
      <c r="T125" t="s">
        <v>668</v>
      </c>
      <c r="U125" t="s">
        <v>669</v>
      </c>
      <c r="V125" t="s">
        <v>83</v>
      </c>
      <c r="W125">
        <f>IFERROR(INDEX(#REF!,MATCH(Tableau1[[#This Row],[Identifiant pour calcul]],#REF!,0),9),0)</f>
        <v>0</v>
      </c>
      <c r="X125">
        <f>Tableau1[[#This Row],[value]]*0.125*Tableau1[[#This Row],[Sequestration factor]]</f>
        <v>0</v>
      </c>
      <c r="Y125" t="s">
        <v>39</v>
      </c>
      <c r="Z125" t="s">
        <v>40</v>
      </c>
      <c r="AA125" t="s">
        <v>39</v>
      </c>
      <c r="AB125" t="e">
        <f>INDEX(#REF!,MATCH(Tableau1[[#This Row],[species_name]],#REF!,0),2)</f>
        <v>#REF!</v>
      </c>
      <c r="AC125" s="3" t="e">
        <f>Tableau1[[#This Row],[value]]/Tableau1[[#This Row],[débarquements totaux de l''espèce]]</f>
        <v>#REF!</v>
      </c>
    </row>
    <row r="126" spans="1:29" x14ac:dyDescent="0.2">
      <c r="A126" s="1">
        <v>45355</v>
      </c>
      <c r="B126" t="s">
        <v>24</v>
      </c>
      <c r="C126" t="s">
        <v>25</v>
      </c>
      <c r="D126">
        <v>2022</v>
      </c>
      <c r="E126" t="s">
        <v>75</v>
      </c>
      <c r="F126" t="s">
        <v>27</v>
      </c>
      <c r="G126" t="s">
        <v>77</v>
      </c>
      <c r="H126" t="s">
        <v>613</v>
      </c>
      <c r="L126" t="s">
        <v>666</v>
      </c>
      <c r="M126" t="s">
        <v>667</v>
      </c>
      <c r="N126" t="str">
        <f>_xlfn.CONCAT(Tableau1[[#This Row],[species_name]],Tableau1[[#This Row],[sub_reg]])</f>
        <v>Crucifix sea catfish41.1.1</v>
      </c>
      <c r="O126" t="s">
        <v>32</v>
      </c>
      <c r="P126" t="s">
        <v>33</v>
      </c>
      <c r="Q126" t="s">
        <v>34</v>
      </c>
      <c r="R126">
        <v>5880.5235000000002</v>
      </c>
      <c r="S126" t="s">
        <v>35</v>
      </c>
      <c r="T126" t="s">
        <v>668</v>
      </c>
      <c r="U126" t="s">
        <v>669</v>
      </c>
      <c r="V126" t="s">
        <v>670</v>
      </c>
      <c r="W126">
        <f>IFERROR(INDEX(#REF!,MATCH(Tableau1[[#This Row],[Identifiant pour calcul]],#REF!,0),9),0)</f>
        <v>0</v>
      </c>
      <c r="X126">
        <f>Tableau1[[#This Row],[value]]*0.125*Tableau1[[#This Row],[Sequestration factor]]</f>
        <v>0</v>
      </c>
      <c r="Y126" t="s">
        <v>39</v>
      </c>
      <c r="Z126" t="s">
        <v>40</v>
      </c>
      <c r="AA126" t="s">
        <v>39</v>
      </c>
      <c r="AB126" t="e">
        <f>INDEX(#REF!,MATCH(Tableau1[[#This Row],[species_name]],#REF!,0),2)</f>
        <v>#REF!</v>
      </c>
      <c r="AC126" s="3" t="e">
        <f>Tableau1[[#This Row],[value]]/Tableau1[[#This Row],[débarquements totaux de l''espèce]]</f>
        <v>#REF!</v>
      </c>
    </row>
    <row r="127" spans="1:29" x14ac:dyDescent="0.2">
      <c r="A127" s="1">
        <v>45355</v>
      </c>
      <c r="B127" t="s">
        <v>24</v>
      </c>
      <c r="C127" t="s">
        <v>25</v>
      </c>
      <c r="D127">
        <v>2022</v>
      </c>
      <c r="E127" t="s">
        <v>75</v>
      </c>
      <c r="F127" t="s">
        <v>27</v>
      </c>
      <c r="G127" t="s">
        <v>77</v>
      </c>
      <c r="H127" t="s">
        <v>613</v>
      </c>
      <c r="L127" t="s">
        <v>713</v>
      </c>
      <c r="M127" t="s">
        <v>714</v>
      </c>
      <c r="N127" t="str">
        <f>_xlfn.CONCAT(Tableau1[[#This Row],[species_name]],Tableau1[[#This Row],[sub_reg]])</f>
        <v>Crucifix sea catfish31</v>
      </c>
      <c r="O127" t="s">
        <v>32</v>
      </c>
      <c r="P127" t="s">
        <v>33</v>
      </c>
      <c r="Q127" t="s">
        <v>34</v>
      </c>
      <c r="R127">
        <v>45059.315699999999</v>
      </c>
      <c r="S127" t="s">
        <v>35</v>
      </c>
      <c r="T127" t="s">
        <v>668</v>
      </c>
      <c r="U127" t="s">
        <v>669</v>
      </c>
      <c r="V127" t="s">
        <v>83</v>
      </c>
      <c r="W127">
        <f>IFERROR(INDEX(#REF!,MATCH(Tableau1[[#This Row],[Identifiant pour calcul]],#REF!,0),9),0)</f>
        <v>0</v>
      </c>
      <c r="X127">
        <f>Tableau1[[#This Row],[value]]*0.125*Tableau1[[#This Row],[Sequestration factor]]</f>
        <v>0</v>
      </c>
      <c r="Y127" t="s">
        <v>39</v>
      </c>
      <c r="Z127" t="s">
        <v>40</v>
      </c>
      <c r="AA127" t="s">
        <v>39</v>
      </c>
      <c r="AB127" t="e">
        <f>INDEX(#REF!,MATCH(Tableau1[[#This Row],[species_name]],#REF!,0),2)</f>
        <v>#REF!</v>
      </c>
      <c r="AC127" s="3" t="e">
        <f>Tableau1[[#This Row],[value]]/Tableau1[[#This Row],[débarquements totaux de l''espèce]]</f>
        <v>#REF!</v>
      </c>
    </row>
    <row r="128" spans="1:29" x14ac:dyDescent="0.2">
      <c r="A128" s="1">
        <v>45355</v>
      </c>
      <c r="B128" t="s">
        <v>24</v>
      </c>
      <c r="C128" t="s">
        <v>25</v>
      </c>
      <c r="D128">
        <v>2022</v>
      </c>
      <c r="E128" t="s">
        <v>75</v>
      </c>
      <c r="F128" t="s">
        <v>27</v>
      </c>
      <c r="G128" t="s">
        <v>77</v>
      </c>
      <c r="H128" t="s">
        <v>613</v>
      </c>
      <c r="L128" t="s">
        <v>713</v>
      </c>
      <c r="M128" t="s">
        <v>714</v>
      </c>
      <c r="N128" t="str">
        <f>_xlfn.CONCAT(Tableau1[[#This Row],[species_name]],Tableau1[[#This Row],[sub_reg]])</f>
        <v>Crucifix sea catfish41.1.1</v>
      </c>
      <c r="O128" t="s">
        <v>32</v>
      </c>
      <c r="P128" t="s">
        <v>33</v>
      </c>
      <c r="Q128" t="s">
        <v>34</v>
      </c>
      <c r="R128">
        <v>122418.68429999999</v>
      </c>
      <c r="S128" t="s">
        <v>35</v>
      </c>
      <c r="T128" t="s">
        <v>668</v>
      </c>
      <c r="U128" t="s">
        <v>669</v>
      </c>
      <c r="V128" t="s">
        <v>670</v>
      </c>
      <c r="W128">
        <f>IFERROR(INDEX(#REF!,MATCH(Tableau1[[#This Row],[Identifiant pour calcul]],#REF!,0),9),0)</f>
        <v>0</v>
      </c>
      <c r="X128">
        <f>Tableau1[[#This Row],[value]]*0.125*Tableau1[[#This Row],[Sequestration factor]]</f>
        <v>0</v>
      </c>
      <c r="Y128" t="s">
        <v>39</v>
      </c>
      <c r="Z128" t="s">
        <v>40</v>
      </c>
      <c r="AA128" t="s">
        <v>39</v>
      </c>
      <c r="AB128" t="e">
        <f>INDEX(#REF!,MATCH(Tableau1[[#This Row],[species_name]],#REF!,0),2)</f>
        <v>#REF!</v>
      </c>
      <c r="AC128" s="3" t="e">
        <f>Tableau1[[#This Row],[value]]/Tableau1[[#This Row],[débarquements totaux de l''espèce]]</f>
        <v>#REF!</v>
      </c>
    </row>
    <row r="129" spans="1:29" x14ac:dyDescent="0.2">
      <c r="A129" s="1">
        <v>45355</v>
      </c>
      <c r="B129" t="s">
        <v>24</v>
      </c>
      <c r="C129" t="s">
        <v>25</v>
      </c>
      <c r="D129">
        <v>2022</v>
      </c>
      <c r="E129" t="s">
        <v>75</v>
      </c>
      <c r="F129" t="s">
        <v>27</v>
      </c>
      <c r="G129" t="s">
        <v>107</v>
      </c>
      <c r="H129" t="s">
        <v>613</v>
      </c>
      <c r="L129" t="s">
        <v>747</v>
      </c>
      <c r="M129" t="s">
        <v>748</v>
      </c>
      <c r="N129" t="str">
        <f>_xlfn.CONCAT(Tableau1[[#This Row],[species_name]],Tableau1[[#This Row],[sub_reg]])</f>
        <v>Crucifix sea catfish41.1.1</v>
      </c>
      <c r="O129" t="s">
        <v>32</v>
      </c>
      <c r="P129" t="s">
        <v>33</v>
      </c>
      <c r="Q129" t="s">
        <v>34</v>
      </c>
      <c r="R129">
        <v>68070.874899999995</v>
      </c>
      <c r="S129" t="s">
        <v>35</v>
      </c>
      <c r="T129" t="s">
        <v>668</v>
      </c>
      <c r="U129" t="s">
        <v>669</v>
      </c>
      <c r="V129" t="s">
        <v>670</v>
      </c>
      <c r="W129">
        <f>IFERROR(INDEX(#REF!,MATCH(Tableau1[[#This Row],[Identifiant pour calcul]],#REF!,0),9),0)</f>
        <v>0</v>
      </c>
      <c r="X129">
        <f>Tableau1[[#This Row],[value]]*0.125*Tableau1[[#This Row],[Sequestration factor]]</f>
        <v>0</v>
      </c>
      <c r="Y129" t="s">
        <v>39</v>
      </c>
      <c r="Z129" t="s">
        <v>40</v>
      </c>
      <c r="AA129" t="s">
        <v>39</v>
      </c>
      <c r="AB129" t="e">
        <f>INDEX(#REF!,MATCH(Tableau1[[#This Row],[species_name]],#REF!,0),2)</f>
        <v>#REF!</v>
      </c>
      <c r="AC129" s="3" t="e">
        <f>Tableau1[[#This Row],[value]]/Tableau1[[#This Row],[débarquements totaux de l''espèce]]</f>
        <v>#REF!</v>
      </c>
    </row>
    <row r="130" spans="1:29" x14ac:dyDescent="0.2">
      <c r="A130" s="1">
        <v>45355</v>
      </c>
      <c r="B130" t="s">
        <v>24</v>
      </c>
      <c r="C130" t="s">
        <v>25</v>
      </c>
      <c r="D130">
        <v>2022</v>
      </c>
      <c r="E130" t="s">
        <v>75</v>
      </c>
      <c r="F130" t="s">
        <v>27</v>
      </c>
      <c r="G130" t="s">
        <v>107</v>
      </c>
      <c r="H130" t="s">
        <v>613</v>
      </c>
      <c r="L130" t="s">
        <v>747</v>
      </c>
      <c r="M130" t="s">
        <v>748</v>
      </c>
      <c r="N130" t="str">
        <f>_xlfn.CONCAT(Tableau1[[#This Row],[species_name]],Tableau1[[#This Row],[sub_reg]])</f>
        <v>Crucifix sea catfish31</v>
      </c>
      <c r="O130" t="s">
        <v>32</v>
      </c>
      <c r="P130" t="s">
        <v>33</v>
      </c>
      <c r="Q130" t="s">
        <v>34</v>
      </c>
      <c r="R130">
        <v>9679.1250999999993</v>
      </c>
      <c r="S130" t="s">
        <v>35</v>
      </c>
      <c r="T130" t="s">
        <v>668</v>
      </c>
      <c r="U130" t="s">
        <v>669</v>
      </c>
      <c r="V130" t="s">
        <v>83</v>
      </c>
      <c r="W130">
        <f>IFERROR(INDEX(#REF!,MATCH(Tableau1[[#This Row],[Identifiant pour calcul]],#REF!,0),9),0)</f>
        <v>0</v>
      </c>
      <c r="X130">
        <f>Tableau1[[#This Row],[value]]*0.125*Tableau1[[#This Row],[Sequestration factor]]</f>
        <v>0</v>
      </c>
      <c r="Y130" t="s">
        <v>39</v>
      </c>
      <c r="Z130" t="s">
        <v>40</v>
      </c>
      <c r="AA130" t="s">
        <v>39</v>
      </c>
      <c r="AB130" t="e">
        <f>INDEX(#REF!,MATCH(Tableau1[[#This Row],[species_name]],#REF!,0),2)</f>
        <v>#REF!</v>
      </c>
      <c r="AC130" s="3" t="e">
        <f>Tableau1[[#This Row],[value]]/Tableau1[[#This Row],[débarquements totaux de l''espèce]]</f>
        <v>#REF!</v>
      </c>
    </row>
    <row r="131" spans="1:29" x14ac:dyDescent="0.2">
      <c r="A131" s="1">
        <v>45355</v>
      </c>
      <c r="B131" t="s">
        <v>24</v>
      </c>
      <c r="C131" t="s">
        <v>25</v>
      </c>
      <c r="D131">
        <v>2022</v>
      </c>
      <c r="E131" t="s">
        <v>75</v>
      </c>
      <c r="F131" t="s">
        <v>27</v>
      </c>
      <c r="G131" t="s">
        <v>107</v>
      </c>
      <c r="H131" t="s">
        <v>613</v>
      </c>
      <c r="L131" t="s">
        <v>766</v>
      </c>
      <c r="M131" t="s">
        <v>767</v>
      </c>
      <c r="N131" t="str">
        <f>_xlfn.CONCAT(Tableau1[[#This Row],[species_name]],Tableau1[[#This Row],[sub_reg]])</f>
        <v>Crucifix sea catfish41.1.1</v>
      </c>
      <c r="O131" t="s">
        <v>32</v>
      </c>
      <c r="P131" t="s">
        <v>33</v>
      </c>
      <c r="Q131" t="s">
        <v>34</v>
      </c>
      <c r="R131">
        <v>34253.439400000003</v>
      </c>
      <c r="S131" t="s">
        <v>35</v>
      </c>
      <c r="T131" t="s">
        <v>668</v>
      </c>
      <c r="U131" t="s">
        <v>669</v>
      </c>
      <c r="V131" t="s">
        <v>670</v>
      </c>
      <c r="W131">
        <f>IFERROR(INDEX(#REF!,MATCH(Tableau1[[#This Row],[Identifiant pour calcul]],#REF!,0),9),0)</f>
        <v>0</v>
      </c>
      <c r="X131">
        <f>Tableau1[[#This Row],[value]]*0.125*Tableau1[[#This Row],[Sequestration factor]]</f>
        <v>0</v>
      </c>
      <c r="Y131" t="s">
        <v>39</v>
      </c>
      <c r="Z131" t="s">
        <v>40</v>
      </c>
      <c r="AA131" t="s">
        <v>39</v>
      </c>
      <c r="AB131" t="e">
        <f>INDEX(#REF!,MATCH(Tableau1[[#This Row],[species_name]],#REF!,0),2)</f>
        <v>#REF!</v>
      </c>
      <c r="AC131" s="3" t="e">
        <f>Tableau1[[#This Row],[value]]/Tableau1[[#This Row],[débarquements totaux de l''espèce]]</f>
        <v>#REF!</v>
      </c>
    </row>
    <row r="132" spans="1:29" x14ac:dyDescent="0.2">
      <c r="A132" s="1">
        <v>45355</v>
      </c>
      <c r="B132" t="s">
        <v>24</v>
      </c>
      <c r="C132" t="s">
        <v>25</v>
      </c>
      <c r="D132">
        <v>2022</v>
      </c>
      <c r="E132" t="s">
        <v>75</v>
      </c>
      <c r="F132" t="s">
        <v>27</v>
      </c>
      <c r="G132" t="s">
        <v>107</v>
      </c>
      <c r="H132" t="s">
        <v>613</v>
      </c>
      <c r="L132" t="s">
        <v>766</v>
      </c>
      <c r="M132" t="s">
        <v>767</v>
      </c>
      <c r="N132" t="str">
        <f>_xlfn.CONCAT(Tableau1[[#This Row],[species_name]],Tableau1[[#This Row],[sub_reg]])</f>
        <v>Crucifix sea catfish31</v>
      </c>
      <c r="O132" t="s">
        <v>32</v>
      </c>
      <c r="P132" t="s">
        <v>33</v>
      </c>
      <c r="Q132" t="s">
        <v>34</v>
      </c>
      <c r="R132">
        <v>4870.5605999999998</v>
      </c>
      <c r="S132" t="s">
        <v>35</v>
      </c>
      <c r="T132" t="s">
        <v>668</v>
      </c>
      <c r="U132" t="s">
        <v>669</v>
      </c>
      <c r="V132" t="s">
        <v>83</v>
      </c>
      <c r="W132">
        <f>IFERROR(INDEX(#REF!,MATCH(Tableau1[[#This Row],[Identifiant pour calcul]],#REF!,0),9),0)</f>
        <v>0</v>
      </c>
      <c r="X132">
        <f>Tableau1[[#This Row],[value]]*0.125*Tableau1[[#This Row],[Sequestration factor]]</f>
        <v>0</v>
      </c>
      <c r="Y132" t="s">
        <v>39</v>
      </c>
      <c r="Z132" t="s">
        <v>40</v>
      </c>
      <c r="AA132" t="s">
        <v>39</v>
      </c>
      <c r="AB132" t="e">
        <f>INDEX(#REF!,MATCH(Tableau1[[#This Row],[species_name]],#REF!,0),2)</f>
        <v>#REF!</v>
      </c>
      <c r="AC132" s="3" t="e">
        <f>Tableau1[[#This Row],[value]]/Tableau1[[#This Row],[débarquements totaux de l''espèce]]</f>
        <v>#REF!</v>
      </c>
    </row>
    <row r="133" spans="1:29" x14ac:dyDescent="0.2">
      <c r="A133" s="1">
        <v>45355</v>
      </c>
      <c r="B133" t="s">
        <v>24</v>
      </c>
      <c r="C133" t="s">
        <v>25</v>
      </c>
      <c r="D133">
        <v>2022</v>
      </c>
      <c r="E133" t="s">
        <v>26</v>
      </c>
      <c r="F133" t="s">
        <v>27</v>
      </c>
      <c r="G133" t="s">
        <v>277</v>
      </c>
      <c r="H133" t="s">
        <v>29</v>
      </c>
      <c r="M133" t="s">
        <v>749</v>
      </c>
      <c r="N133" t="str">
        <f>_xlfn.CONCAT(Tableau1[[#This Row],[species_name]],Tableau1[[#This Row],[sub_reg]])</f>
        <v>Barracudas neisa 7</v>
      </c>
      <c r="O133" t="s">
        <v>32</v>
      </c>
      <c r="P133" t="s">
        <v>33</v>
      </c>
      <c r="Q133" t="s">
        <v>34</v>
      </c>
      <c r="R133">
        <v>4774.1755000000003</v>
      </c>
      <c r="S133" t="s">
        <v>35</v>
      </c>
      <c r="T133" t="s">
        <v>861</v>
      </c>
      <c r="U133" t="s">
        <v>862</v>
      </c>
      <c r="V133" t="s">
        <v>62</v>
      </c>
      <c r="W133">
        <f>IFERROR(INDEX(#REF!,MATCH(Tableau1[[#This Row],[Identifiant pour calcul]],#REF!,0),9),0)</f>
        <v>0</v>
      </c>
      <c r="X133">
        <f>Tableau1[[#This Row],[value]]*0.125*Tableau1[[#This Row],[Sequestration factor]]</f>
        <v>0</v>
      </c>
      <c r="Y133" t="s">
        <v>39</v>
      </c>
      <c r="Z133" t="s">
        <v>40</v>
      </c>
      <c r="AA133" t="s">
        <v>39</v>
      </c>
      <c r="AB133" t="e">
        <f>INDEX(#REF!,MATCH(Tableau1[[#This Row],[species_name]],#REF!,0),2)</f>
        <v>#REF!</v>
      </c>
      <c r="AC133" s="3" t="e">
        <f>Tableau1[[#This Row],[value]]/Tableau1[[#This Row],[débarquements totaux de l''espèce]]</f>
        <v>#REF!</v>
      </c>
    </row>
    <row r="134" spans="1:29" x14ac:dyDescent="0.2">
      <c r="A134" s="1">
        <v>45355</v>
      </c>
      <c r="B134" t="s">
        <v>24</v>
      </c>
      <c r="C134" t="s">
        <v>25</v>
      </c>
      <c r="D134">
        <v>2022</v>
      </c>
      <c r="E134" t="s">
        <v>26</v>
      </c>
      <c r="F134" t="s">
        <v>158</v>
      </c>
      <c r="G134" t="s">
        <v>406</v>
      </c>
      <c r="H134" t="s">
        <v>29</v>
      </c>
      <c r="L134" t="s">
        <v>428</v>
      </c>
      <c r="M134" t="s">
        <v>429</v>
      </c>
      <c r="N134" t="str">
        <f>_xlfn.CONCAT(Tableau1[[#This Row],[species_name]],Tableau1[[#This Row],[sub_reg]])</f>
        <v>Combers neisa 7</v>
      </c>
      <c r="O134" t="s">
        <v>32</v>
      </c>
      <c r="P134" t="s">
        <v>33</v>
      </c>
      <c r="Q134" t="s">
        <v>34</v>
      </c>
      <c r="R134">
        <v>5618.37</v>
      </c>
      <c r="S134" t="s">
        <v>35</v>
      </c>
      <c r="T134" t="s">
        <v>432</v>
      </c>
      <c r="U134" t="s">
        <v>433</v>
      </c>
      <c r="V134" t="s">
        <v>62</v>
      </c>
      <c r="W134">
        <f>IFERROR(INDEX(#REF!,MATCH(Tableau1[[#This Row],[Identifiant pour calcul]],#REF!,0),9),0)</f>
        <v>0</v>
      </c>
      <c r="X134">
        <f>Tableau1[[#This Row],[value]]*0.125*Tableau1[[#This Row],[Sequestration factor]]</f>
        <v>0</v>
      </c>
      <c r="Y134" t="s">
        <v>39</v>
      </c>
      <c r="Z134" t="s">
        <v>40</v>
      </c>
      <c r="AA134" t="s">
        <v>39</v>
      </c>
      <c r="AB134" t="e">
        <f>INDEX(#REF!,MATCH(Tableau1[[#This Row],[species_name]],#REF!,0),2)</f>
        <v>#REF!</v>
      </c>
      <c r="AC134" s="3" t="e">
        <f>Tableau1[[#This Row],[value]]/Tableau1[[#This Row],[débarquements totaux de l''espèce]]</f>
        <v>#REF!</v>
      </c>
    </row>
    <row r="135" spans="1:29" x14ac:dyDescent="0.2">
      <c r="A135" s="1">
        <v>45355</v>
      </c>
      <c r="B135" t="s">
        <v>24</v>
      </c>
      <c r="C135" t="s">
        <v>25</v>
      </c>
      <c r="D135">
        <v>2022</v>
      </c>
      <c r="E135" t="s">
        <v>26</v>
      </c>
      <c r="F135" t="s">
        <v>602</v>
      </c>
      <c r="G135" t="s">
        <v>277</v>
      </c>
      <c r="H135" t="s">
        <v>29</v>
      </c>
      <c r="L135" t="s">
        <v>605</v>
      </c>
      <c r="M135" t="s">
        <v>606</v>
      </c>
      <c r="N135" t="str">
        <f>_xlfn.CONCAT(Tableau1[[#This Row],[species_name]],Tableau1[[#This Row],[sub_reg]])</f>
        <v>Combers neisa 7</v>
      </c>
      <c r="O135" t="s">
        <v>32</v>
      </c>
      <c r="P135" t="s">
        <v>33</v>
      </c>
      <c r="Q135" t="s">
        <v>34</v>
      </c>
      <c r="R135">
        <v>15817.6682</v>
      </c>
      <c r="S135" t="s">
        <v>35</v>
      </c>
      <c r="T135" t="s">
        <v>432</v>
      </c>
      <c r="U135" t="s">
        <v>433</v>
      </c>
      <c r="V135" t="s">
        <v>62</v>
      </c>
      <c r="W135">
        <f>IFERROR(INDEX(#REF!,MATCH(Tableau1[[#This Row],[Identifiant pour calcul]],#REF!,0),9),0)</f>
        <v>0</v>
      </c>
      <c r="X135">
        <f>Tableau1[[#This Row],[value]]*0.125*Tableau1[[#This Row],[Sequestration factor]]</f>
        <v>0</v>
      </c>
      <c r="Y135" t="s">
        <v>39</v>
      </c>
      <c r="Z135" t="s">
        <v>40</v>
      </c>
      <c r="AA135" t="s">
        <v>39</v>
      </c>
      <c r="AB135" t="e">
        <f>INDEX(#REF!,MATCH(Tableau1[[#This Row],[species_name]],#REF!,0),2)</f>
        <v>#REF!</v>
      </c>
      <c r="AC135" s="3" t="e">
        <f>Tableau1[[#This Row],[value]]/Tableau1[[#This Row],[débarquements totaux de l''espèce]]</f>
        <v>#REF!</v>
      </c>
    </row>
    <row r="136" spans="1:29" x14ac:dyDescent="0.2">
      <c r="A136" s="1">
        <v>45355</v>
      </c>
      <c r="B136" t="s">
        <v>24</v>
      </c>
      <c r="C136" t="s">
        <v>25</v>
      </c>
      <c r="D136">
        <v>2022</v>
      </c>
      <c r="E136" t="s">
        <v>75</v>
      </c>
      <c r="F136" t="s">
        <v>59</v>
      </c>
      <c r="G136" t="s">
        <v>107</v>
      </c>
      <c r="H136" t="s">
        <v>128</v>
      </c>
      <c r="L136" t="s">
        <v>129</v>
      </c>
      <c r="M136" t="s">
        <v>130</v>
      </c>
      <c r="N136" t="str">
        <f>_xlfn.CONCAT(Tableau1[[#This Row],[species_name]],Tableau1[[#This Row],[sub_reg]])</f>
        <v>Barracudas, etc. nei51.6</v>
      </c>
      <c r="O136" t="s">
        <v>32</v>
      </c>
      <c r="P136" t="s">
        <v>33</v>
      </c>
      <c r="Q136" t="s">
        <v>34</v>
      </c>
      <c r="R136">
        <v>23784</v>
      </c>
      <c r="S136" t="s">
        <v>35</v>
      </c>
      <c r="T136" t="s">
        <v>588</v>
      </c>
      <c r="U136" t="s">
        <v>589</v>
      </c>
      <c r="V136" t="s">
        <v>133</v>
      </c>
      <c r="W136">
        <f>IFERROR(INDEX(#REF!,MATCH(Tableau1[[#This Row],[Identifiant pour calcul]],#REF!,0),9),0)</f>
        <v>0</v>
      </c>
      <c r="X136">
        <f>Tableau1[[#This Row],[value]]*0.125*Tableau1[[#This Row],[Sequestration factor]]</f>
        <v>0</v>
      </c>
      <c r="Y136" t="s">
        <v>39</v>
      </c>
      <c r="Z136" t="s">
        <v>40</v>
      </c>
      <c r="AA136" t="s">
        <v>39</v>
      </c>
      <c r="AB136" t="e">
        <f>INDEX(#REF!,MATCH(Tableau1[[#This Row],[species_name]],#REF!,0),2)</f>
        <v>#REF!</v>
      </c>
      <c r="AC136" s="3" t="e">
        <f>Tableau1[[#This Row],[value]]/Tableau1[[#This Row],[débarquements totaux de l''espèce]]</f>
        <v>#REF!</v>
      </c>
    </row>
    <row r="137" spans="1:29" x14ac:dyDescent="0.2">
      <c r="A137" s="1">
        <v>45355</v>
      </c>
      <c r="B137" t="s">
        <v>24</v>
      </c>
      <c r="C137" t="s">
        <v>25</v>
      </c>
      <c r="D137">
        <v>2022</v>
      </c>
      <c r="E137" t="s">
        <v>75</v>
      </c>
      <c r="F137" t="s">
        <v>59</v>
      </c>
      <c r="G137" t="s">
        <v>107</v>
      </c>
      <c r="H137" t="s">
        <v>488</v>
      </c>
      <c r="M137" t="s">
        <v>686</v>
      </c>
      <c r="N137" t="str">
        <f>_xlfn.CONCAT(Tableau1[[#This Row],[species_name]],Tableau1[[#This Row],[sub_reg]])</f>
        <v>Barracudas, etc. nei31</v>
      </c>
      <c r="O137" t="s">
        <v>32</v>
      </c>
      <c r="P137" t="s">
        <v>33</v>
      </c>
      <c r="Q137" t="s">
        <v>34</v>
      </c>
      <c r="R137">
        <v>1684</v>
      </c>
      <c r="S137" t="s">
        <v>35</v>
      </c>
      <c r="T137" t="s">
        <v>588</v>
      </c>
      <c r="U137" t="s">
        <v>589</v>
      </c>
      <c r="V137" t="s">
        <v>83</v>
      </c>
      <c r="W137">
        <f>IFERROR(INDEX(#REF!,MATCH(Tableau1[[#This Row],[Identifiant pour calcul]],#REF!,0),9),0)</f>
        <v>0</v>
      </c>
      <c r="X137">
        <f>Tableau1[[#This Row],[value]]*0.125*Tableau1[[#This Row],[Sequestration factor]]</f>
        <v>0</v>
      </c>
      <c r="Y137" t="s">
        <v>39</v>
      </c>
      <c r="Z137" t="s">
        <v>40</v>
      </c>
      <c r="AA137" t="s">
        <v>39</v>
      </c>
      <c r="AB137" t="e">
        <f>INDEX(#REF!,MATCH(Tableau1[[#This Row],[species_name]],#REF!,0),2)</f>
        <v>#REF!</v>
      </c>
      <c r="AC137" s="3" t="e">
        <f>Tableau1[[#This Row],[value]]/Tableau1[[#This Row],[débarquements totaux de l''espèce]]</f>
        <v>#REF!</v>
      </c>
    </row>
    <row r="138" spans="1:29" x14ac:dyDescent="0.2">
      <c r="A138" s="1">
        <v>45355</v>
      </c>
      <c r="B138" t="s">
        <v>24</v>
      </c>
      <c r="C138" t="s">
        <v>25</v>
      </c>
      <c r="D138">
        <v>2022</v>
      </c>
      <c r="E138" t="s">
        <v>75</v>
      </c>
      <c r="F138" t="s">
        <v>76</v>
      </c>
      <c r="G138" t="s">
        <v>107</v>
      </c>
      <c r="H138" t="s">
        <v>488</v>
      </c>
      <c r="L138" t="s">
        <v>489</v>
      </c>
      <c r="M138" t="s">
        <v>490</v>
      </c>
      <c r="N138" t="str">
        <f>_xlfn.CONCAT(Tableau1[[#This Row],[species_name]],Tableau1[[#This Row],[sub_reg]])</f>
        <v>Barracudas, etc. nei31</v>
      </c>
      <c r="O138" t="s">
        <v>32</v>
      </c>
      <c r="P138" t="s">
        <v>33</v>
      </c>
      <c r="Q138" t="s">
        <v>34</v>
      </c>
      <c r="R138">
        <v>4119</v>
      </c>
      <c r="S138" t="s">
        <v>35</v>
      </c>
      <c r="T138" t="s">
        <v>588</v>
      </c>
      <c r="U138" t="s">
        <v>589</v>
      </c>
      <c r="V138" t="s">
        <v>83</v>
      </c>
      <c r="W138">
        <f>IFERROR(INDEX(#REF!,MATCH(Tableau1[[#This Row],[Identifiant pour calcul]],#REF!,0),9),0)</f>
        <v>0</v>
      </c>
      <c r="X138">
        <f>Tableau1[[#This Row],[value]]*0.125*Tableau1[[#This Row],[Sequestration factor]]</f>
        <v>0</v>
      </c>
      <c r="Y138" t="s">
        <v>39</v>
      </c>
      <c r="Z138" t="s">
        <v>40</v>
      </c>
      <c r="AA138" t="s">
        <v>39</v>
      </c>
      <c r="AB138" t="e">
        <f>INDEX(#REF!,MATCH(Tableau1[[#This Row],[species_name]],#REF!,0),2)</f>
        <v>#REF!</v>
      </c>
      <c r="AC138" s="3" t="e">
        <f>Tableau1[[#This Row],[value]]/Tableau1[[#This Row],[débarquements totaux de l''espèce]]</f>
        <v>#REF!</v>
      </c>
    </row>
    <row r="139" spans="1:29" x14ac:dyDescent="0.2">
      <c r="A139" s="1">
        <v>45355</v>
      </c>
      <c r="B139" t="s">
        <v>24</v>
      </c>
      <c r="C139" t="s">
        <v>25</v>
      </c>
      <c r="D139">
        <v>2022</v>
      </c>
      <c r="E139" t="s">
        <v>26</v>
      </c>
      <c r="F139" t="s">
        <v>76</v>
      </c>
      <c r="G139" t="s">
        <v>240</v>
      </c>
      <c r="H139" t="s">
        <v>29</v>
      </c>
      <c r="M139" t="s">
        <v>841</v>
      </c>
      <c r="N139" t="str">
        <f>_xlfn.CONCAT(Tableau1[[#This Row],[species_name]],Tableau1[[#This Row],[sub_reg]])</f>
        <v>Black scorpionfishsa 7</v>
      </c>
      <c r="O139" t="s">
        <v>32</v>
      </c>
      <c r="P139" t="s">
        <v>33</v>
      </c>
      <c r="Q139" t="s">
        <v>34</v>
      </c>
      <c r="R139">
        <v>2785.0273000000002</v>
      </c>
      <c r="S139" t="s">
        <v>35</v>
      </c>
      <c r="T139" t="s">
        <v>842</v>
      </c>
      <c r="U139" t="s">
        <v>843</v>
      </c>
      <c r="V139" t="s">
        <v>62</v>
      </c>
      <c r="W139">
        <f>IFERROR(INDEX(#REF!,MATCH(Tableau1[[#This Row],[Identifiant pour calcul]],#REF!,0),9),0)</f>
        <v>0</v>
      </c>
      <c r="X139">
        <f>Tableau1[[#This Row],[value]]*0.125*Tableau1[[#This Row],[Sequestration factor]]</f>
        <v>0</v>
      </c>
      <c r="Y139" t="s">
        <v>39</v>
      </c>
      <c r="Z139" t="s">
        <v>40</v>
      </c>
      <c r="AA139" t="s">
        <v>39</v>
      </c>
      <c r="AB139" t="e">
        <f>INDEX(#REF!,MATCH(Tableau1[[#This Row],[species_name]],#REF!,0),2)</f>
        <v>#REF!</v>
      </c>
      <c r="AC139" s="3" t="e">
        <f>Tableau1[[#This Row],[value]]/Tableau1[[#This Row],[débarquements totaux de l''espèce]]</f>
        <v>#REF!</v>
      </c>
    </row>
    <row r="140" spans="1:29" x14ac:dyDescent="0.2">
      <c r="A140" s="1">
        <v>45355</v>
      </c>
      <c r="B140" t="s">
        <v>24</v>
      </c>
      <c r="C140" t="s">
        <v>25</v>
      </c>
      <c r="D140">
        <v>2022</v>
      </c>
      <c r="E140" t="s">
        <v>26</v>
      </c>
      <c r="F140" t="s">
        <v>27</v>
      </c>
      <c r="G140" t="s">
        <v>277</v>
      </c>
      <c r="H140" t="s">
        <v>29</v>
      </c>
      <c r="M140" t="s">
        <v>749</v>
      </c>
      <c r="N140" t="str">
        <f>_xlfn.CONCAT(Tableau1[[#This Row],[species_name]],Tableau1[[#This Row],[sub_reg]])</f>
        <v>Black scorpionfishsa 7</v>
      </c>
      <c r="O140" t="s">
        <v>32</v>
      </c>
      <c r="P140" t="s">
        <v>33</v>
      </c>
      <c r="Q140" t="s">
        <v>34</v>
      </c>
      <c r="R140">
        <v>2101.8526999999999</v>
      </c>
      <c r="S140" t="s">
        <v>35</v>
      </c>
      <c r="T140" t="s">
        <v>842</v>
      </c>
      <c r="U140" t="s">
        <v>843</v>
      </c>
      <c r="V140" t="s">
        <v>62</v>
      </c>
      <c r="W140">
        <f>IFERROR(INDEX(#REF!,MATCH(Tableau1[[#This Row],[Identifiant pour calcul]],#REF!,0),9),0)</f>
        <v>0</v>
      </c>
      <c r="X140">
        <f>Tableau1[[#This Row],[value]]*0.125*Tableau1[[#This Row],[Sequestration factor]]</f>
        <v>0</v>
      </c>
      <c r="Y140" t="s">
        <v>39</v>
      </c>
      <c r="Z140" t="s">
        <v>40</v>
      </c>
      <c r="AA140" t="s">
        <v>39</v>
      </c>
      <c r="AB140" t="e">
        <f>INDEX(#REF!,MATCH(Tableau1[[#This Row],[species_name]],#REF!,0),2)</f>
        <v>#REF!</v>
      </c>
      <c r="AC140" s="3" t="e">
        <f>Tableau1[[#This Row],[value]]/Tableau1[[#This Row],[débarquements totaux de l''espèce]]</f>
        <v>#REF!</v>
      </c>
    </row>
    <row r="141" spans="1:29" x14ac:dyDescent="0.2">
      <c r="A141" s="1">
        <v>45355</v>
      </c>
      <c r="B141" t="s">
        <v>24</v>
      </c>
      <c r="C141" t="s">
        <v>25</v>
      </c>
      <c r="D141">
        <v>2022</v>
      </c>
      <c r="E141" t="s">
        <v>75</v>
      </c>
      <c r="F141" t="s">
        <v>27</v>
      </c>
      <c r="G141" t="s">
        <v>107</v>
      </c>
      <c r="H141" t="s">
        <v>128</v>
      </c>
      <c r="L141" t="s">
        <v>129</v>
      </c>
      <c r="M141" t="s">
        <v>130</v>
      </c>
      <c r="N141" t="str">
        <f>_xlfn.CONCAT(Tableau1[[#This Row],[species_name]],Tableau1[[#This Row],[sub_reg]])</f>
        <v>Needlefishes, etc. nei51.6</v>
      </c>
      <c r="O141" t="s">
        <v>32</v>
      </c>
      <c r="P141" t="s">
        <v>33</v>
      </c>
      <c r="Q141" t="s">
        <v>34</v>
      </c>
      <c r="R141">
        <v>14412</v>
      </c>
      <c r="S141" t="s">
        <v>35</v>
      </c>
      <c r="T141" t="s">
        <v>131</v>
      </c>
      <c r="U141" t="s">
        <v>132</v>
      </c>
      <c r="V141" t="s">
        <v>133</v>
      </c>
      <c r="W141">
        <f>IFERROR(INDEX(#REF!,MATCH(Tableau1[[#This Row],[Identifiant pour calcul]],#REF!,0),9),0)</f>
        <v>0</v>
      </c>
      <c r="X141">
        <f>Tableau1[[#This Row],[value]]*0.125*Tableau1[[#This Row],[Sequestration factor]]</f>
        <v>0</v>
      </c>
      <c r="Y141" t="s">
        <v>39</v>
      </c>
      <c r="Z141" t="s">
        <v>40</v>
      </c>
      <c r="AA141" t="s">
        <v>39</v>
      </c>
      <c r="AB141" t="e">
        <f>INDEX(#REF!,MATCH(Tableau1[[#This Row],[species_name]],#REF!,0),2)</f>
        <v>#REF!</v>
      </c>
      <c r="AC141" s="3" t="e">
        <f>Tableau1[[#This Row],[value]]/Tableau1[[#This Row],[débarquements totaux de l''espèce]]</f>
        <v>#REF!</v>
      </c>
    </row>
    <row r="142" spans="1:29" x14ac:dyDescent="0.2">
      <c r="A142" s="1">
        <v>45355</v>
      </c>
      <c r="B142" t="s">
        <v>24</v>
      </c>
      <c r="C142" t="s">
        <v>25</v>
      </c>
      <c r="D142">
        <v>2022</v>
      </c>
      <c r="E142" t="s">
        <v>75</v>
      </c>
      <c r="F142" t="s">
        <v>198</v>
      </c>
      <c r="G142" t="s">
        <v>107</v>
      </c>
      <c r="H142" t="s">
        <v>78</v>
      </c>
      <c r="L142" t="s">
        <v>558</v>
      </c>
      <c r="M142" t="s">
        <v>559</v>
      </c>
      <c r="N142" t="str">
        <f>_xlfn.CONCAT(Tableau1[[#This Row],[species_name]],Tableau1[[#This Row],[sub_reg]])</f>
        <v>Needlefishes, etc. nei31</v>
      </c>
      <c r="O142" t="s">
        <v>32</v>
      </c>
      <c r="P142" t="s">
        <v>33</v>
      </c>
      <c r="Q142" t="s">
        <v>34</v>
      </c>
      <c r="R142">
        <v>1048</v>
      </c>
      <c r="S142" t="s">
        <v>35</v>
      </c>
      <c r="T142" t="s">
        <v>131</v>
      </c>
      <c r="U142" t="s">
        <v>132</v>
      </c>
      <c r="V142" t="s">
        <v>83</v>
      </c>
      <c r="W142">
        <f>IFERROR(INDEX(#REF!,MATCH(Tableau1[[#This Row],[Identifiant pour calcul]],#REF!,0),9),0)</f>
        <v>0</v>
      </c>
      <c r="X142">
        <f>Tableau1[[#This Row],[value]]*0.125*Tableau1[[#This Row],[Sequestration factor]]</f>
        <v>0</v>
      </c>
      <c r="Y142" t="s">
        <v>39</v>
      </c>
      <c r="Z142" t="s">
        <v>40</v>
      </c>
      <c r="AA142" t="s">
        <v>39</v>
      </c>
      <c r="AB142" t="e">
        <f>INDEX(#REF!,MATCH(Tableau1[[#This Row],[species_name]],#REF!,0),2)</f>
        <v>#REF!</v>
      </c>
      <c r="AC142" s="3" t="e">
        <f>Tableau1[[#This Row],[value]]/Tableau1[[#This Row],[débarquements totaux de l''espèce]]</f>
        <v>#REF!</v>
      </c>
    </row>
    <row r="143" spans="1:29" x14ac:dyDescent="0.2">
      <c r="A143" s="1">
        <v>45355</v>
      </c>
      <c r="B143" t="s">
        <v>24</v>
      </c>
      <c r="C143" t="s">
        <v>25</v>
      </c>
      <c r="D143">
        <v>2022</v>
      </c>
      <c r="E143" t="s">
        <v>75</v>
      </c>
      <c r="F143" t="s">
        <v>27</v>
      </c>
      <c r="G143" t="s">
        <v>107</v>
      </c>
      <c r="H143" t="s">
        <v>78</v>
      </c>
      <c r="L143" t="s">
        <v>607</v>
      </c>
      <c r="M143" t="s">
        <v>608</v>
      </c>
      <c r="N143" t="str">
        <f>_xlfn.CONCAT(Tableau1[[#This Row],[species_name]],Tableau1[[#This Row],[sub_reg]])</f>
        <v>Needlefishes, etc. nei31</v>
      </c>
      <c r="O143" t="s">
        <v>32</v>
      </c>
      <c r="P143" t="s">
        <v>33</v>
      </c>
      <c r="Q143" t="s">
        <v>34</v>
      </c>
      <c r="R143">
        <v>53550</v>
      </c>
      <c r="S143" t="s">
        <v>35</v>
      </c>
      <c r="T143" t="s">
        <v>131</v>
      </c>
      <c r="U143" t="s">
        <v>132</v>
      </c>
      <c r="V143" t="s">
        <v>83</v>
      </c>
      <c r="W143">
        <f>IFERROR(INDEX(#REF!,MATCH(Tableau1[[#This Row],[Identifiant pour calcul]],#REF!,0),9),0)</f>
        <v>0</v>
      </c>
      <c r="X143">
        <f>Tableau1[[#This Row],[value]]*0.125*Tableau1[[#This Row],[Sequestration factor]]</f>
        <v>0</v>
      </c>
      <c r="Y143" t="s">
        <v>39</v>
      </c>
      <c r="Z143" t="s">
        <v>40</v>
      </c>
      <c r="AA143" t="s">
        <v>39</v>
      </c>
      <c r="AB143" t="e">
        <f>INDEX(#REF!,MATCH(Tableau1[[#This Row],[species_name]],#REF!,0),2)</f>
        <v>#REF!</v>
      </c>
      <c r="AC143" s="3" t="e">
        <f>Tableau1[[#This Row],[value]]/Tableau1[[#This Row],[débarquements totaux de l''espèce]]</f>
        <v>#REF!</v>
      </c>
    </row>
    <row r="144" spans="1:29" x14ac:dyDescent="0.2">
      <c r="A144" s="1">
        <v>45355</v>
      </c>
      <c r="B144" t="s">
        <v>24</v>
      </c>
      <c r="C144" t="s">
        <v>25</v>
      </c>
      <c r="D144">
        <v>2022</v>
      </c>
      <c r="E144" t="s">
        <v>75</v>
      </c>
      <c r="F144" t="s">
        <v>239</v>
      </c>
      <c r="G144" t="s">
        <v>107</v>
      </c>
      <c r="H144" t="s">
        <v>78</v>
      </c>
      <c r="L144" t="s">
        <v>677</v>
      </c>
      <c r="M144" t="s">
        <v>678</v>
      </c>
      <c r="N144" t="str">
        <f>_xlfn.CONCAT(Tableau1[[#This Row],[species_name]],Tableau1[[#This Row],[sub_reg]])</f>
        <v>Needlefishes, etc. nei31</v>
      </c>
      <c r="O144" t="s">
        <v>32</v>
      </c>
      <c r="P144" t="s">
        <v>33</v>
      </c>
      <c r="Q144" t="s">
        <v>34</v>
      </c>
      <c r="R144">
        <v>1123</v>
      </c>
      <c r="S144" t="s">
        <v>35</v>
      </c>
      <c r="T144" t="s">
        <v>131</v>
      </c>
      <c r="U144" t="s">
        <v>132</v>
      </c>
      <c r="V144" t="s">
        <v>83</v>
      </c>
      <c r="W144">
        <f>IFERROR(INDEX(#REF!,MATCH(Tableau1[[#This Row],[Identifiant pour calcul]],#REF!,0),9),0)</f>
        <v>0</v>
      </c>
      <c r="X144">
        <f>Tableau1[[#This Row],[value]]*0.125*Tableau1[[#This Row],[Sequestration factor]]</f>
        <v>0</v>
      </c>
      <c r="Y144" t="s">
        <v>39</v>
      </c>
      <c r="Z144" t="s">
        <v>40</v>
      </c>
      <c r="AA144" t="s">
        <v>39</v>
      </c>
      <c r="AB144" t="e">
        <f>INDEX(#REF!,MATCH(Tableau1[[#This Row],[species_name]],#REF!,0),2)</f>
        <v>#REF!</v>
      </c>
      <c r="AC144" s="3" t="e">
        <f>Tableau1[[#This Row],[value]]/Tableau1[[#This Row],[débarquements totaux de l''espèce]]</f>
        <v>#REF!</v>
      </c>
    </row>
    <row r="145" spans="1:29" x14ac:dyDescent="0.2">
      <c r="A145" s="1">
        <v>45355</v>
      </c>
      <c r="B145" t="s">
        <v>24</v>
      </c>
      <c r="C145" t="s">
        <v>25</v>
      </c>
      <c r="D145">
        <v>2022</v>
      </c>
      <c r="E145" t="s">
        <v>75</v>
      </c>
      <c r="F145" t="s">
        <v>198</v>
      </c>
      <c r="G145" t="s">
        <v>107</v>
      </c>
      <c r="H145" t="s">
        <v>78</v>
      </c>
      <c r="L145" t="s">
        <v>679</v>
      </c>
      <c r="M145" t="s">
        <v>680</v>
      </c>
      <c r="N145" t="str">
        <f>_xlfn.CONCAT(Tableau1[[#This Row],[species_name]],Tableau1[[#This Row],[sub_reg]])</f>
        <v>Needlefishes, etc. nei31</v>
      </c>
      <c r="O145" t="s">
        <v>32</v>
      </c>
      <c r="P145" t="s">
        <v>33</v>
      </c>
      <c r="Q145" t="s">
        <v>34</v>
      </c>
      <c r="R145">
        <v>3215</v>
      </c>
      <c r="S145" t="s">
        <v>35</v>
      </c>
      <c r="T145" t="s">
        <v>131</v>
      </c>
      <c r="U145" t="s">
        <v>132</v>
      </c>
      <c r="V145" t="s">
        <v>83</v>
      </c>
      <c r="W145">
        <f>IFERROR(INDEX(#REF!,MATCH(Tableau1[[#This Row],[Identifiant pour calcul]],#REF!,0),9),0)</f>
        <v>0</v>
      </c>
      <c r="X145">
        <f>Tableau1[[#This Row],[value]]*0.125*Tableau1[[#This Row],[Sequestration factor]]</f>
        <v>0</v>
      </c>
      <c r="Y145" t="s">
        <v>39</v>
      </c>
      <c r="Z145" t="s">
        <v>40</v>
      </c>
      <c r="AA145" t="s">
        <v>39</v>
      </c>
      <c r="AB145" t="e">
        <f>INDEX(#REF!,MATCH(Tableau1[[#This Row],[species_name]],#REF!,0),2)</f>
        <v>#REF!</v>
      </c>
      <c r="AC145" s="3" t="e">
        <f>Tableau1[[#This Row],[value]]/Tableau1[[#This Row],[débarquements totaux de l''espèce]]</f>
        <v>#REF!</v>
      </c>
    </row>
    <row r="146" spans="1:29" x14ac:dyDescent="0.2">
      <c r="A146" s="1">
        <v>45355</v>
      </c>
      <c r="B146" t="s">
        <v>24</v>
      </c>
      <c r="C146" t="s">
        <v>25</v>
      </c>
      <c r="D146">
        <v>2022</v>
      </c>
      <c r="E146" t="s">
        <v>75</v>
      </c>
      <c r="F146" t="s">
        <v>76</v>
      </c>
      <c r="G146" t="s">
        <v>107</v>
      </c>
      <c r="H146" t="s">
        <v>78</v>
      </c>
      <c r="L146" t="s">
        <v>706</v>
      </c>
      <c r="M146" t="s">
        <v>707</v>
      </c>
      <c r="N146" t="str">
        <f>_xlfn.CONCAT(Tableau1[[#This Row],[species_name]],Tableau1[[#This Row],[sub_reg]])</f>
        <v>Needlefishes, etc. nei31</v>
      </c>
      <c r="O146" t="s">
        <v>32</v>
      </c>
      <c r="P146" t="s">
        <v>33</v>
      </c>
      <c r="Q146" t="s">
        <v>34</v>
      </c>
      <c r="R146">
        <v>3575</v>
      </c>
      <c r="S146" t="s">
        <v>35</v>
      </c>
      <c r="T146" t="s">
        <v>131</v>
      </c>
      <c r="U146" t="s">
        <v>132</v>
      </c>
      <c r="V146" t="s">
        <v>83</v>
      </c>
      <c r="W146">
        <f>IFERROR(INDEX(#REF!,MATCH(Tableau1[[#This Row],[Identifiant pour calcul]],#REF!,0),9),0)</f>
        <v>0</v>
      </c>
      <c r="X146">
        <f>Tableau1[[#This Row],[value]]*0.125*Tableau1[[#This Row],[Sequestration factor]]</f>
        <v>0</v>
      </c>
      <c r="Y146" t="s">
        <v>39</v>
      </c>
      <c r="Z146" t="s">
        <v>40</v>
      </c>
      <c r="AA146" t="s">
        <v>39</v>
      </c>
      <c r="AB146" t="e">
        <f>INDEX(#REF!,MATCH(Tableau1[[#This Row],[species_name]],#REF!,0),2)</f>
        <v>#REF!</v>
      </c>
      <c r="AC146" s="3" t="e">
        <f>Tableau1[[#This Row],[value]]/Tableau1[[#This Row],[débarquements totaux de l''espèce]]</f>
        <v>#REF!</v>
      </c>
    </row>
    <row r="147" spans="1:29" x14ac:dyDescent="0.2">
      <c r="A147" s="1">
        <v>45355</v>
      </c>
      <c r="B147" t="s">
        <v>24</v>
      </c>
      <c r="C147" t="s">
        <v>25</v>
      </c>
      <c r="D147">
        <v>2022</v>
      </c>
      <c r="E147" t="s">
        <v>75</v>
      </c>
      <c r="F147" t="s">
        <v>27</v>
      </c>
      <c r="G147" t="s">
        <v>107</v>
      </c>
      <c r="H147" t="s">
        <v>78</v>
      </c>
      <c r="L147" t="s">
        <v>784</v>
      </c>
      <c r="M147" t="s">
        <v>785</v>
      </c>
      <c r="N147" t="str">
        <f>_xlfn.CONCAT(Tableau1[[#This Row],[species_name]],Tableau1[[#This Row],[sub_reg]])</f>
        <v>Needlefishes, etc. nei31</v>
      </c>
      <c r="O147" t="s">
        <v>32</v>
      </c>
      <c r="P147" t="s">
        <v>33</v>
      </c>
      <c r="Q147" t="s">
        <v>34</v>
      </c>
      <c r="R147">
        <v>1166</v>
      </c>
      <c r="S147" t="s">
        <v>35</v>
      </c>
      <c r="T147" t="s">
        <v>131</v>
      </c>
      <c r="U147" t="s">
        <v>132</v>
      </c>
      <c r="V147" t="s">
        <v>83</v>
      </c>
      <c r="W147">
        <f>IFERROR(INDEX(#REF!,MATCH(Tableau1[[#This Row],[Identifiant pour calcul]],#REF!,0),9),0)</f>
        <v>0</v>
      </c>
      <c r="X147">
        <f>Tableau1[[#This Row],[value]]*0.125*Tableau1[[#This Row],[Sequestration factor]]</f>
        <v>0</v>
      </c>
      <c r="Y147" t="s">
        <v>39</v>
      </c>
      <c r="Z147" t="s">
        <v>40</v>
      </c>
      <c r="AA147" t="s">
        <v>39</v>
      </c>
      <c r="AB147" t="e">
        <f>INDEX(#REF!,MATCH(Tableau1[[#This Row],[species_name]],#REF!,0),2)</f>
        <v>#REF!</v>
      </c>
      <c r="AC147" s="3" t="e">
        <f>Tableau1[[#This Row],[value]]/Tableau1[[#This Row],[débarquements totaux de l''espèce]]</f>
        <v>#REF!</v>
      </c>
    </row>
    <row r="148" spans="1:29" x14ac:dyDescent="0.2">
      <c r="A148" s="1">
        <v>45355</v>
      </c>
      <c r="B148" t="s">
        <v>24</v>
      </c>
      <c r="C148" t="s">
        <v>25</v>
      </c>
      <c r="D148">
        <v>2022</v>
      </c>
      <c r="E148" t="s">
        <v>75</v>
      </c>
      <c r="F148" t="s">
        <v>59</v>
      </c>
      <c r="G148" t="s">
        <v>107</v>
      </c>
      <c r="H148" t="s">
        <v>128</v>
      </c>
      <c r="L148" t="s">
        <v>129</v>
      </c>
      <c r="M148" t="s">
        <v>130</v>
      </c>
      <c r="N148" t="str">
        <f>_xlfn.CONCAT(Tableau1[[#This Row],[species_name]],Tableau1[[#This Row],[sub_reg]])</f>
        <v>Needlefishes, etc. nei51.6</v>
      </c>
      <c r="O148" t="s">
        <v>32</v>
      </c>
      <c r="P148" t="s">
        <v>33</v>
      </c>
      <c r="Q148" t="s">
        <v>34</v>
      </c>
      <c r="R148">
        <v>5011</v>
      </c>
      <c r="S148" t="s">
        <v>35</v>
      </c>
      <c r="T148" t="s">
        <v>131</v>
      </c>
      <c r="U148" t="s">
        <v>132</v>
      </c>
      <c r="V148" t="s">
        <v>133</v>
      </c>
      <c r="W148">
        <f>IFERROR(INDEX(#REF!,MATCH(Tableau1[[#This Row],[Identifiant pour calcul]],#REF!,0),9),0)</f>
        <v>0</v>
      </c>
      <c r="X148">
        <f>Tableau1[[#This Row],[value]]*0.125*Tableau1[[#This Row],[Sequestration factor]]</f>
        <v>0</v>
      </c>
      <c r="Y148" t="s">
        <v>39</v>
      </c>
      <c r="Z148" t="s">
        <v>40</v>
      </c>
      <c r="AA148" t="s">
        <v>39</v>
      </c>
      <c r="AB148" t="e">
        <f>INDEX(#REF!,MATCH(Tableau1[[#This Row],[species_name]],#REF!,0),2)</f>
        <v>#REF!</v>
      </c>
      <c r="AC148" s="3" t="e">
        <f>Tableau1[[#This Row],[value]]/Tableau1[[#This Row],[débarquements totaux de l''espèce]]</f>
        <v>#REF!</v>
      </c>
    </row>
    <row r="149" spans="1:29" x14ac:dyDescent="0.2">
      <c r="A149" s="1">
        <v>45355</v>
      </c>
      <c r="B149" t="s">
        <v>24</v>
      </c>
      <c r="C149" t="s">
        <v>25</v>
      </c>
      <c r="D149">
        <v>2022</v>
      </c>
      <c r="E149" t="s">
        <v>75</v>
      </c>
      <c r="F149" t="s">
        <v>198</v>
      </c>
      <c r="G149" t="s">
        <v>159</v>
      </c>
      <c r="H149" t="s">
        <v>199</v>
      </c>
      <c r="L149" t="s">
        <v>200</v>
      </c>
      <c r="M149" t="s">
        <v>201</v>
      </c>
      <c r="N149" t="str">
        <f>_xlfn.CONCAT(Tableau1[[#This Row],[species_name]],Tableau1[[#This Row],[sub_reg]])</f>
        <v>Bigeye tuna34</v>
      </c>
      <c r="O149" t="s">
        <v>32</v>
      </c>
      <c r="P149" t="s">
        <v>33</v>
      </c>
      <c r="Q149" t="s">
        <v>34</v>
      </c>
      <c r="R149">
        <v>3270865</v>
      </c>
      <c r="S149" t="s">
        <v>35</v>
      </c>
      <c r="T149" t="s">
        <v>203</v>
      </c>
      <c r="U149" t="s">
        <v>204</v>
      </c>
      <c r="V149" t="s">
        <v>202</v>
      </c>
      <c r="W149">
        <f>IFERROR(INDEX(#REF!,MATCH(Tableau1[[#This Row],[Identifiant pour calcul]],#REF!,0),9),0)</f>
        <v>0</v>
      </c>
      <c r="X149">
        <f>Tableau1[[#This Row],[value]]*0.125*Tableau1[[#This Row],[Sequestration factor]]</f>
        <v>0</v>
      </c>
      <c r="Y149" t="s">
        <v>39</v>
      </c>
      <c r="Z149" t="s">
        <v>40</v>
      </c>
      <c r="AA149" t="s">
        <v>39</v>
      </c>
      <c r="AB149" t="e">
        <f>INDEX(#REF!,MATCH(Tableau1[[#This Row],[species_name]],#REF!,0),2)</f>
        <v>#REF!</v>
      </c>
      <c r="AC149" s="3" t="e">
        <f>Tableau1[[#This Row],[value]]/Tableau1[[#This Row],[débarquements totaux de l''espèce]]</f>
        <v>#REF!</v>
      </c>
    </row>
    <row r="150" spans="1:29" x14ac:dyDescent="0.2">
      <c r="A150" s="1">
        <v>45355</v>
      </c>
      <c r="B150" t="s">
        <v>24</v>
      </c>
      <c r="C150" t="s">
        <v>25</v>
      </c>
      <c r="D150">
        <v>2022</v>
      </c>
      <c r="E150" t="s">
        <v>75</v>
      </c>
      <c r="F150" t="s">
        <v>198</v>
      </c>
      <c r="G150" t="s">
        <v>159</v>
      </c>
      <c r="H150" t="s">
        <v>199</v>
      </c>
      <c r="L150" t="s">
        <v>200</v>
      </c>
      <c r="M150" t="s">
        <v>201</v>
      </c>
      <c r="N150" t="str">
        <f>_xlfn.CONCAT(Tableau1[[#This Row],[species_name]],Tableau1[[#This Row],[sub_reg]])</f>
        <v>Bigeye tuna51</v>
      </c>
      <c r="O150" t="s">
        <v>32</v>
      </c>
      <c r="P150" t="s">
        <v>33</v>
      </c>
      <c r="Q150" t="s">
        <v>34</v>
      </c>
      <c r="R150">
        <v>3703934</v>
      </c>
      <c r="S150" t="s">
        <v>35</v>
      </c>
      <c r="T150" t="s">
        <v>203</v>
      </c>
      <c r="U150" t="s">
        <v>204</v>
      </c>
      <c r="V150" t="s">
        <v>210</v>
      </c>
      <c r="W150">
        <f>IFERROR(INDEX(#REF!,MATCH(Tableau1[[#This Row],[Identifiant pour calcul]],#REF!,0),9),0)</f>
        <v>0</v>
      </c>
      <c r="X150">
        <f>Tableau1[[#This Row],[value]]*0.125*Tableau1[[#This Row],[Sequestration factor]]</f>
        <v>0</v>
      </c>
      <c r="Y150" t="s">
        <v>39</v>
      </c>
      <c r="Z150" t="s">
        <v>40</v>
      </c>
      <c r="AA150" t="s">
        <v>39</v>
      </c>
      <c r="AB150" t="e">
        <f>INDEX(#REF!,MATCH(Tableau1[[#This Row],[species_name]],#REF!,0),2)</f>
        <v>#REF!</v>
      </c>
      <c r="AC150" s="3" t="e">
        <f>Tableau1[[#This Row],[value]]/Tableau1[[#This Row],[débarquements totaux de l''espèce]]</f>
        <v>#REF!</v>
      </c>
    </row>
    <row r="151" spans="1:29" x14ac:dyDescent="0.2">
      <c r="A151" s="1">
        <v>45355</v>
      </c>
      <c r="B151" t="s">
        <v>24</v>
      </c>
      <c r="C151" t="s">
        <v>25</v>
      </c>
      <c r="D151">
        <v>2022</v>
      </c>
      <c r="E151" t="s">
        <v>75</v>
      </c>
      <c r="F151" t="s">
        <v>198</v>
      </c>
      <c r="G151" t="s">
        <v>159</v>
      </c>
      <c r="H151" t="s">
        <v>199</v>
      </c>
      <c r="L151" t="s">
        <v>200</v>
      </c>
      <c r="M151" t="s">
        <v>201</v>
      </c>
      <c r="N151" t="str">
        <f>_xlfn.CONCAT(Tableau1[[#This Row],[species_name]],Tableau1[[#This Row],[sub_reg]])</f>
        <v>Bigeye tuna57</v>
      </c>
      <c r="O151" t="s">
        <v>32</v>
      </c>
      <c r="P151" t="s">
        <v>33</v>
      </c>
      <c r="Q151" t="s">
        <v>34</v>
      </c>
      <c r="R151">
        <v>6762</v>
      </c>
      <c r="S151" t="s">
        <v>35</v>
      </c>
      <c r="T151" t="s">
        <v>203</v>
      </c>
      <c r="U151" t="s">
        <v>204</v>
      </c>
      <c r="V151" t="s">
        <v>216</v>
      </c>
      <c r="W151">
        <f>IFERROR(INDEX(#REF!,MATCH(Tableau1[[#This Row],[Identifiant pour calcul]],#REF!,0),9),0)</f>
        <v>0</v>
      </c>
      <c r="X151">
        <f>Tableau1[[#This Row],[value]]*0.125*Tableau1[[#This Row],[Sequestration factor]]</f>
        <v>0</v>
      </c>
      <c r="Y151" t="s">
        <v>39</v>
      </c>
      <c r="Z151" t="s">
        <v>40</v>
      </c>
      <c r="AA151" t="s">
        <v>39</v>
      </c>
      <c r="AB151" t="e">
        <f>INDEX(#REF!,MATCH(Tableau1[[#This Row],[species_name]],#REF!,0),2)</f>
        <v>#REF!</v>
      </c>
      <c r="AC151" s="3" t="e">
        <f>Tableau1[[#This Row],[value]]/Tableau1[[#This Row],[débarquements totaux de l''espèce]]</f>
        <v>#REF!</v>
      </c>
    </row>
    <row r="152" spans="1:29" x14ac:dyDescent="0.2">
      <c r="A152" s="1">
        <v>45355</v>
      </c>
      <c r="B152" t="s">
        <v>24</v>
      </c>
      <c r="C152" t="s">
        <v>25</v>
      </c>
      <c r="D152">
        <v>2022</v>
      </c>
      <c r="E152" t="s">
        <v>75</v>
      </c>
      <c r="F152" t="s">
        <v>59</v>
      </c>
      <c r="G152" t="s">
        <v>406</v>
      </c>
      <c r="H152" t="s">
        <v>407</v>
      </c>
      <c r="L152" t="s">
        <v>408</v>
      </c>
      <c r="M152" t="s">
        <v>409</v>
      </c>
      <c r="N152" t="str">
        <f>_xlfn.CONCAT(Tableau1[[#This Row],[species_name]],Tableau1[[#This Row],[sub_reg]])</f>
        <v>Bigeye tuna51.6</v>
      </c>
      <c r="O152" t="s">
        <v>32</v>
      </c>
      <c r="P152" t="s">
        <v>33</v>
      </c>
      <c r="Q152" t="s">
        <v>34</v>
      </c>
      <c r="R152">
        <v>4304.01</v>
      </c>
      <c r="S152" t="s">
        <v>35</v>
      </c>
      <c r="T152" t="s">
        <v>203</v>
      </c>
      <c r="U152" t="s">
        <v>204</v>
      </c>
      <c r="V152" t="s">
        <v>133</v>
      </c>
      <c r="W152">
        <f>IFERROR(INDEX(#REF!,MATCH(Tableau1[[#This Row],[Identifiant pour calcul]],#REF!,0),9),0)</f>
        <v>0</v>
      </c>
      <c r="X152">
        <f>Tableau1[[#This Row],[value]]*0.125*Tableau1[[#This Row],[Sequestration factor]]</f>
        <v>0</v>
      </c>
      <c r="Y152" t="s">
        <v>39</v>
      </c>
      <c r="Z152" t="s">
        <v>40</v>
      </c>
      <c r="AA152" t="s">
        <v>39</v>
      </c>
      <c r="AB152" t="e">
        <f>INDEX(#REF!,MATCH(Tableau1[[#This Row],[species_name]],#REF!,0),2)</f>
        <v>#REF!</v>
      </c>
      <c r="AC152" s="3" t="e">
        <f>Tableau1[[#This Row],[value]]/Tableau1[[#This Row],[débarquements totaux de l''espèce]]</f>
        <v>#REF!</v>
      </c>
    </row>
    <row r="153" spans="1:29" x14ac:dyDescent="0.2">
      <c r="A153" s="1">
        <v>45355</v>
      </c>
      <c r="B153" t="s">
        <v>24</v>
      </c>
      <c r="C153" t="s">
        <v>25</v>
      </c>
      <c r="D153">
        <v>2022</v>
      </c>
      <c r="E153" t="s">
        <v>75</v>
      </c>
      <c r="F153" t="s">
        <v>59</v>
      </c>
      <c r="G153" t="s">
        <v>406</v>
      </c>
      <c r="H153" t="s">
        <v>407</v>
      </c>
      <c r="L153" t="s">
        <v>408</v>
      </c>
      <c r="M153" t="s">
        <v>409</v>
      </c>
      <c r="N153" t="str">
        <f>_xlfn.CONCAT(Tableau1[[#This Row],[species_name]],Tableau1[[#This Row],[sub_reg]])</f>
        <v>Bigeye tuna51.7</v>
      </c>
      <c r="O153" t="s">
        <v>32</v>
      </c>
      <c r="P153" t="s">
        <v>33</v>
      </c>
      <c r="Q153" t="s">
        <v>34</v>
      </c>
      <c r="R153">
        <v>1359.6</v>
      </c>
      <c r="S153" t="s">
        <v>35</v>
      </c>
      <c r="T153" t="s">
        <v>203</v>
      </c>
      <c r="U153" t="s">
        <v>204</v>
      </c>
      <c r="V153" t="s">
        <v>410</v>
      </c>
      <c r="W153">
        <f>IFERROR(INDEX(#REF!,MATCH(Tableau1[[#This Row],[Identifiant pour calcul]],#REF!,0),9),0)</f>
        <v>0</v>
      </c>
      <c r="X153">
        <f>Tableau1[[#This Row],[value]]*0.125*Tableau1[[#This Row],[Sequestration factor]]</f>
        <v>0</v>
      </c>
      <c r="Y153" t="s">
        <v>39</v>
      </c>
      <c r="Z153" t="s">
        <v>40</v>
      </c>
      <c r="AA153" t="s">
        <v>39</v>
      </c>
      <c r="AB153" t="e">
        <f>INDEX(#REF!,MATCH(Tableau1[[#This Row],[species_name]],#REF!,0),2)</f>
        <v>#REF!</v>
      </c>
      <c r="AC153" s="3" t="e">
        <f>Tableau1[[#This Row],[value]]/Tableau1[[#This Row],[débarquements totaux de l''espèce]]</f>
        <v>#REF!</v>
      </c>
    </row>
    <row r="154" spans="1:29" x14ac:dyDescent="0.2">
      <c r="A154" s="1">
        <v>45355</v>
      </c>
      <c r="B154" t="s">
        <v>24</v>
      </c>
      <c r="C154" t="s">
        <v>25</v>
      </c>
      <c r="D154">
        <v>2022</v>
      </c>
      <c r="E154" t="s">
        <v>86</v>
      </c>
      <c r="F154" t="s">
        <v>523</v>
      </c>
      <c r="G154" t="s">
        <v>406</v>
      </c>
      <c r="H154" t="s">
        <v>29</v>
      </c>
      <c r="L154" t="s">
        <v>524</v>
      </c>
      <c r="M154" t="s">
        <v>525</v>
      </c>
      <c r="N154" t="str">
        <f>_xlfn.CONCAT(Tableau1[[#This Row],[species_name]],Tableau1[[#This Row],[sub_reg]])</f>
        <v>Bigeye tuna27.8.c</v>
      </c>
      <c r="O154" t="s">
        <v>32</v>
      </c>
      <c r="P154" t="s">
        <v>33</v>
      </c>
      <c r="Q154" t="s">
        <v>34</v>
      </c>
      <c r="R154">
        <v>7614.8</v>
      </c>
      <c r="S154" t="s">
        <v>35</v>
      </c>
      <c r="T154" t="s">
        <v>203</v>
      </c>
      <c r="U154" t="s">
        <v>204</v>
      </c>
      <c r="V154" t="s">
        <v>367</v>
      </c>
      <c r="W154">
        <f>IFERROR(INDEX(#REF!,MATCH(Tableau1[[#This Row],[Identifiant pour calcul]],#REF!,0),9),0)</f>
        <v>0</v>
      </c>
      <c r="X154">
        <f>Tableau1[[#This Row],[value]]*0.125*Tableau1[[#This Row],[Sequestration factor]]</f>
        <v>0</v>
      </c>
      <c r="Y154" t="s">
        <v>39</v>
      </c>
      <c r="Z154" t="s">
        <v>40</v>
      </c>
      <c r="AA154" t="s">
        <v>39</v>
      </c>
      <c r="AB154" t="e">
        <f>INDEX(#REF!,MATCH(Tableau1[[#This Row],[species_name]],#REF!,0),2)</f>
        <v>#REF!</v>
      </c>
      <c r="AC154" s="3" t="e">
        <f>Tableau1[[#This Row],[value]]/Tableau1[[#This Row],[débarquements totaux de l''espèce]]</f>
        <v>#REF!</v>
      </c>
    </row>
    <row r="155" spans="1:29" x14ac:dyDescent="0.2">
      <c r="A155" s="1">
        <v>45355</v>
      </c>
      <c r="B155" t="s">
        <v>24</v>
      </c>
      <c r="C155" t="s">
        <v>25</v>
      </c>
      <c r="D155">
        <v>2022</v>
      </c>
      <c r="E155" t="s">
        <v>75</v>
      </c>
      <c r="F155" t="s">
        <v>239</v>
      </c>
      <c r="G155" t="s">
        <v>88</v>
      </c>
      <c r="H155" t="s">
        <v>407</v>
      </c>
      <c r="L155" t="s">
        <v>408</v>
      </c>
      <c r="M155" t="s">
        <v>409</v>
      </c>
      <c r="N155" t="str">
        <f>_xlfn.CONCAT(Tableau1[[#This Row],[species_name]],Tableau1[[#This Row],[sub_reg]])</f>
        <v>Bigeye tuna51.6</v>
      </c>
      <c r="O155" t="s">
        <v>32</v>
      </c>
      <c r="P155" t="s">
        <v>33</v>
      </c>
      <c r="Q155" t="s">
        <v>34</v>
      </c>
      <c r="R155">
        <v>1392.43</v>
      </c>
      <c r="S155" t="s">
        <v>35</v>
      </c>
      <c r="T155" t="s">
        <v>203</v>
      </c>
      <c r="U155" t="s">
        <v>204</v>
      </c>
      <c r="V155" t="s">
        <v>133</v>
      </c>
      <c r="W155">
        <f>IFERROR(INDEX(#REF!,MATCH(Tableau1[[#This Row],[Identifiant pour calcul]],#REF!,0),9),0)</f>
        <v>0</v>
      </c>
      <c r="X155">
        <f>Tableau1[[#This Row],[value]]*0.125*Tableau1[[#This Row],[Sequestration factor]]</f>
        <v>0</v>
      </c>
      <c r="Y155" t="s">
        <v>39</v>
      </c>
      <c r="Z155" t="s">
        <v>40</v>
      </c>
      <c r="AA155" t="s">
        <v>39</v>
      </c>
      <c r="AB155" t="e">
        <f>INDEX(#REF!,MATCH(Tableau1[[#This Row],[species_name]],#REF!,0),2)</f>
        <v>#REF!</v>
      </c>
      <c r="AC155" s="3" t="e">
        <f>Tableau1[[#This Row],[value]]/Tableau1[[#This Row],[débarquements totaux de l''espèce]]</f>
        <v>#REF!</v>
      </c>
    </row>
    <row r="156" spans="1:29" x14ac:dyDescent="0.2">
      <c r="A156" s="1">
        <v>45355</v>
      </c>
      <c r="B156" t="s">
        <v>24</v>
      </c>
      <c r="C156" t="s">
        <v>25</v>
      </c>
      <c r="D156">
        <v>2022</v>
      </c>
      <c r="E156" t="s">
        <v>75</v>
      </c>
      <c r="F156" t="s">
        <v>59</v>
      </c>
      <c r="G156" t="s">
        <v>28</v>
      </c>
      <c r="H156" t="s">
        <v>407</v>
      </c>
      <c r="L156" t="s">
        <v>408</v>
      </c>
      <c r="M156" t="s">
        <v>409</v>
      </c>
      <c r="N156" t="str">
        <f>_xlfn.CONCAT(Tableau1[[#This Row],[species_name]],Tableau1[[#This Row],[sub_reg]])</f>
        <v>Bigeye tuna51.6</v>
      </c>
      <c r="O156" t="s">
        <v>32</v>
      </c>
      <c r="P156" t="s">
        <v>33</v>
      </c>
      <c r="Q156" t="s">
        <v>34</v>
      </c>
      <c r="R156">
        <v>74662.27</v>
      </c>
      <c r="S156" t="s">
        <v>35</v>
      </c>
      <c r="T156" t="s">
        <v>203</v>
      </c>
      <c r="U156" t="s">
        <v>204</v>
      </c>
      <c r="V156" t="s">
        <v>133</v>
      </c>
      <c r="W156">
        <f>IFERROR(INDEX(#REF!,MATCH(Tableau1[[#This Row],[Identifiant pour calcul]],#REF!,0),9),0)</f>
        <v>0</v>
      </c>
      <c r="X156">
        <f>Tableau1[[#This Row],[value]]*0.125*Tableau1[[#This Row],[Sequestration factor]]</f>
        <v>0</v>
      </c>
      <c r="Y156" t="s">
        <v>39</v>
      </c>
      <c r="Z156" t="s">
        <v>40</v>
      </c>
      <c r="AA156" t="s">
        <v>39</v>
      </c>
      <c r="AB156" t="e">
        <f>INDEX(#REF!,MATCH(Tableau1[[#This Row],[species_name]],#REF!,0),2)</f>
        <v>#REF!</v>
      </c>
      <c r="AC156" s="3" t="e">
        <f>Tableau1[[#This Row],[value]]/Tableau1[[#This Row],[débarquements totaux de l''espèce]]</f>
        <v>#REF!</v>
      </c>
    </row>
    <row r="157" spans="1:29" x14ac:dyDescent="0.2">
      <c r="A157" s="1">
        <v>45355</v>
      </c>
      <c r="B157" t="s">
        <v>24</v>
      </c>
      <c r="C157" t="s">
        <v>25</v>
      </c>
      <c r="D157">
        <v>2022</v>
      </c>
      <c r="E157" t="s">
        <v>75</v>
      </c>
      <c r="F157" t="s">
        <v>59</v>
      </c>
      <c r="G157" t="s">
        <v>28</v>
      </c>
      <c r="H157" t="s">
        <v>407</v>
      </c>
      <c r="L157" t="s">
        <v>408</v>
      </c>
      <c r="M157" t="s">
        <v>409</v>
      </c>
      <c r="N157" t="str">
        <f>_xlfn.CONCAT(Tableau1[[#This Row],[species_name]],Tableau1[[#This Row],[sub_reg]])</f>
        <v>Bigeye tuna51.7</v>
      </c>
      <c r="O157" t="s">
        <v>32</v>
      </c>
      <c r="P157" t="s">
        <v>33</v>
      </c>
      <c r="Q157" t="s">
        <v>34</v>
      </c>
      <c r="R157">
        <v>22580.57</v>
      </c>
      <c r="S157" t="s">
        <v>35</v>
      </c>
      <c r="T157" t="s">
        <v>203</v>
      </c>
      <c r="U157" t="s">
        <v>204</v>
      </c>
      <c r="V157" t="s">
        <v>410</v>
      </c>
      <c r="W157">
        <f>IFERROR(INDEX(#REF!,MATCH(Tableau1[[#This Row],[Identifiant pour calcul]],#REF!,0),9),0)</f>
        <v>0</v>
      </c>
      <c r="X157">
        <f>Tableau1[[#This Row],[value]]*0.125*Tableau1[[#This Row],[Sequestration factor]]</f>
        <v>0</v>
      </c>
      <c r="Y157" t="s">
        <v>39</v>
      </c>
      <c r="Z157" t="s">
        <v>40</v>
      </c>
      <c r="AA157" t="s">
        <v>39</v>
      </c>
      <c r="AB157" t="e">
        <f>INDEX(#REF!,MATCH(Tableau1[[#This Row],[species_name]],#REF!,0),2)</f>
        <v>#REF!</v>
      </c>
      <c r="AC157" s="3" t="e">
        <f>Tableau1[[#This Row],[value]]/Tableau1[[#This Row],[débarquements totaux de l''espèce]]</f>
        <v>#REF!</v>
      </c>
    </row>
    <row r="158" spans="1:29" x14ac:dyDescent="0.2">
      <c r="A158" s="1">
        <v>45355</v>
      </c>
      <c r="B158" t="s">
        <v>24</v>
      </c>
      <c r="C158" t="s">
        <v>25</v>
      </c>
      <c r="D158">
        <v>2022</v>
      </c>
      <c r="E158" t="s">
        <v>86</v>
      </c>
      <c r="F158" t="s">
        <v>523</v>
      </c>
      <c r="G158" t="s">
        <v>88</v>
      </c>
      <c r="H158" t="s">
        <v>29</v>
      </c>
      <c r="L158" t="s">
        <v>524</v>
      </c>
      <c r="M158" t="s">
        <v>525</v>
      </c>
      <c r="N158" t="str">
        <f>_xlfn.CONCAT(Tableau1[[#This Row],[species_name]],Tableau1[[#This Row],[sub_reg]])</f>
        <v>Bigeye tuna27.8.c</v>
      </c>
      <c r="O158" t="s">
        <v>32</v>
      </c>
      <c r="P158" t="s">
        <v>33</v>
      </c>
      <c r="Q158" t="s">
        <v>34</v>
      </c>
      <c r="R158">
        <v>6274.62</v>
      </c>
      <c r="S158" t="s">
        <v>35</v>
      </c>
      <c r="T158" t="s">
        <v>203</v>
      </c>
      <c r="U158" t="s">
        <v>204</v>
      </c>
      <c r="V158" t="s">
        <v>367</v>
      </c>
      <c r="W158">
        <f>IFERROR(INDEX(#REF!,MATCH(Tableau1[[#This Row],[Identifiant pour calcul]],#REF!,0),9),0)</f>
        <v>0</v>
      </c>
      <c r="X158">
        <f>Tableau1[[#This Row],[value]]*0.125*Tableau1[[#This Row],[Sequestration factor]]</f>
        <v>0</v>
      </c>
      <c r="Y158" t="s">
        <v>39</v>
      </c>
      <c r="Z158" t="s">
        <v>40</v>
      </c>
      <c r="AA158" t="s">
        <v>39</v>
      </c>
      <c r="AB158" t="e">
        <f>INDEX(#REF!,MATCH(Tableau1[[#This Row],[species_name]],#REF!,0),2)</f>
        <v>#REF!</v>
      </c>
      <c r="AC158" s="3" t="e">
        <f>Tableau1[[#This Row],[value]]/Tableau1[[#This Row],[débarquements totaux de l''espèce]]</f>
        <v>#REF!</v>
      </c>
    </row>
    <row r="159" spans="1:29" x14ac:dyDescent="0.2">
      <c r="A159" s="1">
        <v>45355</v>
      </c>
      <c r="B159" t="s">
        <v>24</v>
      </c>
      <c r="C159" t="s">
        <v>25</v>
      </c>
      <c r="D159">
        <v>2022</v>
      </c>
      <c r="E159" t="s">
        <v>86</v>
      </c>
      <c r="F159" t="s">
        <v>59</v>
      </c>
      <c r="G159" t="s">
        <v>77</v>
      </c>
      <c r="H159" t="s">
        <v>29</v>
      </c>
      <c r="M159" t="s">
        <v>683</v>
      </c>
      <c r="N159" t="str">
        <f>_xlfn.CONCAT(Tableau1[[#This Row],[species_name]],Tableau1[[#This Row],[sub_reg]])</f>
        <v>Bigeye tuna27.8.b</v>
      </c>
      <c r="O159" t="s">
        <v>32</v>
      </c>
      <c r="P159" t="s">
        <v>33</v>
      </c>
      <c r="Q159" t="s">
        <v>34</v>
      </c>
      <c r="R159">
        <v>1064</v>
      </c>
      <c r="S159" t="s">
        <v>35</v>
      </c>
      <c r="T159" t="s">
        <v>203</v>
      </c>
      <c r="U159" t="s">
        <v>204</v>
      </c>
      <c r="V159" t="s">
        <v>338</v>
      </c>
      <c r="W159">
        <f>IFERROR(INDEX(#REF!,MATCH(Tableau1[[#This Row],[Identifiant pour calcul]],#REF!,0),9),0)</f>
        <v>0</v>
      </c>
      <c r="X159">
        <f>Tableau1[[#This Row],[value]]*0.125*Tableau1[[#This Row],[Sequestration factor]]</f>
        <v>0</v>
      </c>
      <c r="Y159" t="s">
        <v>39</v>
      </c>
      <c r="Z159" t="s">
        <v>40</v>
      </c>
      <c r="AA159" t="s">
        <v>39</v>
      </c>
      <c r="AB159" t="e">
        <f>INDEX(#REF!,MATCH(Tableau1[[#This Row],[species_name]],#REF!,0),2)</f>
        <v>#REF!</v>
      </c>
      <c r="AC159" s="3" t="e">
        <f>Tableau1[[#This Row],[value]]/Tableau1[[#This Row],[débarquements totaux de l''espèce]]</f>
        <v>#REF!</v>
      </c>
    </row>
    <row r="160" spans="1:29" x14ac:dyDescent="0.2">
      <c r="A160" s="1">
        <v>45355</v>
      </c>
      <c r="B160" t="s">
        <v>24</v>
      </c>
      <c r="C160" t="s">
        <v>25</v>
      </c>
      <c r="D160">
        <v>2022</v>
      </c>
      <c r="E160" t="s">
        <v>75</v>
      </c>
      <c r="F160" t="s">
        <v>59</v>
      </c>
      <c r="G160" t="s">
        <v>77</v>
      </c>
      <c r="H160" t="s">
        <v>407</v>
      </c>
      <c r="L160" t="s">
        <v>568</v>
      </c>
      <c r="M160" t="s">
        <v>569</v>
      </c>
      <c r="N160" t="str">
        <f>_xlfn.CONCAT(Tableau1[[#This Row],[species_name]],Tableau1[[#This Row],[sub_reg]])</f>
        <v>Bigeye tuna51.7</v>
      </c>
      <c r="O160" t="s">
        <v>32</v>
      </c>
      <c r="P160" t="s">
        <v>33</v>
      </c>
      <c r="Q160" t="s">
        <v>34</v>
      </c>
      <c r="R160">
        <v>4846.58</v>
      </c>
      <c r="S160" t="s">
        <v>35</v>
      </c>
      <c r="T160" t="s">
        <v>203</v>
      </c>
      <c r="U160" t="s">
        <v>204</v>
      </c>
      <c r="V160" t="s">
        <v>410</v>
      </c>
      <c r="W160">
        <f>IFERROR(INDEX(#REF!,MATCH(Tableau1[[#This Row],[Identifiant pour calcul]],#REF!,0),9),0)</f>
        <v>0</v>
      </c>
      <c r="X160">
        <f>Tableau1[[#This Row],[value]]*0.125*Tableau1[[#This Row],[Sequestration factor]]</f>
        <v>0</v>
      </c>
      <c r="Y160" t="s">
        <v>39</v>
      </c>
      <c r="Z160" t="s">
        <v>40</v>
      </c>
      <c r="AA160" t="s">
        <v>39</v>
      </c>
      <c r="AB160" t="e">
        <f>INDEX(#REF!,MATCH(Tableau1[[#This Row],[species_name]],#REF!,0),2)</f>
        <v>#REF!</v>
      </c>
      <c r="AC160" s="3" t="e">
        <f>Tableau1[[#This Row],[value]]/Tableau1[[#This Row],[débarquements totaux de l''espèce]]</f>
        <v>#REF!</v>
      </c>
    </row>
    <row r="161" spans="1:29" x14ac:dyDescent="0.2">
      <c r="A161" s="1">
        <v>45355</v>
      </c>
      <c r="B161" t="s">
        <v>24</v>
      </c>
      <c r="C161" t="s">
        <v>25</v>
      </c>
      <c r="D161">
        <v>2022</v>
      </c>
      <c r="E161" t="s">
        <v>86</v>
      </c>
      <c r="F161" t="s">
        <v>158</v>
      </c>
      <c r="G161" t="s">
        <v>88</v>
      </c>
      <c r="H161" t="s">
        <v>29</v>
      </c>
      <c r="L161" t="s">
        <v>373</v>
      </c>
      <c r="M161" t="s">
        <v>374</v>
      </c>
      <c r="N161" t="str">
        <f>_xlfn.CONCAT(Tableau1[[#This Row],[species_name]],Tableau1[[#This Row],[sub_reg]])</f>
        <v>Bigeye tuna27.8.c</v>
      </c>
      <c r="O161" t="s">
        <v>32</v>
      </c>
      <c r="P161" t="s">
        <v>33</v>
      </c>
      <c r="Q161" t="s">
        <v>34</v>
      </c>
      <c r="R161">
        <v>11900.89</v>
      </c>
      <c r="S161" t="s">
        <v>35</v>
      </c>
      <c r="T161" t="s">
        <v>203</v>
      </c>
      <c r="U161" t="s">
        <v>204</v>
      </c>
      <c r="V161" t="s">
        <v>367</v>
      </c>
      <c r="W161">
        <f>IFERROR(INDEX(#REF!,MATCH(Tableau1[[#This Row],[Identifiant pour calcul]],#REF!,0),9),0)</f>
        <v>0</v>
      </c>
      <c r="X161">
        <f>Tableau1[[#This Row],[value]]*0.125*Tableau1[[#This Row],[Sequestration factor]]</f>
        <v>0</v>
      </c>
      <c r="Y161" t="s">
        <v>39</v>
      </c>
      <c r="Z161" t="s">
        <v>40</v>
      </c>
      <c r="AA161" t="s">
        <v>39</v>
      </c>
      <c r="AB161" t="e">
        <f>INDEX(#REF!,MATCH(Tableau1[[#This Row],[species_name]],#REF!,0),2)</f>
        <v>#REF!</v>
      </c>
      <c r="AC161" s="3" t="e">
        <f>Tableau1[[#This Row],[value]]/Tableau1[[#This Row],[débarquements totaux de l''espèce]]</f>
        <v>#REF!</v>
      </c>
    </row>
    <row r="162" spans="1:29" x14ac:dyDescent="0.2">
      <c r="A162" s="1">
        <v>45355</v>
      </c>
      <c r="B162" t="s">
        <v>24</v>
      </c>
      <c r="C162" t="s">
        <v>25</v>
      </c>
      <c r="D162">
        <v>2022</v>
      </c>
      <c r="E162" t="s">
        <v>86</v>
      </c>
      <c r="F162" t="s">
        <v>158</v>
      </c>
      <c r="G162" t="s">
        <v>88</v>
      </c>
      <c r="H162" t="s">
        <v>29</v>
      </c>
      <c r="L162" t="s">
        <v>373</v>
      </c>
      <c r="M162" t="s">
        <v>374</v>
      </c>
      <c r="N162" t="str">
        <f>_xlfn.CONCAT(Tableau1[[#This Row],[species_name]],Tableau1[[#This Row],[sub_reg]])</f>
        <v>Bigeye tuna27.7.e</v>
      </c>
      <c r="O162" t="s">
        <v>32</v>
      </c>
      <c r="P162" t="s">
        <v>33</v>
      </c>
      <c r="Q162" t="s">
        <v>34</v>
      </c>
      <c r="R162">
        <v>2650.94</v>
      </c>
      <c r="S162" t="s">
        <v>35</v>
      </c>
      <c r="T162" t="s">
        <v>203</v>
      </c>
      <c r="U162" t="s">
        <v>204</v>
      </c>
      <c r="V162" t="s">
        <v>226</v>
      </c>
      <c r="W162">
        <f>IFERROR(INDEX(#REF!,MATCH(Tableau1[[#This Row],[Identifiant pour calcul]],#REF!,0),9),0)</f>
        <v>0</v>
      </c>
      <c r="X162">
        <f>Tableau1[[#This Row],[value]]*0.125*Tableau1[[#This Row],[Sequestration factor]]</f>
        <v>0</v>
      </c>
      <c r="Y162" t="s">
        <v>39</v>
      </c>
      <c r="Z162" t="s">
        <v>40</v>
      </c>
      <c r="AA162" t="s">
        <v>39</v>
      </c>
      <c r="AB162" t="e">
        <f>INDEX(#REF!,MATCH(Tableau1[[#This Row],[species_name]],#REF!,0),2)</f>
        <v>#REF!</v>
      </c>
      <c r="AC162" s="3" t="e">
        <f>Tableau1[[#This Row],[value]]/Tableau1[[#This Row],[débarquements totaux de l''espèce]]</f>
        <v>#REF!</v>
      </c>
    </row>
    <row r="163" spans="1:29" x14ac:dyDescent="0.2">
      <c r="A163" s="1">
        <v>45355</v>
      </c>
      <c r="B163" t="s">
        <v>24</v>
      </c>
      <c r="C163" t="s">
        <v>25</v>
      </c>
      <c r="D163">
        <v>2022</v>
      </c>
      <c r="E163" t="s">
        <v>86</v>
      </c>
      <c r="F163" t="s">
        <v>523</v>
      </c>
      <c r="G163" t="s">
        <v>28</v>
      </c>
      <c r="H163" t="s">
        <v>29</v>
      </c>
      <c r="L163" t="s">
        <v>524</v>
      </c>
      <c r="M163" t="s">
        <v>525</v>
      </c>
      <c r="N163" t="str">
        <f>_xlfn.CONCAT(Tableau1[[#This Row],[species_name]],Tableau1[[#This Row],[sub_reg]])</f>
        <v>Bigeye tuna27.8.c</v>
      </c>
      <c r="O163" t="s">
        <v>32</v>
      </c>
      <c r="P163" t="s">
        <v>33</v>
      </c>
      <c r="Q163" t="s">
        <v>34</v>
      </c>
      <c r="R163">
        <v>4677.41</v>
      </c>
      <c r="S163" t="s">
        <v>35</v>
      </c>
      <c r="T163" t="s">
        <v>203</v>
      </c>
      <c r="U163" t="s">
        <v>204</v>
      </c>
      <c r="V163" t="s">
        <v>367</v>
      </c>
      <c r="W163">
        <f>IFERROR(INDEX(#REF!,MATCH(Tableau1[[#This Row],[Identifiant pour calcul]],#REF!,0),9),0)</f>
        <v>0</v>
      </c>
      <c r="X163">
        <f>Tableau1[[#This Row],[value]]*0.125*Tableau1[[#This Row],[Sequestration factor]]</f>
        <v>0</v>
      </c>
      <c r="Y163" t="s">
        <v>39</v>
      </c>
      <c r="Z163" t="s">
        <v>40</v>
      </c>
      <c r="AA163" t="s">
        <v>39</v>
      </c>
      <c r="AB163" t="e">
        <f>INDEX(#REF!,MATCH(Tableau1[[#This Row],[species_name]],#REF!,0),2)</f>
        <v>#REF!</v>
      </c>
      <c r="AC163" s="3" t="e">
        <f>Tableau1[[#This Row],[value]]/Tableau1[[#This Row],[débarquements totaux de l''espèce]]</f>
        <v>#REF!</v>
      </c>
    </row>
    <row r="164" spans="1:29" x14ac:dyDescent="0.2">
      <c r="A164" s="1">
        <v>45355</v>
      </c>
      <c r="B164" t="s">
        <v>24</v>
      </c>
      <c r="C164" t="s">
        <v>25</v>
      </c>
      <c r="D164">
        <v>2022</v>
      </c>
      <c r="E164" t="s">
        <v>86</v>
      </c>
      <c r="F164" t="s">
        <v>158</v>
      </c>
      <c r="G164" t="s">
        <v>406</v>
      </c>
      <c r="H164" t="s">
        <v>29</v>
      </c>
      <c r="L164" t="s">
        <v>418</v>
      </c>
      <c r="M164" t="s">
        <v>419</v>
      </c>
      <c r="N164" t="str">
        <f>_xlfn.CONCAT(Tableau1[[#This Row],[species_name]],Tableau1[[#This Row],[sub_reg]])</f>
        <v>Bigeye tuna27.8.c</v>
      </c>
      <c r="O164" t="s">
        <v>32</v>
      </c>
      <c r="P164" t="s">
        <v>33</v>
      </c>
      <c r="Q164" t="s">
        <v>34</v>
      </c>
      <c r="R164">
        <v>2360.35</v>
      </c>
      <c r="S164" t="s">
        <v>35</v>
      </c>
      <c r="T164" t="s">
        <v>203</v>
      </c>
      <c r="U164" t="s">
        <v>204</v>
      </c>
      <c r="V164" t="s">
        <v>367</v>
      </c>
      <c r="W164">
        <f>IFERROR(INDEX(#REF!,MATCH(Tableau1[[#This Row],[Identifiant pour calcul]],#REF!,0),9),0)</f>
        <v>0</v>
      </c>
      <c r="X164">
        <f>Tableau1[[#This Row],[value]]*0.125*Tableau1[[#This Row],[Sequestration factor]]</f>
        <v>0</v>
      </c>
      <c r="Y164" t="s">
        <v>39</v>
      </c>
      <c r="Z164" t="s">
        <v>40</v>
      </c>
      <c r="AA164" t="s">
        <v>39</v>
      </c>
      <c r="AB164" t="e">
        <f>INDEX(#REF!,MATCH(Tableau1[[#This Row],[species_name]],#REF!,0),2)</f>
        <v>#REF!</v>
      </c>
      <c r="AC164" s="3" t="e">
        <f>Tableau1[[#This Row],[value]]/Tableau1[[#This Row],[débarquements totaux de l''espèce]]</f>
        <v>#REF!</v>
      </c>
    </row>
    <row r="165" spans="1:29" x14ac:dyDescent="0.2">
      <c r="A165" s="1">
        <v>45355</v>
      </c>
      <c r="B165" t="s">
        <v>24</v>
      </c>
      <c r="C165" t="s">
        <v>25</v>
      </c>
      <c r="D165">
        <v>2022</v>
      </c>
      <c r="E165" t="s">
        <v>86</v>
      </c>
      <c r="F165" t="s">
        <v>158</v>
      </c>
      <c r="G165" t="s">
        <v>28</v>
      </c>
      <c r="H165" t="s">
        <v>29</v>
      </c>
      <c r="M165" t="s">
        <v>821</v>
      </c>
      <c r="N165" t="str">
        <f>_xlfn.CONCAT(Tableau1[[#This Row],[species_name]],Tableau1[[#This Row],[sub_reg]])</f>
        <v>Bigeye tuna27.8.c</v>
      </c>
      <c r="O165" t="s">
        <v>32</v>
      </c>
      <c r="P165" t="s">
        <v>33</v>
      </c>
      <c r="Q165" t="s">
        <v>34</v>
      </c>
      <c r="R165">
        <v>1518.04</v>
      </c>
      <c r="S165" t="s">
        <v>35</v>
      </c>
      <c r="T165" t="s">
        <v>203</v>
      </c>
      <c r="U165" t="s">
        <v>204</v>
      </c>
      <c r="V165" t="s">
        <v>367</v>
      </c>
      <c r="W165">
        <f>IFERROR(INDEX(#REF!,MATCH(Tableau1[[#This Row],[Identifiant pour calcul]],#REF!,0),9),0)</f>
        <v>0</v>
      </c>
      <c r="X165">
        <f>Tableau1[[#This Row],[value]]*0.125*Tableau1[[#This Row],[Sequestration factor]]</f>
        <v>0</v>
      </c>
      <c r="Y165" t="s">
        <v>39</v>
      </c>
      <c r="Z165" t="s">
        <v>40</v>
      </c>
      <c r="AA165" t="s">
        <v>39</v>
      </c>
      <c r="AB165" t="e">
        <f>INDEX(#REF!,MATCH(Tableau1[[#This Row],[species_name]],#REF!,0),2)</f>
        <v>#REF!</v>
      </c>
      <c r="AC165" s="3" t="e">
        <f>Tableau1[[#This Row],[value]]/Tableau1[[#This Row],[débarquements totaux de l''espèce]]</f>
        <v>#REF!</v>
      </c>
    </row>
    <row r="166" spans="1:29" x14ac:dyDescent="0.2">
      <c r="A166" s="1">
        <v>45355</v>
      </c>
      <c r="B166" t="s">
        <v>24</v>
      </c>
      <c r="C166" t="s">
        <v>25</v>
      </c>
      <c r="D166">
        <v>2022</v>
      </c>
      <c r="E166" t="s">
        <v>75</v>
      </c>
      <c r="F166" t="s">
        <v>198</v>
      </c>
      <c r="G166" t="s">
        <v>159</v>
      </c>
      <c r="H166" t="s">
        <v>199</v>
      </c>
      <c r="L166" t="s">
        <v>200</v>
      </c>
      <c r="M166" t="s">
        <v>201</v>
      </c>
      <c r="N166" t="str">
        <f>_xlfn.CONCAT(Tableau1[[#This Row],[species_name]],Tableau1[[#This Row],[sub_reg]])</f>
        <v>Bigeye tuna47</v>
      </c>
      <c r="O166" t="s">
        <v>32</v>
      </c>
      <c r="P166" t="s">
        <v>33</v>
      </c>
      <c r="Q166" t="s">
        <v>34</v>
      </c>
      <c r="R166">
        <v>344836</v>
      </c>
      <c r="S166" t="s">
        <v>35</v>
      </c>
      <c r="T166" t="s">
        <v>203</v>
      </c>
      <c r="U166" t="s">
        <v>204</v>
      </c>
      <c r="V166" t="s">
        <v>209</v>
      </c>
      <c r="W166">
        <f>IFERROR(INDEX(#REF!,MATCH(Tableau1[[#This Row],[Identifiant pour calcul]],#REF!,0),9),0)</f>
        <v>0</v>
      </c>
      <c r="X166">
        <f>Tableau1[[#This Row],[value]]*0.125*Tableau1[[#This Row],[Sequestration factor]]</f>
        <v>0</v>
      </c>
      <c r="Y166" t="s">
        <v>39</v>
      </c>
      <c r="Z166" t="s">
        <v>40</v>
      </c>
      <c r="AA166" t="s">
        <v>39</v>
      </c>
      <c r="AB166" t="e">
        <f>INDEX(#REF!,MATCH(Tableau1[[#This Row],[species_name]],#REF!,0),2)</f>
        <v>#REF!</v>
      </c>
      <c r="AC166" s="3" t="e">
        <f>Tableau1[[#This Row],[value]]/Tableau1[[#This Row],[débarquements totaux de l''espèce]]</f>
        <v>#REF!</v>
      </c>
    </row>
    <row r="167" spans="1:29" x14ac:dyDescent="0.2">
      <c r="A167" s="1">
        <v>45355</v>
      </c>
      <c r="B167" t="s">
        <v>24</v>
      </c>
      <c r="C167" t="s">
        <v>25</v>
      </c>
      <c r="D167">
        <v>2022</v>
      </c>
      <c r="E167" t="s">
        <v>86</v>
      </c>
      <c r="F167" t="s">
        <v>372</v>
      </c>
      <c r="G167" t="s">
        <v>88</v>
      </c>
      <c r="H167" t="s">
        <v>29</v>
      </c>
      <c r="L167" t="s">
        <v>373</v>
      </c>
      <c r="M167" t="s">
        <v>374</v>
      </c>
      <c r="N167" t="str">
        <f>_xlfn.CONCAT(Tableau1[[#This Row],[species_name]],Tableau1[[#This Row],[sub_reg]])</f>
        <v>Bigeye tuna27.8.c</v>
      </c>
      <c r="O167" t="s">
        <v>32</v>
      </c>
      <c r="P167" t="s">
        <v>33</v>
      </c>
      <c r="Q167" t="s">
        <v>34</v>
      </c>
      <c r="R167">
        <v>4763.7</v>
      </c>
      <c r="S167" t="s">
        <v>35</v>
      </c>
      <c r="T167" t="s">
        <v>203</v>
      </c>
      <c r="U167" t="s">
        <v>204</v>
      </c>
      <c r="V167" t="s">
        <v>367</v>
      </c>
      <c r="W167">
        <f>IFERROR(INDEX(#REF!,MATCH(Tableau1[[#This Row],[Identifiant pour calcul]],#REF!,0),9),0)</f>
        <v>0</v>
      </c>
      <c r="X167">
        <f>Tableau1[[#This Row],[value]]*0.125*Tableau1[[#This Row],[Sequestration factor]]</f>
        <v>0</v>
      </c>
      <c r="Y167" t="s">
        <v>39</v>
      </c>
      <c r="Z167" t="s">
        <v>40</v>
      </c>
      <c r="AA167" t="s">
        <v>39</v>
      </c>
      <c r="AB167" t="e">
        <f>INDEX(#REF!,MATCH(Tableau1[[#This Row],[species_name]],#REF!,0),2)</f>
        <v>#REF!</v>
      </c>
      <c r="AC167" s="3" t="e">
        <f>Tableau1[[#This Row],[value]]/Tableau1[[#This Row],[débarquements totaux de l''espèce]]</f>
        <v>#REF!</v>
      </c>
    </row>
    <row r="168" spans="1:29" x14ac:dyDescent="0.2">
      <c r="A168" s="1">
        <v>45355</v>
      </c>
      <c r="B168" t="s">
        <v>24</v>
      </c>
      <c r="C168" t="s">
        <v>25</v>
      </c>
      <c r="D168">
        <v>2022</v>
      </c>
      <c r="E168" t="s">
        <v>75</v>
      </c>
      <c r="F168" t="s">
        <v>59</v>
      </c>
      <c r="G168" t="s">
        <v>107</v>
      </c>
      <c r="H168" t="s">
        <v>407</v>
      </c>
      <c r="L168" t="s">
        <v>568</v>
      </c>
      <c r="M168" t="s">
        <v>569</v>
      </c>
      <c r="N168" t="str">
        <f>_xlfn.CONCAT(Tableau1[[#This Row],[species_name]],Tableau1[[#This Row],[sub_reg]])</f>
        <v>Bigeye tuna51.7</v>
      </c>
      <c r="O168" t="s">
        <v>32</v>
      </c>
      <c r="P168" t="s">
        <v>33</v>
      </c>
      <c r="Q168" t="s">
        <v>34</v>
      </c>
      <c r="R168">
        <v>17378.66</v>
      </c>
      <c r="S168" t="s">
        <v>35</v>
      </c>
      <c r="T168" t="s">
        <v>203</v>
      </c>
      <c r="U168" t="s">
        <v>204</v>
      </c>
      <c r="V168" t="s">
        <v>410</v>
      </c>
      <c r="W168">
        <f>IFERROR(INDEX(#REF!,MATCH(Tableau1[[#This Row],[Identifiant pour calcul]],#REF!,0),9),0)</f>
        <v>0</v>
      </c>
      <c r="X168">
        <f>Tableau1[[#This Row],[value]]*0.125*Tableau1[[#This Row],[Sequestration factor]]</f>
        <v>0</v>
      </c>
      <c r="Y168" t="s">
        <v>39</v>
      </c>
      <c r="Z168" t="s">
        <v>40</v>
      </c>
      <c r="AA168" t="s">
        <v>39</v>
      </c>
      <c r="AB168" t="e">
        <f>INDEX(#REF!,MATCH(Tableau1[[#This Row],[species_name]],#REF!,0),2)</f>
        <v>#REF!</v>
      </c>
      <c r="AC168" s="3" t="e">
        <f>Tableau1[[#This Row],[value]]/Tableau1[[#This Row],[débarquements totaux de l''espèce]]</f>
        <v>#REF!</v>
      </c>
    </row>
    <row r="169" spans="1:29" x14ac:dyDescent="0.2">
      <c r="A169" s="1">
        <v>45355</v>
      </c>
      <c r="B169" t="s">
        <v>24</v>
      </c>
      <c r="C169" t="s">
        <v>25</v>
      </c>
      <c r="D169">
        <v>2022</v>
      </c>
      <c r="E169" t="s">
        <v>75</v>
      </c>
      <c r="F169" t="s">
        <v>198</v>
      </c>
      <c r="G169" t="s">
        <v>159</v>
      </c>
      <c r="H169" t="s">
        <v>199</v>
      </c>
      <c r="L169" t="s">
        <v>200</v>
      </c>
      <c r="M169" t="s">
        <v>201</v>
      </c>
      <c r="N169" t="str">
        <f>_xlfn.CONCAT(Tableau1[[#This Row],[species_name]],Tableau1[[#This Row],[sub_reg]])</f>
        <v>Bigeye tuna41</v>
      </c>
      <c r="O169" t="s">
        <v>32</v>
      </c>
      <c r="P169" t="s">
        <v>33</v>
      </c>
      <c r="Q169" t="s">
        <v>34</v>
      </c>
      <c r="R169">
        <v>14135</v>
      </c>
      <c r="S169" t="s">
        <v>35</v>
      </c>
      <c r="T169" t="s">
        <v>203</v>
      </c>
      <c r="U169" t="s">
        <v>204</v>
      </c>
      <c r="V169" t="s">
        <v>215</v>
      </c>
      <c r="W169">
        <f>IFERROR(INDEX(#REF!,MATCH(Tableau1[[#This Row],[Identifiant pour calcul]],#REF!,0),9),0)</f>
        <v>0</v>
      </c>
      <c r="X169">
        <f>Tableau1[[#This Row],[value]]*0.125*Tableau1[[#This Row],[Sequestration factor]]</f>
        <v>0</v>
      </c>
      <c r="Y169" t="s">
        <v>39</v>
      </c>
      <c r="Z169" t="s">
        <v>40</v>
      </c>
      <c r="AA169" t="s">
        <v>39</v>
      </c>
      <c r="AB169" t="e">
        <f>INDEX(#REF!,MATCH(Tableau1[[#This Row],[species_name]],#REF!,0),2)</f>
        <v>#REF!</v>
      </c>
      <c r="AC169" s="3" t="e">
        <f>Tableau1[[#This Row],[value]]/Tableau1[[#This Row],[débarquements totaux de l''espèce]]</f>
        <v>#REF!</v>
      </c>
    </row>
    <row r="170" spans="1:29" x14ac:dyDescent="0.2">
      <c r="A170" s="1">
        <v>45355</v>
      </c>
      <c r="B170" t="s">
        <v>24</v>
      </c>
      <c r="C170" t="s">
        <v>25</v>
      </c>
      <c r="D170">
        <v>2022</v>
      </c>
      <c r="E170" t="s">
        <v>75</v>
      </c>
      <c r="F170" t="s">
        <v>59</v>
      </c>
      <c r="G170" t="s">
        <v>88</v>
      </c>
      <c r="H170" t="s">
        <v>407</v>
      </c>
      <c r="L170" t="s">
        <v>408</v>
      </c>
      <c r="M170" t="s">
        <v>409</v>
      </c>
      <c r="N170" t="str">
        <f>_xlfn.CONCAT(Tableau1[[#This Row],[species_name]],Tableau1[[#This Row],[sub_reg]])</f>
        <v>Bigeye tuna51.6</v>
      </c>
      <c r="O170" t="s">
        <v>32</v>
      </c>
      <c r="P170" t="s">
        <v>33</v>
      </c>
      <c r="Q170" t="s">
        <v>34</v>
      </c>
      <c r="R170">
        <v>8721.43</v>
      </c>
      <c r="S170" t="s">
        <v>35</v>
      </c>
      <c r="T170" t="s">
        <v>203</v>
      </c>
      <c r="U170" t="s">
        <v>204</v>
      </c>
      <c r="V170" t="s">
        <v>133</v>
      </c>
      <c r="W170">
        <f>IFERROR(INDEX(#REF!,MATCH(Tableau1[[#This Row],[Identifiant pour calcul]],#REF!,0),9),0)</f>
        <v>0</v>
      </c>
      <c r="X170">
        <f>Tableau1[[#This Row],[value]]*0.125*Tableau1[[#This Row],[Sequestration factor]]</f>
        <v>0</v>
      </c>
      <c r="Y170" t="s">
        <v>39</v>
      </c>
      <c r="Z170" t="s">
        <v>40</v>
      </c>
      <c r="AA170" t="s">
        <v>39</v>
      </c>
      <c r="AB170" t="e">
        <f>INDEX(#REF!,MATCH(Tableau1[[#This Row],[species_name]],#REF!,0),2)</f>
        <v>#REF!</v>
      </c>
      <c r="AC170" s="3" t="e">
        <f>Tableau1[[#This Row],[value]]/Tableau1[[#This Row],[débarquements totaux de l''espèce]]</f>
        <v>#REF!</v>
      </c>
    </row>
    <row r="171" spans="1:29" x14ac:dyDescent="0.2">
      <c r="A171" s="1">
        <v>45355</v>
      </c>
      <c r="B171" t="s">
        <v>24</v>
      </c>
      <c r="C171" t="s">
        <v>25</v>
      </c>
      <c r="D171">
        <v>2022</v>
      </c>
      <c r="E171" t="s">
        <v>75</v>
      </c>
      <c r="F171" t="s">
        <v>59</v>
      </c>
      <c r="G171" t="s">
        <v>88</v>
      </c>
      <c r="H171" t="s">
        <v>407</v>
      </c>
      <c r="L171" t="s">
        <v>408</v>
      </c>
      <c r="M171" t="s">
        <v>409</v>
      </c>
      <c r="N171" t="str">
        <f>_xlfn.CONCAT(Tableau1[[#This Row],[species_name]],Tableau1[[#This Row],[sub_reg]])</f>
        <v>Bigeye tuna51.7</v>
      </c>
      <c r="O171" t="s">
        <v>32</v>
      </c>
      <c r="P171" t="s">
        <v>33</v>
      </c>
      <c r="Q171" t="s">
        <v>34</v>
      </c>
      <c r="R171">
        <v>3706.55</v>
      </c>
      <c r="S171" t="s">
        <v>35</v>
      </c>
      <c r="T171" t="s">
        <v>203</v>
      </c>
      <c r="U171" t="s">
        <v>204</v>
      </c>
      <c r="V171" t="s">
        <v>410</v>
      </c>
      <c r="W171">
        <f>IFERROR(INDEX(#REF!,MATCH(Tableau1[[#This Row],[Identifiant pour calcul]],#REF!,0),9),0)</f>
        <v>0</v>
      </c>
      <c r="X171">
        <f>Tableau1[[#This Row],[value]]*0.125*Tableau1[[#This Row],[Sequestration factor]]</f>
        <v>0</v>
      </c>
      <c r="Y171" t="s">
        <v>39</v>
      </c>
      <c r="Z171" t="s">
        <v>40</v>
      </c>
      <c r="AA171" t="s">
        <v>39</v>
      </c>
      <c r="AB171" t="e">
        <f>INDEX(#REF!,MATCH(Tableau1[[#This Row],[species_name]],#REF!,0),2)</f>
        <v>#REF!</v>
      </c>
      <c r="AC171" s="3" t="e">
        <f>Tableau1[[#This Row],[value]]/Tableau1[[#This Row],[débarquements totaux de l''espèce]]</f>
        <v>#REF!</v>
      </c>
    </row>
    <row r="172" spans="1:29" x14ac:dyDescent="0.2">
      <c r="A172" s="1">
        <v>45355</v>
      </c>
      <c r="B172" t="s">
        <v>24</v>
      </c>
      <c r="C172" t="s">
        <v>25</v>
      </c>
      <c r="D172">
        <v>2022</v>
      </c>
      <c r="E172" t="s">
        <v>26</v>
      </c>
      <c r="F172" t="s">
        <v>59</v>
      </c>
      <c r="G172" t="s">
        <v>28</v>
      </c>
      <c r="H172" t="s">
        <v>29</v>
      </c>
      <c r="L172" t="s">
        <v>30</v>
      </c>
      <c r="M172" t="s">
        <v>31</v>
      </c>
      <c r="N172" t="str">
        <f>_xlfn.CONCAT(Tableau1[[#This Row],[species_name]],Tableau1[[#This Row],[sub_reg]])</f>
        <v>Atlantic bluefin tunasa 5</v>
      </c>
      <c r="O172" t="s">
        <v>32</v>
      </c>
      <c r="P172" t="s">
        <v>33</v>
      </c>
      <c r="Q172" t="s">
        <v>34</v>
      </c>
      <c r="R172">
        <v>96357.961599999995</v>
      </c>
      <c r="S172" t="s">
        <v>35</v>
      </c>
      <c r="T172" t="s">
        <v>63</v>
      </c>
      <c r="U172" t="s">
        <v>64</v>
      </c>
      <c r="V172" t="s">
        <v>65</v>
      </c>
      <c r="W172">
        <f>IFERROR(INDEX(#REF!,MATCH(Tableau1[[#This Row],[Identifiant pour calcul]],#REF!,0),9),0)</f>
        <v>0</v>
      </c>
      <c r="X172">
        <f>Tableau1[[#This Row],[value]]*0.125*Tableau1[[#This Row],[Sequestration factor]]</f>
        <v>0</v>
      </c>
      <c r="Y172" t="s">
        <v>39</v>
      </c>
      <c r="Z172" t="s">
        <v>40</v>
      </c>
      <c r="AA172" t="s">
        <v>39</v>
      </c>
      <c r="AB172" t="e">
        <f>INDEX(#REF!,MATCH(Tableau1[[#This Row],[species_name]],#REF!,0),2)</f>
        <v>#REF!</v>
      </c>
      <c r="AC172" s="3" t="e">
        <f>Tableau1[[#This Row],[value]]/Tableau1[[#This Row],[débarquements totaux de l''espèce]]</f>
        <v>#REF!</v>
      </c>
    </row>
    <row r="173" spans="1:29" x14ac:dyDescent="0.2">
      <c r="A173" s="1">
        <v>45355</v>
      </c>
      <c r="B173" t="s">
        <v>24</v>
      </c>
      <c r="C173" t="s">
        <v>25</v>
      </c>
      <c r="D173">
        <v>2022</v>
      </c>
      <c r="E173" t="s">
        <v>26</v>
      </c>
      <c r="F173" t="s">
        <v>59</v>
      </c>
      <c r="G173" t="s">
        <v>28</v>
      </c>
      <c r="H173" t="s">
        <v>29</v>
      </c>
      <c r="L173" t="s">
        <v>30</v>
      </c>
      <c r="M173" t="s">
        <v>31</v>
      </c>
      <c r="N173" t="str">
        <f>_xlfn.CONCAT(Tableau1[[#This Row],[species_name]],Tableau1[[#This Row],[sub_reg]])</f>
        <v>Atlantic bluefin tunasa 6</v>
      </c>
      <c r="O173" t="s">
        <v>32</v>
      </c>
      <c r="P173" t="s">
        <v>33</v>
      </c>
      <c r="Q173" t="s">
        <v>34</v>
      </c>
      <c r="R173">
        <v>104518.6903</v>
      </c>
      <c r="S173" t="s">
        <v>35</v>
      </c>
      <c r="T173" t="s">
        <v>63</v>
      </c>
      <c r="U173" t="s">
        <v>64</v>
      </c>
      <c r="V173" t="s">
        <v>66</v>
      </c>
      <c r="W173">
        <f>IFERROR(INDEX(#REF!,MATCH(Tableau1[[#This Row],[Identifiant pour calcul]],#REF!,0),9),0)</f>
        <v>0</v>
      </c>
      <c r="X173">
        <f>Tableau1[[#This Row],[value]]*0.125*Tableau1[[#This Row],[Sequestration factor]]</f>
        <v>0</v>
      </c>
      <c r="Y173" t="s">
        <v>39</v>
      </c>
      <c r="Z173" t="s">
        <v>40</v>
      </c>
      <c r="AA173" t="s">
        <v>39</v>
      </c>
      <c r="AB173" t="e">
        <f>INDEX(#REF!,MATCH(Tableau1[[#This Row],[species_name]],#REF!,0),2)</f>
        <v>#REF!</v>
      </c>
      <c r="AC173" s="3" t="e">
        <f>Tableau1[[#This Row],[value]]/Tableau1[[#This Row],[débarquements totaux de l''espèce]]</f>
        <v>#REF!</v>
      </c>
    </row>
    <row r="174" spans="1:29" x14ac:dyDescent="0.2">
      <c r="A174" s="1">
        <v>45355</v>
      </c>
      <c r="B174" t="s">
        <v>24</v>
      </c>
      <c r="C174" t="s">
        <v>25</v>
      </c>
      <c r="D174">
        <v>2022</v>
      </c>
      <c r="E174" t="s">
        <v>26</v>
      </c>
      <c r="F174" t="s">
        <v>59</v>
      </c>
      <c r="G174" t="s">
        <v>28</v>
      </c>
      <c r="H174" t="s">
        <v>29</v>
      </c>
      <c r="L174" t="s">
        <v>30</v>
      </c>
      <c r="M174" t="s">
        <v>31</v>
      </c>
      <c r="N174" t="str">
        <f>_xlfn.CONCAT(Tableau1[[#This Row],[species_name]],Tableau1[[#This Row],[sub_reg]])</f>
        <v>Atlantic bluefin tunasa 7</v>
      </c>
      <c r="O174" t="s">
        <v>32</v>
      </c>
      <c r="P174" t="s">
        <v>33</v>
      </c>
      <c r="Q174" t="s">
        <v>34</v>
      </c>
      <c r="R174">
        <v>86699.935400000002</v>
      </c>
      <c r="S174" t="s">
        <v>35</v>
      </c>
      <c r="T174" t="s">
        <v>63</v>
      </c>
      <c r="U174" t="s">
        <v>64</v>
      </c>
      <c r="V174" t="s">
        <v>62</v>
      </c>
      <c r="W174">
        <f>IFERROR(INDEX(#REF!,MATCH(Tableau1[[#This Row],[Identifiant pour calcul]],#REF!,0),9),0)</f>
        <v>0</v>
      </c>
      <c r="X174">
        <f>Tableau1[[#This Row],[value]]*0.125*Tableau1[[#This Row],[Sequestration factor]]</f>
        <v>0</v>
      </c>
      <c r="Y174" t="s">
        <v>39</v>
      </c>
      <c r="Z174" t="s">
        <v>40</v>
      </c>
      <c r="AA174" t="s">
        <v>39</v>
      </c>
      <c r="AB174" t="e">
        <f>INDEX(#REF!,MATCH(Tableau1[[#This Row],[species_name]],#REF!,0),2)</f>
        <v>#REF!</v>
      </c>
      <c r="AC174" s="3" t="e">
        <f>Tableau1[[#This Row],[value]]/Tableau1[[#This Row],[débarquements totaux de l''espèce]]</f>
        <v>#REF!</v>
      </c>
    </row>
    <row r="175" spans="1:29" x14ac:dyDescent="0.2">
      <c r="A175" s="1">
        <v>45355</v>
      </c>
      <c r="B175" t="s">
        <v>24</v>
      </c>
      <c r="C175" t="s">
        <v>25</v>
      </c>
      <c r="D175">
        <v>2022</v>
      </c>
      <c r="E175" t="s">
        <v>26</v>
      </c>
      <c r="F175" t="s">
        <v>59</v>
      </c>
      <c r="G175" t="s">
        <v>277</v>
      </c>
      <c r="H175" t="s">
        <v>29</v>
      </c>
      <c r="M175" t="s">
        <v>289</v>
      </c>
      <c r="N175" t="str">
        <f>_xlfn.CONCAT(Tableau1[[#This Row],[species_name]],Tableau1[[#This Row],[sub_reg]])</f>
        <v>Atlantic bluefin tunasa 8</v>
      </c>
      <c r="O175" t="s">
        <v>32</v>
      </c>
      <c r="P175" t="s">
        <v>33</v>
      </c>
      <c r="Q175" t="s">
        <v>34</v>
      </c>
      <c r="R175">
        <v>23706.6849</v>
      </c>
      <c r="S175" t="s">
        <v>35</v>
      </c>
      <c r="T175" t="s">
        <v>63</v>
      </c>
      <c r="U175" t="s">
        <v>64</v>
      </c>
      <c r="V175" t="s">
        <v>38</v>
      </c>
      <c r="W175">
        <f>IFERROR(INDEX(#REF!,MATCH(Tableau1[[#This Row],[Identifiant pour calcul]],#REF!,0),9),0)</f>
        <v>0</v>
      </c>
      <c r="X175">
        <f>Tableau1[[#This Row],[value]]*0.125*Tableau1[[#This Row],[Sequestration factor]]</f>
        <v>0</v>
      </c>
      <c r="Y175" t="s">
        <v>39</v>
      </c>
      <c r="Z175" t="s">
        <v>40</v>
      </c>
      <c r="AA175" t="s">
        <v>39</v>
      </c>
      <c r="AB175" t="e">
        <f>INDEX(#REF!,MATCH(Tableau1[[#This Row],[species_name]],#REF!,0),2)</f>
        <v>#REF!</v>
      </c>
      <c r="AC175" s="3" t="e">
        <f>Tableau1[[#This Row],[value]]/Tableau1[[#This Row],[débarquements totaux de l''espèce]]</f>
        <v>#REF!</v>
      </c>
    </row>
    <row r="176" spans="1:29" x14ac:dyDescent="0.2">
      <c r="A176" s="1">
        <v>45355</v>
      </c>
      <c r="B176" t="s">
        <v>24</v>
      </c>
      <c r="C176" t="s">
        <v>25</v>
      </c>
      <c r="D176">
        <v>2022</v>
      </c>
      <c r="E176" t="s">
        <v>86</v>
      </c>
      <c r="F176" t="s">
        <v>372</v>
      </c>
      <c r="G176" t="s">
        <v>88</v>
      </c>
      <c r="H176" t="s">
        <v>29</v>
      </c>
      <c r="L176" t="s">
        <v>373</v>
      </c>
      <c r="M176" t="s">
        <v>374</v>
      </c>
      <c r="N176" t="str">
        <f>_xlfn.CONCAT(Tableau1[[#This Row],[species_name]],Tableau1[[#This Row],[sub_reg]])</f>
        <v>Atlantic bluefin tuna27.8.a</v>
      </c>
      <c r="O176" t="s">
        <v>32</v>
      </c>
      <c r="P176" t="s">
        <v>33</v>
      </c>
      <c r="Q176" t="s">
        <v>34</v>
      </c>
      <c r="R176">
        <v>1591.1396</v>
      </c>
      <c r="S176" t="s">
        <v>35</v>
      </c>
      <c r="T176" t="s">
        <v>63</v>
      </c>
      <c r="U176" t="s">
        <v>64</v>
      </c>
      <c r="V176" t="s">
        <v>331</v>
      </c>
      <c r="W176">
        <f>IFERROR(INDEX(#REF!,MATCH(Tableau1[[#This Row],[Identifiant pour calcul]],#REF!,0),9),0)</f>
        <v>0</v>
      </c>
      <c r="X176">
        <f>Tableau1[[#This Row],[value]]*0.125*Tableau1[[#This Row],[Sequestration factor]]</f>
        <v>0</v>
      </c>
      <c r="Y176" t="s">
        <v>39</v>
      </c>
      <c r="Z176" t="s">
        <v>40</v>
      </c>
      <c r="AA176" t="s">
        <v>39</v>
      </c>
      <c r="AB176" t="e">
        <f>INDEX(#REF!,MATCH(Tableau1[[#This Row],[species_name]],#REF!,0),2)</f>
        <v>#REF!</v>
      </c>
      <c r="AC176" s="3" t="e">
        <f>Tableau1[[#This Row],[value]]/Tableau1[[#This Row],[débarquements totaux de l''espèce]]</f>
        <v>#REF!</v>
      </c>
    </row>
    <row r="177" spans="1:29" x14ac:dyDescent="0.2">
      <c r="A177" s="1">
        <v>45355</v>
      </c>
      <c r="B177" t="s">
        <v>24</v>
      </c>
      <c r="C177" t="s">
        <v>25</v>
      </c>
      <c r="D177">
        <v>2022</v>
      </c>
      <c r="E177" t="s">
        <v>86</v>
      </c>
      <c r="F177" t="s">
        <v>372</v>
      </c>
      <c r="G177" t="s">
        <v>88</v>
      </c>
      <c r="H177" t="s">
        <v>29</v>
      </c>
      <c r="L177" t="s">
        <v>373</v>
      </c>
      <c r="M177" t="s">
        <v>374</v>
      </c>
      <c r="N177" t="str">
        <f>_xlfn.CONCAT(Tableau1[[#This Row],[species_name]],Tableau1[[#This Row],[sub_reg]])</f>
        <v>Atlantic bluefin tuna27.8.c</v>
      </c>
      <c r="O177" t="s">
        <v>32</v>
      </c>
      <c r="P177" t="s">
        <v>33</v>
      </c>
      <c r="Q177" t="s">
        <v>34</v>
      </c>
      <c r="R177">
        <v>15395.4529</v>
      </c>
      <c r="S177" t="s">
        <v>35</v>
      </c>
      <c r="T177" t="s">
        <v>63</v>
      </c>
      <c r="U177" t="s">
        <v>64</v>
      </c>
      <c r="V177" t="s">
        <v>367</v>
      </c>
      <c r="W177">
        <f>IFERROR(INDEX(#REF!,MATCH(Tableau1[[#This Row],[Identifiant pour calcul]],#REF!,0),9),0)</f>
        <v>0</v>
      </c>
      <c r="X177">
        <f>Tableau1[[#This Row],[value]]*0.125*Tableau1[[#This Row],[Sequestration factor]]</f>
        <v>0</v>
      </c>
      <c r="Y177" t="s">
        <v>39</v>
      </c>
      <c r="Z177" t="s">
        <v>40</v>
      </c>
      <c r="AA177" t="s">
        <v>39</v>
      </c>
      <c r="AB177" t="e">
        <f>INDEX(#REF!,MATCH(Tableau1[[#This Row],[species_name]],#REF!,0),2)</f>
        <v>#REF!</v>
      </c>
      <c r="AC177" s="3" t="e">
        <f>Tableau1[[#This Row],[value]]/Tableau1[[#This Row],[débarquements totaux de l''espèce]]</f>
        <v>#REF!</v>
      </c>
    </row>
    <row r="178" spans="1:29" x14ac:dyDescent="0.2">
      <c r="A178" s="1">
        <v>45355</v>
      </c>
      <c r="B178" t="s">
        <v>24</v>
      </c>
      <c r="C178" t="s">
        <v>25</v>
      </c>
      <c r="D178">
        <v>2022</v>
      </c>
      <c r="E178" t="s">
        <v>86</v>
      </c>
      <c r="F178" t="s">
        <v>372</v>
      </c>
      <c r="G178" t="s">
        <v>88</v>
      </c>
      <c r="H178" t="s">
        <v>29</v>
      </c>
      <c r="L178" t="s">
        <v>373</v>
      </c>
      <c r="M178" t="s">
        <v>374</v>
      </c>
      <c r="N178" t="str">
        <f>_xlfn.CONCAT(Tableau1[[#This Row],[species_name]],Tableau1[[#This Row],[sub_reg]])</f>
        <v>Atlantic bluefin tuna27.8.b</v>
      </c>
      <c r="O178" t="s">
        <v>32</v>
      </c>
      <c r="P178" t="s">
        <v>33</v>
      </c>
      <c r="Q178" t="s">
        <v>34</v>
      </c>
      <c r="R178">
        <v>3961.9088000000002</v>
      </c>
      <c r="S178" t="s">
        <v>35</v>
      </c>
      <c r="T178" t="s">
        <v>63</v>
      </c>
      <c r="U178" t="s">
        <v>64</v>
      </c>
      <c r="V178" t="s">
        <v>338</v>
      </c>
      <c r="W178">
        <f>IFERROR(INDEX(#REF!,MATCH(Tableau1[[#This Row],[Identifiant pour calcul]],#REF!,0),9),0)</f>
        <v>0</v>
      </c>
      <c r="X178">
        <f>Tableau1[[#This Row],[value]]*0.125*Tableau1[[#This Row],[Sequestration factor]]</f>
        <v>0</v>
      </c>
      <c r="Y178" t="s">
        <v>39</v>
      </c>
      <c r="Z178" t="s">
        <v>40</v>
      </c>
      <c r="AA178" t="s">
        <v>39</v>
      </c>
      <c r="AB178" t="e">
        <f>INDEX(#REF!,MATCH(Tableau1[[#This Row],[species_name]],#REF!,0),2)</f>
        <v>#REF!</v>
      </c>
      <c r="AC178" s="3" t="e">
        <f>Tableau1[[#This Row],[value]]/Tableau1[[#This Row],[débarquements totaux de l''espèce]]</f>
        <v>#REF!</v>
      </c>
    </row>
    <row r="179" spans="1:29" x14ac:dyDescent="0.2">
      <c r="A179" s="1">
        <v>45355</v>
      </c>
      <c r="B179" t="s">
        <v>24</v>
      </c>
      <c r="C179" t="s">
        <v>25</v>
      </c>
      <c r="D179">
        <v>2022</v>
      </c>
      <c r="E179" t="s">
        <v>26</v>
      </c>
      <c r="F179" t="s">
        <v>198</v>
      </c>
      <c r="G179" t="s">
        <v>159</v>
      </c>
      <c r="H179" t="s">
        <v>29</v>
      </c>
      <c r="L179" t="s">
        <v>415</v>
      </c>
      <c r="M179" t="s">
        <v>416</v>
      </c>
      <c r="N179" t="str">
        <f>_xlfn.CONCAT(Tableau1[[#This Row],[species_name]],Tableau1[[#This Row],[sub_reg]])</f>
        <v>Atlantic bluefin tunasa 5</v>
      </c>
      <c r="O179" t="s">
        <v>32</v>
      </c>
      <c r="P179" t="s">
        <v>33</v>
      </c>
      <c r="Q179" t="s">
        <v>34</v>
      </c>
      <c r="R179">
        <v>2267786.39</v>
      </c>
      <c r="S179" t="s">
        <v>35</v>
      </c>
      <c r="T179" t="s">
        <v>63</v>
      </c>
      <c r="U179" t="s">
        <v>64</v>
      </c>
      <c r="V179" t="s">
        <v>65</v>
      </c>
      <c r="W179">
        <f>IFERROR(INDEX(#REF!,MATCH(Tableau1[[#This Row],[Identifiant pour calcul]],#REF!,0),9),0)</f>
        <v>0</v>
      </c>
      <c r="X179">
        <f>Tableau1[[#This Row],[value]]*0.125*Tableau1[[#This Row],[Sequestration factor]]</f>
        <v>0</v>
      </c>
      <c r="Y179" t="s">
        <v>39</v>
      </c>
      <c r="Z179" t="s">
        <v>40</v>
      </c>
      <c r="AA179" t="s">
        <v>39</v>
      </c>
      <c r="AB179" t="e">
        <f>INDEX(#REF!,MATCH(Tableau1[[#This Row],[species_name]],#REF!,0),2)</f>
        <v>#REF!</v>
      </c>
      <c r="AC179" s="3" t="e">
        <f>Tableau1[[#This Row],[value]]/Tableau1[[#This Row],[débarquements totaux de l''espèce]]</f>
        <v>#REF!</v>
      </c>
    </row>
    <row r="180" spans="1:29" x14ac:dyDescent="0.2">
      <c r="A180" s="1">
        <v>45355</v>
      </c>
      <c r="B180" t="s">
        <v>24</v>
      </c>
      <c r="C180" t="s">
        <v>25</v>
      </c>
      <c r="D180">
        <v>2022</v>
      </c>
      <c r="E180" t="s">
        <v>86</v>
      </c>
      <c r="F180" t="s">
        <v>372</v>
      </c>
      <c r="G180" t="s">
        <v>406</v>
      </c>
      <c r="H180" t="s">
        <v>29</v>
      </c>
      <c r="L180" t="s">
        <v>418</v>
      </c>
      <c r="M180" t="s">
        <v>419</v>
      </c>
      <c r="N180" t="str">
        <f>_xlfn.CONCAT(Tableau1[[#This Row],[species_name]],Tableau1[[#This Row],[sub_reg]])</f>
        <v>Atlantic bluefin tuna27.7.d</v>
      </c>
      <c r="O180" t="s">
        <v>32</v>
      </c>
      <c r="P180" t="s">
        <v>33</v>
      </c>
      <c r="Q180" t="s">
        <v>34</v>
      </c>
      <c r="R180">
        <v>2646.5565000000001</v>
      </c>
      <c r="S180" t="s">
        <v>35</v>
      </c>
      <c r="T180" t="s">
        <v>63</v>
      </c>
      <c r="U180" t="s">
        <v>64</v>
      </c>
      <c r="V180" t="s">
        <v>96</v>
      </c>
      <c r="W180">
        <f>IFERROR(INDEX(#REF!,MATCH(Tableau1[[#This Row],[Identifiant pour calcul]],#REF!,0),9),0)</f>
        <v>0</v>
      </c>
      <c r="X180">
        <f>Tableau1[[#This Row],[value]]*0.125*Tableau1[[#This Row],[Sequestration factor]]</f>
        <v>0</v>
      </c>
      <c r="Y180" t="s">
        <v>39</v>
      </c>
      <c r="Z180" t="s">
        <v>40</v>
      </c>
      <c r="AA180" t="s">
        <v>39</v>
      </c>
      <c r="AB180" t="e">
        <f>INDEX(#REF!,MATCH(Tableau1[[#This Row],[species_name]],#REF!,0),2)</f>
        <v>#REF!</v>
      </c>
      <c r="AC180" s="3" t="e">
        <f>Tableau1[[#This Row],[value]]/Tableau1[[#This Row],[débarquements totaux de l''espèce]]</f>
        <v>#REF!</v>
      </c>
    </row>
    <row r="181" spans="1:29" x14ac:dyDescent="0.2">
      <c r="A181" s="1">
        <v>45355</v>
      </c>
      <c r="B181" t="s">
        <v>24</v>
      </c>
      <c r="C181" t="s">
        <v>25</v>
      </c>
      <c r="D181">
        <v>2022</v>
      </c>
      <c r="E181" t="s">
        <v>86</v>
      </c>
      <c r="F181" t="s">
        <v>59</v>
      </c>
      <c r="G181" t="s">
        <v>107</v>
      </c>
      <c r="H181" t="s">
        <v>29</v>
      </c>
      <c r="M181" t="s">
        <v>506</v>
      </c>
      <c r="N181" t="str">
        <f>_xlfn.CONCAT(Tableau1[[#This Row],[species_name]],Tableau1[[#This Row],[sub_reg]])</f>
        <v>Atlantic bluefin tuna27.7.e</v>
      </c>
      <c r="O181" t="s">
        <v>32</v>
      </c>
      <c r="P181" t="s">
        <v>33</v>
      </c>
      <c r="Q181" t="s">
        <v>34</v>
      </c>
      <c r="R181">
        <v>5500.6310000000003</v>
      </c>
      <c r="S181" t="s">
        <v>35</v>
      </c>
      <c r="T181" t="s">
        <v>63</v>
      </c>
      <c r="U181" t="s">
        <v>64</v>
      </c>
      <c r="V181" t="s">
        <v>226</v>
      </c>
      <c r="W181">
        <f>IFERROR(INDEX(#REF!,MATCH(Tableau1[[#This Row],[Identifiant pour calcul]],#REF!,0),9),0)</f>
        <v>0</v>
      </c>
      <c r="X181">
        <f>Tableau1[[#This Row],[value]]*0.125*Tableau1[[#This Row],[Sequestration factor]]</f>
        <v>0</v>
      </c>
      <c r="Y181" t="s">
        <v>39</v>
      </c>
      <c r="Z181" t="s">
        <v>40</v>
      </c>
      <c r="AA181" t="s">
        <v>39</v>
      </c>
      <c r="AB181" t="e">
        <f>INDEX(#REF!,MATCH(Tableau1[[#This Row],[species_name]],#REF!,0),2)</f>
        <v>#REF!</v>
      </c>
      <c r="AC181" s="3" t="e">
        <f>Tableau1[[#This Row],[value]]/Tableau1[[#This Row],[débarquements totaux de l''espèce]]</f>
        <v>#REF!</v>
      </c>
    </row>
    <row r="182" spans="1:29" x14ac:dyDescent="0.2">
      <c r="A182" s="1">
        <v>45355</v>
      </c>
      <c r="B182" t="s">
        <v>24</v>
      </c>
      <c r="C182" t="s">
        <v>25</v>
      </c>
      <c r="D182">
        <v>2022</v>
      </c>
      <c r="E182" t="s">
        <v>86</v>
      </c>
      <c r="F182" t="s">
        <v>59</v>
      </c>
      <c r="G182" t="s">
        <v>107</v>
      </c>
      <c r="H182" t="s">
        <v>29</v>
      </c>
      <c r="M182" t="s">
        <v>506</v>
      </c>
      <c r="N182" t="str">
        <f>_xlfn.CONCAT(Tableau1[[#This Row],[species_name]],Tableau1[[#This Row],[sub_reg]])</f>
        <v>Atlantic bluefin tuna27.8.b</v>
      </c>
      <c r="O182" t="s">
        <v>32</v>
      </c>
      <c r="P182" t="s">
        <v>33</v>
      </c>
      <c r="Q182" t="s">
        <v>34</v>
      </c>
      <c r="R182">
        <v>4862.0091000000002</v>
      </c>
      <c r="S182" t="s">
        <v>35</v>
      </c>
      <c r="T182" t="s">
        <v>63</v>
      </c>
      <c r="U182" t="s">
        <v>64</v>
      </c>
      <c r="V182" t="s">
        <v>338</v>
      </c>
      <c r="W182">
        <f>IFERROR(INDEX(#REF!,MATCH(Tableau1[[#This Row],[Identifiant pour calcul]],#REF!,0),9),0)</f>
        <v>0</v>
      </c>
      <c r="X182">
        <f>Tableau1[[#This Row],[value]]*0.125*Tableau1[[#This Row],[Sequestration factor]]</f>
        <v>0</v>
      </c>
      <c r="Y182" t="s">
        <v>39</v>
      </c>
      <c r="Z182" t="s">
        <v>40</v>
      </c>
      <c r="AA182" t="s">
        <v>39</v>
      </c>
      <c r="AB182" t="e">
        <f>INDEX(#REF!,MATCH(Tableau1[[#This Row],[species_name]],#REF!,0),2)</f>
        <v>#REF!</v>
      </c>
      <c r="AC182" s="3" t="e">
        <f>Tableau1[[#This Row],[value]]/Tableau1[[#This Row],[débarquements totaux de l''espèce]]</f>
        <v>#REF!</v>
      </c>
    </row>
    <row r="183" spans="1:29" x14ac:dyDescent="0.2">
      <c r="A183" s="1">
        <v>45355</v>
      </c>
      <c r="B183" t="s">
        <v>24</v>
      </c>
      <c r="C183" t="s">
        <v>25</v>
      </c>
      <c r="D183">
        <v>2022</v>
      </c>
      <c r="E183" t="s">
        <v>86</v>
      </c>
      <c r="F183" t="s">
        <v>59</v>
      </c>
      <c r="G183" t="s">
        <v>107</v>
      </c>
      <c r="H183" t="s">
        <v>29</v>
      </c>
      <c r="M183" t="s">
        <v>506</v>
      </c>
      <c r="N183" t="str">
        <f>_xlfn.CONCAT(Tableau1[[#This Row],[species_name]],Tableau1[[#This Row],[sub_reg]])</f>
        <v>Atlantic bluefin tuna27.8.a</v>
      </c>
      <c r="O183" t="s">
        <v>32</v>
      </c>
      <c r="P183" t="s">
        <v>33</v>
      </c>
      <c r="Q183" t="s">
        <v>34</v>
      </c>
      <c r="R183">
        <v>14978.5774</v>
      </c>
      <c r="S183" t="s">
        <v>35</v>
      </c>
      <c r="T183" t="s">
        <v>63</v>
      </c>
      <c r="U183" t="s">
        <v>64</v>
      </c>
      <c r="V183" t="s">
        <v>331</v>
      </c>
      <c r="W183">
        <f>IFERROR(INDEX(#REF!,MATCH(Tableau1[[#This Row],[Identifiant pour calcul]],#REF!,0),9),0)</f>
        <v>0</v>
      </c>
      <c r="X183">
        <f>Tableau1[[#This Row],[value]]*0.125*Tableau1[[#This Row],[Sequestration factor]]</f>
        <v>0</v>
      </c>
      <c r="Y183" t="s">
        <v>39</v>
      </c>
      <c r="Z183" t="s">
        <v>40</v>
      </c>
      <c r="AA183" t="s">
        <v>39</v>
      </c>
      <c r="AB183" t="e">
        <f>INDEX(#REF!,MATCH(Tableau1[[#This Row],[species_name]],#REF!,0),2)</f>
        <v>#REF!</v>
      </c>
      <c r="AC183" s="3" t="e">
        <f>Tableau1[[#This Row],[value]]/Tableau1[[#This Row],[débarquements totaux de l''espèce]]</f>
        <v>#REF!</v>
      </c>
    </row>
    <row r="184" spans="1:29" x14ac:dyDescent="0.2">
      <c r="A184" s="1">
        <v>45355</v>
      </c>
      <c r="B184" t="s">
        <v>24</v>
      </c>
      <c r="C184" t="s">
        <v>25</v>
      </c>
      <c r="D184">
        <v>2022</v>
      </c>
      <c r="E184" t="s">
        <v>86</v>
      </c>
      <c r="F184" t="s">
        <v>523</v>
      </c>
      <c r="G184" t="s">
        <v>406</v>
      </c>
      <c r="H184" t="s">
        <v>29</v>
      </c>
      <c r="L184" t="s">
        <v>524</v>
      </c>
      <c r="M184" t="s">
        <v>525</v>
      </c>
      <c r="N184" t="str">
        <f>_xlfn.CONCAT(Tableau1[[#This Row],[species_name]],Tableau1[[#This Row],[sub_reg]])</f>
        <v>Atlantic bluefin tuna27.8.c</v>
      </c>
      <c r="O184" t="s">
        <v>32</v>
      </c>
      <c r="P184" t="s">
        <v>33</v>
      </c>
      <c r="Q184" t="s">
        <v>34</v>
      </c>
      <c r="R184">
        <v>19620.428899999999</v>
      </c>
      <c r="S184" t="s">
        <v>35</v>
      </c>
      <c r="T184" t="s">
        <v>63</v>
      </c>
      <c r="U184" t="s">
        <v>64</v>
      </c>
      <c r="V184" t="s">
        <v>367</v>
      </c>
      <c r="W184">
        <f>IFERROR(INDEX(#REF!,MATCH(Tableau1[[#This Row],[Identifiant pour calcul]],#REF!,0),9),0)</f>
        <v>0</v>
      </c>
      <c r="X184">
        <f>Tableau1[[#This Row],[value]]*0.125*Tableau1[[#This Row],[Sequestration factor]]</f>
        <v>0</v>
      </c>
      <c r="Y184" t="s">
        <v>39</v>
      </c>
      <c r="Z184" t="s">
        <v>40</v>
      </c>
      <c r="AA184" t="s">
        <v>39</v>
      </c>
      <c r="AB184" t="e">
        <f>INDEX(#REF!,MATCH(Tableau1[[#This Row],[species_name]],#REF!,0),2)</f>
        <v>#REF!</v>
      </c>
      <c r="AC184" s="3" t="e">
        <f>Tableau1[[#This Row],[value]]/Tableau1[[#This Row],[débarquements totaux de l''espèce]]</f>
        <v>#REF!</v>
      </c>
    </row>
    <row r="185" spans="1:29" x14ac:dyDescent="0.2">
      <c r="A185" s="1">
        <v>45355</v>
      </c>
      <c r="B185" t="s">
        <v>24</v>
      </c>
      <c r="C185" t="s">
        <v>25</v>
      </c>
      <c r="D185">
        <v>2022</v>
      </c>
      <c r="E185" t="s">
        <v>86</v>
      </c>
      <c r="F185" t="s">
        <v>523</v>
      </c>
      <c r="G185" t="s">
        <v>406</v>
      </c>
      <c r="H185" t="s">
        <v>29</v>
      </c>
      <c r="L185" t="s">
        <v>524</v>
      </c>
      <c r="M185" t="s">
        <v>525</v>
      </c>
      <c r="N185" t="str">
        <f>_xlfn.CONCAT(Tableau1[[#This Row],[species_name]],Tableau1[[#This Row],[sub_reg]])</f>
        <v>Atlantic bluefin tuna27.8.a</v>
      </c>
      <c r="O185" t="s">
        <v>32</v>
      </c>
      <c r="P185" t="s">
        <v>33</v>
      </c>
      <c r="Q185" t="s">
        <v>34</v>
      </c>
      <c r="R185">
        <v>1716.1642999999999</v>
      </c>
      <c r="S185" t="s">
        <v>35</v>
      </c>
      <c r="T185" t="s">
        <v>63</v>
      </c>
      <c r="U185" t="s">
        <v>64</v>
      </c>
      <c r="V185" t="s">
        <v>331</v>
      </c>
      <c r="W185">
        <f>IFERROR(INDEX(#REF!,MATCH(Tableau1[[#This Row],[Identifiant pour calcul]],#REF!,0),9),0)</f>
        <v>0</v>
      </c>
      <c r="X185">
        <f>Tableau1[[#This Row],[value]]*0.125*Tableau1[[#This Row],[Sequestration factor]]</f>
        <v>0</v>
      </c>
      <c r="Y185" t="s">
        <v>39</v>
      </c>
      <c r="Z185" t="s">
        <v>40</v>
      </c>
      <c r="AA185" t="s">
        <v>39</v>
      </c>
      <c r="AB185" t="e">
        <f>INDEX(#REF!,MATCH(Tableau1[[#This Row],[species_name]],#REF!,0),2)</f>
        <v>#REF!</v>
      </c>
      <c r="AC185" s="3" t="e">
        <f>Tableau1[[#This Row],[value]]/Tableau1[[#This Row],[débarquements totaux de l''espèce]]</f>
        <v>#REF!</v>
      </c>
    </row>
    <row r="186" spans="1:29" x14ac:dyDescent="0.2">
      <c r="A186" s="1">
        <v>45355</v>
      </c>
      <c r="B186" t="s">
        <v>24</v>
      </c>
      <c r="C186" t="s">
        <v>25</v>
      </c>
      <c r="D186">
        <v>2022</v>
      </c>
      <c r="E186" t="s">
        <v>86</v>
      </c>
      <c r="F186" t="s">
        <v>523</v>
      </c>
      <c r="G186" t="s">
        <v>406</v>
      </c>
      <c r="H186" t="s">
        <v>29</v>
      </c>
      <c r="L186" t="s">
        <v>524</v>
      </c>
      <c r="M186" t="s">
        <v>525</v>
      </c>
      <c r="N186" t="str">
        <f>_xlfn.CONCAT(Tableau1[[#This Row],[species_name]],Tableau1[[#This Row],[sub_reg]])</f>
        <v>Atlantic bluefin tuna27.8.b</v>
      </c>
      <c r="O186" t="s">
        <v>32</v>
      </c>
      <c r="P186" t="s">
        <v>33</v>
      </c>
      <c r="Q186" t="s">
        <v>34</v>
      </c>
      <c r="R186">
        <v>42778.041899999997</v>
      </c>
      <c r="S186" t="s">
        <v>35</v>
      </c>
      <c r="T186" t="s">
        <v>63</v>
      </c>
      <c r="U186" t="s">
        <v>64</v>
      </c>
      <c r="V186" t="s">
        <v>338</v>
      </c>
      <c r="W186">
        <f>IFERROR(INDEX(#REF!,MATCH(Tableau1[[#This Row],[Identifiant pour calcul]],#REF!,0),9),0)</f>
        <v>0</v>
      </c>
      <c r="X186">
        <f>Tableau1[[#This Row],[value]]*0.125*Tableau1[[#This Row],[Sequestration factor]]</f>
        <v>0</v>
      </c>
      <c r="Y186" t="s">
        <v>39</v>
      </c>
      <c r="Z186" t="s">
        <v>40</v>
      </c>
      <c r="AA186" t="s">
        <v>39</v>
      </c>
      <c r="AB186" t="e">
        <f>INDEX(#REF!,MATCH(Tableau1[[#This Row],[species_name]],#REF!,0),2)</f>
        <v>#REF!</v>
      </c>
      <c r="AC186" s="3" t="e">
        <f>Tableau1[[#This Row],[value]]/Tableau1[[#This Row],[débarquements totaux de l''espèce]]</f>
        <v>#REF!</v>
      </c>
    </row>
    <row r="187" spans="1:29" x14ac:dyDescent="0.2">
      <c r="A187" s="1">
        <v>45355</v>
      </c>
      <c r="B187" t="s">
        <v>24</v>
      </c>
      <c r="C187" t="s">
        <v>25</v>
      </c>
      <c r="D187">
        <v>2022</v>
      </c>
      <c r="E187" t="s">
        <v>86</v>
      </c>
      <c r="F187" t="s">
        <v>276</v>
      </c>
      <c r="G187" t="s">
        <v>107</v>
      </c>
      <c r="H187" t="s">
        <v>29</v>
      </c>
      <c r="L187" t="s">
        <v>528</v>
      </c>
      <c r="M187" t="s">
        <v>529</v>
      </c>
      <c r="N187" t="str">
        <f>_xlfn.CONCAT(Tableau1[[#This Row],[species_name]],Tableau1[[#This Row],[sub_reg]])</f>
        <v>Atlantic bluefin tuna27.7.e</v>
      </c>
      <c r="O187" t="s">
        <v>32</v>
      </c>
      <c r="P187" t="s">
        <v>33</v>
      </c>
      <c r="Q187" t="s">
        <v>34</v>
      </c>
      <c r="R187">
        <v>3145.0907999999999</v>
      </c>
      <c r="S187" t="s">
        <v>35</v>
      </c>
      <c r="T187" t="s">
        <v>63</v>
      </c>
      <c r="U187" t="s">
        <v>64</v>
      </c>
      <c r="V187" t="s">
        <v>226</v>
      </c>
      <c r="W187">
        <f>IFERROR(INDEX(#REF!,MATCH(Tableau1[[#This Row],[Identifiant pour calcul]],#REF!,0),9),0)</f>
        <v>0</v>
      </c>
      <c r="X187">
        <f>Tableau1[[#This Row],[value]]*0.125*Tableau1[[#This Row],[Sequestration factor]]</f>
        <v>0</v>
      </c>
      <c r="Y187" t="s">
        <v>39</v>
      </c>
      <c r="Z187" t="s">
        <v>40</v>
      </c>
      <c r="AA187" t="s">
        <v>39</v>
      </c>
      <c r="AB187" t="e">
        <f>INDEX(#REF!,MATCH(Tableau1[[#This Row],[species_name]],#REF!,0),2)</f>
        <v>#REF!</v>
      </c>
      <c r="AC187" s="3" t="e">
        <f>Tableau1[[#This Row],[value]]/Tableau1[[#This Row],[débarquements totaux de l''espèce]]</f>
        <v>#REF!</v>
      </c>
    </row>
    <row r="188" spans="1:29" x14ac:dyDescent="0.2">
      <c r="A188" s="1">
        <v>45355</v>
      </c>
      <c r="B188" t="s">
        <v>24</v>
      </c>
      <c r="C188" t="s">
        <v>25</v>
      </c>
      <c r="D188">
        <v>2022</v>
      </c>
      <c r="E188" t="s">
        <v>86</v>
      </c>
      <c r="F188" t="s">
        <v>198</v>
      </c>
      <c r="G188" t="s">
        <v>88</v>
      </c>
      <c r="H188" t="s">
        <v>29</v>
      </c>
      <c r="L188" t="s">
        <v>540</v>
      </c>
      <c r="M188" t="s">
        <v>541</v>
      </c>
      <c r="N188" t="str">
        <f>_xlfn.CONCAT(Tableau1[[#This Row],[species_name]],Tableau1[[#This Row],[sub_reg]])</f>
        <v>Atlantic bluefin tuna27.8.b</v>
      </c>
      <c r="O188" t="s">
        <v>32</v>
      </c>
      <c r="P188" t="s">
        <v>33</v>
      </c>
      <c r="Q188" t="s">
        <v>34</v>
      </c>
      <c r="R188">
        <v>45680.448400000001</v>
      </c>
      <c r="S188" t="s">
        <v>35</v>
      </c>
      <c r="T188" t="s">
        <v>63</v>
      </c>
      <c r="U188" t="s">
        <v>64</v>
      </c>
      <c r="V188" t="s">
        <v>338</v>
      </c>
      <c r="W188">
        <f>IFERROR(INDEX(#REF!,MATCH(Tableau1[[#This Row],[Identifiant pour calcul]],#REF!,0),9),0)</f>
        <v>0</v>
      </c>
      <c r="X188">
        <f>Tableau1[[#This Row],[value]]*0.125*Tableau1[[#This Row],[Sequestration factor]]</f>
        <v>0</v>
      </c>
      <c r="Y188" t="s">
        <v>39</v>
      </c>
      <c r="Z188" t="s">
        <v>40</v>
      </c>
      <c r="AA188" t="s">
        <v>39</v>
      </c>
      <c r="AB188" t="e">
        <f>INDEX(#REF!,MATCH(Tableau1[[#This Row],[species_name]],#REF!,0),2)</f>
        <v>#REF!</v>
      </c>
      <c r="AC188" s="3" t="e">
        <f>Tableau1[[#This Row],[value]]/Tableau1[[#This Row],[débarquements totaux de l''espèce]]</f>
        <v>#REF!</v>
      </c>
    </row>
    <row r="189" spans="1:29" x14ac:dyDescent="0.2">
      <c r="A189" s="1">
        <v>45355</v>
      </c>
      <c r="B189" t="s">
        <v>24</v>
      </c>
      <c r="C189" t="s">
        <v>25</v>
      </c>
      <c r="D189">
        <v>2022</v>
      </c>
      <c r="E189" t="s">
        <v>86</v>
      </c>
      <c r="F189" t="s">
        <v>198</v>
      </c>
      <c r="G189" t="s">
        <v>88</v>
      </c>
      <c r="H189" t="s">
        <v>29</v>
      </c>
      <c r="L189" t="s">
        <v>540</v>
      </c>
      <c r="M189" t="s">
        <v>541</v>
      </c>
      <c r="N189" t="str">
        <f>_xlfn.CONCAT(Tableau1[[#This Row],[species_name]],Tableau1[[#This Row],[sub_reg]])</f>
        <v>Atlantic bluefin tuna27.8.c</v>
      </c>
      <c r="O189" t="s">
        <v>32</v>
      </c>
      <c r="P189" t="s">
        <v>33</v>
      </c>
      <c r="Q189" t="s">
        <v>34</v>
      </c>
      <c r="R189">
        <v>3956.5823999999998</v>
      </c>
      <c r="S189" t="s">
        <v>35</v>
      </c>
      <c r="T189" t="s">
        <v>63</v>
      </c>
      <c r="U189" t="s">
        <v>64</v>
      </c>
      <c r="V189" t="s">
        <v>367</v>
      </c>
      <c r="W189">
        <f>IFERROR(INDEX(#REF!,MATCH(Tableau1[[#This Row],[Identifiant pour calcul]],#REF!,0),9),0)</f>
        <v>0</v>
      </c>
      <c r="X189">
        <f>Tableau1[[#This Row],[value]]*0.125*Tableau1[[#This Row],[Sequestration factor]]</f>
        <v>0</v>
      </c>
      <c r="Y189" t="s">
        <v>39</v>
      </c>
      <c r="Z189" t="s">
        <v>40</v>
      </c>
      <c r="AA189" t="s">
        <v>39</v>
      </c>
      <c r="AB189" t="e">
        <f>INDEX(#REF!,MATCH(Tableau1[[#This Row],[species_name]],#REF!,0),2)</f>
        <v>#REF!</v>
      </c>
      <c r="AC189" s="3" t="e">
        <f>Tableau1[[#This Row],[value]]/Tableau1[[#This Row],[débarquements totaux de l''espèce]]</f>
        <v>#REF!</v>
      </c>
    </row>
    <row r="190" spans="1:29" x14ac:dyDescent="0.2">
      <c r="A190" s="1">
        <v>45355</v>
      </c>
      <c r="B190" t="s">
        <v>24</v>
      </c>
      <c r="C190" t="s">
        <v>25</v>
      </c>
      <c r="D190">
        <v>2022</v>
      </c>
      <c r="E190" t="s">
        <v>86</v>
      </c>
      <c r="F190" t="s">
        <v>523</v>
      </c>
      <c r="G190" t="s">
        <v>88</v>
      </c>
      <c r="H190" t="s">
        <v>29</v>
      </c>
      <c r="L190" t="s">
        <v>524</v>
      </c>
      <c r="M190" t="s">
        <v>525</v>
      </c>
      <c r="N190" t="str">
        <f>_xlfn.CONCAT(Tableau1[[#This Row],[species_name]],Tableau1[[#This Row],[sub_reg]])</f>
        <v>Atlantic bluefin tuna27.8.a</v>
      </c>
      <c r="O190" t="s">
        <v>32</v>
      </c>
      <c r="P190" t="s">
        <v>33</v>
      </c>
      <c r="Q190" t="s">
        <v>34</v>
      </c>
      <c r="R190">
        <v>25767.5344</v>
      </c>
      <c r="S190" t="s">
        <v>35</v>
      </c>
      <c r="T190" t="s">
        <v>63</v>
      </c>
      <c r="U190" t="s">
        <v>64</v>
      </c>
      <c r="V190" t="s">
        <v>331</v>
      </c>
      <c r="W190">
        <f>IFERROR(INDEX(#REF!,MATCH(Tableau1[[#This Row],[Identifiant pour calcul]],#REF!,0),9),0)</f>
        <v>0</v>
      </c>
      <c r="X190">
        <f>Tableau1[[#This Row],[value]]*0.125*Tableau1[[#This Row],[Sequestration factor]]</f>
        <v>0</v>
      </c>
      <c r="Y190" t="s">
        <v>39</v>
      </c>
      <c r="Z190" t="s">
        <v>40</v>
      </c>
      <c r="AA190" t="s">
        <v>39</v>
      </c>
      <c r="AB190" t="e">
        <f>INDEX(#REF!,MATCH(Tableau1[[#This Row],[species_name]],#REF!,0),2)</f>
        <v>#REF!</v>
      </c>
      <c r="AC190" s="3" t="e">
        <f>Tableau1[[#This Row],[value]]/Tableau1[[#This Row],[débarquements totaux de l''espèce]]</f>
        <v>#REF!</v>
      </c>
    </row>
    <row r="191" spans="1:29" x14ac:dyDescent="0.2">
      <c r="A191" s="1">
        <v>45355</v>
      </c>
      <c r="B191" t="s">
        <v>24</v>
      </c>
      <c r="C191" t="s">
        <v>25</v>
      </c>
      <c r="D191">
        <v>2022</v>
      </c>
      <c r="E191" t="s">
        <v>86</v>
      </c>
      <c r="F191" t="s">
        <v>523</v>
      </c>
      <c r="G191" t="s">
        <v>88</v>
      </c>
      <c r="H191" t="s">
        <v>29</v>
      </c>
      <c r="L191" t="s">
        <v>524</v>
      </c>
      <c r="M191" t="s">
        <v>525</v>
      </c>
      <c r="N191" t="str">
        <f>_xlfn.CONCAT(Tableau1[[#This Row],[species_name]],Tableau1[[#This Row],[sub_reg]])</f>
        <v>Atlantic bluefin tuna27.8.c</v>
      </c>
      <c r="O191" t="s">
        <v>32</v>
      </c>
      <c r="P191" t="s">
        <v>33</v>
      </c>
      <c r="Q191" t="s">
        <v>34</v>
      </c>
      <c r="R191">
        <v>18391.311000000002</v>
      </c>
      <c r="S191" t="s">
        <v>35</v>
      </c>
      <c r="T191" t="s">
        <v>63</v>
      </c>
      <c r="U191" t="s">
        <v>64</v>
      </c>
      <c r="V191" t="s">
        <v>367</v>
      </c>
      <c r="W191">
        <f>IFERROR(INDEX(#REF!,MATCH(Tableau1[[#This Row],[Identifiant pour calcul]],#REF!,0),9),0)</f>
        <v>0</v>
      </c>
      <c r="X191">
        <f>Tableau1[[#This Row],[value]]*0.125*Tableau1[[#This Row],[Sequestration factor]]</f>
        <v>0</v>
      </c>
      <c r="Y191" t="s">
        <v>39</v>
      </c>
      <c r="Z191" t="s">
        <v>40</v>
      </c>
      <c r="AA191" t="s">
        <v>39</v>
      </c>
      <c r="AB191" t="e">
        <f>INDEX(#REF!,MATCH(Tableau1[[#This Row],[species_name]],#REF!,0),2)</f>
        <v>#REF!</v>
      </c>
      <c r="AC191" s="3" t="e">
        <f>Tableau1[[#This Row],[value]]/Tableau1[[#This Row],[débarquements totaux de l''espèce]]</f>
        <v>#REF!</v>
      </c>
    </row>
    <row r="192" spans="1:29" x14ac:dyDescent="0.2">
      <c r="A192" s="1">
        <v>45355</v>
      </c>
      <c r="B192" t="s">
        <v>24</v>
      </c>
      <c r="C192" t="s">
        <v>25</v>
      </c>
      <c r="D192">
        <v>2022</v>
      </c>
      <c r="E192" t="s">
        <v>26</v>
      </c>
      <c r="F192" t="s">
        <v>217</v>
      </c>
      <c r="G192" t="s">
        <v>277</v>
      </c>
      <c r="H192" t="s">
        <v>29</v>
      </c>
      <c r="L192" t="s">
        <v>636</v>
      </c>
      <c r="M192" t="s">
        <v>637</v>
      </c>
      <c r="N192" t="str">
        <f>_xlfn.CONCAT(Tableau1[[#This Row],[species_name]],Tableau1[[#This Row],[sub_reg]])</f>
        <v>Atlantic bluefin tunasa 7</v>
      </c>
      <c r="O192" t="s">
        <v>32</v>
      </c>
      <c r="P192" t="s">
        <v>33</v>
      </c>
      <c r="Q192" t="s">
        <v>34</v>
      </c>
      <c r="R192">
        <v>10278.258</v>
      </c>
      <c r="S192" t="s">
        <v>35</v>
      </c>
      <c r="T192" t="s">
        <v>63</v>
      </c>
      <c r="U192" t="s">
        <v>64</v>
      </c>
      <c r="V192" t="s">
        <v>62</v>
      </c>
      <c r="W192">
        <f>IFERROR(INDEX(#REF!,MATCH(Tableau1[[#This Row],[Identifiant pour calcul]],#REF!,0),9),0)</f>
        <v>0</v>
      </c>
      <c r="X192">
        <f>Tableau1[[#This Row],[value]]*0.125*Tableau1[[#This Row],[Sequestration factor]]</f>
        <v>0</v>
      </c>
      <c r="Y192" t="s">
        <v>39</v>
      </c>
      <c r="Z192" t="s">
        <v>40</v>
      </c>
      <c r="AA192" t="s">
        <v>39</v>
      </c>
      <c r="AB192" t="e">
        <f>INDEX(#REF!,MATCH(Tableau1[[#This Row],[species_name]],#REF!,0),2)</f>
        <v>#REF!</v>
      </c>
      <c r="AC192" s="3" t="e">
        <f>Tableau1[[#This Row],[value]]/Tableau1[[#This Row],[débarquements totaux de l''espèce]]</f>
        <v>#REF!</v>
      </c>
    </row>
    <row r="193" spans="1:29" x14ac:dyDescent="0.2">
      <c r="A193" s="1">
        <v>45355</v>
      </c>
      <c r="B193" t="s">
        <v>24</v>
      </c>
      <c r="C193" t="s">
        <v>25</v>
      </c>
      <c r="D193">
        <v>2022</v>
      </c>
      <c r="E193" t="s">
        <v>26</v>
      </c>
      <c r="F193" t="s">
        <v>198</v>
      </c>
      <c r="G193" t="s">
        <v>406</v>
      </c>
      <c r="H193" t="s">
        <v>29</v>
      </c>
      <c r="L193" t="s">
        <v>415</v>
      </c>
      <c r="M193" t="s">
        <v>416</v>
      </c>
      <c r="N193" t="str">
        <f>_xlfn.CONCAT(Tableau1[[#This Row],[species_name]],Tableau1[[#This Row],[sub_reg]])</f>
        <v>Atlantic bluefin tunasa 5</v>
      </c>
      <c r="O193" t="s">
        <v>32</v>
      </c>
      <c r="P193" t="s">
        <v>33</v>
      </c>
      <c r="Q193" t="s">
        <v>34</v>
      </c>
      <c r="R193">
        <v>2422778.16</v>
      </c>
      <c r="S193" t="s">
        <v>35</v>
      </c>
      <c r="T193" t="s">
        <v>63</v>
      </c>
      <c r="U193" t="s">
        <v>64</v>
      </c>
      <c r="V193" t="s">
        <v>65</v>
      </c>
      <c r="W193">
        <f>IFERROR(INDEX(#REF!,MATCH(Tableau1[[#This Row],[Identifiant pour calcul]],#REF!,0),9),0)</f>
        <v>0</v>
      </c>
      <c r="X193">
        <f>Tableau1[[#This Row],[value]]*0.125*Tableau1[[#This Row],[Sequestration factor]]</f>
        <v>0</v>
      </c>
      <c r="Y193" t="s">
        <v>39</v>
      </c>
      <c r="Z193" t="s">
        <v>40</v>
      </c>
      <c r="AA193" t="s">
        <v>39</v>
      </c>
      <c r="AB193" t="e">
        <f>INDEX(#REF!,MATCH(Tableau1[[#This Row],[species_name]],#REF!,0),2)</f>
        <v>#REF!</v>
      </c>
      <c r="AC193" s="3" t="e">
        <f>Tableau1[[#This Row],[value]]/Tableau1[[#This Row],[débarquements totaux de l''espèce]]</f>
        <v>#REF!</v>
      </c>
    </row>
    <row r="194" spans="1:29" x14ac:dyDescent="0.2">
      <c r="A194" s="1">
        <v>45355</v>
      </c>
      <c r="B194" t="s">
        <v>24</v>
      </c>
      <c r="C194" t="s">
        <v>25</v>
      </c>
      <c r="D194">
        <v>2022</v>
      </c>
      <c r="E194" t="s">
        <v>86</v>
      </c>
      <c r="F194" t="s">
        <v>27</v>
      </c>
      <c r="G194" t="s">
        <v>28</v>
      </c>
      <c r="H194" t="s">
        <v>29</v>
      </c>
      <c r="L194" t="s">
        <v>648</v>
      </c>
      <c r="M194" t="s">
        <v>649</v>
      </c>
      <c r="N194" t="str">
        <f>_xlfn.CONCAT(Tableau1[[#This Row],[species_name]],Tableau1[[#This Row],[sub_reg]])</f>
        <v>Atlantic bluefin tuna27.8.b</v>
      </c>
      <c r="O194" t="s">
        <v>32</v>
      </c>
      <c r="P194" t="s">
        <v>33</v>
      </c>
      <c r="Q194" t="s">
        <v>34</v>
      </c>
      <c r="R194">
        <v>9090.0905999999995</v>
      </c>
      <c r="S194" t="s">
        <v>35</v>
      </c>
      <c r="T194" t="s">
        <v>63</v>
      </c>
      <c r="U194" t="s">
        <v>64</v>
      </c>
      <c r="V194" t="s">
        <v>338</v>
      </c>
      <c r="W194">
        <f>IFERROR(INDEX(#REF!,MATCH(Tableau1[[#This Row],[Identifiant pour calcul]],#REF!,0),9),0)</f>
        <v>0</v>
      </c>
      <c r="X194">
        <f>Tableau1[[#This Row],[value]]*0.125*Tableau1[[#This Row],[Sequestration factor]]</f>
        <v>0</v>
      </c>
      <c r="Y194" t="s">
        <v>39</v>
      </c>
      <c r="Z194" t="s">
        <v>40</v>
      </c>
      <c r="AA194" t="s">
        <v>39</v>
      </c>
      <c r="AB194" t="e">
        <f>INDEX(#REF!,MATCH(Tableau1[[#This Row],[species_name]],#REF!,0),2)</f>
        <v>#REF!</v>
      </c>
      <c r="AC194" s="3" t="e">
        <f>Tableau1[[#This Row],[value]]/Tableau1[[#This Row],[débarquements totaux de l''espèce]]</f>
        <v>#REF!</v>
      </c>
    </row>
    <row r="195" spans="1:29" x14ac:dyDescent="0.2">
      <c r="A195" s="1">
        <v>45355</v>
      </c>
      <c r="B195" t="s">
        <v>24</v>
      </c>
      <c r="C195" t="s">
        <v>25</v>
      </c>
      <c r="D195">
        <v>2022</v>
      </c>
      <c r="E195" t="s">
        <v>86</v>
      </c>
      <c r="F195" t="s">
        <v>59</v>
      </c>
      <c r="G195" t="s">
        <v>77</v>
      </c>
      <c r="H195" t="s">
        <v>29</v>
      </c>
      <c r="M195" t="s">
        <v>683</v>
      </c>
      <c r="N195" t="str">
        <f>_xlfn.CONCAT(Tableau1[[#This Row],[species_name]],Tableau1[[#This Row],[sub_reg]])</f>
        <v>Atlantic bluefin tuna27.8.b</v>
      </c>
      <c r="O195" t="s">
        <v>32</v>
      </c>
      <c r="P195" t="s">
        <v>33</v>
      </c>
      <c r="Q195" t="s">
        <v>34</v>
      </c>
      <c r="R195">
        <v>15961.1759</v>
      </c>
      <c r="S195" t="s">
        <v>35</v>
      </c>
      <c r="T195" t="s">
        <v>63</v>
      </c>
      <c r="U195" t="s">
        <v>64</v>
      </c>
      <c r="V195" t="s">
        <v>338</v>
      </c>
      <c r="W195">
        <f>IFERROR(INDEX(#REF!,MATCH(Tableau1[[#This Row],[Identifiant pour calcul]],#REF!,0),9),0)</f>
        <v>0</v>
      </c>
      <c r="X195">
        <f>Tableau1[[#This Row],[value]]*0.125*Tableau1[[#This Row],[Sequestration factor]]</f>
        <v>0</v>
      </c>
      <c r="Y195" t="s">
        <v>39</v>
      </c>
      <c r="Z195" t="s">
        <v>40</v>
      </c>
      <c r="AA195" t="s">
        <v>39</v>
      </c>
      <c r="AB195" t="e">
        <f>INDEX(#REF!,MATCH(Tableau1[[#This Row],[species_name]],#REF!,0),2)</f>
        <v>#REF!</v>
      </c>
      <c r="AC195" s="3" t="e">
        <f>Tableau1[[#This Row],[value]]/Tableau1[[#This Row],[débarquements totaux de l''espèce]]</f>
        <v>#REF!</v>
      </c>
    </row>
    <row r="196" spans="1:29" x14ac:dyDescent="0.2">
      <c r="A196" s="1">
        <v>45355</v>
      </c>
      <c r="B196" t="s">
        <v>24</v>
      </c>
      <c r="C196" t="s">
        <v>25</v>
      </c>
      <c r="D196">
        <v>2022</v>
      </c>
      <c r="E196" t="s">
        <v>86</v>
      </c>
      <c r="F196" t="s">
        <v>27</v>
      </c>
      <c r="G196" t="s">
        <v>88</v>
      </c>
      <c r="H196" t="s">
        <v>29</v>
      </c>
      <c r="M196" t="s">
        <v>684</v>
      </c>
      <c r="N196" t="str">
        <f>_xlfn.CONCAT(Tableau1[[#This Row],[species_name]],Tableau1[[#This Row],[sub_reg]])</f>
        <v>Atlantic bluefin tuna27.8.b</v>
      </c>
      <c r="O196" t="s">
        <v>32</v>
      </c>
      <c r="P196" t="s">
        <v>33</v>
      </c>
      <c r="Q196" t="s">
        <v>34</v>
      </c>
      <c r="R196">
        <v>39457.489099999999</v>
      </c>
      <c r="S196" t="s">
        <v>35</v>
      </c>
      <c r="T196" t="s">
        <v>63</v>
      </c>
      <c r="U196" t="s">
        <v>64</v>
      </c>
      <c r="V196" t="s">
        <v>338</v>
      </c>
      <c r="W196">
        <f>IFERROR(INDEX(#REF!,MATCH(Tableau1[[#This Row],[Identifiant pour calcul]],#REF!,0),9),0)</f>
        <v>0</v>
      </c>
      <c r="X196">
        <f>Tableau1[[#This Row],[value]]*0.125*Tableau1[[#This Row],[Sequestration factor]]</f>
        <v>0</v>
      </c>
      <c r="Y196" t="s">
        <v>39</v>
      </c>
      <c r="Z196" t="s">
        <v>40</v>
      </c>
      <c r="AA196" t="s">
        <v>39</v>
      </c>
      <c r="AB196" t="e">
        <f>INDEX(#REF!,MATCH(Tableau1[[#This Row],[species_name]],#REF!,0),2)</f>
        <v>#REF!</v>
      </c>
      <c r="AC196" s="3" t="e">
        <f>Tableau1[[#This Row],[value]]/Tableau1[[#This Row],[débarquements totaux de l''espèce]]</f>
        <v>#REF!</v>
      </c>
    </row>
    <row r="197" spans="1:29" x14ac:dyDescent="0.2">
      <c r="A197" s="1">
        <v>45355</v>
      </c>
      <c r="B197" t="s">
        <v>24</v>
      </c>
      <c r="C197" t="s">
        <v>25</v>
      </c>
      <c r="D197">
        <v>2022</v>
      </c>
      <c r="E197" t="s">
        <v>86</v>
      </c>
      <c r="F197" t="s">
        <v>27</v>
      </c>
      <c r="G197" t="s">
        <v>107</v>
      </c>
      <c r="H197" t="s">
        <v>29</v>
      </c>
      <c r="M197" t="s">
        <v>693</v>
      </c>
      <c r="N197" t="str">
        <f>_xlfn.CONCAT(Tableau1[[#This Row],[species_name]],Tableau1[[#This Row],[sub_reg]])</f>
        <v>Atlantic bluefin tuna27.8.b</v>
      </c>
      <c r="O197" t="s">
        <v>32</v>
      </c>
      <c r="P197" t="s">
        <v>33</v>
      </c>
      <c r="Q197" t="s">
        <v>34</v>
      </c>
      <c r="R197">
        <v>2956.5291999999999</v>
      </c>
      <c r="S197" t="s">
        <v>35</v>
      </c>
      <c r="T197" t="s">
        <v>63</v>
      </c>
      <c r="U197" t="s">
        <v>64</v>
      </c>
      <c r="V197" t="s">
        <v>338</v>
      </c>
      <c r="W197">
        <f>IFERROR(INDEX(#REF!,MATCH(Tableau1[[#This Row],[Identifiant pour calcul]],#REF!,0),9),0)</f>
        <v>0</v>
      </c>
      <c r="X197">
        <f>Tableau1[[#This Row],[value]]*0.125*Tableau1[[#This Row],[Sequestration factor]]</f>
        <v>0</v>
      </c>
      <c r="Y197" t="s">
        <v>39</v>
      </c>
      <c r="Z197" t="s">
        <v>40</v>
      </c>
      <c r="AA197" t="s">
        <v>39</v>
      </c>
      <c r="AB197" t="e">
        <f>INDEX(#REF!,MATCH(Tableau1[[#This Row],[species_name]],#REF!,0),2)</f>
        <v>#REF!</v>
      </c>
      <c r="AC197" s="3" t="e">
        <f>Tableau1[[#This Row],[value]]/Tableau1[[#This Row],[débarquements totaux de l''espèce]]</f>
        <v>#REF!</v>
      </c>
    </row>
    <row r="198" spans="1:29" x14ac:dyDescent="0.2">
      <c r="A198" s="1">
        <v>45355</v>
      </c>
      <c r="B198" t="s">
        <v>24</v>
      </c>
      <c r="C198" t="s">
        <v>25</v>
      </c>
      <c r="D198">
        <v>2022</v>
      </c>
      <c r="E198" t="s">
        <v>86</v>
      </c>
      <c r="F198" t="s">
        <v>523</v>
      </c>
      <c r="G198" t="s">
        <v>77</v>
      </c>
      <c r="H198" t="s">
        <v>29</v>
      </c>
      <c r="L198" t="s">
        <v>515</v>
      </c>
      <c r="M198" t="s">
        <v>516</v>
      </c>
      <c r="N198" t="str">
        <f>_xlfn.CONCAT(Tableau1[[#This Row],[species_name]],Tableau1[[#This Row],[sub_reg]])</f>
        <v>Atlantic bluefin tuna27.8.a</v>
      </c>
      <c r="O198" t="s">
        <v>32</v>
      </c>
      <c r="P198" t="s">
        <v>33</v>
      </c>
      <c r="Q198" t="s">
        <v>34</v>
      </c>
      <c r="R198">
        <v>1046.8409999999999</v>
      </c>
      <c r="S198" t="s">
        <v>35</v>
      </c>
      <c r="T198" t="s">
        <v>63</v>
      </c>
      <c r="U198" t="s">
        <v>64</v>
      </c>
      <c r="V198" t="s">
        <v>331</v>
      </c>
      <c r="W198">
        <f>IFERROR(INDEX(#REF!,MATCH(Tableau1[[#This Row],[Identifiant pour calcul]],#REF!,0),9),0)</f>
        <v>0</v>
      </c>
      <c r="X198">
        <f>Tableau1[[#This Row],[value]]*0.125*Tableau1[[#This Row],[Sequestration factor]]</f>
        <v>0</v>
      </c>
      <c r="Y198" t="s">
        <v>39</v>
      </c>
      <c r="Z198" t="s">
        <v>40</v>
      </c>
      <c r="AA198" t="s">
        <v>39</v>
      </c>
      <c r="AB198" t="e">
        <f>INDEX(#REF!,MATCH(Tableau1[[#This Row],[species_name]],#REF!,0),2)</f>
        <v>#REF!</v>
      </c>
      <c r="AC198" s="3" t="e">
        <f>Tableau1[[#This Row],[value]]/Tableau1[[#This Row],[débarquements totaux de l''espèce]]</f>
        <v>#REF!</v>
      </c>
    </row>
    <row r="199" spans="1:29" x14ac:dyDescent="0.2">
      <c r="A199" s="1">
        <v>45355</v>
      </c>
      <c r="B199" t="s">
        <v>24</v>
      </c>
      <c r="C199" t="s">
        <v>25</v>
      </c>
      <c r="D199">
        <v>2022</v>
      </c>
      <c r="E199" t="s">
        <v>26</v>
      </c>
      <c r="F199" t="s">
        <v>27</v>
      </c>
      <c r="G199" t="s">
        <v>277</v>
      </c>
      <c r="H199" t="s">
        <v>29</v>
      </c>
      <c r="M199" t="s">
        <v>749</v>
      </c>
      <c r="N199" t="str">
        <f>_xlfn.CONCAT(Tableau1[[#This Row],[species_name]],Tableau1[[#This Row],[sub_reg]])</f>
        <v>Atlantic bluefin tunasa 8</v>
      </c>
      <c r="O199" t="s">
        <v>32</v>
      </c>
      <c r="P199" t="s">
        <v>33</v>
      </c>
      <c r="Q199" t="s">
        <v>34</v>
      </c>
      <c r="R199">
        <v>1514.7387000000001</v>
      </c>
      <c r="S199" t="s">
        <v>35</v>
      </c>
      <c r="T199" t="s">
        <v>63</v>
      </c>
      <c r="U199" t="s">
        <v>64</v>
      </c>
      <c r="V199" t="s">
        <v>38</v>
      </c>
      <c r="W199">
        <f>IFERROR(INDEX(#REF!,MATCH(Tableau1[[#This Row],[Identifiant pour calcul]],#REF!,0),9),0)</f>
        <v>0</v>
      </c>
      <c r="X199">
        <f>Tableau1[[#This Row],[value]]*0.125*Tableau1[[#This Row],[Sequestration factor]]</f>
        <v>0</v>
      </c>
      <c r="Y199" t="s">
        <v>39</v>
      </c>
      <c r="Z199" t="s">
        <v>40</v>
      </c>
      <c r="AA199" t="s">
        <v>39</v>
      </c>
      <c r="AB199" t="e">
        <f>INDEX(#REF!,MATCH(Tableau1[[#This Row],[species_name]],#REF!,0),2)</f>
        <v>#REF!</v>
      </c>
      <c r="AC199" s="3" t="e">
        <f>Tableau1[[#This Row],[value]]/Tableau1[[#This Row],[débarquements totaux de l''espèce]]</f>
        <v>#REF!</v>
      </c>
    </row>
    <row r="200" spans="1:29" x14ac:dyDescent="0.2">
      <c r="A200" s="1">
        <v>45355</v>
      </c>
      <c r="B200" t="s">
        <v>24</v>
      </c>
      <c r="C200" t="s">
        <v>25</v>
      </c>
      <c r="D200">
        <v>2022</v>
      </c>
      <c r="E200" t="s">
        <v>26</v>
      </c>
      <c r="F200" t="s">
        <v>239</v>
      </c>
      <c r="G200" t="s">
        <v>277</v>
      </c>
      <c r="H200" t="s">
        <v>29</v>
      </c>
      <c r="M200" t="s">
        <v>768</v>
      </c>
      <c r="N200" t="str">
        <f>_xlfn.CONCAT(Tableau1[[#This Row],[species_name]],Tableau1[[#This Row],[sub_reg]])</f>
        <v>Atlantic bluefin tunasa 7</v>
      </c>
      <c r="O200" t="s">
        <v>32</v>
      </c>
      <c r="P200" t="s">
        <v>33</v>
      </c>
      <c r="Q200" t="s">
        <v>34</v>
      </c>
      <c r="R200">
        <v>10338.8179</v>
      </c>
      <c r="S200" t="s">
        <v>35</v>
      </c>
      <c r="T200" t="s">
        <v>63</v>
      </c>
      <c r="U200" t="s">
        <v>64</v>
      </c>
      <c r="V200" t="s">
        <v>62</v>
      </c>
      <c r="W200">
        <f>IFERROR(INDEX(#REF!,MATCH(Tableau1[[#This Row],[Identifiant pour calcul]],#REF!,0),9),0)</f>
        <v>0</v>
      </c>
      <c r="X200">
        <f>Tableau1[[#This Row],[value]]*0.125*Tableau1[[#This Row],[Sequestration factor]]</f>
        <v>0</v>
      </c>
      <c r="Y200" t="s">
        <v>39</v>
      </c>
      <c r="Z200" t="s">
        <v>40</v>
      </c>
      <c r="AA200" t="s">
        <v>39</v>
      </c>
      <c r="AB200" t="e">
        <f>INDEX(#REF!,MATCH(Tableau1[[#This Row],[species_name]],#REF!,0),2)</f>
        <v>#REF!</v>
      </c>
      <c r="AC200" s="3" t="e">
        <f>Tableau1[[#This Row],[value]]/Tableau1[[#This Row],[débarquements totaux de l''espèce]]</f>
        <v>#REF!</v>
      </c>
    </row>
    <row r="201" spans="1:29" x14ac:dyDescent="0.2">
      <c r="A201" s="1">
        <v>45355</v>
      </c>
      <c r="B201" t="s">
        <v>24</v>
      </c>
      <c r="C201" t="s">
        <v>25</v>
      </c>
      <c r="D201">
        <v>2022</v>
      </c>
      <c r="E201" t="s">
        <v>86</v>
      </c>
      <c r="F201" t="s">
        <v>158</v>
      </c>
      <c r="G201" t="s">
        <v>88</v>
      </c>
      <c r="H201" t="s">
        <v>29</v>
      </c>
      <c r="L201" t="s">
        <v>373</v>
      </c>
      <c r="M201" t="s">
        <v>374</v>
      </c>
      <c r="N201" t="str">
        <f>_xlfn.CONCAT(Tableau1[[#This Row],[species_name]],Tableau1[[#This Row],[sub_reg]])</f>
        <v>Atlantic bluefin tuna27.8.a</v>
      </c>
      <c r="O201" t="s">
        <v>32</v>
      </c>
      <c r="P201" t="s">
        <v>33</v>
      </c>
      <c r="Q201" t="s">
        <v>34</v>
      </c>
      <c r="R201">
        <v>11097.7102</v>
      </c>
      <c r="S201" t="s">
        <v>35</v>
      </c>
      <c r="T201" t="s">
        <v>63</v>
      </c>
      <c r="U201" t="s">
        <v>64</v>
      </c>
      <c r="V201" t="s">
        <v>331</v>
      </c>
      <c r="W201">
        <f>IFERROR(INDEX(#REF!,MATCH(Tableau1[[#This Row],[Identifiant pour calcul]],#REF!,0),9),0)</f>
        <v>0</v>
      </c>
      <c r="X201">
        <f>Tableau1[[#This Row],[value]]*0.125*Tableau1[[#This Row],[Sequestration factor]]</f>
        <v>0</v>
      </c>
      <c r="Y201" t="s">
        <v>39</v>
      </c>
      <c r="Z201" t="s">
        <v>40</v>
      </c>
      <c r="AA201" t="s">
        <v>39</v>
      </c>
      <c r="AB201" t="e">
        <f>INDEX(#REF!,MATCH(Tableau1[[#This Row],[species_name]],#REF!,0),2)</f>
        <v>#REF!</v>
      </c>
      <c r="AC201" s="3" t="e">
        <f>Tableau1[[#This Row],[value]]/Tableau1[[#This Row],[débarquements totaux de l''espèce]]</f>
        <v>#REF!</v>
      </c>
    </row>
    <row r="202" spans="1:29" x14ac:dyDescent="0.2">
      <c r="A202" s="1">
        <v>45355</v>
      </c>
      <c r="B202" t="s">
        <v>24</v>
      </c>
      <c r="C202" t="s">
        <v>25</v>
      </c>
      <c r="D202">
        <v>2022</v>
      </c>
      <c r="E202" t="s">
        <v>86</v>
      </c>
      <c r="F202" t="s">
        <v>158</v>
      </c>
      <c r="G202" t="s">
        <v>88</v>
      </c>
      <c r="H202" t="s">
        <v>29</v>
      </c>
      <c r="L202" t="s">
        <v>373</v>
      </c>
      <c r="M202" t="s">
        <v>374</v>
      </c>
      <c r="N202" t="str">
        <f>_xlfn.CONCAT(Tableau1[[#This Row],[species_name]],Tableau1[[#This Row],[sub_reg]])</f>
        <v>Atlantic bluefin tuna27.7.j</v>
      </c>
      <c r="O202" t="s">
        <v>32</v>
      </c>
      <c r="P202" t="s">
        <v>33</v>
      </c>
      <c r="Q202" t="s">
        <v>34</v>
      </c>
      <c r="R202">
        <v>5417.0904</v>
      </c>
      <c r="S202" t="s">
        <v>35</v>
      </c>
      <c r="T202" t="s">
        <v>63</v>
      </c>
      <c r="U202" t="s">
        <v>64</v>
      </c>
      <c r="V202" t="s">
        <v>377</v>
      </c>
      <c r="W202">
        <f>IFERROR(INDEX(#REF!,MATCH(Tableau1[[#This Row],[Identifiant pour calcul]],#REF!,0),9),0)</f>
        <v>0</v>
      </c>
      <c r="X202">
        <f>Tableau1[[#This Row],[value]]*0.125*Tableau1[[#This Row],[Sequestration factor]]</f>
        <v>0</v>
      </c>
      <c r="Y202" t="s">
        <v>39</v>
      </c>
      <c r="Z202" t="s">
        <v>40</v>
      </c>
      <c r="AA202" t="s">
        <v>39</v>
      </c>
      <c r="AB202" t="e">
        <f>INDEX(#REF!,MATCH(Tableau1[[#This Row],[species_name]],#REF!,0),2)</f>
        <v>#REF!</v>
      </c>
      <c r="AC202" s="3" t="e">
        <f>Tableau1[[#This Row],[value]]/Tableau1[[#This Row],[débarquements totaux de l''espèce]]</f>
        <v>#REF!</v>
      </c>
    </row>
    <row r="203" spans="1:29" x14ac:dyDescent="0.2">
      <c r="A203" s="1">
        <v>45355</v>
      </c>
      <c r="B203" t="s">
        <v>24</v>
      </c>
      <c r="C203" t="s">
        <v>25</v>
      </c>
      <c r="D203">
        <v>2022</v>
      </c>
      <c r="E203" t="s">
        <v>86</v>
      </c>
      <c r="F203" t="s">
        <v>158</v>
      </c>
      <c r="G203" t="s">
        <v>88</v>
      </c>
      <c r="H203" t="s">
        <v>29</v>
      </c>
      <c r="L203" t="s">
        <v>373</v>
      </c>
      <c r="M203" t="s">
        <v>374</v>
      </c>
      <c r="N203" t="str">
        <f>_xlfn.CONCAT(Tableau1[[#This Row],[species_name]],Tableau1[[#This Row],[sub_reg]])</f>
        <v>Atlantic bluefin tuna27.8.d</v>
      </c>
      <c r="O203" t="s">
        <v>32</v>
      </c>
      <c r="P203" t="s">
        <v>33</v>
      </c>
      <c r="Q203" t="s">
        <v>34</v>
      </c>
      <c r="R203">
        <v>2521.1916000000001</v>
      </c>
      <c r="S203" t="s">
        <v>35</v>
      </c>
      <c r="T203" t="s">
        <v>63</v>
      </c>
      <c r="U203" t="s">
        <v>64</v>
      </c>
      <c r="V203" t="s">
        <v>366</v>
      </c>
      <c r="W203">
        <f>IFERROR(INDEX(#REF!,MATCH(Tableau1[[#This Row],[Identifiant pour calcul]],#REF!,0),9),0)</f>
        <v>0</v>
      </c>
      <c r="X203">
        <f>Tableau1[[#This Row],[value]]*0.125*Tableau1[[#This Row],[Sequestration factor]]</f>
        <v>0</v>
      </c>
      <c r="Y203" t="s">
        <v>39</v>
      </c>
      <c r="Z203" t="s">
        <v>40</v>
      </c>
      <c r="AA203" t="s">
        <v>39</v>
      </c>
      <c r="AB203" t="e">
        <f>INDEX(#REF!,MATCH(Tableau1[[#This Row],[species_name]],#REF!,0),2)</f>
        <v>#REF!</v>
      </c>
      <c r="AC203" s="3" t="e">
        <f>Tableau1[[#This Row],[value]]/Tableau1[[#This Row],[débarquements totaux de l''espèce]]</f>
        <v>#REF!</v>
      </c>
    </row>
    <row r="204" spans="1:29" x14ac:dyDescent="0.2">
      <c r="A204" s="1">
        <v>45355</v>
      </c>
      <c r="B204" t="s">
        <v>24</v>
      </c>
      <c r="C204" t="s">
        <v>25</v>
      </c>
      <c r="D204">
        <v>2022</v>
      </c>
      <c r="E204" t="s">
        <v>86</v>
      </c>
      <c r="F204" t="s">
        <v>158</v>
      </c>
      <c r="G204" t="s">
        <v>88</v>
      </c>
      <c r="H204" t="s">
        <v>29</v>
      </c>
      <c r="L204" t="s">
        <v>373</v>
      </c>
      <c r="M204" t="s">
        <v>374</v>
      </c>
      <c r="N204" t="str">
        <f>_xlfn.CONCAT(Tableau1[[#This Row],[species_name]],Tableau1[[#This Row],[sub_reg]])</f>
        <v>Atlantic bluefin tuna27.8.b</v>
      </c>
      <c r="O204" t="s">
        <v>32</v>
      </c>
      <c r="P204" t="s">
        <v>33</v>
      </c>
      <c r="Q204" t="s">
        <v>34</v>
      </c>
      <c r="R204">
        <v>4902.4895999999999</v>
      </c>
      <c r="S204" t="s">
        <v>35</v>
      </c>
      <c r="T204" t="s">
        <v>63</v>
      </c>
      <c r="U204" t="s">
        <v>64</v>
      </c>
      <c r="V204" t="s">
        <v>338</v>
      </c>
      <c r="W204">
        <f>IFERROR(INDEX(#REF!,MATCH(Tableau1[[#This Row],[Identifiant pour calcul]],#REF!,0),9),0)</f>
        <v>0</v>
      </c>
      <c r="X204">
        <f>Tableau1[[#This Row],[value]]*0.125*Tableau1[[#This Row],[Sequestration factor]]</f>
        <v>0</v>
      </c>
      <c r="Y204" t="s">
        <v>39</v>
      </c>
      <c r="Z204" t="s">
        <v>40</v>
      </c>
      <c r="AA204" t="s">
        <v>39</v>
      </c>
      <c r="AB204" t="e">
        <f>INDEX(#REF!,MATCH(Tableau1[[#This Row],[species_name]],#REF!,0),2)</f>
        <v>#REF!</v>
      </c>
      <c r="AC204" s="3" t="e">
        <f>Tableau1[[#This Row],[value]]/Tableau1[[#This Row],[débarquements totaux de l''espèce]]</f>
        <v>#REF!</v>
      </c>
    </row>
    <row r="205" spans="1:29" x14ac:dyDescent="0.2">
      <c r="A205" s="1">
        <v>45355</v>
      </c>
      <c r="B205" t="s">
        <v>24</v>
      </c>
      <c r="C205" t="s">
        <v>25</v>
      </c>
      <c r="D205">
        <v>2022</v>
      </c>
      <c r="E205" t="s">
        <v>26</v>
      </c>
      <c r="F205" t="s">
        <v>76</v>
      </c>
      <c r="G205" t="s">
        <v>277</v>
      </c>
      <c r="H205" t="s">
        <v>29</v>
      </c>
      <c r="M205" t="s">
        <v>812</v>
      </c>
      <c r="N205" t="str">
        <f>_xlfn.CONCAT(Tableau1[[#This Row],[species_name]],Tableau1[[#This Row],[sub_reg]])</f>
        <v>Atlantic bluefin tunasa 8</v>
      </c>
      <c r="O205" t="s">
        <v>32</v>
      </c>
      <c r="P205" t="s">
        <v>33</v>
      </c>
      <c r="Q205" t="s">
        <v>34</v>
      </c>
      <c r="R205">
        <v>1149.4309000000001</v>
      </c>
      <c r="S205" t="s">
        <v>35</v>
      </c>
      <c r="T205" t="s">
        <v>63</v>
      </c>
      <c r="U205" t="s">
        <v>64</v>
      </c>
      <c r="V205" t="s">
        <v>38</v>
      </c>
      <c r="W205">
        <f>IFERROR(INDEX(#REF!,MATCH(Tableau1[[#This Row],[Identifiant pour calcul]],#REF!,0),9),0)</f>
        <v>0</v>
      </c>
      <c r="X205">
        <f>Tableau1[[#This Row],[value]]*0.125*Tableau1[[#This Row],[Sequestration factor]]</f>
        <v>0</v>
      </c>
      <c r="Y205" t="s">
        <v>39</v>
      </c>
      <c r="Z205" t="s">
        <v>40</v>
      </c>
      <c r="AA205" t="s">
        <v>39</v>
      </c>
      <c r="AB205" t="e">
        <f>INDEX(#REF!,MATCH(Tableau1[[#This Row],[species_name]],#REF!,0),2)</f>
        <v>#REF!</v>
      </c>
      <c r="AC205" s="3" t="e">
        <f>Tableau1[[#This Row],[value]]/Tableau1[[#This Row],[débarquements totaux de l''espèce]]</f>
        <v>#REF!</v>
      </c>
    </row>
    <row r="206" spans="1:29" x14ac:dyDescent="0.2">
      <c r="A206" s="1">
        <v>45355</v>
      </c>
      <c r="B206" t="s">
        <v>24</v>
      </c>
      <c r="C206" t="s">
        <v>25</v>
      </c>
      <c r="D206">
        <v>2022</v>
      </c>
      <c r="E206" t="s">
        <v>86</v>
      </c>
      <c r="F206" t="s">
        <v>523</v>
      </c>
      <c r="G206" t="s">
        <v>28</v>
      </c>
      <c r="H206" t="s">
        <v>29</v>
      </c>
      <c r="L206" t="s">
        <v>524</v>
      </c>
      <c r="M206" t="s">
        <v>525</v>
      </c>
      <c r="N206" t="str">
        <f>_xlfn.CONCAT(Tableau1[[#This Row],[species_name]],Tableau1[[#This Row],[sub_reg]])</f>
        <v>Atlantic bluefin tuna27.7.j</v>
      </c>
      <c r="O206" t="s">
        <v>32</v>
      </c>
      <c r="P206" t="s">
        <v>33</v>
      </c>
      <c r="Q206" t="s">
        <v>34</v>
      </c>
      <c r="R206">
        <v>2548.6302000000001</v>
      </c>
      <c r="S206" t="s">
        <v>35</v>
      </c>
      <c r="T206" t="s">
        <v>63</v>
      </c>
      <c r="U206" t="s">
        <v>64</v>
      </c>
      <c r="V206" t="s">
        <v>377</v>
      </c>
      <c r="W206">
        <f>IFERROR(INDEX(#REF!,MATCH(Tableau1[[#This Row],[Identifiant pour calcul]],#REF!,0),9),0)</f>
        <v>0</v>
      </c>
      <c r="X206">
        <f>Tableau1[[#This Row],[value]]*0.125*Tableau1[[#This Row],[Sequestration factor]]</f>
        <v>0</v>
      </c>
      <c r="Y206" t="s">
        <v>39</v>
      </c>
      <c r="Z206" t="s">
        <v>40</v>
      </c>
      <c r="AA206" t="s">
        <v>39</v>
      </c>
      <c r="AB206" t="e">
        <f>INDEX(#REF!,MATCH(Tableau1[[#This Row],[species_name]],#REF!,0),2)</f>
        <v>#REF!</v>
      </c>
      <c r="AC206" s="3" t="e">
        <f>Tableau1[[#This Row],[value]]/Tableau1[[#This Row],[débarquements totaux de l''espèce]]</f>
        <v>#REF!</v>
      </c>
    </row>
    <row r="207" spans="1:29" x14ac:dyDescent="0.2">
      <c r="A207" s="1">
        <v>45355</v>
      </c>
      <c r="B207" t="s">
        <v>24</v>
      </c>
      <c r="C207" t="s">
        <v>25</v>
      </c>
      <c r="D207">
        <v>2022</v>
      </c>
      <c r="E207" t="s">
        <v>86</v>
      </c>
      <c r="F207" t="s">
        <v>523</v>
      </c>
      <c r="G207" t="s">
        <v>28</v>
      </c>
      <c r="H207" t="s">
        <v>29</v>
      </c>
      <c r="L207" t="s">
        <v>524</v>
      </c>
      <c r="M207" t="s">
        <v>525</v>
      </c>
      <c r="N207" t="str">
        <f>_xlfn.CONCAT(Tableau1[[#This Row],[species_name]],Tableau1[[#This Row],[sub_reg]])</f>
        <v>Atlantic bluefin tuna27.8.a</v>
      </c>
      <c r="O207" t="s">
        <v>32</v>
      </c>
      <c r="P207" t="s">
        <v>33</v>
      </c>
      <c r="Q207" t="s">
        <v>34</v>
      </c>
      <c r="R207">
        <v>7795.8981000000003</v>
      </c>
      <c r="S207" t="s">
        <v>35</v>
      </c>
      <c r="T207" t="s">
        <v>63</v>
      </c>
      <c r="U207" t="s">
        <v>64</v>
      </c>
      <c r="V207" t="s">
        <v>331</v>
      </c>
      <c r="W207">
        <f>IFERROR(INDEX(#REF!,MATCH(Tableau1[[#This Row],[Identifiant pour calcul]],#REF!,0),9),0)</f>
        <v>0</v>
      </c>
      <c r="X207">
        <f>Tableau1[[#This Row],[value]]*0.125*Tableau1[[#This Row],[Sequestration factor]]</f>
        <v>0</v>
      </c>
      <c r="Y207" t="s">
        <v>39</v>
      </c>
      <c r="Z207" t="s">
        <v>40</v>
      </c>
      <c r="AA207" t="s">
        <v>39</v>
      </c>
      <c r="AB207" t="e">
        <f>INDEX(#REF!,MATCH(Tableau1[[#This Row],[species_name]],#REF!,0),2)</f>
        <v>#REF!</v>
      </c>
      <c r="AC207" s="3" t="e">
        <f>Tableau1[[#This Row],[value]]/Tableau1[[#This Row],[débarquements totaux de l''espèce]]</f>
        <v>#REF!</v>
      </c>
    </row>
    <row r="208" spans="1:29" x14ac:dyDescent="0.2">
      <c r="A208" s="1">
        <v>45355</v>
      </c>
      <c r="B208" t="s">
        <v>24</v>
      </c>
      <c r="C208" t="s">
        <v>25</v>
      </c>
      <c r="D208">
        <v>2022</v>
      </c>
      <c r="E208" t="s">
        <v>86</v>
      </c>
      <c r="F208" t="s">
        <v>523</v>
      </c>
      <c r="G208" t="s">
        <v>28</v>
      </c>
      <c r="H208" t="s">
        <v>29</v>
      </c>
      <c r="L208" t="s">
        <v>524</v>
      </c>
      <c r="M208" t="s">
        <v>525</v>
      </c>
      <c r="N208" t="str">
        <f>_xlfn.CONCAT(Tableau1[[#This Row],[species_name]],Tableau1[[#This Row],[sub_reg]])</f>
        <v>Atlantic bluefin tuna27.8.b</v>
      </c>
      <c r="O208" t="s">
        <v>32</v>
      </c>
      <c r="P208" t="s">
        <v>33</v>
      </c>
      <c r="Q208" t="s">
        <v>34</v>
      </c>
      <c r="R208">
        <v>14834.1446</v>
      </c>
      <c r="S208" t="s">
        <v>35</v>
      </c>
      <c r="T208" t="s">
        <v>63</v>
      </c>
      <c r="U208" t="s">
        <v>64</v>
      </c>
      <c r="V208" t="s">
        <v>338</v>
      </c>
      <c r="W208">
        <f>IFERROR(INDEX(#REF!,MATCH(Tableau1[[#This Row],[Identifiant pour calcul]],#REF!,0),9),0)</f>
        <v>0</v>
      </c>
      <c r="X208">
        <f>Tableau1[[#This Row],[value]]*0.125*Tableau1[[#This Row],[Sequestration factor]]</f>
        <v>0</v>
      </c>
      <c r="Y208" t="s">
        <v>39</v>
      </c>
      <c r="Z208" t="s">
        <v>40</v>
      </c>
      <c r="AA208" t="s">
        <v>39</v>
      </c>
      <c r="AB208" t="e">
        <f>INDEX(#REF!,MATCH(Tableau1[[#This Row],[species_name]],#REF!,0),2)</f>
        <v>#REF!</v>
      </c>
      <c r="AC208" s="3" t="e">
        <f>Tableau1[[#This Row],[value]]/Tableau1[[#This Row],[débarquements totaux de l''espèce]]</f>
        <v>#REF!</v>
      </c>
    </row>
    <row r="209" spans="1:29" x14ac:dyDescent="0.2">
      <c r="A209" s="1">
        <v>45355</v>
      </c>
      <c r="B209" t="s">
        <v>24</v>
      </c>
      <c r="C209" t="s">
        <v>25</v>
      </c>
      <c r="D209">
        <v>2022</v>
      </c>
      <c r="E209" t="s">
        <v>86</v>
      </c>
      <c r="F209" t="s">
        <v>523</v>
      </c>
      <c r="G209" t="s">
        <v>28</v>
      </c>
      <c r="H209" t="s">
        <v>29</v>
      </c>
      <c r="L209" t="s">
        <v>524</v>
      </c>
      <c r="M209" t="s">
        <v>525</v>
      </c>
      <c r="N209" t="str">
        <f>_xlfn.CONCAT(Tableau1[[#This Row],[species_name]],Tableau1[[#This Row],[sub_reg]])</f>
        <v>Atlantic bluefin tuna27.8.c</v>
      </c>
      <c r="O209" t="s">
        <v>32</v>
      </c>
      <c r="P209" t="s">
        <v>33</v>
      </c>
      <c r="Q209" t="s">
        <v>34</v>
      </c>
      <c r="R209">
        <v>12221.643</v>
      </c>
      <c r="S209" t="s">
        <v>35</v>
      </c>
      <c r="T209" t="s">
        <v>63</v>
      </c>
      <c r="U209" t="s">
        <v>64</v>
      </c>
      <c r="V209" t="s">
        <v>367</v>
      </c>
      <c r="W209">
        <f>IFERROR(INDEX(#REF!,MATCH(Tableau1[[#This Row],[Identifiant pour calcul]],#REF!,0),9),0)</f>
        <v>0</v>
      </c>
      <c r="X209">
        <f>Tableau1[[#This Row],[value]]*0.125*Tableau1[[#This Row],[Sequestration factor]]</f>
        <v>0</v>
      </c>
      <c r="Y209" t="s">
        <v>39</v>
      </c>
      <c r="Z209" t="s">
        <v>40</v>
      </c>
      <c r="AA209" t="s">
        <v>39</v>
      </c>
      <c r="AB209" t="e">
        <f>INDEX(#REF!,MATCH(Tableau1[[#This Row],[species_name]],#REF!,0),2)</f>
        <v>#REF!</v>
      </c>
      <c r="AC209" s="3" t="e">
        <f>Tableau1[[#This Row],[value]]/Tableau1[[#This Row],[débarquements totaux de l''espèce]]</f>
        <v>#REF!</v>
      </c>
    </row>
    <row r="210" spans="1:29" x14ac:dyDescent="0.2">
      <c r="A210" s="1">
        <v>45355</v>
      </c>
      <c r="B210" t="s">
        <v>24</v>
      </c>
      <c r="C210" t="s">
        <v>25</v>
      </c>
      <c r="D210">
        <v>2022</v>
      </c>
      <c r="E210" t="s">
        <v>86</v>
      </c>
      <c r="F210" t="s">
        <v>523</v>
      </c>
      <c r="G210" t="s">
        <v>28</v>
      </c>
      <c r="H210" t="s">
        <v>29</v>
      </c>
      <c r="L210" t="s">
        <v>524</v>
      </c>
      <c r="M210" t="s">
        <v>525</v>
      </c>
      <c r="N210" t="str">
        <f>_xlfn.CONCAT(Tableau1[[#This Row],[species_name]],Tableau1[[#This Row],[sub_reg]])</f>
        <v>Atlantic bluefin tuna27.8.d</v>
      </c>
      <c r="O210" t="s">
        <v>32</v>
      </c>
      <c r="P210" t="s">
        <v>33</v>
      </c>
      <c r="Q210" t="s">
        <v>34</v>
      </c>
      <c r="R210">
        <v>3293.7511</v>
      </c>
      <c r="S210" t="s">
        <v>35</v>
      </c>
      <c r="T210" t="s">
        <v>63</v>
      </c>
      <c r="U210" t="s">
        <v>64</v>
      </c>
      <c r="V210" t="s">
        <v>366</v>
      </c>
      <c r="W210">
        <f>IFERROR(INDEX(#REF!,MATCH(Tableau1[[#This Row],[Identifiant pour calcul]],#REF!,0),9),0)</f>
        <v>0</v>
      </c>
      <c r="X210">
        <f>Tableau1[[#This Row],[value]]*0.125*Tableau1[[#This Row],[Sequestration factor]]</f>
        <v>0</v>
      </c>
      <c r="Y210" t="s">
        <v>39</v>
      </c>
      <c r="Z210" t="s">
        <v>40</v>
      </c>
      <c r="AA210" t="s">
        <v>39</v>
      </c>
      <c r="AB210" t="e">
        <f>INDEX(#REF!,MATCH(Tableau1[[#This Row],[species_name]],#REF!,0),2)</f>
        <v>#REF!</v>
      </c>
      <c r="AC210" s="3" t="e">
        <f>Tableau1[[#This Row],[value]]/Tableau1[[#This Row],[débarquements totaux de l''espèce]]</f>
        <v>#REF!</v>
      </c>
    </row>
    <row r="211" spans="1:29" x14ac:dyDescent="0.2">
      <c r="A211" s="1">
        <v>45355</v>
      </c>
      <c r="B211" t="s">
        <v>24</v>
      </c>
      <c r="C211" t="s">
        <v>25</v>
      </c>
      <c r="D211">
        <v>2022</v>
      </c>
      <c r="E211" t="s">
        <v>86</v>
      </c>
      <c r="F211" t="s">
        <v>158</v>
      </c>
      <c r="G211" t="s">
        <v>406</v>
      </c>
      <c r="H211" t="s">
        <v>29</v>
      </c>
      <c r="L211" t="s">
        <v>418</v>
      </c>
      <c r="M211" t="s">
        <v>419</v>
      </c>
      <c r="N211" t="str">
        <f>_xlfn.CONCAT(Tableau1[[#This Row],[species_name]],Tableau1[[#This Row],[sub_reg]])</f>
        <v>Atlantic bluefin tuna27.7.j</v>
      </c>
      <c r="O211" t="s">
        <v>32</v>
      </c>
      <c r="P211" t="s">
        <v>33</v>
      </c>
      <c r="Q211" t="s">
        <v>34</v>
      </c>
      <c r="R211">
        <v>11904.6134</v>
      </c>
      <c r="S211" t="s">
        <v>35</v>
      </c>
      <c r="T211" t="s">
        <v>63</v>
      </c>
      <c r="U211" t="s">
        <v>64</v>
      </c>
      <c r="V211" t="s">
        <v>377</v>
      </c>
      <c r="W211">
        <f>IFERROR(INDEX(#REF!,MATCH(Tableau1[[#This Row],[Identifiant pour calcul]],#REF!,0),9),0)</f>
        <v>0</v>
      </c>
      <c r="X211">
        <f>Tableau1[[#This Row],[value]]*0.125*Tableau1[[#This Row],[Sequestration factor]]</f>
        <v>0</v>
      </c>
      <c r="Y211" t="s">
        <v>39</v>
      </c>
      <c r="Z211" t="s">
        <v>40</v>
      </c>
      <c r="AA211" t="s">
        <v>39</v>
      </c>
      <c r="AB211" t="e">
        <f>INDEX(#REF!,MATCH(Tableau1[[#This Row],[species_name]],#REF!,0),2)</f>
        <v>#REF!</v>
      </c>
      <c r="AC211" s="3" t="e">
        <f>Tableau1[[#This Row],[value]]/Tableau1[[#This Row],[débarquements totaux de l''espèce]]</f>
        <v>#REF!</v>
      </c>
    </row>
    <row r="212" spans="1:29" x14ac:dyDescent="0.2">
      <c r="A212" s="1">
        <v>45355</v>
      </c>
      <c r="B212" t="s">
        <v>24</v>
      </c>
      <c r="C212" t="s">
        <v>25</v>
      </c>
      <c r="D212">
        <v>2022</v>
      </c>
      <c r="E212" t="s">
        <v>86</v>
      </c>
      <c r="F212" t="s">
        <v>158</v>
      </c>
      <c r="G212" t="s">
        <v>406</v>
      </c>
      <c r="H212" t="s">
        <v>29</v>
      </c>
      <c r="L212" t="s">
        <v>418</v>
      </c>
      <c r="M212" t="s">
        <v>419</v>
      </c>
      <c r="N212" t="str">
        <f>_xlfn.CONCAT(Tableau1[[#This Row],[species_name]],Tableau1[[#This Row],[sub_reg]])</f>
        <v>Atlantic bluefin tuna27.8.a</v>
      </c>
      <c r="O212" t="s">
        <v>32</v>
      </c>
      <c r="P212" t="s">
        <v>33</v>
      </c>
      <c r="Q212" t="s">
        <v>34</v>
      </c>
      <c r="R212">
        <v>1215.8217999999999</v>
      </c>
      <c r="S212" t="s">
        <v>35</v>
      </c>
      <c r="T212" t="s">
        <v>63</v>
      </c>
      <c r="U212" t="s">
        <v>64</v>
      </c>
      <c r="V212" t="s">
        <v>331</v>
      </c>
      <c r="W212">
        <f>IFERROR(INDEX(#REF!,MATCH(Tableau1[[#This Row],[Identifiant pour calcul]],#REF!,0),9),0)</f>
        <v>0</v>
      </c>
      <c r="X212">
        <f>Tableau1[[#This Row],[value]]*0.125*Tableau1[[#This Row],[Sequestration factor]]</f>
        <v>0</v>
      </c>
      <c r="Y212" t="s">
        <v>39</v>
      </c>
      <c r="Z212" t="s">
        <v>40</v>
      </c>
      <c r="AA212" t="s">
        <v>39</v>
      </c>
      <c r="AB212" t="e">
        <f>INDEX(#REF!,MATCH(Tableau1[[#This Row],[species_name]],#REF!,0),2)</f>
        <v>#REF!</v>
      </c>
      <c r="AC212" s="3" t="e">
        <f>Tableau1[[#This Row],[value]]/Tableau1[[#This Row],[débarquements totaux de l''espèce]]</f>
        <v>#REF!</v>
      </c>
    </row>
    <row r="213" spans="1:29" x14ac:dyDescent="0.2">
      <c r="A213" s="1">
        <v>45355</v>
      </c>
      <c r="B213" t="s">
        <v>24</v>
      </c>
      <c r="C213" t="s">
        <v>25</v>
      </c>
      <c r="D213">
        <v>2022</v>
      </c>
      <c r="E213" t="s">
        <v>86</v>
      </c>
      <c r="F213" t="s">
        <v>158</v>
      </c>
      <c r="G213" t="s">
        <v>406</v>
      </c>
      <c r="H213" t="s">
        <v>29</v>
      </c>
      <c r="L213" t="s">
        <v>418</v>
      </c>
      <c r="M213" t="s">
        <v>419</v>
      </c>
      <c r="N213" t="str">
        <f>_xlfn.CONCAT(Tableau1[[#This Row],[species_name]],Tableau1[[#This Row],[sub_reg]])</f>
        <v>Atlantic bluefin tuna27.8.d</v>
      </c>
      <c r="O213" t="s">
        <v>32</v>
      </c>
      <c r="P213" t="s">
        <v>33</v>
      </c>
      <c r="Q213" t="s">
        <v>34</v>
      </c>
      <c r="R213">
        <v>2139.9983999999999</v>
      </c>
      <c r="S213" t="s">
        <v>35</v>
      </c>
      <c r="T213" t="s">
        <v>63</v>
      </c>
      <c r="U213" t="s">
        <v>64</v>
      </c>
      <c r="V213" t="s">
        <v>366</v>
      </c>
      <c r="W213">
        <f>IFERROR(INDEX(#REF!,MATCH(Tableau1[[#This Row],[Identifiant pour calcul]],#REF!,0),9),0)</f>
        <v>0</v>
      </c>
      <c r="X213">
        <f>Tableau1[[#This Row],[value]]*0.125*Tableau1[[#This Row],[Sequestration factor]]</f>
        <v>0</v>
      </c>
      <c r="Y213" t="s">
        <v>39</v>
      </c>
      <c r="Z213" t="s">
        <v>40</v>
      </c>
      <c r="AA213" t="s">
        <v>39</v>
      </c>
      <c r="AB213" t="e">
        <f>INDEX(#REF!,MATCH(Tableau1[[#This Row],[species_name]],#REF!,0),2)</f>
        <v>#REF!</v>
      </c>
      <c r="AC213" s="3" t="e">
        <f>Tableau1[[#This Row],[value]]/Tableau1[[#This Row],[débarquements totaux de l''espèce]]</f>
        <v>#REF!</v>
      </c>
    </row>
    <row r="214" spans="1:29" x14ac:dyDescent="0.2">
      <c r="A214" s="1">
        <v>45355</v>
      </c>
      <c r="B214" t="s">
        <v>24</v>
      </c>
      <c r="C214" t="s">
        <v>25</v>
      </c>
      <c r="D214">
        <v>2022</v>
      </c>
      <c r="E214" t="s">
        <v>86</v>
      </c>
      <c r="F214" t="s">
        <v>198</v>
      </c>
      <c r="G214" t="s">
        <v>28</v>
      </c>
      <c r="H214" t="s">
        <v>29</v>
      </c>
      <c r="L214" t="s">
        <v>540</v>
      </c>
      <c r="M214" t="s">
        <v>541</v>
      </c>
      <c r="N214" t="str">
        <f>_xlfn.CONCAT(Tableau1[[#This Row],[species_name]],Tableau1[[#This Row],[sub_reg]])</f>
        <v>Atlantic bluefin tuna27.8.b</v>
      </c>
      <c r="O214" t="s">
        <v>32</v>
      </c>
      <c r="P214" t="s">
        <v>33</v>
      </c>
      <c r="Q214" t="s">
        <v>34</v>
      </c>
      <c r="R214">
        <v>9094.2752</v>
      </c>
      <c r="S214" t="s">
        <v>35</v>
      </c>
      <c r="T214" t="s">
        <v>63</v>
      </c>
      <c r="U214" t="s">
        <v>64</v>
      </c>
      <c r="V214" t="s">
        <v>338</v>
      </c>
      <c r="W214">
        <f>IFERROR(INDEX(#REF!,MATCH(Tableau1[[#This Row],[Identifiant pour calcul]],#REF!,0),9),0)</f>
        <v>0</v>
      </c>
      <c r="X214">
        <f>Tableau1[[#This Row],[value]]*0.125*Tableau1[[#This Row],[Sequestration factor]]</f>
        <v>0</v>
      </c>
      <c r="Y214" t="s">
        <v>39</v>
      </c>
      <c r="Z214" t="s">
        <v>40</v>
      </c>
      <c r="AA214" t="s">
        <v>39</v>
      </c>
      <c r="AB214" t="e">
        <f>INDEX(#REF!,MATCH(Tableau1[[#This Row],[species_name]],#REF!,0),2)</f>
        <v>#REF!</v>
      </c>
      <c r="AC214" s="3" t="e">
        <f>Tableau1[[#This Row],[value]]/Tableau1[[#This Row],[débarquements totaux de l''espèce]]</f>
        <v>#REF!</v>
      </c>
    </row>
    <row r="215" spans="1:29" x14ac:dyDescent="0.2">
      <c r="A215" s="1">
        <v>45355</v>
      </c>
      <c r="B215" t="s">
        <v>24</v>
      </c>
      <c r="C215" t="s">
        <v>25</v>
      </c>
      <c r="D215">
        <v>2022</v>
      </c>
      <c r="E215" t="s">
        <v>86</v>
      </c>
      <c r="F215" t="s">
        <v>372</v>
      </c>
      <c r="G215" t="s">
        <v>28</v>
      </c>
      <c r="H215" t="s">
        <v>29</v>
      </c>
      <c r="L215" t="s">
        <v>711</v>
      </c>
      <c r="M215" t="s">
        <v>712</v>
      </c>
      <c r="N215" t="str">
        <f>_xlfn.CONCAT(Tableau1[[#This Row],[species_name]],Tableau1[[#This Row],[sub_reg]])</f>
        <v>Atlantic bluefin tuna27.8.b</v>
      </c>
      <c r="O215" t="s">
        <v>32</v>
      </c>
      <c r="P215" t="s">
        <v>33</v>
      </c>
      <c r="Q215" t="s">
        <v>34</v>
      </c>
      <c r="R215">
        <v>5043.1418999999996</v>
      </c>
      <c r="S215" t="s">
        <v>35</v>
      </c>
      <c r="T215" t="s">
        <v>63</v>
      </c>
      <c r="U215" t="s">
        <v>64</v>
      </c>
      <c r="V215" t="s">
        <v>338</v>
      </c>
      <c r="W215">
        <f>IFERROR(INDEX(#REF!,MATCH(Tableau1[[#This Row],[Identifiant pour calcul]],#REF!,0),9),0)</f>
        <v>0</v>
      </c>
      <c r="X215">
        <f>Tableau1[[#This Row],[value]]*0.125*Tableau1[[#This Row],[Sequestration factor]]</f>
        <v>0</v>
      </c>
      <c r="Y215" t="s">
        <v>39</v>
      </c>
      <c r="Z215" t="s">
        <v>40</v>
      </c>
      <c r="AA215" t="s">
        <v>39</v>
      </c>
      <c r="AB215" t="e">
        <f>INDEX(#REF!,MATCH(Tableau1[[#This Row],[species_name]],#REF!,0),2)</f>
        <v>#REF!</v>
      </c>
      <c r="AC215" s="3" t="e">
        <f>Tableau1[[#This Row],[value]]/Tableau1[[#This Row],[débarquements totaux de l''espèce]]</f>
        <v>#REF!</v>
      </c>
    </row>
    <row r="216" spans="1:29" x14ac:dyDescent="0.2">
      <c r="A216" s="1">
        <v>45355</v>
      </c>
      <c r="B216" t="s">
        <v>24</v>
      </c>
      <c r="C216" t="s">
        <v>25</v>
      </c>
      <c r="D216">
        <v>2022</v>
      </c>
      <c r="E216" t="s">
        <v>86</v>
      </c>
      <c r="F216" t="s">
        <v>372</v>
      </c>
      <c r="G216" t="s">
        <v>28</v>
      </c>
      <c r="H216" t="s">
        <v>29</v>
      </c>
      <c r="L216" t="s">
        <v>711</v>
      </c>
      <c r="M216" t="s">
        <v>712</v>
      </c>
      <c r="N216" t="str">
        <f>_xlfn.CONCAT(Tableau1[[#This Row],[species_name]],Tableau1[[#This Row],[sub_reg]])</f>
        <v>Atlantic bluefin tuna27.8.c</v>
      </c>
      <c r="O216" t="s">
        <v>32</v>
      </c>
      <c r="P216" t="s">
        <v>33</v>
      </c>
      <c r="Q216" t="s">
        <v>34</v>
      </c>
      <c r="R216">
        <v>2969.9922000000001</v>
      </c>
      <c r="S216" t="s">
        <v>35</v>
      </c>
      <c r="T216" t="s">
        <v>63</v>
      </c>
      <c r="U216" t="s">
        <v>64</v>
      </c>
      <c r="V216" t="s">
        <v>367</v>
      </c>
      <c r="W216">
        <f>IFERROR(INDEX(#REF!,MATCH(Tableau1[[#This Row],[Identifiant pour calcul]],#REF!,0),9),0)</f>
        <v>0</v>
      </c>
      <c r="X216">
        <f>Tableau1[[#This Row],[value]]*0.125*Tableau1[[#This Row],[Sequestration factor]]</f>
        <v>0</v>
      </c>
      <c r="Y216" t="s">
        <v>39</v>
      </c>
      <c r="Z216" t="s">
        <v>40</v>
      </c>
      <c r="AA216" t="s">
        <v>39</v>
      </c>
      <c r="AB216" t="e">
        <f>INDEX(#REF!,MATCH(Tableau1[[#This Row],[species_name]],#REF!,0),2)</f>
        <v>#REF!</v>
      </c>
      <c r="AC216" s="3" t="e">
        <f>Tableau1[[#This Row],[value]]/Tableau1[[#This Row],[débarquements totaux de l''espèce]]</f>
        <v>#REF!</v>
      </c>
    </row>
    <row r="217" spans="1:29" x14ac:dyDescent="0.2">
      <c r="A217" s="1">
        <v>45355</v>
      </c>
      <c r="B217" t="s">
        <v>24</v>
      </c>
      <c r="C217" t="s">
        <v>25</v>
      </c>
      <c r="D217">
        <v>2022</v>
      </c>
      <c r="E217" t="s">
        <v>86</v>
      </c>
      <c r="F217" t="s">
        <v>372</v>
      </c>
      <c r="G217" t="s">
        <v>28</v>
      </c>
      <c r="H217" t="s">
        <v>29</v>
      </c>
      <c r="L217" t="s">
        <v>711</v>
      </c>
      <c r="M217" t="s">
        <v>712</v>
      </c>
      <c r="N217" t="str">
        <f>_xlfn.CONCAT(Tableau1[[#This Row],[species_name]],Tableau1[[#This Row],[sub_reg]])</f>
        <v>Atlantic bluefin tuna27.8.a</v>
      </c>
      <c r="O217" t="s">
        <v>32</v>
      </c>
      <c r="P217" t="s">
        <v>33</v>
      </c>
      <c r="Q217" t="s">
        <v>34</v>
      </c>
      <c r="R217">
        <v>3157.5866000000001</v>
      </c>
      <c r="S217" t="s">
        <v>35</v>
      </c>
      <c r="T217" t="s">
        <v>63</v>
      </c>
      <c r="U217" t="s">
        <v>64</v>
      </c>
      <c r="V217" t="s">
        <v>331</v>
      </c>
      <c r="W217">
        <f>IFERROR(INDEX(#REF!,MATCH(Tableau1[[#This Row],[Identifiant pour calcul]],#REF!,0),9),0)</f>
        <v>0</v>
      </c>
      <c r="X217">
        <f>Tableau1[[#This Row],[value]]*0.125*Tableau1[[#This Row],[Sequestration factor]]</f>
        <v>0</v>
      </c>
      <c r="Y217" t="s">
        <v>39</v>
      </c>
      <c r="Z217" t="s">
        <v>40</v>
      </c>
      <c r="AA217" t="s">
        <v>39</v>
      </c>
      <c r="AB217" t="e">
        <f>INDEX(#REF!,MATCH(Tableau1[[#This Row],[species_name]],#REF!,0),2)</f>
        <v>#REF!</v>
      </c>
      <c r="AC217" s="3" t="e">
        <f>Tableau1[[#This Row],[value]]/Tableau1[[#This Row],[débarquements totaux de l''espèce]]</f>
        <v>#REF!</v>
      </c>
    </row>
    <row r="218" spans="1:29" x14ac:dyDescent="0.2">
      <c r="A218" s="1">
        <v>45355</v>
      </c>
      <c r="B218" t="s">
        <v>24</v>
      </c>
      <c r="C218" t="s">
        <v>25</v>
      </c>
      <c r="D218">
        <v>2022</v>
      </c>
      <c r="E218" t="s">
        <v>86</v>
      </c>
      <c r="F218" t="s">
        <v>158</v>
      </c>
      <c r="G218" t="s">
        <v>406</v>
      </c>
      <c r="H218" t="s">
        <v>29</v>
      </c>
      <c r="L218" t="s">
        <v>418</v>
      </c>
      <c r="M218" t="s">
        <v>419</v>
      </c>
      <c r="N218" t="str">
        <f>_xlfn.CONCAT(Tableau1[[#This Row],[species_name]],Tableau1[[#This Row],[sub_reg]])</f>
        <v>Atlantic bluefin tuna27.8.c</v>
      </c>
      <c r="O218" t="s">
        <v>32</v>
      </c>
      <c r="P218" t="s">
        <v>33</v>
      </c>
      <c r="Q218" t="s">
        <v>34</v>
      </c>
      <c r="R218">
        <v>6412.6805999999997</v>
      </c>
      <c r="S218" t="s">
        <v>35</v>
      </c>
      <c r="T218" t="s">
        <v>63</v>
      </c>
      <c r="U218" t="s">
        <v>64</v>
      </c>
      <c r="V218" t="s">
        <v>367</v>
      </c>
      <c r="W218">
        <f>IFERROR(INDEX(#REF!,MATCH(Tableau1[[#This Row],[Identifiant pour calcul]],#REF!,0),9),0)</f>
        <v>0</v>
      </c>
      <c r="X218">
        <f>Tableau1[[#This Row],[value]]*0.125*Tableau1[[#This Row],[Sequestration factor]]</f>
        <v>0</v>
      </c>
      <c r="Y218" t="s">
        <v>39</v>
      </c>
      <c r="Z218" t="s">
        <v>40</v>
      </c>
      <c r="AA218" t="s">
        <v>39</v>
      </c>
      <c r="AB218" t="e">
        <f>INDEX(#REF!,MATCH(Tableau1[[#This Row],[species_name]],#REF!,0),2)</f>
        <v>#REF!</v>
      </c>
      <c r="AC218" s="3" t="e">
        <f>Tableau1[[#This Row],[value]]/Tableau1[[#This Row],[débarquements totaux de l''espèce]]</f>
        <v>#REF!</v>
      </c>
    </row>
    <row r="219" spans="1:29" x14ac:dyDescent="0.2">
      <c r="A219" s="1">
        <v>45355</v>
      </c>
      <c r="B219" t="s">
        <v>24</v>
      </c>
      <c r="C219" t="s">
        <v>25</v>
      </c>
      <c r="D219">
        <v>2022</v>
      </c>
      <c r="E219" t="s">
        <v>86</v>
      </c>
      <c r="F219" t="s">
        <v>158</v>
      </c>
      <c r="G219" t="s">
        <v>28</v>
      </c>
      <c r="H219" t="s">
        <v>29</v>
      </c>
      <c r="M219" t="s">
        <v>821</v>
      </c>
      <c r="N219" t="str">
        <f>_xlfn.CONCAT(Tableau1[[#This Row],[species_name]],Tableau1[[#This Row],[sub_reg]])</f>
        <v>Atlantic bluefin tuna27.8.c</v>
      </c>
      <c r="O219" t="s">
        <v>32</v>
      </c>
      <c r="P219" t="s">
        <v>33</v>
      </c>
      <c r="Q219" t="s">
        <v>34</v>
      </c>
      <c r="R219">
        <v>9609.0061000000005</v>
      </c>
      <c r="S219" t="s">
        <v>35</v>
      </c>
      <c r="T219" t="s">
        <v>63</v>
      </c>
      <c r="U219" t="s">
        <v>64</v>
      </c>
      <c r="V219" t="s">
        <v>367</v>
      </c>
      <c r="W219">
        <f>IFERROR(INDEX(#REF!,MATCH(Tableau1[[#This Row],[Identifiant pour calcul]],#REF!,0),9),0)</f>
        <v>0</v>
      </c>
      <c r="X219">
        <f>Tableau1[[#This Row],[value]]*0.125*Tableau1[[#This Row],[Sequestration factor]]</f>
        <v>0</v>
      </c>
      <c r="Y219" t="s">
        <v>39</v>
      </c>
      <c r="Z219" t="s">
        <v>40</v>
      </c>
      <c r="AA219" t="s">
        <v>39</v>
      </c>
      <c r="AB219" t="e">
        <f>INDEX(#REF!,MATCH(Tableau1[[#This Row],[species_name]],#REF!,0),2)</f>
        <v>#REF!</v>
      </c>
      <c r="AC219" s="3" t="e">
        <f>Tableau1[[#This Row],[value]]/Tableau1[[#This Row],[débarquements totaux de l''espèce]]</f>
        <v>#REF!</v>
      </c>
    </row>
    <row r="220" spans="1:29" x14ac:dyDescent="0.2">
      <c r="A220" s="1">
        <v>45355</v>
      </c>
      <c r="B220" t="s">
        <v>24</v>
      </c>
      <c r="C220" t="s">
        <v>25</v>
      </c>
      <c r="D220">
        <v>2022</v>
      </c>
      <c r="E220" t="s">
        <v>86</v>
      </c>
      <c r="F220" t="s">
        <v>239</v>
      </c>
      <c r="G220" t="s">
        <v>107</v>
      </c>
      <c r="H220" t="s">
        <v>29</v>
      </c>
      <c r="M220" t="s">
        <v>786</v>
      </c>
      <c r="N220" t="str">
        <f>_xlfn.CONCAT(Tableau1[[#This Row],[species_name]],Tableau1[[#This Row],[sub_reg]])</f>
        <v>Atlantic bluefin tuna27.8.a</v>
      </c>
      <c r="O220" t="s">
        <v>32</v>
      </c>
      <c r="P220" t="s">
        <v>33</v>
      </c>
      <c r="Q220" t="s">
        <v>34</v>
      </c>
      <c r="R220">
        <v>3634.3009000000002</v>
      </c>
      <c r="S220" t="s">
        <v>35</v>
      </c>
      <c r="T220" t="s">
        <v>63</v>
      </c>
      <c r="U220" t="s">
        <v>64</v>
      </c>
      <c r="V220" t="s">
        <v>331</v>
      </c>
      <c r="W220">
        <f>IFERROR(INDEX(#REF!,MATCH(Tableau1[[#This Row],[Identifiant pour calcul]],#REF!,0),9),0)</f>
        <v>0</v>
      </c>
      <c r="X220">
        <f>Tableau1[[#This Row],[value]]*0.125*Tableau1[[#This Row],[Sequestration factor]]</f>
        <v>0</v>
      </c>
      <c r="Y220" t="s">
        <v>39</v>
      </c>
      <c r="Z220" t="s">
        <v>40</v>
      </c>
      <c r="AA220" t="s">
        <v>39</v>
      </c>
      <c r="AB220" t="e">
        <f>INDEX(#REF!,MATCH(Tableau1[[#This Row],[species_name]],#REF!,0),2)</f>
        <v>#REF!</v>
      </c>
      <c r="AC220" s="3" t="e">
        <f>Tableau1[[#This Row],[value]]/Tableau1[[#This Row],[débarquements totaux de l''espèce]]</f>
        <v>#REF!</v>
      </c>
    </row>
    <row r="221" spans="1:29" x14ac:dyDescent="0.2">
      <c r="A221" s="1">
        <v>45355</v>
      </c>
      <c r="B221" t="s">
        <v>24</v>
      </c>
      <c r="C221" t="s">
        <v>25</v>
      </c>
      <c r="D221">
        <v>2022</v>
      </c>
      <c r="E221" t="s">
        <v>86</v>
      </c>
      <c r="F221" t="s">
        <v>76</v>
      </c>
      <c r="G221" t="s">
        <v>107</v>
      </c>
      <c r="H221" t="s">
        <v>29</v>
      </c>
      <c r="M221" t="s">
        <v>769</v>
      </c>
      <c r="N221" t="str">
        <f>_xlfn.CONCAT(Tableau1[[#This Row],[species_name]],Tableau1[[#This Row],[sub_reg]])</f>
        <v>Atlantic bluefin tuna27.8.a</v>
      </c>
      <c r="O221" t="s">
        <v>32</v>
      </c>
      <c r="P221" t="s">
        <v>33</v>
      </c>
      <c r="Q221" t="s">
        <v>34</v>
      </c>
      <c r="R221">
        <v>3263.9358000000002</v>
      </c>
      <c r="S221" t="s">
        <v>35</v>
      </c>
      <c r="T221" t="s">
        <v>63</v>
      </c>
      <c r="U221" t="s">
        <v>64</v>
      </c>
      <c r="V221" t="s">
        <v>331</v>
      </c>
      <c r="W221">
        <f>IFERROR(INDEX(#REF!,MATCH(Tableau1[[#This Row],[Identifiant pour calcul]],#REF!,0),9),0)</f>
        <v>0</v>
      </c>
      <c r="X221">
        <f>Tableau1[[#This Row],[value]]*0.125*Tableau1[[#This Row],[Sequestration factor]]</f>
        <v>0</v>
      </c>
      <c r="Y221" t="s">
        <v>39</v>
      </c>
      <c r="Z221" t="s">
        <v>40</v>
      </c>
      <c r="AA221" t="s">
        <v>39</v>
      </c>
      <c r="AB221" t="e">
        <f>INDEX(#REF!,MATCH(Tableau1[[#This Row],[species_name]],#REF!,0),2)</f>
        <v>#REF!</v>
      </c>
      <c r="AC221" s="3" t="e">
        <f>Tableau1[[#This Row],[value]]/Tableau1[[#This Row],[débarquements totaux de l''espèce]]</f>
        <v>#REF!</v>
      </c>
    </row>
    <row r="222" spans="1:29" x14ac:dyDescent="0.2">
      <c r="A222" s="1">
        <v>45355</v>
      </c>
      <c r="B222" t="s">
        <v>24</v>
      </c>
      <c r="C222" t="s">
        <v>25</v>
      </c>
      <c r="D222">
        <v>2022</v>
      </c>
      <c r="E222" t="s">
        <v>86</v>
      </c>
      <c r="F222" t="s">
        <v>523</v>
      </c>
      <c r="G222" t="s">
        <v>88</v>
      </c>
      <c r="H222" t="s">
        <v>29</v>
      </c>
      <c r="L222" t="s">
        <v>524</v>
      </c>
      <c r="M222" t="s">
        <v>525</v>
      </c>
      <c r="N222" t="str">
        <f>_xlfn.CONCAT(Tableau1[[#This Row],[species_name]],Tableau1[[#This Row],[sub_reg]])</f>
        <v>Atlantic bluefin tuna27.8.d</v>
      </c>
      <c r="O222" t="s">
        <v>32</v>
      </c>
      <c r="P222" t="s">
        <v>33</v>
      </c>
      <c r="Q222" t="s">
        <v>34</v>
      </c>
      <c r="R222">
        <v>1531.0094999999999</v>
      </c>
      <c r="S222" t="s">
        <v>35</v>
      </c>
      <c r="T222" t="s">
        <v>63</v>
      </c>
      <c r="U222" t="s">
        <v>64</v>
      </c>
      <c r="V222" t="s">
        <v>366</v>
      </c>
      <c r="W222">
        <f>IFERROR(INDEX(#REF!,MATCH(Tableau1[[#This Row],[Identifiant pour calcul]],#REF!,0),9),0)</f>
        <v>0</v>
      </c>
      <c r="X222">
        <f>Tableau1[[#This Row],[value]]*0.125*Tableau1[[#This Row],[Sequestration factor]]</f>
        <v>0</v>
      </c>
      <c r="Y222" t="s">
        <v>39</v>
      </c>
      <c r="Z222" t="s">
        <v>40</v>
      </c>
      <c r="AA222" t="s">
        <v>39</v>
      </c>
      <c r="AB222" t="e">
        <f>INDEX(#REF!,MATCH(Tableau1[[#This Row],[species_name]],#REF!,0),2)</f>
        <v>#REF!</v>
      </c>
      <c r="AC222" s="3" t="e">
        <f>Tableau1[[#This Row],[value]]/Tableau1[[#This Row],[débarquements totaux de l''espèce]]</f>
        <v>#REF!</v>
      </c>
    </row>
    <row r="223" spans="1:29" x14ac:dyDescent="0.2">
      <c r="A223" s="1">
        <v>45355</v>
      </c>
      <c r="B223" t="s">
        <v>24</v>
      </c>
      <c r="C223" t="s">
        <v>25</v>
      </c>
      <c r="D223">
        <v>2022</v>
      </c>
      <c r="E223" t="s">
        <v>86</v>
      </c>
      <c r="F223" t="s">
        <v>372</v>
      </c>
      <c r="G223" t="s">
        <v>88</v>
      </c>
      <c r="H223" t="s">
        <v>29</v>
      </c>
      <c r="L223" t="s">
        <v>373</v>
      </c>
      <c r="M223" t="s">
        <v>374</v>
      </c>
      <c r="N223" t="str">
        <f>_xlfn.CONCAT(Tableau1[[#This Row],[species_name]],Tableau1[[#This Row],[sub_reg]])</f>
        <v>Atlantic bluefin tuna27.7.j</v>
      </c>
      <c r="O223" t="s">
        <v>32</v>
      </c>
      <c r="P223" t="s">
        <v>33</v>
      </c>
      <c r="Q223" t="s">
        <v>34</v>
      </c>
      <c r="R223">
        <v>3599.0988000000002</v>
      </c>
      <c r="S223" t="s">
        <v>35</v>
      </c>
      <c r="T223" t="s">
        <v>63</v>
      </c>
      <c r="U223" t="s">
        <v>64</v>
      </c>
      <c r="V223" t="s">
        <v>377</v>
      </c>
      <c r="W223">
        <f>IFERROR(INDEX(#REF!,MATCH(Tableau1[[#This Row],[Identifiant pour calcul]],#REF!,0),9),0)</f>
        <v>0</v>
      </c>
      <c r="X223">
        <f>Tableau1[[#This Row],[value]]*0.125*Tableau1[[#This Row],[Sequestration factor]]</f>
        <v>0</v>
      </c>
      <c r="Y223" t="s">
        <v>39</v>
      </c>
      <c r="Z223" t="s">
        <v>40</v>
      </c>
      <c r="AA223" t="s">
        <v>39</v>
      </c>
      <c r="AB223" t="e">
        <f>INDEX(#REF!,MATCH(Tableau1[[#This Row],[species_name]],#REF!,0),2)</f>
        <v>#REF!</v>
      </c>
      <c r="AC223" s="3" t="e">
        <f>Tableau1[[#This Row],[value]]/Tableau1[[#This Row],[débarquements totaux de l''espèce]]</f>
        <v>#REF!</v>
      </c>
    </row>
    <row r="224" spans="1:29" x14ac:dyDescent="0.2">
      <c r="A224" s="1">
        <v>45355</v>
      </c>
      <c r="B224" t="s">
        <v>24</v>
      </c>
      <c r="C224" t="s">
        <v>25</v>
      </c>
      <c r="D224">
        <v>2022</v>
      </c>
      <c r="E224" t="s">
        <v>86</v>
      </c>
      <c r="F224" t="s">
        <v>158</v>
      </c>
      <c r="G224" t="s">
        <v>88</v>
      </c>
      <c r="H224" t="s">
        <v>29</v>
      </c>
      <c r="L224" t="s">
        <v>373</v>
      </c>
      <c r="M224" t="s">
        <v>374</v>
      </c>
      <c r="N224" t="str">
        <f>_xlfn.CONCAT(Tableau1[[#This Row],[species_name]],Tableau1[[#This Row],[sub_reg]])</f>
        <v>Atlantic bluefin tuna27.8.c</v>
      </c>
      <c r="O224" t="s">
        <v>32</v>
      </c>
      <c r="P224" t="s">
        <v>33</v>
      </c>
      <c r="Q224" t="s">
        <v>34</v>
      </c>
      <c r="R224">
        <v>36322.665500000003</v>
      </c>
      <c r="S224" t="s">
        <v>35</v>
      </c>
      <c r="T224" t="s">
        <v>63</v>
      </c>
      <c r="U224" t="s">
        <v>64</v>
      </c>
      <c r="V224" t="s">
        <v>367</v>
      </c>
      <c r="W224">
        <f>IFERROR(INDEX(#REF!,MATCH(Tableau1[[#This Row],[Identifiant pour calcul]],#REF!,0),9),0)</f>
        <v>0</v>
      </c>
      <c r="X224">
        <f>Tableau1[[#This Row],[value]]*0.125*Tableau1[[#This Row],[Sequestration factor]]</f>
        <v>0</v>
      </c>
      <c r="Y224" t="s">
        <v>39</v>
      </c>
      <c r="Z224" t="s">
        <v>40</v>
      </c>
      <c r="AA224" t="s">
        <v>39</v>
      </c>
      <c r="AB224" t="e">
        <f>INDEX(#REF!,MATCH(Tableau1[[#This Row],[species_name]],#REF!,0),2)</f>
        <v>#REF!</v>
      </c>
      <c r="AC224" s="3" t="e">
        <f>Tableau1[[#This Row],[value]]/Tableau1[[#This Row],[débarquements totaux de l''espèce]]</f>
        <v>#REF!</v>
      </c>
    </row>
    <row r="225" spans="1:29" x14ac:dyDescent="0.2">
      <c r="A225" s="1">
        <v>45355</v>
      </c>
      <c r="B225" t="s">
        <v>24</v>
      </c>
      <c r="C225" t="s">
        <v>25</v>
      </c>
      <c r="D225">
        <v>2022</v>
      </c>
      <c r="E225" t="s">
        <v>86</v>
      </c>
      <c r="F225" t="s">
        <v>523</v>
      </c>
      <c r="G225" t="s">
        <v>88</v>
      </c>
      <c r="H225" t="s">
        <v>29</v>
      </c>
      <c r="L225" t="s">
        <v>524</v>
      </c>
      <c r="M225" t="s">
        <v>525</v>
      </c>
      <c r="N225" t="str">
        <f>_xlfn.CONCAT(Tableau1[[#This Row],[species_name]],Tableau1[[#This Row],[sub_reg]])</f>
        <v>Atlantic bluefin tuna27.8.b</v>
      </c>
      <c r="O225" t="s">
        <v>32</v>
      </c>
      <c r="P225" t="s">
        <v>33</v>
      </c>
      <c r="Q225" t="s">
        <v>34</v>
      </c>
      <c r="R225">
        <v>24150.009900000001</v>
      </c>
      <c r="S225" t="s">
        <v>35</v>
      </c>
      <c r="T225" t="s">
        <v>63</v>
      </c>
      <c r="U225" t="s">
        <v>64</v>
      </c>
      <c r="V225" t="s">
        <v>338</v>
      </c>
      <c r="W225">
        <f>IFERROR(INDEX(#REF!,MATCH(Tableau1[[#This Row],[Identifiant pour calcul]],#REF!,0),9),0)</f>
        <v>0</v>
      </c>
      <c r="X225">
        <f>Tableau1[[#This Row],[value]]*0.125*Tableau1[[#This Row],[Sequestration factor]]</f>
        <v>0</v>
      </c>
      <c r="Y225" t="s">
        <v>39</v>
      </c>
      <c r="Z225" t="s">
        <v>40</v>
      </c>
      <c r="AA225" t="s">
        <v>39</v>
      </c>
      <c r="AB225" t="e">
        <f>INDEX(#REF!,MATCH(Tableau1[[#This Row],[species_name]],#REF!,0),2)</f>
        <v>#REF!</v>
      </c>
      <c r="AC225" s="3" t="e">
        <f>Tableau1[[#This Row],[value]]/Tableau1[[#This Row],[débarquements totaux de l''espèce]]</f>
        <v>#REF!</v>
      </c>
    </row>
    <row r="226" spans="1:29" x14ac:dyDescent="0.2">
      <c r="A226" s="1">
        <v>45355</v>
      </c>
      <c r="B226" t="s">
        <v>24</v>
      </c>
      <c r="C226" t="s">
        <v>25</v>
      </c>
      <c r="D226">
        <v>2022</v>
      </c>
      <c r="E226" t="s">
        <v>86</v>
      </c>
      <c r="F226" t="s">
        <v>27</v>
      </c>
      <c r="G226" t="s">
        <v>88</v>
      </c>
      <c r="H226" t="s">
        <v>29</v>
      </c>
      <c r="M226" t="s">
        <v>684</v>
      </c>
      <c r="N226" t="str">
        <f>_xlfn.CONCAT(Tableau1[[#This Row],[species_name]],Tableau1[[#This Row],[sub_reg]])</f>
        <v>Atlantic bluefin tuna27.8.c</v>
      </c>
      <c r="O226" t="s">
        <v>32</v>
      </c>
      <c r="P226" t="s">
        <v>33</v>
      </c>
      <c r="Q226" t="s">
        <v>34</v>
      </c>
      <c r="R226">
        <v>20310.168099999999</v>
      </c>
      <c r="S226" t="s">
        <v>35</v>
      </c>
      <c r="T226" t="s">
        <v>63</v>
      </c>
      <c r="U226" t="s">
        <v>64</v>
      </c>
      <c r="V226" t="s">
        <v>367</v>
      </c>
      <c r="W226">
        <f>IFERROR(INDEX(#REF!,MATCH(Tableau1[[#This Row],[Identifiant pour calcul]],#REF!,0),9),0)</f>
        <v>0</v>
      </c>
      <c r="X226">
        <f>Tableau1[[#This Row],[value]]*0.125*Tableau1[[#This Row],[Sequestration factor]]</f>
        <v>0</v>
      </c>
      <c r="Y226" t="s">
        <v>39</v>
      </c>
      <c r="Z226" t="s">
        <v>40</v>
      </c>
      <c r="AA226" t="s">
        <v>39</v>
      </c>
      <c r="AB226" t="e">
        <f>INDEX(#REF!,MATCH(Tableau1[[#This Row],[species_name]],#REF!,0),2)</f>
        <v>#REF!</v>
      </c>
      <c r="AC226" s="3" t="e">
        <f>Tableau1[[#This Row],[value]]/Tableau1[[#This Row],[débarquements totaux de l''espèce]]</f>
        <v>#REF!</v>
      </c>
    </row>
    <row r="227" spans="1:29" x14ac:dyDescent="0.2">
      <c r="A227" s="1">
        <v>45355</v>
      </c>
      <c r="B227" t="s">
        <v>24</v>
      </c>
      <c r="C227" t="s">
        <v>25</v>
      </c>
      <c r="D227">
        <v>2022</v>
      </c>
      <c r="E227" t="s">
        <v>26</v>
      </c>
      <c r="F227" t="s">
        <v>27</v>
      </c>
      <c r="G227" t="s">
        <v>277</v>
      </c>
      <c r="H227" t="s">
        <v>29</v>
      </c>
      <c r="M227" t="s">
        <v>749</v>
      </c>
      <c r="N227" t="str">
        <f>_xlfn.CONCAT(Tableau1[[#This Row],[species_name]],Tableau1[[#This Row],[sub_reg]])</f>
        <v>Atlantic bluefin tunasa 7</v>
      </c>
      <c r="O227" t="s">
        <v>32</v>
      </c>
      <c r="P227" t="s">
        <v>33</v>
      </c>
      <c r="Q227" t="s">
        <v>34</v>
      </c>
      <c r="R227">
        <v>43489.249600000003</v>
      </c>
      <c r="S227" t="s">
        <v>35</v>
      </c>
      <c r="T227" t="s">
        <v>63</v>
      </c>
      <c r="U227" t="s">
        <v>64</v>
      </c>
      <c r="V227" t="s">
        <v>62</v>
      </c>
      <c r="W227">
        <f>IFERROR(INDEX(#REF!,MATCH(Tableau1[[#This Row],[Identifiant pour calcul]],#REF!,0),9),0)</f>
        <v>0</v>
      </c>
      <c r="X227">
        <f>Tableau1[[#This Row],[value]]*0.125*Tableau1[[#This Row],[Sequestration factor]]</f>
        <v>0</v>
      </c>
      <c r="Y227" t="s">
        <v>39</v>
      </c>
      <c r="Z227" t="s">
        <v>40</v>
      </c>
      <c r="AA227" t="s">
        <v>39</v>
      </c>
      <c r="AB227" t="e">
        <f>INDEX(#REF!,MATCH(Tableau1[[#This Row],[species_name]],#REF!,0),2)</f>
        <v>#REF!</v>
      </c>
      <c r="AC227" s="3" t="e">
        <f>Tableau1[[#This Row],[value]]/Tableau1[[#This Row],[débarquements totaux de l''espèce]]</f>
        <v>#REF!</v>
      </c>
    </row>
    <row r="228" spans="1:29" x14ac:dyDescent="0.2">
      <c r="A228" s="1">
        <v>45355</v>
      </c>
      <c r="B228" t="s">
        <v>24</v>
      </c>
      <c r="C228" t="s">
        <v>25</v>
      </c>
      <c r="D228">
        <v>2022</v>
      </c>
      <c r="E228" t="s">
        <v>86</v>
      </c>
      <c r="F228" t="s">
        <v>372</v>
      </c>
      <c r="G228" t="s">
        <v>28</v>
      </c>
      <c r="H228" t="s">
        <v>29</v>
      </c>
      <c r="L228" t="s">
        <v>711</v>
      </c>
      <c r="M228" t="s">
        <v>712</v>
      </c>
      <c r="N228" t="str">
        <f>_xlfn.CONCAT(Tableau1[[#This Row],[species_name]],Tableau1[[#This Row],[sub_reg]])</f>
        <v>Atlantic bluefin tuna27.7.d</v>
      </c>
      <c r="O228" t="s">
        <v>32</v>
      </c>
      <c r="P228" t="s">
        <v>33</v>
      </c>
      <c r="Q228" t="s">
        <v>34</v>
      </c>
      <c r="R228">
        <v>2531.8510000000001</v>
      </c>
      <c r="S228" t="s">
        <v>35</v>
      </c>
      <c r="T228" t="s">
        <v>63</v>
      </c>
      <c r="U228" t="s">
        <v>64</v>
      </c>
      <c r="V228" t="s">
        <v>96</v>
      </c>
      <c r="W228">
        <f>IFERROR(INDEX(#REF!,MATCH(Tableau1[[#This Row],[Identifiant pour calcul]],#REF!,0),9),0)</f>
        <v>0</v>
      </c>
      <c r="X228">
        <f>Tableau1[[#This Row],[value]]*0.125*Tableau1[[#This Row],[Sequestration factor]]</f>
        <v>0</v>
      </c>
      <c r="Y228" t="s">
        <v>39</v>
      </c>
      <c r="Z228" t="s">
        <v>40</v>
      </c>
      <c r="AA228" t="s">
        <v>39</v>
      </c>
      <c r="AB228" t="e">
        <f>INDEX(#REF!,MATCH(Tableau1[[#This Row],[species_name]],#REF!,0),2)</f>
        <v>#REF!</v>
      </c>
      <c r="AC228" s="3" t="e">
        <f>Tableau1[[#This Row],[value]]/Tableau1[[#This Row],[débarquements totaux de l''espèce]]</f>
        <v>#REF!</v>
      </c>
    </row>
    <row r="229" spans="1:29" x14ac:dyDescent="0.2">
      <c r="A229" s="1">
        <v>45355</v>
      </c>
      <c r="B229" t="s">
        <v>24</v>
      </c>
      <c r="C229" t="s">
        <v>25</v>
      </c>
      <c r="D229">
        <v>2022</v>
      </c>
      <c r="E229" t="s">
        <v>26</v>
      </c>
      <c r="F229" t="s">
        <v>76</v>
      </c>
      <c r="G229" t="s">
        <v>277</v>
      </c>
      <c r="H229" t="s">
        <v>29</v>
      </c>
      <c r="M229" t="s">
        <v>812</v>
      </c>
      <c r="N229" t="str">
        <f>_xlfn.CONCAT(Tableau1[[#This Row],[species_name]],Tableau1[[#This Row],[sub_reg]])</f>
        <v>Atlantic bluefin tunasa 7</v>
      </c>
      <c r="O229" t="s">
        <v>32</v>
      </c>
      <c r="P229" t="s">
        <v>33</v>
      </c>
      <c r="Q229" t="s">
        <v>34</v>
      </c>
      <c r="R229">
        <v>27625.529900000001</v>
      </c>
      <c r="S229" t="s">
        <v>35</v>
      </c>
      <c r="T229" t="s">
        <v>63</v>
      </c>
      <c r="U229" t="s">
        <v>64</v>
      </c>
      <c r="V229" t="s">
        <v>62</v>
      </c>
      <c r="W229">
        <f>IFERROR(INDEX(#REF!,MATCH(Tableau1[[#This Row],[Identifiant pour calcul]],#REF!,0),9),0)</f>
        <v>0</v>
      </c>
      <c r="X229">
        <f>Tableau1[[#This Row],[value]]*0.125*Tableau1[[#This Row],[Sequestration factor]]</f>
        <v>0</v>
      </c>
      <c r="Y229" t="s">
        <v>39</v>
      </c>
      <c r="Z229" t="s">
        <v>40</v>
      </c>
      <c r="AA229" t="s">
        <v>39</v>
      </c>
      <c r="AB229" t="e">
        <f>INDEX(#REF!,MATCH(Tableau1[[#This Row],[species_name]],#REF!,0),2)</f>
        <v>#REF!</v>
      </c>
      <c r="AC229" s="3" t="e">
        <f>Tableau1[[#This Row],[value]]/Tableau1[[#This Row],[débarquements totaux de l''espèce]]</f>
        <v>#REF!</v>
      </c>
    </row>
    <row r="230" spans="1:29" x14ac:dyDescent="0.2">
      <c r="A230" s="1">
        <v>45355</v>
      </c>
      <c r="B230" t="s">
        <v>24</v>
      </c>
      <c r="C230" t="s">
        <v>25</v>
      </c>
      <c r="D230">
        <v>2022</v>
      </c>
      <c r="E230" t="s">
        <v>26</v>
      </c>
      <c r="F230" t="s">
        <v>59</v>
      </c>
      <c r="G230" t="s">
        <v>277</v>
      </c>
      <c r="H230" t="s">
        <v>29</v>
      </c>
      <c r="M230" t="s">
        <v>289</v>
      </c>
      <c r="N230" t="str">
        <f>_xlfn.CONCAT(Tableau1[[#This Row],[species_name]],Tableau1[[#This Row],[sub_reg]])</f>
        <v>Atlantic bluefin tunasa 7</v>
      </c>
      <c r="O230" t="s">
        <v>32</v>
      </c>
      <c r="P230" t="s">
        <v>33</v>
      </c>
      <c r="Q230" t="s">
        <v>34</v>
      </c>
      <c r="R230">
        <v>183667.57070000001</v>
      </c>
      <c r="S230" t="s">
        <v>35</v>
      </c>
      <c r="T230" t="s">
        <v>63</v>
      </c>
      <c r="U230" t="s">
        <v>64</v>
      </c>
      <c r="V230" t="s">
        <v>62</v>
      </c>
      <c r="W230">
        <f>IFERROR(INDEX(#REF!,MATCH(Tableau1[[#This Row],[Identifiant pour calcul]],#REF!,0),9),0)</f>
        <v>0</v>
      </c>
      <c r="X230">
        <f>Tableau1[[#This Row],[value]]*0.125*Tableau1[[#This Row],[Sequestration factor]]</f>
        <v>0</v>
      </c>
      <c r="Y230" t="s">
        <v>39</v>
      </c>
      <c r="Z230" t="s">
        <v>40</v>
      </c>
      <c r="AA230" t="s">
        <v>39</v>
      </c>
      <c r="AB230" t="e">
        <f>INDEX(#REF!,MATCH(Tableau1[[#This Row],[species_name]],#REF!,0),2)</f>
        <v>#REF!</v>
      </c>
      <c r="AC230" s="3" t="e">
        <f>Tableau1[[#This Row],[value]]/Tableau1[[#This Row],[débarquements totaux de l''espèce]]</f>
        <v>#REF!</v>
      </c>
    </row>
    <row r="231" spans="1:29" x14ac:dyDescent="0.2">
      <c r="A231" s="1">
        <v>45355</v>
      </c>
      <c r="B231" t="s">
        <v>24</v>
      </c>
      <c r="C231" t="s">
        <v>25</v>
      </c>
      <c r="D231">
        <v>2022</v>
      </c>
      <c r="E231" t="s">
        <v>86</v>
      </c>
      <c r="F231" t="s">
        <v>198</v>
      </c>
      <c r="G231" t="s">
        <v>77</v>
      </c>
      <c r="H231" t="s">
        <v>29</v>
      </c>
      <c r="L231" t="s">
        <v>413</v>
      </c>
      <c r="M231" t="s">
        <v>414</v>
      </c>
      <c r="N231" t="str">
        <f>_xlfn.CONCAT(Tableau1[[#This Row],[species_name]],Tableau1[[#This Row],[sub_reg]])</f>
        <v>Atlantic bluefin tuna27.8.b</v>
      </c>
      <c r="O231" t="s">
        <v>32</v>
      </c>
      <c r="P231" t="s">
        <v>33</v>
      </c>
      <c r="Q231" t="s">
        <v>34</v>
      </c>
      <c r="R231">
        <v>3386.8296</v>
      </c>
      <c r="S231" t="s">
        <v>35</v>
      </c>
      <c r="T231" t="s">
        <v>63</v>
      </c>
      <c r="U231" t="s">
        <v>64</v>
      </c>
      <c r="V231" t="s">
        <v>338</v>
      </c>
      <c r="W231">
        <f>IFERROR(INDEX(#REF!,MATCH(Tableau1[[#This Row],[Identifiant pour calcul]],#REF!,0),9),0)</f>
        <v>0</v>
      </c>
      <c r="X231">
        <f>Tableau1[[#This Row],[value]]*0.125*Tableau1[[#This Row],[Sequestration factor]]</f>
        <v>0</v>
      </c>
      <c r="Y231" t="s">
        <v>39</v>
      </c>
      <c r="Z231" t="s">
        <v>40</v>
      </c>
      <c r="AA231" t="s">
        <v>39</v>
      </c>
      <c r="AB231" t="e">
        <f>INDEX(#REF!,MATCH(Tableau1[[#This Row],[species_name]],#REF!,0),2)</f>
        <v>#REF!</v>
      </c>
      <c r="AC231" s="3" t="e">
        <f>Tableau1[[#This Row],[value]]/Tableau1[[#This Row],[débarquements totaux de l''espèce]]</f>
        <v>#REF!</v>
      </c>
    </row>
    <row r="232" spans="1:29" x14ac:dyDescent="0.2">
      <c r="A232" s="1">
        <v>45355</v>
      </c>
      <c r="B232" t="s">
        <v>24</v>
      </c>
      <c r="C232" t="s">
        <v>25</v>
      </c>
      <c r="D232">
        <v>2022</v>
      </c>
      <c r="E232" t="s">
        <v>86</v>
      </c>
      <c r="F232" t="s">
        <v>59</v>
      </c>
      <c r="G232" t="s">
        <v>77</v>
      </c>
      <c r="H232" t="s">
        <v>29</v>
      </c>
      <c r="M232" t="s">
        <v>683</v>
      </c>
      <c r="N232" t="str">
        <f>_xlfn.CONCAT(Tableau1[[#This Row],[species_name]],Tableau1[[#This Row],[sub_reg]])</f>
        <v>Atlantic bluefin tuna27.8.a</v>
      </c>
      <c r="O232" t="s">
        <v>32</v>
      </c>
      <c r="P232" t="s">
        <v>33</v>
      </c>
      <c r="Q232" t="s">
        <v>34</v>
      </c>
      <c r="R232">
        <v>11539.706200000001</v>
      </c>
      <c r="S232" t="s">
        <v>35</v>
      </c>
      <c r="T232" t="s">
        <v>63</v>
      </c>
      <c r="U232" t="s">
        <v>64</v>
      </c>
      <c r="V232" t="s">
        <v>331</v>
      </c>
      <c r="W232">
        <f>IFERROR(INDEX(#REF!,MATCH(Tableau1[[#This Row],[Identifiant pour calcul]],#REF!,0),9),0)</f>
        <v>0</v>
      </c>
      <c r="X232">
        <f>Tableau1[[#This Row],[value]]*0.125*Tableau1[[#This Row],[Sequestration factor]]</f>
        <v>0</v>
      </c>
      <c r="Y232" t="s">
        <v>39</v>
      </c>
      <c r="Z232" t="s">
        <v>40</v>
      </c>
      <c r="AA232" t="s">
        <v>39</v>
      </c>
      <c r="AB232" t="e">
        <f>INDEX(#REF!,MATCH(Tableau1[[#This Row],[species_name]],#REF!,0),2)</f>
        <v>#REF!</v>
      </c>
      <c r="AC232" s="3" t="e">
        <f>Tableau1[[#This Row],[value]]/Tableau1[[#This Row],[débarquements totaux de l''espèce]]</f>
        <v>#REF!</v>
      </c>
    </row>
    <row r="233" spans="1:29" x14ac:dyDescent="0.2">
      <c r="A233" s="1">
        <v>45355</v>
      </c>
      <c r="B233" t="s">
        <v>24</v>
      </c>
      <c r="C233" t="s">
        <v>25</v>
      </c>
      <c r="D233">
        <v>2022</v>
      </c>
      <c r="E233" t="s">
        <v>86</v>
      </c>
      <c r="F233" t="s">
        <v>217</v>
      </c>
      <c r="G233" t="s">
        <v>107</v>
      </c>
      <c r="H233" t="s">
        <v>29</v>
      </c>
      <c r="M233" t="s">
        <v>771</v>
      </c>
      <c r="N233" t="str">
        <f>_xlfn.CONCAT(Tableau1[[#This Row],[species_name]],Tableau1[[#This Row],[sub_reg]])</f>
        <v>Atlantic bluefin tuna27.8.b</v>
      </c>
      <c r="O233" t="s">
        <v>32</v>
      </c>
      <c r="P233" t="s">
        <v>33</v>
      </c>
      <c r="Q233" t="s">
        <v>34</v>
      </c>
      <c r="R233">
        <v>3684.9549000000002</v>
      </c>
      <c r="S233" t="s">
        <v>35</v>
      </c>
      <c r="T233" t="s">
        <v>63</v>
      </c>
      <c r="U233" t="s">
        <v>64</v>
      </c>
      <c r="V233" t="s">
        <v>338</v>
      </c>
      <c r="W233">
        <f>IFERROR(INDEX(#REF!,MATCH(Tableau1[[#This Row],[Identifiant pour calcul]],#REF!,0),9),0)</f>
        <v>0</v>
      </c>
      <c r="X233">
        <f>Tableau1[[#This Row],[value]]*0.125*Tableau1[[#This Row],[Sequestration factor]]</f>
        <v>0</v>
      </c>
      <c r="Y233" t="s">
        <v>39</v>
      </c>
      <c r="Z233" t="s">
        <v>40</v>
      </c>
      <c r="AA233" t="s">
        <v>39</v>
      </c>
      <c r="AB233" t="e">
        <f>INDEX(#REF!,MATCH(Tableau1[[#This Row],[species_name]],#REF!,0),2)</f>
        <v>#REF!</v>
      </c>
      <c r="AC233" s="3" t="e">
        <f>Tableau1[[#This Row],[value]]/Tableau1[[#This Row],[débarquements totaux de l''espèce]]</f>
        <v>#REF!</v>
      </c>
    </row>
    <row r="234" spans="1:29" x14ac:dyDescent="0.2">
      <c r="A234" s="1">
        <v>45355</v>
      </c>
      <c r="B234" t="s">
        <v>24</v>
      </c>
      <c r="C234" t="s">
        <v>25</v>
      </c>
      <c r="D234">
        <v>2022</v>
      </c>
      <c r="E234" t="s">
        <v>86</v>
      </c>
      <c r="F234" t="s">
        <v>217</v>
      </c>
      <c r="G234" t="s">
        <v>77</v>
      </c>
      <c r="H234" t="s">
        <v>29</v>
      </c>
      <c r="L234" t="s">
        <v>218</v>
      </c>
      <c r="M234" t="s">
        <v>219</v>
      </c>
      <c r="N234" t="str">
        <f>_xlfn.CONCAT(Tableau1[[#This Row],[species_name]],Tableau1[[#This Row],[sub_reg]])</f>
        <v>Pouting(=Bib)27.7.d</v>
      </c>
      <c r="O234" t="s">
        <v>32</v>
      </c>
      <c r="P234" t="s">
        <v>33</v>
      </c>
      <c r="Q234" t="s">
        <v>34</v>
      </c>
      <c r="R234">
        <v>13060.97</v>
      </c>
      <c r="S234" t="s">
        <v>35</v>
      </c>
      <c r="T234" t="s">
        <v>302</v>
      </c>
      <c r="U234" t="s">
        <v>303</v>
      </c>
      <c r="V234" t="s">
        <v>96</v>
      </c>
      <c r="W234">
        <f>IFERROR(INDEX(#REF!,MATCH(Tableau1[[#This Row],[Identifiant pour calcul]],#REF!,0),9),0)</f>
        <v>0</v>
      </c>
      <c r="X234">
        <f>Tableau1[[#This Row],[value]]*0.125*Tableau1[[#This Row],[Sequestration factor]]</f>
        <v>0</v>
      </c>
      <c r="Y234" t="s">
        <v>39</v>
      </c>
      <c r="Z234" t="s">
        <v>40</v>
      </c>
      <c r="AA234" t="s">
        <v>39</v>
      </c>
      <c r="AB234" t="e">
        <f>INDEX(#REF!,MATCH(Tableau1[[#This Row],[species_name]],#REF!,0),2)</f>
        <v>#REF!</v>
      </c>
      <c r="AC234" s="3" t="e">
        <f>Tableau1[[#This Row],[value]]/Tableau1[[#This Row],[débarquements totaux de l''espèce]]</f>
        <v>#REF!</v>
      </c>
    </row>
    <row r="235" spans="1:29" x14ac:dyDescent="0.2">
      <c r="A235" s="1">
        <v>45355</v>
      </c>
      <c r="B235" t="s">
        <v>24</v>
      </c>
      <c r="C235" t="s">
        <v>25</v>
      </c>
      <c r="D235">
        <v>2022</v>
      </c>
      <c r="E235" t="s">
        <v>86</v>
      </c>
      <c r="F235" t="s">
        <v>87</v>
      </c>
      <c r="G235" t="s">
        <v>77</v>
      </c>
      <c r="H235" t="s">
        <v>29</v>
      </c>
      <c r="M235" t="s">
        <v>355</v>
      </c>
      <c r="N235" t="str">
        <f>_xlfn.CONCAT(Tableau1[[#This Row],[species_name]],Tableau1[[#This Row],[sub_reg]])</f>
        <v>Pouting(=Bib)27.7.d</v>
      </c>
      <c r="O235" t="s">
        <v>32</v>
      </c>
      <c r="P235" t="s">
        <v>33</v>
      </c>
      <c r="Q235" t="s">
        <v>34</v>
      </c>
      <c r="R235">
        <v>2075.4</v>
      </c>
      <c r="S235" t="s">
        <v>35</v>
      </c>
      <c r="T235" t="s">
        <v>302</v>
      </c>
      <c r="U235" t="s">
        <v>303</v>
      </c>
      <c r="V235" t="s">
        <v>96</v>
      </c>
      <c r="W235">
        <f>IFERROR(INDEX(#REF!,MATCH(Tableau1[[#This Row],[Identifiant pour calcul]],#REF!,0),9),0)</f>
        <v>0</v>
      </c>
      <c r="X235">
        <f>Tableau1[[#This Row],[value]]*0.125*Tableau1[[#This Row],[Sequestration factor]]</f>
        <v>0</v>
      </c>
      <c r="Y235" t="s">
        <v>39</v>
      </c>
      <c r="Z235" t="s">
        <v>40</v>
      </c>
      <c r="AA235" t="s">
        <v>39</v>
      </c>
      <c r="AB235" t="e">
        <f>INDEX(#REF!,MATCH(Tableau1[[#This Row],[species_name]],#REF!,0),2)</f>
        <v>#REF!</v>
      </c>
      <c r="AC235" s="3" t="e">
        <f>Tableau1[[#This Row],[value]]/Tableau1[[#This Row],[débarquements totaux de l''espèce]]</f>
        <v>#REF!</v>
      </c>
    </row>
    <row r="236" spans="1:29" x14ac:dyDescent="0.2">
      <c r="A236" s="1">
        <v>45355</v>
      </c>
      <c r="B236" t="s">
        <v>24</v>
      </c>
      <c r="C236" t="s">
        <v>25</v>
      </c>
      <c r="D236">
        <v>2022</v>
      </c>
      <c r="E236" t="s">
        <v>86</v>
      </c>
      <c r="F236" t="s">
        <v>372</v>
      </c>
      <c r="G236" t="s">
        <v>88</v>
      </c>
      <c r="H236" t="s">
        <v>29</v>
      </c>
      <c r="L236" t="s">
        <v>373</v>
      </c>
      <c r="M236" t="s">
        <v>374</v>
      </c>
      <c r="N236" t="str">
        <f>_xlfn.CONCAT(Tableau1[[#This Row],[species_name]],Tableau1[[#This Row],[sub_reg]])</f>
        <v>Pouting(=Bib)27.7.e</v>
      </c>
      <c r="O236" t="s">
        <v>32</v>
      </c>
      <c r="P236" t="s">
        <v>33</v>
      </c>
      <c r="Q236" t="s">
        <v>34</v>
      </c>
      <c r="R236">
        <v>1158.4000000000001</v>
      </c>
      <c r="S236" t="s">
        <v>35</v>
      </c>
      <c r="T236" t="s">
        <v>302</v>
      </c>
      <c r="U236" t="s">
        <v>303</v>
      </c>
      <c r="V236" t="s">
        <v>226</v>
      </c>
      <c r="W236">
        <f>IFERROR(INDEX(#REF!,MATCH(Tableau1[[#This Row],[Identifiant pour calcul]],#REF!,0),9),0)</f>
        <v>0</v>
      </c>
      <c r="X236">
        <f>Tableau1[[#This Row],[value]]*0.125*Tableau1[[#This Row],[Sequestration factor]]</f>
        <v>0</v>
      </c>
      <c r="Y236" t="s">
        <v>39</v>
      </c>
      <c r="Z236" t="s">
        <v>40</v>
      </c>
      <c r="AA236" t="s">
        <v>39</v>
      </c>
      <c r="AB236" t="e">
        <f>INDEX(#REF!,MATCH(Tableau1[[#This Row],[species_name]],#REF!,0),2)</f>
        <v>#REF!</v>
      </c>
      <c r="AC236" s="3" t="e">
        <f>Tableau1[[#This Row],[value]]/Tableau1[[#This Row],[débarquements totaux de l''espèce]]</f>
        <v>#REF!</v>
      </c>
    </row>
    <row r="237" spans="1:29" x14ac:dyDescent="0.2">
      <c r="A237" s="1">
        <v>45355</v>
      </c>
      <c r="B237" t="s">
        <v>24</v>
      </c>
      <c r="C237" t="s">
        <v>25</v>
      </c>
      <c r="D237">
        <v>2022</v>
      </c>
      <c r="E237" t="s">
        <v>86</v>
      </c>
      <c r="F237" t="s">
        <v>372</v>
      </c>
      <c r="G237" t="s">
        <v>88</v>
      </c>
      <c r="H237" t="s">
        <v>29</v>
      </c>
      <c r="L237" t="s">
        <v>373</v>
      </c>
      <c r="M237" t="s">
        <v>374</v>
      </c>
      <c r="N237" t="str">
        <f>_xlfn.CONCAT(Tableau1[[#This Row],[species_name]],Tableau1[[#This Row],[sub_reg]])</f>
        <v>Pouting(=Bib)27.8.a</v>
      </c>
      <c r="O237" t="s">
        <v>32</v>
      </c>
      <c r="P237" t="s">
        <v>33</v>
      </c>
      <c r="Q237" t="s">
        <v>34</v>
      </c>
      <c r="R237">
        <v>9633.0499999999993</v>
      </c>
      <c r="S237" t="s">
        <v>35</v>
      </c>
      <c r="T237" t="s">
        <v>302</v>
      </c>
      <c r="U237" t="s">
        <v>303</v>
      </c>
      <c r="V237" t="s">
        <v>331</v>
      </c>
      <c r="W237">
        <f>IFERROR(INDEX(#REF!,MATCH(Tableau1[[#This Row],[Identifiant pour calcul]],#REF!,0),9),0)</f>
        <v>0</v>
      </c>
      <c r="X237">
        <f>Tableau1[[#This Row],[value]]*0.125*Tableau1[[#This Row],[Sequestration factor]]</f>
        <v>0</v>
      </c>
      <c r="Y237" t="s">
        <v>39</v>
      </c>
      <c r="Z237" t="s">
        <v>40</v>
      </c>
      <c r="AA237" t="s">
        <v>39</v>
      </c>
      <c r="AB237" t="e">
        <f>INDEX(#REF!,MATCH(Tableau1[[#This Row],[species_name]],#REF!,0),2)</f>
        <v>#REF!</v>
      </c>
      <c r="AC237" s="3" t="e">
        <f>Tableau1[[#This Row],[value]]/Tableau1[[#This Row],[débarquements totaux de l''espèce]]</f>
        <v>#REF!</v>
      </c>
    </row>
    <row r="238" spans="1:29" x14ac:dyDescent="0.2">
      <c r="A238" s="1">
        <v>45355</v>
      </c>
      <c r="B238" t="s">
        <v>24</v>
      </c>
      <c r="C238" t="s">
        <v>25</v>
      </c>
      <c r="D238">
        <v>2022</v>
      </c>
      <c r="E238" t="s">
        <v>86</v>
      </c>
      <c r="F238" t="s">
        <v>372</v>
      </c>
      <c r="G238" t="s">
        <v>88</v>
      </c>
      <c r="H238" t="s">
        <v>29</v>
      </c>
      <c r="L238" t="s">
        <v>373</v>
      </c>
      <c r="M238" t="s">
        <v>374</v>
      </c>
      <c r="N238" t="str">
        <f>_xlfn.CONCAT(Tableau1[[#This Row],[species_name]],Tableau1[[#This Row],[sub_reg]])</f>
        <v>Pouting(=Bib)27.7.d</v>
      </c>
      <c r="O238" t="s">
        <v>32</v>
      </c>
      <c r="P238" t="s">
        <v>33</v>
      </c>
      <c r="Q238" t="s">
        <v>34</v>
      </c>
      <c r="R238">
        <v>45159.32</v>
      </c>
      <c r="S238" t="s">
        <v>35</v>
      </c>
      <c r="T238" t="s">
        <v>302</v>
      </c>
      <c r="U238" t="s">
        <v>303</v>
      </c>
      <c r="V238" t="s">
        <v>96</v>
      </c>
      <c r="W238">
        <f>IFERROR(INDEX(#REF!,MATCH(Tableau1[[#This Row],[Identifiant pour calcul]],#REF!,0),9),0)</f>
        <v>0</v>
      </c>
      <c r="X238">
        <f>Tableau1[[#This Row],[value]]*0.125*Tableau1[[#This Row],[Sequestration factor]]</f>
        <v>0</v>
      </c>
      <c r="Y238" t="s">
        <v>39</v>
      </c>
      <c r="Z238" t="s">
        <v>40</v>
      </c>
      <c r="AA238" t="s">
        <v>39</v>
      </c>
      <c r="AB238" t="e">
        <f>INDEX(#REF!,MATCH(Tableau1[[#This Row],[species_name]],#REF!,0),2)</f>
        <v>#REF!</v>
      </c>
      <c r="AC238" s="3" t="e">
        <f>Tableau1[[#This Row],[value]]/Tableau1[[#This Row],[débarquements totaux de l''espèce]]</f>
        <v>#REF!</v>
      </c>
    </row>
    <row r="239" spans="1:29" x14ac:dyDescent="0.2">
      <c r="A239" s="1">
        <v>45355</v>
      </c>
      <c r="B239" t="s">
        <v>24</v>
      </c>
      <c r="C239" t="s">
        <v>25</v>
      </c>
      <c r="D239">
        <v>2022</v>
      </c>
      <c r="E239" t="s">
        <v>86</v>
      </c>
      <c r="F239" t="s">
        <v>372</v>
      </c>
      <c r="G239" t="s">
        <v>88</v>
      </c>
      <c r="H239" t="s">
        <v>29</v>
      </c>
      <c r="L239" t="s">
        <v>373</v>
      </c>
      <c r="M239" t="s">
        <v>374</v>
      </c>
      <c r="N239" t="str">
        <f>_xlfn.CONCAT(Tableau1[[#This Row],[species_name]],Tableau1[[#This Row],[sub_reg]])</f>
        <v>Pouting(=Bib)27.8.b</v>
      </c>
      <c r="O239" t="s">
        <v>32</v>
      </c>
      <c r="P239" t="s">
        <v>33</v>
      </c>
      <c r="Q239" t="s">
        <v>34</v>
      </c>
      <c r="R239">
        <v>3727.31</v>
      </c>
      <c r="S239" t="s">
        <v>35</v>
      </c>
      <c r="T239" t="s">
        <v>302</v>
      </c>
      <c r="U239" t="s">
        <v>303</v>
      </c>
      <c r="V239" t="s">
        <v>338</v>
      </c>
      <c r="W239">
        <f>IFERROR(INDEX(#REF!,MATCH(Tableau1[[#This Row],[Identifiant pour calcul]],#REF!,0),9),0)</f>
        <v>0</v>
      </c>
      <c r="X239">
        <f>Tableau1[[#This Row],[value]]*0.125*Tableau1[[#This Row],[Sequestration factor]]</f>
        <v>0</v>
      </c>
      <c r="Y239" t="s">
        <v>39</v>
      </c>
      <c r="Z239" t="s">
        <v>40</v>
      </c>
      <c r="AA239" t="s">
        <v>39</v>
      </c>
      <c r="AB239" t="e">
        <f>INDEX(#REF!,MATCH(Tableau1[[#This Row],[species_name]],#REF!,0),2)</f>
        <v>#REF!</v>
      </c>
      <c r="AC239" s="3" t="e">
        <f>Tableau1[[#This Row],[value]]/Tableau1[[#This Row],[débarquements totaux de l''espèce]]</f>
        <v>#REF!</v>
      </c>
    </row>
    <row r="240" spans="1:29" x14ac:dyDescent="0.2">
      <c r="A240" s="1">
        <v>45355</v>
      </c>
      <c r="B240" t="s">
        <v>24</v>
      </c>
      <c r="C240" t="s">
        <v>25</v>
      </c>
      <c r="D240">
        <v>2022</v>
      </c>
      <c r="E240" t="s">
        <v>86</v>
      </c>
      <c r="F240" t="s">
        <v>87</v>
      </c>
      <c r="G240" t="s">
        <v>406</v>
      </c>
      <c r="H240" t="s">
        <v>29</v>
      </c>
      <c r="L240" t="s">
        <v>89</v>
      </c>
      <c r="M240" t="s">
        <v>90</v>
      </c>
      <c r="N240" t="str">
        <f>_xlfn.CONCAT(Tableau1[[#This Row],[species_name]],Tableau1[[#This Row],[sub_reg]])</f>
        <v>Pouting(=Bib)27.7.d</v>
      </c>
      <c r="O240" t="s">
        <v>32</v>
      </c>
      <c r="P240" t="s">
        <v>33</v>
      </c>
      <c r="Q240" t="s">
        <v>34</v>
      </c>
      <c r="R240">
        <v>2682</v>
      </c>
      <c r="S240" t="s">
        <v>35</v>
      </c>
      <c r="T240" t="s">
        <v>302</v>
      </c>
      <c r="U240" t="s">
        <v>303</v>
      </c>
      <c r="V240" t="s">
        <v>96</v>
      </c>
      <c r="W240">
        <f>IFERROR(INDEX(#REF!,MATCH(Tableau1[[#This Row],[Identifiant pour calcul]],#REF!,0),9),0)</f>
        <v>0</v>
      </c>
      <c r="X240">
        <f>Tableau1[[#This Row],[value]]*0.125*Tableau1[[#This Row],[Sequestration factor]]</f>
        <v>0</v>
      </c>
      <c r="Y240" t="s">
        <v>39</v>
      </c>
      <c r="Z240" t="s">
        <v>40</v>
      </c>
      <c r="AA240" t="s">
        <v>39</v>
      </c>
      <c r="AB240" t="e">
        <f>INDEX(#REF!,MATCH(Tableau1[[#This Row],[species_name]],#REF!,0),2)</f>
        <v>#REF!</v>
      </c>
      <c r="AC240" s="3" t="e">
        <f>Tableau1[[#This Row],[value]]/Tableau1[[#This Row],[débarquements totaux de l''espèce]]</f>
        <v>#REF!</v>
      </c>
    </row>
    <row r="241" spans="1:29" x14ac:dyDescent="0.2">
      <c r="A241" s="1">
        <v>45355</v>
      </c>
      <c r="B241" t="s">
        <v>24</v>
      </c>
      <c r="C241" t="s">
        <v>25</v>
      </c>
      <c r="D241">
        <v>2022</v>
      </c>
      <c r="E241" t="s">
        <v>86</v>
      </c>
      <c r="F241" t="s">
        <v>372</v>
      </c>
      <c r="G241" t="s">
        <v>406</v>
      </c>
      <c r="H241" t="s">
        <v>29</v>
      </c>
      <c r="L241" t="s">
        <v>418</v>
      </c>
      <c r="M241" t="s">
        <v>419</v>
      </c>
      <c r="N241" t="str">
        <f>_xlfn.CONCAT(Tableau1[[#This Row],[species_name]],Tableau1[[#This Row],[sub_reg]])</f>
        <v>Pouting(=Bib)27.7.d</v>
      </c>
      <c r="O241" t="s">
        <v>32</v>
      </c>
      <c r="P241" t="s">
        <v>33</v>
      </c>
      <c r="Q241" t="s">
        <v>34</v>
      </c>
      <c r="R241">
        <v>79027.98</v>
      </c>
      <c r="S241" t="s">
        <v>35</v>
      </c>
      <c r="T241" t="s">
        <v>302</v>
      </c>
      <c r="U241" t="s">
        <v>303</v>
      </c>
      <c r="V241" t="s">
        <v>96</v>
      </c>
      <c r="W241">
        <f>IFERROR(INDEX(#REF!,MATCH(Tableau1[[#This Row],[Identifiant pour calcul]],#REF!,0),9),0)</f>
        <v>0</v>
      </c>
      <c r="X241">
        <f>Tableau1[[#This Row],[value]]*0.125*Tableau1[[#This Row],[Sequestration factor]]</f>
        <v>0</v>
      </c>
      <c r="Y241" t="s">
        <v>39</v>
      </c>
      <c r="Z241" t="s">
        <v>40</v>
      </c>
      <c r="AA241" t="s">
        <v>39</v>
      </c>
      <c r="AB241" t="e">
        <f>INDEX(#REF!,MATCH(Tableau1[[#This Row],[species_name]],#REF!,0),2)</f>
        <v>#REF!</v>
      </c>
      <c r="AC241" s="3" t="e">
        <f>Tableau1[[#This Row],[value]]/Tableau1[[#This Row],[débarquements totaux de l''espèce]]</f>
        <v>#REF!</v>
      </c>
    </row>
    <row r="242" spans="1:29" x14ac:dyDescent="0.2">
      <c r="A242" s="1">
        <v>45355</v>
      </c>
      <c r="B242" t="s">
        <v>24</v>
      </c>
      <c r="C242" t="s">
        <v>25</v>
      </c>
      <c r="D242">
        <v>2022</v>
      </c>
      <c r="E242" t="s">
        <v>86</v>
      </c>
      <c r="F242" t="s">
        <v>372</v>
      </c>
      <c r="G242" t="s">
        <v>406</v>
      </c>
      <c r="H242" t="s">
        <v>29</v>
      </c>
      <c r="L242" t="s">
        <v>418</v>
      </c>
      <c r="M242" t="s">
        <v>419</v>
      </c>
      <c r="N242" t="str">
        <f>_xlfn.CONCAT(Tableau1[[#This Row],[species_name]],Tableau1[[#This Row],[sub_reg]])</f>
        <v>Pouting(=Bib)27.7.e</v>
      </c>
      <c r="O242" t="s">
        <v>32</v>
      </c>
      <c r="P242" t="s">
        <v>33</v>
      </c>
      <c r="Q242" t="s">
        <v>34</v>
      </c>
      <c r="R242">
        <v>7474.5</v>
      </c>
      <c r="S242" t="s">
        <v>35</v>
      </c>
      <c r="T242" t="s">
        <v>302</v>
      </c>
      <c r="U242" t="s">
        <v>303</v>
      </c>
      <c r="V242" t="s">
        <v>226</v>
      </c>
      <c r="W242">
        <f>IFERROR(INDEX(#REF!,MATCH(Tableau1[[#This Row],[Identifiant pour calcul]],#REF!,0),9),0)</f>
        <v>0</v>
      </c>
      <c r="X242">
        <f>Tableau1[[#This Row],[value]]*0.125*Tableau1[[#This Row],[Sequestration factor]]</f>
        <v>0</v>
      </c>
      <c r="Y242" t="s">
        <v>39</v>
      </c>
      <c r="Z242" t="s">
        <v>40</v>
      </c>
      <c r="AA242" t="s">
        <v>39</v>
      </c>
      <c r="AB242" t="e">
        <f>INDEX(#REF!,MATCH(Tableau1[[#This Row],[species_name]],#REF!,0),2)</f>
        <v>#REF!</v>
      </c>
      <c r="AC242" s="3" t="e">
        <f>Tableau1[[#This Row],[value]]/Tableau1[[#This Row],[débarquements totaux de l''espèce]]</f>
        <v>#REF!</v>
      </c>
    </row>
    <row r="243" spans="1:29" x14ac:dyDescent="0.2">
      <c r="A243" s="1">
        <v>45355</v>
      </c>
      <c r="B243" t="s">
        <v>24</v>
      </c>
      <c r="C243" t="s">
        <v>25</v>
      </c>
      <c r="D243">
        <v>2022</v>
      </c>
      <c r="E243" t="s">
        <v>86</v>
      </c>
      <c r="F243" t="s">
        <v>372</v>
      </c>
      <c r="G243" t="s">
        <v>406</v>
      </c>
      <c r="H243" t="s">
        <v>29</v>
      </c>
      <c r="L243" t="s">
        <v>418</v>
      </c>
      <c r="M243" t="s">
        <v>419</v>
      </c>
      <c r="N243" t="str">
        <f>_xlfn.CONCAT(Tableau1[[#This Row],[species_name]],Tableau1[[#This Row],[sub_reg]])</f>
        <v>Pouting(=Bib)27.4.c</v>
      </c>
      <c r="O243" t="s">
        <v>32</v>
      </c>
      <c r="P243" t="s">
        <v>33</v>
      </c>
      <c r="Q243" t="s">
        <v>34</v>
      </c>
      <c r="R243">
        <v>5170.62</v>
      </c>
      <c r="S243" t="s">
        <v>35</v>
      </c>
      <c r="T243" t="s">
        <v>302</v>
      </c>
      <c r="U243" t="s">
        <v>303</v>
      </c>
      <c r="V243" t="s">
        <v>389</v>
      </c>
      <c r="W243">
        <f>IFERROR(INDEX(#REF!,MATCH(Tableau1[[#This Row],[Identifiant pour calcul]],#REF!,0),9),0)</f>
        <v>0</v>
      </c>
      <c r="X243">
        <f>Tableau1[[#This Row],[value]]*0.125*Tableau1[[#This Row],[Sequestration factor]]</f>
        <v>0</v>
      </c>
      <c r="Y243" t="s">
        <v>39</v>
      </c>
      <c r="Z243" t="s">
        <v>40</v>
      </c>
      <c r="AA243" t="s">
        <v>39</v>
      </c>
      <c r="AB243" t="e">
        <f>INDEX(#REF!,MATCH(Tableau1[[#This Row],[species_name]],#REF!,0),2)</f>
        <v>#REF!</v>
      </c>
      <c r="AC243" s="3" t="e">
        <f>Tableau1[[#This Row],[value]]/Tableau1[[#This Row],[débarquements totaux de l''espèce]]</f>
        <v>#REF!</v>
      </c>
    </row>
    <row r="244" spans="1:29" x14ac:dyDescent="0.2">
      <c r="A244" s="1">
        <v>45355</v>
      </c>
      <c r="B244" t="s">
        <v>24</v>
      </c>
      <c r="C244" t="s">
        <v>25</v>
      </c>
      <c r="D244">
        <v>2022</v>
      </c>
      <c r="E244" t="s">
        <v>86</v>
      </c>
      <c r="F244" t="s">
        <v>59</v>
      </c>
      <c r="G244" t="s">
        <v>107</v>
      </c>
      <c r="H244" t="s">
        <v>29</v>
      </c>
      <c r="M244" t="s">
        <v>506</v>
      </c>
      <c r="N244" t="str">
        <f>_xlfn.CONCAT(Tableau1[[#This Row],[species_name]],Tableau1[[#This Row],[sub_reg]])</f>
        <v>Pouting(=Bib)27.7.e</v>
      </c>
      <c r="O244" t="s">
        <v>32</v>
      </c>
      <c r="P244" t="s">
        <v>33</v>
      </c>
      <c r="Q244" t="s">
        <v>34</v>
      </c>
      <c r="R244">
        <v>1227.97</v>
      </c>
      <c r="S244" t="s">
        <v>35</v>
      </c>
      <c r="T244" t="s">
        <v>302</v>
      </c>
      <c r="U244" t="s">
        <v>303</v>
      </c>
      <c r="V244" t="s">
        <v>226</v>
      </c>
      <c r="W244">
        <f>IFERROR(INDEX(#REF!,MATCH(Tableau1[[#This Row],[Identifiant pour calcul]],#REF!,0),9),0)</f>
        <v>0</v>
      </c>
      <c r="X244">
        <f>Tableau1[[#This Row],[value]]*0.125*Tableau1[[#This Row],[Sequestration factor]]</f>
        <v>0</v>
      </c>
      <c r="Y244" t="s">
        <v>39</v>
      </c>
      <c r="Z244" t="s">
        <v>40</v>
      </c>
      <c r="AA244" t="s">
        <v>39</v>
      </c>
      <c r="AB244" t="e">
        <f>INDEX(#REF!,MATCH(Tableau1[[#This Row],[species_name]],#REF!,0),2)</f>
        <v>#REF!</v>
      </c>
      <c r="AC244" s="3" t="e">
        <f>Tableau1[[#This Row],[value]]/Tableau1[[#This Row],[débarquements totaux de l''espèce]]</f>
        <v>#REF!</v>
      </c>
    </row>
    <row r="245" spans="1:29" x14ac:dyDescent="0.2">
      <c r="A245" s="1">
        <v>45355</v>
      </c>
      <c r="B245" t="s">
        <v>24</v>
      </c>
      <c r="C245" t="s">
        <v>25</v>
      </c>
      <c r="D245">
        <v>2022</v>
      </c>
      <c r="E245" t="s">
        <v>86</v>
      </c>
      <c r="F245" t="s">
        <v>59</v>
      </c>
      <c r="G245" t="s">
        <v>107</v>
      </c>
      <c r="H245" t="s">
        <v>29</v>
      </c>
      <c r="M245" t="s">
        <v>506</v>
      </c>
      <c r="N245" t="str">
        <f>_xlfn.CONCAT(Tableau1[[#This Row],[species_name]],Tableau1[[#This Row],[sub_reg]])</f>
        <v>Pouting(=Bib)27.8.a</v>
      </c>
      <c r="O245" t="s">
        <v>32</v>
      </c>
      <c r="P245" t="s">
        <v>33</v>
      </c>
      <c r="Q245" t="s">
        <v>34</v>
      </c>
      <c r="R245">
        <v>13236.34</v>
      </c>
      <c r="S245" t="s">
        <v>35</v>
      </c>
      <c r="T245" t="s">
        <v>302</v>
      </c>
      <c r="U245" t="s">
        <v>303</v>
      </c>
      <c r="V245" t="s">
        <v>331</v>
      </c>
      <c r="W245">
        <f>IFERROR(INDEX(#REF!,MATCH(Tableau1[[#This Row],[Identifiant pour calcul]],#REF!,0),9),0)</f>
        <v>0</v>
      </c>
      <c r="X245">
        <f>Tableau1[[#This Row],[value]]*0.125*Tableau1[[#This Row],[Sequestration factor]]</f>
        <v>0</v>
      </c>
      <c r="Y245" t="s">
        <v>39</v>
      </c>
      <c r="Z245" t="s">
        <v>40</v>
      </c>
      <c r="AA245" t="s">
        <v>39</v>
      </c>
      <c r="AB245" t="e">
        <f>INDEX(#REF!,MATCH(Tableau1[[#This Row],[species_name]],#REF!,0),2)</f>
        <v>#REF!</v>
      </c>
      <c r="AC245" s="3" t="e">
        <f>Tableau1[[#This Row],[value]]/Tableau1[[#This Row],[débarquements totaux de l''espèce]]</f>
        <v>#REF!</v>
      </c>
    </row>
    <row r="246" spans="1:29" x14ac:dyDescent="0.2">
      <c r="A246" s="1">
        <v>45355</v>
      </c>
      <c r="B246" t="s">
        <v>24</v>
      </c>
      <c r="C246" t="s">
        <v>25</v>
      </c>
      <c r="D246">
        <v>2022</v>
      </c>
      <c r="E246" t="s">
        <v>86</v>
      </c>
      <c r="F246" t="s">
        <v>372</v>
      </c>
      <c r="G246" t="s">
        <v>77</v>
      </c>
      <c r="H246" t="s">
        <v>29</v>
      </c>
      <c r="L246" t="s">
        <v>515</v>
      </c>
      <c r="M246" t="s">
        <v>516</v>
      </c>
      <c r="N246" t="str">
        <f>_xlfn.CONCAT(Tableau1[[#This Row],[species_name]],Tableau1[[#This Row],[sub_reg]])</f>
        <v>Pouting(=Bib)27.7.d</v>
      </c>
      <c r="O246" t="s">
        <v>32</v>
      </c>
      <c r="P246" t="s">
        <v>33</v>
      </c>
      <c r="Q246" t="s">
        <v>34</v>
      </c>
      <c r="R246">
        <v>178216.69</v>
      </c>
      <c r="S246" t="s">
        <v>35</v>
      </c>
      <c r="T246" t="s">
        <v>302</v>
      </c>
      <c r="U246" t="s">
        <v>303</v>
      </c>
      <c r="V246" t="s">
        <v>96</v>
      </c>
      <c r="W246">
        <f>IFERROR(INDEX(#REF!,MATCH(Tableau1[[#This Row],[Identifiant pour calcul]],#REF!,0),9),0)</f>
        <v>0</v>
      </c>
      <c r="X246">
        <f>Tableau1[[#This Row],[value]]*0.125*Tableau1[[#This Row],[Sequestration factor]]</f>
        <v>0</v>
      </c>
      <c r="Y246" t="s">
        <v>39</v>
      </c>
      <c r="Z246" t="s">
        <v>40</v>
      </c>
      <c r="AA246" t="s">
        <v>39</v>
      </c>
      <c r="AB246" t="e">
        <f>INDEX(#REF!,MATCH(Tableau1[[#This Row],[species_name]],#REF!,0),2)</f>
        <v>#REF!</v>
      </c>
      <c r="AC246" s="3" t="e">
        <f>Tableau1[[#This Row],[value]]/Tableau1[[#This Row],[débarquements totaux de l''espèce]]</f>
        <v>#REF!</v>
      </c>
    </row>
    <row r="247" spans="1:29" x14ac:dyDescent="0.2">
      <c r="A247" s="1">
        <v>45355</v>
      </c>
      <c r="B247" t="s">
        <v>24</v>
      </c>
      <c r="C247" t="s">
        <v>25</v>
      </c>
      <c r="D247">
        <v>2022</v>
      </c>
      <c r="E247" t="s">
        <v>86</v>
      </c>
      <c r="F247" t="s">
        <v>523</v>
      </c>
      <c r="G247" t="s">
        <v>88</v>
      </c>
      <c r="H247" t="s">
        <v>29</v>
      </c>
      <c r="L247" t="s">
        <v>524</v>
      </c>
      <c r="M247" t="s">
        <v>525</v>
      </c>
      <c r="N247" t="str">
        <f>_xlfn.CONCAT(Tableau1[[#This Row],[species_name]],Tableau1[[#This Row],[sub_reg]])</f>
        <v>Pouting(=Bib)27.7.e</v>
      </c>
      <c r="O247" t="s">
        <v>32</v>
      </c>
      <c r="P247" t="s">
        <v>33</v>
      </c>
      <c r="Q247" t="s">
        <v>34</v>
      </c>
      <c r="R247">
        <v>4162.9799999999996</v>
      </c>
      <c r="S247" t="s">
        <v>35</v>
      </c>
      <c r="T247" t="s">
        <v>302</v>
      </c>
      <c r="U247" t="s">
        <v>303</v>
      </c>
      <c r="V247" t="s">
        <v>226</v>
      </c>
      <c r="W247">
        <f>IFERROR(INDEX(#REF!,MATCH(Tableau1[[#This Row],[Identifiant pour calcul]],#REF!,0),9),0)</f>
        <v>0</v>
      </c>
      <c r="X247">
        <f>Tableau1[[#This Row],[value]]*0.125*Tableau1[[#This Row],[Sequestration factor]]</f>
        <v>0</v>
      </c>
      <c r="Y247" t="s">
        <v>39</v>
      </c>
      <c r="Z247" t="s">
        <v>40</v>
      </c>
      <c r="AA247" t="s">
        <v>39</v>
      </c>
      <c r="AB247" t="e">
        <f>INDEX(#REF!,MATCH(Tableau1[[#This Row],[species_name]],#REF!,0),2)</f>
        <v>#REF!</v>
      </c>
      <c r="AC247" s="3" t="e">
        <f>Tableau1[[#This Row],[value]]/Tableau1[[#This Row],[débarquements totaux de l''espèce]]</f>
        <v>#REF!</v>
      </c>
    </row>
    <row r="248" spans="1:29" x14ac:dyDescent="0.2">
      <c r="A248" s="1">
        <v>45355</v>
      </c>
      <c r="B248" t="s">
        <v>24</v>
      </c>
      <c r="C248" t="s">
        <v>25</v>
      </c>
      <c r="D248">
        <v>2022</v>
      </c>
      <c r="E248" t="s">
        <v>86</v>
      </c>
      <c r="F248" t="s">
        <v>523</v>
      </c>
      <c r="G248" t="s">
        <v>88</v>
      </c>
      <c r="H248" t="s">
        <v>29</v>
      </c>
      <c r="L248" t="s">
        <v>524</v>
      </c>
      <c r="M248" t="s">
        <v>525</v>
      </c>
      <c r="N248" t="str">
        <f>_xlfn.CONCAT(Tableau1[[#This Row],[species_name]],Tableau1[[#This Row],[sub_reg]])</f>
        <v>Pouting(=Bib)27.8.a</v>
      </c>
      <c r="O248" t="s">
        <v>32</v>
      </c>
      <c r="P248" t="s">
        <v>33</v>
      </c>
      <c r="Q248" t="s">
        <v>34</v>
      </c>
      <c r="R248">
        <v>10804.28</v>
      </c>
      <c r="S248" t="s">
        <v>35</v>
      </c>
      <c r="T248" t="s">
        <v>302</v>
      </c>
      <c r="U248" t="s">
        <v>303</v>
      </c>
      <c r="V248" t="s">
        <v>331</v>
      </c>
      <c r="W248">
        <f>IFERROR(INDEX(#REF!,MATCH(Tableau1[[#This Row],[Identifiant pour calcul]],#REF!,0),9),0)</f>
        <v>0</v>
      </c>
      <c r="X248">
        <f>Tableau1[[#This Row],[value]]*0.125*Tableau1[[#This Row],[Sequestration factor]]</f>
        <v>0</v>
      </c>
      <c r="Y248" t="s">
        <v>39</v>
      </c>
      <c r="Z248" t="s">
        <v>40</v>
      </c>
      <c r="AA248" t="s">
        <v>39</v>
      </c>
      <c r="AB248" t="e">
        <f>INDEX(#REF!,MATCH(Tableau1[[#This Row],[species_name]],#REF!,0),2)</f>
        <v>#REF!</v>
      </c>
      <c r="AC248" s="3" t="e">
        <f>Tableau1[[#This Row],[value]]/Tableau1[[#This Row],[débarquements totaux de l''espèce]]</f>
        <v>#REF!</v>
      </c>
    </row>
    <row r="249" spans="1:29" x14ac:dyDescent="0.2">
      <c r="A249" s="1">
        <v>45355</v>
      </c>
      <c r="B249" t="s">
        <v>24</v>
      </c>
      <c r="C249" t="s">
        <v>25</v>
      </c>
      <c r="D249">
        <v>2022</v>
      </c>
      <c r="E249" t="s">
        <v>26</v>
      </c>
      <c r="F249" t="s">
        <v>158</v>
      </c>
      <c r="G249" t="s">
        <v>88</v>
      </c>
      <c r="H249" t="s">
        <v>29</v>
      </c>
      <c r="L249" t="s">
        <v>30</v>
      </c>
      <c r="M249" t="s">
        <v>31</v>
      </c>
      <c r="N249" t="str">
        <f>_xlfn.CONCAT(Tableau1[[#This Row],[species_name]],Tableau1[[#This Row],[sub_reg]])</f>
        <v>Pouting(=Bib)sa 7</v>
      </c>
      <c r="O249" t="s">
        <v>32</v>
      </c>
      <c r="P249" t="s">
        <v>33</v>
      </c>
      <c r="Q249" t="s">
        <v>34</v>
      </c>
      <c r="R249">
        <v>3150.05</v>
      </c>
      <c r="S249" t="s">
        <v>35</v>
      </c>
      <c r="T249" t="s">
        <v>302</v>
      </c>
      <c r="U249" t="s">
        <v>303</v>
      </c>
      <c r="V249" t="s">
        <v>62</v>
      </c>
      <c r="W249">
        <f>IFERROR(INDEX(#REF!,MATCH(Tableau1[[#This Row],[Identifiant pour calcul]],#REF!,0),9),0)</f>
        <v>0</v>
      </c>
      <c r="X249">
        <f>Tableau1[[#This Row],[value]]*0.125*Tableau1[[#This Row],[Sequestration factor]]</f>
        <v>0</v>
      </c>
      <c r="Y249" t="s">
        <v>39</v>
      </c>
      <c r="Z249" t="s">
        <v>40</v>
      </c>
      <c r="AA249" t="s">
        <v>39</v>
      </c>
      <c r="AB249" t="e">
        <f>INDEX(#REF!,MATCH(Tableau1[[#This Row],[species_name]],#REF!,0),2)</f>
        <v>#REF!</v>
      </c>
      <c r="AC249" s="3" t="e">
        <f>Tableau1[[#This Row],[value]]/Tableau1[[#This Row],[débarquements totaux de l''espèce]]</f>
        <v>#REF!</v>
      </c>
    </row>
    <row r="250" spans="1:29" x14ac:dyDescent="0.2">
      <c r="A250" s="1">
        <v>45355</v>
      </c>
      <c r="B250" t="s">
        <v>24</v>
      </c>
      <c r="C250" t="s">
        <v>25</v>
      </c>
      <c r="D250">
        <v>2022</v>
      </c>
      <c r="E250" t="s">
        <v>86</v>
      </c>
      <c r="F250" t="s">
        <v>27</v>
      </c>
      <c r="G250" t="s">
        <v>28</v>
      </c>
      <c r="H250" t="s">
        <v>29</v>
      </c>
      <c r="L250" t="s">
        <v>648</v>
      </c>
      <c r="M250" t="s">
        <v>649</v>
      </c>
      <c r="N250" t="str">
        <f>_xlfn.CONCAT(Tableau1[[#This Row],[species_name]],Tableau1[[#This Row],[sub_reg]])</f>
        <v>Pouting(=Bib)27.7.d</v>
      </c>
      <c r="O250" t="s">
        <v>32</v>
      </c>
      <c r="P250" t="s">
        <v>33</v>
      </c>
      <c r="Q250" t="s">
        <v>34</v>
      </c>
      <c r="R250">
        <v>1856.01</v>
      </c>
      <c r="S250" t="s">
        <v>35</v>
      </c>
      <c r="T250" t="s">
        <v>302</v>
      </c>
      <c r="U250" t="s">
        <v>303</v>
      </c>
      <c r="V250" t="s">
        <v>96</v>
      </c>
      <c r="W250">
        <f>IFERROR(INDEX(#REF!,MATCH(Tableau1[[#This Row],[Identifiant pour calcul]],#REF!,0),9),0)</f>
        <v>0</v>
      </c>
      <c r="X250">
        <f>Tableau1[[#This Row],[value]]*0.125*Tableau1[[#This Row],[Sequestration factor]]</f>
        <v>0</v>
      </c>
      <c r="Y250" t="s">
        <v>39</v>
      </c>
      <c r="Z250" t="s">
        <v>40</v>
      </c>
      <c r="AA250" t="s">
        <v>39</v>
      </c>
      <c r="AB250" t="e">
        <f>INDEX(#REF!,MATCH(Tableau1[[#This Row],[species_name]],#REF!,0),2)</f>
        <v>#REF!</v>
      </c>
      <c r="AC250" s="3" t="e">
        <f>Tableau1[[#This Row],[value]]/Tableau1[[#This Row],[débarquements totaux de l''espèce]]</f>
        <v>#REF!</v>
      </c>
    </row>
    <row r="251" spans="1:29" x14ac:dyDescent="0.2">
      <c r="A251" s="1">
        <v>45355</v>
      </c>
      <c r="B251" t="s">
        <v>24</v>
      </c>
      <c r="C251" t="s">
        <v>25</v>
      </c>
      <c r="D251">
        <v>2022</v>
      </c>
      <c r="E251" t="s">
        <v>86</v>
      </c>
      <c r="F251" t="s">
        <v>27</v>
      </c>
      <c r="G251" t="s">
        <v>28</v>
      </c>
      <c r="H251" t="s">
        <v>29</v>
      </c>
      <c r="L251" t="s">
        <v>648</v>
      </c>
      <c r="M251" t="s">
        <v>649</v>
      </c>
      <c r="N251" t="str">
        <f>_xlfn.CONCAT(Tableau1[[#This Row],[species_name]],Tableau1[[#This Row],[sub_reg]])</f>
        <v>Pouting(=Bib)27.7.e</v>
      </c>
      <c r="O251" t="s">
        <v>32</v>
      </c>
      <c r="P251" t="s">
        <v>33</v>
      </c>
      <c r="Q251" t="s">
        <v>34</v>
      </c>
      <c r="R251">
        <v>2044.65</v>
      </c>
      <c r="S251" t="s">
        <v>35</v>
      </c>
      <c r="T251" t="s">
        <v>302</v>
      </c>
      <c r="U251" t="s">
        <v>303</v>
      </c>
      <c r="V251" t="s">
        <v>226</v>
      </c>
      <c r="W251">
        <f>IFERROR(INDEX(#REF!,MATCH(Tableau1[[#This Row],[Identifiant pour calcul]],#REF!,0),9),0)</f>
        <v>0</v>
      </c>
      <c r="X251">
        <f>Tableau1[[#This Row],[value]]*0.125*Tableau1[[#This Row],[Sequestration factor]]</f>
        <v>0</v>
      </c>
      <c r="Y251" t="s">
        <v>39</v>
      </c>
      <c r="Z251" t="s">
        <v>40</v>
      </c>
      <c r="AA251" t="s">
        <v>39</v>
      </c>
      <c r="AB251" t="e">
        <f>INDEX(#REF!,MATCH(Tableau1[[#This Row],[species_name]],#REF!,0),2)</f>
        <v>#REF!</v>
      </c>
      <c r="AC251" s="3" t="e">
        <f>Tableau1[[#This Row],[value]]/Tableau1[[#This Row],[débarquements totaux de l''espèce]]</f>
        <v>#REF!</v>
      </c>
    </row>
    <row r="252" spans="1:29" x14ac:dyDescent="0.2">
      <c r="A252" s="1">
        <v>45355</v>
      </c>
      <c r="B252" t="s">
        <v>24</v>
      </c>
      <c r="C252" t="s">
        <v>25</v>
      </c>
      <c r="D252">
        <v>2022</v>
      </c>
      <c r="E252" t="s">
        <v>86</v>
      </c>
      <c r="F252" t="s">
        <v>27</v>
      </c>
      <c r="G252" t="s">
        <v>28</v>
      </c>
      <c r="H252" t="s">
        <v>29</v>
      </c>
      <c r="L252" t="s">
        <v>648</v>
      </c>
      <c r="M252" t="s">
        <v>649</v>
      </c>
      <c r="N252" t="str">
        <f>_xlfn.CONCAT(Tableau1[[#This Row],[species_name]],Tableau1[[#This Row],[sub_reg]])</f>
        <v>Pouting(=Bib)27.8.a</v>
      </c>
      <c r="O252" t="s">
        <v>32</v>
      </c>
      <c r="P252" t="s">
        <v>33</v>
      </c>
      <c r="Q252" t="s">
        <v>34</v>
      </c>
      <c r="R252">
        <v>13298.06</v>
      </c>
      <c r="S252" t="s">
        <v>35</v>
      </c>
      <c r="T252" t="s">
        <v>302</v>
      </c>
      <c r="U252" t="s">
        <v>303</v>
      </c>
      <c r="V252" t="s">
        <v>331</v>
      </c>
      <c r="W252">
        <f>IFERROR(INDEX(#REF!,MATCH(Tableau1[[#This Row],[Identifiant pour calcul]],#REF!,0),9),0)</f>
        <v>0</v>
      </c>
      <c r="X252">
        <f>Tableau1[[#This Row],[value]]*0.125*Tableau1[[#This Row],[Sequestration factor]]</f>
        <v>0</v>
      </c>
      <c r="Y252" t="s">
        <v>39</v>
      </c>
      <c r="Z252" t="s">
        <v>40</v>
      </c>
      <c r="AA252" t="s">
        <v>39</v>
      </c>
      <c r="AB252" t="e">
        <f>INDEX(#REF!,MATCH(Tableau1[[#This Row],[species_name]],#REF!,0),2)</f>
        <v>#REF!</v>
      </c>
      <c r="AC252" s="3" t="e">
        <f>Tableau1[[#This Row],[value]]/Tableau1[[#This Row],[débarquements totaux de l''espèce]]</f>
        <v>#REF!</v>
      </c>
    </row>
    <row r="253" spans="1:29" x14ac:dyDescent="0.2">
      <c r="A253" s="1">
        <v>45355</v>
      </c>
      <c r="B253" t="s">
        <v>24</v>
      </c>
      <c r="C253" t="s">
        <v>25</v>
      </c>
      <c r="D253">
        <v>2022</v>
      </c>
      <c r="E253" t="s">
        <v>86</v>
      </c>
      <c r="F253" t="s">
        <v>27</v>
      </c>
      <c r="G253" t="s">
        <v>28</v>
      </c>
      <c r="H253" t="s">
        <v>29</v>
      </c>
      <c r="L253" t="s">
        <v>648</v>
      </c>
      <c r="M253" t="s">
        <v>649</v>
      </c>
      <c r="N253" t="str">
        <f>_xlfn.CONCAT(Tableau1[[#This Row],[species_name]],Tableau1[[#This Row],[sub_reg]])</f>
        <v>Pouting(=Bib)27.8.b</v>
      </c>
      <c r="O253" t="s">
        <v>32</v>
      </c>
      <c r="P253" t="s">
        <v>33</v>
      </c>
      <c r="Q253" t="s">
        <v>34</v>
      </c>
      <c r="R253">
        <v>17705.990000000002</v>
      </c>
      <c r="S253" t="s">
        <v>35</v>
      </c>
      <c r="T253" t="s">
        <v>302</v>
      </c>
      <c r="U253" t="s">
        <v>303</v>
      </c>
      <c r="V253" t="s">
        <v>338</v>
      </c>
      <c r="W253">
        <f>IFERROR(INDEX(#REF!,MATCH(Tableau1[[#This Row],[Identifiant pour calcul]],#REF!,0),9),0)</f>
        <v>0</v>
      </c>
      <c r="X253">
        <f>Tableau1[[#This Row],[value]]*0.125*Tableau1[[#This Row],[Sequestration factor]]</f>
        <v>0</v>
      </c>
      <c r="Y253" t="s">
        <v>39</v>
      </c>
      <c r="Z253" t="s">
        <v>40</v>
      </c>
      <c r="AA253" t="s">
        <v>39</v>
      </c>
      <c r="AB253" t="e">
        <f>INDEX(#REF!,MATCH(Tableau1[[#This Row],[species_name]],#REF!,0),2)</f>
        <v>#REF!</v>
      </c>
      <c r="AC253" s="3" t="e">
        <f>Tableau1[[#This Row],[value]]/Tableau1[[#This Row],[débarquements totaux de l''espèce]]</f>
        <v>#REF!</v>
      </c>
    </row>
    <row r="254" spans="1:29" x14ac:dyDescent="0.2">
      <c r="A254" s="1">
        <v>45355</v>
      </c>
      <c r="B254" t="s">
        <v>24</v>
      </c>
      <c r="C254" t="s">
        <v>25</v>
      </c>
      <c r="D254">
        <v>2022</v>
      </c>
      <c r="E254" t="s">
        <v>86</v>
      </c>
      <c r="F254" t="s">
        <v>27</v>
      </c>
      <c r="G254" t="s">
        <v>406</v>
      </c>
      <c r="H254" t="s">
        <v>29</v>
      </c>
      <c r="L254" t="s">
        <v>660</v>
      </c>
      <c r="M254" t="s">
        <v>661</v>
      </c>
      <c r="N254" t="str">
        <f>_xlfn.CONCAT(Tableau1[[#This Row],[species_name]],Tableau1[[#This Row],[sub_reg]])</f>
        <v>Pouting(=Bib)27.8.b</v>
      </c>
      <c r="O254" t="s">
        <v>32</v>
      </c>
      <c r="P254" t="s">
        <v>33</v>
      </c>
      <c r="Q254" t="s">
        <v>34</v>
      </c>
      <c r="R254">
        <v>10151.89</v>
      </c>
      <c r="S254" t="s">
        <v>35</v>
      </c>
      <c r="T254" t="s">
        <v>302</v>
      </c>
      <c r="U254" t="s">
        <v>303</v>
      </c>
      <c r="V254" t="s">
        <v>338</v>
      </c>
      <c r="W254">
        <f>IFERROR(INDEX(#REF!,MATCH(Tableau1[[#This Row],[Identifiant pour calcul]],#REF!,0),9),0)</f>
        <v>0</v>
      </c>
      <c r="X254">
        <f>Tableau1[[#This Row],[value]]*0.125*Tableau1[[#This Row],[Sequestration factor]]</f>
        <v>0</v>
      </c>
      <c r="Y254" t="s">
        <v>39</v>
      </c>
      <c r="Z254" t="s">
        <v>40</v>
      </c>
      <c r="AA254" t="s">
        <v>39</v>
      </c>
      <c r="AB254" t="e">
        <f>INDEX(#REF!,MATCH(Tableau1[[#This Row],[species_name]],#REF!,0),2)</f>
        <v>#REF!</v>
      </c>
      <c r="AC254" s="3" t="e">
        <f>Tableau1[[#This Row],[value]]/Tableau1[[#This Row],[débarquements totaux de l''espèce]]</f>
        <v>#REF!</v>
      </c>
    </row>
    <row r="255" spans="1:29" x14ac:dyDescent="0.2">
      <c r="A255" s="1">
        <v>45355</v>
      </c>
      <c r="B255" t="s">
        <v>24</v>
      </c>
      <c r="C255" t="s">
        <v>25</v>
      </c>
      <c r="D255">
        <v>2022</v>
      </c>
      <c r="E255" t="s">
        <v>86</v>
      </c>
      <c r="F255" t="s">
        <v>27</v>
      </c>
      <c r="G255" t="s">
        <v>406</v>
      </c>
      <c r="H255" t="s">
        <v>29</v>
      </c>
      <c r="L255" t="s">
        <v>660</v>
      </c>
      <c r="M255" t="s">
        <v>661</v>
      </c>
      <c r="N255" t="str">
        <f>_xlfn.CONCAT(Tableau1[[#This Row],[species_name]],Tableau1[[#This Row],[sub_reg]])</f>
        <v>Pouting(=Bib)27.8.a</v>
      </c>
      <c r="O255" t="s">
        <v>32</v>
      </c>
      <c r="P255" t="s">
        <v>33</v>
      </c>
      <c r="Q255" t="s">
        <v>34</v>
      </c>
      <c r="R255">
        <v>20580.37</v>
      </c>
      <c r="S255" t="s">
        <v>35</v>
      </c>
      <c r="T255" t="s">
        <v>302</v>
      </c>
      <c r="U255" t="s">
        <v>303</v>
      </c>
      <c r="V255" t="s">
        <v>331</v>
      </c>
      <c r="W255">
        <f>IFERROR(INDEX(#REF!,MATCH(Tableau1[[#This Row],[Identifiant pour calcul]],#REF!,0),9),0)</f>
        <v>0</v>
      </c>
      <c r="X255">
        <f>Tableau1[[#This Row],[value]]*0.125*Tableau1[[#This Row],[Sequestration factor]]</f>
        <v>0</v>
      </c>
      <c r="Y255" t="s">
        <v>39</v>
      </c>
      <c r="Z255" t="s">
        <v>40</v>
      </c>
      <c r="AA255" t="s">
        <v>39</v>
      </c>
      <c r="AB255" t="e">
        <f>INDEX(#REF!,MATCH(Tableau1[[#This Row],[species_name]],#REF!,0),2)</f>
        <v>#REF!</v>
      </c>
      <c r="AC255" s="3" t="e">
        <f>Tableau1[[#This Row],[value]]/Tableau1[[#This Row],[débarquements totaux de l''espèce]]</f>
        <v>#REF!</v>
      </c>
    </row>
    <row r="256" spans="1:29" x14ac:dyDescent="0.2">
      <c r="A256" s="1">
        <v>45355</v>
      </c>
      <c r="B256" t="s">
        <v>24</v>
      </c>
      <c r="C256" t="s">
        <v>25</v>
      </c>
      <c r="D256">
        <v>2022</v>
      </c>
      <c r="E256" t="s">
        <v>86</v>
      </c>
      <c r="F256" t="s">
        <v>239</v>
      </c>
      <c r="G256" t="s">
        <v>28</v>
      </c>
      <c r="H256" t="s">
        <v>29</v>
      </c>
      <c r="L256" t="s">
        <v>681</v>
      </c>
      <c r="M256" t="s">
        <v>682</v>
      </c>
      <c r="N256" t="str">
        <f>_xlfn.CONCAT(Tableau1[[#This Row],[species_name]],Tableau1[[#This Row],[sub_reg]])</f>
        <v>Pouting(=Bib)27.8.a</v>
      </c>
      <c r="O256" t="s">
        <v>32</v>
      </c>
      <c r="P256" t="s">
        <v>33</v>
      </c>
      <c r="Q256" t="s">
        <v>34</v>
      </c>
      <c r="R256">
        <v>1932.67</v>
      </c>
      <c r="S256" t="s">
        <v>35</v>
      </c>
      <c r="T256" t="s">
        <v>302</v>
      </c>
      <c r="U256" t="s">
        <v>303</v>
      </c>
      <c r="V256" t="s">
        <v>331</v>
      </c>
      <c r="W256">
        <f>IFERROR(INDEX(#REF!,MATCH(Tableau1[[#This Row],[Identifiant pour calcul]],#REF!,0),9),0)</f>
        <v>0</v>
      </c>
      <c r="X256">
        <f>Tableau1[[#This Row],[value]]*0.125*Tableau1[[#This Row],[Sequestration factor]]</f>
        <v>0</v>
      </c>
      <c r="Y256" t="s">
        <v>39</v>
      </c>
      <c r="Z256" t="s">
        <v>40</v>
      </c>
      <c r="AA256" t="s">
        <v>39</v>
      </c>
      <c r="AB256" t="e">
        <f>INDEX(#REF!,MATCH(Tableau1[[#This Row],[species_name]],#REF!,0),2)</f>
        <v>#REF!</v>
      </c>
      <c r="AC256" s="3" t="e">
        <f>Tableau1[[#This Row],[value]]/Tableau1[[#This Row],[débarquements totaux de l''espèce]]</f>
        <v>#REF!</v>
      </c>
    </row>
    <row r="257" spans="1:29" x14ac:dyDescent="0.2">
      <c r="A257" s="1">
        <v>45355</v>
      </c>
      <c r="B257" t="s">
        <v>24</v>
      </c>
      <c r="C257" t="s">
        <v>25</v>
      </c>
      <c r="D257">
        <v>2022</v>
      </c>
      <c r="E257" t="s">
        <v>86</v>
      </c>
      <c r="F257" t="s">
        <v>59</v>
      </c>
      <c r="G257" t="s">
        <v>77</v>
      </c>
      <c r="H257" t="s">
        <v>29</v>
      </c>
      <c r="M257" t="s">
        <v>683</v>
      </c>
      <c r="N257" t="str">
        <f>_xlfn.CONCAT(Tableau1[[#This Row],[species_name]],Tableau1[[#This Row],[sub_reg]])</f>
        <v>Pouting(=Bib)27.8.b</v>
      </c>
      <c r="O257" t="s">
        <v>32</v>
      </c>
      <c r="P257" t="s">
        <v>33</v>
      </c>
      <c r="Q257" t="s">
        <v>34</v>
      </c>
      <c r="R257">
        <v>5470.7</v>
      </c>
      <c r="S257" t="s">
        <v>35</v>
      </c>
      <c r="T257" t="s">
        <v>302</v>
      </c>
      <c r="U257" t="s">
        <v>303</v>
      </c>
      <c r="V257" t="s">
        <v>338</v>
      </c>
      <c r="W257">
        <f>IFERROR(INDEX(#REF!,MATCH(Tableau1[[#This Row],[Identifiant pour calcul]],#REF!,0),9),0)</f>
        <v>0</v>
      </c>
      <c r="X257">
        <f>Tableau1[[#This Row],[value]]*0.125*Tableau1[[#This Row],[Sequestration factor]]</f>
        <v>0</v>
      </c>
      <c r="Y257" t="s">
        <v>39</v>
      </c>
      <c r="Z257" t="s">
        <v>40</v>
      </c>
      <c r="AA257" t="s">
        <v>39</v>
      </c>
      <c r="AB257" t="e">
        <f>INDEX(#REF!,MATCH(Tableau1[[#This Row],[species_name]],#REF!,0),2)</f>
        <v>#REF!</v>
      </c>
      <c r="AC257" s="3" t="e">
        <f>Tableau1[[#This Row],[value]]/Tableau1[[#This Row],[débarquements totaux de l''espèce]]</f>
        <v>#REF!</v>
      </c>
    </row>
    <row r="258" spans="1:29" x14ac:dyDescent="0.2">
      <c r="A258" s="1">
        <v>45355</v>
      </c>
      <c r="B258" t="s">
        <v>24</v>
      </c>
      <c r="C258" t="s">
        <v>25</v>
      </c>
      <c r="D258">
        <v>2022</v>
      </c>
      <c r="E258" t="s">
        <v>86</v>
      </c>
      <c r="F258" t="s">
        <v>27</v>
      </c>
      <c r="G258" t="s">
        <v>88</v>
      </c>
      <c r="H258" t="s">
        <v>29</v>
      </c>
      <c r="M258" t="s">
        <v>684</v>
      </c>
      <c r="N258" t="str">
        <f>_xlfn.CONCAT(Tableau1[[#This Row],[species_name]],Tableau1[[#This Row],[sub_reg]])</f>
        <v>Pouting(=Bib)27.8.a</v>
      </c>
      <c r="O258" t="s">
        <v>32</v>
      </c>
      <c r="P258" t="s">
        <v>33</v>
      </c>
      <c r="Q258" t="s">
        <v>34</v>
      </c>
      <c r="R258">
        <v>19965.57</v>
      </c>
      <c r="S258" t="s">
        <v>35</v>
      </c>
      <c r="T258" t="s">
        <v>302</v>
      </c>
      <c r="U258" t="s">
        <v>303</v>
      </c>
      <c r="V258" t="s">
        <v>331</v>
      </c>
      <c r="W258">
        <f>IFERROR(INDEX(#REF!,MATCH(Tableau1[[#This Row],[Identifiant pour calcul]],#REF!,0),9),0)</f>
        <v>0</v>
      </c>
      <c r="X258">
        <f>Tableau1[[#This Row],[value]]*0.125*Tableau1[[#This Row],[Sequestration factor]]</f>
        <v>0</v>
      </c>
      <c r="Y258" t="s">
        <v>39</v>
      </c>
      <c r="Z258" t="s">
        <v>40</v>
      </c>
      <c r="AA258" t="s">
        <v>39</v>
      </c>
      <c r="AB258" t="e">
        <f>INDEX(#REF!,MATCH(Tableau1[[#This Row],[species_name]],#REF!,0),2)</f>
        <v>#REF!</v>
      </c>
      <c r="AC258" s="3" t="e">
        <f>Tableau1[[#This Row],[value]]/Tableau1[[#This Row],[débarquements totaux de l''espèce]]</f>
        <v>#REF!</v>
      </c>
    </row>
    <row r="259" spans="1:29" x14ac:dyDescent="0.2">
      <c r="A259" s="1">
        <v>45355</v>
      </c>
      <c r="B259" t="s">
        <v>24</v>
      </c>
      <c r="C259" t="s">
        <v>25</v>
      </c>
      <c r="D259">
        <v>2022</v>
      </c>
      <c r="E259" t="s">
        <v>86</v>
      </c>
      <c r="F259" t="s">
        <v>27</v>
      </c>
      <c r="G259" t="s">
        <v>88</v>
      </c>
      <c r="H259" t="s">
        <v>29</v>
      </c>
      <c r="M259" t="s">
        <v>684</v>
      </c>
      <c r="N259" t="str">
        <f>_xlfn.CONCAT(Tableau1[[#This Row],[species_name]],Tableau1[[#This Row],[sub_reg]])</f>
        <v>Pouting(=Bib)27.8.b</v>
      </c>
      <c r="O259" t="s">
        <v>32</v>
      </c>
      <c r="P259" t="s">
        <v>33</v>
      </c>
      <c r="Q259" t="s">
        <v>34</v>
      </c>
      <c r="R259">
        <v>9260.09</v>
      </c>
      <c r="S259" t="s">
        <v>35</v>
      </c>
      <c r="T259" t="s">
        <v>302</v>
      </c>
      <c r="U259" t="s">
        <v>303</v>
      </c>
      <c r="V259" t="s">
        <v>338</v>
      </c>
      <c r="W259">
        <f>IFERROR(INDEX(#REF!,MATCH(Tableau1[[#This Row],[Identifiant pour calcul]],#REF!,0),9),0)</f>
        <v>0</v>
      </c>
      <c r="X259">
        <f>Tableau1[[#This Row],[value]]*0.125*Tableau1[[#This Row],[Sequestration factor]]</f>
        <v>0</v>
      </c>
      <c r="Y259" t="s">
        <v>39</v>
      </c>
      <c r="Z259" t="s">
        <v>40</v>
      </c>
      <c r="AA259" t="s">
        <v>39</v>
      </c>
      <c r="AB259" t="e">
        <f>INDEX(#REF!,MATCH(Tableau1[[#This Row],[species_name]],#REF!,0),2)</f>
        <v>#REF!</v>
      </c>
      <c r="AC259" s="3" t="e">
        <f>Tableau1[[#This Row],[value]]/Tableau1[[#This Row],[débarquements totaux de l''espèce]]</f>
        <v>#REF!</v>
      </c>
    </row>
    <row r="260" spans="1:29" x14ac:dyDescent="0.2">
      <c r="A260" s="1">
        <v>45355</v>
      </c>
      <c r="B260" t="s">
        <v>24</v>
      </c>
      <c r="C260" t="s">
        <v>25</v>
      </c>
      <c r="D260">
        <v>2022</v>
      </c>
      <c r="E260" t="s">
        <v>86</v>
      </c>
      <c r="F260" t="s">
        <v>27</v>
      </c>
      <c r="G260" t="s">
        <v>107</v>
      </c>
      <c r="H260" t="s">
        <v>29</v>
      </c>
      <c r="M260" t="s">
        <v>693</v>
      </c>
      <c r="N260" t="str">
        <f>_xlfn.CONCAT(Tableau1[[#This Row],[species_name]],Tableau1[[#This Row],[sub_reg]])</f>
        <v>Pouting(=Bib)27.7.e</v>
      </c>
      <c r="O260" t="s">
        <v>32</v>
      </c>
      <c r="P260" t="s">
        <v>33</v>
      </c>
      <c r="Q260" t="s">
        <v>34</v>
      </c>
      <c r="R260">
        <v>4438.22</v>
      </c>
      <c r="S260" t="s">
        <v>35</v>
      </c>
      <c r="T260" t="s">
        <v>302</v>
      </c>
      <c r="U260" t="s">
        <v>303</v>
      </c>
      <c r="V260" t="s">
        <v>226</v>
      </c>
      <c r="W260">
        <f>IFERROR(INDEX(#REF!,MATCH(Tableau1[[#This Row],[Identifiant pour calcul]],#REF!,0),9),0)</f>
        <v>0</v>
      </c>
      <c r="X260">
        <f>Tableau1[[#This Row],[value]]*0.125*Tableau1[[#This Row],[Sequestration factor]]</f>
        <v>0</v>
      </c>
      <c r="Y260" t="s">
        <v>39</v>
      </c>
      <c r="Z260" t="s">
        <v>40</v>
      </c>
      <c r="AA260" t="s">
        <v>39</v>
      </c>
      <c r="AB260" t="e">
        <f>INDEX(#REF!,MATCH(Tableau1[[#This Row],[species_name]],#REF!,0),2)</f>
        <v>#REF!</v>
      </c>
      <c r="AC260" s="3" t="e">
        <f>Tableau1[[#This Row],[value]]/Tableau1[[#This Row],[débarquements totaux de l''espèce]]</f>
        <v>#REF!</v>
      </c>
    </row>
    <row r="261" spans="1:29" x14ac:dyDescent="0.2">
      <c r="A261" s="1">
        <v>45355</v>
      </c>
      <c r="B261" t="s">
        <v>24</v>
      </c>
      <c r="C261" t="s">
        <v>25</v>
      </c>
      <c r="D261">
        <v>2022</v>
      </c>
      <c r="E261" t="s">
        <v>86</v>
      </c>
      <c r="F261" t="s">
        <v>27</v>
      </c>
      <c r="G261" t="s">
        <v>107</v>
      </c>
      <c r="H261" t="s">
        <v>29</v>
      </c>
      <c r="M261" t="s">
        <v>693</v>
      </c>
      <c r="N261" t="str">
        <f>_xlfn.CONCAT(Tableau1[[#This Row],[species_name]],Tableau1[[#This Row],[sub_reg]])</f>
        <v>Pouting(=Bib)27.8.a</v>
      </c>
      <c r="O261" t="s">
        <v>32</v>
      </c>
      <c r="P261" t="s">
        <v>33</v>
      </c>
      <c r="Q261" t="s">
        <v>34</v>
      </c>
      <c r="R261">
        <v>10652.93</v>
      </c>
      <c r="S261" t="s">
        <v>35</v>
      </c>
      <c r="T261" t="s">
        <v>302</v>
      </c>
      <c r="U261" t="s">
        <v>303</v>
      </c>
      <c r="V261" t="s">
        <v>331</v>
      </c>
      <c r="W261">
        <f>IFERROR(INDEX(#REF!,MATCH(Tableau1[[#This Row],[Identifiant pour calcul]],#REF!,0),9),0)</f>
        <v>0</v>
      </c>
      <c r="X261">
        <f>Tableau1[[#This Row],[value]]*0.125*Tableau1[[#This Row],[Sequestration factor]]</f>
        <v>0</v>
      </c>
      <c r="Y261" t="s">
        <v>39</v>
      </c>
      <c r="Z261" t="s">
        <v>40</v>
      </c>
      <c r="AA261" t="s">
        <v>39</v>
      </c>
      <c r="AB261" t="e">
        <f>INDEX(#REF!,MATCH(Tableau1[[#This Row],[species_name]],#REF!,0),2)</f>
        <v>#REF!</v>
      </c>
      <c r="AC261" s="3" t="e">
        <f>Tableau1[[#This Row],[value]]/Tableau1[[#This Row],[débarquements totaux de l''espèce]]</f>
        <v>#REF!</v>
      </c>
    </row>
    <row r="262" spans="1:29" x14ac:dyDescent="0.2">
      <c r="A262" s="1">
        <v>45355</v>
      </c>
      <c r="B262" t="s">
        <v>24</v>
      </c>
      <c r="C262" t="s">
        <v>25</v>
      </c>
      <c r="D262">
        <v>2022</v>
      </c>
      <c r="E262" t="s">
        <v>86</v>
      </c>
      <c r="F262" t="s">
        <v>27</v>
      </c>
      <c r="G262" t="s">
        <v>107</v>
      </c>
      <c r="H262" t="s">
        <v>29</v>
      </c>
      <c r="M262" t="s">
        <v>693</v>
      </c>
      <c r="N262" t="str">
        <f>_xlfn.CONCAT(Tableau1[[#This Row],[species_name]],Tableau1[[#This Row],[sub_reg]])</f>
        <v>Pouting(=Bib)27.8.b</v>
      </c>
      <c r="O262" t="s">
        <v>32</v>
      </c>
      <c r="P262" t="s">
        <v>33</v>
      </c>
      <c r="Q262" t="s">
        <v>34</v>
      </c>
      <c r="R262">
        <v>3062.49</v>
      </c>
      <c r="S262" t="s">
        <v>35</v>
      </c>
      <c r="T262" t="s">
        <v>302</v>
      </c>
      <c r="U262" t="s">
        <v>303</v>
      </c>
      <c r="V262" t="s">
        <v>338</v>
      </c>
      <c r="W262">
        <f>IFERROR(INDEX(#REF!,MATCH(Tableau1[[#This Row],[Identifiant pour calcul]],#REF!,0),9),0)</f>
        <v>0</v>
      </c>
      <c r="X262">
        <f>Tableau1[[#This Row],[value]]*0.125*Tableau1[[#This Row],[Sequestration factor]]</f>
        <v>0</v>
      </c>
      <c r="Y262" t="s">
        <v>39</v>
      </c>
      <c r="Z262" t="s">
        <v>40</v>
      </c>
      <c r="AA262" t="s">
        <v>39</v>
      </c>
      <c r="AB262" t="e">
        <f>INDEX(#REF!,MATCH(Tableau1[[#This Row],[species_name]],#REF!,0),2)</f>
        <v>#REF!</v>
      </c>
      <c r="AC262" s="3" t="e">
        <f>Tableau1[[#This Row],[value]]/Tableau1[[#This Row],[débarquements totaux de l''espèce]]</f>
        <v>#REF!</v>
      </c>
    </row>
    <row r="263" spans="1:29" x14ac:dyDescent="0.2">
      <c r="A263" s="1">
        <v>45355</v>
      </c>
      <c r="B263" t="s">
        <v>24</v>
      </c>
      <c r="C263" t="s">
        <v>25</v>
      </c>
      <c r="D263">
        <v>2022</v>
      </c>
      <c r="E263" t="s">
        <v>86</v>
      </c>
      <c r="F263" t="s">
        <v>523</v>
      </c>
      <c r="G263" t="s">
        <v>77</v>
      </c>
      <c r="H263" t="s">
        <v>29</v>
      </c>
      <c r="L263" t="s">
        <v>515</v>
      </c>
      <c r="M263" t="s">
        <v>516</v>
      </c>
      <c r="N263" t="str">
        <f>_xlfn.CONCAT(Tableau1[[#This Row],[species_name]],Tableau1[[#This Row],[sub_reg]])</f>
        <v>Pouting(=Bib)27.8.a</v>
      </c>
      <c r="O263" t="s">
        <v>32</v>
      </c>
      <c r="P263" t="s">
        <v>33</v>
      </c>
      <c r="Q263" t="s">
        <v>34</v>
      </c>
      <c r="R263">
        <v>1142.43</v>
      </c>
      <c r="S263" t="s">
        <v>35</v>
      </c>
      <c r="T263" t="s">
        <v>302</v>
      </c>
      <c r="U263" t="s">
        <v>303</v>
      </c>
      <c r="V263" t="s">
        <v>331</v>
      </c>
      <c r="W263">
        <f>IFERROR(INDEX(#REF!,MATCH(Tableau1[[#This Row],[Identifiant pour calcul]],#REF!,0),9),0)</f>
        <v>0</v>
      </c>
      <c r="X263">
        <f>Tableau1[[#This Row],[value]]*0.125*Tableau1[[#This Row],[Sequestration factor]]</f>
        <v>0</v>
      </c>
      <c r="Y263" t="s">
        <v>39</v>
      </c>
      <c r="Z263" t="s">
        <v>40</v>
      </c>
      <c r="AA263" t="s">
        <v>39</v>
      </c>
      <c r="AB263" t="e">
        <f>INDEX(#REF!,MATCH(Tableau1[[#This Row],[species_name]],#REF!,0),2)</f>
        <v>#REF!</v>
      </c>
      <c r="AC263" s="3" t="e">
        <f>Tableau1[[#This Row],[value]]/Tableau1[[#This Row],[débarquements totaux de l''espèce]]</f>
        <v>#REF!</v>
      </c>
    </row>
    <row r="264" spans="1:29" x14ac:dyDescent="0.2">
      <c r="A264" s="1">
        <v>45355</v>
      </c>
      <c r="B264" t="s">
        <v>24</v>
      </c>
      <c r="C264" t="s">
        <v>25</v>
      </c>
      <c r="D264">
        <v>2022</v>
      </c>
      <c r="E264" t="s">
        <v>86</v>
      </c>
      <c r="F264" t="s">
        <v>710</v>
      </c>
      <c r="G264" t="s">
        <v>88</v>
      </c>
      <c r="H264" t="s">
        <v>29</v>
      </c>
      <c r="L264" t="s">
        <v>711</v>
      </c>
      <c r="M264" t="s">
        <v>712</v>
      </c>
      <c r="N264" t="str">
        <f>_xlfn.CONCAT(Tableau1[[#This Row],[species_name]],Tableau1[[#This Row],[sub_reg]])</f>
        <v>Pouting(=Bib)27.7.d</v>
      </c>
      <c r="O264" t="s">
        <v>32</v>
      </c>
      <c r="P264" t="s">
        <v>33</v>
      </c>
      <c r="Q264" t="s">
        <v>34</v>
      </c>
      <c r="R264">
        <v>1796.77</v>
      </c>
      <c r="S264" t="s">
        <v>35</v>
      </c>
      <c r="T264" t="s">
        <v>302</v>
      </c>
      <c r="U264" t="s">
        <v>303</v>
      </c>
      <c r="V264" t="s">
        <v>96</v>
      </c>
      <c r="W264">
        <f>IFERROR(INDEX(#REF!,MATCH(Tableau1[[#This Row],[Identifiant pour calcul]],#REF!,0),9),0)</f>
        <v>0</v>
      </c>
      <c r="X264">
        <f>Tableau1[[#This Row],[value]]*0.125*Tableau1[[#This Row],[Sequestration factor]]</f>
        <v>0</v>
      </c>
      <c r="Y264" t="s">
        <v>39</v>
      </c>
      <c r="Z264" t="s">
        <v>40</v>
      </c>
      <c r="AA264" t="s">
        <v>39</v>
      </c>
      <c r="AB264" t="e">
        <f>INDEX(#REF!,MATCH(Tableau1[[#This Row],[species_name]],#REF!,0),2)</f>
        <v>#REF!</v>
      </c>
      <c r="AC264" s="3" t="e">
        <f>Tableau1[[#This Row],[value]]/Tableau1[[#This Row],[débarquements totaux de l''espèce]]</f>
        <v>#REF!</v>
      </c>
    </row>
    <row r="265" spans="1:29" x14ac:dyDescent="0.2">
      <c r="A265" s="1">
        <v>45355</v>
      </c>
      <c r="B265" t="s">
        <v>24</v>
      </c>
      <c r="C265" t="s">
        <v>25</v>
      </c>
      <c r="D265">
        <v>2022</v>
      </c>
      <c r="E265" t="s">
        <v>86</v>
      </c>
      <c r="F265" t="s">
        <v>217</v>
      </c>
      <c r="G265" t="s">
        <v>406</v>
      </c>
      <c r="H265" t="s">
        <v>29</v>
      </c>
      <c r="L265" t="s">
        <v>660</v>
      </c>
      <c r="M265" t="s">
        <v>661</v>
      </c>
      <c r="N265" t="str">
        <f>_xlfn.CONCAT(Tableau1[[#This Row],[species_name]],Tableau1[[#This Row],[sub_reg]])</f>
        <v>Pouting(=Bib)27.7.d</v>
      </c>
      <c r="O265" t="s">
        <v>32</v>
      </c>
      <c r="P265" t="s">
        <v>33</v>
      </c>
      <c r="Q265" t="s">
        <v>34</v>
      </c>
      <c r="R265">
        <v>14005.06</v>
      </c>
      <c r="S265" t="s">
        <v>35</v>
      </c>
      <c r="T265" t="s">
        <v>302</v>
      </c>
      <c r="U265" t="s">
        <v>303</v>
      </c>
      <c r="V265" t="s">
        <v>96</v>
      </c>
      <c r="W265">
        <f>IFERROR(INDEX(#REF!,MATCH(Tableau1[[#This Row],[Identifiant pour calcul]],#REF!,0),9),0)</f>
        <v>0</v>
      </c>
      <c r="X265">
        <f>Tableau1[[#This Row],[value]]*0.125*Tableau1[[#This Row],[Sequestration factor]]</f>
        <v>0</v>
      </c>
      <c r="Y265" t="s">
        <v>39</v>
      </c>
      <c r="Z265" t="s">
        <v>40</v>
      </c>
      <c r="AA265" t="s">
        <v>39</v>
      </c>
      <c r="AB265" t="e">
        <f>INDEX(#REF!,MATCH(Tableau1[[#This Row],[species_name]],#REF!,0),2)</f>
        <v>#REF!</v>
      </c>
      <c r="AC265" s="3" t="e">
        <f>Tableau1[[#This Row],[value]]/Tableau1[[#This Row],[débarquements totaux de l''espèce]]</f>
        <v>#REF!</v>
      </c>
    </row>
    <row r="266" spans="1:29" x14ac:dyDescent="0.2">
      <c r="A266" s="1">
        <v>45355</v>
      </c>
      <c r="B266" t="s">
        <v>24</v>
      </c>
      <c r="C266" t="s">
        <v>25</v>
      </c>
      <c r="D266">
        <v>2022</v>
      </c>
      <c r="E266" t="s">
        <v>86</v>
      </c>
      <c r="F266" t="s">
        <v>27</v>
      </c>
      <c r="G266" t="s">
        <v>77</v>
      </c>
      <c r="H266" t="s">
        <v>29</v>
      </c>
      <c r="M266" t="s">
        <v>738</v>
      </c>
      <c r="N266" t="str">
        <f>_xlfn.CONCAT(Tableau1[[#This Row],[species_name]],Tableau1[[#This Row],[sub_reg]])</f>
        <v>Pouting(=Bib)27.7.e</v>
      </c>
      <c r="O266" t="s">
        <v>32</v>
      </c>
      <c r="P266" t="s">
        <v>33</v>
      </c>
      <c r="Q266" t="s">
        <v>34</v>
      </c>
      <c r="R266">
        <v>4813.46</v>
      </c>
      <c r="S266" t="s">
        <v>35</v>
      </c>
      <c r="T266" t="s">
        <v>302</v>
      </c>
      <c r="U266" t="s">
        <v>303</v>
      </c>
      <c r="V266" t="s">
        <v>226</v>
      </c>
      <c r="W266">
        <f>IFERROR(INDEX(#REF!,MATCH(Tableau1[[#This Row],[Identifiant pour calcul]],#REF!,0),9),0)</f>
        <v>0</v>
      </c>
      <c r="X266">
        <f>Tableau1[[#This Row],[value]]*0.125*Tableau1[[#This Row],[Sequestration factor]]</f>
        <v>0</v>
      </c>
      <c r="Y266" t="s">
        <v>39</v>
      </c>
      <c r="Z266" t="s">
        <v>40</v>
      </c>
      <c r="AA266" t="s">
        <v>39</v>
      </c>
      <c r="AB266" t="e">
        <f>INDEX(#REF!,MATCH(Tableau1[[#This Row],[species_name]],#REF!,0),2)</f>
        <v>#REF!</v>
      </c>
      <c r="AC266" s="3" t="e">
        <f>Tableau1[[#This Row],[value]]/Tableau1[[#This Row],[débarquements totaux de l''espèce]]</f>
        <v>#REF!</v>
      </c>
    </row>
    <row r="267" spans="1:29" x14ac:dyDescent="0.2">
      <c r="A267" s="1">
        <v>45355</v>
      </c>
      <c r="B267" t="s">
        <v>24</v>
      </c>
      <c r="C267" t="s">
        <v>25</v>
      </c>
      <c r="D267">
        <v>2022</v>
      </c>
      <c r="E267" t="s">
        <v>86</v>
      </c>
      <c r="F267" t="s">
        <v>27</v>
      </c>
      <c r="G267" t="s">
        <v>77</v>
      </c>
      <c r="H267" t="s">
        <v>29</v>
      </c>
      <c r="M267" t="s">
        <v>738</v>
      </c>
      <c r="N267" t="str">
        <f>_xlfn.CONCAT(Tableau1[[#This Row],[species_name]],Tableau1[[#This Row],[sub_reg]])</f>
        <v>Pouting(=Bib)27.7.d</v>
      </c>
      <c r="O267" t="s">
        <v>32</v>
      </c>
      <c r="P267" t="s">
        <v>33</v>
      </c>
      <c r="Q267" t="s">
        <v>34</v>
      </c>
      <c r="R267">
        <v>15347.49</v>
      </c>
      <c r="S267" t="s">
        <v>35</v>
      </c>
      <c r="T267" t="s">
        <v>302</v>
      </c>
      <c r="U267" t="s">
        <v>303</v>
      </c>
      <c r="V267" t="s">
        <v>96</v>
      </c>
      <c r="W267">
        <f>IFERROR(INDEX(#REF!,MATCH(Tableau1[[#This Row],[Identifiant pour calcul]],#REF!,0),9),0)</f>
        <v>0</v>
      </c>
      <c r="X267">
        <f>Tableau1[[#This Row],[value]]*0.125*Tableau1[[#This Row],[Sequestration factor]]</f>
        <v>0</v>
      </c>
      <c r="Y267" t="s">
        <v>39</v>
      </c>
      <c r="Z267" t="s">
        <v>40</v>
      </c>
      <c r="AA267" t="s">
        <v>39</v>
      </c>
      <c r="AB267" t="e">
        <f>INDEX(#REF!,MATCH(Tableau1[[#This Row],[species_name]],#REF!,0),2)</f>
        <v>#REF!</v>
      </c>
      <c r="AC267" s="3" t="e">
        <f>Tableau1[[#This Row],[value]]/Tableau1[[#This Row],[débarquements totaux de l''espèce]]</f>
        <v>#REF!</v>
      </c>
    </row>
    <row r="268" spans="1:29" x14ac:dyDescent="0.2">
      <c r="A268" s="1">
        <v>45355</v>
      </c>
      <c r="B268" t="s">
        <v>24</v>
      </c>
      <c r="C268" t="s">
        <v>25</v>
      </c>
      <c r="D268">
        <v>2022</v>
      </c>
      <c r="E268" t="s">
        <v>86</v>
      </c>
      <c r="F268" t="s">
        <v>27</v>
      </c>
      <c r="G268" t="s">
        <v>77</v>
      </c>
      <c r="H268" t="s">
        <v>29</v>
      </c>
      <c r="M268" t="s">
        <v>738</v>
      </c>
      <c r="N268" t="str">
        <f>_xlfn.CONCAT(Tableau1[[#This Row],[species_name]],Tableau1[[#This Row],[sub_reg]])</f>
        <v>Pouting(=Bib)27.8.a</v>
      </c>
      <c r="O268" t="s">
        <v>32</v>
      </c>
      <c r="P268" t="s">
        <v>33</v>
      </c>
      <c r="Q268" t="s">
        <v>34</v>
      </c>
      <c r="R268">
        <v>34727.93</v>
      </c>
      <c r="S268" t="s">
        <v>35</v>
      </c>
      <c r="T268" t="s">
        <v>302</v>
      </c>
      <c r="U268" t="s">
        <v>303</v>
      </c>
      <c r="V268" t="s">
        <v>331</v>
      </c>
      <c r="W268">
        <f>IFERROR(INDEX(#REF!,MATCH(Tableau1[[#This Row],[Identifiant pour calcul]],#REF!,0),9),0)</f>
        <v>0</v>
      </c>
      <c r="X268">
        <f>Tableau1[[#This Row],[value]]*0.125*Tableau1[[#This Row],[Sequestration factor]]</f>
        <v>0</v>
      </c>
      <c r="Y268" t="s">
        <v>39</v>
      </c>
      <c r="Z268" t="s">
        <v>40</v>
      </c>
      <c r="AA268" t="s">
        <v>39</v>
      </c>
      <c r="AB268" t="e">
        <f>INDEX(#REF!,MATCH(Tableau1[[#This Row],[species_name]],#REF!,0),2)</f>
        <v>#REF!</v>
      </c>
      <c r="AC268" s="3" t="e">
        <f>Tableau1[[#This Row],[value]]/Tableau1[[#This Row],[débarquements totaux de l''espèce]]</f>
        <v>#REF!</v>
      </c>
    </row>
    <row r="269" spans="1:29" x14ac:dyDescent="0.2">
      <c r="A269" s="1">
        <v>45355</v>
      </c>
      <c r="B269" t="s">
        <v>24</v>
      </c>
      <c r="C269" t="s">
        <v>25</v>
      </c>
      <c r="D269">
        <v>2022</v>
      </c>
      <c r="E269" t="s">
        <v>86</v>
      </c>
      <c r="F269" t="s">
        <v>27</v>
      </c>
      <c r="G269" t="s">
        <v>77</v>
      </c>
      <c r="H269" t="s">
        <v>29</v>
      </c>
      <c r="M269" t="s">
        <v>738</v>
      </c>
      <c r="N269" t="str">
        <f>_xlfn.CONCAT(Tableau1[[#This Row],[species_name]],Tableau1[[#This Row],[sub_reg]])</f>
        <v>Pouting(=Bib)27.8.b</v>
      </c>
      <c r="O269" t="s">
        <v>32</v>
      </c>
      <c r="P269" t="s">
        <v>33</v>
      </c>
      <c r="Q269" t="s">
        <v>34</v>
      </c>
      <c r="R269">
        <v>6479.06</v>
      </c>
      <c r="S269" t="s">
        <v>35</v>
      </c>
      <c r="T269" t="s">
        <v>302</v>
      </c>
      <c r="U269" t="s">
        <v>303</v>
      </c>
      <c r="V269" t="s">
        <v>338</v>
      </c>
      <c r="W269">
        <f>IFERROR(INDEX(#REF!,MATCH(Tableau1[[#This Row],[Identifiant pour calcul]],#REF!,0),9),0)</f>
        <v>0</v>
      </c>
      <c r="X269">
        <f>Tableau1[[#This Row],[value]]*0.125*Tableau1[[#This Row],[Sequestration factor]]</f>
        <v>0</v>
      </c>
      <c r="Y269" t="s">
        <v>39</v>
      </c>
      <c r="Z269" t="s">
        <v>40</v>
      </c>
      <c r="AA269" t="s">
        <v>39</v>
      </c>
      <c r="AB269" t="e">
        <f>INDEX(#REF!,MATCH(Tableau1[[#This Row],[species_name]],#REF!,0),2)</f>
        <v>#REF!</v>
      </c>
      <c r="AC269" s="3" t="e">
        <f>Tableau1[[#This Row],[value]]/Tableau1[[#This Row],[débarquements totaux de l''espèce]]</f>
        <v>#REF!</v>
      </c>
    </row>
    <row r="270" spans="1:29" x14ac:dyDescent="0.2">
      <c r="A270" s="1">
        <v>45355</v>
      </c>
      <c r="B270" t="s">
        <v>24</v>
      </c>
      <c r="C270" t="s">
        <v>25</v>
      </c>
      <c r="D270">
        <v>2022</v>
      </c>
      <c r="E270" t="s">
        <v>86</v>
      </c>
      <c r="F270" t="s">
        <v>239</v>
      </c>
      <c r="G270" t="s">
        <v>77</v>
      </c>
      <c r="H270" t="s">
        <v>29</v>
      </c>
      <c r="M270" t="s">
        <v>788</v>
      </c>
      <c r="N270" t="str">
        <f>_xlfn.CONCAT(Tableau1[[#This Row],[species_name]],Tableau1[[#This Row],[sub_reg]])</f>
        <v>Pouting(=Bib)27.7.e</v>
      </c>
      <c r="O270" t="s">
        <v>32</v>
      </c>
      <c r="P270" t="s">
        <v>33</v>
      </c>
      <c r="Q270" t="s">
        <v>34</v>
      </c>
      <c r="R270">
        <v>1311.48</v>
      </c>
      <c r="S270" t="s">
        <v>35</v>
      </c>
      <c r="T270" t="s">
        <v>302</v>
      </c>
      <c r="U270" t="s">
        <v>303</v>
      </c>
      <c r="V270" t="s">
        <v>226</v>
      </c>
      <c r="W270">
        <f>IFERROR(INDEX(#REF!,MATCH(Tableau1[[#This Row],[Identifiant pour calcul]],#REF!,0),9),0)</f>
        <v>0</v>
      </c>
      <c r="X270">
        <f>Tableau1[[#This Row],[value]]*0.125*Tableau1[[#This Row],[Sequestration factor]]</f>
        <v>0</v>
      </c>
      <c r="Y270" t="s">
        <v>39</v>
      </c>
      <c r="Z270" t="s">
        <v>40</v>
      </c>
      <c r="AA270" t="s">
        <v>39</v>
      </c>
      <c r="AB270" t="e">
        <f>INDEX(#REF!,MATCH(Tableau1[[#This Row],[species_name]],#REF!,0),2)</f>
        <v>#REF!</v>
      </c>
      <c r="AC270" s="3" t="e">
        <f>Tableau1[[#This Row],[value]]/Tableau1[[#This Row],[débarquements totaux de l''espèce]]</f>
        <v>#REF!</v>
      </c>
    </row>
    <row r="271" spans="1:29" x14ac:dyDescent="0.2">
      <c r="A271" s="1">
        <v>45355</v>
      </c>
      <c r="B271" t="s">
        <v>24</v>
      </c>
      <c r="C271" t="s">
        <v>25</v>
      </c>
      <c r="D271">
        <v>2022</v>
      </c>
      <c r="E271" t="s">
        <v>86</v>
      </c>
      <c r="F271" t="s">
        <v>87</v>
      </c>
      <c r="G271" t="s">
        <v>28</v>
      </c>
      <c r="H271" t="s">
        <v>29</v>
      </c>
      <c r="L271" t="s">
        <v>89</v>
      </c>
      <c r="M271" t="s">
        <v>90</v>
      </c>
      <c r="N271" t="str">
        <f>_xlfn.CONCAT(Tableau1[[#This Row],[species_name]],Tableau1[[#This Row],[sub_reg]])</f>
        <v>Pouting(=Bib)27.7.d</v>
      </c>
      <c r="O271" t="s">
        <v>32</v>
      </c>
      <c r="P271" t="s">
        <v>33</v>
      </c>
      <c r="Q271" t="s">
        <v>34</v>
      </c>
      <c r="R271">
        <v>13651.79</v>
      </c>
      <c r="S271" t="s">
        <v>35</v>
      </c>
      <c r="T271" t="s">
        <v>302</v>
      </c>
      <c r="U271" t="s">
        <v>303</v>
      </c>
      <c r="V271" t="s">
        <v>96</v>
      </c>
      <c r="W271">
        <f>IFERROR(INDEX(#REF!,MATCH(Tableau1[[#This Row],[Identifiant pour calcul]],#REF!,0),9),0)</f>
        <v>0</v>
      </c>
      <c r="X271">
        <f>Tableau1[[#This Row],[value]]*0.125*Tableau1[[#This Row],[Sequestration factor]]</f>
        <v>0</v>
      </c>
      <c r="Y271" t="s">
        <v>39</v>
      </c>
      <c r="Z271" t="s">
        <v>40</v>
      </c>
      <c r="AA271" t="s">
        <v>39</v>
      </c>
      <c r="AB271" t="e">
        <f>INDEX(#REF!,MATCH(Tableau1[[#This Row],[species_name]],#REF!,0),2)</f>
        <v>#REF!</v>
      </c>
      <c r="AC271" s="3" t="e">
        <f>Tableau1[[#This Row],[value]]/Tableau1[[#This Row],[débarquements totaux de l''espèce]]</f>
        <v>#REF!</v>
      </c>
    </row>
    <row r="272" spans="1:29" x14ac:dyDescent="0.2">
      <c r="A272" s="1">
        <v>45355</v>
      </c>
      <c r="B272" t="s">
        <v>24</v>
      </c>
      <c r="C272" t="s">
        <v>25</v>
      </c>
      <c r="D272">
        <v>2022</v>
      </c>
      <c r="E272" t="s">
        <v>86</v>
      </c>
      <c r="F272" t="s">
        <v>87</v>
      </c>
      <c r="G272" t="s">
        <v>28</v>
      </c>
      <c r="H272" t="s">
        <v>29</v>
      </c>
      <c r="L272" t="s">
        <v>89</v>
      </c>
      <c r="M272" t="s">
        <v>90</v>
      </c>
      <c r="N272" t="str">
        <f>_xlfn.CONCAT(Tableau1[[#This Row],[species_name]],Tableau1[[#This Row],[sub_reg]])</f>
        <v>Pouting(=Bib)27.7.e</v>
      </c>
      <c r="O272" t="s">
        <v>32</v>
      </c>
      <c r="P272" t="s">
        <v>33</v>
      </c>
      <c r="Q272" t="s">
        <v>34</v>
      </c>
      <c r="R272">
        <v>2558.09</v>
      </c>
      <c r="S272" t="s">
        <v>35</v>
      </c>
      <c r="T272" t="s">
        <v>302</v>
      </c>
      <c r="U272" t="s">
        <v>303</v>
      </c>
      <c r="V272" t="s">
        <v>226</v>
      </c>
      <c r="W272">
        <f>IFERROR(INDEX(#REF!,MATCH(Tableau1[[#This Row],[Identifiant pour calcul]],#REF!,0),9),0)</f>
        <v>0</v>
      </c>
      <c r="X272">
        <f>Tableau1[[#This Row],[value]]*0.125*Tableau1[[#This Row],[Sequestration factor]]</f>
        <v>0</v>
      </c>
      <c r="Y272" t="s">
        <v>39</v>
      </c>
      <c r="Z272" t="s">
        <v>40</v>
      </c>
      <c r="AA272" t="s">
        <v>39</v>
      </c>
      <c r="AB272" t="e">
        <f>INDEX(#REF!,MATCH(Tableau1[[#This Row],[species_name]],#REF!,0),2)</f>
        <v>#REF!</v>
      </c>
      <c r="AC272" s="3" t="e">
        <f>Tableau1[[#This Row],[value]]/Tableau1[[#This Row],[débarquements totaux de l''espèce]]</f>
        <v>#REF!</v>
      </c>
    </row>
    <row r="273" spans="1:29" x14ac:dyDescent="0.2">
      <c r="A273" s="1">
        <v>45355</v>
      </c>
      <c r="B273" t="s">
        <v>24</v>
      </c>
      <c r="C273" t="s">
        <v>25</v>
      </c>
      <c r="D273">
        <v>2022</v>
      </c>
      <c r="E273" t="s">
        <v>86</v>
      </c>
      <c r="F273" t="s">
        <v>158</v>
      </c>
      <c r="G273" t="s">
        <v>88</v>
      </c>
      <c r="H273" t="s">
        <v>29</v>
      </c>
      <c r="L273" t="s">
        <v>373</v>
      </c>
      <c r="M273" t="s">
        <v>374</v>
      </c>
      <c r="N273" t="str">
        <f>_xlfn.CONCAT(Tableau1[[#This Row],[species_name]],Tableau1[[#This Row],[sub_reg]])</f>
        <v>Pouting(=Bib)27.8.a</v>
      </c>
      <c r="O273" t="s">
        <v>32</v>
      </c>
      <c r="P273" t="s">
        <v>33</v>
      </c>
      <c r="Q273" t="s">
        <v>34</v>
      </c>
      <c r="R273">
        <v>63558.14</v>
      </c>
      <c r="S273" t="s">
        <v>35</v>
      </c>
      <c r="T273" t="s">
        <v>302</v>
      </c>
      <c r="U273" t="s">
        <v>303</v>
      </c>
      <c r="V273" t="s">
        <v>331</v>
      </c>
      <c r="W273">
        <f>IFERROR(INDEX(#REF!,MATCH(Tableau1[[#This Row],[Identifiant pour calcul]],#REF!,0),9),0)</f>
        <v>0</v>
      </c>
      <c r="X273">
        <f>Tableau1[[#This Row],[value]]*0.125*Tableau1[[#This Row],[Sequestration factor]]</f>
        <v>0</v>
      </c>
      <c r="Y273" t="s">
        <v>39</v>
      </c>
      <c r="Z273" t="s">
        <v>40</v>
      </c>
      <c r="AA273" t="s">
        <v>39</v>
      </c>
      <c r="AB273" t="e">
        <f>INDEX(#REF!,MATCH(Tableau1[[#This Row],[species_name]],#REF!,0),2)</f>
        <v>#REF!</v>
      </c>
      <c r="AC273" s="3" t="e">
        <f>Tableau1[[#This Row],[value]]/Tableau1[[#This Row],[débarquements totaux de l''espèce]]</f>
        <v>#REF!</v>
      </c>
    </row>
    <row r="274" spans="1:29" x14ac:dyDescent="0.2">
      <c r="A274" s="1">
        <v>45355</v>
      </c>
      <c r="B274" t="s">
        <v>24</v>
      </c>
      <c r="C274" t="s">
        <v>25</v>
      </c>
      <c r="D274">
        <v>2022</v>
      </c>
      <c r="E274" t="s">
        <v>86</v>
      </c>
      <c r="F274" t="s">
        <v>158</v>
      </c>
      <c r="G274" t="s">
        <v>88</v>
      </c>
      <c r="H274" t="s">
        <v>29</v>
      </c>
      <c r="L274" t="s">
        <v>373</v>
      </c>
      <c r="M274" t="s">
        <v>374</v>
      </c>
      <c r="N274" t="str">
        <f>_xlfn.CONCAT(Tableau1[[#This Row],[species_name]],Tableau1[[#This Row],[sub_reg]])</f>
        <v>Pouting(=Bib)27.7.h</v>
      </c>
      <c r="O274" t="s">
        <v>32</v>
      </c>
      <c r="P274" t="s">
        <v>33</v>
      </c>
      <c r="Q274" t="s">
        <v>34</v>
      </c>
      <c r="R274">
        <v>12924.89</v>
      </c>
      <c r="S274" t="s">
        <v>35</v>
      </c>
      <c r="T274" t="s">
        <v>302</v>
      </c>
      <c r="U274" t="s">
        <v>303</v>
      </c>
      <c r="V274" t="s">
        <v>330</v>
      </c>
      <c r="W274">
        <f>IFERROR(INDEX(#REF!,MATCH(Tableau1[[#This Row],[Identifiant pour calcul]],#REF!,0),9),0)</f>
        <v>0</v>
      </c>
      <c r="X274">
        <f>Tableau1[[#This Row],[value]]*0.125*Tableau1[[#This Row],[Sequestration factor]]</f>
        <v>0</v>
      </c>
      <c r="Y274" t="s">
        <v>39</v>
      </c>
      <c r="Z274" t="s">
        <v>40</v>
      </c>
      <c r="AA274" t="s">
        <v>39</v>
      </c>
      <c r="AB274" t="e">
        <f>INDEX(#REF!,MATCH(Tableau1[[#This Row],[species_name]],#REF!,0),2)</f>
        <v>#REF!</v>
      </c>
      <c r="AC274" s="3" t="e">
        <f>Tableau1[[#This Row],[value]]/Tableau1[[#This Row],[débarquements totaux de l''espèce]]</f>
        <v>#REF!</v>
      </c>
    </row>
    <row r="275" spans="1:29" x14ac:dyDescent="0.2">
      <c r="A275" s="1">
        <v>45355</v>
      </c>
      <c r="B275" t="s">
        <v>24</v>
      </c>
      <c r="C275" t="s">
        <v>25</v>
      </c>
      <c r="D275">
        <v>2022</v>
      </c>
      <c r="E275" t="s">
        <v>86</v>
      </c>
      <c r="F275" t="s">
        <v>158</v>
      </c>
      <c r="G275" t="s">
        <v>88</v>
      </c>
      <c r="H275" t="s">
        <v>29</v>
      </c>
      <c r="L275" t="s">
        <v>373</v>
      </c>
      <c r="M275" t="s">
        <v>374</v>
      </c>
      <c r="N275" t="str">
        <f>_xlfn.CONCAT(Tableau1[[#This Row],[species_name]],Tableau1[[#This Row],[sub_reg]])</f>
        <v>Pouting(=Bib)27.7.d</v>
      </c>
      <c r="O275" t="s">
        <v>32</v>
      </c>
      <c r="P275" t="s">
        <v>33</v>
      </c>
      <c r="Q275" t="s">
        <v>34</v>
      </c>
      <c r="R275">
        <v>205345</v>
      </c>
      <c r="S275" t="s">
        <v>35</v>
      </c>
      <c r="T275" t="s">
        <v>302</v>
      </c>
      <c r="U275" t="s">
        <v>303</v>
      </c>
      <c r="V275" t="s">
        <v>96</v>
      </c>
      <c r="W275">
        <f>IFERROR(INDEX(#REF!,MATCH(Tableau1[[#This Row],[Identifiant pour calcul]],#REF!,0),9),0)</f>
        <v>0</v>
      </c>
      <c r="X275">
        <f>Tableau1[[#This Row],[value]]*0.125*Tableau1[[#This Row],[Sequestration factor]]</f>
        <v>0</v>
      </c>
      <c r="Y275" t="s">
        <v>39</v>
      </c>
      <c r="Z275" t="s">
        <v>40</v>
      </c>
      <c r="AA275" t="s">
        <v>39</v>
      </c>
      <c r="AB275" t="e">
        <f>INDEX(#REF!,MATCH(Tableau1[[#This Row],[species_name]],#REF!,0),2)</f>
        <v>#REF!</v>
      </c>
      <c r="AC275" s="3" t="e">
        <f>Tableau1[[#This Row],[value]]/Tableau1[[#This Row],[débarquements totaux de l''espèce]]</f>
        <v>#REF!</v>
      </c>
    </row>
    <row r="276" spans="1:29" x14ac:dyDescent="0.2">
      <c r="A276" s="1">
        <v>45355</v>
      </c>
      <c r="B276" t="s">
        <v>24</v>
      </c>
      <c r="C276" t="s">
        <v>25</v>
      </c>
      <c r="D276">
        <v>2022</v>
      </c>
      <c r="E276" t="s">
        <v>86</v>
      </c>
      <c r="F276" t="s">
        <v>158</v>
      </c>
      <c r="G276" t="s">
        <v>88</v>
      </c>
      <c r="H276" t="s">
        <v>29</v>
      </c>
      <c r="L276" t="s">
        <v>373</v>
      </c>
      <c r="M276" t="s">
        <v>374</v>
      </c>
      <c r="N276" t="str">
        <f>_xlfn.CONCAT(Tableau1[[#This Row],[species_name]],Tableau1[[#This Row],[sub_reg]])</f>
        <v>Pouting(=Bib)27.7.e</v>
      </c>
      <c r="O276" t="s">
        <v>32</v>
      </c>
      <c r="P276" t="s">
        <v>33</v>
      </c>
      <c r="Q276" t="s">
        <v>34</v>
      </c>
      <c r="R276">
        <v>494438.75</v>
      </c>
      <c r="S276" t="s">
        <v>35</v>
      </c>
      <c r="T276" t="s">
        <v>302</v>
      </c>
      <c r="U276" t="s">
        <v>303</v>
      </c>
      <c r="V276" t="s">
        <v>226</v>
      </c>
      <c r="W276">
        <f>IFERROR(INDEX(#REF!,MATCH(Tableau1[[#This Row],[Identifiant pour calcul]],#REF!,0),9),0)</f>
        <v>0</v>
      </c>
      <c r="X276">
        <f>Tableau1[[#This Row],[value]]*0.125*Tableau1[[#This Row],[Sequestration factor]]</f>
        <v>0</v>
      </c>
      <c r="Y276" t="s">
        <v>39</v>
      </c>
      <c r="Z276" t="s">
        <v>40</v>
      </c>
      <c r="AA276" t="s">
        <v>39</v>
      </c>
      <c r="AB276" t="e">
        <f>INDEX(#REF!,MATCH(Tableau1[[#This Row],[species_name]],#REF!,0),2)</f>
        <v>#REF!</v>
      </c>
      <c r="AC276" s="3" t="e">
        <f>Tableau1[[#This Row],[value]]/Tableau1[[#This Row],[débarquements totaux de l''espèce]]</f>
        <v>#REF!</v>
      </c>
    </row>
    <row r="277" spans="1:29" x14ac:dyDescent="0.2">
      <c r="A277" s="1">
        <v>45355</v>
      </c>
      <c r="B277" t="s">
        <v>24</v>
      </c>
      <c r="C277" t="s">
        <v>25</v>
      </c>
      <c r="D277">
        <v>2022</v>
      </c>
      <c r="E277" t="s">
        <v>86</v>
      </c>
      <c r="F277" t="s">
        <v>158</v>
      </c>
      <c r="G277" t="s">
        <v>88</v>
      </c>
      <c r="H277" t="s">
        <v>29</v>
      </c>
      <c r="L277" t="s">
        <v>373</v>
      </c>
      <c r="M277" t="s">
        <v>374</v>
      </c>
      <c r="N277" t="str">
        <f>_xlfn.CONCAT(Tableau1[[#This Row],[species_name]],Tableau1[[#This Row],[sub_reg]])</f>
        <v>Pouting(=Bib)27.7.f</v>
      </c>
      <c r="O277" t="s">
        <v>32</v>
      </c>
      <c r="P277" t="s">
        <v>33</v>
      </c>
      <c r="Q277" t="s">
        <v>34</v>
      </c>
      <c r="R277">
        <v>4276.28</v>
      </c>
      <c r="S277" t="s">
        <v>35</v>
      </c>
      <c r="T277" t="s">
        <v>302</v>
      </c>
      <c r="U277" t="s">
        <v>303</v>
      </c>
      <c r="V277" t="s">
        <v>685</v>
      </c>
      <c r="W277">
        <f>IFERROR(INDEX(#REF!,MATCH(Tableau1[[#This Row],[Identifiant pour calcul]],#REF!,0),9),0)</f>
        <v>0</v>
      </c>
      <c r="X277">
        <f>Tableau1[[#This Row],[value]]*0.125*Tableau1[[#This Row],[Sequestration factor]]</f>
        <v>0</v>
      </c>
      <c r="Y277" t="s">
        <v>39</v>
      </c>
      <c r="Z277" t="s">
        <v>40</v>
      </c>
      <c r="AA277" t="s">
        <v>39</v>
      </c>
      <c r="AB277" t="e">
        <f>INDEX(#REF!,MATCH(Tableau1[[#This Row],[species_name]],#REF!,0),2)</f>
        <v>#REF!</v>
      </c>
      <c r="AC277" s="3" t="e">
        <f>Tableau1[[#This Row],[value]]/Tableau1[[#This Row],[débarquements totaux de l''espèce]]</f>
        <v>#REF!</v>
      </c>
    </row>
    <row r="278" spans="1:29" x14ac:dyDescent="0.2">
      <c r="A278" s="1">
        <v>45355</v>
      </c>
      <c r="B278" t="s">
        <v>24</v>
      </c>
      <c r="C278" t="s">
        <v>25</v>
      </c>
      <c r="D278">
        <v>2022</v>
      </c>
      <c r="E278" t="s">
        <v>86</v>
      </c>
      <c r="F278" t="s">
        <v>158</v>
      </c>
      <c r="G278" t="s">
        <v>88</v>
      </c>
      <c r="H278" t="s">
        <v>29</v>
      </c>
      <c r="L278" t="s">
        <v>373</v>
      </c>
      <c r="M278" t="s">
        <v>374</v>
      </c>
      <c r="N278" t="str">
        <f>_xlfn.CONCAT(Tableau1[[#This Row],[species_name]],Tableau1[[#This Row],[sub_reg]])</f>
        <v>Pouting(=Bib)27.7.g</v>
      </c>
      <c r="O278" t="s">
        <v>32</v>
      </c>
      <c r="P278" t="s">
        <v>33</v>
      </c>
      <c r="Q278" t="s">
        <v>34</v>
      </c>
      <c r="R278">
        <v>1143.27</v>
      </c>
      <c r="S278" t="s">
        <v>35</v>
      </c>
      <c r="T278" t="s">
        <v>302</v>
      </c>
      <c r="U278" t="s">
        <v>303</v>
      </c>
      <c r="V278" t="s">
        <v>662</v>
      </c>
      <c r="W278">
        <f>IFERROR(INDEX(#REF!,MATCH(Tableau1[[#This Row],[Identifiant pour calcul]],#REF!,0),9),0)</f>
        <v>0</v>
      </c>
      <c r="X278">
        <f>Tableau1[[#This Row],[value]]*0.125*Tableau1[[#This Row],[Sequestration factor]]</f>
        <v>0</v>
      </c>
      <c r="Y278" t="s">
        <v>39</v>
      </c>
      <c r="Z278" t="s">
        <v>40</v>
      </c>
      <c r="AA278" t="s">
        <v>39</v>
      </c>
      <c r="AB278" t="e">
        <f>INDEX(#REF!,MATCH(Tableau1[[#This Row],[species_name]],#REF!,0),2)</f>
        <v>#REF!</v>
      </c>
      <c r="AC278" s="3" t="e">
        <f>Tableau1[[#This Row],[value]]/Tableau1[[#This Row],[débarquements totaux de l''espèce]]</f>
        <v>#REF!</v>
      </c>
    </row>
    <row r="279" spans="1:29" x14ac:dyDescent="0.2">
      <c r="A279" s="1">
        <v>45355</v>
      </c>
      <c r="B279" t="s">
        <v>24</v>
      </c>
      <c r="C279" t="s">
        <v>25</v>
      </c>
      <c r="D279">
        <v>2022</v>
      </c>
      <c r="E279" t="s">
        <v>86</v>
      </c>
      <c r="F279" t="s">
        <v>158</v>
      </c>
      <c r="G279" t="s">
        <v>88</v>
      </c>
      <c r="H279" t="s">
        <v>29</v>
      </c>
      <c r="L279" t="s">
        <v>373</v>
      </c>
      <c r="M279" t="s">
        <v>374</v>
      </c>
      <c r="N279" t="str">
        <f>_xlfn.CONCAT(Tableau1[[#This Row],[species_name]],Tableau1[[#This Row],[sub_reg]])</f>
        <v>Pouting(=Bib)27.8.b</v>
      </c>
      <c r="O279" t="s">
        <v>32</v>
      </c>
      <c r="P279" t="s">
        <v>33</v>
      </c>
      <c r="Q279" t="s">
        <v>34</v>
      </c>
      <c r="R279">
        <v>15411.36</v>
      </c>
      <c r="S279" t="s">
        <v>35</v>
      </c>
      <c r="T279" t="s">
        <v>302</v>
      </c>
      <c r="U279" t="s">
        <v>303</v>
      </c>
      <c r="V279" t="s">
        <v>338</v>
      </c>
      <c r="W279">
        <f>IFERROR(INDEX(#REF!,MATCH(Tableau1[[#This Row],[Identifiant pour calcul]],#REF!,0),9),0)</f>
        <v>0</v>
      </c>
      <c r="X279">
        <f>Tableau1[[#This Row],[value]]*0.125*Tableau1[[#This Row],[Sequestration factor]]</f>
        <v>0</v>
      </c>
      <c r="Y279" t="s">
        <v>39</v>
      </c>
      <c r="Z279" t="s">
        <v>40</v>
      </c>
      <c r="AA279" t="s">
        <v>39</v>
      </c>
      <c r="AB279" t="e">
        <f>INDEX(#REF!,MATCH(Tableau1[[#This Row],[species_name]],#REF!,0),2)</f>
        <v>#REF!</v>
      </c>
      <c r="AC279" s="3" t="e">
        <f>Tableau1[[#This Row],[value]]/Tableau1[[#This Row],[débarquements totaux de l''espèce]]</f>
        <v>#REF!</v>
      </c>
    </row>
    <row r="280" spans="1:29" x14ac:dyDescent="0.2">
      <c r="A280" s="1">
        <v>45355</v>
      </c>
      <c r="B280" t="s">
        <v>24</v>
      </c>
      <c r="C280" t="s">
        <v>25</v>
      </c>
      <c r="D280">
        <v>2022</v>
      </c>
      <c r="E280" t="s">
        <v>86</v>
      </c>
      <c r="F280" t="s">
        <v>710</v>
      </c>
      <c r="G280" t="s">
        <v>28</v>
      </c>
      <c r="H280" t="s">
        <v>29</v>
      </c>
      <c r="L280" t="s">
        <v>711</v>
      </c>
      <c r="M280" t="s">
        <v>712</v>
      </c>
      <c r="N280" t="str">
        <f>_xlfn.CONCAT(Tableau1[[#This Row],[species_name]],Tableau1[[#This Row],[sub_reg]])</f>
        <v>Pouting(=Bib)27.7.d</v>
      </c>
      <c r="O280" t="s">
        <v>32</v>
      </c>
      <c r="P280" t="s">
        <v>33</v>
      </c>
      <c r="Q280" t="s">
        <v>34</v>
      </c>
      <c r="R280">
        <v>2111.7199999999998</v>
      </c>
      <c r="S280" t="s">
        <v>35</v>
      </c>
      <c r="T280" t="s">
        <v>302</v>
      </c>
      <c r="U280" t="s">
        <v>303</v>
      </c>
      <c r="V280" t="s">
        <v>96</v>
      </c>
      <c r="W280">
        <f>IFERROR(INDEX(#REF!,MATCH(Tableau1[[#This Row],[Identifiant pour calcul]],#REF!,0),9),0)</f>
        <v>0</v>
      </c>
      <c r="X280">
        <f>Tableau1[[#This Row],[value]]*0.125*Tableau1[[#This Row],[Sequestration factor]]</f>
        <v>0</v>
      </c>
      <c r="Y280" t="s">
        <v>39</v>
      </c>
      <c r="Z280" t="s">
        <v>40</v>
      </c>
      <c r="AA280" t="s">
        <v>39</v>
      </c>
      <c r="AB280" t="e">
        <f>INDEX(#REF!,MATCH(Tableau1[[#This Row],[species_name]],#REF!,0),2)</f>
        <v>#REF!</v>
      </c>
      <c r="AC280" s="3" t="e">
        <f>Tableau1[[#This Row],[value]]/Tableau1[[#This Row],[débarquements totaux de l''espèce]]</f>
        <v>#REF!</v>
      </c>
    </row>
    <row r="281" spans="1:29" x14ac:dyDescent="0.2">
      <c r="A281" s="1">
        <v>45355</v>
      </c>
      <c r="B281" t="s">
        <v>24</v>
      </c>
      <c r="C281" t="s">
        <v>25</v>
      </c>
      <c r="D281">
        <v>2022</v>
      </c>
      <c r="E281" t="s">
        <v>86</v>
      </c>
      <c r="F281" t="s">
        <v>523</v>
      </c>
      <c r="G281" t="s">
        <v>28</v>
      </c>
      <c r="H281" t="s">
        <v>29</v>
      </c>
      <c r="L281" t="s">
        <v>524</v>
      </c>
      <c r="M281" t="s">
        <v>525</v>
      </c>
      <c r="N281" t="str">
        <f>_xlfn.CONCAT(Tableau1[[#This Row],[species_name]],Tableau1[[#This Row],[sub_reg]])</f>
        <v>Pouting(=Bib)27.8.a</v>
      </c>
      <c r="O281" t="s">
        <v>32</v>
      </c>
      <c r="P281" t="s">
        <v>33</v>
      </c>
      <c r="Q281" t="s">
        <v>34</v>
      </c>
      <c r="R281">
        <v>1583.35</v>
      </c>
      <c r="S281" t="s">
        <v>35</v>
      </c>
      <c r="T281" t="s">
        <v>302</v>
      </c>
      <c r="U281" t="s">
        <v>303</v>
      </c>
      <c r="V281" t="s">
        <v>331</v>
      </c>
      <c r="W281">
        <f>IFERROR(INDEX(#REF!,MATCH(Tableau1[[#This Row],[Identifiant pour calcul]],#REF!,0),9),0)</f>
        <v>0</v>
      </c>
      <c r="X281">
        <f>Tableau1[[#This Row],[value]]*0.125*Tableau1[[#This Row],[Sequestration factor]]</f>
        <v>0</v>
      </c>
      <c r="Y281" t="s">
        <v>39</v>
      </c>
      <c r="Z281" t="s">
        <v>40</v>
      </c>
      <c r="AA281" t="s">
        <v>39</v>
      </c>
      <c r="AB281" t="e">
        <f>INDEX(#REF!,MATCH(Tableau1[[#This Row],[species_name]],#REF!,0),2)</f>
        <v>#REF!</v>
      </c>
      <c r="AC281" s="3" t="e">
        <f>Tableau1[[#This Row],[value]]/Tableau1[[#This Row],[débarquements totaux de l''espèce]]</f>
        <v>#REF!</v>
      </c>
    </row>
    <row r="282" spans="1:29" x14ac:dyDescent="0.2">
      <c r="A282" s="1">
        <v>45355</v>
      </c>
      <c r="B282" t="s">
        <v>24</v>
      </c>
      <c r="C282" t="s">
        <v>25</v>
      </c>
      <c r="D282">
        <v>2022</v>
      </c>
      <c r="E282" t="s">
        <v>86</v>
      </c>
      <c r="F282" t="s">
        <v>158</v>
      </c>
      <c r="G282" t="s">
        <v>406</v>
      </c>
      <c r="H282" t="s">
        <v>29</v>
      </c>
      <c r="L282" t="s">
        <v>418</v>
      </c>
      <c r="M282" t="s">
        <v>419</v>
      </c>
      <c r="N282" t="str">
        <f>_xlfn.CONCAT(Tableau1[[#This Row],[species_name]],Tableau1[[#This Row],[sub_reg]])</f>
        <v>Pouting(=Bib)27.4.c</v>
      </c>
      <c r="O282" t="s">
        <v>32</v>
      </c>
      <c r="P282" t="s">
        <v>33</v>
      </c>
      <c r="Q282" t="s">
        <v>34</v>
      </c>
      <c r="R282">
        <v>3926.64</v>
      </c>
      <c r="S282" t="s">
        <v>35</v>
      </c>
      <c r="T282" t="s">
        <v>302</v>
      </c>
      <c r="U282" t="s">
        <v>303</v>
      </c>
      <c r="V282" t="s">
        <v>389</v>
      </c>
      <c r="W282">
        <f>IFERROR(INDEX(#REF!,MATCH(Tableau1[[#This Row],[Identifiant pour calcul]],#REF!,0),9),0)</f>
        <v>0</v>
      </c>
      <c r="X282">
        <f>Tableau1[[#This Row],[value]]*0.125*Tableau1[[#This Row],[Sequestration factor]]</f>
        <v>0</v>
      </c>
      <c r="Y282" t="s">
        <v>39</v>
      </c>
      <c r="Z282" t="s">
        <v>40</v>
      </c>
      <c r="AA282" t="s">
        <v>39</v>
      </c>
      <c r="AB282" t="e">
        <f>INDEX(#REF!,MATCH(Tableau1[[#This Row],[species_name]],#REF!,0),2)</f>
        <v>#REF!</v>
      </c>
      <c r="AC282" s="3" t="e">
        <f>Tableau1[[#This Row],[value]]/Tableau1[[#This Row],[débarquements totaux de l''espèce]]</f>
        <v>#REF!</v>
      </c>
    </row>
    <row r="283" spans="1:29" x14ac:dyDescent="0.2">
      <c r="A283" s="1">
        <v>45355</v>
      </c>
      <c r="B283" t="s">
        <v>24</v>
      </c>
      <c r="C283" t="s">
        <v>25</v>
      </c>
      <c r="D283">
        <v>2022</v>
      </c>
      <c r="E283" t="s">
        <v>86</v>
      </c>
      <c r="F283" t="s">
        <v>158</v>
      </c>
      <c r="G283" t="s">
        <v>406</v>
      </c>
      <c r="H283" t="s">
        <v>29</v>
      </c>
      <c r="L283" t="s">
        <v>418</v>
      </c>
      <c r="M283" t="s">
        <v>419</v>
      </c>
      <c r="N283" t="str">
        <f>_xlfn.CONCAT(Tableau1[[#This Row],[species_name]],Tableau1[[#This Row],[sub_reg]])</f>
        <v>Pouting(=Bib)27.7.e</v>
      </c>
      <c r="O283" t="s">
        <v>32</v>
      </c>
      <c r="P283" t="s">
        <v>33</v>
      </c>
      <c r="Q283" t="s">
        <v>34</v>
      </c>
      <c r="R283">
        <v>631535.68999999994</v>
      </c>
      <c r="S283" t="s">
        <v>35</v>
      </c>
      <c r="T283" t="s">
        <v>302</v>
      </c>
      <c r="U283" t="s">
        <v>303</v>
      </c>
      <c r="V283" t="s">
        <v>226</v>
      </c>
      <c r="W283">
        <f>IFERROR(INDEX(#REF!,MATCH(Tableau1[[#This Row],[Identifiant pour calcul]],#REF!,0),9),0)</f>
        <v>0</v>
      </c>
      <c r="X283">
        <f>Tableau1[[#This Row],[value]]*0.125*Tableau1[[#This Row],[Sequestration factor]]</f>
        <v>0</v>
      </c>
      <c r="Y283" t="s">
        <v>39</v>
      </c>
      <c r="Z283" t="s">
        <v>40</v>
      </c>
      <c r="AA283" t="s">
        <v>39</v>
      </c>
      <c r="AB283" t="e">
        <f>INDEX(#REF!,MATCH(Tableau1[[#This Row],[species_name]],#REF!,0),2)</f>
        <v>#REF!</v>
      </c>
      <c r="AC283" s="3" t="e">
        <f>Tableau1[[#This Row],[value]]/Tableau1[[#This Row],[débarquements totaux de l''espèce]]</f>
        <v>#REF!</v>
      </c>
    </row>
    <row r="284" spans="1:29" x14ac:dyDescent="0.2">
      <c r="A284" s="1">
        <v>45355</v>
      </c>
      <c r="B284" t="s">
        <v>24</v>
      </c>
      <c r="C284" t="s">
        <v>25</v>
      </c>
      <c r="D284">
        <v>2022</v>
      </c>
      <c r="E284" t="s">
        <v>86</v>
      </c>
      <c r="F284" t="s">
        <v>158</v>
      </c>
      <c r="G284" t="s">
        <v>406</v>
      </c>
      <c r="H284" t="s">
        <v>29</v>
      </c>
      <c r="L284" t="s">
        <v>418</v>
      </c>
      <c r="M284" t="s">
        <v>419</v>
      </c>
      <c r="N284" t="str">
        <f>_xlfn.CONCAT(Tableau1[[#This Row],[species_name]],Tableau1[[#This Row],[sub_reg]])</f>
        <v>Pouting(=Bib)27.7.f</v>
      </c>
      <c r="O284" t="s">
        <v>32</v>
      </c>
      <c r="P284" t="s">
        <v>33</v>
      </c>
      <c r="Q284" t="s">
        <v>34</v>
      </c>
      <c r="R284">
        <v>1501.32</v>
      </c>
      <c r="S284" t="s">
        <v>35</v>
      </c>
      <c r="T284" t="s">
        <v>302</v>
      </c>
      <c r="U284" t="s">
        <v>303</v>
      </c>
      <c r="V284" t="s">
        <v>685</v>
      </c>
      <c r="W284">
        <f>IFERROR(INDEX(#REF!,MATCH(Tableau1[[#This Row],[Identifiant pour calcul]],#REF!,0),9),0)</f>
        <v>0</v>
      </c>
      <c r="X284">
        <f>Tableau1[[#This Row],[value]]*0.125*Tableau1[[#This Row],[Sequestration factor]]</f>
        <v>0</v>
      </c>
      <c r="Y284" t="s">
        <v>39</v>
      </c>
      <c r="Z284" t="s">
        <v>40</v>
      </c>
      <c r="AA284" t="s">
        <v>39</v>
      </c>
      <c r="AB284" t="e">
        <f>INDEX(#REF!,MATCH(Tableau1[[#This Row],[species_name]],#REF!,0),2)</f>
        <v>#REF!</v>
      </c>
      <c r="AC284" s="3" t="e">
        <f>Tableau1[[#This Row],[value]]/Tableau1[[#This Row],[débarquements totaux de l''espèce]]</f>
        <v>#REF!</v>
      </c>
    </row>
    <row r="285" spans="1:29" x14ac:dyDescent="0.2">
      <c r="A285" s="1">
        <v>45355</v>
      </c>
      <c r="B285" t="s">
        <v>24</v>
      </c>
      <c r="C285" t="s">
        <v>25</v>
      </c>
      <c r="D285">
        <v>2022</v>
      </c>
      <c r="E285" t="s">
        <v>86</v>
      </c>
      <c r="F285" t="s">
        <v>158</v>
      </c>
      <c r="G285" t="s">
        <v>406</v>
      </c>
      <c r="H285" t="s">
        <v>29</v>
      </c>
      <c r="L285" t="s">
        <v>418</v>
      </c>
      <c r="M285" t="s">
        <v>419</v>
      </c>
      <c r="N285" t="str">
        <f>_xlfn.CONCAT(Tableau1[[#This Row],[species_name]],Tableau1[[#This Row],[sub_reg]])</f>
        <v>Pouting(=Bib)27.7.g</v>
      </c>
      <c r="O285" t="s">
        <v>32</v>
      </c>
      <c r="P285" t="s">
        <v>33</v>
      </c>
      <c r="Q285" t="s">
        <v>34</v>
      </c>
      <c r="R285">
        <v>1717.1</v>
      </c>
      <c r="S285" t="s">
        <v>35</v>
      </c>
      <c r="T285" t="s">
        <v>302</v>
      </c>
      <c r="U285" t="s">
        <v>303</v>
      </c>
      <c r="V285" t="s">
        <v>662</v>
      </c>
      <c r="W285">
        <f>IFERROR(INDEX(#REF!,MATCH(Tableau1[[#This Row],[Identifiant pour calcul]],#REF!,0),9),0)</f>
        <v>0</v>
      </c>
      <c r="X285">
        <f>Tableau1[[#This Row],[value]]*0.125*Tableau1[[#This Row],[Sequestration factor]]</f>
        <v>0</v>
      </c>
      <c r="Y285" t="s">
        <v>39</v>
      </c>
      <c r="Z285" t="s">
        <v>40</v>
      </c>
      <c r="AA285" t="s">
        <v>39</v>
      </c>
      <c r="AB285" t="e">
        <f>INDEX(#REF!,MATCH(Tableau1[[#This Row],[species_name]],#REF!,0),2)</f>
        <v>#REF!</v>
      </c>
      <c r="AC285" s="3" t="e">
        <f>Tableau1[[#This Row],[value]]/Tableau1[[#This Row],[débarquements totaux de l''espèce]]</f>
        <v>#REF!</v>
      </c>
    </row>
    <row r="286" spans="1:29" x14ac:dyDescent="0.2">
      <c r="A286" s="1">
        <v>45355</v>
      </c>
      <c r="B286" t="s">
        <v>24</v>
      </c>
      <c r="C286" t="s">
        <v>25</v>
      </c>
      <c r="D286">
        <v>2022</v>
      </c>
      <c r="E286" t="s">
        <v>86</v>
      </c>
      <c r="F286" t="s">
        <v>158</v>
      </c>
      <c r="G286" t="s">
        <v>406</v>
      </c>
      <c r="H286" t="s">
        <v>29</v>
      </c>
      <c r="L286" t="s">
        <v>418</v>
      </c>
      <c r="M286" t="s">
        <v>419</v>
      </c>
      <c r="N286" t="str">
        <f>_xlfn.CONCAT(Tableau1[[#This Row],[species_name]],Tableau1[[#This Row],[sub_reg]])</f>
        <v>Pouting(=Bib)27.8.a</v>
      </c>
      <c r="O286" t="s">
        <v>32</v>
      </c>
      <c r="P286" t="s">
        <v>33</v>
      </c>
      <c r="Q286" t="s">
        <v>34</v>
      </c>
      <c r="R286">
        <v>5125.82</v>
      </c>
      <c r="S286" t="s">
        <v>35</v>
      </c>
      <c r="T286" t="s">
        <v>302</v>
      </c>
      <c r="U286" t="s">
        <v>303</v>
      </c>
      <c r="V286" t="s">
        <v>331</v>
      </c>
      <c r="W286">
        <f>IFERROR(INDEX(#REF!,MATCH(Tableau1[[#This Row],[Identifiant pour calcul]],#REF!,0),9),0)</f>
        <v>0</v>
      </c>
      <c r="X286">
        <f>Tableau1[[#This Row],[value]]*0.125*Tableau1[[#This Row],[Sequestration factor]]</f>
        <v>0</v>
      </c>
      <c r="Y286" t="s">
        <v>39</v>
      </c>
      <c r="Z286" t="s">
        <v>40</v>
      </c>
      <c r="AA286" t="s">
        <v>39</v>
      </c>
      <c r="AB286" t="e">
        <f>INDEX(#REF!,MATCH(Tableau1[[#This Row],[species_name]],#REF!,0),2)</f>
        <v>#REF!</v>
      </c>
      <c r="AC286" s="3" t="e">
        <f>Tableau1[[#This Row],[value]]/Tableau1[[#This Row],[débarquements totaux de l''espèce]]</f>
        <v>#REF!</v>
      </c>
    </row>
    <row r="287" spans="1:29" x14ac:dyDescent="0.2">
      <c r="A287" s="1">
        <v>45355</v>
      </c>
      <c r="B287" t="s">
        <v>24</v>
      </c>
      <c r="C287" t="s">
        <v>25</v>
      </c>
      <c r="D287">
        <v>2022</v>
      </c>
      <c r="E287" t="s">
        <v>86</v>
      </c>
      <c r="F287" t="s">
        <v>158</v>
      </c>
      <c r="G287" t="s">
        <v>406</v>
      </c>
      <c r="H287" t="s">
        <v>29</v>
      </c>
      <c r="L287" t="s">
        <v>418</v>
      </c>
      <c r="M287" t="s">
        <v>419</v>
      </c>
      <c r="N287" t="str">
        <f>_xlfn.CONCAT(Tableau1[[#This Row],[species_name]],Tableau1[[#This Row],[sub_reg]])</f>
        <v>Pouting(=Bib)27.7.d</v>
      </c>
      <c r="O287" t="s">
        <v>32</v>
      </c>
      <c r="P287" t="s">
        <v>33</v>
      </c>
      <c r="Q287" t="s">
        <v>34</v>
      </c>
      <c r="R287">
        <v>225918.53</v>
      </c>
      <c r="S287" t="s">
        <v>35</v>
      </c>
      <c r="T287" t="s">
        <v>302</v>
      </c>
      <c r="U287" t="s">
        <v>303</v>
      </c>
      <c r="V287" t="s">
        <v>96</v>
      </c>
      <c r="W287">
        <f>IFERROR(INDEX(#REF!,MATCH(Tableau1[[#This Row],[Identifiant pour calcul]],#REF!,0),9),0)</f>
        <v>0</v>
      </c>
      <c r="X287">
        <f>Tableau1[[#This Row],[value]]*0.125*Tableau1[[#This Row],[Sequestration factor]]</f>
        <v>0</v>
      </c>
      <c r="Y287" t="s">
        <v>39</v>
      </c>
      <c r="Z287" t="s">
        <v>40</v>
      </c>
      <c r="AA287" t="s">
        <v>39</v>
      </c>
      <c r="AB287" t="e">
        <f>INDEX(#REF!,MATCH(Tableau1[[#This Row],[species_name]],#REF!,0),2)</f>
        <v>#REF!</v>
      </c>
      <c r="AC287" s="3" t="e">
        <f>Tableau1[[#This Row],[value]]/Tableau1[[#This Row],[débarquements totaux de l''espèce]]</f>
        <v>#REF!</v>
      </c>
    </row>
    <row r="288" spans="1:29" x14ac:dyDescent="0.2">
      <c r="A288" s="1">
        <v>45355</v>
      </c>
      <c r="B288" t="s">
        <v>24</v>
      </c>
      <c r="C288" t="s">
        <v>25</v>
      </c>
      <c r="D288">
        <v>2022</v>
      </c>
      <c r="E288" t="s">
        <v>86</v>
      </c>
      <c r="F288" t="s">
        <v>372</v>
      </c>
      <c r="G288" t="s">
        <v>28</v>
      </c>
      <c r="H288" t="s">
        <v>29</v>
      </c>
      <c r="L288" t="s">
        <v>711</v>
      </c>
      <c r="M288" t="s">
        <v>712</v>
      </c>
      <c r="N288" t="str">
        <f>_xlfn.CONCAT(Tableau1[[#This Row],[species_name]],Tableau1[[#This Row],[sub_reg]])</f>
        <v>Pouting(=Bib)27.7.e</v>
      </c>
      <c r="O288" t="s">
        <v>32</v>
      </c>
      <c r="P288" t="s">
        <v>33</v>
      </c>
      <c r="Q288" t="s">
        <v>34</v>
      </c>
      <c r="R288">
        <v>2433.16</v>
      </c>
      <c r="S288" t="s">
        <v>35</v>
      </c>
      <c r="T288" t="s">
        <v>302</v>
      </c>
      <c r="U288" t="s">
        <v>303</v>
      </c>
      <c r="V288" t="s">
        <v>226</v>
      </c>
      <c r="W288">
        <f>IFERROR(INDEX(#REF!,MATCH(Tableau1[[#This Row],[Identifiant pour calcul]],#REF!,0),9),0)</f>
        <v>0</v>
      </c>
      <c r="X288">
        <f>Tableau1[[#This Row],[value]]*0.125*Tableau1[[#This Row],[Sequestration factor]]</f>
        <v>0</v>
      </c>
      <c r="Y288" t="s">
        <v>39</v>
      </c>
      <c r="Z288" t="s">
        <v>40</v>
      </c>
      <c r="AA288" t="s">
        <v>39</v>
      </c>
      <c r="AB288" t="e">
        <f>INDEX(#REF!,MATCH(Tableau1[[#This Row],[species_name]],#REF!,0),2)</f>
        <v>#REF!</v>
      </c>
      <c r="AC288" s="3" t="e">
        <f>Tableau1[[#This Row],[value]]/Tableau1[[#This Row],[débarquements totaux de l''espèce]]</f>
        <v>#REF!</v>
      </c>
    </row>
    <row r="289" spans="1:29" x14ac:dyDescent="0.2">
      <c r="A289" s="1">
        <v>45355</v>
      </c>
      <c r="B289" t="s">
        <v>24</v>
      </c>
      <c r="C289" t="s">
        <v>25</v>
      </c>
      <c r="D289">
        <v>2022</v>
      </c>
      <c r="E289" t="s">
        <v>86</v>
      </c>
      <c r="F289" t="s">
        <v>158</v>
      </c>
      <c r="G289" t="s">
        <v>28</v>
      </c>
      <c r="H289" t="s">
        <v>29</v>
      </c>
      <c r="M289" t="s">
        <v>821</v>
      </c>
      <c r="N289" t="str">
        <f>_xlfn.CONCAT(Tableau1[[#This Row],[species_name]],Tableau1[[#This Row],[sub_reg]])</f>
        <v>Pouting(=Bib)27.7.e</v>
      </c>
      <c r="O289" t="s">
        <v>32</v>
      </c>
      <c r="P289" t="s">
        <v>33</v>
      </c>
      <c r="Q289" t="s">
        <v>34</v>
      </c>
      <c r="R289">
        <v>20073.7</v>
      </c>
      <c r="S289" t="s">
        <v>35</v>
      </c>
      <c r="T289" t="s">
        <v>302</v>
      </c>
      <c r="U289" t="s">
        <v>303</v>
      </c>
      <c r="V289" t="s">
        <v>226</v>
      </c>
      <c r="W289">
        <f>IFERROR(INDEX(#REF!,MATCH(Tableau1[[#This Row],[Identifiant pour calcul]],#REF!,0),9),0)</f>
        <v>0</v>
      </c>
      <c r="X289">
        <f>Tableau1[[#This Row],[value]]*0.125*Tableau1[[#This Row],[Sequestration factor]]</f>
        <v>0</v>
      </c>
      <c r="Y289" t="s">
        <v>39</v>
      </c>
      <c r="Z289" t="s">
        <v>40</v>
      </c>
      <c r="AA289" t="s">
        <v>39</v>
      </c>
      <c r="AB289" t="e">
        <f>INDEX(#REF!,MATCH(Tableau1[[#This Row],[species_name]],#REF!,0),2)</f>
        <v>#REF!</v>
      </c>
      <c r="AC289" s="3" t="e">
        <f>Tableau1[[#This Row],[value]]/Tableau1[[#This Row],[débarquements totaux de l''espèce]]</f>
        <v>#REF!</v>
      </c>
    </row>
    <row r="290" spans="1:29" x14ac:dyDescent="0.2">
      <c r="A290" s="1">
        <v>45355</v>
      </c>
      <c r="B290" t="s">
        <v>24</v>
      </c>
      <c r="C290" t="s">
        <v>25</v>
      </c>
      <c r="D290">
        <v>2022</v>
      </c>
      <c r="E290" t="s">
        <v>86</v>
      </c>
      <c r="F290" t="s">
        <v>158</v>
      </c>
      <c r="G290" t="s">
        <v>28</v>
      </c>
      <c r="H290" t="s">
        <v>29</v>
      </c>
      <c r="M290" t="s">
        <v>821</v>
      </c>
      <c r="N290" t="str">
        <f>_xlfn.CONCAT(Tableau1[[#This Row],[species_name]],Tableau1[[#This Row],[sub_reg]])</f>
        <v>Pouting(=Bib)27.7.h</v>
      </c>
      <c r="O290" t="s">
        <v>32</v>
      </c>
      <c r="P290" t="s">
        <v>33</v>
      </c>
      <c r="Q290" t="s">
        <v>34</v>
      </c>
      <c r="R290">
        <v>6224.21</v>
      </c>
      <c r="S290" t="s">
        <v>35</v>
      </c>
      <c r="T290" t="s">
        <v>302</v>
      </c>
      <c r="U290" t="s">
        <v>303</v>
      </c>
      <c r="V290" t="s">
        <v>330</v>
      </c>
      <c r="W290">
        <f>IFERROR(INDEX(#REF!,MATCH(Tableau1[[#This Row],[Identifiant pour calcul]],#REF!,0),9),0)</f>
        <v>0</v>
      </c>
      <c r="X290">
        <f>Tableau1[[#This Row],[value]]*0.125*Tableau1[[#This Row],[Sequestration factor]]</f>
        <v>0</v>
      </c>
      <c r="Y290" t="s">
        <v>39</v>
      </c>
      <c r="Z290" t="s">
        <v>40</v>
      </c>
      <c r="AA290" t="s">
        <v>39</v>
      </c>
      <c r="AB290" t="e">
        <f>INDEX(#REF!,MATCH(Tableau1[[#This Row],[species_name]],#REF!,0),2)</f>
        <v>#REF!</v>
      </c>
      <c r="AC290" s="3" t="e">
        <f>Tableau1[[#This Row],[value]]/Tableau1[[#This Row],[débarquements totaux de l''espèce]]</f>
        <v>#REF!</v>
      </c>
    </row>
    <row r="291" spans="1:29" x14ac:dyDescent="0.2">
      <c r="A291" s="1">
        <v>45355</v>
      </c>
      <c r="B291" t="s">
        <v>24</v>
      </c>
      <c r="C291" t="s">
        <v>25</v>
      </c>
      <c r="D291">
        <v>2022</v>
      </c>
      <c r="E291" t="s">
        <v>86</v>
      </c>
      <c r="F291" t="s">
        <v>158</v>
      </c>
      <c r="G291" t="s">
        <v>28</v>
      </c>
      <c r="H291" t="s">
        <v>29</v>
      </c>
      <c r="M291" t="s">
        <v>821</v>
      </c>
      <c r="N291" t="str">
        <f>_xlfn.CONCAT(Tableau1[[#This Row],[species_name]],Tableau1[[#This Row],[sub_reg]])</f>
        <v>Pouting(=Bib)27.8.a</v>
      </c>
      <c r="O291" t="s">
        <v>32</v>
      </c>
      <c r="P291" t="s">
        <v>33</v>
      </c>
      <c r="Q291" t="s">
        <v>34</v>
      </c>
      <c r="R291">
        <v>227080.57</v>
      </c>
      <c r="S291" t="s">
        <v>35</v>
      </c>
      <c r="T291" t="s">
        <v>302</v>
      </c>
      <c r="U291" t="s">
        <v>303</v>
      </c>
      <c r="V291" t="s">
        <v>331</v>
      </c>
      <c r="W291">
        <f>IFERROR(INDEX(#REF!,MATCH(Tableau1[[#This Row],[Identifiant pour calcul]],#REF!,0),9),0)</f>
        <v>0</v>
      </c>
      <c r="X291">
        <f>Tableau1[[#This Row],[value]]*0.125*Tableau1[[#This Row],[Sequestration factor]]</f>
        <v>0</v>
      </c>
      <c r="Y291" t="s">
        <v>39</v>
      </c>
      <c r="Z291" t="s">
        <v>40</v>
      </c>
      <c r="AA291" t="s">
        <v>39</v>
      </c>
      <c r="AB291" t="e">
        <f>INDEX(#REF!,MATCH(Tableau1[[#This Row],[species_name]],#REF!,0),2)</f>
        <v>#REF!</v>
      </c>
      <c r="AC291" s="3" t="e">
        <f>Tableau1[[#This Row],[value]]/Tableau1[[#This Row],[débarquements totaux de l''espèce]]</f>
        <v>#REF!</v>
      </c>
    </row>
    <row r="292" spans="1:29" x14ac:dyDescent="0.2">
      <c r="A292" s="1">
        <v>45355</v>
      </c>
      <c r="B292" t="s">
        <v>24</v>
      </c>
      <c r="C292" t="s">
        <v>25</v>
      </c>
      <c r="D292">
        <v>2022</v>
      </c>
      <c r="E292" t="s">
        <v>86</v>
      </c>
      <c r="F292" t="s">
        <v>158</v>
      </c>
      <c r="G292" t="s">
        <v>28</v>
      </c>
      <c r="H292" t="s">
        <v>29</v>
      </c>
      <c r="M292" t="s">
        <v>821</v>
      </c>
      <c r="N292" t="str">
        <f>_xlfn.CONCAT(Tableau1[[#This Row],[species_name]],Tableau1[[#This Row],[sub_reg]])</f>
        <v>Pouting(=Bib)27.8.b</v>
      </c>
      <c r="O292" t="s">
        <v>32</v>
      </c>
      <c r="P292" t="s">
        <v>33</v>
      </c>
      <c r="Q292" t="s">
        <v>34</v>
      </c>
      <c r="R292">
        <v>29607.73</v>
      </c>
      <c r="S292" t="s">
        <v>35</v>
      </c>
      <c r="T292" t="s">
        <v>302</v>
      </c>
      <c r="U292" t="s">
        <v>303</v>
      </c>
      <c r="V292" t="s">
        <v>338</v>
      </c>
      <c r="W292">
        <f>IFERROR(INDEX(#REF!,MATCH(Tableau1[[#This Row],[Identifiant pour calcul]],#REF!,0),9),0)</f>
        <v>0</v>
      </c>
      <c r="X292">
        <f>Tableau1[[#This Row],[value]]*0.125*Tableau1[[#This Row],[Sequestration factor]]</f>
        <v>0</v>
      </c>
      <c r="Y292" t="s">
        <v>39</v>
      </c>
      <c r="Z292" t="s">
        <v>40</v>
      </c>
      <c r="AA292" t="s">
        <v>39</v>
      </c>
      <c r="AB292" t="e">
        <f>INDEX(#REF!,MATCH(Tableau1[[#This Row],[species_name]],#REF!,0),2)</f>
        <v>#REF!</v>
      </c>
      <c r="AC292" s="3" t="e">
        <f>Tableau1[[#This Row],[value]]/Tableau1[[#This Row],[débarquements totaux de l''espèce]]</f>
        <v>#REF!</v>
      </c>
    </row>
    <row r="293" spans="1:29" x14ac:dyDescent="0.2">
      <c r="A293" s="1">
        <v>45355</v>
      </c>
      <c r="B293" t="s">
        <v>24</v>
      </c>
      <c r="C293" t="s">
        <v>25</v>
      </c>
      <c r="D293">
        <v>2022</v>
      </c>
      <c r="E293" t="s">
        <v>86</v>
      </c>
      <c r="F293" t="s">
        <v>158</v>
      </c>
      <c r="G293" t="s">
        <v>107</v>
      </c>
      <c r="H293" t="s">
        <v>29</v>
      </c>
      <c r="L293" t="s">
        <v>822</v>
      </c>
      <c r="M293" t="s">
        <v>823</v>
      </c>
      <c r="N293" t="str">
        <f>_xlfn.CONCAT(Tableau1[[#This Row],[species_name]],Tableau1[[#This Row],[sub_reg]])</f>
        <v>Pouting(=Bib)27.8.a</v>
      </c>
      <c r="O293" t="s">
        <v>32</v>
      </c>
      <c r="P293" t="s">
        <v>33</v>
      </c>
      <c r="Q293" t="s">
        <v>34</v>
      </c>
      <c r="R293">
        <v>1411.88</v>
      </c>
      <c r="S293" t="s">
        <v>35</v>
      </c>
      <c r="T293" t="s">
        <v>302</v>
      </c>
      <c r="U293" t="s">
        <v>303</v>
      </c>
      <c r="V293" t="s">
        <v>331</v>
      </c>
      <c r="W293">
        <f>IFERROR(INDEX(#REF!,MATCH(Tableau1[[#This Row],[Identifiant pour calcul]],#REF!,0),9),0)</f>
        <v>0</v>
      </c>
      <c r="X293">
        <f>Tableau1[[#This Row],[value]]*0.125*Tableau1[[#This Row],[Sequestration factor]]</f>
        <v>0</v>
      </c>
      <c r="Y293" t="s">
        <v>39</v>
      </c>
      <c r="Z293" t="s">
        <v>40</v>
      </c>
      <c r="AA293" t="s">
        <v>39</v>
      </c>
      <c r="AB293" t="e">
        <f>INDEX(#REF!,MATCH(Tableau1[[#This Row],[species_name]],#REF!,0),2)</f>
        <v>#REF!</v>
      </c>
      <c r="AC293" s="3" t="e">
        <f>Tableau1[[#This Row],[value]]/Tableau1[[#This Row],[débarquements totaux de l''espèce]]</f>
        <v>#REF!</v>
      </c>
    </row>
    <row r="294" spans="1:29" x14ac:dyDescent="0.2">
      <c r="A294" s="1">
        <v>45355</v>
      </c>
      <c r="B294" t="s">
        <v>24</v>
      </c>
      <c r="C294" t="s">
        <v>25</v>
      </c>
      <c r="D294">
        <v>2022</v>
      </c>
      <c r="E294" t="s">
        <v>86</v>
      </c>
      <c r="F294" t="s">
        <v>158</v>
      </c>
      <c r="G294" t="s">
        <v>107</v>
      </c>
      <c r="H294" t="s">
        <v>29</v>
      </c>
      <c r="L294" t="s">
        <v>822</v>
      </c>
      <c r="M294" t="s">
        <v>823</v>
      </c>
      <c r="N294" t="str">
        <f>_xlfn.CONCAT(Tableau1[[#This Row],[species_name]],Tableau1[[#This Row],[sub_reg]])</f>
        <v>Pouting(=Bib)27.7.d</v>
      </c>
      <c r="O294" t="s">
        <v>32</v>
      </c>
      <c r="P294" t="s">
        <v>33</v>
      </c>
      <c r="Q294" t="s">
        <v>34</v>
      </c>
      <c r="R294">
        <v>2582.4499999999998</v>
      </c>
      <c r="S294" t="s">
        <v>35</v>
      </c>
      <c r="T294" t="s">
        <v>302</v>
      </c>
      <c r="U294" t="s">
        <v>303</v>
      </c>
      <c r="V294" t="s">
        <v>96</v>
      </c>
      <c r="W294">
        <f>IFERROR(INDEX(#REF!,MATCH(Tableau1[[#This Row],[Identifiant pour calcul]],#REF!,0),9),0)</f>
        <v>0</v>
      </c>
      <c r="X294">
        <f>Tableau1[[#This Row],[value]]*0.125*Tableau1[[#This Row],[Sequestration factor]]</f>
        <v>0</v>
      </c>
      <c r="Y294" t="s">
        <v>39</v>
      </c>
      <c r="Z294" t="s">
        <v>40</v>
      </c>
      <c r="AA294" t="s">
        <v>39</v>
      </c>
      <c r="AB294" t="e">
        <f>INDEX(#REF!,MATCH(Tableau1[[#This Row],[species_name]],#REF!,0),2)</f>
        <v>#REF!</v>
      </c>
      <c r="AC294" s="3" t="e">
        <f>Tableau1[[#This Row],[value]]/Tableau1[[#This Row],[débarquements totaux de l''espèce]]</f>
        <v>#REF!</v>
      </c>
    </row>
    <row r="295" spans="1:29" x14ac:dyDescent="0.2">
      <c r="A295" s="1">
        <v>45355</v>
      </c>
      <c r="B295" t="s">
        <v>24</v>
      </c>
      <c r="C295" t="s">
        <v>25</v>
      </c>
      <c r="D295">
        <v>2022</v>
      </c>
      <c r="E295" t="s">
        <v>86</v>
      </c>
      <c r="F295" t="s">
        <v>158</v>
      </c>
      <c r="G295" t="s">
        <v>406</v>
      </c>
      <c r="H295" t="s">
        <v>29</v>
      </c>
      <c r="L295" t="s">
        <v>418</v>
      </c>
      <c r="M295" t="s">
        <v>419</v>
      </c>
      <c r="N295" t="str">
        <f>_xlfn.CONCAT(Tableau1[[#This Row],[species_name]],Tableau1[[#This Row],[sub_reg]])</f>
        <v>Pouting(=Bib)27.7.h</v>
      </c>
      <c r="O295" t="s">
        <v>32</v>
      </c>
      <c r="P295" t="s">
        <v>33</v>
      </c>
      <c r="Q295" t="s">
        <v>34</v>
      </c>
      <c r="R295">
        <v>135624.04</v>
      </c>
      <c r="S295" t="s">
        <v>35</v>
      </c>
      <c r="T295" t="s">
        <v>302</v>
      </c>
      <c r="U295" t="s">
        <v>303</v>
      </c>
      <c r="V295" t="s">
        <v>330</v>
      </c>
      <c r="W295">
        <f>IFERROR(INDEX(#REF!,MATCH(Tableau1[[#This Row],[Identifiant pour calcul]],#REF!,0),9),0)</f>
        <v>0</v>
      </c>
      <c r="X295">
        <f>Tableau1[[#This Row],[value]]*0.125*Tableau1[[#This Row],[Sequestration factor]]</f>
        <v>0</v>
      </c>
      <c r="Y295" t="s">
        <v>39</v>
      </c>
      <c r="Z295" t="s">
        <v>40</v>
      </c>
      <c r="AA295" t="s">
        <v>39</v>
      </c>
      <c r="AB295" t="e">
        <f>INDEX(#REF!,MATCH(Tableau1[[#This Row],[species_name]],#REF!,0),2)</f>
        <v>#REF!</v>
      </c>
      <c r="AC295" s="3" t="e">
        <f>Tableau1[[#This Row],[value]]/Tableau1[[#This Row],[débarquements totaux de l''espèce]]</f>
        <v>#REF!</v>
      </c>
    </row>
    <row r="296" spans="1:29" x14ac:dyDescent="0.2">
      <c r="A296" s="1">
        <v>45355</v>
      </c>
      <c r="B296" t="s">
        <v>24</v>
      </c>
      <c r="C296" t="s">
        <v>25</v>
      </c>
      <c r="D296">
        <v>2022</v>
      </c>
      <c r="E296" t="s">
        <v>86</v>
      </c>
      <c r="F296" t="s">
        <v>198</v>
      </c>
      <c r="G296" t="s">
        <v>28</v>
      </c>
      <c r="H296" t="s">
        <v>29</v>
      </c>
      <c r="L296" t="s">
        <v>540</v>
      </c>
      <c r="M296" t="s">
        <v>541</v>
      </c>
      <c r="N296" t="str">
        <f>_xlfn.CONCAT(Tableau1[[#This Row],[species_name]],Tableau1[[#This Row],[sub_reg]])</f>
        <v>Pouting(=Bib)27.8.a</v>
      </c>
      <c r="O296" t="s">
        <v>32</v>
      </c>
      <c r="P296" t="s">
        <v>33</v>
      </c>
      <c r="Q296" t="s">
        <v>34</v>
      </c>
      <c r="R296">
        <v>20718.400000000001</v>
      </c>
      <c r="S296" t="s">
        <v>35</v>
      </c>
      <c r="T296" t="s">
        <v>302</v>
      </c>
      <c r="U296" t="s">
        <v>303</v>
      </c>
      <c r="V296" t="s">
        <v>331</v>
      </c>
      <c r="W296">
        <f>IFERROR(INDEX(#REF!,MATCH(Tableau1[[#This Row],[Identifiant pour calcul]],#REF!,0),9),0)</f>
        <v>0</v>
      </c>
      <c r="X296">
        <f>Tableau1[[#This Row],[value]]*0.125*Tableau1[[#This Row],[Sequestration factor]]</f>
        <v>0</v>
      </c>
      <c r="Y296" t="s">
        <v>39</v>
      </c>
      <c r="Z296" t="s">
        <v>40</v>
      </c>
      <c r="AA296" t="s">
        <v>39</v>
      </c>
      <c r="AB296" t="e">
        <f>INDEX(#REF!,MATCH(Tableau1[[#This Row],[species_name]],#REF!,0),2)</f>
        <v>#REF!</v>
      </c>
      <c r="AC296" s="3" t="e">
        <f>Tableau1[[#This Row],[value]]/Tableau1[[#This Row],[débarquements totaux de l''espèce]]</f>
        <v>#REF!</v>
      </c>
    </row>
    <row r="297" spans="1:29" x14ac:dyDescent="0.2">
      <c r="A297" s="1">
        <v>45355</v>
      </c>
      <c r="B297" t="s">
        <v>24</v>
      </c>
      <c r="C297" t="s">
        <v>25</v>
      </c>
      <c r="D297">
        <v>2022</v>
      </c>
      <c r="E297" t="s">
        <v>86</v>
      </c>
      <c r="F297" t="s">
        <v>158</v>
      </c>
      <c r="G297" t="s">
        <v>28</v>
      </c>
      <c r="H297" t="s">
        <v>29</v>
      </c>
      <c r="M297" t="s">
        <v>821</v>
      </c>
      <c r="N297" t="str">
        <f>_xlfn.CONCAT(Tableau1[[#This Row],[species_name]],Tableau1[[#This Row],[sub_reg]])</f>
        <v>Pouting(=Bib)27.7.d</v>
      </c>
      <c r="O297" t="s">
        <v>32</v>
      </c>
      <c r="P297" t="s">
        <v>33</v>
      </c>
      <c r="Q297" t="s">
        <v>34</v>
      </c>
      <c r="R297">
        <v>140486.16</v>
      </c>
      <c r="S297" t="s">
        <v>35</v>
      </c>
      <c r="T297" t="s">
        <v>302</v>
      </c>
      <c r="U297" t="s">
        <v>303</v>
      </c>
      <c r="V297" t="s">
        <v>96</v>
      </c>
      <c r="W297">
        <f>IFERROR(INDEX(#REF!,MATCH(Tableau1[[#This Row],[Identifiant pour calcul]],#REF!,0),9),0)</f>
        <v>0</v>
      </c>
      <c r="X297">
        <f>Tableau1[[#This Row],[value]]*0.125*Tableau1[[#This Row],[Sequestration factor]]</f>
        <v>0</v>
      </c>
      <c r="Y297" t="s">
        <v>39</v>
      </c>
      <c r="Z297" t="s">
        <v>40</v>
      </c>
      <c r="AA297" t="s">
        <v>39</v>
      </c>
      <c r="AB297" t="e">
        <f>INDEX(#REF!,MATCH(Tableau1[[#This Row],[species_name]],#REF!,0),2)</f>
        <v>#REF!</v>
      </c>
      <c r="AC297" s="3" t="e">
        <f>Tableau1[[#This Row],[value]]/Tableau1[[#This Row],[débarquements totaux de l''espèce]]</f>
        <v>#REF!</v>
      </c>
    </row>
    <row r="298" spans="1:29" x14ac:dyDescent="0.2">
      <c r="A298" s="1">
        <v>45355</v>
      </c>
      <c r="B298" t="s">
        <v>24</v>
      </c>
      <c r="C298" t="s">
        <v>25</v>
      </c>
      <c r="D298">
        <v>2022</v>
      </c>
      <c r="E298" t="s">
        <v>86</v>
      </c>
      <c r="F298" t="s">
        <v>239</v>
      </c>
      <c r="G298" t="s">
        <v>77</v>
      </c>
      <c r="H298" t="s">
        <v>29</v>
      </c>
      <c r="M298" t="s">
        <v>788</v>
      </c>
      <c r="N298" t="str">
        <f>_xlfn.CONCAT(Tableau1[[#This Row],[species_name]],Tableau1[[#This Row],[sub_reg]])</f>
        <v>Pouting(=Bib)27.7.d</v>
      </c>
      <c r="O298" t="s">
        <v>32</v>
      </c>
      <c r="P298" t="s">
        <v>33</v>
      </c>
      <c r="Q298" t="s">
        <v>34</v>
      </c>
      <c r="R298">
        <v>2029.84</v>
      </c>
      <c r="S298" t="s">
        <v>35</v>
      </c>
      <c r="T298" t="s">
        <v>302</v>
      </c>
      <c r="U298" t="s">
        <v>303</v>
      </c>
      <c r="V298" t="s">
        <v>96</v>
      </c>
      <c r="W298">
        <f>IFERROR(INDEX(#REF!,MATCH(Tableau1[[#This Row],[Identifiant pour calcul]],#REF!,0),9),0)</f>
        <v>0</v>
      </c>
      <c r="X298">
        <f>Tableau1[[#This Row],[value]]*0.125*Tableau1[[#This Row],[Sequestration factor]]</f>
        <v>0</v>
      </c>
      <c r="Y298" t="s">
        <v>39</v>
      </c>
      <c r="Z298" t="s">
        <v>40</v>
      </c>
      <c r="AA298" t="s">
        <v>39</v>
      </c>
      <c r="AB298" t="e">
        <f>INDEX(#REF!,MATCH(Tableau1[[#This Row],[species_name]],#REF!,0),2)</f>
        <v>#REF!</v>
      </c>
      <c r="AC298" s="3" t="e">
        <f>Tableau1[[#This Row],[value]]/Tableau1[[#This Row],[débarquements totaux de l''espèce]]</f>
        <v>#REF!</v>
      </c>
    </row>
    <row r="299" spans="1:29" x14ac:dyDescent="0.2">
      <c r="A299" s="1">
        <v>45355</v>
      </c>
      <c r="B299" t="s">
        <v>24</v>
      </c>
      <c r="C299" t="s">
        <v>25</v>
      </c>
      <c r="D299">
        <v>2022</v>
      </c>
      <c r="E299" t="s">
        <v>86</v>
      </c>
      <c r="F299" t="s">
        <v>239</v>
      </c>
      <c r="G299" t="s">
        <v>107</v>
      </c>
      <c r="H299" t="s">
        <v>29</v>
      </c>
      <c r="M299" t="s">
        <v>786</v>
      </c>
      <c r="N299" t="str">
        <f>_xlfn.CONCAT(Tableau1[[#This Row],[species_name]],Tableau1[[#This Row],[sub_reg]])</f>
        <v>Pouting(=Bib)27.8.a</v>
      </c>
      <c r="O299" t="s">
        <v>32</v>
      </c>
      <c r="P299" t="s">
        <v>33</v>
      </c>
      <c r="Q299" t="s">
        <v>34</v>
      </c>
      <c r="R299">
        <v>5261.98</v>
      </c>
      <c r="S299" t="s">
        <v>35</v>
      </c>
      <c r="T299" t="s">
        <v>302</v>
      </c>
      <c r="U299" t="s">
        <v>303</v>
      </c>
      <c r="V299" t="s">
        <v>331</v>
      </c>
      <c r="W299">
        <f>IFERROR(INDEX(#REF!,MATCH(Tableau1[[#This Row],[Identifiant pour calcul]],#REF!,0),9),0)</f>
        <v>0</v>
      </c>
      <c r="X299">
        <f>Tableau1[[#This Row],[value]]*0.125*Tableau1[[#This Row],[Sequestration factor]]</f>
        <v>0</v>
      </c>
      <c r="Y299" t="s">
        <v>39</v>
      </c>
      <c r="Z299" t="s">
        <v>40</v>
      </c>
      <c r="AA299" t="s">
        <v>39</v>
      </c>
      <c r="AB299" t="e">
        <f>INDEX(#REF!,MATCH(Tableau1[[#This Row],[species_name]],#REF!,0),2)</f>
        <v>#REF!</v>
      </c>
      <c r="AC299" s="3" t="e">
        <f>Tableau1[[#This Row],[value]]/Tableau1[[#This Row],[débarquements totaux de l''espèce]]</f>
        <v>#REF!</v>
      </c>
    </row>
    <row r="300" spans="1:29" x14ac:dyDescent="0.2">
      <c r="A300" s="1">
        <v>45355</v>
      </c>
      <c r="B300" t="s">
        <v>24</v>
      </c>
      <c r="C300" t="s">
        <v>25</v>
      </c>
      <c r="D300">
        <v>2022</v>
      </c>
      <c r="E300" t="s">
        <v>86</v>
      </c>
      <c r="F300" t="s">
        <v>239</v>
      </c>
      <c r="G300" t="s">
        <v>77</v>
      </c>
      <c r="H300" t="s">
        <v>29</v>
      </c>
      <c r="M300" t="s">
        <v>788</v>
      </c>
      <c r="N300" t="str">
        <f>_xlfn.CONCAT(Tableau1[[#This Row],[species_name]],Tableau1[[#This Row],[sub_reg]])</f>
        <v>Pouting(=Bib)27.8.a</v>
      </c>
      <c r="O300" t="s">
        <v>32</v>
      </c>
      <c r="P300" t="s">
        <v>33</v>
      </c>
      <c r="Q300" t="s">
        <v>34</v>
      </c>
      <c r="R300">
        <v>1981.27</v>
      </c>
      <c r="S300" t="s">
        <v>35</v>
      </c>
      <c r="T300" t="s">
        <v>302</v>
      </c>
      <c r="U300" t="s">
        <v>303</v>
      </c>
      <c r="V300" t="s">
        <v>331</v>
      </c>
      <c r="W300">
        <f>IFERROR(INDEX(#REF!,MATCH(Tableau1[[#This Row],[Identifiant pour calcul]],#REF!,0),9),0)</f>
        <v>0</v>
      </c>
      <c r="X300">
        <f>Tableau1[[#This Row],[value]]*0.125*Tableau1[[#This Row],[Sequestration factor]]</f>
        <v>0</v>
      </c>
      <c r="Y300" t="s">
        <v>39</v>
      </c>
      <c r="Z300" t="s">
        <v>40</v>
      </c>
      <c r="AA300" t="s">
        <v>39</v>
      </c>
      <c r="AB300" t="e">
        <f>INDEX(#REF!,MATCH(Tableau1[[#This Row],[species_name]],#REF!,0),2)</f>
        <v>#REF!</v>
      </c>
      <c r="AC300" s="3" t="e">
        <f>Tableau1[[#This Row],[value]]/Tableau1[[#This Row],[débarquements totaux de l''espèce]]</f>
        <v>#REF!</v>
      </c>
    </row>
    <row r="301" spans="1:29" x14ac:dyDescent="0.2">
      <c r="A301" s="1">
        <v>45355</v>
      </c>
      <c r="B301" t="s">
        <v>24</v>
      </c>
      <c r="C301" t="s">
        <v>25</v>
      </c>
      <c r="D301">
        <v>2022</v>
      </c>
      <c r="E301" t="s">
        <v>86</v>
      </c>
      <c r="F301" t="s">
        <v>76</v>
      </c>
      <c r="G301" t="s">
        <v>107</v>
      </c>
      <c r="H301" t="s">
        <v>29</v>
      </c>
      <c r="M301" t="s">
        <v>769</v>
      </c>
      <c r="N301" t="str">
        <f>_xlfn.CONCAT(Tableau1[[#This Row],[species_name]],Tableau1[[#This Row],[sub_reg]])</f>
        <v>Pouting(=Bib)27.8.a</v>
      </c>
      <c r="O301" t="s">
        <v>32</v>
      </c>
      <c r="P301" t="s">
        <v>33</v>
      </c>
      <c r="Q301" t="s">
        <v>34</v>
      </c>
      <c r="R301">
        <v>5355.84</v>
      </c>
      <c r="S301" t="s">
        <v>35</v>
      </c>
      <c r="T301" t="s">
        <v>302</v>
      </c>
      <c r="U301" t="s">
        <v>303</v>
      </c>
      <c r="V301" t="s">
        <v>331</v>
      </c>
      <c r="W301">
        <f>IFERROR(INDEX(#REF!,MATCH(Tableau1[[#This Row],[Identifiant pour calcul]],#REF!,0),9),0)</f>
        <v>0</v>
      </c>
      <c r="X301">
        <f>Tableau1[[#This Row],[value]]*0.125*Tableau1[[#This Row],[Sequestration factor]]</f>
        <v>0</v>
      </c>
      <c r="Y301" t="s">
        <v>39</v>
      </c>
      <c r="Z301" t="s">
        <v>40</v>
      </c>
      <c r="AA301" t="s">
        <v>39</v>
      </c>
      <c r="AB301" t="e">
        <f>INDEX(#REF!,MATCH(Tableau1[[#This Row],[species_name]],#REF!,0),2)</f>
        <v>#REF!</v>
      </c>
      <c r="AC301" s="3" t="e">
        <f>Tableau1[[#This Row],[value]]/Tableau1[[#This Row],[débarquements totaux de l''espèce]]</f>
        <v>#REF!</v>
      </c>
    </row>
    <row r="302" spans="1:29" x14ac:dyDescent="0.2">
      <c r="A302" s="1">
        <v>45355</v>
      </c>
      <c r="B302" t="s">
        <v>24</v>
      </c>
      <c r="C302" t="s">
        <v>25</v>
      </c>
      <c r="D302">
        <v>2022</v>
      </c>
      <c r="E302" t="s">
        <v>86</v>
      </c>
      <c r="F302" t="s">
        <v>76</v>
      </c>
      <c r="G302" t="s">
        <v>77</v>
      </c>
      <c r="H302" t="s">
        <v>29</v>
      </c>
      <c r="M302" t="s">
        <v>770</v>
      </c>
      <c r="N302" t="str">
        <f>_xlfn.CONCAT(Tableau1[[#This Row],[species_name]],Tableau1[[#This Row],[sub_reg]])</f>
        <v>Pouting(=Bib)27.7.d</v>
      </c>
      <c r="O302" t="s">
        <v>32</v>
      </c>
      <c r="P302" t="s">
        <v>33</v>
      </c>
      <c r="Q302" t="s">
        <v>34</v>
      </c>
      <c r="R302">
        <v>3536.75</v>
      </c>
      <c r="S302" t="s">
        <v>35</v>
      </c>
      <c r="T302" t="s">
        <v>302</v>
      </c>
      <c r="U302" t="s">
        <v>303</v>
      </c>
      <c r="V302" t="s">
        <v>96</v>
      </c>
      <c r="W302">
        <f>IFERROR(INDEX(#REF!,MATCH(Tableau1[[#This Row],[Identifiant pour calcul]],#REF!,0),9),0)</f>
        <v>0</v>
      </c>
      <c r="X302">
        <f>Tableau1[[#This Row],[value]]*0.125*Tableau1[[#This Row],[Sequestration factor]]</f>
        <v>0</v>
      </c>
      <c r="Y302" t="s">
        <v>39</v>
      </c>
      <c r="Z302" t="s">
        <v>40</v>
      </c>
      <c r="AA302" t="s">
        <v>39</v>
      </c>
      <c r="AB302" t="e">
        <f>INDEX(#REF!,MATCH(Tableau1[[#This Row],[species_name]],#REF!,0),2)</f>
        <v>#REF!</v>
      </c>
      <c r="AC302" s="3" t="e">
        <f>Tableau1[[#This Row],[value]]/Tableau1[[#This Row],[débarquements totaux de l''espèce]]</f>
        <v>#REF!</v>
      </c>
    </row>
    <row r="303" spans="1:29" x14ac:dyDescent="0.2">
      <c r="A303" s="1">
        <v>45355</v>
      </c>
      <c r="B303" t="s">
        <v>24</v>
      </c>
      <c r="C303" t="s">
        <v>25</v>
      </c>
      <c r="D303">
        <v>2022</v>
      </c>
      <c r="E303" t="s">
        <v>86</v>
      </c>
      <c r="F303" t="s">
        <v>87</v>
      </c>
      <c r="G303" t="s">
        <v>77</v>
      </c>
      <c r="H303" t="s">
        <v>29</v>
      </c>
      <c r="M303" t="s">
        <v>355</v>
      </c>
      <c r="N303" t="str">
        <f>_xlfn.CONCAT(Tableau1[[#This Row],[species_name]],Tableau1[[#This Row],[sub_reg]])</f>
        <v>Pouting(=Bib)27.7.e</v>
      </c>
      <c r="O303" t="s">
        <v>32</v>
      </c>
      <c r="P303" t="s">
        <v>33</v>
      </c>
      <c r="Q303" t="s">
        <v>34</v>
      </c>
      <c r="R303">
        <v>3129.62</v>
      </c>
      <c r="S303" t="s">
        <v>35</v>
      </c>
      <c r="T303" t="s">
        <v>302</v>
      </c>
      <c r="U303" t="s">
        <v>303</v>
      </c>
      <c r="V303" t="s">
        <v>226</v>
      </c>
      <c r="W303">
        <f>IFERROR(INDEX(#REF!,MATCH(Tableau1[[#This Row],[Identifiant pour calcul]],#REF!,0),9),0)</f>
        <v>0</v>
      </c>
      <c r="X303">
        <f>Tableau1[[#This Row],[value]]*0.125*Tableau1[[#This Row],[Sequestration factor]]</f>
        <v>0</v>
      </c>
      <c r="Y303" t="s">
        <v>39</v>
      </c>
      <c r="Z303" t="s">
        <v>40</v>
      </c>
      <c r="AA303" t="s">
        <v>39</v>
      </c>
      <c r="AB303" t="e">
        <f>INDEX(#REF!,MATCH(Tableau1[[#This Row],[species_name]],#REF!,0),2)</f>
        <v>#REF!</v>
      </c>
      <c r="AC303" s="3" t="e">
        <f>Tableau1[[#This Row],[value]]/Tableau1[[#This Row],[débarquements totaux de l''espèce]]</f>
        <v>#REF!</v>
      </c>
    </row>
    <row r="304" spans="1:29" x14ac:dyDescent="0.2">
      <c r="A304" s="1">
        <v>45355</v>
      </c>
      <c r="B304" t="s">
        <v>24</v>
      </c>
      <c r="C304" t="s">
        <v>25</v>
      </c>
      <c r="D304">
        <v>2022</v>
      </c>
      <c r="E304" t="s">
        <v>86</v>
      </c>
      <c r="F304" t="s">
        <v>158</v>
      </c>
      <c r="G304" t="s">
        <v>77</v>
      </c>
      <c r="H304" t="s">
        <v>29</v>
      </c>
      <c r="L304" t="s">
        <v>413</v>
      </c>
      <c r="M304" t="s">
        <v>414</v>
      </c>
      <c r="N304" t="str">
        <f>_xlfn.CONCAT(Tableau1[[#This Row],[species_name]],Tableau1[[#This Row],[sub_reg]])</f>
        <v>Pouting(=Bib)27.8.b</v>
      </c>
      <c r="O304" t="s">
        <v>32</v>
      </c>
      <c r="P304" t="s">
        <v>33</v>
      </c>
      <c r="Q304" t="s">
        <v>34</v>
      </c>
      <c r="R304">
        <v>6468.7</v>
      </c>
      <c r="S304" t="s">
        <v>35</v>
      </c>
      <c r="T304" t="s">
        <v>302</v>
      </c>
      <c r="U304" t="s">
        <v>303</v>
      </c>
      <c r="V304" t="s">
        <v>338</v>
      </c>
      <c r="W304">
        <f>IFERROR(INDEX(#REF!,MATCH(Tableau1[[#This Row],[Identifiant pour calcul]],#REF!,0),9),0)</f>
        <v>0</v>
      </c>
      <c r="X304">
        <f>Tableau1[[#This Row],[value]]*0.125*Tableau1[[#This Row],[Sequestration factor]]</f>
        <v>0</v>
      </c>
      <c r="Y304" t="s">
        <v>39</v>
      </c>
      <c r="Z304" t="s">
        <v>40</v>
      </c>
      <c r="AA304" t="s">
        <v>39</v>
      </c>
      <c r="AB304" t="e">
        <f>INDEX(#REF!,MATCH(Tableau1[[#This Row],[species_name]],#REF!,0),2)</f>
        <v>#REF!</v>
      </c>
      <c r="AC304" s="3" t="e">
        <f>Tableau1[[#This Row],[value]]/Tableau1[[#This Row],[débarquements totaux de l''espèce]]</f>
        <v>#REF!</v>
      </c>
    </row>
    <row r="305" spans="1:29" x14ac:dyDescent="0.2">
      <c r="A305" s="1">
        <v>45355</v>
      </c>
      <c r="B305" t="s">
        <v>24</v>
      </c>
      <c r="C305" t="s">
        <v>25</v>
      </c>
      <c r="D305">
        <v>2022</v>
      </c>
      <c r="E305" t="s">
        <v>86</v>
      </c>
      <c r="F305" t="s">
        <v>76</v>
      </c>
      <c r="G305" t="s">
        <v>77</v>
      </c>
      <c r="H305" t="s">
        <v>29</v>
      </c>
      <c r="M305" t="s">
        <v>770</v>
      </c>
      <c r="N305" t="str">
        <f>_xlfn.CONCAT(Tableau1[[#This Row],[species_name]],Tableau1[[#This Row],[sub_reg]])</f>
        <v>Pouting(=Bib)27.8.b</v>
      </c>
      <c r="O305" t="s">
        <v>32</v>
      </c>
      <c r="P305" t="s">
        <v>33</v>
      </c>
      <c r="Q305" t="s">
        <v>34</v>
      </c>
      <c r="R305">
        <v>1204.25</v>
      </c>
      <c r="S305" t="s">
        <v>35</v>
      </c>
      <c r="T305" t="s">
        <v>302</v>
      </c>
      <c r="U305" t="s">
        <v>303</v>
      </c>
      <c r="V305" t="s">
        <v>338</v>
      </c>
      <c r="W305">
        <f>IFERROR(INDEX(#REF!,MATCH(Tableau1[[#This Row],[Identifiant pour calcul]],#REF!,0),9),0)</f>
        <v>0</v>
      </c>
      <c r="X305">
        <f>Tableau1[[#This Row],[value]]*0.125*Tableau1[[#This Row],[Sequestration factor]]</f>
        <v>0</v>
      </c>
      <c r="Y305" t="s">
        <v>39</v>
      </c>
      <c r="Z305" t="s">
        <v>40</v>
      </c>
      <c r="AA305" t="s">
        <v>39</v>
      </c>
      <c r="AB305" t="e">
        <f>INDEX(#REF!,MATCH(Tableau1[[#This Row],[species_name]],#REF!,0),2)</f>
        <v>#REF!</v>
      </c>
      <c r="AC305" s="3" t="e">
        <f>Tableau1[[#This Row],[value]]/Tableau1[[#This Row],[débarquements totaux de l''espèce]]</f>
        <v>#REF!</v>
      </c>
    </row>
    <row r="306" spans="1:29" x14ac:dyDescent="0.2">
      <c r="A306" s="1">
        <v>45355</v>
      </c>
      <c r="B306" t="s">
        <v>24</v>
      </c>
      <c r="C306" t="s">
        <v>25</v>
      </c>
      <c r="D306">
        <v>2022</v>
      </c>
      <c r="E306" t="s">
        <v>86</v>
      </c>
      <c r="F306" t="s">
        <v>158</v>
      </c>
      <c r="G306" t="s">
        <v>88</v>
      </c>
      <c r="H306" t="s">
        <v>29</v>
      </c>
      <c r="L306" t="s">
        <v>373</v>
      </c>
      <c r="M306" t="s">
        <v>374</v>
      </c>
      <c r="N306" t="str">
        <f>_xlfn.CONCAT(Tableau1[[#This Row],[species_name]],Tableau1[[#This Row],[sub_reg]])</f>
        <v>Pouting(=Bib)27.4.c</v>
      </c>
      <c r="O306" t="s">
        <v>32</v>
      </c>
      <c r="P306" t="s">
        <v>33</v>
      </c>
      <c r="Q306" t="s">
        <v>34</v>
      </c>
      <c r="R306">
        <v>8307.7800000000007</v>
      </c>
      <c r="S306" t="s">
        <v>35</v>
      </c>
      <c r="T306" t="s">
        <v>302</v>
      </c>
      <c r="U306" t="s">
        <v>303</v>
      </c>
      <c r="V306" t="s">
        <v>389</v>
      </c>
      <c r="W306">
        <f>IFERROR(INDEX(#REF!,MATCH(Tableau1[[#This Row],[Identifiant pour calcul]],#REF!,0),9),0)</f>
        <v>0</v>
      </c>
      <c r="X306">
        <f>Tableau1[[#This Row],[value]]*0.125*Tableau1[[#This Row],[Sequestration factor]]</f>
        <v>0</v>
      </c>
      <c r="Y306" t="s">
        <v>39</v>
      </c>
      <c r="Z306" t="s">
        <v>40</v>
      </c>
      <c r="AA306" t="s">
        <v>39</v>
      </c>
      <c r="AB306" t="e">
        <f>INDEX(#REF!,MATCH(Tableau1[[#This Row],[species_name]],#REF!,0),2)</f>
        <v>#REF!</v>
      </c>
      <c r="AC306" s="3" t="e">
        <f>Tableau1[[#This Row],[value]]/Tableau1[[#This Row],[débarquements totaux de l''espèce]]</f>
        <v>#REF!</v>
      </c>
    </row>
    <row r="307" spans="1:29" x14ac:dyDescent="0.2">
      <c r="A307" s="1">
        <v>45355</v>
      </c>
      <c r="B307" t="s">
        <v>24</v>
      </c>
      <c r="C307" t="s">
        <v>25</v>
      </c>
      <c r="D307">
        <v>2022</v>
      </c>
      <c r="E307" t="s">
        <v>86</v>
      </c>
      <c r="F307" t="s">
        <v>372</v>
      </c>
      <c r="G307" t="s">
        <v>88</v>
      </c>
      <c r="H307" t="s">
        <v>29</v>
      </c>
      <c r="L307" t="s">
        <v>373</v>
      </c>
      <c r="M307" t="s">
        <v>374</v>
      </c>
      <c r="N307" t="str">
        <f>_xlfn.CONCAT(Tableau1[[#This Row],[species_name]],Tableau1[[#This Row],[sub_reg]])</f>
        <v>Pouting(=Bib)27.4.c</v>
      </c>
      <c r="O307" t="s">
        <v>32</v>
      </c>
      <c r="P307" t="s">
        <v>33</v>
      </c>
      <c r="Q307" t="s">
        <v>34</v>
      </c>
      <c r="R307">
        <v>3394.15</v>
      </c>
      <c r="S307" t="s">
        <v>35</v>
      </c>
      <c r="T307" t="s">
        <v>302</v>
      </c>
      <c r="U307" t="s">
        <v>303</v>
      </c>
      <c r="V307" t="s">
        <v>389</v>
      </c>
      <c r="W307">
        <f>IFERROR(INDEX(#REF!,MATCH(Tableau1[[#This Row],[Identifiant pour calcul]],#REF!,0),9),0)</f>
        <v>0</v>
      </c>
      <c r="X307">
        <f>Tableau1[[#This Row],[value]]*0.125*Tableau1[[#This Row],[Sequestration factor]]</f>
        <v>0</v>
      </c>
      <c r="Y307" t="s">
        <v>39</v>
      </c>
      <c r="Z307" t="s">
        <v>40</v>
      </c>
      <c r="AA307" t="s">
        <v>39</v>
      </c>
      <c r="AB307" t="e">
        <f>INDEX(#REF!,MATCH(Tableau1[[#This Row],[species_name]],#REF!,0),2)</f>
        <v>#REF!</v>
      </c>
      <c r="AC307" s="3" t="e">
        <f>Tableau1[[#This Row],[value]]/Tableau1[[#This Row],[débarquements totaux de l''espèce]]</f>
        <v>#REF!</v>
      </c>
    </row>
    <row r="308" spans="1:29" x14ac:dyDescent="0.2">
      <c r="A308" s="1">
        <v>45355</v>
      </c>
      <c r="B308" t="s">
        <v>24</v>
      </c>
      <c r="C308" t="s">
        <v>25</v>
      </c>
      <c r="D308">
        <v>2022</v>
      </c>
      <c r="E308" t="s">
        <v>86</v>
      </c>
      <c r="F308" t="s">
        <v>523</v>
      </c>
      <c r="G308" t="s">
        <v>406</v>
      </c>
      <c r="H308" t="s">
        <v>29</v>
      </c>
      <c r="L308" t="s">
        <v>524</v>
      </c>
      <c r="M308" t="s">
        <v>525</v>
      </c>
      <c r="N308" t="str">
        <f>_xlfn.CONCAT(Tableau1[[#This Row],[species_name]],Tableau1[[#This Row],[sub_reg]])</f>
        <v>Pouting(=Bib)27.8.b</v>
      </c>
      <c r="O308" t="s">
        <v>32</v>
      </c>
      <c r="P308" t="s">
        <v>33</v>
      </c>
      <c r="Q308" t="s">
        <v>34</v>
      </c>
      <c r="R308">
        <v>1768.92</v>
      </c>
      <c r="S308" t="s">
        <v>35</v>
      </c>
      <c r="T308" t="s">
        <v>302</v>
      </c>
      <c r="U308" t="s">
        <v>303</v>
      </c>
      <c r="V308" t="s">
        <v>338</v>
      </c>
      <c r="W308">
        <f>IFERROR(INDEX(#REF!,MATCH(Tableau1[[#This Row],[Identifiant pour calcul]],#REF!,0),9),0)</f>
        <v>0</v>
      </c>
      <c r="X308">
        <f>Tableau1[[#This Row],[value]]*0.125*Tableau1[[#This Row],[Sequestration factor]]</f>
        <v>0</v>
      </c>
      <c r="Y308" t="s">
        <v>39</v>
      </c>
      <c r="Z308" t="s">
        <v>40</v>
      </c>
      <c r="AA308" t="s">
        <v>39</v>
      </c>
      <c r="AB308" t="e">
        <f>INDEX(#REF!,MATCH(Tableau1[[#This Row],[species_name]],#REF!,0),2)</f>
        <v>#REF!</v>
      </c>
      <c r="AC308" s="3" t="e">
        <f>Tableau1[[#This Row],[value]]/Tableau1[[#This Row],[débarquements totaux de l''espèce]]</f>
        <v>#REF!</v>
      </c>
    </row>
    <row r="309" spans="1:29" x14ac:dyDescent="0.2">
      <c r="A309" s="1">
        <v>45355</v>
      </c>
      <c r="B309" t="s">
        <v>24</v>
      </c>
      <c r="C309" t="s">
        <v>25</v>
      </c>
      <c r="D309">
        <v>2022</v>
      </c>
      <c r="E309" t="s">
        <v>86</v>
      </c>
      <c r="F309" t="s">
        <v>372</v>
      </c>
      <c r="G309" t="s">
        <v>28</v>
      </c>
      <c r="H309" t="s">
        <v>29</v>
      </c>
      <c r="L309" t="s">
        <v>711</v>
      </c>
      <c r="M309" t="s">
        <v>712</v>
      </c>
      <c r="N309" t="str">
        <f>_xlfn.CONCAT(Tableau1[[#This Row],[species_name]],Tableau1[[#This Row],[sub_reg]])</f>
        <v>Pouting(=Bib)27.7.d</v>
      </c>
      <c r="O309" t="s">
        <v>32</v>
      </c>
      <c r="P309" t="s">
        <v>33</v>
      </c>
      <c r="Q309" t="s">
        <v>34</v>
      </c>
      <c r="R309">
        <v>66515.97</v>
      </c>
      <c r="S309" t="s">
        <v>35</v>
      </c>
      <c r="T309" t="s">
        <v>302</v>
      </c>
      <c r="U309" t="s">
        <v>303</v>
      </c>
      <c r="V309" t="s">
        <v>96</v>
      </c>
      <c r="W309">
        <f>IFERROR(INDEX(#REF!,MATCH(Tableau1[[#This Row],[Identifiant pour calcul]],#REF!,0),9),0)</f>
        <v>0</v>
      </c>
      <c r="X309">
        <f>Tableau1[[#This Row],[value]]*0.125*Tableau1[[#This Row],[Sequestration factor]]</f>
        <v>0</v>
      </c>
      <c r="Y309" t="s">
        <v>39</v>
      </c>
      <c r="Z309" t="s">
        <v>40</v>
      </c>
      <c r="AA309" t="s">
        <v>39</v>
      </c>
      <c r="AB309" t="e">
        <f>INDEX(#REF!,MATCH(Tableau1[[#This Row],[species_name]],#REF!,0),2)</f>
        <v>#REF!</v>
      </c>
      <c r="AC309" s="3" t="e">
        <f>Tableau1[[#This Row],[value]]/Tableau1[[#This Row],[débarquements totaux de l''espèce]]</f>
        <v>#REF!</v>
      </c>
    </row>
    <row r="310" spans="1:29" x14ac:dyDescent="0.2">
      <c r="A310" s="1">
        <v>45355</v>
      </c>
      <c r="B310" t="s">
        <v>24</v>
      </c>
      <c r="C310" t="s">
        <v>25</v>
      </c>
      <c r="D310">
        <v>2022</v>
      </c>
      <c r="E310" t="s">
        <v>86</v>
      </c>
      <c r="F310" t="s">
        <v>158</v>
      </c>
      <c r="G310" t="s">
        <v>77</v>
      </c>
      <c r="H310" t="s">
        <v>29</v>
      </c>
      <c r="L310" t="s">
        <v>413</v>
      </c>
      <c r="M310" t="s">
        <v>414</v>
      </c>
      <c r="N310" t="str">
        <f>_xlfn.CONCAT(Tableau1[[#This Row],[species_name]],Tableau1[[#This Row],[sub_reg]])</f>
        <v>Pouting(=Bib)27.7.d</v>
      </c>
      <c r="O310" t="s">
        <v>32</v>
      </c>
      <c r="P310" t="s">
        <v>33</v>
      </c>
      <c r="Q310" t="s">
        <v>34</v>
      </c>
      <c r="R310">
        <v>3481.73</v>
      </c>
      <c r="S310" t="s">
        <v>35</v>
      </c>
      <c r="T310" t="s">
        <v>302</v>
      </c>
      <c r="U310" t="s">
        <v>303</v>
      </c>
      <c r="V310" t="s">
        <v>96</v>
      </c>
      <c r="W310">
        <f>IFERROR(INDEX(#REF!,MATCH(Tableau1[[#This Row],[Identifiant pour calcul]],#REF!,0),9),0)</f>
        <v>0</v>
      </c>
      <c r="X310">
        <f>Tableau1[[#This Row],[value]]*0.125*Tableau1[[#This Row],[Sequestration factor]]</f>
        <v>0</v>
      </c>
      <c r="Y310" t="s">
        <v>39</v>
      </c>
      <c r="Z310" t="s">
        <v>40</v>
      </c>
      <c r="AA310" t="s">
        <v>39</v>
      </c>
      <c r="AB310" t="e">
        <f>INDEX(#REF!,MATCH(Tableau1[[#This Row],[species_name]],#REF!,0),2)</f>
        <v>#REF!</v>
      </c>
      <c r="AC310" s="3" t="e">
        <f>Tableau1[[#This Row],[value]]/Tableau1[[#This Row],[débarquements totaux de l''espèce]]</f>
        <v>#REF!</v>
      </c>
    </row>
    <row r="311" spans="1:29" x14ac:dyDescent="0.2">
      <c r="A311" s="1">
        <v>45355</v>
      </c>
      <c r="B311" t="s">
        <v>24</v>
      </c>
      <c r="C311" t="s">
        <v>25</v>
      </c>
      <c r="D311">
        <v>2022</v>
      </c>
      <c r="E311" t="s">
        <v>86</v>
      </c>
      <c r="F311" t="s">
        <v>158</v>
      </c>
      <c r="G311" t="s">
        <v>77</v>
      </c>
      <c r="H311" t="s">
        <v>29</v>
      </c>
      <c r="L311" t="s">
        <v>413</v>
      </c>
      <c r="M311" t="s">
        <v>414</v>
      </c>
      <c r="N311" t="str">
        <f>_xlfn.CONCAT(Tableau1[[#This Row],[species_name]],Tableau1[[#This Row],[sub_reg]])</f>
        <v>Pouting(=Bib)27.7.e</v>
      </c>
      <c r="O311" t="s">
        <v>32</v>
      </c>
      <c r="P311" t="s">
        <v>33</v>
      </c>
      <c r="Q311" t="s">
        <v>34</v>
      </c>
      <c r="R311">
        <v>6139.56</v>
      </c>
      <c r="S311" t="s">
        <v>35</v>
      </c>
      <c r="T311" t="s">
        <v>302</v>
      </c>
      <c r="U311" t="s">
        <v>303</v>
      </c>
      <c r="V311" t="s">
        <v>226</v>
      </c>
      <c r="W311">
        <f>IFERROR(INDEX(#REF!,MATCH(Tableau1[[#This Row],[Identifiant pour calcul]],#REF!,0),9),0)</f>
        <v>0</v>
      </c>
      <c r="X311">
        <f>Tableau1[[#This Row],[value]]*0.125*Tableau1[[#This Row],[Sequestration factor]]</f>
        <v>0</v>
      </c>
      <c r="Y311" t="s">
        <v>39</v>
      </c>
      <c r="Z311" t="s">
        <v>40</v>
      </c>
      <c r="AA311" t="s">
        <v>39</v>
      </c>
      <c r="AB311" t="e">
        <f>INDEX(#REF!,MATCH(Tableau1[[#This Row],[species_name]],#REF!,0),2)</f>
        <v>#REF!</v>
      </c>
      <c r="AC311" s="3" t="e">
        <f>Tableau1[[#This Row],[value]]/Tableau1[[#This Row],[débarquements totaux de l''espèce]]</f>
        <v>#REF!</v>
      </c>
    </row>
    <row r="312" spans="1:29" x14ac:dyDescent="0.2">
      <c r="A312" s="1">
        <v>45355</v>
      </c>
      <c r="B312" t="s">
        <v>24</v>
      </c>
      <c r="C312" t="s">
        <v>25</v>
      </c>
      <c r="D312">
        <v>2022</v>
      </c>
      <c r="E312" t="s">
        <v>86</v>
      </c>
      <c r="F312" t="s">
        <v>158</v>
      </c>
      <c r="G312" t="s">
        <v>77</v>
      </c>
      <c r="H312" t="s">
        <v>29</v>
      </c>
      <c r="L312" t="s">
        <v>413</v>
      </c>
      <c r="M312" t="s">
        <v>414</v>
      </c>
      <c r="N312" t="str">
        <f>_xlfn.CONCAT(Tableau1[[#This Row],[species_name]],Tableau1[[#This Row],[sub_reg]])</f>
        <v>Pouting(=Bib)27.8.a</v>
      </c>
      <c r="O312" t="s">
        <v>32</v>
      </c>
      <c r="P312" t="s">
        <v>33</v>
      </c>
      <c r="Q312" t="s">
        <v>34</v>
      </c>
      <c r="R312">
        <v>41010.21</v>
      </c>
      <c r="S312" t="s">
        <v>35</v>
      </c>
      <c r="T312" t="s">
        <v>302</v>
      </c>
      <c r="U312" t="s">
        <v>303</v>
      </c>
      <c r="V312" t="s">
        <v>331</v>
      </c>
      <c r="W312">
        <f>IFERROR(INDEX(#REF!,MATCH(Tableau1[[#This Row],[Identifiant pour calcul]],#REF!,0),9),0)</f>
        <v>0</v>
      </c>
      <c r="X312">
        <f>Tableau1[[#This Row],[value]]*0.125*Tableau1[[#This Row],[Sequestration factor]]</f>
        <v>0</v>
      </c>
      <c r="Y312" t="s">
        <v>39</v>
      </c>
      <c r="Z312" t="s">
        <v>40</v>
      </c>
      <c r="AA312" t="s">
        <v>39</v>
      </c>
      <c r="AB312" t="e">
        <f>INDEX(#REF!,MATCH(Tableau1[[#This Row],[species_name]],#REF!,0),2)</f>
        <v>#REF!</v>
      </c>
      <c r="AC312" s="3" t="e">
        <f>Tableau1[[#This Row],[value]]/Tableau1[[#This Row],[débarquements totaux de l''espèce]]</f>
        <v>#REF!</v>
      </c>
    </row>
    <row r="313" spans="1:29" x14ac:dyDescent="0.2">
      <c r="A313" s="1">
        <v>45355</v>
      </c>
      <c r="B313" t="s">
        <v>24</v>
      </c>
      <c r="C313" t="s">
        <v>25</v>
      </c>
      <c r="D313">
        <v>2022</v>
      </c>
      <c r="E313" t="s">
        <v>86</v>
      </c>
      <c r="F313" t="s">
        <v>59</v>
      </c>
      <c r="G313" t="s">
        <v>77</v>
      </c>
      <c r="H313" t="s">
        <v>29</v>
      </c>
      <c r="M313" t="s">
        <v>683</v>
      </c>
      <c r="N313" t="str">
        <f>_xlfn.CONCAT(Tableau1[[#This Row],[species_name]],Tableau1[[#This Row],[sub_reg]])</f>
        <v>Pouting(=Bib)27.8.a</v>
      </c>
      <c r="O313" t="s">
        <v>32</v>
      </c>
      <c r="P313" t="s">
        <v>33</v>
      </c>
      <c r="Q313" t="s">
        <v>34</v>
      </c>
      <c r="R313">
        <v>15201.8</v>
      </c>
      <c r="S313" t="s">
        <v>35</v>
      </c>
      <c r="T313" t="s">
        <v>302</v>
      </c>
      <c r="U313" t="s">
        <v>303</v>
      </c>
      <c r="V313" t="s">
        <v>331</v>
      </c>
      <c r="W313">
        <f>IFERROR(INDEX(#REF!,MATCH(Tableau1[[#This Row],[Identifiant pour calcul]],#REF!,0),9),0)</f>
        <v>0</v>
      </c>
      <c r="X313">
        <f>Tableau1[[#This Row],[value]]*0.125*Tableau1[[#This Row],[Sequestration factor]]</f>
        <v>0</v>
      </c>
      <c r="Y313" t="s">
        <v>39</v>
      </c>
      <c r="Z313" t="s">
        <v>40</v>
      </c>
      <c r="AA313" t="s">
        <v>39</v>
      </c>
      <c r="AB313" t="e">
        <f>INDEX(#REF!,MATCH(Tableau1[[#This Row],[species_name]],#REF!,0),2)</f>
        <v>#REF!</v>
      </c>
      <c r="AC313" s="3" t="e">
        <f>Tableau1[[#This Row],[value]]/Tableau1[[#This Row],[débarquements totaux de l''espèce]]</f>
        <v>#REF!</v>
      </c>
    </row>
    <row r="314" spans="1:29" x14ac:dyDescent="0.2">
      <c r="A314" s="1">
        <v>45355</v>
      </c>
      <c r="B314" t="s">
        <v>24</v>
      </c>
      <c r="C314" t="s">
        <v>25</v>
      </c>
      <c r="D314">
        <v>2022</v>
      </c>
      <c r="E314" t="s">
        <v>75</v>
      </c>
      <c r="F314" t="s">
        <v>59</v>
      </c>
      <c r="G314" t="s">
        <v>107</v>
      </c>
      <c r="H314" t="s">
        <v>128</v>
      </c>
      <c r="L314" t="s">
        <v>129</v>
      </c>
      <c r="M314" t="s">
        <v>130</v>
      </c>
      <c r="N314" t="str">
        <f>_xlfn.CONCAT(Tableau1[[#This Row],[species_name]],Tableau1[[#This Row],[sub_reg]])</f>
        <v>Marlins,sailfishes,etc. nei51.6</v>
      </c>
      <c r="O314" t="s">
        <v>32</v>
      </c>
      <c r="P314" t="s">
        <v>33</v>
      </c>
      <c r="Q314" t="s">
        <v>34</v>
      </c>
      <c r="R314">
        <v>15081</v>
      </c>
      <c r="S314" t="s">
        <v>35</v>
      </c>
      <c r="T314" t="s">
        <v>590</v>
      </c>
      <c r="U314" t="s">
        <v>591</v>
      </c>
      <c r="V314" t="s">
        <v>133</v>
      </c>
      <c r="W314">
        <f>IFERROR(INDEX(#REF!,MATCH(Tableau1[[#This Row],[Identifiant pour calcul]],#REF!,0),9),0)</f>
        <v>0</v>
      </c>
      <c r="X314">
        <f>Tableau1[[#This Row],[value]]*0.125*Tableau1[[#This Row],[Sequestration factor]]</f>
        <v>0</v>
      </c>
      <c r="Y314" t="s">
        <v>39</v>
      </c>
      <c r="Z314" t="s">
        <v>40</v>
      </c>
      <c r="AA314" t="s">
        <v>39</v>
      </c>
      <c r="AB314" t="e">
        <f>INDEX(#REF!,MATCH(Tableau1[[#This Row],[species_name]],#REF!,0),2)</f>
        <v>#REF!</v>
      </c>
      <c r="AC314" s="3" t="e">
        <f>Tableau1[[#This Row],[value]]/Tableau1[[#This Row],[débarquements totaux de l''espèce]]</f>
        <v>#REF!</v>
      </c>
    </row>
    <row r="315" spans="1:29" x14ac:dyDescent="0.2">
      <c r="A315" s="1">
        <v>45355</v>
      </c>
      <c r="B315" t="s">
        <v>24</v>
      </c>
      <c r="C315" t="s">
        <v>25</v>
      </c>
      <c r="D315">
        <v>2022</v>
      </c>
      <c r="E315" t="s">
        <v>75</v>
      </c>
      <c r="F315" t="s">
        <v>59</v>
      </c>
      <c r="G315" t="s">
        <v>107</v>
      </c>
      <c r="H315" t="s">
        <v>488</v>
      </c>
      <c r="M315" t="s">
        <v>686</v>
      </c>
      <c r="N315" t="str">
        <f>_xlfn.CONCAT(Tableau1[[#This Row],[species_name]],Tableau1[[#This Row],[sub_reg]])</f>
        <v>Marlins,sailfishes,etc. nei31</v>
      </c>
      <c r="O315" t="s">
        <v>32</v>
      </c>
      <c r="P315" t="s">
        <v>33</v>
      </c>
      <c r="Q315" t="s">
        <v>34</v>
      </c>
      <c r="R315">
        <v>2860</v>
      </c>
      <c r="S315" t="s">
        <v>35</v>
      </c>
      <c r="T315" t="s">
        <v>590</v>
      </c>
      <c r="U315" t="s">
        <v>591</v>
      </c>
      <c r="V315" t="s">
        <v>83</v>
      </c>
      <c r="W315">
        <f>IFERROR(INDEX(#REF!,MATCH(Tableau1[[#This Row],[Identifiant pour calcul]],#REF!,0),9),0)</f>
        <v>0</v>
      </c>
      <c r="X315">
        <f>Tableau1[[#This Row],[value]]*0.125*Tableau1[[#This Row],[Sequestration factor]]</f>
        <v>0</v>
      </c>
      <c r="Y315" t="s">
        <v>39</v>
      </c>
      <c r="Z315" t="s">
        <v>40</v>
      </c>
      <c r="AA315" t="s">
        <v>39</v>
      </c>
      <c r="AB315" t="e">
        <f>INDEX(#REF!,MATCH(Tableau1[[#This Row],[species_name]],#REF!,0),2)</f>
        <v>#REF!</v>
      </c>
      <c r="AC315" s="3" t="e">
        <f>Tableau1[[#This Row],[value]]/Tableau1[[#This Row],[débarquements totaux de l''espèce]]</f>
        <v>#REF!</v>
      </c>
    </row>
    <row r="316" spans="1:29" x14ac:dyDescent="0.2">
      <c r="A316" s="1">
        <v>45355</v>
      </c>
      <c r="B316" t="s">
        <v>24</v>
      </c>
      <c r="C316" t="s">
        <v>25</v>
      </c>
      <c r="D316">
        <v>2022</v>
      </c>
      <c r="E316" t="s">
        <v>75</v>
      </c>
      <c r="F316" t="s">
        <v>76</v>
      </c>
      <c r="G316" t="s">
        <v>107</v>
      </c>
      <c r="H316" t="s">
        <v>488</v>
      </c>
      <c r="L316" t="s">
        <v>489</v>
      </c>
      <c r="M316" t="s">
        <v>490</v>
      </c>
      <c r="N316" t="str">
        <f>_xlfn.CONCAT(Tableau1[[#This Row],[species_name]],Tableau1[[#This Row],[sub_reg]])</f>
        <v>Marlins,sailfishes,etc. nei31</v>
      </c>
      <c r="O316" t="s">
        <v>32</v>
      </c>
      <c r="P316" t="s">
        <v>33</v>
      </c>
      <c r="Q316" t="s">
        <v>34</v>
      </c>
      <c r="R316">
        <v>5300</v>
      </c>
      <c r="S316" t="s">
        <v>35</v>
      </c>
      <c r="T316" t="s">
        <v>590</v>
      </c>
      <c r="U316" t="s">
        <v>591</v>
      </c>
      <c r="V316" t="s">
        <v>83</v>
      </c>
      <c r="W316">
        <f>IFERROR(INDEX(#REF!,MATCH(Tableau1[[#This Row],[Identifiant pour calcul]],#REF!,0),9),0)</f>
        <v>0</v>
      </c>
      <c r="X316">
        <f>Tableau1[[#This Row],[value]]*0.125*Tableau1[[#This Row],[Sequestration factor]]</f>
        <v>0</v>
      </c>
      <c r="Y316" t="s">
        <v>39</v>
      </c>
      <c r="Z316" t="s">
        <v>40</v>
      </c>
      <c r="AA316" t="s">
        <v>39</v>
      </c>
      <c r="AB316" t="e">
        <f>INDEX(#REF!,MATCH(Tableau1[[#This Row],[species_name]],#REF!,0),2)</f>
        <v>#REF!</v>
      </c>
      <c r="AC316" s="3" t="e">
        <f>Tableau1[[#This Row],[value]]/Tableau1[[#This Row],[débarquements totaux de l''espèce]]</f>
        <v>#REF!</v>
      </c>
    </row>
    <row r="317" spans="1:29" x14ac:dyDescent="0.2">
      <c r="A317" s="1">
        <v>45355</v>
      </c>
      <c r="B317" t="s">
        <v>24</v>
      </c>
      <c r="C317" t="s">
        <v>25</v>
      </c>
      <c r="D317">
        <v>2022</v>
      </c>
      <c r="E317" t="s">
        <v>75</v>
      </c>
      <c r="F317" t="s">
        <v>198</v>
      </c>
      <c r="G317" t="s">
        <v>107</v>
      </c>
      <c r="H317" t="s">
        <v>78</v>
      </c>
      <c r="L317" t="s">
        <v>558</v>
      </c>
      <c r="M317" t="s">
        <v>559</v>
      </c>
      <c r="N317" t="str">
        <f>_xlfn.CONCAT(Tableau1[[#This Row],[species_name]],Tableau1[[#This Row],[sub_reg]])</f>
        <v>Bigeye scad31</v>
      </c>
      <c r="O317" t="s">
        <v>32</v>
      </c>
      <c r="P317" t="s">
        <v>33</v>
      </c>
      <c r="Q317" t="s">
        <v>34</v>
      </c>
      <c r="R317">
        <v>2499</v>
      </c>
      <c r="S317" t="s">
        <v>35</v>
      </c>
      <c r="T317" t="s">
        <v>560</v>
      </c>
      <c r="U317" t="s">
        <v>561</v>
      </c>
      <c r="V317" t="s">
        <v>83</v>
      </c>
      <c r="W317">
        <f>IFERROR(INDEX(#REF!,MATCH(Tableau1[[#This Row],[Identifiant pour calcul]],#REF!,0),9),0)</f>
        <v>0</v>
      </c>
      <c r="X317">
        <f>Tableau1[[#This Row],[value]]*0.125*Tableau1[[#This Row],[Sequestration factor]]</f>
        <v>0</v>
      </c>
      <c r="Y317" t="s">
        <v>39</v>
      </c>
      <c r="Z317" t="s">
        <v>40</v>
      </c>
      <c r="AA317" t="s">
        <v>39</v>
      </c>
      <c r="AB317" t="e">
        <f>INDEX(#REF!,MATCH(Tableau1[[#This Row],[species_name]],#REF!,0),2)</f>
        <v>#REF!</v>
      </c>
      <c r="AC317" s="3" t="e">
        <f>Tableau1[[#This Row],[value]]/Tableau1[[#This Row],[débarquements totaux de l''espèce]]</f>
        <v>#REF!</v>
      </c>
    </row>
    <row r="318" spans="1:29" x14ac:dyDescent="0.2">
      <c r="A318" s="1">
        <v>45355</v>
      </c>
      <c r="B318" t="s">
        <v>24</v>
      </c>
      <c r="C318" t="s">
        <v>25</v>
      </c>
      <c r="D318">
        <v>2022</v>
      </c>
      <c r="E318" t="s">
        <v>75</v>
      </c>
      <c r="F318" t="s">
        <v>276</v>
      </c>
      <c r="G318" t="s">
        <v>107</v>
      </c>
      <c r="H318" t="s">
        <v>488</v>
      </c>
      <c r="L318" t="s">
        <v>489</v>
      </c>
      <c r="M318" t="s">
        <v>490</v>
      </c>
      <c r="N318" t="str">
        <f>_xlfn.CONCAT(Tableau1[[#This Row],[species_name]],Tableau1[[#This Row],[sub_reg]])</f>
        <v>Bigeye scad31</v>
      </c>
      <c r="O318" t="s">
        <v>32</v>
      </c>
      <c r="P318" t="s">
        <v>33</v>
      </c>
      <c r="Q318" t="s">
        <v>34</v>
      </c>
      <c r="R318">
        <v>17611</v>
      </c>
      <c r="S318" t="s">
        <v>35</v>
      </c>
      <c r="T318" t="s">
        <v>560</v>
      </c>
      <c r="U318" t="s">
        <v>561</v>
      </c>
      <c r="V318" t="s">
        <v>83</v>
      </c>
      <c r="W318">
        <f>IFERROR(INDEX(#REF!,MATCH(Tableau1[[#This Row],[Identifiant pour calcul]],#REF!,0),9),0)</f>
        <v>0</v>
      </c>
      <c r="X318">
        <f>Tableau1[[#This Row],[value]]*0.125*Tableau1[[#This Row],[Sequestration factor]]</f>
        <v>0</v>
      </c>
      <c r="Y318" t="s">
        <v>39</v>
      </c>
      <c r="Z318" t="s">
        <v>40</v>
      </c>
      <c r="AA318" t="s">
        <v>39</v>
      </c>
      <c r="AB318" t="e">
        <f>INDEX(#REF!,MATCH(Tableau1[[#This Row],[species_name]],#REF!,0),2)</f>
        <v>#REF!</v>
      </c>
      <c r="AC318" s="3" t="e">
        <f>Tableau1[[#This Row],[value]]/Tableau1[[#This Row],[débarquements totaux de l''espèce]]</f>
        <v>#REF!</v>
      </c>
    </row>
    <row r="319" spans="1:29" x14ac:dyDescent="0.2">
      <c r="A319" s="1">
        <v>45355</v>
      </c>
      <c r="B319" t="s">
        <v>24</v>
      </c>
      <c r="C319" t="s">
        <v>25</v>
      </c>
      <c r="D319">
        <v>2022</v>
      </c>
      <c r="E319" t="s">
        <v>75</v>
      </c>
      <c r="F319" t="s">
        <v>59</v>
      </c>
      <c r="G319" t="s">
        <v>107</v>
      </c>
      <c r="H319" t="s">
        <v>407</v>
      </c>
      <c r="L319" t="s">
        <v>568</v>
      </c>
      <c r="M319" t="s">
        <v>569</v>
      </c>
      <c r="N319" t="str">
        <f>_xlfn.CONCAT(Tableau1[[#This Row],[species_name]],Tableau1[[#This Row],[sub_reg]])</f>
        <v>Bigeye scad51.7</v>
      </c>
      <c r="O319" t="s">
        <v>32</v>
      </c>
      <c r="P319" t="s">
        <v>33</v>
      </c>
      <c r="Q319" t="s">
        <v>34</v>
      </c>
      <c r="R319">
        <v>31574</v>
      </c>
      <c r="S319" t="s">
        <v>35</v>
      </c>
      <c r="T319" t="s">
        <v>560</v>
      </c>
      <c r="U319" t="s">
        <v>561</v>
      </c>
      <c r="V319" t="s">
        <v>410</v>
      </c>
      <c r="W319">
        <f>IFERROR(INDEX(#REF!,MATCH(Tableau1[[#This Row],[Identifiant pour calcul]],#REF!,0),9),0)</f>
        <v>0</v>
      </c>
      <c r="X319">
        <f>Tableau1[[#This Row],[value]]*0.125*Tableau1[[#This Row],[Sequestration factor]]</f>
        <v>0</v>
      </c>
      <c r="Y319" t="s">
        <v>39</v>
      </c>
      <c r="Z319" t="s">
        <v>40</v>
      </c>
      <c r="AA319" t="s">
        <v>39</v>
      </c>
      <c r="AB319" t="e">
        <f>INDEX(#REF!,MATCH(Tableau1[[#This Row],[species_name]],#REF!,0),2)</f>
        <v>#REF!</v>
      </c>
      <c r="AC319" s="3" t="e">
        <f>Tableau1[[#This Row],[value]]/Tableau1[[#This Row],[débarquements totaux de l''espèce]]</f>
        <v>#REF!</v>
      </c>
    </row>
    <row r="320" spans="1:29" x14ac:dyDescent="0.2">
      <c r="A320" s="1">
        <v>45355</v>
      </c>
      <c r="B320" t="s">
        <v>24</v>
      </c>
      <c r="C320" t="s">
        <v>25</v>
      </c>
      <c r="D320">
        <v>2022</v>
      </c>
      <c r="E320" t="s">
        <v>75</v>
      </c>
      <c r="F320" t="s">
        <v>239</v>
      </c>
      <c r="G320" t="s">
        <v>107</v>
      </c>
      <c r="H320" t="s">
        <v>78</v>
      </c>
      <c r="L320" t="s">
        <v>424</v>
      </c>
      <c r="M320" t="s">
        <v>425</v>
      </c>
      <c r="N320" t="str">
        <f>_xlfn.CONCAT(Tableau1[[#This Row],[species_name]],Tableau1[[#This Row],[sub_reg]])</f>
        <v>Bigeye scad31</v>
      </c>
      <c r="O320" t="s">
        <v>32</v>
      </c>
      <c r="P320" t="s">
        <v>33</v>
      </c>
      <c r="Q320" t="s">
        <v>34</v>
      </c>
      <c r="R320">
        <v>5780</v>
      </c>
      <c r="S320" t="s">
        <v>35</v>
      </c>
      <c r="T320" t="s">
        <v>560</v>
      </c>
      <c r="U320" t="s">
        <v>561</v>
      </c>
      <c r="V320" t="s">
        <v>83</v>
      </c>
      <c r="W320">
        <f>IFERROR(INDEX(#REF!,MATCH(Tableau1[[#This Row],[Identifiant pour calcul]],#REF!,0),9),0)</f>
        <v>0</v>
      </c>
      <c r="X320">
        <f>Tableau1[[#This Row],[value]]*0.125*Tableau1[[#This Row],[Sequestration factor]]</f>
        <v>0</v>
      </c>
      <c r="Y320" t="s">
        <v>39</v>
      </c>
      <c r="Z320" t="s">
        <v>40</v>
      </c>
      <c r="AA320" t="s">
        <v>39</v>
      </c>
      <c r="AB320" t="e">
        <f>INDEX(#REF!,MATCH(Tableau1[[#This Row],[species_name]],#REF!,0),2)</f>
        <v>#REF!</v>
      </c>
      <c r="AC320" s="3" t="e">
        <f>Tableau1[[#This Row],[value]]/Tableau1[[#This Row],[débarquements totaux de l''espèce]]</f>
        <v>#REF!</v>
      </c>
    </row>
    <row r="321" spans="1:29" x14ac:dyDescent="0.2">
      <c r="A321" s="1">
        <v>45355</v>
      </c>
      <c r="B321" t="s">
        <v>24</v>
      </c>
      <c r="C321" t="s">
        <v>25</v>
      </c>
      <c r="D321">
        <v>2022</v>
      </c>
      <c r="E321" t="s">
        <v>75</v>
      </c>
      <c r="F321" t="s">
        <v>198</v>
      </c>
      <c r="G321" t="s">
        <v>107</v>
      </c>
      <c r="H321" t="s">
        <v>78</v>
      </c>
      <c r="L321" t="s">
        <v>679</v>
      </c>
      <c r="M321" t="s">
        <v>680</v>
      </c>
      <c r="N321" t="str">
        <f>_xlfn.CONCAT(Tableau1[[#This Row],[species_name]],Tableau1[[#This Row],[sub_reg]])</f>
        <v>Bigeye scad31</v>
      </c>
      <c r="O321" t="s">
        <v>32</v>
      </c>
      <c r="P321" t="s">
        <v>33</v>
      </c>
      <c r="Q321" t="s">
        <v>34</v>
      </c>
      <c r="R321">
        <v>17498</v>
      </c>
      <c r="S321" t="s">
        <v>35</v>
      </c>
      <c r="T321" t="s">
        <v>560</v>
      </c>
      <c r="U321" t="s">
        <v>561</v>
      </c>
      <c r="V321" t="s">
        <v>83</v>
      </c>
      <c r="W321">
        <f>IFERROR(INDEX(#REF!,MATCH(Tableau1[[#This Row],[Identifiant pour calcul]],#REF!,0),9),0)</f>
        <v>0</v>
      </c>
      <c r="X321">
        <f>Tableau1[[#This Row],[value]]*0.125*Tableau1[[#This Row],[Sequestration factor]]</f>
        <v>0</v>
      </c>
      <c r="Y321" t="s">
        <v>39</v>
      </c>
      <c r="Z321" t="s">
        <v>40</v>
      </c>
      <c r="AA321" t="s">
        <v>39</v>
      </c>
      <c r="AB321" t="e">
        <f>INDEX(#REF!,MATCH(Tableau1[[#This Row],[species_name]],#REF!,0),2)</f>
        <v>#REF!</v>
      </c>
      <c r="AC321" s="3" t="e">
        <f>Tableau1[[#This Row],[value]]/Tableau1[[#This Row],[débarquements totaux de l''espèce]]</f>
        <v>#REF!</v>
      </c>
    </row>
    <row r="322" spans="1:29" x14ac:dyDescent="0.2">
      <c r="A322" s="1">
        <v>45355</v>
      </c>
      <c r="B322" t="s">
        <v>24</v>
      </c>
      <c r="C322" t="s">
        <v>25</v>
      </c>
      <c r="D322">
        <v>2022</v>
      </c>
      <c r="E322" t="s">
        <v>75</v>
      </c>
      <c r="F322" t="s">
        <v>76</v>
      </c>
      <c r="G322" t="s">
        <v>107</v>
      </c>
      <c r="H322" t="s">
        <v>78</v>
      </c>
      <c r="L322" t="s">
        <v>706</v>
      </c>
      <c r="M322" t="s">
        <v>707</v>
      </c>
      <c r="N322" t="str">
        <f>_xlfn.CONCAT(Tableau1[[#This Row],[species_name]],Tableau1[[#This Row],[sub_reg]])</f>
        <v>Bigeye scad31</v>
      </c>
      <c r="O322" t="s">
        <v>32</v>
      </c>
      <c r="P322" t="s">
        <v>33</v>
      </c>
      <c r="Q322" t="s">
        <v>34</v>
      </c>
      <c r="R322">
        <v>3913</v>
      </c>
      <c r="S322" t="s">
        <v>35</v>
      </c>
      <c r="T322" t="s">
        <v>560</v>
      </c>
      <c r="U322" t="s">
        <v>561</v>
      </c>
      <c r="V322" t="s">
        <v>83</v>
      </c>
      <c r="W322">
        <f>IFERROR(INDEX(#REF!,MATCH(Tableau1[[#This Row],[Identifiant pour calcul]],#REF!,0),9),0)</f>
        <v>0</v>
      </c>
      <c r="X322">
        <f>Tableau1[[#This Row],[value]]*0.125*Tableau1[[#This Row],[Sequestration factor]]</f>
        <v>0</v>
      </c>
      <c r="Y322" t="s">
        <v>39</v>
      </c>
      <c r="Z322" t="s">
        <v>40</v>
      </c>
      <c r="AA322" t="s">
        <v>39</v>
      </c>
      <c r="AB322" t="e">
        <f>INDEX(#REF!,MATCH(Tableau1[[#This Row],[species_name]],#REF!,0),2)</f>
        <v>#REF!</v>
      </c>
      <c r="AC322" s="3" t="e">
        <f>Tableau1[[#This Row],[value]]/Tableau1[[#This Row],[débarquements totaux de l''espèce]]</f>
        <v>#REF!</v>
      </c>
    </row>
    <row r="323" spans="1:29" x14ac:dyDescent="0.2">
      <c r="A323" s="1">
        <v>45355</v>
      </c>
      <c r="B323" t="s">
        <v>24</v>
      </c>
      <c r="C323" t="s">
        <v>25</v>
      </c>
      <c r="D323">
        <v>2022</v>
      </c>
      <c r="E323" t="s">
        <v>75</v>
      </c>
      <c r="F323" t="s">
        <v>27</v>
      </c>
      <c r="G323" t="s">
        <v>107</v>
      </c>
      <c r="H323" t="s">
        <v>488</v>
      </c>
      <c r="M323" t="s">
        <v>789</v>
      </c>
      <c r="N323" t="str">
        <f>_xlfn.CONCAT(Tableau1[[#This Row],[species_name]],Tableau1[[#This Row],[sub_reg]])</f>
        <v>Bigeye scad31</v>
      </c>
      <c r="O323" t="s">
        <v>32</v>
      </c>
      <c r="P323" t="s">
        <v>33</v>
      </c>
      <c r="Q323" t="s">
        <v>34</v>
      </c>
      <c r="R323">
        <v>4001</v>
      </c>
      <c r="S323" t="s">
        <v>35</v>
      </c>
      <c r="T323" t="s">
        <v>560</v>
      </c>
      <c r="U323" t="s">
        <v>561</v>
      </c>
      <c r="V323" t="s">
        <v>83</v>
      </c>
      <c r="W323">
        <f>IFERROR(INDEX(#REF!,MATCH(Tableau1[[#This Row],[Identifiant pour calcul]],#REF!,0),9),0)</f>
        <v>0</v>
      </c>
      <c r="X323">
        <f>Tableau1[[#This Row],[value]]*0.125*Tableau1[[#This Row],[Sequestration factor]]</f>
        <v>0</v>
      </c>
      <c r="Y323" t="s">
        <v>39</v>
      </c>
      <c r="Z323" t="s">
        <v>40</v>
      </c>
      <c r="AA323" t="s">
        <v>39</v>
      </c>
      <c r="AB323" t="e">
        <f>INDEX(#REF!,MATCH(Tableau1[[#This Row],[species_name]],#REF!,0),2)</f>
        <v>#REF!</v>
      </c>
      <c r="AC323" s="3" t="e">
        <f>Tableau1[[#This Row],[value]]/Tableau1[[#This Row],[débarquements totaux de l''espèce]]</f>
        <v>#REF!</v>
      </c>
    </row>
    <row r="324" spans="1:29" x14ac:dyDescent="0.2">
      <c r="A324" s="1">
        <v>45355</v>
      </c>
      <c r="B324" t="s">
        <v>24</v>
      </c>
      <c r="C324" t="s">
        <v>25</v>
      </c>
      <c r="D324">
        <v>2022</v>
      </c>
      <c r="E324" t="s">
        <v>75</v>
      </c>
      <c r="F324" t="s">
        <v>76</v>
      </c>
      <c r="G324" t="s">
        <v>107</v>
      </c>
      <c r="H324" t="s">
        <v>407</v>
      </c>
      <c r="L324" t="s">
        <v>568</v>
      </c>
      <c r="M324" t="s">
        <v>569</v>
      </c>
      <c r="N324" t="str">
        <f>_xlfn.CONCAT(Tableau1[[#This Row],[species_name]],Tableau1[[#This Row],[sub_reg]])</f>
        <v>Bigeye scad51.7</v>
      </c>
      <c r="O324" t="s">
        <v>32</v>
      </c>
      <c r="P324" t="s">
        <v>33</v>
      </c>
      <c r="Q324" t="s">
        <v>34</v>
      </c>
      <c r="R324">
        <v>4108</v>
      </c>
      <c r="S324" t="s">
        <v>35</v>
      </c>
      <c r="T324" t="s">
        <v>560</v>
      </c>
      <c r="U324" t="s">
        <v>561</v>
      </c>
      <c r="V324" t="s">
        <v>410</v>
      </c>
      <c r="W324">
        <f>IFERROR(INDEX(#REF!,MATCH(Tableau1[[#This Row],[Identifiant pour calcul]],#REF!,0),9),0)</f>
        <v>0</v>
      </c>
      <c r="X324">
        <f>Tableau1[[#This Row],[value]]*0.125*Tableau1[[#This Row],[Sequestration factor]]</f>
        <v>0</v>
      </c>
      <c r="Y324" t="s">
        <v>39</v>
      </c>
      <c r="Z324" t="s">
        <v>40</v>
      </c>
      <c r="AA324" t="s">
        <v>39</v>
      </c>
      <c r="AB324" t="e">
        <f>INDEX(#REF!,MATCH(Tableau1[[#This Row],[species_name]],#REF!,0),2)</f>
        <v>#REF!</v>
      </c>
      <c r="AC324" s="3" t="e">
        <f>Tableau1[[#This Row],[value]]/Tableau1[[#This Row],[débarquements totaux de l''espèce]]</f>
        <v>#REF!</v>
      </c>
    </row>
    <row r="325" spans="1:29" x14ac:dyDescent="0.2">
      <c r="A325" s="1">
        <v>45355</v>
      </c>
      <c r="B325" t="s">
        <v>24</v>
      </c>
      <c r="C325" t="s">
        <v>25</v>
      </c>
      <c r="D325">
        <v>2022</v>
      </c>
      <c r="E325" t="s">
        <v>75</v>
      </c>
      <c r="F325" t="s">
        <v>76</v>
      </c>
      <c r="G325" t="s">
        <v>107</v>
      </c>
      <c r="H325" t="s">
        <v>488</v>
      </c>
      <c r="L325" t="s">
        <v>489</v>
      </c>
      <c r="M325" t="s">
        <v>490</v>
      </c>
      <c r="N325" t="str">
        <f>_xlfn.CONCAT(Tableau1[[#This Row],[species_name]],Tableau1[[#This Row],[sub_reg]])</f>
        <v>Bigeye scad31</v>
      </c>
      <c r="O325" t="s">
        <v>32</v>
      </c>
      <c r="P325" t="s">
        <v>33</v>
      </c>
      <c r="Q325" t="s">
        <v>34</v>
      </c>
      <c r="R325">
        <v>114335</v>
      </c>
      <c r="S325" t="s">
        <v>35</v>
      </c>
      <c r="T325" t="s">
        <v>560</v>
      </c>
      <c r="U325" t="s">
        <v>561</v>
      </c>
      <c r="V325" t="s">
        <v>83</v>
      </c>
      <c r="W325">
        <f>IFERROR(INDEX(#REF!,MATCH(Tableau1[[#This Row],[Identifiant pour calcul]],#REF!,0),9),0)</f>
        <v>0</v>
      </c>
      <c r="X325">
        <f>Tableau1[[#This Row],[value]]*0.125*Tableau1[[#This Row],[Sequestration factor]]</f>
        <v>0</v>
      </c>
      <c r="Y325" t="s">
        <v>39</v>
      </c>
      <c r="Z325" t="s">
        <v>40</v>
      </c>
      <c r="AA325" t="s">
        <v>39</v>
      </c>
      <c r="AB325" t="e">
        <f>INDEX(#REF!,MATCH(Tableau1[[#This Row],[species_name]],#REF!,0),2)</f>
        <v>#REF!</v>
      </c>
      <c r="AC325" s="3" t="e">
        <f>Tableau1[[#This Row],[value]]/Tableau1[[#This Row],[débarquements totaux de l''espèce]]</f>
        <v>#REF!</v>
      </c>
    </row>
    <row r="326" spans="1:29" x14ac:dyDescent="0.2">
      <c r="A326" s="1">
        <v>45355</v>
      </c>
      <c r="B326" t="s">
        <v>24</v>
      </c>
      <c r="C326" t="s">
        <v>25</v>
      </c>
      <c r="D326">
        <v>2022</v>
      </c>
      <c r="E326" t="s">
        <v>75</v>
      </c>
      <c r="F326" t="s">
        <v>198</v>
      </c>
      <c r="G326" t="s">
        <v>107</v>
      </c>
      <c r="H326" t="s">
        <v>488</v>
      </c>
      <c r="L326" t="s">
        <v>489</v>
      </c>
      <c r="M326" t="s">
        <v>490</v>
      </c>
      <c r="N326" t="str">
        <f>_xlfn.CONCAT(Tableau1[[#This Row],[species_name]],Tableau1[[#This Row],[sub_reg]])</f>
        <v>Bigeye scad31</v>
      </c>
      <c r="O326" t="s">
        <v>32</v>
      </c>
      <c r="P326" t="s">
        <v>33</v>
      </c>
      <c r="Q326" t="s">
        <v>34</v>
      </c>
      <c r="R326">
        <v>7348</v>
      </c>
      <c r="S326" t="s">
        <v>35</v>
      </c>
      <c r="T326" t="s">
        <v>560</v>
      </c>
      <c r="U326" t="s">
        <v>561</v>
      </c>
      <c r="V326" t="s">
        <v>83</v>
      </c>
      <c r="W326">
        <f>IFERROR(INDEX(#REF!,MATCH(Tableau1[[#This Row],[Identifiant pour calcul]],#REF!,0),9),0)</f>
        <v>0</v>
      </c>
      <c r="X326">
        <f>Tableau1[[#This Row],[value]]*0.125*Tableau1[[#This Row],[Sequestration factor]]</f>
        <v>0</v>
      </c>
      <c r="Y326" t="s">
        <v>39</v>
      </c>
      <c r="Z326" t="s">
        <v>40</v>
      </c>
      <c r="AA326" t="s">
        <v>39</v>
      </c>
      <c r="AB326" t="e">
        <f>INDEX(#REF!,MATCH(Tableau1[[#This Row],[species_name]],#REF!,0),2)</f>
        <v>#REF!</v>
      </c>
      <c r="AC326" s="3" t="e">
        <f>Tableau1[[#This Row],[value]]/Tableau1[[#This Row],[débarquements totaux de l''espèce]]</f>
        <v>#REF!</v>
      </c>
    </row>
    <row r="327" spans="1:29" x14ac:dyDescent="0.2">
      <c r="A327" s="1">
        <v>45355</v>
      </c>
      <c r="B327" t="s">
        <v>24</v>
      </c>
      <c r="C327" t="s">
        <v>25</v>
      </c>
      <c r="D327">
        <v>2022</v>
      </c>
      <c r="E327" t="s">
        <v>75</v>
      </c>
      <c r="F327" t="s">
        <v>276</v>
      </c>
      <c r="G327" t="s">
        <v>107</v>
      </c>
      <c r="H327" t="s">
        <v>407</v>
      </c>
      <c r="L327" t="s">
        <v>568</v>
      </c>
      <c r="M327" t="s">
        <v>569</v>
      </c>
      <c r="N327" t="str">
        <f>_xlfn.CONCAT(Tableau1[[#This Row],[species_name]],Tableau1[[#This Row],[sub_reg]])</f>
        <v>Bigeye scad51.7</v>
      </c>
      <c r="O327" t="s">
        <v>32</v>
      </c>
      <c r="P327" t="s">
        <v>33</v>
      </c>
      <c r="Q327" t="s">
        <v>34</v>
      </c>
      <c r="R327">
        <v>25080</v>
      </c>
      <c r="S327" t="s">
        <v>35</v>
      </c>
      <c r="T327" t="s">
        <v>560</v>
      </c>
      <c r="U327" t="s">
        <v>561</v>
      </c>
      <c r="V327" t="s">
        <v>410</v>
      </c>
      <c r="W327">
        <f>IFERROR(INDEX(#REF!,MATCH(Tableau1[[#This Row],[Identifiant pour calcul]],#REF!,0),9),0)</f>
        <v>0</v>
      </c>
      <c r="X327">
        <f>Tableau1[[#This Row],[value]]*0.125*Tableau1[[#This Row],[Sequestration factor]]</f>
        <v>0</v>
      </c>
      <c r="Y327" t="s">
        <v>39</v>
      </c>
      <c r="Z327" t="s">
        <v>40</v>
      </c>
      <c r="AA327" t="s">
        <v>39</v>
      </c>
      <c r="AB327" t="e">
        <f>INDEX(#REF!,MATCH(Tableau1[[#This Row],[species_name]],#REF!,0),2)</f>
        <v>#REF!</v>
      </c>
      <c r="AC327" s="3" t="e">
        <f>Tableau1[[#This Row],[value]]/Tableau1[[#This Row],[débarquements totaux de l''espèce]]</f>
        <v>#REF!</v>
      </c>
    </row>
    <row r="328" spans="1:29" x14ac:dyDescent="0.2">
      <c r="A328" s="1">
        <v>45355</v>
      </c>
      <c r="B328" t="s">
        <v>24</v>
      </c>
      <c r="C328" t="s">
        <v>25</v>
      </c>
      <c r="D328">
        <v>2022</v>
      </c>
      <c r="E328" t="s">
        <v>75</v>
      </c>
      <c r="F328" t="s">
        <v>59</v>
      </c>
      <c r="G328" t="s">
        <v>107</v>
      </c>
      <c r="H328" t="s">
        <v>488</v>
      </c>
      <c r="M328" t="s">
        <v>686</v>
      </c>
      <c r="N328" t="str">
        <f>_xlfn.CONCAT(Tableau1[[#This Row],[species_name]],Tableau1[[#This Row],[sub_reg]])</f>
        <v>Blackfin tuna31</v>
      </c>
      <c r="O328" t="s">
        <v>32</v>
      </c>
      <c r="P328" t="s">
        <v>33</v>
      </c>
      <c r="Q328" t="s">
        <v>34</v>
      </c>
      <c r="R328">
        <v>12809</v>
      </c>
      <c r="S328" t="s">
        <v>35</v>
      </c>
      <c r="T328" t="s">
        <v>687</v>
      </c>
      <c r="U328" t="s">
        <v>688</v>
      </c>
      <c r="V328" t="s">
        <v>83</v>
      </c>
      <c r="W328">
        <f>IFERROR(INDEX(#REF!,MATCH(Tableau1[[#This Row],[Identifiant pour calcul]],#REF!,0),9),0)</f>
        <v>0</v>
      </c>
      <c r="X328">
        <f>Tableau1[[#This Row],[value]]*0.125*Tableau1[[#This Row],[Sequestration factor]]</f>
        <v>0</v>
      </c>
      <c r="Y328" t="s">
        <v>39</v>
      </c>
      <c r="Z328" t="s">
        <v>40</v>
      </c>
      <c r="AA328" t="s">
        <v>39</v>
      </c>
      <c r="AB328" t="e">
        <f>INDEX(#REF!,MATCH(Tableau1[[#This Row],[species_name]],#REF!,0),2)</f>
        <v>#REF!</v>
      </c>
      <c r="AC328" s="3" t="e">
        <f>Tableau1[[#This Row],[value]]/Tableau1[[#This Row],[débarquements totaux de l''espèce]]</f>
        <v>#REF!</v>
      </c>
    </row>
    <row r="329" spans="1:29" x14ac:dyDescent="0.2">
      <c r="A329" s="1">
        <v>45355</v>
      </c>
      <c r="B329" t="s">
        <v>24</v>
      </c>
      <c r="C329" t="s">
        <v>25</v>
      </c>
      <c r="D329">
        <v>2022</v>
      </c>
      <c r="E329" t="s">
        <v>75</v>
      </c>
      <c r="F329" t="s">
        <v>76</v>
      </c>
      <c r="G329" t="s">
        <v>107</v>
      </c>
      <c r="H329" t="s">
        <v>488</v>
      </c>
      <c r="L329" t="s">
        <v>489</v>
      </c>
      <c r="M329" t="s">
        <v>490</v>
      </c>
      <c r="N329" t="str">
        <f>_xlfn.CONCAT(Tableau1[[#This Row],[species_name]],Tableau1[[#This Row],[sub_reg]])</f>
        <v>Blackfin tuna31</v>
      </c>
      <c r="O329" t="s">
        <v>32</v>
      </c>
      <c r="P329" t="s">
        <v>33</v>
      </c>
      <c r="Q329" t="s">
        <v>34</v>
      </c>
      <c r="R329">
        <v>15063</v>
      </c>
      <c r="S329" t="s">
        <v>35</v>
      </c>
      <c r="T329" t="s">
        <v>687</v>
      </c>
      <c r="U329" t="s">
        <v>688</v>
      </c>
      <c r="V329" t="s">
        <v>83</v>
      </c>
      <c r="W329">
        <f>IFERROR(INDEX(#REF!,MATCH(Tableau1[[#This Row],[Identifiant pour calcul]],#REF!,0),9),0)</f>
        <v>0</v>
      </c>
      <c r="X329">
        <f>Tableau1[[#This Row],[value]]*0.125*Tableau1[[#This Row],[Sequestration factor]]</f>
        <v>0</v>
      </c>
      <c r="Y329" t="s">
        <v>39</v>
      </c>
      <c r="Z329" t="s">
        <v>40</v>
      </c>
      <c r="AA329" t="s">
        <v>39</v>
      </c>
      <c r="AB329" t="e">
        <f>INDEX(#REF!,MATCH(Tableau1[[#This Row],[species_name]],#REF!,0),2)</f>
        <v>#REF!</v>
      </c>
      <c r="AC329" s="3" t="e">
        <f>Tableau1[[#This Row],[value]]/Tableau1[[#This Row],[débarquements totaux de l''espèce]]</f>
        <v>#REF!</v>
      </c>
    </row>
    <row r="330" spans="1:29" x14ac:dyDescent="0.2">
      <c r="A330" s="1">
        <v>45355</v>
      </c>
      <c r="B330" t="s">
        <v>24</v>
      </c>
      <c r="C330" t="s">
        <v>25</v>
      </c>
      <c r="D330">
        <v>2022</v>
      </c>
      <c r="E330" t="s">
        <v>75</v>
      </c>
      <c r="F330" t="s">
        <v>59</v>
      </c>
      <c r="G330" t="s">
        <v>77</v>
      </c>
      <c r="H330" t="s">
        <v>488</v>
      </c>
      <c r="L330" t="s">
        <v>489</v>
      </c>
      <c r="M330" t="s">
        <v>490</v>
      </c>
      <c r="N330" t="str">
        <f>_xlfn.CONCAT(Tableau1[[#This Row],[species_name]],Tableau1[[#This Row],[sub_reg]])</f>
        <v>Blackfin tuna31</v>
      </c>
      <c r="O330" t="s">
        <v>32</v>
      </c>
      <c r="P330" t="s">
        <v>33</v>
      </c>
      <c r="Q330" t="s">
        <v>34</v>
      </c>
      <c r="R330">
        <v>1182</v>
      </c>
      <c r="S330" t="s">
        <v>35</v>
      </c>
      <c r="T330" t="s">
        <v>687</v>
      </c>
      <c r="U330" t="s">
        <v>688</v>
      </c>
      <c r="V330" t="s">
        <v>83</v>
      </c>
      <c r="W330">
        <f>IFERROR(INDEX(#REF!,MATCH(Tableau1[[#This Row],[Identifiant pour calcul]],#REF!,0),9),0)</f>
        <v>0</v>
      </c>
      <c r="X330">
        <f>Tableau1[[#This Row],[value]]*0.125*Tableau1[[#This Row],[Sequestration factor]]</f>
        <v>0</v>
      </c>
      <c r="Y330" t="s">
        <v>39</v>
      </c>
      <c r="Z330" t="s">
        <v>40</v>
      </c>
      <c r="AA330" t="s">
        <v>39</v>
      </c>
      <c r="AB330" t="e">
        <f>INDEX(#REF!,MATCH(Tableau1[[#This Row],[species_name]],#REF!,0),2)</f>
        <v>#REF!</v>
      </c>
      <c r="AC330" s="3" t="e">
        <f>Tableau1[[#This Row],[value]]/Tableau1[[#This Row],[débarquements totaux de l''espèce]]</f>
        <v>#REF!</v>
      </c>
    </row>
    <row r="331" spans="1:29" x14ac:dyDescent="0.2">
      <c r="A331" s="1">
        <v>45355</v>
      </c>
      <c r="B331" t="s">
        <v>24</v>
      </c>
      <c r="C331" t="s">
        <v>25</v>
      </c>
      <c r="D331">
        <v>2022</v>
      </c>
      <c r="E331" t="s">
        <v>86</v>
      </c>
      <c r="F331" t="s">
        <v>158</v>
      </c>
      <c r="G331" t="s">
        <v>159</v>
      </c>
      <c r="H331" t="s">
        <v>29</v>
      </c>
      <c r="M331" t="s">
        <v>160</v>
      </c>
      <c r="N331" t="str">
        <f>_xlfn.CONCAT(Tableau1[[#This Row],[species_name]],Tableau1[[#This Row],[sub_reg]])</f>
        <v>Blue ling27.4.a</v>
      </c>
      <c r="O331" t="s">
        <v>32</v>
      </c>
      <c r="P331" t="s">
        <v>33</v>
      </c>
      <c r="Q331" t="s">
        <v>34</v>
      </c>
      <c r="R331">
        <v>8453.86</v>
      </c>
      <c r="S331" t="s">
        <v>35</v>
      </c>
      <c r="T331" t="s">
        <v>167</v>
      </c>
      <c r="U331" t="s">
        <v>168</v>
      </c>
      <c r="V331" t="s">
        <v>169</v>
      </c>
      <c r="W331">
        <f>IFERROR(INDEX(#REF!,MATCH(Tableau1[[#This Row],[Identifiant pour calcul]],#REF!,0),9),0)</f>
        <v>0</v>
      </c>
      <c r="X331">
        <f>Tableau1[[#This Row],[value]]*0.125*Tableau1[[#This Row],[Sequestration factor]]</f>
        <v>0</v>
      </c>
      <c r="Y331" t="s">
        <v>39</v>
      </c>
      <c r="Z331" t="s">
        <v>40</v>
      </c>
      <c r="AA331" t="s">
        <v>39</v>
      </c>
      <c r="AB331" t="e">
        <f>INDEX(#REF!,MATCH(Tableau1[[#This Row],[species_name]],#REF!,0),2)</f>
        <v>#REF!</v>
      </c>
      <c r="AC331" s="3" t="e">
        <f>Tableau1[[#This Row],[value]]/Tableau1[[#This Row],[débarquements totaux de l''espèce]]</f>
        <v>#REF!</v>
      </c>
    </row>
    <row r="332" spans="1:29" x14ac:dyDescent="0.2">
      <c r="A332" s="1">
        <v>45355</v>
      </c>
      <c r="B332" t="s">
        <v>24</v>
      </c>
      <c r="C332" t="s">
        <v>25</v>
      </c>
      <c r="D332">
        <v>2022</v>
      </c>
      <c r="E332" t="s">
        <v>86</v>
      </c>
      <c r="F332" t="s">
        <v>27</v>
      </c>
      <c r="G332" t="s">
        <v>406</v>
      </c>
      <c r="H332" t="s">
        <v>29</v>
      </c>
      <c r="L332" t="s">
        <v>660</v>
      </c>
      <c r="M332" t="s">
        <v>661</v>
      </c>
      <c r="N332" t="str">
        <f>_xlfn.CONCAT(Tableau1[[#This Row],[species_name]],Tableau1[[#This Row],[sub_reg]])</f>
        <v>Blue ling27.8.a</v>
      </c>
      <c r="O332" t="s">
        <v>32</v>
      </c>
      <c r="P332" t="s">
        <v>33</v>
      </c>
      <c r="Q332" t="s">
        <v>34</v>
      </c>
      <c r="R332">
        <v>1800.86</v>
      </c>
      <c r="S332" t="s">
        <v>35</v>
      </c>
      <c r="T332" t="s">
        <v>167</v>
      </c>
      <c r="U332" t="s">
        <v>168</v>
      </c>
      <c r="V332" t="s">
        <v>331</v>
      </c>
      <c r="W332">
        <f>IFERROR(INDEX(#REF!,MATCH(Tableau1[[#This Row],[Identifiant pour calcul]],#REF!,0),9),0)</f>
        <v>0</v>
      </c>
      <c r="X332">
        <f>Tableau1[[#This Row],[value]]*0.125*Tableau1[[#This Row],[Sequestration factor]]</f>
        <v>0</v>
      </c>
      <c r="Y332" t="s">
        <v>39</v>
      </c>
      <c r="Z332" t="s">
        <v>40</v>
      </c>
      <c r="AA332" t="s">
        <v>39</v>
      </c>
      <c r="AB332" t="e">
        <f>INDEX(#REF!,MATCH(Tableau1[[#This Row],[species_name]],#REF!,0),2)</f>
        <v>#REF!</v>
      </c>
      <c r="AC332" s="3" t="e">
        <f>Tableau1[[#This Row],[value]]/Tableau1[[#This Row],[débarquements totaux de l''espèce]]</f>
        <v>#REF!</v>
      </c>
    </row>
    <row r="333" spans="1:29" x14ac:dyDescent="0.2">
      <c r="A333" s="1">
        <v>45355</v>
      </c>
      <c r="B333" t="s">
        <v>24</v>
      </c>
      <c r="C333" t="s">
        <v>25</v>
      </c>
      <c r="D333">
        <v>2022</v>
      </c>
      <c r="E333" t="s">
        <v>86</v>
      </c>
      <c r="F333" t="s">
        <v>59</v>
      </c>
      <c r="G333" t="s">
        <v>406</v>
      </c>
      <c r="H333" t="s">
        <v>29</v>
      </c>
      <c r="L333" t="s">
        <v>364</v>
      </c>
      <c r="M333" t="s">
        <v>365</v>
      </c>
      <c r="N333" t="str">
        <f>_xlfn.CONCAT(Tableau1[[#This Row],[species_name]],Tableau1[[#This Row],[sub_reg]])</f>
        <v>Blue ling27.4.a</v>
      </c>
      <c r="O333" t="s">
        <v>32</v>
      </c>
      <c r="P333" t="s">
        <v>33</v>
      </c>
      <c r="Q333" t="s">
        <v>34</v>
      </c>
      <c r="R333">
        <v>22292.79</v>
      </c>
      <c r="S333" t="s">
        <v>35</v>
      </c>
      <c r="T333" t="s">
        <v>167</v>
      </c>
      <c r="U333" t="s">
        <v>168</v>
      </c>
      <c r="V333" t="s">
        <v>169</v>
      </c>
      <c r="W333">
        <f>IFERROR(INDEX(#REF!,MATCH(Tableau1[[#This Row],[Identifiant pour calcul]],#REF!,0),9),0)</f>
        <v>0</v>
      </c>
      <c r="X333">
        <f>Tableau1[[#This Row],[value]]*0.125*Tableau1[[#This Row],[Sequestration factor]]</f>
        <v>0</v>
      </c>
      <c r="Y333" t="s">
        <v>39</v>
      </c>
      <c r="Z333" t="s">
        <v>40</v>
      </c>
      <c r="AA333" t="s">
        <v>39</v>
      </c>
      <c r="AB333" t="e">
        <f>INDEX(#REF!,MATCH(Tableau1[[#This Row],[species_name]],#REF!,0),2)</f>
        <v>#REF!</v>
      </c>
      <c r="AC333" s="3" t="e">
        <f>Tableau1[[#This Row],[value]]/Tableau1[[#This Row],[débarquements totaux de l''espèce]]</f>
        <v>#REF!</v>
      </c>
    </row>
    <row r="334" spans="1:29" x14ac:dyDescent="0.2">
      <c r="A334" s="1">
        <v>45355</v>
      </c>
      <c r="B334" t="s">
        <v>24</v>
      </c>
      <c r="C334" t="s">
        <v>25</v>
      </c>
      <c r="D334">
        <v>2022</v>
      </c>
      <c r="E334" t="s">
        <v>86</v>
      </c>
      <c r="F334" t="s">
        <v>59</v>
      </c>
      <c r="G334" t="s">
        <v>406</v>
      </c>
      <c r="H334" t="s">
        <v>29</v>
      </c>
      <c r="L334" t="s">
        <v>364</v>
      </c>
      <c r="M334" t="s">
        <v>365</v>
      </c>
      <c r="N334" t="str">
        <f>_xlfn.CONCAT(Tableau1[[#This Row],[species_name]],Tableau1[[#This Row],[sub_reg]])</f>
        <v>Blue ling27.5.b</v>
      </c>
      <c r="O334" t="s">
        <v>32</v>
      </c>
      <c r="P334" t="s">
        <v>33</v>
      </c>
      <c r="Q334" t="s">
        <v>34</v>
      </c>
      <c r="R334">
        <v>1436.72</v>
      </c>
      <c r="S334" t="s">
        <v>35</v>
      </c>
      <c r="T334" t="s">
        <v>167</v>
      </c>
      <c r="U334" t="s">
        <v>168</v>
      </c>
      <c r="V334" t="s">
        <v>180</v>
      </c>
      <c r="W334">
        <f>IFERROR(INDEX(#REF!,MATCH(Tableau1[[#This Row],[Identifiant pour calcul]],#REF!,0),9),0)</f>
        <v>0</v>
      </c>
      <c r="X334">
        <f>Tableau1[[#This Row],[value]]*0.125*Tableau1[[#This Row],[Sequestration factor]]</f>
        <v>0</v>
      </c>
      <c r="Y334" t="s">
        <v>39</v>
      </c>
      <c r="Z334" t="s">
        <v>40</v>
      </c>
      <c r="AA334" t="s">
        <v>39</v>
      </c>
      <c r="AB334" t="e">
        <f>INDEX(#REF!,MATCH(Tableau1[[#This Row],[species_name]],#REF!,0),2)</f>
        <v>#REF!</v>
      </c>
      <c r="AC334" s="3" t="e">
        <f>Tableau1[[#This Row],[value]]/Tableau1[[#This Row],[débarquements totaux de l''espèce]]</f>
        <v>#REF!</v>
      </c>
    </row>
    <row r="335" spans="1:29" x14ac:dyDescent="0.2">
      <c r="A335" s="1">
        <v>45355</v>
      </c>
      <c r="B335" t="s">
        <v>24</v>
      </c>
      <c r="C335" t="s">
        <v>25</v>
      </c>
      <c r="D335">
        <v>2022</v>
      </c>
      <c r="E335" t="s">
        <v>86</v>
      </c>
      <c r="F335" t="s">
        <v>59</v>
      </c>
      <c r="G335" t="s">
        <v>406</v>
      </c>
      <c r="H335" t="s">
        <v>29</v>
      </c>
      <c r="L335" t="s">
        <v>364</v>
      </c>
      <c r="M335" t="s">
        <v>365</v>
      </c>
      <c r="N335" t="str">
        <f>_xlfn.CONCAT(Tableau1[[#This Row],[species_name]],Tableau1[[#This Row],[sub_reg]])</f>
        <v>Blue ling27.6.a</v>
      </c>
      <c r="O335" t="s">
        <v>32</v>
      </c>
      <c r="P335" t="s">
        <v>33</v>
      </c>
      <c r="Q335" t="s">
        <v>34</v>
      </c>
      <c r="R335">
        <v>118423.83</v>
      </c>
      <c r="S335" t="s">
        <v>35</v>
      </c>
      <c r="T335" t="s">
        <v>167</v>
      </c>
      <c r="U335" t="s">
        <v>168</v>
      </c>
      <c r="V335" t="s">
        <v>195</v>
      </c>
      <c r="W335">
        <f>IFERROR(INDEX(#REF!,MATCH(Tableau1[[#This Row],[Identifiant pour calcul]],#REF!,0),9),0)</f>
        <v>0</v>
      </c>
      <c r="X335">
        <f>Tableau1[[#This Row],[value]]*0.125*Tableau1[[#This Row],[Sequestration factor]]</f>
        <v>0</v>
      </c>
      <c r="Y335" t="s">
        <v>39</v>
      </c>
      <c r="Z335" t="s">
        <v>40</v>
      </c>
      <c r="AA335" t="s">
        <v>39</v>
      </c>
      <c r="AB335" t="e">
        <f>INDEX(#REF!,MATCH(Tableau1[[#This Row],[species_name]],#REF!,0),2)</f>
        <v>#REF!</v>
      </c>
      <c r="AC335" s="3" t="e">
        <f>Tableau1[[#This Row],[value]]/Tableau1[[#This Row],[débarquements totaux de l''espèce]]</f>
        <v>#REF!</v>
      </c>
    </row>
    <row r="336" spans="1:29" x14ac:dyDescent="0.2">
      <c r="A336" s="1">
        <v>45355</v>
      </c>
      <c r="B336" t="s">
        <v>24</v>
      </c>
      <c r="C336" t="s">
        <v>25</v>
      </c>
      <c r="D336">
        <v>2022</v>
      </c>
      <c r="E336" t="s">
        <v>86</v>
      </c>
      <c r="F336" t="s">
        <v>59</v>
      </c>
      <c r="G336" t="s">
        <v>406</v>
      </c>
      <c r="H336" t="s">
        <v>29</v>
      </c>
      <c r="L336" t="s">
        <v>364</v>
      </c>
      <c r="M336" t="s">
        <v>365</v>
      </c>
      <c r="N336" t="str">
        <f>_xlfn.CONCAT(Tableau1[[#This Row],[species_name]],Tableau1[[#This Row],[sub_reg]])</f>
        <v>Blue ling27.8.a</v>
      </c>
      <c r="O336" t="s">
        <v>32</v>
      </c>
      <c r="P336" t="s">
        <v>33</v>
      </c>
      <c r="Q336" t="s">
        <v>34</v>
      </c>
      <c r="R336">
        <v>3178.81</v>
      </c>
      <c r="S336" t="s">
        <v>35</v>
      </c>
      <c r="T336" t="s">
        <v>167</v>
      </c>
      <c r="U336" t="s">
        <v>168</v>
      </c>
      <c r="V336" t="s">
        <v>331</v>
      </c>
      <c r="W336">
        <f>IFERROR(INDEX(#REF!,MATCH(Tableau1[[#This Row],[Identifiant pour calcul]],#REF!,0),9),0)</f>
        <v>0</v>
      </c>
      <c r="X336">
        <f>Tableau1[[#This Row],[value]]*0.125*Tableau1[[#This Row],[Sequestration factor]]</f>
        <v>0</v>
      </c>
      <c r="Y336" t="s">
        <v>39</v>
      </c>
      <c r="Z336" t="s">
        <v>40</v>
      </c>
      <c r="AA336" t="s">
        <v>39</v>
      </c>
      <c r="AB336" t="e">
        <f>INDEX(#REF!,MATCH(Tableau1[[#This Row],[species_name]],#REF!,0),2)</f>
        <v>#REF!</v>
      </c>
      <c r="AC336" s="3" t="e">
        <f>Tableau1[[#This Row],[value]]/Tableau1[[#This Row],[débarquements totaux de l''espèce]]</f>
        <v>#REF!</v>
      </c>
    </row>
    <row r="337" spans="1:29" x14ac:dyDescent="0.2">
      <c r="A337" s="1">
        <v>45355</v>
      </c>
      <c r="B337" t="s">
        <v>24</v>
      </c>
      <c r="C337" t="s">
        <v>25</v>
      </c>
      <c r="D337">
        <v>2022</v>
      </c>
      <c r="E337" t="s">
        <v>86</v>
      </c>
      <c r="F337" t="s">
        <v>59</v>
      </c>
      <c r="G337" t="s">
        <v>406</v>
      </c>
      <c r="H337" t="s">
        <v>29</v>
      </c>
      <c r="L337" t="s">
        <v>364</v>
      </c>
      <c r="M337" t="s">
        <v>365</v>
      </c>
      <c r="N337" t="str">
        <f>_xlfn.CONCAT(Tableau1[[#This Row],[species_name]],Tableau1[[#This Row],[sub_reg]])</f>
        <v>Blue ling27.8.c</v>
      </c>
      <c r="O337" t="s">
        <v>32</v>
      </c>
      <c r="P337" t="s">
        <v>33</v>
      </c>
      <c r="Q337" t="s">
        <v>34</v>
      </c>
      <c r="R337">
        <v>1466.66</v>
      </c>
      <c r="S337" t="s">
        <v>35</v>
      </c>
      <c r="T337" t="s">
        <v>167</v>
      </c>
      <c r="U337" t="s">
        <v>168</v>
      </c>
      <c r="V337" t="s">
        <v>367</v>
      </c>
      <c r="W337">
        <f>IFERROR(INDEX(#REF!,MATCH(Tableau1[[#This Row],[Identifiant pour calcul]],#REF!,0),9),0)</f>
        <v>0</v>
      </c>
      <c r="X337">
        <f>Tableau1[[#This Row],[value]]*0.125*Tableau1[[#This Row],[Sequestration factor]]</f>
        <v>0</v>
      </c>
      <c r="Y337" t="s">
        <v>39</v>
      </c>
      <c r="Z337" t="s">
        <v>40</v>
      </c>
      <c r="AA337" t="s">
        <v>39</v>
      </c>
      <c r="AB337" t="e">
        <f>INDEX(#REF!,MATCH(Tableau1[[#This Row],[species_name]],#REF!,0),2)</f>
        <v>#REF!</v>
      </c>
      <c r="AC337" s="3" t="e">
        <f>Tableau1[[#This Row],[value]]/Tableau1[[#This Row],[débarquements totaux de l''espèce]]</f>
        <v>#REF!</v>
      </c>
    </row>
    <row r="338" spans="1:29" x14ac:dyDescent="0.2">
      <c r="A338" s="1">
        <v>45355</v>
      </c>
      <c r="B338" t="s">
        <v>24</v>
      </c>
      <c r="C338" t="s">
        <v>25</v>
      </c>
      <c r="D338">
        <v>2022</v>
      </c>
      <c r="E338" t="s">
        <v>86</v>
      </c>
      <c r="F338" t="s">
        <v>158</v>
      </c>
      <c r="G338" t="s">
        <v>406</v>
      </c>
      <c r="H338" t="s">
        <v>29</v>
      </c>
      <c r="L338" t="s">
        <v>418</v>
      </c>
      <c r="M338" t="s">
        <v>419</v>
      </c>
      <c r="N338" t="str">
        <f>_xlfn.CONCAT(Tableau1[[#This Row],[species_name]],Tableau1[[#This Row],[sub_reg]])</f>
        <v>Blue ling27.6.a</v>
      </c>
      <c r="O338" t="s">
        <v>32</v>
      </c>
      <c r="P338" t="s">
        <v>33</v>
      </c>
      <c r="Q338" t="s">
        <v>34</v>
      </c>
      <c r="R338">
        <v>211784.73</v>
      </c>
      <c r="S338" t="s">
        <v>35</v>
      </c>
      <c r="T338" t="s">
        <v>167</v>
      </c>
      <c r="U338" t="s">
        <v>168</v>
      </c>
      <c r="V338" t="s">
        <v>195</v>
      </c>
      <c r="W338">
        <f>IFERROR(INDEX(#REF!,MATCH(Tableau1[[#This Row],[Identifiant pour calcul]],#REF!,0),9),0)</f>
        <v>0</v>
      </c>
      <c r="X338">
        <f>Tableau1[[#This Row],[value]]*0.125*Tableau1[[#This Row],[Sequestration factor]]</f>
        <v>0</v>
      </c>
      <c r="Y338" t="s">
        <v>39</v>
      </c>
      <c r="Z338" t="s">
        <v>40</v>
      </c>
      <c r="AA338" t="s">
        <v>39</v>
      </c>
      <c r="AB338" t="e">
        <f>INDEX(#REF!,MATCH(Tableau1[[#This Row],[species_name]],#REF!,0),2)</f>
        <v>#REF!</v>
      </c>
      <c r="AC338" s="3" t="e">
        <f>Tableau1[[#This Row],[value]]/Tableau1[[#This Row],[débarquements totaux de l''espèce]]</f>
        <v>#REF!</v>
      </c>
    </row>
    <row r="339" spans="1:29" x14ac:dyDescent="0.2">
      <c r="A339" s="1">
        <v>45355</v>
      </c>
      <c r="B339" t="s">
        <v>24</v>
      </c>
      <c r="C339" t="s">
        <v>25</v>
      </c>
      <c r="D339">
        <v>2022</v>
      </c>
      <c r="E339" t="s">
        <v>86</v>
      </c>
      <c r="F339" t="s">
        <v>158</v>
      </c>
      <c r="G339" t="s">
        <v>159</v>
      </c>
      <c r="H339" t="s">
        <v>29</v>
      </c>
      <c r="M339" t="s">
        <v>160</v>
      </c>
      <c r="N339" t="str">
        <f>_xlfn.CONCAT(Tableau1[[#This Row],[species_name]],Tableau1[[#This Row],[sub_reg]])</f>
        <v>Blue ling27.2.a</v>
      </c>
      <c r="O339" t="s">
        <v>32</v>
      </c>
      <c r="P339" t="s">
        <v>33</v>
      </c>
      <c r="Q339" t="s">
        <v>34</v>
      </c>
      <c r="R339">
        <v>5390.89</v>
      </c>
      <c r="S339" t="s">
        <v>35</v>
      </c>
      <c r="T339" t="s">
        <v>167</v>
      </c>
      <c r="U339" t="s">
        <v>168</v>
      </c>
      <c r="V339" t="s">
        <v>163</v>
      </c>
      <c r="W339">
        <f>IFERROR(INDEX(#REF!,MATCH(Tableau1[[#This Row],[Identifiant pour calcul]],#REF!,0),9),0)</f>
        <v>0</v>
      </c>
      <c r="X339">
        <f>Tableau1[[#This Row],[value]]*0.125*Tableau1[[#This Row],[Sequestration factor]]</f>
        <v>0</v>
      </c>
      <c r="Y339" t="s">
        <v>39</v>
      </c>
      <c r="Z339" t="s">
        <v>40</v>
      </c>
      <c r="AA339" t="s">
        <v>39</v>
      </c>
      <c r="AB339" t="e">
        <f>INDEX(#REF!,MATCH(Tableau1[[#This Row],[species_name]],#REF!,0),2)</f>
        <v>#REF!</v>
      </c>
      <c r="AC339" s="3" t="e">
        <f>Tableau1[[#This Row],[value]]/Tableau1[[#This Row],[débarquements totaux de l''espèce]]</f>
        <v>#REF!</v>
      </c>
    </row>
    <row r="340" spans="1:29" x14ac:dyDescent="0.2">
      <c r="A340" s="1">
        <v>45355</v>
      </c>
      <c r="B340" t="s">
        <v>24</v>
      </c>
      <c r="C340" t="s">
        <v>25</v>
      </c>
      <c r="D340">
        <v>2022</v>
      </c>
      <c r="E340" t="s">
        <v>86</v>
      </c>
      <c r="F340" t="s">
        <v>158</v>
      </c>
      <c r="G340" t="s">
        <v>159</v>
      </c>
      <c r="H340" t="s">
        <v>29</v>
      </c>
      <c r="M340" t="s">
        <v>160</v>
      </c>
      <c r="N340" t="str">
        <f>_xlfn.CONCAT(Tableau1[[#This Row],[species_name]],Tableau1[[#This Row],[sub_reg]])</f>
        <v>Blue ling27.6.a</v>
      </c>
      <c r="O340" t="s">
        <v>32</v>
      </c>
      <c r="P340" t="s">
        <v>33</v>
      </c>
      <c r="Q340" t="s">
        <v>34</v>
      </c>
      <c r="R340">
        <v>948442.01</v>
      </c>
      <c r="S340" t="s">
        <v>35</v>
      </c>
      <c r="T340" t="s">
        <v>167</v>
      </c>
      <c r="U340" t="s">
        <v>168</v>
      </c>
      <c r="V340" t="s">
        <v>195</v>
      </c>
      <c r="W340">
        <f>IFERROR(INDEX(#REF!,MATCH(Tableau1[[#This Row],[Identifiant pour calcul]],#REF!,0),9),0)</f>
        <v>0</v>
      </c>
      <c r="X340">
        <f>Tableau1[[#This Row],[value]]*0.125*Tableau1[[#This Row],[Sequestration factor]]</f>
        <v>0</v>
      </c>
      <c r="Y340" t="s">
        <v>39</v>
      </c>
      <c r="Z340" t="s">
        <v>40</v>
      </c>
      <c r="AA340" t="s">
        <v>39</v>
      </c>
      <c r="AB340" t="e">
        <f>INDEX(#REF!,MATCH(Tableau1[[#This Row],[species_name]],#REF!,0),2)</f>
        <v>#REF!</v>
      </c>
      <c r="AC340" s="3" t="e">
        <f>Tableau1[[#This Row],[value]]/Tableau1[[#This Row],[débarquements totaux de l''espèce]]</f>
        <v>#REF!</v>
      </c>
    </row>
    <row r="341" spans="1:29" x14ac:dyDescent="0.2">
      <c r="A341" s="1">
        <v>45355</v>
      </c>
      <c r="B341" t="s">
        <v>24</v>
      </c>
      <c r="C341" t="s">
        <v>25</v>
      </c>
      <c r="D341">
        <v>2022</v>
      </c>
      <c r="E341" t="s">
        <v>86</v>
      </c>
      <c r="F341" t="s">
        <v>158</v>
      </c>
      <c r="G341" t="s">
        <v>159</v>
      </c>
      <c r="H341" t="s">
        <v>29</v>
      </c>
      <c r="M341" t="s">
        <v>160</v>
      </c>
      <c r="N341" t="str">
        <f>_xlfn.CONCAT(Tableau1[[#This Row],[species_name]],Tableau1[[#This Row],[sub_reg]])</f>
        <v>Blue ling27.5.b</v>
      </c>
      <c r="O341" t="s">
        <v>32</v>
      </c>
      <c r="P341" t="s">
        <v>33</v>
      </c>
      <c r="Q341" t="s">
        <v>34</v>
      </c>
      <c r="R341">
        <v>500677.92</v>
      </c>
      <c r="S341" t="s">
        <v>35</v>
      </c>
      <c r="T341" t="s">
        <v>167</v>
      </c>
      <c r="U341" t="s">
        <v>168</v>
      </c>
      <c r="V341" t="s">
        <v>180</v>
      </c>
      <c r="W341">
        <f>IFERROR(INDEX(#REF!,MATCH(Tableau1[[#This Row],[Identifiant pour calcul]],#REF!,0),9),0)</f>
        <v>0</v>
      </c>
      <c r="X341">
        <f>Tableau1[[#This Row],[value]]*0.125*Tableau1[[#This Row],[Sequestration factor]]</f>
        <v>0</v>
      </c>
      <c r="Y341" t="s">
        <v>39</v>
      </c>
      <c r="Z341" t="s">
        <v>40</v>
      </c>
      <c r="AA341" t="s">
        <v>39</v>
      </c>
      <c r="AB341" t="e">
        <f>INDEX(#REF!,MATCH(Tableau1[[#This Row],[species_name]],#REF!,0),2)</f>
        <v>#REF!</v>
      </c>
      <c r="AC341" s="3" t="e">
        <f>Tableau1[[#This Row],[value]]/Tableau1[[#This Row],[débarquements totaux de l''espèce]]</f>
        <v>#REF!</v>
      </c>
    </row>
    <row r="342" spans="1:29" x14ac:dyDescent="0.2">
      <c r="A342" s="1">
        <v>45355</v>
      </c>
      <c r="B342" t="s">
        <v>24</v>
      </c>
      <c r="C342" t="s">
        <v>25</v>
      </c>
      <c r="D342">
        <v>2022</v>
      </c>
      <c r="E342" t="s">
        <v>86</v>
      </c>
      <c r="F342" t="s">
        <v>372</v>
      </c>
      <c r="G342" t="s">
        <v>88</v>
      </c>
      <c r="H342" t="s">
        <v>29</v>
      </c>
      <c r="L342" t="s">
        <v>373</v>
      </c>
      <c r="M342" t="s">
        <v>374</v>
      </c>
      <c r="N342" t="str">
        <f>_xlfn.CONCAT(Tableau1[[#This Row],[species_name]],Tableau1[[#This Row],[sub_reg]])</f>
        <v>Brill27.8.a</v>
      </c>
      <c r="O342" t="s">
        <v>32</v>
      </c>
      <c r="P342" t="s">
        <v>33</v>
      </c>
      <c r="Q342" t="s">
        <v>34</v>
      </c>
      <c r="R342">
        <v>1095.2</v>
      </c>
      <c r="S342" t="s">
        <v>35</v>
      </c>
      <c r="T342" t="s">
        <v>378</v>
      </c>
      <c r="U342" t="s">
        <v>379</v>
      </c>
      <c r="V342" t="s">
        <v>331</v>
      </c>
      <c r="W342">
        <f>IFERROR(INDEX(#REF!,MATCH(Tableau1[[#This Row],[Identifiant pour calcul]],#REF!,0),9),0)</f>
        <v>0</v>
      </c>
      <c r="X342">
        <f>Tableau1[[#This Row],[value]]*0.125*Tableau1[[#This Row],[Sequestration factor]]</f>
        <v>0</v>
      </c>
      <c r="Y342" t="s">
        <v>39</v>
      </c>
      <c r="Z342" t="s">
        <v>40</v>
      </c>
      <c r="AA342" t="s">
        <v>39</v>
      </c>
      <c r="AB342" t="e">
        <f>INDEX(#REF!,MATCH(Tableau1[[#This Row],[species_name]],#REF!,0),2)</f>
        <v>#REF!</v>
      </c>
      <c r="AC342" s="3" t="e">
        <f>Tableau1[[#This Row],[value]]/Tableau1[[#This Row],[débarquements totaux de l''espèce]]</f>
        <v>#REF!</v>
      </c>
    </row>
    <row r="343" spans="1:29" x14ac:dyDescent="0.2">
      <c r="A343" s="1">
        <v>45355</v>
      </c>
      <c r="B343" t="s">
        <v>24</v>
      </c>
      <c r="C343" t="s">
        <v>25</v>
      </c>
      <c r="D343">
        <v>2022</v>
      </c>
      <c r="E343" t="s">
        <v>86</v>
      </c>
      <c r="F343" t="s">
        <v>87</v>
      </c>
      <c r="G343" t="s">
        <v>406</v>
      </c>
      <c r="H343" t="s">
        <v>29</v>
      </c>
      <c r="L343" t="s">
        <v>89</v>
      </c>
      <c r="M343" t="s">
        <v>90</v>
      </c>
      <c r="N343" t="str">
        <f>_xlfn.CONCAT(Tableau1[[#This Row],[species_name]],Tableau1[[#This Row],[sub_reg]])</f>
        <v>Brill27.7.d</v>
      </c>
      <c r="O343" t="s">
        <v>32</v>
      </c>
      <c r="P343" t="s">
        <v>33</v>
      </c>
      <c r="Q343" t="s">
        <v>34</v>
      </c>
      <c r="R343">
        <v>1181.58</v>
      </c>
      <c r="S343" t="s">
        <v>35</v>
      </c>
      <c r="T343" t="s">
        <v>378</v>
      </c>
      <c r="U343" t="s">
        <v>379</v>
      </c>
      <c r="V343" t="s">
        <v>96</v>
      </c>
      <c r="W343">
        <f>IFERROR(INDEX(#REF!,MATCH(Tableau1[[#This Row],[Identifiant pour calcul]],#REF!,0),9),0)</f>
        <v>0</v>
      </c>
      <c r="X343">
        <f>Tableau1[[#This Row],[value]]*0.125*Tableau1[[#This Row],[Sequestration factor]]</f>
        <v>0</v>
      </c>
      <c r="Y343" t="s">
        <v>39</v>
      </c>
      <c r="Z343" t="s">
        <v>40</v>
      </c>
      <c r="AA343" t="s">
        <v>39</v>
      </c>
      <c r="AB343" t="e">
        <f>INDEX(#REF!,MATCH(Tableau1[[#This Row],[species_name]],#REF!,0),2)</f>
        <v>#REF!</v>
      </c>
      <c r="AC343" s="3" t="e">
        <f>Tableau1[[#This Row],[value]]/Tableau1[[#This Row],[débarquements totaux de l''espèce]]</f>
        <v>#REF!</v>
      </c>
    </row>
    <row r="344" spans="1:29" x14ac:dyDescent="0.2">
      <c r="A344" s="1">
        <v>45355</v>
      </c>
      <c r="B344" t="s">
        <v>24</v>
      </c>
      <c r="C344" t="s">
        <v>25</v>
      </c>
      <c r="D344">
        <v>2022</v>
      </c>
      <c r="E344" t="s">
        <v>26</v>
      </c>
      <c r="F344" t="s">
        <v>158</v>
      </c>
      <c r="G344" t="s">
        <v>406</v>
      </c>
      <c r="H344" t="s">
        <v>29</v>
      </c>
      <c r="L344" t="s">
        <v>428</v>
      </c>
      <c r="M344" t="s">
        <v>429</v>
      </c>
      <c r="N344" t="str">
        <f>_xlfn.CONCAT(Tableau1[[#This Row],[species_name]],Tableau1[[#This Row],[sub_reg]])</f>
        <v>Brillsa 7</v>
      </c>
      <c r="O344" t="s">
        <v>32</v>
      </c>
      <c r="P344" t="s">
        <v>33</v>
      </c>
      <c r="Q344" t="s">
        <v>34</v>
      </c>
      <c r="R344">
        <v>18173.29</v>
      </c>
      <c r="S344" t="s">
        <v>35</v>
      </c>
      <c r="T344" t="s">
        <v>378</v>
      </c>
      <c r="U344" t="s">
        <v>379</v>
      </c>
      <c r="V344" t="s">
        <v>62</v>
      </c>
      <c r="W344">
        <f>IFERROR(INDEX(#REF!,MATCH(Tableau1[[#This Row],[Identifiant pour calcul]],#REF!,0),9),0)</f>
        <v>0</v>
      </c>
      <c r="X344">
        <f>Tableau1[[#This Row],[value]]*0.125*Tableau1[[#This Row],[Sequestration factor]]</f>
        <v>0</v>
      </c>
      <c r="Y344" t="s">
        <v>39</v>
      </c>
      <c r="Z344" t="s">
        <v>40</v>
      </c>
      <c r="AA344" t="s">
        <v>39</v>
      </c>
      <c r="AB344" t="e">
        <f>INDEX(#REF!,MATCH(Tableau1[[#This Row],[species_name]],#REF!,0),2)</f>
        <v>#REF!</v>
      </c>
      <c r="AC344" s="3" t="e">
        <f>Tableau1[[#This Row],[value]]/Tableau1[[#This Row],[débarquements totaux de l''espèce]]</f>
        <v>#REF!</v>
      </c>
    </row>
    <row r="345" spans="1:29" x14ac:dyDescent="0.2">
      <c r="A345" s="1">
        <v>45355</v>
      </c>
      <c r="B345" t="s">
        <v>24</v>
      </c>
      <c r="C345" t="s">
        <v>25</v>
      </c>
      <c r="D345">
        <v>2022</v>
      </c>
      <c r="E345" t="s">
        <v>86</v>
      </c>
      <c r="F345" t="s">
        <v>372</v>
      </c>
      <c r="G345" t="s">
        <v>77</v>
      </c>
      <c r="H345" t="s">
        <v>29</v>
      </c>
      <c r="L345" t="s">
        <v>515</v>
      </c>
      <c r="M345" t="s">
        <v>516</v>
      </c>
      <c r="N345" t="str">
        <f>_xlfn.CONCAT(Tableau1[[#This Row],[species_name]],Tableau1[[#This Row],[sub_reg]])</f>
        <v>Brill27.7.d</v>
      </c>
      <c r="O345" t="s">
        <v>32</v>
      </c>
      <c r="P345" t="s">
        <v>33</v>
      </c>
      <c r="Q345" t="s">
        <v>34</v>
      </c>
      <c r="R345">
        <v>3468.15</v>
      </c>
      <c r="S345" t="s">
        <v>35</v>
      </c>
      <c r="T345" t="s">
        <v>378</v>
      </c>
      <c r="U345" t="s">
        <v>379</v>
      </c>
      <c r="V345" t="s">
        <v>96</v>
      </c>
      <c r="W345">
        <f>IFERROR(INDEX(#REF!,MATCH(Tableau1[[#This Row],[Identifiant pour calcul]],#REF!,0),9),0)</f>
        <v>0</v>
      </c>
      <c r="X345">
        <f>Tableau1[[#This Row],[value]]*0.125*Tableau1[[#This Row],[Sequestration factor]]</f>
        <v>0</v>
      </c>
      <c r="Y345" t="s">
        <v>39</v>
      </c>
      <c r="Z345" t="s">
        <v>40</v>
      </c>
      <c r="AA345" t="s">
        <v>39</v>
      </c>
      <c r="AB345" t="e">
        <f>INDEX(#REF!,MATCH(Tableau1[[#This Row],[species_name]],#REF!,0),2)</f>
        <v>#REF!</v>
      </c>
      <c r="AC345" s="3" t="e">
        <f>Tableau1[[#This Row],[value]]/Tableau1[[#This Row],[débarquements totaux de l''espèce]]</f>
        <v>#REF!</v>
      </c>
    </row>
    <row r="346" spans="1:29" x14ac:dyDescent="0.2">
      <c r="A346" s="1">
        <v>45355</v>
      </c>
      <c r="B346" t="s">
        <v>24</v>
      </c>
      <c r="C346" t="s">
        <v>25</v>
      </c>
      <c r="D346">
        <v>2022</v>
      </c>
      <c r="E346" t="s">
        <v>26</v>
      </c>
      <c r="F346" t="s">
        <v>158</v>
      </c>
      <c r="G346" t="s">
        <v>88</v>
      </c>
      <c r="H346" t="s">
        <v>29</v>
      </c>
      <c r="L346" t="s">
        <v>30</v>
      </c>
      <c r="M346" t="s">
        <v>31</v>
      </c>
      <c r="N346" t="str">
        <f>_xlfn.CONCAT(Tableau1[[#This Row],[species_name]],Tableau1[[#This Row],[sub_reg]])</f>
        <v>Brillsa 7</v>
      </c>
      <c r="O346" t="s">
        <v>32</v>
      </c>
      <c r="P346" t="s">
        <v>33</v>
      </c>
      <c r="Q346" t="s">
        <v>34</v>
      </c>
      <c r="R346">
        <v>25918.05</v>
      </c>
      <c r="S346" t="s">
        <v>35</v>
      </c>
      <c r="T346" t="s">
        <v>378</v>
      </c>
      <c r="U346" t="s">
        <v>379</v>
      </c>
      <c r="V346" t="s">
        <v>62</v>
      </c>
      <c r="W346">
        <f>IFERROR(INDEX(#REF!,MATCH(Tableau1[[#This Row],[Identifiant pour calcul]],#REF!,0),9),0)</f>
        <v>0</v>
      </c>
      <c r="X346">
        <f>Tableau1[[#This Row],[value]]*0.125*Tableau1[[#This Row],[Sequestration factor]]</f>
        <v>0</v>
      </c>
      <c r="Y346" t="s">
        <v>39</v>
      </c>
      <c r="Z346" t="s">
        <v>40</v>
      </c>
      <c r="AA346" t="s">
        <v>39</v>
      </c>
      <c r="AB346" t="e">
        <f>INDEX(#REF!,MATCH(Tableau1[[#This Row],[species_name]],#REF!,0),2)</f>
        <v>#REF!</v>
      </c>
      <c r="AC346" s="3" t="e">
        <f>Tableau1[[#This Row],[value]]/Tableau1[[#This Row],[débarquements totaux de l''espèce]]</f>
        <v>#REF!</v>
      </c>
    </row>
    <row r="347" spans="1:29" x14ac:dyDescent="0.2">
      <c r="A347" s="1">
        <v>45355</v>
      </c>
      <c r="B347" t="s">
        <v>24</v>
      </c>
      <c r="C347" t="s">
        <v>25</v>
      </c>
      <c r="D347">
        <v>2022</v>
      </c>
      <c r="E347" t="s">
        <v>86</v>
      </c>
      <c r="F347" t="s">
        <v>158</v>
      </c>
      <c r="G347" t="s">
        <v>77</v>
      </c>
      <c r="H347" t="s">
        <v>29</v>
      </c>
      <c r="L347" t="s">
        <v>413</v>
      </c>
      <c r="M347" t="s">
        <v>414</v>
      </c>
      <c r="N347" t="str">
        <f>_xlfn.CONCAT(Tableau1[[#This Row],[species_name]],Tableau1[[#This Row],[sub_reg]])</f>
        <v>Brill27.7.e</v>
      </c>
      <c r="O347" t="s">
        <v>32</v>
      </c>
      <c r="P347" t="s">
        <v>33</v>
      </c>
      <c r="Q347" t="s">
        <v>34</v>
      </c>
      <c r="R347">
        <v>12186.51</v>
      </c>
      <c r="S347" t="s">
        <v>35</v>
      </c>
      <c r="T347" t="s">
        <v>378</v>
      </c>
      <c r="U347" t="s">
        <v>379</v>
      </c>
      <c r="V347" t="s">
        <v>226</v>
      </c>
      <c r="W347">
        <f>IFERROR(INDEX(#REF!,MATCH(Tableau1[[#This Row],[Identifiant pour calcul]],#REF!,0),9),0)</f>
        <v>0</v>
      </c>
      <c r="X347">
        <f>Tableau1[[#This Row],[value]]*0.125*Tableau1[[#This Row],[Sequestration factor]]</f>
        <v>0</v>
      </c>
      <c r="Y347" t="s">
        <v>39</v>
      </c>
      <c r="Z347" t="s">
        <v>40</v>
      </c>
      <c r="AA347" t="s">
        <v>39</v>
      </c>
      <c r="AB347" t="e">
        <f>INDEX(#REF!,MATCH(Tableau1[[#This Row],[species_name]],#REF!,0),2)</f>
        <v>#REF!</v>
      </c>
      <c r="AC347" s="3" t="e">
        <f>Tableau1[[#This Row],[value]]/Tableau1[[#This Row],[débarquements totaux de l''espèce]]</f>
        <v>#REF!</v>
      </c>
    </row>
    <row r="348" spans="1:29" x14ac:dyDescent="0.2">
      <c r="A348" s="1">
        <v>45355</v>
      </c>
      <c r="B348" t="s">
        <v>24</v>
      </c>
      <c r="C348" t="s">
        <v>25</v>
      </c>
      <c r="D348">
        <v>2022</v>
      </c>
      <c r="E348" t="s">
        <v>86</v>
      </c>
      <c r="F348" t="s">
        <v>27</v>
      </c>
      <c r="G348" t="s">
        <v>28</v>
      </c>
      <c r="H348" t="s">
        <v>29</v>
      </c>
      <c r="L348" t="s">
        <v>648</v>
      </c>
      <c r="M348" t="s">
        <v>649</v>
      </c>
      <c r="N348" t="str">
        <f>_xlfn.CONCAT(Tableau1[[#This Row],[species_name]],Tableau1[[#This Row],[sub_reg]])</f>
        <v>Brill27.7.e</v>
      </c>
      <c r="O348" t="s">
        <v>32</v>
      </c>
      <c r="P348" t="s">
        <v>33</v>
      </c>
      <c r="Q348" t="s">
        <v>34</v>
      </c>
      <c r="R348">
        <v>64272.41</v>
      </c>
      <c r="S348" t="s">
        <v>35</v>
      </c>
      <c r="T348" t="s">
        <v>378</v>
      </c>
      <c r="U348" t="s">
        <v>379</v>
      </c>
      <c r="V348" t="s">
        <v>226</v>
      </c>
      <c r="W348">
        <f>IFERROR(INDEX(#REF!,MATCH(Tableau1[[#This Row],[Identifiant pour calcul]],#REF!,0),9),0)</f>
        <v>0</v>
      </c>
      <c r="X348">
        <f>Tableau1[[#This Row],[value]]*0.125*Tableau1[[#This Row],[Sequestration factor]]</f>
        <v>0</v>
      </c>
      <c r="Y348" t="s">
        <v>39</v>
      </c>
      <c r="Z348" t="s">
        <v>40</v>
      </c>
      <c r="AA348" t="s">
        <v>39</v>
      </c>
      <c r="AB348" t="e">
        <f>INDEX(#REF!,MATCH(Tableau1[[#This Row],[species_name]],#REF!,0),2)</f>
        <v>#REF!</v>
      </c>
      <c r="AC348" s="3" t="e">
        <f>Tableau1[[#This Row],[value]]/Tableau1[[#This Row],[débarquements totaux de l''espèce]]</f>
        <v>#REF!</v>
      </c>
    </row>
    <row r="349" spans="1:29" x14ac:dyDescent="0.2">
      <c r="A349" s="1">
        <v>45355</v>
      </c>
      <c r="B349" t="s">
        <v>24</v>
      </c>
      <c r="C349" t="s">
        <v>25</v>
      </c>
      <c r="D349">
        <v>2022</v>
      </c>
      <c r="E349" t="s">
        <v>86</v>
      </c>
      <c r="F349" t="s">
        <v>27</v>
      </c>
      <c r="G349" t="s">
        <v>28</v>
      </c>
      <c r="H349" t="s">
        <v>29</v>
      </c>
      <c r="L349" t="s">
        <v>648</v>
      </c>
      <c r="M349" t="s">
        <v>649</v>
      </c>
      <c r="N349" t="str">
        <f>_xlfn.CONCAT(Tableau1[[#This Row],[species_name]],Tableau1[[#This Row],[sub_reg]])</f>
        <v>Brill27.7.h</v>
      </c>
      <c r="O349" t="s">
        <v>32</v>
      </c>
      <c r="P349" t="s">
        <v>33</v>
      </c>
      <c r="Q349" t="s">
        <v>34</v>
      </c>
      <c r="R349">
        <v>25750.77</v>
      </c>
      <c r="S349" t="s">
        <v>35</v>
      </c>
      <c r="T349" t="s">
        <v>378</v>
      </c>
      <c r="U349" t="s">
        <v>379</v>
      </c>
      <c r="V349" t="s">
        <v>330</v>
      </c>
      <c r="W349">
        <f>IFERROR(INDEX(#REF!,MATCH(Tableau1[[#This Row],[Identifiant pour calcul]],#REF!,0),9),0)</f>
        <v>0</v>
      </c>
      <c r="X349">
        <f>Tableau1[[#This Row],[value]]*0.125*Tableau1[[#This Row],[Sequestration factor]]</f>
        <v>0</v>
      </c>
      <c r="Y349" t="s">
        <v>39</v>
      </c>
      <c r="Z349" t="s">
        <v>40</v>
      </c>
      <c r="AA349" t="s">
        <v>39</v>
      </c>
      <c r="AB349" t="e">
        <f>INDEX(#REF!,MATCH(Tableau1[[#This Row],[species_name]],#REF!,0),2)</f>
        <v>#REF!</v>
      </c>
      <c r="AC349" s="3" t="e">
        <f>Tableau1[[#This Row],[value]]/Tableau1[[#This Row],[débarquements totaux de l''espèce]]</f>
        <v>#REF!</v>
      </c>
    </row>
    <row r="350" spans="1:29" x14ac:dyDescent="0.2">
      <c r="A350" s="1">
        <v>45355</v>
      </c>
      <c r="B350" t="s">
        <v>24</v>
      </c>
      <c r="C350" t="s">
        <v>25</v>
      </c>
      <c r="D350">
        <v>2022</v>
      </c>
      <c r="E350" t="s">
        <v>86</v>
      </c>
      <c r="F350" t="s">
        <v>27</v>
      </c>
      <c r="G350" t="s">
        <v>28</v>
      </c>
      <c r="H350" t="s">
        <v>29</v>
      </c>
      <c r="L350" t="s">
        <v>648</v>
      </c>
      <c r="M350" t="s">
        <v>649</v>
      </c>
      <c r="N350" t="str">
        <f>_xlfn.CONCAT(Tableau1[[#This Row],[species_name]],Tableau1[[#This Row],[sub_reg]])</f>
        <v>Brill27.8.b</v>
      </c>
      <c r="O350" t="s">
        <v>32</v>
      </c>
      <c r="P350" t="s">
        <v>33</v>
      </c>
      <c r="Q350" t="s">
        <v>34</v>
      </c>
      <c r="R350">
        <v>15811.71</v>
      </c>
      <c r="S350" t="s">
        <v>35</v>
      </c>
      <c r="T350" t="s">
        <v>378</v>
      </c>
      <c r="U350" t="s">
        <v>379</v>
      </c>
      <c r="V350" t="s">
        <v>338</v>
      </c>
      <c r="W350">
        <f>IFERROR(INDEX(#REF!,MATCH(Tableau1[[#This Row],[Identifiant pour calcul]],#REF!,0),9),0)</f>
        <v>0</v>
      </c>
      <c r="X350">
        <f>Tableau1[[#This Row],[value]]*0.125*Tableau1[[#This Row],[Sequestration factor]]</f>
        <v>0</v>
      </c>
      <c r="Y350" t="s">
        <v>39</v>
      </c>
      <c r="Z350" t="s">
        <v>40</v>
      </c>
      <c r="AA350" t="s">
        <v>39</v>
      </c>
      <c r="AB350" t="e">
        <f>INDEX(#REF!,MATCH(Tableau1[[#This Row],[species_name]],#REF!,0),2)</f>
        <v>#REF!</v>
      </c>
      <c r="AC350" s="3" t="e">
        <f>Tableau1[[#This Row],[value]]/Tableau1[[#This Row],[débarquements totaux de l''espèce]]</f>
        <v>#REF!</v>
      </c>
    </row>
    <row r="351" spans="1:29" x14ac:dyDescent="0.2">
      <c r="A351" s="1">
        <v>45355</v>
      </c>
      <c r="B351" t="s">
        <v>24</v>
      </c>
      <c r="C351" t="s">
        <v>25</v>
      </c>
      <c r="D351">
        <v>2022</v>
      </c>
      <c r="E351" t="s">
        <v>86</v>
      </c>
      <c r="F351" t="s">
        <v>27</v>
      </c>
      <c r="G351" t="s">
        <v>88</v>
      </c>
      <c r="H351" t="s">
        <v>29</v>
      </c>
      <c r="M351" t="s">
        <v>684</v>
      </c>
      <c r="N351" t="str">
        <f>_xlfn.CONCAT(Tableau1[[#This Row],[species_name]],Tableau1[[#This Row],[sub_reg]])</f>
        <v>Brill27.8.a</v>
      </c>
      <c r="O351" t="s">
        <v>32</v>
      </c>
      <c r="P351" t="s">
        <v>33</v>
      </c>
      <c r="Q351" t="s">
        <v>34</v>
      </c>
      <c r="R351">
        <v>10447.81</v>
      </c>
      <c r="S351" t="s">
        <v>35</v>
      </c>
      <c r="T351" t="s">
        <v>378</v>
      </c>
      <c r="U351" t="s">
        <v>379</v>
      </c>
      <c r="V351" t="s">
        <v>331</v>
      </c>
      <c r="W351">
        <f>IFERROR(INDEX(#REF!,MATCH(Tableau1[[#This Row],[Identifiant pour calcul]],#REF!,0),9),0)</f>
        <v>0</v>
      </c>
      <c r="X351">
        <f>Tableau1[[#This Row],[value]]*0.125*Tableau1[[#This Row],[Sequestration factor]]</f>
        <v>0</v>
      </c>
      <c r="Y351" t="s">
        <v>39</v>
      </c>
      <c r="Z351" t="s">
        <v>40</v>
      </c>
      <c r="AA351" t="s">
        <v>39</v>
      </c>
      <c r="AB351" t="e">
        <f>INDEX(#REF!,MATCH(Tableau1[[#This Row],[species_name]],#REF!,0),2)</f>
        <v>#REF!</v>
      </c>
      <c r="AC351" s="3" t="e">
        <f>Tableau1[[#This Row],[value]]/Tableau1[[#This Row],[débarquements totaux de l''espèce]]</f>
        <v>#REF!</v>
      </c>
    </row>
    <row r="352" spans="1:29" x14ac:dyDescent="0.2">
      <c r="A352" s="1">
        <v>45355</v>
      </c>
      <c r="B352" t="s">
        <v>24</v>
      </c>
      <c r="C352" t="s">
        <v>25</v>
      </c>
      <c r="D352">
        <v>2022</v>
      </c>
      <c r="E352" t="s">
        <v>86</v>
      </c>
      <c r="F352" t="s">
        <v>27</v>
      </c>
      <c r="G352" t="s">
        <v>88</v>
      </c>
      <c r="H352" t="s">
        <v>29</v>
      </c>
      <c r="M352" t="s">
        <v>684</v>
      </c>
      <c r="N352" t="str">
        <f>_xlfn.CONCAT(Tableau1[[#This Row],[species_name]],Tableau1[[#This Row],[sub_reg]])</f>
        <v>Brill27.8.b</v>
      </c>
      <c r="O352" t="s">
        <v>32</v>
      </c>
      <c r="P352" t="s">
        <v>33</v>
      </c>
      <c r="Q352" t="s">
        <v>34</v>
      </c>
      <c r="R352">
        <v>5425.55</v>
      </c>
      <c r="S352" t="s">
        <v>35</v>
      </c>
      <c r="T352" t="s">
        <v>378</v>
      </c>
      <c r="U352" t="s">
        <v>379</v>
      </c>
      <c r="V352" t="s">
        <v>338</v>
      </c>
      <c r="W352">
        <f>IFERROR(INDEX(#REF!,MATCH(Tableau1[[#This Row],[Identifiant pour calcul]],#REF!,0),9),0)</f>
        <v>0</v>
      </c>
      <c r="X352">
        <f>Tableau1[[#This Row],[value]]*0.125*Tableau1[[#This Row],[Sequestration factor]]</f>
        <v>0</v>
      </c>
      <c r="Y352" t="s">
        <v>39</v>
      </c>
      <c r="Z352" t="s">
        <v>40</v>
      </c>
      <c r="AA352" t="s">
        <v>39</v>
      </c>
      <c r="AB352" t="e">
        <f>INDEX(#REF!,MATCH(Tableau1[[#This Row],[species_name]],#REF!,0),2)</f>
        <v>#REF!</v>
      </c>
      <c r="AC352" s="3" t="e">
        <f>Tableau1[[#This Row],[value]]/Tableau1[[#This Row],[débarquements totaux de l''espèce]]</f>
        <v>#REF!</v>
      </c>
    </row>
    <row r="353" spans="1:29" x14ac:dyDescent="0.2">
      <c r="A353" s="1">
        <v>45355</v>
      </c>
      <c r="B353" t="s">
        <v>24</v>
      </c>
      <c r="C353" t="s">
        <v>25</v>
      </c>
      <c r="D353">
        <v>2022</v>
      </c>
      <c r="E353" t="s">
        <v>86</v>
      </c>
      <c r="F353" t="s">
        <v>27</v>
      </c>
      <c r="G353" t="s">
        <v>107</v>
      </c>
      <c r="H353" t="s">
        <v>29</v>
      </c>
      <c r="M353" t="s">
        <v>693</v>
      </c>
      <c r="N353" t="str">
        <f>_xlfn.CONCAT(Tableau1[[#This Row],[species_name]],Tableau1[[#This Row],[sub_reg]])</f>
        <v>Brill27.7.e</v>
      </c>
      <c r="O353" t="s">
        <v>32</v>
      </c>
      <c r="P353" t="s">
        <v>33</v>
      </c>
      <c r="Q353" t="s">
        <v>34</v>
      </c>
      <c r="R353">
        <v>6295.91</v>
      </c>
      <c r="S353" t="s">
        <v>35</v>
      </c>
      <c r="T353" t="s">
        <v>378</v>
      </c>
      <c r="U353" t="s">
        <v>379</v>
      </c>
      <c r="V353" t="s">
        <v>226</v>
      </c>
      <c r="W353">
        <f>IFERROR(INDEX(#REF!,MATCH(Tableau1[[#This Row],[Identifiant pour calcul]],#REF!,0),9),0)</f>
        <v>0</v>
      </c>
      <c r="X353">
        <f>Tableau1[[#This Row],[value]]*0.125*Tableau1[[#This Row],[Sequestration factor]]</f>
        <v>0</v>
      </c>
      <c r="Y353" t="s">
        <v>39</v>
      </c>
      <c r="Z353" t="s">
        <v>40</v>
      </c>
      <c r="AA353" t="s">
        <v>39</v>
      </c>
      <c r="AB353" t="e">
        <f>INDEX(#REF!,MATCH(Tableau1[[#This Row],[species_name]],#REF!,0),2)</f>
        <v>#REF!</v>
      </c>
      <c r="AC353" s="3" t="e">
        <f>Tableau1[[#This Row],[value]]/Tableau1[[#This Row],[débarquements totaux de l''espèce]]</f>
        <v>#REF!</v>
      </c>
    </row>
    <row r="354" spans="1:29" x14ac:dyDescent="0.2">
      <c r="A354" s="1">
        <v>45355</v>
      </c>
      <c r="B354" t="s">
        <v>24</v>
      </c>
      <c r="C354" t="s">
        <v>25</v>
      </c>
      <c r="D354">
        <v>2022</v>
      </c>
      <c r="E354" t="s">
        <v>86</v>
      </c>
      <c r="F354" t="s">
        <v>27</v>
      </c>
      <c r="G354" t="s">
        <v>107</v>
      </c>
      <c r="H354" t="s">
        <v>29</v>
      </c>
      <c r="M354" t="s">
        <v>693</v>
      </c>
      <c r="N354" t="str">
        <f>_xlfn.CONCAT(Tableau1[[#This Row],[species_name]],Tableau1[[#This Row],[sub_reg]])</f>
        <v>Brill27.8.a</v>
      </c>
      <c r="O354" t="s">
        <v>32</v>
      </c>
      <c r="P354" t="s">
        <v>33</v>
      </c>
      <c r="Q354" t="s">
        <v>34</v>
      </c>
      <c r="R354">
        <v>5790.92</v>
      </c>
      <c r="S354" t="s">
        <v>35</v>
      </c>
      <c r="T354" t="s">
        <v>378</v>
      </c>
      <c r="U354" t="s">
        <v>379</v>
      </c>
      <c r="V354" t="s">
        <v>331</v>
      </c>
      <c r="W354">
        <f>IFERROR(INDEX(#REF!,MATCH(Tableau1[[#This Row],[Identifiant pour calcul]],#REF!,0),9),0)</f>
        <v>0</v>
      </c>
      <c r="X354">
        <f>Tableau1[[#This Row],[value]]*0.125*Tableau1[[#This Row],[Sequestration factor]]</f>
        <v>0</v>
      </c>
      <c r="Y354" t="s">
        <v>39</v>
      </c>
      <c r="Z354" t="s">
        <v>40</v>
      </c>
      <c r="AA354" t="s">
        <v>39</v>
      </c>
      <c r="AB354" t="e">
        <f>INDEX(#REF!,MATCH(Tableau1[[#This Row],[species_name]],#REF!,0),2)</f>
        <v>#REF!</v>
      </c>
      <c r="AC354" s="3" t="e">
        <f>Tableau1[[#This Row],[value]]/Tableau1[[#This Row],[débarquements totaux de l''espèce]]</f>
        <v>#REF!</v>
      </c>
    </row>
    <row r="355" spans="1:29" x14ac:dyDescent="0.2">
      <c r="A355" s="1">
        <v>45355</v>
      </c>
      <c r="B355" t="s">
        <v>24</v>
      </c>
      <c r="C355" t="s">
        <v>25</v>
      </c>
      <c r="D355">
        <v>2022</v>
      </c>
      <c r="E355" t="s">
        <v>86</v>
      </c>
      <c r="F355" t="s">
        <v>27</v>
      </c>
      <c r="G355" t="s">
        <v>107</v>
      </c>
      <c r="H355" t="s">
        <v>29</v>
      </c>
      <c r="M355" t="s">
        <v>693</v>
      </c>
      <c r="N355" t="str">
        <f>_xlfn.CONCAT(Tableau1[[#This Row],[species_name]],Tableau1[[#This Row],[sub_reg]])</f>
        <v>Brill27.8.b</v>
      </c>
      <c r="O355" t="s">
        <v>32</v>
      </c>
      <c r="P355" t="s">
        <v>33</v>
      </c>
      <c r="Q355" t="s">
        <v>34</v>
      </c>
      <c r="R355">
        <v>1985.35</v>
      </c>
      <c r="S355" t="s">
        <v>35</v>
      </c>
      <c r="T355" t="s">
        <v>378</v>
      </c>
      <c r="U355" t="s">
        <v>379</v>
      </c>
      <c r="V355" t="s">
        <v>338</v>
      </c>
      <c r="W355">
        <f>IFERROR(INDEX(#REF!,MATCH(Tableau1[[#This Row],[Identifiant pour calcul]],#REF!,0),9),0)</f>
        <v>0</v>
      </c>
      <c r="X355">
        <f>Tableau1[[#This Row],[value]]*0.125*Tableau1[[#This Row],[Sequestration factor]]</f>
        <v>0</v>
      </c>
      <c r="Y355" t="s">
        <v>39</v>
      </c>
      <c r="Z355" t="s">
        <v>40</v>
      </c>
      <c r="AA355" t="s">
        <v>39</v>
      </c>
      <c r="AB355" t="e">
        <f>INDEX(#REF!,MATCH(Tableau1[[#This Row],[species_name]],#REF!,0),2)</f>
        <v>#REF!</v>
      </c>
      <c r="AC355" s="3" t="e">
        <f>Tableau1[[#This Row],[value]]/Tableau1[[#This Row],[débarquements totaux de l''espèce]]</f>
        <v>#REF!</v>
      </c>
    </row>
    <row r="356" spans="1:29" x14ac:dyDescent="0.2">
      <c r="A356" s="1">
        <v>45355</v>
      </c>
      <c r="B356" t="s">
        <v>24</v>
      </c>
      <c r="C356" t="s">
        <v>25</v>
      </c>
      <c r="D356">
        <v>2022</v>
      </c>
      <c r="E356" t="s">
        <v>86</v>
      </c>
      <c r="F356" t="s">
        <v>27</v>
      </c>
      <c r="G356" t="s">
        <v>77</v>
      </c>
      <c r="H356" t="s">
        <v>29</v>
      </c>
      <c r="M356" t="s">
        <v>738</v>
      </c>
      <c r="N356" t="str">
        <f>_xlfn.CONCAT(Tableau1[[#This Row],[species_name]],Tableau1[[#This Row],[sub_reg]])</f>
        <v>Brill27.7.e</v>
      </c>
      <c r="O356" t="s">
        <v>32</v>
      </c>
      <c r="P356" t="s">
        <v>33</v>
      </c>
      <c r="Q356" t="s">
        <v>34</v>
      </c>
      <c r="R356">
        <v>25534.61</v>
      </c>
      <c r="S356" t="s">
        <v>35</v>
      </c>
      <c r="T356" t="s">
        <v>378</v>
      </c>
      <c r="U356" t="s">
        <v>379</v>
      </c>
      <c r="V356" t="s">
        <v>226</v>
      </c>
      <c r="W356">
        <f>IFERROR(INDEX(#REF!,MATCH(Tableau1[[#This Row],[Identifiant pour calcul]],#REF!,0),9),0)</f>
        <v>0</v>
      </c>
      <c r="X356">
        <f>Tableau1[[#This Row],[value]]*0.125*Tableau1[[#This Row],[Sequestration factor]]</f>
        <v>0</v>
      </c>
      <c r="Y356" t="s">
        <v>39</v>
      </c>
      <c r="Z356" t="s">
        <v>40</v>
      </c>
      <c r="AA356" t="s">
        <v>39</v>
      </c>
      <c r="AB356" t="e">
        <f>INDEX(#REF!,MATCH(Tableau1[[#This Row],[species_name]],#REF!,0),2)</f>
        <v>#REF!</v>
      </c>
      <c r="AC356" s="3" t="e">
        <f>Tableau1[[#This Row],[value]]/Tableau1[[#This Row],[débarquements totaux de l''espèce]]</f>
        <v>#REF!</v>
      </c>
    </row>
    <row r="357" spans="1:29" x14ac:dyDescent="0.2">
      <c r="A357" s="1">
        <v>45355</v>
      </c>
      <c r="B357" t="s">
        <v>24</v>
      </c>
      <c r="C357" t="s">
        <v>25</v>
      </c>
      <c r="D357">
        <v>2022</v>
      </c>
      <c r="E357" t="s">
        <v>86</v>
      </c>
      <c r="F357" t="s">
        <v>27</v>
      </c>
      <c r="G357" t="s">
        <v>77</v>
      </c>
      <c r="H357" t="s">
        <v>29</v>
      </c>
      <c r="M357" t="s">
        <v>738</v>
      </c>
      <c r="N357" t="str">
        <f>_xlfn.CONCAT(Tableau1[[#This Row],[species_name]],Tableau1[[#This Row],[sub_reg]])</f>
        <v>Brill27.7.h</v>
      </c>
      <c r="O357" t="s">
        <v>32</v>
      </c>
      <c r="P357" t="s">
        <v>33</v>
      </c>
      <c r="Q357" t="s">
        <v>34</v>
      </c>
      <c r="R357">
        <v>6224.62</v>
      </c>
      <c r="S357" t="s">
        <v>35</v>
      </c>
      <c r="T357" t="s">
        <v>378</v>
      </c>
      <c r="U357" t="s">
        <v>379</v>
      </c>
      <c r="V357" t="s">
        <v>330</v>
      </c>
      <c r="W357">
        <f>IFERROR(INDEX(#REF!,MATCH(Tableau1[[#This Row],[Identifiant pour calcul]],#REF!,0),9),0)</f>
        <v>0</v>
      </c>
      <c r="X357">
        <f>Tableau1[[#This Row],[value]]*0.125*Tableau1[[#This Row],[Sequestration factor]]</f>
        <v>0</v>
      </c>
      <c r="Y357" t="s">
        <v>39</v>
      </c>
      <c r="Z357" t="s">
        <v>40</v>
      </c>
      <c r="AA357" t="s">
        <v>39</v>
      </c>
      <c r="AB357" t="e">
        <f>INDEX(#REF!,MATCH(Tableau1[[#This Row],[species_name]],#REF!,0),2)</f>
        <v>#REF!</v>
      </c>
      <c r="AC357" s="3" t="e">
        <f>Tableau1[[#This Row],[value]]/Tableau1[[#This Row],[débarquements totaux de l''espèce]]</f>
        <v>#REF!</v>
      </c>
    </row>
    <row r="358" spans="1:29" x14ac:dyDescent="0.2">
      <c r="A358" s="1">
        <v>45355</v>
      </c>
      <c r="B358" t="s">
        <v>24</v>
      </c>
      <c r="C358" t="s">
        <v>25</v>
      </c>
      <c r="D358">
        <v>2022</v>
      </c>
      <c r="E358" t="s">
        <v>86</v>
      </c>
      <c r="F358" t="s">
        <v>27</v>
      </c>
      <c r="G358" t="s">
        <v>77</v>
      </c>
      <c r="H358" t="s">
        <v>29</v>
      </c>
      <c r="M358" t="s">
        <v>738</v>
      </c>
      <c r="N358" t="str">
        <f>_xlfn.CONCAT(Tableau1[[#This Row],[species_name]],Tableau1[[#This Row],[sub_reg]])</f>
        <v>Brill27.7.d</v>
      </c>
      <c r="O358" t="s">
        <v>32</v>
      </c>
      <c r="P358" t="s">
        <v>33</v>
      </c>
      <c r="Q358" t="s">
        <v>34</v>
      </c>
      <c r="R358">
        <v>1595.11</v>
      </c>
      <c r="S358" t="s">
        <v>35</v>
      </c>
      <c r="T358" t="s">
        <v>378</v>
      </c>
      <c r="U358" t="s">
        <v>379</v>
      </c>
      <c r="V358" t="s">
        <v>96</v>
      </c>
      <c r="W358">
        <f>IFERROR(INDEX(#REF!,MATCH(Tableau1[[#This Row],[Identifiant pour calcul]],#REF!,0),9),0)</f>
        <v>0</v>
      </c>
      <c r="X358">
        <f>Tableau1[[#This Row],[value]]*0.125*Tableau1[[#This Row],[Sequestration factor]]</f>
        <v>0</v>
      </c>
      <c r="Y358" t="s">
        <v>39</v>
      </c>
      <c r="Z358" t="s">
        <v>40</v>
      </c>
      <c r="AA358" t="s">
        <v>39</v>
      </c>
      <c r="AB358" t="e">
        <f>INDEX(#REF!,MATCH(Tableau1[[#This Row],[species_name]],#REF!,0),2)</f>
        <v>#REF!</v>
      </c>
      <c r="AC358" s="3" t="e">
        <f>Tableau1[[#This Row],[value]]/Tableau1[[#This Row],[débarquements totaux de l''espèce]]</f>
        <v>#REF!</v>
      </c>
    </row>
    <row r="359" spans="1:29" x14ac:dyDescent="0.2">
      <c r="A359" s="1">
        <v>45355</v>
      </c>
      <c r="B359" t="s">
        <v>24</v>
      </c>
      <c r="C359" t="s">
        <v>25</v>
      </c>
      <c r="D359">
        <v>2022</v>
      </c>
      <c r="E359" t="s">
        <v>86</v>
      </c>
      <c r="F359" t="s">
        <v>27</v>
      </c>
      <c r="G359" t="s">
        <v>77</v>
      </c>
      <c r="H359" t="s">
        <v>29</v>
      </c>
      <c r="M359" t="s">
        <v>738</v>
      </c>
      <c r="N359" t="str">
        <f>_xlfn.CONCAT(Tableau1[[#This Row],[species_name]],Tableau1[[#This Row],[sub_reg]])</f>
        <v>Brill27.8.a</v>
      </c>
      <c r="O359" t="s">
        <v>32</v>
      </c>
      <c r="P359" t="s">
        <v>33</v>
      </c>
      <c r="Q359" t="s">
        <v>34</v>
      </c>
      <c r="R359">
        <v>15881.83</v>
      </c>
      <c r="S359" t="s">
        <v>35</v>
      </c>
      <c r="T359" t="s">
        <v>378</v>
      </c>
      <c r="U359" t="s">
        <v>379</v>
      </c>
      <c r="V359" t="s">
        <v>331</v>
      </c>
      <c r="W359">
        <f>IFERROR(INDEX(#REF!,MATCH(Tableau1[[#This Row],[Identifiant pour calcul]],#REF!,0),9),0)</f>
        <v>0</v>
      </c>
      <c r="X359">
        <f>Tableau1[[#This Row],[value]]*0.125*Tableau1[[#This Row],[Sequestration factor]]</f>
        <v>0</v>
      </c>
      <c r="Y359" t="s">
        <v>39</v>
      </c>
      <c r="Z359" t="s">
        <v>40</v>
      </c>
      <c r="AA359" t="s">
        <v>39</v>
      </c>
      <c r="AB359" t="e">
        <f>INDEX(#REF!,MATCH(Tableau1[[#This Row],[species_name]],#REF!,0),2)</f>
        <v>#REF!</v>
      </c>
      <c r="AC359" s="3" t="e">
        <f>Tableau1[[#This Row],[value]]/Tableau1[[#This Row],[débarquements totaux de l''espèce]]</f>
        <v>#REF!</v>
      </c>
    </row>
    <row r="360" spans="1:29" x14ac:dyDescent="0.2">
      <c r="A360" s="1">
        <v>45355</v>
      </c>
      <c r="B360" t="s">
        <v>24</v>
      </c>
      <c r="C360" t="s">
        <v>25</v>
      </c>
      <c r="D360">
        <v>2022</v>
      </c>
      <c r="E360" t="s">
        <v>86</v>
      </c>
      <c r="F360" t="s">
        <v>27</v>
      </c>
      <c r="G360" t="s">
        <v>77</v>
      </c>
      <c r="H360" t="s">
        <v>29</v>
      </c>
      <c r="M360" t="s">
        <v>738</v>
      </c>
      <c r="N360" t="str">
        <f>_xlfn.CONCAT(Tableau1[[#This Row],[species_name]],Tableau1[[#This Row],[sub_reg]])</f>
        <v>Brill27.8.b</v>
      </c>
      <c r="O360" t="s">
        <v>32</v>
      </c>
      <c r="P360" t="s">
        <v>33</v>
      </c>
      <c r="Q360" t="s">
        <v>34</v>
      </c>
      <c r="R360">
        <v>9093.7199999999993</v>
      </c>
      <c r="S360" t="s">
        <v>35</v>
      </c>
      <c r="T360" t="s">
        <v>378</v>
      </c>
      <c r="U360" t="s">
        <v>379</v>
      </c>
      <c r="V360" t="s">
        <v>338</v>
      </c>
      <c r="W360">
        <f>IFERROR(INDEX(#REF!,MATCH(Tableau1[[#This Row],[Identifiant pour calcul]],#REF!,0),9),0)</f>
        <v>0</v>
      </c>
      <c r="X360">
        <f>Tableau1[[#This Row],[value]]*0.125*Tableau1[[#This Row],[Sequestration factor]]</f>
        <v>0</v>
      </c>
      <c r="Y360" t="s">
        <v>39</v>
      </c>
      <c r="Z360" t="s">
        <v>40</v>
      </c>
      <c r="AA360" t="s">
        <v>39</v>
      </c>
      <c r="AB360" t="e">
        <f>INDEX(#REF!,MATCH(Tableau1[[#This Row],[species_name]],#REF!,0),2)</f>
        <v>#REF!</v>
      </c>
      <c r="AC360" s="3" t="e">
        <f>Tableau1[[#This Row],[value]]/Tableau1[[#This Row],[débarquements totaux de l''espèce]]</f>
        <v>#REF!</v>
      </c>
    </row>
    <row r="361" spans="1:29" x14ac:dyDescent="0.2">
      <c r="A361" s="1">
        <v>45355</v>
      </c>
      <c r="B361" t="s">
        <v>24</v>
      </c>
      <c r="C361" t="s">
        <v>25</v>
      </c>
      <c r="D361">
        <v>2022</v>
      </c>
      <c r="E361" t="s">
        <v>86</v>
      </c>
      <c r="F361" t="s">
        <v>87</v>
      </c>
      <c r="G361" t="s">
        <v>28</v>
      </c>
      <c r="H361" t="s">
        <v>29</v>
      </c>
      <c r="L361" t="s">
        <v>89</v>
      </c>
      <c r="M361" t="s">
        <v>90</v>
      </c>
      <c r="N361" t="str">
        <f>_xlfn.CONCAT(Tableau1[[#This Row],[species_name]],Tableau1[[#This Row],[sub_reg]])</f>
        <v>Brill27.7.d</v>
      </c>
      <c r="O361" t="s">
        <v>32</v>
      </c>
      <c r="P361" t="s">
        <v>33</v>
      </c>
      <c r="Q361" t="s">
        <v>34</v>
      </c>
      <c r="R361">
        <v>3531.55</v>
      </c>
      <c r="S361" t="s">
        <v>35</v>
      </c>
      <c r="T361" t="s">
        <v>378</v>
      </c>
      <c r="U361" t="s">
        <v>379</v>
      </c>
      <c r="V361" t="s">
        <v>96</v>
      </c>
      <c r="W361">
        <f>IFERROR(INDEX(#REF!,MATCH(Tableau1[[#This Row],[Identifiant pour calcul]],#REF!,0),9),0)</f>
        <v>0</v>
      </c>
      <c r="X361">
        <f>Tableau1[[#This Row],[value]]*0.125*Tableau1[[#This Row],[Sequestration factor]]</f>
        <v>0</v>
      </c>
      <c r="Y361" t="s">
        <v>39</v>
      </c>
      <c r="Z361" t="s">
        <v>40</v>
      </c>
      <c r="AA361" t="s">
        <v>39</v>
      </c>
      <c r="AB361" t="e">
        <f>INDEX(#REF!,MATCH(Tableau1[[#This Row],[species_name]],#REF!,0),2)</f>
        <v>#REF!</v>
      </c>
      <c r="AC361" s="3" t="e">
        <f>Tableau1[[#This Row],[value]]/Tableau1[[#This Row],[débarquements totaux de l''espèce]]</f>
        <v>#REF!</v>
      </c>
    </row>
    <row r="362" spans="1:29" x14ac:dyDescent="0.2">
      <c r="A362" s="1">
        <v>45355</v>
      </c>
      <c r="B362" t="s">
        <v>24</v>
      </c>
      <c r="C362" t="s">
        <v>25</v>
      </c>
      <c r="D362">
        <v>2022</v>
      </c>
      <c r="E362" t="s">
        <v>86</v>
      </c>
      <c r="F362" t="s">
        <v>158</v>
      </c>
      <c r="G362" t="s">
        <v>88</v>
      </c>
      <c r="H362" t="s">
        <v>29</v>
      </c>
      <c r="L362" t="s">
        <v>373</v>
      </c>
      <c r="M362" t="s">
        <v>374</v>
      </c>
      <c r="N362" t="str">
        <f>_xlfn.CONCAT(Tableau1[[#This Row],[species_name]],Tableau1[[#This Row],[sub_reg]])</f>
        <v>Brill27.7.h</v>
      </c>
      <c r="O362" t="s">
        <v>32</v>
      </c>
      <c r="P362" t="s">
        <v>33</v>
      </c>
      <c r="Q362" t="s">
        <v>34</v>
      </c>
      <c r="R362">
        <v>2332.5500000000002</v>
      </c>
      <c r="S362" t="s">
        <v>35</v>
      </c>
      <c r="T362" t="s">
        <v>378</v>
      </c>
      <c r="U362" t="s">
        <v>379</v>
      </c>
      <c r="V362" t="s">
        <v>330</v>
      </c>
      <c r="W362">
        <f>IFERROR(INDEX(#REF!,MATCH(Tableau1[[#This Row],[Identifiant pour calcul]],#REF!,0),9),0)</f>
        <v>0</v>
      </c>
      <c r="X362">
        <f>Tableau1[[#This Row],[value]]*0.125*Tableau1[[#This Row],[Sequestration factor]]</f>
        <v>0</v>
      </c>
      <c r="Y362" t="s">
        <v>39</v>
      </c>
      <c r="Z362" t="s">
        <v>40</v>
      </c>
      <c r="AA362" t="s">
        <v>39</v>
      </c>
      <c r="AB362" t="e">
        <f>INDEX(#REF!,MATCH(Tableau1[[#This Row],[species_name]],#REF!,0),2)</f>
        <v>#REF!</v>
      </c>
      <c r="AC362" s="3" t="e">
        <f>Tableau1[[#This Row],[value]]/Tableau1[[#This Row],[débarquements totaux de l''espèce]]</f>
        <v>#REF!</v>
      </c>
    </row>
    <row r="363" spans="1:29" x14ac:dyDescent="0.2">
      <c r="A363" s="1">
        <v>45355</v>
      </c>
      <c r="B363" t="s">
        <v>24</v>
      </c>
      <c r="C363" t="s">
        <v>25</v>
      </c>
      <c r="D363">
        <v>2022</v>
      </c>
      <c r="E363" t="s">
        <v>86</v>
      </c>
      <c r="F363" t="s">
        <v>158</v>
      </c>
      <c r="G363" t="s">
        <v>88</v>
      </c>
      <c r="H363" t="s">
        <v>29</v>
      </c>
      <c r="L363" t="s">
        <v>373</v>
      </c>
      <c r="M363" t="s">
        <v>374</v>
      </c>
      <c r="N363" t="str">
        <f>_xlfn.CONCAT(Tableau1[[#This Row],[species_name]],Tableau1[[#This Row],[sub_reg]])</f>
        <v>Brill27.8.a</v>
      </c>
      <c r="O363" t="s">
        <v>32</v>
      </c>
      <c r="P363" t="s">
        <v>33</v>
      </c>
      <c r="Q363" t="s">
        <v>34</v>
      </c>
      <c r="R363">
        <v>4917.1000000000004</v>
      </c>
      <c r="S363" t="s">
        <v>35</v>
      </c>
      <c r="T363" t="s">
        <v>378</v>
      </c>
      <c r="U363" t="s">
        <v>379</v>
      </c>
      <c r="V363" t="s">
        <v>331</v>
      </c>
      <c r="W363">
        <f>IFERROR(INDEX(#REF!,MATCH(Tableau1[[#This Row],[Identifiant pour calcul]],#REF!,0),9),0)</f>
        <v>0</v>
      </c>
      <c r="X363">
        <f>Tableau1[[#This Row],[value]]*0.125*Tableau1[[#This Row],[Sequestration factor]]</f>
        <v>0</v>
      </c>
      <c r="Y363" t="s">
        <v>39</v>
      </c>
      <c r="Z363" t="s">
        <v>40</v>
      </c>
      <c r="AA363" t="s">
        <v>39</v>
      </c>
      <c r="AB363" t="e">
        <f>INDEX(#REF!,MATCH(Tableau1[[#This Row],[species_name]],#REF!,0),2)</f>
        <v>#REF!</v>
      </c>
      <c r="AC363" s="3" t="e">
        <f>Tableau1[[#This Row],[value]]/Tableau1[[#This Row],[débarquements totaux de l''espèce]]</f>
        <v>#REF!</v>
      </c>
    </row>
    <row r="364" spans="1:29" x14ac:dyDescent="0.2">
      <c r="A364" s="1">
        <v>45355</v>
      </c>
      <c r="B364" t="s">
        <v>24</v>
      </c>
      <c r="C364" t="s">
        <v>25</v>
      </c>
      <c r="D364">
        <v>2022</v>
      </c>
      <c r="E364" t="s">
        <v>86</v>
      </c>
      <c r="F364" t="s">
        <v>158</v>
      </c>
      <c r="G364" t="s">
        <v>88</v>
      </c>
      <c r="H364" t="s">
        <v>29</v>
      </c>
      <c r="L364" t="s">
        <v>373</v>
      </c>
      <c r="M364" t="s">
        <v>374</v>
      </c>
      <c r="N364" t="str">
        <f>_xlfn.CONCAT(Tableau1[[#This Row],[species_name]],Tableau1[[#This Row],[sub_reg]])</f>
        <v>Brill27.7.d</v>
      </c>
      <c r="O364" t="s">
        <v>32</v>
      </c>
      <c r="P364" t="s">
        <v>33</v>
      </c>
      <c r="Q364" t="s">
        <v>34</v>
      </c>
      <c r="R364">
        <v>2141.13</v>
      </c>
      <c r="S364" t="s">
        <v>35</v>
      </c>
      <c r="T364" t="s">
        <v>378</v>
      </c>
      <c r="U364" t="s">
        <v>379</v>
      </c>
      <c r="V364" t="s">
        <v>96</v>
      </c>
      <c r="W364">
        <f>IFERROR(INDEX(#REF!,MATCH(Tableau1[[#This Row],[Identifiant pour calcul]],#REF!,0),9),0)</f>
        <v>0</v>
      </c>
      <c r="X364">
        <f>Tableau1[[#This Row],[value]]*0.125*Tableau1[[#This Row],[Sequestration factor]]</f>
        <v>0</v>
      </c>
      <c r="Y364" t="s">
        <v>39</v>
      </c>
      <c r="Z364" t="s">
        <v>40</v>
      </c>
      <c r="AA364" t="s">
        <v>39</v>
      </c>
      <c r="AB364" t="e">
        <f>INDEX(#REF!,MATCH(Tableau1[[#This Row],[species_name]],#REF!,0),2)</f>
        <v>#REF!</v>
      </c>
      <c r="AC364" s="3" t="e">
        <f>Tableau1[[#This Row],[value]]/Tableau1[[#This Row],[débarquements totaux de l''espèce]]</f>
        <v>#REF!</v>
      </c>
    </row>
    <row r="365" spans="1:29" x14ac:dyDescent="0.2">
      <c r="A365" s="1">
        <v>45355</v>
      </c>
      <c r="B365" t="s">
        <v>24</v>
      </c>
      <c r="C365" t="s">
        <v>25</v>
      </c>
      <c r="D365">
        <v>2022</v>
      </c>
      <c r="E365" t="s">
        <v>86</v>
      </c>
      <c r="F365" t="s">
        <v>158</v>
      </c>
      <c r="G365" t="s">
        <v>88</v>
      </c>
      <c r="H365" t="s">
        <v>29</v>
      </c>
      <c r="L365" t="s">
        <v>373</v>
      </c>
      <c r="M365" t="s">
        <v>374</v>
      </c>
      <c r="N365" t="str">
        <f>_xlfn.CONCAT(Tableau1[[#This Row],[species_name]],Tableau1[[#This Row],[sub_reg]])</f>
        <v>Brill27.7.e</v>
      </c>
      <c r="O365" t="s">
        <v>32</v>
      </c>
      <c r="P365" t="s">
        <v>33</v>
      </c>
      <c r="Q365" t="s">
        <v>34</v>
      </c>
      <c r="R365">
        <v>19328.91</v>
      </c>
      <c r="S365" t="s">
        <v>35</v>
      </c>
      <c r="T365" t="s">
        <v>378</v>
      </c>
      <c r="U365" t="s">
        <v>379</v>
      </c>
      <c r="V365" t="s">
        <v>226</v>
      </c>
      <c r="W365">
        <f>IFERROR(INDEX(#REF!,MATCH(Tableau1[[#This Row],[Identifiant pour calcul]],#REF!,0),9),0)</f>
        <v>0</v>
      </c>
      <c r="X365">
        <f>Tableau1[[#This Row],[value]]*0.125*Tableau1[[#This Row],[Sequestration factor]]</f>
        <v>0</v>
      </c>
      <c r="Y365" t="s">
        <v>39</v>
      </c>
      <c r="Z365" t="s">
        <v>40</v>
      </c>
      <c r="AA365" t="s">
        <v>39</v>
      </c>
      <c r="AB365" t="e">
        <f>INDEX(#REF!,MATCH(Tableau1[[#This Row],[species_name]],#REF!,0),2)</f>
        <v>#REF!</v>
      </c>
      <c r="AC365" s="3" t="e">
        <f>Tableau1[[#This Row],[value]]/Tableau1[[#This Row],[débarquements totaux de l''espèce]]</f>
        <v>#REF!</v>
      </c>
    </row>
    <row r="366" spans="1:29" x14ac:dyDescent="0.2">
      <c r="A366" s="1">
        <v>45355</v>
      </c>
      <c r="B366" t="s">
        <v>24</v>
      </c>
      <c r="C366" t="s">
        <v>25</v>
      </c>
      <c r="D366">
        <v>2022</v>
      </c>
      <c r="E366" t="s">
        <v>86</v>
      </c>
      <c r="F366" t="s">
        <v>158</v>
      </c>
      <c r="G366" t="s">
        <v>88</v>
      </c>
      <c r="H366" t="s">
        <v>29</v>
      </c>
      <c r="L366" t="s">
        <v>373</v>
      </c>
      <c r="M366" t="s">
        <v>374</v>
      </c>
      <c r="N366" t="str">
        <f>_xlfn.CONCAT(Tableau1[[#This Row],[species_name]],Tableau1[[#This Row],[sub_reg]])</f>
        <v>Brill27.7.f</v>
      </c>
      <c r="O366" t="s">
        <v>32</v>
      </c>
      <c r="P366" t="s">
        <v>33</v>
      </c>
      <c r="Q366" t="s">
        <v>34</v>
      </c>
      <c r="R366">
        <v>6260.27</v>
      </c>
      <c r="S366" t="s">
        <v>35</v>
      </c>
      <c r="T366" t="s">
        <v>378</v>
      </c>
      <c r="U366" t="s">
        <v>379</v>
      </c>
      <c r="V366" t="s">
        <v>685</v>
      </c>
      <c r="W366">
        <f>IFERROR(INDEX(#REF!,MATCH(Tableau1[[#This Row],[Identifiant pour calcul]],#REF!,0),9),0)</f>
        <v>0</v>
      </c>
      <c r="X366">
        <f>Tableau1[[#This Row],[value]]*0.125*Tableau1[[#This Row],[Sequestration factor]]</f>
        <v>0</v>
      </c>
      <c r="Y366" t="s">
        <v>39</v>
      </c>
      <c r="Z366" t="s">
        <v>40</v>
      </c>
      <c r="AA366" t="s">
        <v>39</v>
      </c>
      <c r="AB366" t="e">
        <f>INDEX(#REF!,MATCH(Tableau1[[#This Row],[species_name]],#REF!,0),2)</f>
        <v>#REF!</v>
      </c>
      <c r="AC366" s="3" t="e">
        <f>Tableau1[[#This Row],[value]]/Tableau1[[#This Row],[débarquements totaux de l''espèce]]</f>
        <v>#REF!</v>
      </c>
    </row>
    <row r="367" spans="1:29" x14ac:dyDescent="0.2">
      <c r="A367" s="1">
        <v>45355</v>
      </c>
      <c r="B367" t="s">
        <v>24</v>
      </c>
      <c r="C367" t="s">
        <v>25</v>
      </c>
      <c r="D367">
        <v>2022</v>
      </c>
      <c r="E367" t="s">
        <v>86</v>
      </c>
      <c r="F367" t="s">
        <v>158</v>
      </c>
      <c r="G367" t="s">
        <v>88</v>
      </c>
      <c r="H367" t="s">
        <v>29</v>
      </c>
      <c r="L367" t="s">
        <v>373</v>
      </c>
      <c r="M367" t="s">
        <v>374</v>
      </c>
      <c r="N367" t="str">
        <f>_xlfn.CONCAT(Tableau1[[#This Row],[species_name]],Tableau1[[#This Row],[sub_reg]])</f>
        <v>Brill27.7.g</v>
      </c>
      <c r="O367" t="s">
        <v>32</v>
      </c>
      <c r="P367" t="s">
        <v>33</v>
      </c>
      <c r="Q367" t="s">
        <v>34</v>
      </c>
      <c r="R367">
        <v>3313.73</v>
      </c>
      <c r="S367" t="s">
        <v>35</v>
      </c>
      <c r="T367" t="s">
        <v>378</v>
      </c>
      <c r="U367" t="s">
        <v>379</v>
      </c>
      <c r="V367" t="s">
        <v>662</v>
      </c>
      <c r="W367">
        <f>IFERROR(INDEX(#REF!,MATCH(Tableau1[[#This Row],[Identifiant pour calcul]],#REF!,0),9),0)</f>
        <v>0</v>
      </c>
      <c r="X367">
        <f>Tableau1[[#This Row],[value]]*0.125*Tableau1[[#This Row],[Sequestration factor]]</f>
        <v>0</v>
      </c>
      <c r="Y367" t="s">
        <v>39</v>
      </c>
      <c r="Z367" t="s">
        <v>40</v>
      </c>
      <c r="AA367" t="s">
        <v>39</v>
      </c>
      <c r="AB367" t="e">
        <f>INDEX(#REF!,MATCH(Tableau1[[#This Row],[species_name]],#REF!,0),2)</f>
        <v>#REF!</v>
      </c>
      <c r="AC367" s="3" t="e">
        <f>Tableau1[[#This Row],[value]]/Tableau1[[#This Row],[débarquements totaux de l''espèce]]</f>
        <v>#REF!</v>
      </c>
    </row>
    <row r="368" spans="1:29" x14ac:dyDescent="0.2">
      <c r="A368" s="1">
        <v>45355</v>
      </c>
      <c r="B368" t="s">
        <v>24</v>
      </c>
      <c r="C368" t="s">
        <v>25</v>
      </c>
      <c r="D368">
        <v>2022</v>
      </c>
      <c r="E368" t="s">
        <v>86</v>
      </c>
      <c r="F368" t="s">
        <v>158</v>
      </c>
      <c r="G368" t="s">
        <v>406</v>
      </c>
      <c r="H368" t="s">
        <v>29</v>
      </c>
      <c r="L368" t="s">
        <v>418</v>
      </c>
      <c r="M368" t="s">
        <v>419</v>
      </c>
      <c r="N368" t="str">
        <f>_xlfn.CONCAT(Tableau1[[#This Row],[species_name]],Tableau1[[#This Row],[sub_reg]])</f>
        <v>Brill27.7.e</v>
      </c>
      <c r="O368" t="s">
        <v>32</v>
      </c>
      <c r="P368" t="s">
        <v>33</v>
      </c>
      <c r="Q368" t="s">
        <v>34</v>
      </c>
      <c r="R368">
        <v>21995.17</v>
      </c>
      <c r="S368" t="s">
        <v>35</v>
      </c>
      <c r="T368" t="s">
        <v>378</v>
      </c>
      <c r="U368" t="s">
        <v>379</v>
      </c>
      <c r="V368" t="s">
        <v>226</v>
      </c>
      <c r="W368">
        <f>IFERROR(INDEX(#REF!,MATCH(Tableau1[[#This Row],[Identifiant pour calcul]],#REF!,0),9),0)</f>
        <v>0</v>
      </c>
      <c r="X368">
        <f>Tableau1[[#This Row],[value]]*0.125*Tableau1[[#This Row],[Sequestration factor]]</f>
        <v>0</v>
      </c>
      <c r="Y368" t="s">
        <v>39</v>
      </c>
      <c r="Z368" t="s">
        <v>40</v>
      </c>
      <c r="AA368" t="s">
        <v>39</v>
      </c>
      <c r="AB368" t="e">
        <f>INDEX(#REF!,MATCH(Tableau1[[#This Row],[species_name]],#REF!,0),2)</f>
        <v>#REF!</v>
      </c>
      <c r="AC368" s="3" t="e">
        <f>Tableau1[[#This Row],[value]]/Tableau1[[#This Row],[débarquements totaux de l''espèce]]</f>
        <v>#REF!</v>
      </c>
    </row>
    <row r="369" spans="1:29" x14ac:dyDescent="0.2">
      <c r="A369" s="1">
        <v>45355</v>
      </c>
      <c r="B369" t="s">
        <v>24</v>
      </c>
      <c r="C369" t="s">
        <v>25</v>
      </c>
      <c r="D369">
        <v>2022</v>
      </c>
      <c r="E369" t="s">
        <v>86</v>
      </c>
      <c r="F369" t="s">
        <v>158</v>
      </c>
      <c r="G369" t="s">
        <v>406</v>
      </c>
      <c r="H369" t="s">
        <v>29</v>
      </c>
      <c r="L369" t="s">
        <v>418</v>
      </c>
      <c r="M369" t="s">
        <v>419</v>
      </c>
      <c r="N369" t="str">
        <f>_xlfn.CONCAT(Tableau1[[#This Row],[species_name]],Tableau1[[#This Row],[sub_reg]])</f>
        <v>Brill27.7.f</v>
      </c>
      <c r="O369" t="s">
        <v>32</v>
      </c>
      <c r="P369" t="s">
        <v>33</v>
      </c>
      <c r="Q369" t="s">
        <v>34</v>
      </c>
      <c r="R369">
        <v>1327.52</v>
      </c>
      <c r="S369" t="s">
        <v>35</v>
      </c>
      <c r="T369" t="s">
        <v>378</v>
      </c>
      <c r="U369" t="s">
        <v>379</v>
      </c>
      <c r="V369" t="s">
        <v>685</v>
      </c>
      <c r="W369">
        <f>IFERROR(INDEX(#REF!,MATCH(Tableau1[[#This Row],[Identifiant pour calcul]],#REF!,0),9),0)</f>
        <v>0</v>
      </c>
      <c r="X369">
        <f>Tableau1[[#This Row],[value]]*0.125*Tableau1[[#This Row],[Sequestration factor]]</f>
        <v>0</v>
      </c>
      <c r="Y369" t="s">
        <v>39</v>
      </c>
      <c r="Z369" t="s">
        <v>40</v>
      </c>
      <c r="AA369" t="s">
        <v>39</v>
      </c>
      <c r="AB369" t="e">
        <f>INDEX(#REF!,MATCH(Tableau1[[#This Row],[species_name]],#REF!,0),2)</f>
        <v>#REF!</v>
      </c>
      <c r="AC369" s="3" t="e">
        <f>Tableau1[[#This Row],[value]]/Tableau1[[#This Row],[débarquements totaux de l''espèce]]</f>
        <v>#REF!</v>
      </c>
    </row>
    <row r="370" spans="1:29" x14ac:dyDescent="0.2">
      <c r="A370" s="1">
        <v>45355</v>
      </c>
      <c r="B370" t="s">
        <v>24</v>
      </c>
      <c r="C370" t="s">
        <v>25</v>
      </c>
      <c r="D370">
        <v>2022</v>
      </c>
      <c r="E370" t="s">
        <v>86</v>
      </c>
      <c r="F370" t="s">
        <v>158</v>
      </c>
      <c r="G370" t="s">
        <v>406</v>
      </c>
      <c r="H370" t="s">
        <v>29</v>
      </c>
      <c r="L370" t="s">
        <v>418</v>
      </c>
      <c r="M370" t="s">
        <v>419</v>
      </c>
      <c r="N370" t="str">
        <f>_xlfn.CONCAT(Tableau1[[#This Row],[species_name]],Tableau1[[#This Row],[sub_reg]])</f>
        <v>Brill27.7.g</v>
      </c>
      <c r="O370" t="s">
        <v>32</v>
      </c>
      <c r="P370" t="s">
        <v>33</v>
      </c>
      <c r="Q370" t="s">
        <v>34</v>
      </c>
      <c r="R370">
        <v>1415.53</v>
      </c>
      <c r="S370" t="s">
        <v>35</v>
      </c>
      <c r="T370" t="s">
        <v>378</v>
      </c>
      <c r="U370" t="s">
        <v>379</v>
      </c>
      <c r="V370" t="s">
        <v>662</v>
      </c>
      <c r="W370">
        <f>IFERROR(INDEX(#REF!,MATCH(Tableau1[[#This Row],[Identifiant pour calcul]],#REF!,0),9),0)</f>
        <v>0</v>
      </c>
      <c r="X370">
        <f>Tableau1[[#This Row],[value]]*0.125*Tableau1[[#This Row],[Sequestration factor]]</f>
        <v>0</v>
      </c>
      <c r="Y370" t="s">
        <v>39</v>
      </c>
      <c r="Z370" t="s">
        <v>40</v>
      </c>
      <c r="AA370" t="s">
        <v>39</v>
      </c>
      <c r="AB370" t="e">
        <f>INDEX(#REF!,MATCH(Tableau1[[#This Row],[species_name]],#REF!,0),2)</f>
        <v>#REF!</v>
      </c>
      <c r="AC370" s="3" t="e">
        <f>Tableau1[[#This Row],[value]]/Tableau1[[#This Row],[débarquements totaux de l''espèce]]</f>
        <v>#REF!</v>
      </c>
    </row>
    <row r="371" spans="1:29" x14ac:dyDescent="0.2">
      <c r="A371" s="1">
        <v>45355</v>
      </c>
      <c r="B371" t="s">
        <v>24</v>
      </c>
      <c r="C371" t="s">
        <v>25</v>
      </c>
      <c r="D371">
        <v>2022</v>
      </c>
      <c r="E371" t="s">
        <v>86</v>
      </c>
      <c r="F371" t="s">
        <v>372</v>
      </c>
      <c r="G371" t="s">
        <v>28</v>
      </c>
      <c r="H371" t="s">
        <v>29</v>
      </c>
      <c r="L371" t="s">
        <v>711</v>
      </c>
      <c r="M371" t="s">
        <v>712</v>
      </c>
      <c r="N371" t="str">
        <f>_xlfn.CONCAT(Tableau1[[#This Row],[species_name]],Tableau1[[#This Row],[sub_reg]])</f>
        <v>Brill27.7.d</v>
      </c>
      <c r="O371" t="s">
        <v>32</v>
      </c>
      <c r="P371" t="s">
        <v>33</v>
      </c>
      <c r="Q371" t="s">
        <v>34</v>
      </c>
      <c r="R371">
        <v>5257.14</v>
      </c>
      <c r="S371" t="s">
        <v>35</v>
      </c>
      <c r="T371" t="s">
        <v>378</v>
      </c>
      <c r="U371" t="s">
        <v>379</v>
      </c>
      <c r="V371" t="s">
        <v>96</v>
      </c>
      <c r="W371">
        <f>IFERROR(INDEX(#REF!,MATCH(Tableau1[[#This Row],[Identifiant pour calcul]],#REF!,0),9),0)</f>
        <v>0</v>
      </c>
      <c r="X371">
        <f>Tableau1[[#This Row],[value]]*0.125*Tableau1[[#This Row],[Sequestration factor]]</f>
        <v>0</v>
      </c>
      <c r="Y371" t="s">
        <v>39</v>
      </c>
      <c r="Z371" t="s">
        <v>40</v>
      </c>
      <c r="AA371" t="s">
        <v>39</v>
      </c>
      <c r="AB371" t="e">
        <f>INDEX(#REF!,MATCH(Tableau1[[#This Row],[species_name]],#REF!,0),2)</f>
        <v>#REF!</v>
      </c>
      <c r="AC371" s="3" t="e">
        <f>Tableau1[[#This Row],[value]]/Tableau1[[#This Row],[débarquements totaux de l''espèce]]</f>
        <v>#REF!</v>
      </c>
    </row>
    <row r="372" spans="1:29" x14ac:dyDescent="0.2">
      <c r="A372" s="1">
        <v>45355</v>
      </c>
      <c r="B372" t="s">
        <v>24</v>
      </c>
      <c r="C372" t="s">
        <v>25</v>
      </c>
      <c r="D372">
        <v>2022</v>
      </c>
      <c r="E372" t="s">
        <v>86</v>
      </c>
      <c r="F372" t="s">
        <v>158</v>
      </c>
      <c r="G372" t="s">
        <v>28</v>
      </c>
      <c r="H372" t="s">
        <v>29</v>
      </c>
      <c r="M372" t="s">
        <v>821</v>
      </c>
      <c r="N372" t="str">
        <f>_xlfn.CONCAT(Tableau1[[#This Row],[species_name]],Tableau1[[#This Row],[sub_reg]])</f>
        <v>Brill27.7.h</v>
      </c>
      <c r="O372" t="s">
        <v>32</v>
      </c>
      <c r="P372" t="s">
        <v>33</v>
      </c>
      <c r="Q372" t="s">
        <v>34</v>
      </c>
      <c r="R372">
        <v>5765.87</v>
      </c>
      <c r="S372" t="s">
        <v>35</v>
      </c>
      <c r="T372" t="s">
        <v>378</v>
      </c>
      <c r="U372" t="s">
        <v>379</v>
      </c>
      <c r="V372" t="s">
        <v>330</v>
      </c>
      <c r="W372">
        <f>IFERROR(INDEX(#REF!,MATCH(Tableau1[[#This Row],[Identifiant pour calcul]],#REF!,0),9),0)</f>
        <v>0</v>
      </c>
      <c r="X372">
        <f>Tableau1[[#This Row],[value]]*0.125*Tableau1[[#This Row],[Sequestration factor]]</f>
        <v>0</v>
      </c>
      <c r="Y372" t="s">
        <v>39</v>
      </c>
      <c r="Z372" t="s">
        <v>40</v>
      </c>
      <c r="AA372" t="s">
        <v>39</v>
      </c>
      <c r="AB372" t="e">
        <f>INDEX(#REF!,MATCH(Tableau1[[#This Row],[species_name]],#REF!,0),2)</f>
        <v>#REF!</v>
      </c>
      <c r="AC372" s="3" t="e">
        <f>Tableau1[[#This Row],[value]]/Tableau1[[#This Row],[débarquements totaux de l''espèce]]</f>
        <v>#REF!</v>
      </c>
    </row>
    <row r="373" spans="1:29" x14ac:dyDescent="0.2">
      <c r="A373" s="1">
        <v>45355</v>
      </c>
      <c r="B373" t="s">
        <v>24</v>
      </c>
      <c r="C373" t="s">
        <v>25</v>
      </c>
      <c r="D373">
        <v>2022</v>
      </c>
      <c r="E373" t="s">
        <v>86</v>
      </c>
      <c r="F373" t="s">
        <v>158</v>
      </c>
      <c r="G373" t="s">
        <v>28</v>
      </c>
      <c r="H373" t="s">
        <v>29</v>
      </c>
      <c r="M373" t="s">
        <v>821</v>
      </c>
      <c r="N373" t="str">
        <f>_xlfn.CONCAT(Tableau1[[#This Row],[species_name]],Tableau1[[#This Row],[sub_reg]])</f>
        <v>Brill27.8.a</v>
      </c>
      <c r="O373" t="s">
        <v>32</v>
      </c>
      <c r="P373" t="s">
        <v>33</v>
      </c>
      <c r="Q373" t="s">
        <v>34</v>
      </c>
      <c r="R373">
        <v>15280.27</v>
      </c>
      <c r="S373" t="s">
        <v>35</v>
      </c>
      <c r="T373" t="s">
        <v>378</v>
      </c>
      <c r="U373" t="s">
        <v>379</v>
      </c>
      <c r="V373" t="s">
        <v>331</v>
      </c>
      <c r="W373">
        <f>IFERROR(INDEX(#REF!,MATCH(Tableau1[[#This Row],[Identifiant pour calcul]],#REF!,0),9),0)</f>
        <v>0</v>
      </c>
      <c r="X373">
        <f>Tableau1[[#This Row],[value]]*0.125*Tableau1[[#This Row],[Sequestration factor]]</f>
        <v>0</v>
      </c>
      <c r="Y373" t="s">
        <v>39</v>
      </c>
      <c r="Z373" t="s">
        <v>40</v>
      </c>
      <c r="AA373" t="s">
        <v>39</v>
      </c>
      <c r="AB373" t="e">
        <f>INDEX(#REF!,MATCH(Tableau1[[#This Row],[species_name]],#REF!,0),2)</f>
        <v>#REF!</v>
      </c>
      <c r="AC373" s="3" t="e">
        <f>Tableau1[[#This Row],[value]]/Tableau1[[#This Row],[débarquements totaux de l''espèce]]</f>
        <v>#REF!</v>
      </c>
    </row>
    <row r="374" spans="1:29" x14ac:dyDescent="0.2">
      <c r="A374" s="1">
        <v>45355</v>
      </c>
      <c r="B374" t="s">
        <v>24</v>
      </c>
      <c r="C374" t="s">
        <v>25</v>
      </c>
      <c r="D374">
        <v>2022</v>
      </c>
      <c r="E374" t="s">
        <v>86</v>
      </c>
      <c r="F374" t="s">
        <v>158</v>
      </c>
      <c r="G374" t="s">
        <v>28</v>
      </c>
      <c r="H374" t="s">
        <v>29</v>
      </c>
      <c r="M374" t="s">
        <v>821</v>
      </c>
      <c r="N374" t="str">
        <f>_xlfn.CONCAT(Tableau1[[#This Row],[species_name]],Tableau1[[#This Row],[sub_reg]])</f>
        <v>Brill27.8.b</v>
      </c>
      <c r="O374" t="s">
        <v>32</v>
      </c>
      <c r="P374" t="s">
        <v>33</v>
      </c>
      <c r="Q374" t="s">
        <v>34</v>
      </c>
      <c r="R374">
        <v>4239.49</v>
      </c>
      <c r="S374" t="s">
        <v>35</v>
      </c>
      <c r="T374" t="s">
        <v>378</v>
      </c>
      <c r="U374" t="s">
        <v>379</v>
      </c>
      <c r="V374" t="s">
        <v>338</v>
      </c>
      <c r="W374">
        <f>IFERROR(INDEX(#REF!,MATCH(Tableau1[[#This Row],[Identifiant pour calcul]],#REF!,0),9),0)</f>
        <v>0</v>
      </c>
      <c r="X374">
        <f>Tableau1[[#This Row],[value]]*0.125*Tableau1[[#This Row],[Sequestration factor]]</f>
        <v>0</v>
      </c>
      <c r="Y374" t="s">
        <v>39</v>
      </c>
      <c r="Z374" t="s">
        <v>40</v>
      </c>
      <c r="AA374" t="s">
        <v>39</v>
      </c>
      <c r="AB374" t="e">
        <f>INDEX(#REF!,MATCH(Tableau1[[#This Row],[species_name]],#REF!,0),2)</f>
        <v>#REF!</v>
      </c>
      <c r="AC374" s="3" t="e">
        <f>Tableau1[[#This Row],[value]]/Tableau1[[#This Row],[débarquements totaux de l''espèce]]</f>
        <v>#REF!</v>
      </c>
    </row>
    <row r="375" spans="1:29" x14ac:dyDescent="0.2">
      <c r="A375" s="1">
        <v>45355</v>
      </c>
      <c r="B375" t="s">
        <v>24</v>
      </c>
      <c r="C375" t="s">
        <v>25</v>
      </c>
      <c r="D375">
        <v>2022</v>
      </c>
      <c r="E375" t="s">
        <v>86</v>
      </c>
      <c r="F375" t="s">
        <v>158</v>
      </c>
      <c r="G375" t="s">
        <v>28</v>
      </c>
      <c r="H375" t="s">
        <v>29</v>
      </c>
      <c r="M375" t="s">
        <v>821</v>
      </c>
      <c r="N375" t="str">
        <f>_xlfn.CONCAT(Tableau1[[#This Row],[species_name]],Tableau1[[#This Row],[sub_reg]])</f>
        <v>Brill27.7.d</v>
      </c>
      <c r="O375" t="s">
        <v>32</v>
      </c>
      <c r="P375" t="s">
        <v>33</v>
      </c>
      <c r="Q375" t="s">
        <v>34</v>
      </c>
      <c r="R375">
        <v>2489.33</v>
      </c>
      <c r="S375" t="s">
        <v>35</v>
      </c>
      <c r="T375" t="s">
        <v>378</v>
      </c>
      <c r="U375" t="s">
        <v>379</v>
      </c>
      <c r="V375" t="s">
        <v>96</v>
      </c>
      <c r="W375">
        <f>IFERROR(INDEX(#REF!,MATCH(Tableau1[[#This Row],[Identifiant pour calcul]],#REF!,0),9),0)</f>
        <v>0</v>
      </c>
      <c r="X375">
        <f>Tableau1[[#This Row],[value]]*0.125*Tableau1[[#This Row],[Sequestration factor]]</f>
        <v>0</v>
      </c>
      <c r="Y375" t="s">
        <v>39</v>
      </c>
      <c r="Z375" t="s">
        <v>40</v>
      </c>
      <c r="AA375" t="s">
        <v>39</v>
      </c>
      <c r="AB375" t="e">
        <f>INDEX(#REF!,MATCH(Tableau1[[#This Row],[species_name]],#REF!,0),2)</f>
        <v>#REF!</v>
      </c>
      <c r="AC375" s="3" t="e">
        <f>Tableau1[[#This Row],[value]]/Tableau1[[#This Row],[débarquements totaux de l''espèce]]</f>
        <v>#REF!</v>
      </c>
    </row>
    <row r="376" spans="1:29" x14ac:dyDescent="0.2">
      <c r="A376" s="1">
        <v>45355</v>
      </c>
      <c r="B376" t="s">
        <v>24</v>
      </c>
      <c r="C376" t="s">
        <v>25</v>
      </c>
      <c r="D376">
        <v>2022</v>
      </c>
      <c r="E376" t="s">
        <v>86</v>
      </c>
      <c r="F376" t="s">
        <v>158</v>
      </c>
      <c r="G376" t="s">
        <v>406</v>
      </c>
      <c r="H376" t="s">
        <v>29</v>
      </c>
      <c r="L376" t="s">
        <v>418</v>
      </c>
      <c r="M376" t="s">
        <v>419</v>
      </c>
      <c r="N376" t="str">
        <f>_xlfn.CONCAT(Tableau1[[#This Row],[species_name]],Tableau1[[#This Row],[sub_reg]])</f>
        <v>Brill27.7.h</v>
      </c>
      <c r="O376" t="s">
        <v>32</v>
      </c>
      <c r="P376" t="s">
        <v>33</v>
      </c>
      <c r="Q376" t="s">
        <v>34</v>
      </c>
      <c r="R376">
        <v>10318.27</v>
      </c>
      <c r="S376" t="s">
        <v>35</v>
      </c>
      <c r="T376" t="s">
        <v>378</v>
      </c>
      <c r="U376" t="s">
        <v>379</v>
      </c>
      <c r="V376" t="s">
        <v>330</v>
      </c>
      <c r="W376">
        <f>IFERROR(INDEX(#REF!,MATCH(Tableau1[[#This Row],[Identifiant pour calcul]],#REF!,0),9),0)</f>
        <v>0</v>
      </c>
      <c r="X376">
        <f>Tableau1[[#This Row],[value]]*0.125*Tableau1[[#This Row],[Sequestration factor]]</f>
        <v>0</v>
      </c>
      <c r="Y376" t="s">
        <v>39</v>
      </c>
      <c r="Z376" t="s">
        <v>40</v>
      </c>
      <c r="AA376" t="s">
        <v>39</v>
      </c>
      <c r="AB376" t="e">
        <f>INDEX(#REF!,MATCH(Tableau1[[#This Row],[species_name]],#REF!,0),2)</f>
        <v>#REF!</v>
      </c>
      <c r="AC376" s="3" t="e">
        <f>Tableau1[[#This Row],[value]]/Tableau1[[#This Row],[débarquements totaux de l''espèce]]</f>
        <v>#REF!</v>
      </c>
    </row>
    <row r="377" spans="1:29" x14ac:dyDescent="0.2">
      <c r="A377" s="1">
        <v>45355</v>
      </c>
      <c r="B377" t="s">
        <v>24</v>
      </c>
      <c r="C377" t="s">
        <v>25</v>
      </c>
      <c r="D377">
        <v>2022</v>
      </c>
      <c r="E377" t="s">
        <v>86</v>
      </c>
      <c r="F377" t="s">
        <v>158</v>
      </c>
      <c r="G377" t="s">
        <v>28</v>
      </c>
      <c r="H377" t="s">
        <v>29</v>
      </c>
      <c r="M377" t="s">
        <v>821</v>
      </c>
      <c r="N377" t="str">
        <f>_xlfn.CONCAT(Tableau1[[#This Row],[species_name]],Tableau1[[#This Row],[sub_reg]])</f>
        <v>Brill27.7.e</v>
      </c>
      <c r="O377" t="s">
        <v>32</v>
      </c>
      <c r="P377" t="s">
        <v>33</v>
      </c>
      <c r="Q377" t="s">
        <v>34</v>
      </c>
      <c r="R377">
        <v>14905.63</v>
      </c>
      <c r="S377" t="s">
        <v>35</v>
      </c>
      <c r="T377" t="s">
        <v>378</v>
      </c>
      <c r="U377" t="s">
        <v>379</v>
      </c>
      <c r="V377" t="s">
        <v>226</v>
      </c>
      <c r="W377">
        <f>IFERROR(INDEX(#REF!,MATCH(Tableau1[[#This Row],[Identifiant pour calcul]],#REF!,0),9),0)</f>
        <v>0</v>
      </c>
      <c r="X377">
        <f>Tableau1[[#This Row],[value]]*0.125*Tableau1[[#This Row],[Sequestration factor]]</f>
        <v>0</v>
      </c>
      <c r="Y377" t="s">
        <v>39</v>
      </c>
      <c r="Z377" t="s">
        <v>40</v>
      </c>
      <c r="AA377" t="s">
        <v>39</v>
      </c>
      <c r="AB377" t="e">
        <f>INDEX(#REF!,MATCH(Tableau1[[#This Row],[species_name]],#REF!,0),2)</f>
        <v>#REF!</v>
      </c>
      <c r="AC377" s="3" t="e">
        <f>Tableau1[[#This Row],[value]]/Tableau1[[#This Row],[débarquements totaux de l''espèce]]</f>
        <v>#REF!</v>
      </c>
    </row>
    <row r="378" spans="1:29" x14ac:dyDescent="0.2">
      <c r="A378" s="1">
        <v>45355</v>
      </c>
      <c r="B378" t="s">
        <v>24</v>
      </c>
      <c r="C378" t="s">
        <v>25</v>
      </c>
      <c r="D378">
        <v>2022</v>
      </c>
      <c r="E378" t="s">
        <v>86</v>
      </c>
      <c r="F378" t="s">
        <v>239</v>
      </c>
      <c r="G378" t="s">
        <v>107</v>
      </c>
      <c r="H378" t="s">
        <v>29</v>
      </c>
      <c r="M378" t="s">
        <v>786</v>
      </c>
      <c r="N378" t="str">
        <f>_xlfn.CONCAT(Tableau1[[#This Row],[species_name]],Tableau1[[#This Row],[sub_reg]])</f>
        <v>Brill27.8.a</v>
      </c>
      <c r="O378" t="s">
        <v>32</v>
      </c>
      <c r="P378" t="s">
        <v>33</v>
      </c>
      <c r="Q378" t="s">
        <v>34</v>
      </c>
      <c r="R378">
        <v>1466.48</v>
      </c>
      <c r="S378" t="s">
        <v>35</v>
      </c>
      <c r="T378" t="s">
        <v>378</v>
      </c>
      <c r="U378" t="s">
        <v>379</v>
      </c>
      <c r="V378" t="s">
        <v>331</v>
      </c>
      <c r="W378">
        <f>IFERROR(INDEX(#REF!,MATCH(Tableau1[[#This Row],[Identifiant pour calcul]],#REF!,0),9),0)</f>
        <v>0</v>
      </c>
      <c r="X378">
        <f>Tableau1[[#This Row],[value]]*0.125*Tableau1[[#This Row],[Sequestration factor]]</f>
        <v>0</v>
      </c>
      <c r="Y378" t="s">
        <v>39</v>
      </c>
      <c r="Z378" t="s">
        <v>40</v>
      </c>
      <c r="AA378" t="s">
        <v>39</v>
      </c>
      <c r="AB378" t="e">
        <f>INDEX(#REF!,MATCH(Tableau1[[#This Row],[species_name]],#REF!,0),2)</f>
        <v>#REF!</v>
      </c>
      <c r="AC378" s="3" t="e">
        <f>Tableau1[[#This Row],[value]]/Tableau1[[#This Row],[débarquements totaux de l''espèce]]</f>
        <v>#REF!</v>
      </c>
    </row>
    <row r="379" spans="1:29" x14ac:dyDescent="0.2">
      <c r="A379" s="1">
        <v>45355</v>
      </c>
      <c r="B379" t="s">
        <v>24</v>
      </c>
      <c r="C379" t="s">
        <v>25</v>
      </c>
      <c r="D379">
        <v>2022</v>
      </c>
      <c r="E379" t="s">
        <v>86</v>
      </c>
      <c r="F379" t="s">
        <v>76</v>
      </c>
      <c r="G379" t="s">
        <v>107</v>
      </c>
      <c r="H379" t="s">
        <v>29</v>
      </c>
      <c r="M379" t="s">
        <v>769</v>
      </c>
      <c r="N379" t="str">
        <f>_xlfn.CONCAT(Tableau1[[#This Row],[species_name]],Tableau1[[#This Row],[sub_reg]])</f>
        <v>Brill27.8.a</v>
      </c>
      <c r="O379" t="s">
        <v>32</v>
      </c>
      <c r="P379" t="s">
        <v>33</v>
      </c>
      <c r="Q379" t="s">
        <v>34</v>
      </c>
      <c r="R379">
        <v>1146.72</v>
      </c>
      <c r="S379" t="s">
        <v>35</v>
      </c>
      <c r="T379" t="s">
        <v>378</v>
      </c>
      <c r="U379" t="s">
        <v>379</v>
      </c>
      <c r="V379" t="s">
        <v>331</v>
      </c>
      <c r="W379">
        <f>IFERROR(INDEX(#REF!,MATCH(Tableau1[[#This Row],[Identifiant pour calcul]],#REF!,0),9),0)</f>
        <v>0</v>
      </c>
      <c r="X379">
        <f>Tableau1[[#This Row],[value]]*0.125*Tableau1[[#This Row],[Sequestration factor]]</f>
        <v>0</v>
      </c>
      <c r="Y379" t="s">
        <v>39</v>
      </c>
      <c r="Z379" t="s">
        <v>40</v>
      </c>
      <c r="AA379" t="s">
        <v>39</v>
      </c>
      <c r="AB379" t="e">
        <f>INDEX(#REF!,MATCH(Tableau1[[#This Row],[species_name]],#REF!,0),2)</f>
        <v>#REF!</v>
      </c>
      <c r="AC379" s="3" t="e">
        <f>Tableau1[[#This Row],[value]]/Tableau1[[#This Row],[débarquements totaux de l''espèce]]</f>
        <v>#REF!</v>
      </c>
    </row>
    <row r="380" spans="1:29" x14ac:dyDescent="0.2">
      <c r="A380" s="1">
        <v>45355</v>
      </c>
      <c r="B380" t="s">
        <v>24</v>
      </c>
      <c r="C380" t="s">
        <v>25</v>
      </c>
      <c r="D380">
        <v>2022</v>
      </c>
      <c r="E380" t="s">
        <v>86</v>
      </c>
      <c r="F380" t="s">
        <v>27</v>
      </c>
      <c r="G380" t="s">
        <v>28</v>
      </c>
      <c r="H380" t="s">
        <v>29</v>
      </c>
      <c r="L380" t="s">
        <v>648</v>
      </c>
      <c r="M380" t="s">
        <v>649</v>
      </c>
      <c r="N380" t="str">
        <f>_xlfn.CONCAT(Tableau1[[#This Row],[species_name]],Tableau1[[#This Row],[sub_reg]])</f>
        <v>Brill27.8.a</v>
      </c>
      <c r="O380" t="s">
        <v>32</v>
      </c>
      <c r="P380" t="s">
        <v>33</v>
      </c>
      <c r="Q380" t="s">
        <v>34</v>
      </c>
      <c r="R380">
        <v>9863.92</v>
      </c>
      <c r="S380" t="s">
        <v>35</v>
      </c>
      <c r="T380" t="s">
        <v>378</v>
      </c>
      <c r="U380" t="s">
        <v>379</v>
      </c>
      <c r="V380" t="s">
        <v>331</v>
      </c>
      <c r="W380">
        <f>IFERROR(INDEX(#REF!,MATCH(Tableau1[[#This Row],[Identifiant pour calcul]],#REF!,0),9),0)</f>
        <v>0</v>
      </c>
      <c r="X380">
        <f>Tableau1[[#This Row],[value]]*0.125*Tableau1[[#This Row],[Sequestration factor]]</f>
        <v>0</v>
      </c>
      <c r="Y380" t="s">
        <v>39</v>
      </c>
      <c r="Z380" t="s">
        <v>40</v>
      </c>
      <c r="AA380" t="s">
        <v>39</v>
      </c>
      <c r="AB380" t="e">
        <f>INDEX(#REF!,MATCH(Tableau1[[#This Row],[species_name]],#REF!,0),2)</f>
        <v>#REF!</v>
      </c>
      <c r="AC380" s="3" t="e">
        <f>Tableau1[[#This Row],[value]]/Tableau1[[#This Row],[débarquements totaux de l''espèce]]</f>
        <v>#REF!</v>
      </c>
    </row>
    <row r="381" spans="1:29" x14ac:dyDescent="0.2">
      <c r="A381" s="1">
        <v>45355</v>
      </c>
      <c r="B381" t="s">
        <v>24</v>
      </c>
      <c r="C381" t="s">
        <v>25</v>
      </c>
      <c r="D381">
        <v>2022</v>
      </c>
      <c r="E381" t="s">
        <v>86</v>
      </c>
      <c r="F381" t="s">
        <v>87</v>
      </c>
      <c r="G381" t="s">
        <v>77</v>
      </c>
      <c r="H381" t="s">
        <v>29</v>
      </c>
      <c r="M381" t="s">
        <v>355</v>
      </c>
      <c r="N381" t="str">
        <f>_xlfn.CONCAT(Tableau1[[#This Row],[species_name]],Tableau1[[#This Row],[sub_reg]])</f>
        <v>Brill27.7.e</v>
      </c>
      <c r="O381" t="s">
        <v>32</v>
      </c>
      <c r="P381" t="s">
        <v>33</v>
      </c>
      <c r="Q381" t="s">
        <v>34</v>
      </c>
      <c r="R381">
        <v>1004.16</v>
      </c>
      <c r="S381" t="s">
        <v>35</v>
      </c>
      <c r="T381" t="s">
        <v>378</v>
      </c>
      <c r="U381" t="s">
        <v>379</v>
      </c>
      <c r="V381" t="s">
        <v>226</v>
      </c>
      <c r="W381">
        <f>IFERROR(INDEX(#REF!,MATCH(Tableau1[[#This Row],[Identifiant pour calcul]],#REF!,0),9),0)</f>
        <v>0</v>
      </c>
      <c r="X381">
        <f>Tableau1[[#This Row],[value]]*0.125*Tableau1[[#This Row],[Sequestration factor]]</f>
        <v>0</v>
      </c>
      <c r="Y381" t="s">
        <v>39</v>
      </c>
      <c r="Z381" t="s">
        <v>40</v>
      </c>
      <c r="AA381" t="s">
        <v>39</v>
      </c>
      <c r="AB381" t="e">
        <f>INDEX(#REF!,MATCH(Tableau1[[#This Row],[species_name]],#REF!,0),2)</f>
        <v>#REF!</v>
      </c>
      <c r="AC381" s="3" t="e">
        <f>Tableau1[[#This Row],[value]]/Tableau1[[#This Row],[débarquements totaux de l''espèce]]</f>
        <v>#REF!</v>
      </c>
    </row>
    <row r="382" spans="1:29" x14ac:dyDescent="0.2">
      <c r="A382" s="1">
        <v>45355</v>
      </c>
      <c r="B382" t="s">
        <v>24</v>
      </c>
      <c r="C382" t="s">
        <v>25</v>
      </c>
      <c r="D382">
        <v>2022</v>
      </c>
      <c r="E382" t="s">
        <v>86</v>
      </c>
      <c r="F382" t="s">
        <v>158</v>
      </c>
      <c r="G382" t="s">
        <v>77</v>
      </c>
      <c r="H382" t="s">
        <v>29</v>
      </c>
      <c r="L382" t="s">
        <v>413</v>
      </c>
      <c r="M382" t="s">
        <v>414</v>
      </c>
      <c r="N382" t="str">
        <f>_xlfn.CONCAT(Tableau1[[#This Row],[species_name]],Tableau1[[#This Row],[sub_reg]])</f>
        <v>Brill27.8.b</v>
      </c>
      <c r="O382" t="s">
        <v>32</v>
      </c>
      <c r="P382" t="s">
        <v>33</v>
      </c>
      <c r="Q382" t="s">
        <v>34</v>
      </c>
      <c r="R382">
        <v>2013.4</v>
      </c>
      <c r="S382" t="s">
        <v>35</v>
      </c>
      <c r="T382" t="s">
        <v>378</v>
      </c>
      <c r="U382" t="s">
        <v>379</v>
      </c>
      <c r="V382" t="s">
        <v>338</v>
      </c>
      <c r="W382">
        <f>IFERROR(INDEX(#REF!,MATCH(Tableau1[[#This Row],[Identifiant pour calcul]],#REF!,0),9),0)</f>
        <v>0</v>
      </c>
      <c r="X382">
        <f>Tableau1[[#This Row],[value]]*0.125*Tableau1[[#This Row],[Sequestration factor]]</f>
        <v>0</v>
      </c>
      <c r="Y382" t="s">
        <v>39</v>
      </c>
      <c r="Z382" t="s">
        <v>40</v>
      </c>
      <c r="AA382" t="s">
        <v>39</v>
      </c>
      <c r="AB382" t="e">
        <f>INDEX(#REF!,MATCH(Tableau1[[#This Row],[species_name]],#REF!,0),2)</f>
        <v>#REF!</v>
      </c>
      <c r="AC382" s="3" t="e">
        <f>Tableau1[[#This Row],[value]]/Tableau1[[#This Row],[débarquements totaux de l''espèce]]</f>
        <v>#REF!</v>
      </c>
    </row>
    <row r="383" spans="1:29" x14ac:dyDescent="0.2">
      <c r="A383" s="1">
        <v>45355</v>
      </c>
      <c r="B383" t="s">
        <v>24</v>
      </c>
      <c r="C383" t="s">
        <v>25</v>
      </c>
      <c r="D383">
        <v>2022</v>
      </c>
      <c r="E383" t="s">
        <v>86</v>
      </c>
      <c r="F383" t="s">
        <v>158</v>
      </c>
      <c r="G383" t="s">
        <v>406</v>
      </c>
      <c r="H383" t="s">
        <v>29</v>
      </c>
      <c r="L383" t="s">
        <v>418</v>
      </c>
      <c r="M383" t="s">
        <v>419</v>
      </c>
      <c r="N383" t="str">
        <f>_xlfn.CONCAT(Tableau1[[#This Row],[species_name]],Tableau1[[#This Row],[sub_reg]])</f>
        <v>Brill27.7.d</v>
      </c>
      <c r="O383" t="s">
        <v>32</v>
      </c>
      <c r="P383" t="s">
        <v>33</v>
      </c>
      <c r="Q383" t="s">
        <v>34</v>
      </c>
      <c r="R383">
        <v>1523.05</v>
      </c>
      <c r="S383" t="s">
        <v>35</v>
      </c>
      <c r="T383" t="s">
        <v>378</v>
      </c>
      <c r="U383" t="s">
        <v>379</v>
      </c>
      <c r="V383" t="s">
        <v>96</v>
      </c>
      <c r="W383">
        <f>IFERROR(INDEX(#REF!,MATCH(Tableau1[[#This Row],[Identifiant pour calcul]],#REF!,0),9),0)</f>
        <v>0</v>
      </c>
      <c r="X383">
        <f>Tableau1[[#This Row],[value]]*0.125*Tableau1[[#This Row],[Sequestration factor]]</f>
        <v>0</v>
      </c>
      <c r="Y383" t="s">
        <v>39</v>
      </c>
      <c r="Z383" t="s">
        <v>40</v>
      </c>
      <c r="AA383" t="s">
        <v>39</v>
      </c>
      <c r="AB383" t="e">
        <f>INDEX(#REF!,MATCH(Tableau1[[#This Row],[species_name]],#REF!,0),2)</f>
        <v>#REF!</v>
      </c>
      <c r="AC383" s="3" t="e">
        <f>Tableau1[[#This Row],[value]]/Tableau1[[#This Row],[débarquements totaux de l''espèce]]</f>
        <v>#REF!</v>
      </c>
    </row>
    <row r="384" spans="1:29" x14ac:dyDescent="0.2">
      <c r="A384" s="1">
        <v>45355</v>
      </c>
      <c r="B384" t="s">
        <v>24</v>
      </c>
      <c r="C384" t="s">
        <v>25</v>
      </c>
      <c r="D384">
        <v>2022</v>
      </c>
      <c r="E384" t="s">
        <v>86</v>
      </c>
      <c r="F384" t="s">
        <v>27</v>
      </c>
      <c r="G384" t="s">
        <v>88</v>
      </c>
      <c r="H384" t="s">
        <v>29</v>
      </c>
      <c r="M384" t="s">
        <v>684</v>
      </c>
      <c r="N384" t="str">
        <f>_xlfn.CONCAT(Tableau1[[#This Row],[species_name]],Tableau1[[#This Row],[sub_reg]])</f>
        <v>Brill27.7.h</v>
      </c>
      <c r="O384" t="s">
        <v>32</v>
      </c>
      <c r="P384" t="s">
        <v>33</v>
      </c>
      <c r="Q384" t="s">
        <v>34</v>
      </c>
      <c r="R384">
        <v>2406.29</v>
      </c>
      <c r="S384" t="s">
        <v>35</v>
      </c>
      <c r="T384" t="s">
        <v>378</v>
      </c>
      <c r="U384" t="s">
        <v>379</v>
      </c>
      <c r="V384" t="s">
        <v>330</v>
      </c>
      <c r="W384">
        <f>IFERROR(INDEX(#REF!,MATCH(Tableau1[[#This Row],[Identifiant pour calcul]],#REF!,0),9),0)</f>
        <v>0</v>
      </c>
      <c r="X384">
        <f>Tableau1[[#This Row],[value]]*0.125*Tableau1[[#This Row],[Sequestration factor]]</f>
        <v>0</v>
      </c>
      <c r="Y384" t="s">
        <v>39</v>
      </c>
      <c r="Z384" t="s">
        <v>40</v>
      </c>
      <c r="AA384" t="s">
        <v>39</v>
      </c>
      <c r="AB384" t="e">
        <f>INDEX(#REF!,MATCH(Tableau1[[#This Row],[species_name]],#REF!,0),2)</f>
        <v>#REF!</v>
      </c>
      <c r="AC384" s="3" t="e">
        <f>Tableau1[[#This Row],[value]]/Tableau1[[#This Row],[débarquements totaux de l''espèce]]</f>
        <v>#REF!</v>
      </c>
    </row>
    <row r="385" spans="1:29" x14ac:dyDescent="0.2">
      <c r="A385" s="1">
        <v>45355</v>
      </c>
      <c r="B385" t="s">
        <v>24</v>
      </c>
      <c r="C385" t="s">
        <v>25</v>
      </c>
      <c r="D385">
        <v>2022</v>
      </c>
      <c r="E385" t="s">
        <v>26</v>
      </c>
      <c r="F385" t="s">
        <v>27</v>
      </c>
      <c r="G385" t="s">
        <v>277</v>
      </c>
      <c r="H385" t="s">
        <v>29</v>
      </c>
      <c r="M385" t="s">
        <v>749</v>
      </c>
      <c r="N385" t="str">
        <f>_xlfn.CONCAT(Tableau1[[#This Row],[species_name]],Tableau1[[#This Row],[sub_reg]])</f>
        <v>Brillsa 7</v>
      </c>
      <c r="O385" t="s">
        <v>32</v>
      </c>
      <c r="P385" t="s">
        <v>33</v>
      </c>
      <c r="Q385" t="s">
        <v>34</v>
      </c>
      <c r="R385">
        <v>17478.332999999999</v>
      </c>
      <c r="S385" t="s">
        <v>35</v>
      </c>
      <c r="T385" t="s">
        <v>378</v>
      </c>
      <c r="U385" t="s">
        <v>379</v>
      </c>
      <c r="V385" t="s">
        <v>62</v>
      </c>
      <c r="W385">
        <f>IFERROR(INDEX(#REF!,MATCH(Tableau1[[#This Row],[Identifiant pour calcul]],#REF!,0),9),0)</f>
        <v>0</v>
      </c>
      <c r="X385">
        <f>Tableau1[[#This Row],[value]]*0.125*Tableau1[[#This Row],[Sequestration factor]]</f>
        <v>0</v>
      </c>
      <c r="Y385" t="s">
        <v>39</v>
      </c>
      <c r="Z385" t="s">
        <v>40</v>
      </c>
      <c r="AA385" t="s">
        <v>39</v>
      </c>
      <c r="AB385" t="e">
        <f>INDEX(#REF!,MATCH(Tableau1[[#This Row],[species_name]],#REF!,0),2)</f>
        <v>#REF!</v>
      </c>
      <c r="AC385" s="3" t="e">
        <f>Tableau1[[#This Row],[value]]/Tableau1[[#This Row],[débarquements totaux de l''espèce]]</f>
        <v>#REF!</v>
      </c>
    </row>
    <row r="386" spans="1:29" x14ac:dyDescent="0.2">
      <c r="A386" s="1">
        <v>45355</v>
      </c>
      <c r="B386" t="s">
        <v>24</v>
      </c>
      <c r="C386" t="s">
        <v>25</v>
      </c>
      <c r="D386">
        <v>2022</v>
      </c>
      <c r="E386" t="s">
        <v>86</v>
      </c>
      <c r="F386" t="s">
        <v>217</v>
      </c>
      <c r="G386" t="s">
        <v>77</v>
      </c>
      <c r="H386" t="s">
        <v>29</v>
      </c>
      <c r="L386" t="s">
        <v>218</v>
      </c>
      <c r="M386" t="s">
        <v>219</v>
      </c>
      <c r="N386" t="str">
        <f>_xlfn.CONCAT(Tableau1[[#This Row],[species_name]],Tableau1[[#This Row],[sub_reg]])</f>
        <v>Brill27.7.e</v>
      </c>
      <c r="O386" t="s">
        <v>32</v>
      </c>
      <c r="P386" t="s">
        <v>33</v>
      </c>
      <c r="Q386" t="s">
        <v>34</v>
      </c>
      <c r="R386">
        <v>7423.38</v>
      </c>
      <c r="S386" t="s">
        <v>35</v>
      </c>
      <c r="T386" t="s">
        <v>378</v>
      </c>
      <c r="U386" t="s">
        <v>379</v>
      </c>
      <c r="V386" t="s">
        <v>226</v>
      </c>
      <c r="W386">
        <f>IFERROR(INDEX(#REF!,MATCH(Tableau1[[#This Row],[Identifiant pour calcul]],#REF!,0),9),0)</f>
        <v>0</v>
      </c>
      <c r="X386">
        <f>Tableau1[[#This Row],[value]]*0.125*Tableau1[[#This Row],[Sequestration factor]]</f>
        <v>0</v>
      </c>
      <c r="Y386" t="s">
        <v>39</v>
      </c>
      <c r="Z386" t="s">
        <v>40</v>
      </c>
      <c r="AA386" t="s">
        <v>39</v>
      </c>
      <c r="AB386" t="e">
        <f>INDEX(#REF!,MATCH(Tableau1[[#This Row],[species_name]],#REF!,0),2)</f>
        <v>#REF!</v>
      </c>
      <c r="AC386" s="3" t="e">
        <f>Tableau1[[#This Row],[value]]/Tableau1[[#This Row],[débarquements totaux de l''espèce]]</f>
        <v>#REF!</v>
      </c>
    </row>
    <row r="387" spans="1:29" x14ac:dyDescent="0.2">
      <c r="A387" s="1">
        <v>45355</v>
      </c>
      <c r="B387" t="s">
        <v>24</v>
      </c>
      <c r="C387" t="s">
        <v>25</v>
      </c>
      <c r="D387">
        <v>2022</v>
      </c>
      <c r="E387" t="s">
        <v>26</v>
      </c>
      <c r="F387" t="s">
        <v>76</v>
      </c>
      <c r="G387" t="s">
        <v>277</v>
      </c>
      <c r="H387" t="s">
        <v>29</v>
      </c>
      <c r="M387" t="s">
        <v>812</v>
      </c>
      <c r="N387" t="str">
        <f>_xlfn.CONCAT(Tableau1[[#This Row],[species_name]],Tableau1[[#This Row],[sub_reg]])</f>
        <v>Brillsa 7</v>
      </c>
      <c r="O387" t="s">
        <v>32</v>
      </c>
      <c r="P387" t="s">
        <v>33</v>
      </c>
      <c r="Q387" t="s">
        <v>34</v>
      </c>
      <c r="R387">
        <v>2358.4702000000002</v>
      </c>
      <c r="S387" t="s">
        <v>35</v>
      </c>
      <c r="T387" t="s">
        <v>378</v>
      </c>
      <c r="U387" t="s">
        <v>379</v>
      </c>
      <c r="V387" t="s">
        <v>62</v>
      </c>
      <c r="W387">
        <f>IFERROR(INDEX(#REF!,MATCH(Tableau1[[#This Row],[Identifiant pour calcul]],#REF!,0),9),0)</f>
        <v>0</v>
      </c>
      <c r="X387">
        <f>Tableau1[[#This Row],[value]]*0.125*Tableau1[[#This Row],[Sequestration factor]]</f>
        <v>0</v>
      </c>
      <c r="Y387" t="s">
        <v>39</v>
      </c>
      <c r="Z387" t="s">
        <v>40</v>
      </c>
      <c r="AA387" t="s">
        <v>39</v>
      </c>
      <c r="AB387" t="e">
        <f>INDEX(#REF!,MATCH(Tableau1[[#This Row],[species_name]],#REF!,0),2)</f>
        <v>#REF!</v>
      </c>
      <c r="AC387" s="3" t="e">
        <f>Tableau1[[#This Row],[value]]/Tableau1[[#This Row],[débarquements totaux de l''espèce]]</f>
        <v>#REF!</v>
      </c>
    </row>
    <row r="388" spans="1:29" x14ac:dyDescent="0.2">
      <c r="A388" s="1">
        <v>45355</v>
      </c>
      <c r="B388" t="s">
        <v>24</v>
      </c>
      <c r="C388" t="s">
        <v>25</v>
      </c>
      <c r="D388">
        <v>2022</v>
      </c>
      <c r="E388" t="s">
        <v>86</v>
      </c>
      <c r="F388" t="s">
        <v>158</v>
      </c>
      <c r="G388" t="s">
        <v>77</v>
      </c>
      <c r="H388" t="s">
        <v>29</v>
      </c>
      <c r="L388" t="s">
        <v>413</v>
      </c>
      <c r="M388" t="s">
        <v>414</v>
      </c>
      <c r="N388" t="str">
        <f>_xlfn.CONCAT(Tableau1[[#This Row],[species_name]],Tableau1[[#This Row],[sub_reg]])</f>
        <v>Brill27.8.a</v>
      </c>
      <c r="O388" t="s">
        <v>32</v>
      </c>
      <c r="P388" t="s">
        <v>33</v>
      </c>
      <c r="Q388" t="s">
        <v>34</v>
      </c>
      <c r="R388">
        <v>5412.37</v>
      </c>
      <c r="S388" t="s">
        <v>35</v>
      </c>
      <c r="T388" t="s">
        <v>378</v>
      </c>
      <c r="U388" t="s">
        <v>379</v>
      </c>
      <c r="V388" t="s">
        <v>331</v>
      </c>
      <c r="W388">
        <f>IFERROR(INDEX(#REF!,MATCH(Tableau1[[#This Row],[Identifiant pour calcul]],#REF!,0),9),0)</f>
        <v>0</v>
      </c>
      <c r="X388">
        <f>Tableau1[[#This Row],[value]]*0.125*Tableau1[[#This Row],[Sequestration factor]]</f>
        <v>0</v>
      </c>
      <c r="Y388" t="s">
        <v>39</v>
      </c>
      <c r="Z388" t="s">
        <v>40</v>
      </c>
      <c r="AA388" t="s">
        <v>39</v>
      </c>
      <c r="AB388" t="e">
        <f>INDEX(#REF!,MATCH(Tableau1[[#This Row],[species_name]],#REF!,0),2)</f>
        <v>#REF!</v>
      </c>
      <c r="AC388" s="3" t="e">
        <f>Tableau1[[#This Row],[value]]/Tableau1[[#This Row],[débarquements totaux de l''espèce]]</f>
        <v>#REF!</v>
      </c>
    </row>
    <row r="389" spans="1:29" x14ac:dyDescent="0.2">
      <c r="A389" s="1">
        <v>45355</v>
      </c>
      <c r="B389" t="s">
        <v>24</v>
      </c>
      <c r="C389" t="s">
        <v>25</v>
      </c>
      <c r="D389">
        <v>2022</v>
      </c>
      <c r="E389" t="s">
        <v>86</v>
      </c>
      <c r="F389" t="s">
        <v>27</v>
      </c>
      <c r="G389" t="s">
        <v>88</v>
      </c>
      <c r="H389" t="s">
        <v>29</v>
      </c>
      <c r="M389" t="s">
        <v>684</v>
      </c>
      <c r="N389" t="str">
        <f>_xlfn.CONCAT(Tableau1[[#This Row],[species_name]],Tableau1[[#This Row],[sub_reg]])</f>
        <v>Brill27.7.e</v>
      </c>
      <c r="O389" t="s">
        <v>32</v>
      </c>
      <c r="P389" t="s">
        <v>33</v>
      </c>
      <c r="Q389" t="s">
        <v>34</v>
      </c>
      <c r="R389">
        <v>24174.99</v>
      </c>
      <c r="S389" t="s">
        <v>35</v>
      </c>
      <c r="T389" t="s">
        <v>378</v>
      </c>
      <c r="U389" t="s">
        <v>379</v>
      </c>
      <c r="V389" t="s">
        <v>226</v>
      </c>
      <c r="W389">
        <f>IFERROR(INDEX(#REF!,MATCH(Tableau1[[#This Row],[Identifiant pour calcul]],#REF!,0),9),0)</f>
        <v>0</v>
      </c>
      <c r="X389">
        <f>Tableau1[[#This Row],[value]]*0.125*Tableau1[[#This Row],[Sequestration factor]]</f>
        <v>0</v>
      </c>
      <c r="Y389" t="s">
        <v>39</v>
      </c>
      <c r="Z389" t="s">
        <v>40</v>
      </c>
      <c r="AA389" t="s">
        <v>39</v>
      </c>
      <c r="AB389" t="e">
        <f>INDEX(#REF!,MATCH(Tableau1[[#This Row],[species_name]],#REF!,0),2)</f>
        <v>#REF!</v>
      </c>
      <c r="AC389" s="3" t="e">
        <f>Tableau1[[#This Row],[value]]/Tableau1[[#This Row],[débarquements totaux de l''espèce]]</f>
        <v>#REF!</v>
      </c>
    </row>
    <row r="390" spans="1:29" x14ac:dyDescent="0.2">
      <c r="A390" s="1">
        <v>45355</v>
      </c>
      <c r="B390" t="s">
        <v>24</v>
      </c>
      <c r="C390" t="s">
        <v>25</v>
      </c>
      <c r="D390">
        <v>2022</v>
      </c>
      <c r="E390" t="s">
        <v>75</v>
      </c>
      <c r="F390" t="s">
        <v>239</v>
      </c>
      <c r="G390" t="s">
        <v>88</v>
      </c>
      <c r="H390" t="s">
        <v>407</v>
      </c>
      <c r="L390" t="s">
        <v>408</v>
      </c>
      <c r="M390" t="s">
        <v>409</v>
      </c>
      <c r="N390" t="str">
        <f>_xlfn.CONCAT(Tableau1[[#This Row],[species_name]],Tableau1[[#This Row],[sub_reg]])</f>
        <v>Black marlin51.7</v>
      </c>
      <c r="O390" t="s">
        <v>32</v>
      </c>
      <c r="P390" t="s">
        <v>33</v>
      </c>
      <c r="Q390" t="s">
        <v>34</v>
      </c>
      <c r="R390">
        <v>1993.19</v>
      </c>
      <c r="S390" t="s">
        <v>35</v>
      </c>
      <c r="T390" t="s">
        <v>552</v>
      </c>
      <c r="U390" t="s">
        <v>553</v>
      </c>
      <c r="V390" t="s">
        <v>410</v>
      </c>
      <c r="W390">
        <f>IFERROR(INDEX(#REF!,MATCH(Tableau1[[#This Row],[Identifiant pour calcul]],#REF!,0),9),0)</f>
        <v>0</v>
      </c>
      <c r="X390">
        <f>Tableau1[[#This Row],[value]]*0.125*Tableau1[[#This Row],[Sequestration factor]]</f>
        <v>0</v>
      </c>
      <c r="Y390" t="s">
        <v>39</v>
      </c>
      <c r="Z390" t="s">
        <v>40</v>
      </c>
      <c r="AA390" t="s">
        <v>39</v>
      </c>
      <c r="AB390" t="e">
        <f>INDEX(#REF!,MATCH(Tableau1[[#This Row],[species_name]],#REF!,0),2)</f>
        <v>#REF!</v>
      </c>
      <c r="AC390" s="3" t="e">
        <f>Tableau1[[#This Row],[value]]/Tableau1[[#This Row],[débarquements totaux de l''espèce]]</f>
        <v>#REF!</v>
      </c>
    </row>
    <row r="391" spans="1:29" x14ac:dyDescent="0.2">
      <c r="A391" s="1">
        <v>45355</v>
      </c>
      <c r="B391" t="s">
        <v>24</v>
      </c>
      <c r="C391" t="s">
        <v>25</v>
      </c>
      <c r="D391">
        <v>2022</v>
      </c>
      <c r="E391" t="s">
        <v>75</v>
      </c>
      <c r="F391" t="s">
        <v>59</v>
      </c>
      <c r="G391" t="s">
        <v>28</v>
      </c>
      <c r="H391" t="s">
        <v>407</v>
      </c>
      <c r="L391" t="s">
        <v>408</v>
      </c>
      <c r="M391" t="s">
        <v>409</v>
      </c>
      <c r="N391" t="str">
        <f>_xlfn.CONCAT(Tableau1[[#This Row],[species_name]],Tableau1[[#This Row],[sub_reg]])</f>
        <v>Black marlin51.6</v>
      </c>
      <c r="O391" t="s">
        <v>32</v>
      </c>
      <c r="P391" t="s">
        <v>33</v>
      </c>
      <c r="Q391" t="s">
        <v>34</v>
      </c>
      <c r="R391">
        <v>4623.78</v>
      </c>
      <c r="S391" t="s">
        <v>35</v>
      </c>
      <c r="T391" t="s">
        <v>552</v>
      </c>
      <c r="U391" t="s">
        <v>553</v>
      </c>
      <c r="V391" t="s">
        <v>133</v>
      </c>
      <c r="W391">
        <f>IFERROR(INDEX(#REF!,MATCH(Tableau1[[#This Row],[Identifiant pour calcul]],#REF!,0),9),0)</f>
        <v>0</v>
      </c>
      <c r="X391">
        <f>Tableau1[[#This Row],[value]]*0.125*Tableau1[[#This Row],[Sequestration factor]]</f>
        <v>0</v>
      </c>
      <c r="Y391" t="s">
        <v>39</v>
      </c>
      <c r="Z391" t="s">
        <v>40</v>
      </c>
      <c r="AA391" t="s">
        <v>39</v>
      </c>
      <c r="AB391" t="e">
        <f>INDEX(#REF!,MATCH(Tableau1[[#This Row],[species_name]],#REF!,0),2)</f>
        <v>#REF!</v>
      </c>
      <c r="AC391" s="3" t="e">
        <f>Tableau1[[#This Row],[value]]/Tableau1[[#This Row],[débarquements totaux de l''espèce]]</f>
        <v>#REF!</v>
      </c>
    </row>
    <row r="392" spans="1:29" x14ac:dyDescent="0.2">
      <c r="A392" s="1">
        <v>45355</v>
      </c>
      <c r="B392" t="s">
        <v>24</v>
      </c>
      <c r="C392" t="s">
        <v>25</v>
      </c>
      <c r="D392">
        <v>2022</v>
      </c>
      <c r="E392" t="s">
        <v>75</v>
      </c>
      <c r="F392" t="s">
        <v>59</v>
      </c>
      <c r="G392" t="s">
        <v>28</v>
      </c>
      <c r="H392" t="s">
        <v>407</v>
      </c>
      <c r="L392" t="s">
        <v>408</v>
      </c>
      <c r="M392" t="s">
        <v>409</v>
      </c>
      <c r="N392" t="str">
        <f>_xlfn.CONCAT(Tableau1[[#This Row],[species_name]],Tableau1[[#This Row],[sub_reg]])</f>
        <v>Black marlin51.7</v>
      </c>
      <c r="O392" t="s">
        <v>32</v>
      </c>
      <c r="P392" t="s">
        <v>33</v>
      </c>
      <c r="Q392" t="s">
        <v>34</v>
      </c>
      <c r="R392">
        <v>1508.48</v>
      </c>
      <c r="S392" t="s">
        <v>35</v>
      </c>
      <c r="T392" t="s">
        <v>552</v>
      </c>
      <c r="U392" t="s">
        <v>553</v>
      </c>
      <c r="V392" t="s">
        <v>410</v>
      </c>
      <c r="W392">
        <f>IFERROR(INDEX(#REF!,MATCH(Tableau1[[#This Row],[Identifiant pour calcul]],#REF!,0),9),0)</f>
        <v>0</v>
      </c>
      <c r="X392">
        <f>Tableau1[[#This Row],[value]]*0.125*Tableau1[[#This Row],[Sequestration factor]]</f>
        <v>0</v>
      </c>
      <c r="Y392" t="s">
        <v>39</v>
      </c>
      <c r="Z392" t="s">
        <v>40</v>
      </c>
      <c r="AA392" t="s">
        <v>39</v>
      </c>
      <c r="AB392" t="e">
        <f>INDEX(#REF!,MATCH(Tableau1[[#This Row],[species_name]],#REF!,0),2)</f>
        <v>#REF!</v>
      </c>
      <c r="AC392" s="3" t="e">
        <f>Tableau1[[#This Row],[value]]/Tableau1[[#This Row],[débarquements totaux de l''espèce]]</f>
        <v>#REF!</v>
      </c>
    </row>
    <row r="393" spans="1:29" x14ac:dyDescent="0.2">
      <c r="A393" s="1">
        <v>45355</v>
      </c>
      <c r="B393" t="s">
        <v>24</v>
      </c>
      <c r="C393" t="s">
        <v>25</v>
      </c>
      <c r="D393">
        <v>2022</v>
      </c>
      <c r="E393" t="s">
        <v>75</v>
      </c>
      <c r="F393" t="s">
        <v>59</v>
      </c>
      <c r="G393" t="s">
        <v>107</v>
      </c>
      <c r="H393" t="s">
        <v>407</v>
      </c>
      <c r="L393" t="s">
        <v>568</v>
      </c>
      <c r="M393" t="s">
        <v>569</v>
      </c>
      <c r="N393" t="str">
        <f>_xlfn.CONCAT(Tableau1[[#This Row],[species_name]],Tableau1[[#This Row],[sub_reg]])</f>
        <v>Black marlin51.7</v>
      </c>
      <c r="O393" t="s">
        <v>32</v>
      </c>
      <c r="P393" t="s">
        <v>33</v>
      </c>
      <c r="Q393" t="s">
        <v>34</v>
      </c>
      <c r="R393">
        <v>16541.259999999998</v>
      </c>
      <c r="S393" t="s">
        <v>35</v>
      </c>
      <c r="T393" t="s">
        <v>552</v>
      </c>
      <c r="U393" t="s">
        <v>553</v>
      </c>
      <c r="V393" t="s">
        <v>410</v>
      </c>
      <c r="W393">
        <f>IFERROR(INDEX(#REF!,MATCH(Tableau1[[#This Row],[Identifiant pour calcul]],#REF!,0),9),0)</f>
        <v>0</v>
      </c>
      <c r="X393">
        <f>Tableau1[[#This Row],[value]]*0.125*Tableau1[[#This Row],[Sequestration factor]]</f>
        <v>0</v>
      </c>
      <c r="Y393" t="s">
        <v>39</v>
      </c>
      <c r="Z393" t="s">
        <v>40</v>
      </c>
      <c r="AA393" t="s">
        <v>39</v>
      </c>
      <c r="AB393" t="e">
        <f>INDEX(#REF!,MATCH(Tableau1[[#This Row],[species_name]],#REF!,0),2)</f>
        <v>#REF!</v>
      </c>
      <c r="AC393" s="3" t="e">
        <f>Tableau1[[#This Row],[value]]/Tableau1[[#This Row],[débarquements totaux de l''espèce]]</f>
        <v>#REF!</v>
      </c>
    </row>
    <row r="394" spans="1:29" x14ac:dyDescent="0.2">
      <c r="A394" s="1">
        <v>45355</v>
      </c>
      <c r="B394" t="s">
        <v>24</v>
      </c>
      <c r="C394" t="s">
        <v>25</v>
      </c>
      <c r="D394">
        <v>2022</v>
      </c>
      <c r="E394" t="s">
        <v>26</v>
      </c>
      <c r="F394" t="s">
        <v>27</v>
      </c>
      <c r="G394" t="s">
        <v>277</v>
      </c>
      <c r="H394" t="s">
        <v>29</v>
      </c>
      <c r="M394" t="s">
        <v>749</v>
      </c>
      <c r="N394" t="str">
        <f>_xlfn.CONCAT(Tableau1[[#This Row],[species_name]],Tableau1[[#This Row],[sub_reg]])</f>
        <v>Bluefishsa 7</v>
      </c>
      <c r="O394" t="s">
        <v>32</v>
      </c>
      <c r="P394" t="s">
        <v>33</v>
      </c>
      <c r="Q394" t="s">
        <v>34</v>
      </c>
      <c r="R394">
        <v>3540.0761000000002</v>
      </c>
      <c r="S394" t="s">
        <v>35</v>
      </c>
      <c r="T394" t="s">
        <v>863</v>
      </c>
      <c r="U394" t="s">
        <v>864</v>
      </c>
      <c r="V394" t="s">
        <v>62</v>
      </c>
      <c r="W394">
        <f>IFERROR(INDEX(#REF!,MATCH(Tableau1[[#This Row],[Identifiant pour calcul]],#REF!,0),9),0)</f>
        <v>0</v>
      </c>
      <c r="X394">
        <f>Tableau1[[#This Row],[value]]*0.125*Tableau1[[#This Row],[Sequestration factor]]</f>
        <v>0</v>
      </c>
      <c r="Y394" t="s">
        <v>39</v>
      </c>
      <c r="Z394" t="s">
        <v>40</v>
      </c>
      <c r="AA394" t="s">
        <v>39</v>
      </c>
      <c r="AB394" t="e">
        <f>INDEX(#REF!,MATCH(Tableau1[[#This Row],[species_name]],#REF!,0),2)</f>
        <v>#REF!</v>
      </c>
      <c r="AC394" s="3" t="e">
        <f>Tableau1[[#This Row],[value]]/Tableau1[[#This Row],[débarquements totaux de l''espèce]]</f>
        <v>#REF!</v>
      </c>
    </row>
    <row r="395" spans="1:29" x14ac:dyDescent="0.2">
      <c r="A395" s="1">
        <v>45355</v>
      </c>
      <c r="B395" t="s">
        <v>24</v>
      </c>
      <c r="C395" t="s">
        <v>25</v>
      </c>
      <c r="D395">
        <v>2022</v>
      </c>
      <c r="E395" t="s">
        <v>86</v>
      </c>
      <c r="F395" t="s">
        <v>523</v>
      </c>
      <c r="G395" t="s">
        <v>159</v>
      </c>
      <c r="H395" t="s">
        <v>29</v>
      </c>
      <c r="M395" t="s">
        <v>778</v>
      </c>
      <c r="N395" t="str">
        <f>_xlfn.CONCAT(Tableau1[[#This Row],[species_name]],Tableau1[[#This Row],[sub_reg]])</f>
        <v>Boarfish27.8.a</v>
      </c>
      <c r="O395" t="s">
        <v>32</v>
      </c>
      <c r="P395" t="s">
        <v>33</v>
      </c>
      <c r="Q395" t="s">
        <v>34</v>
      </c>
      <c r="R395">
        <v>1044.23</v>
      </c>
      <c r="S395" t="s">
        <v>35</v>
      </c>
      <c r="T395" t="s">
        <v>782</v>
      </c>
      <c r="U395" t="s">
        <v>783</v>
      </c>
      <c r="V395" t="s">
        <v>331</v>
      </c>
      <c r="W395">
        <f>IFERROR(INDEX(#REF!,MATCH(Tableau1[[#This Row],[Identifiant pour calcul]],#REF!,0),9),0)</f>
        <v>0</v>
      </c>
      <c r="X395">
        <f>Tableau1[[#This Row],[value]]*0.125*Tableau1[[#This Row],[Sequestration factor]]</f>
        <v>0</v>
      </c>
      <c r="Y395" t="s">
        <v>39</v>
      </c>
      <c r="Z395" t="s">
        <v>40</v>
      </c>
      <c r="AA395" t="s">
        <v>39</v>
      </c>
      <c r="AB395" t="e">
        <f>INDEX(#REF!,MATCH(Tableau1[[#This Row],[species_name]],#REF!,0),2)</f>
        <v>#REF!</v>
      </c>
      <c r="AC395" s="3" t="e">
        <f>Tableau1[[#This Row],[value]]/Tableau1[[#This Row],[débarquements totaux de l''espèce]]</f>
        <v>#REF!</v>
      </c>
    </row>
    <row r="396" spans="1:29" x14ac:dyDescent="0.2">
      <c r="A396" s="1">
        <v>45355</v>
      </c>
      <c r="B396" t="s">
        <v>24</v>
      </c>
      <c r="C396" t="s">
        <v>25</v>
      </c>
      <c r="D396">
        <v>2022</v>
      </c>
      <c r="E396" t="s">
        <v>86</v>
      </c>
      <c r="F396" t="s">
        <v>523</v>
      </c>
      <c r="G396" t="s">
        <v>28</v>
      </c>
      <c r="H396" t="s">
        <v>29</v>
      </c>
      <c r="L396" t="s">
        <v>524</v>
      </c>
      <c r="M396" t="s">
        <v>525</v>
      </c>
      <c r="N396" t="str">
        <f>_xlfn.CONCAT(Tableau1[[#This Row],[species_name]],Tableau1[[#This Row],[sub_reg]])</f>
        <v>Boarfish27.8.d</v>
      </c>
      <c r="O396" t="s">
        <v>32</v>
      </c>
      <c r="P396" t="s">
        <v>33</v>
      </c>
      <c r="Q396" t="s">
        <v>34</v>
      </c>
      <c r="R396">
        <v>2316.84</v>
      </c>
      <c r="S396" t="s">
        <v>35</v>
      </c>
      <c r="T396" t="s">
        <v>782</v>
      </c>
      <c r="U396" t="s">
        <v>783</v>
      </c>
      <c r="V396" t="s">
        <v>366</v>
      </c>
      <c r="W396">
        <f>IFERROR(INDEX(#REF!,MATCH(Tableau1[[#This Row],[Identifiant pour calcul]],#REF!,0),9),0)</f>
        <v>0</v>
      </c>
      <c r="X396">
        <f>Tableau1[[#This Row],[value]]*0.125*Tableau1[[#This Row],[Sequestration factor]]</f>
        <v>0</v>
      </c>
      <c r="Y396" t="s">
        <v>39</v>
      </c>
      <c r="Z396" t="s">
        <v>40</v>
      </c>
      <c r="AA396" t="s">
        <v>39</v>
      </c>
      <c r="AB396" t="e">
        <f>INDEX(#REF!,MATCH(Tableau1[[#This Row],[species_name]],#REF!,0),2)</f>
        <v>#REF!</v>
      </c>
      <c r="AC396" s="3" t="e">
        <f>Tableau1[[#This Row],[value]]/Tableau1[[#This Row],[débarquements totaux de l''espèce]]</f>
        <v>#REF!</v>
      </c>
    </row>
    <row r="397" spans="1:29" x14ac:dyDescent="0.2">
      <c r="A397" s="1">
        <v>45355</v>
      </c>
      <c r="B397" t="s">
        <v>24</v>
      </c>
      <c r="C397" t="s">
        <v>25</v>
      </c>
      <c r="D397">
        <v>2022</v>
      </c>
      <c r="E397" t="s">
        <v>86</v>
      </c>
      <c r="F397" t="s">
        <v>523</v>
      </c>
      <c r="G397" t="s">
        <v>159</v>
      </c>
      <c r="H397" t="s">
        <v>29</v>
      </c>
      <c r="M397" t="s">
        <v>778</v>
      </c>
      <c r="N397" t="str">
        <f>_xlfn.CONCAT(Tableau1[[#This Row],[species_name]],Tableau1[[#This Row],[sub_reg]])</f>
        <v>Boarfish27.7.j</v>
      </c>
      <c r="O397" t="s">
        <v>32</v>
      </c>
      <c r="P397" t="s">
        <v>33</v>
      </c>
      <c r="Q397" t="s">
        <v>34</v>
      </c>
      <c r="R397">
        <v>9971.93</v>
      </c>
      <c r="S397" t="s">
        <v>35</v>
      </c>
      <c r="T397" t="s">
        <v>782</v>
      </c>
      <c r="U397" t="s">
        <v>783</v>
      </c>
      <c r="V397" t="s">
        <v>377</v>
      </c>
      <c r="W397">
        <f>IFERROR(INDEX(#REF!,MATCH(Tableau1[[#This Row],[Identifiant pour calcul]],#REF!,0),9),0)</f>
        <v>0</v>
      </c>
      <c r="X397">
        <f>Tableau1[[#This Row],[value]]*0.125*Tableau1[[#This Row],[Sequestration factor]]</f>
        <v>0</v>
      </c>
      <c r="Y397" t="s">
        <v>39</v>
      </c>
      <c r="Z397" t="s">
        <v>40</v>
      </c>
      <c r="AA397" t="s">
        <v>39</v>
      </c>
      <c r="AB397" t="e">
        <f>INDEX(#REF!,MATCH(Tableau1[[#This Row],[species_name]],#REF!,0),2)</f>
        <v>#REF!</v>
      </c>
      <c r="AC397" s="3" t="e">
        <f>Tableau1[[#This Row],[value]]/Tableau1[[#This Row],[débarquements totaux de l''espèce]]</f>
        <v>#REF!</v>
      </c>
    </row>
    <row r="398" spans="1:29" x14ac:dyDescent="0.2">
      <c r="A398" s="1">
        <v>45355</v>
      </c>
      <c r="B398" t="s">
        <v>24</v>
      </c>
      <c r="C398" t="s">
        <v>25</v>
      </c>
      <c r="D398">
        <v>2022</v>
      </c>
      <c r="E398" t="s">
        <v>86</v>
      </c>
      <c r="F398" t="s">
        <v>523</v>
      </c>
      <c r="G398" t="s">
        <v>28</v>
      </c>
      <c r="H398" t="s">
        <v>29</v>
      </c>
      <c r="L398" t="s">
        <v>524</v>
      </c>
      <c r="M398" t="s">
        <v>525</v>
      </c>
      <c r="N398" t="str">
        <f>_xlfn.CONCAT(Tableau1[[#This Row],[species_name]],Tableau1[[#This Row],[sub_reg]])</f>
        <v>Boarfish27.8.b</v>
      </c>
      <c r="O398" t="s">
        <v>32</v>
      </c>
      <c r="P398" t="s">
        <v>33</v>
      </c>
      <c r="Q398" t="s">
        <v>34</v>
      </c>
      <c r="R398">
        <v>3683.17</v>
      </c>
      <c r="S398" t="s">
        <v>35</v>
      </c>
      <c r="T398" t="s">
        <v>782</v>
      </c>
      <c r="U398" t="s">
        <v>783</v>
      </c>
      <c r="V398" t="s">
        <v>338</v>
      </c>
      <c r="W398">
        <f>IFERROR(INDEX(#REF!,MATCH(Tableau1[[#This Row],[Identifiant pour calcul]],#REF!,0),9),0)</f>
        <v>0</v>
      </c>
      <c r="X398">
        <f>Tableau1[[#This Row],[value]]*0.125*Tableau1[[#This Row],[Sequestration factor]]</f>
        <v>0</v>
      </c>
      <c r="Y398" t="s">
        <v>39</v>
      </c>
      <c r="Z398" t="s">
        <v>40</v>
      </c>
      <c r="AA398" t="s">
        <v>39</v>
      </c>
      <c r="AB398" t="e">
        <f>INDEX(#REF!,MATCH(Tableau1[[#This Row],[species_name]],#REF!,0),2)</f>
        <v>#REF!</v>
      </c>
      <c r="AC398" s="3" t="e">
        <f>Tableau1[[#This Row],[value]]/Tableau1[[#This Row],[débarquements totaux de l''espèce]]</f>
        <v>#REF!</v>
      </c>
    </row>
    <row r="399" spans="1:29" x14ac:dyDescent="0.2">
      <c r="A399" s="1">
        <v>45355</v>
      </c>
      <c r="B399" t="s">
        <v>24</v>
      </c>
      <c r="C399" t="s">
        <v>25</v>
      </c>
      <c r="D399">
        <v>2022</v>
      </c>
      <c r="E399" t="s">
        <v>26</v>
      </c>
      <c r="F399" t="s">
        <v>158</v>
      </c>
      <c r="G399" t="s">
        <v>406</v>
      </c>
      <c r="H399" t="s">
        <v>29</v>
      </c>
      <c r="L399" t="s">
        <v>428</v>
      </c>
      <c r="M399" t="s">
        <v>429</v>
      </c>
      <c r="N399" t="str">
        <f>_xlfn.CONCAT(Tableau1[[#This Row],[species_name]],Tableau1[[#This Row],[sub_reg]])</f>
        <v>Boguesa 7</v>
      </c>
      <c r="O399" t="s">
        <v>32</v>
      </c>
      <c r="P399" t="s">
        <v>33</v>
      </c>
      <c r="Q399" t="s">
        <v>34</v>
      </c>
      <c r="R399">
        <v>49407.3</v>
      </c>
      <c r="S399" t="s">
        <v>35</v>
      </c>
      <c r="T399" t="s">
        <v>434</v>
      </c>
      <c r="U399" t="s">
        <v>435</v>
      </c>
      <c r="V399" t="s">
        <v>62</v>
      </c>
      <c r="W399">
        <f>IFERROR(INDEX(#REF!,MATCH(Tableau1[[#This Row],[Identifiant pour calcul]],#REF!,0),9),0)</f>
        <v>0</v>
      </c>
      <c r="X399">
        <f>Tableau1[[#This Row],[value]]*0.125*Tableau1[[#This Row],[Sequestration factor]]</f>
        <v>0</v>
      </c>
      <c r="Y399" t="s">
        <v>39</v>
      </c>
      <c r="Z399" t="s">
        <v>40</v>
      </c>
      <c r="AA399" t="s">
        <v>39</v>
      </c>
      <c r="AB399" t="e">
        <f>INDEX(#REF!,MATCH(Tableau1[[#This Row],[species_name]],#REF!,0),2)</f>
        <v>#REF!</v>
      </c>
      <c r="AC399" s="3" t="e">
        <f>Tableau1[[#This Row],[value]]/Tableau1[[#This Row],[débarquements totaux de l''espèce]]</f>
        <v>#REF!</v>
      </c>
    </row>
    <row r="400" spans="1:29" x14ac:dyDescent="0.2">
      <c r="A400" s="1">
        <v>45355</v>
      </c>
      <c r="B400" t="s">
        <v>24</v>
      </c>
      <c r="C400" t="s">
        <v>25</v>
      </c>
      <c r="D400">
        <v>2022</v>
      </c>
      <c r="E400" t="s">
        <v>26</v>
      </c>
      <c r="F400" t="s">
        <v>158</v>
      </c>
      <c r="G400" t="s">
        <v>406</v>
      </c>
      <c r="H400" t="s">
        <v>29</v>
      </c>
      <c r="L400" t="s">
        <v>428</v>
      </c>
      <c r="M400" t="s">
        <v>429</v>
      </c>
      <c r="N400" t="str">
        <f>_xlfn.CONCAT(Tableau1[[#This Row],[species_name]],Tableau1[[#This Row],[sub_reg]])</f>
        <v>Boguesa 8</v>
      </c>
      <c r="O400" t="s">
        <v>32</v>
      </c>
      <c r="P400" t="s">
        <v>33</v>
      </c>
      <c r="Q400" t="s">
        <v>34</v>
      </c>
      <c r="R400">
        <v>3169.3861999999999</v>
      </c>
      <c r="S400" t="s">
        <v>35</v>
      </c>
      <c r="T400" t="s">
        <v>434</v>
      </c>
      <c r="U400" t="s">
        <v>435</v>
      </c>
      <c r="V400" t="s">
        <v>38</v>
      </c>
      <c r="W400">
        <f>IFERROR(INDEX(#REF!,MATCH(Tableau1[[#This Row],[Identifiant pour calcul]],#REF!,0),9),0)</f>
        <v>0</v>
      </c>
      <c r="X400">
        <f>Tableau1[[#This Row],[value]]*0.125*Tableau1[[#This Row],[Sequestration factor]]</f>
        <v>0</v>
      </c>
      <c r="Y400" t="s">
        <v>39</v>
      </c>
      <c r="Z400" t="s">
        <v>40</v>
      </c>
      <c r="AA400" t="s">
        <v>39</v>
      </c>
      <c r="AB400" t="e">
        <f>INDEX(#REF!,MATCH(Tableau1[[#This Row],[species_name]],#REF!,0),2)</f>
        <v>#REF!</v>
      </c>
      <c r="AC400" s="3" t="e">
        <f>Tableau1[[#This Row],[value]]/Tableau1[[#This Row],[débarquements totaux de l''espèce]]</f>
        <v>#REF!</v>
      </c>
    </row>
    <row r="401" spans="1:29" x14ac:dyDescent="0.2">
      <c r="A401" s="1">
        <v>45355</v>
      </c>
      <c r="B401" t="s">
        <v>24</v>
      </c>
      <c r="C401" t="s">
        <v>25</v>
      </c>
      <c r="D401">
        <v>2022</v>
      </c>
      <c r="E401" t="s">
        <v>26</v>
      </c>
      <c r="F401" t="s">
        <v>158</v>
      </c>
      <c r="G401" t="s">
        <v>28</v>
      </c>
      <c r="H401" t="s">
        <v>29</v>
      </c>
      <c r="L401" t="s">
        <v>30</v>
      </c>
      <c r="M401" t="s">
        <v>31</v>
      </c>
      <c r="N401" t="str">
        <f>_xlfn.CONCAT(Tableau1[[#This Row],[species_name]],Tableau1[[#This Row],[sub_reg]])</f>
        <v>Boguesa 8</v>
      </c>
      <c r="O401" t="s">
        <v>32</v>
      </c>
      <c r="P401" t="s">
        <v>33</v>
      </c>
      <c r="Q401" t="s">
        <v>34</v>
      </c>
      <c r="R401">
        <v>1117.1478999999999</v>
      </c>
      <c r="S401" t="s">
        <v>35</v>
      </c>
      <c r="T401" t="s">
        <v>434</v>
      </c>
      <c r="U401" t="s">
        <v>435</v>
      </c>
      <c r="V401" t="s">
        <v>38</v>
      </c>
      <c r="W401">
        <f>IFERROR(INDEX(#REF!,MATCH(Tableau1[[#This Row],[Identifiant pour calcul]],#REF!,0),9),0)</f>
        <v>0</v>
      </c>
      <c r="X401">
        <f>Tableau1[[#This Row],[value]]*0.125*Tableau1[[#This Row],[Sequestration factor]]</f>
        <v>0</v>
      </c>
      <c r="Y401" t="s">
        <v>39</v>
      </c>
      <c r="Z401" t="s">
        <v>40</v>
      </c>
      <c r="AA401" t="s">
        <v>39</v>
      </c>
      <c r="AB401" t="e">
        <f>INDEX(#REF!,MATCH(Tableau1[[#This Row],[species_name]],#REF!,0),2)</f>
        <v>#REF!</v>
      </c>
      <c r="AC401" s="3" t="e">
        <f>Tableau1[[#This Row],[value]]/Tableau1[[#This Row],[débarquements totaux de l''espèce]]</f>
        <v>#REF!</v>
      </c>
    </row>
    <row r="402" spans="1:29" x14ac:dyDescent="0.2">
      <c r="A402" s="1">
        <v>45355</v>
      </c>
      <c r="B402" t="s">
        <v>24</v>
      </c>
      <c r="C402" t="s">
        <v>25</v>
      </c>
      <c r="D402">
        <v>2022</v>
      </c>
      <c r="E402" t="s">
        <v>86</v>
      </c>
      <c r="F402" t="s">
        <v>198</v>
      </c>
      <c r="G402" t="s">
        <v>88</v>
      </c>
      <c r="H402" t="s">
        <v>29</v>
      </c>
      <c r="L402" t="s">
        <v>540</v>
      </c>
      <c r="M402" t="s">
        <v>541</v>
      </c>
      <c r="N402" t="str">
        <f>_xlfn.CONCAT(Tableau1[[#This Row],[species_name]],Tableau1[[#This Row],[sub_reg]])</f>
        <v>Bogue27.8.b</v>
      </c>
      <c r="O402" t="s">
        <v>32</v>
      </c>
      <c r="P402" t="s">
        <v>33</v>
      </c>
      <c r="Q402" t="s">
        <v>34</v>
      </c>
      <c r="R402">
        <v>15194.51</v>
      </c>
      <c r="S402" t="s">
        <v>35</v>
      </c>
      <c r="T402" t="s">
        <v>434</v>
      </c>
      <c r="U402" t="s">
        <v>435</v>
      </c>
      <c r="V402" t="s">
        <v>338</v>
      </c>
      <c r="W402">
        <f>IFERROR(INDEX(#REF!,MATCH(Tableau1[[#This Row],[Identifiant pour calcul]],#REF!,0),9),0)</f>
        <v>0</v>
      </c>
      <c r="X402">
        <f>Tableau1[[#This Row],[value]]*0.125*Tableau1[[#This Row],[Sequestration factor]]</f>
        <v>0</v>
      </c>
      <c r="Y402" t="s">
        <v>39</v>
      </c>
      <c r="Z402" t="s">
        <v>40</v>
      </c>
      <c r="AA402" t="s">
        <v>39</v>
      </c>
      <c r="AB402" t="e">
        <f>INDEX(#REF!,MATCH(Tableau1[[#This Row],[species_name]],#REF!,0),2)</f>
        <v>#REF!</v>
      </c>
      <c r="AC402" s="3" t="e">
        <f>Tableau1[[#This Row],[value]]/Tableau1[[#This Row],[débarquements totaux de l''espèce]]</f>
        <v>#REF!</v>
      </c>
    </row>
    <row r="403" spans="1:29" x14ac:dyDescent="0.2">
      <c r="A403" s="1">
        <v>45355</v>
      </c>
      <c r="B403" t="s">
        <v>24</v>
      </c>
      <c r="C403" t="s">
        <v>25</v>
      </c>
      <c r="D403">
        <v>2022</v>
      </c>
      <c r="E403" t="s">
        <v>26</v>
      </c>
      <c r="F403" t="s">
        <v>158</v>
      </c>
      <c r="G403" t="s">
        <v>88</v>
      </c>
      <c r="H403" t="s">
        <v>29</v>
      </c>
      <c r="L403" t="s">
        <v>30</v>
      </c>
      <c r="M403" t="s">
        <v>31</v>
      </c>
      <c r="N403" t="str">
        <f>_xlfn.CONCAT(Tableau1[[#This Row],[species_name]],Tableau1[[#This Row],[sub_reg]])</f>
        <v>Boguesa 7</v>
      </c>
      <c r="O403" t="s">
        <v>32</v>
      </c>
      <c r="P403" t="s">
        <v>33</v>
      </c>
      <c r="Q403" t="s">
        <v>34</v>
      </c>
      <c r="R403">
        <v>47601.37</v>
      </c>
      <c r="S403" t="s">
        <v>35</v>
      </c>
      <c r="T403" t="s">
        <v>434</v>
      </c>
      <c r="U403" t="s">
        <v>435</v>
      </c>
      <c r="V403" t="s">
        <v>62</v>
      </c>
      <c r="W403">
        <f>IFERROR(INDEX(#REF!,MATCH(Tableau1[[#This Row],[Identifiant pour calcul]],#REF!,0),9),0)</f>
        <v>0</v>
      </c>
      <c r="X403">
        <f>Tableau1[[#This Row],[value]]*0.125*Tableau1[[#This Row],[Sequestration factor]]</f>
        <v>0</v>
      </c>
      <c r="Y403" t="s">
        <v>39</v>
      </c>
      <c r="Z403" t="s">
        <v>40</v>
      </c>
      <c r="AA403" t="s">
        <v>39</v>
      </c>
      <c r="AB403" t="e">
        <f>INDEX(#REF!,MATCH(Tableau1[[#This Row],[species_name]],#REF!,0),2)</f>
        <v>#REF!</v>
      </c>
      <c r="AC403" s="3" t="e">
        <f>Tableau1[[#This Row],[value]]/Tableau1[[#This Row],[débarquements totaux de l''espèce]]</f>
        <v>#REF!</v>
      </c>
    </row>
    <row r="404" spans="1:29" x14ac:dyDescent="0.2">
      <c r="A404" s="1">
        <v>45355</v>
      </c>
      <c r="B404" t="s">
        <v>24</v>
      </c>
      <c r="C404" t="s">
        <v>25</v>
      </c>
      <c r="D404">
        <v>2022</v>
      </c>
      <c r="E404" t="s">
        <v>26</v>
      </c>
      <c r="F404" t="s">
        <v>27</v>
      </c>
      <c r="G404" t="s">
        <v>240</v>
      </c>
      <c r="H404" t="s">
        <v>29</v>
      </c>
      <c r="M404" t="s">
        <v>737</v>
      </c>
      <c r="N404" t="str">
        <f>_xlfn.CONCAT(Tableau1[[#This Row],[species_name]],Tableau1[[#This Row],[sub_reg]])</f>
        <v>Boguesa 7</v>
      </c>
      <c r="O404" t="s">
        <v>32</v>
      </c>
      <c r="P404" t="s">
        <v>33</v>
      </c>
      <c r="Q404" t="s">
        <v>34</v>
      </c>
      <c r="R404">
        <v>1527.9264000000001</v>
      </c>
      <c r="S404" t="s">
        <v>35</v>
      </c>
      <c r="T404" t="s">
        <v>434</v>
      </c>
      <c r="U404" t="s">
        <v>435</v>
      </c>
      <c r="V404" t="s">
        <v>62</v>
      </c>
      <c r="W404">
        <f>IFERROR(INDEX(#REF!,MATCH(Tableau1[[#This Row],[Identifiant pour calcul]],#REF!,0),9),0)</f>
        <v>0</v>
      </c>
      <c r="X404">
        <f>Tableau1[[#This Row],[value]]*0.125*Tableau1[[#This Row],[Sequestration factor]]</f>
        <v>0</v>
      </c>
      <c r="Y404" t="s">
        <v>39</v>
      </c>
      <c r="Z404" t="s">
        <v>40</v>
      </c>
      <c r="AA404" t="s">
        <v>39</v>
      </c>
      <c r="AB404" t="e">
        <f>INDEX(#REF!,MATCH(Tableau1[[#This Row],[species_name]],#REF!,0),2)</f>
        <v>#REF!</v>
      </c>
      <c r="AC404" s="3" t="e">
        <f>Tableau1[[#This Row],[value]]/Tableau1[[#This Row],[débarquements totaux de l''espèce]]</f>
        <v>#REF!</v>
      </c>
    </row>
    <row r="405" spans="1:29" x14ac:dyDescent="0.2">
      <c r="A405" s="1">
        <v>45355</v>
      </c>
      <c r="B405" t="s">
        <v>24</v>
      </c>
      <c r="C405" t="s">
        <v>25</v>
      </c>
      <c r="D405">
        <v>2022</v>
      </c>
      <c r="E405" t="s">
        <v>26</v>
      </c>
      <c r="F405" t="s">
        <v>523</v>
      </c>
      <c r="G405" t="s">
        <v>406</v>
      </c>
      <c r="H405" t="s">
        <v>29</v>
      </c>
      <c r="L405" t="s">
        <v>428</v>
      </c>
      <c r="M405" t="s">
        <v>429</v>
      </c>
      <c r="N405" t="str">
        <f>_xlfn.CONCAT(Tableau1[[#This Row],[species_name]],Tableau1[[#This Row],[sub_reg]])</f>
        <v>Boguesa 7</v>
      </c>
      <c r="O405" t="s">
        <v>32</v>
      </c>
      <c r="P405" t="s">
        <v>33</v>
      </c>
      <c r="Q405" t="s">
        <v>34</v>
      </c>
      <c r="R405">
        <v>1196.9100000000001</v>
      </c>
      <c r="S405" t="s">
        <v>35</v>
      </c>
      <c r="T405" t="s">
        <v>434</v>
      </c>
      <c r="U405" t="s">
        <v>435</v>
      </c>
      <c r="V405" t="s">
        <v>62</v>
      </c>
      <c r="W405">
        <f>IFERROR(INDEX(#REF!,MATCH(Tableau1[[#This Row],[Identifiant pour calcul]],#REF!,0),9),0)</f>
        <v>0</v>
      </c>
      <c r="X405">
        <f>Tableau1[[#This Row],[value]]*0.125*Tableau1[[#This Row],[Sequestration factor]]</f>
        <v>0</v>
      </c>
      <c r="Y405" t="s">
        <v>39</v>
      </c>
      <c r="Z405" t="s">
        <v>40</v>
      </c>
      <c r="AA405" t="s">
        <v>39</v>
      </c>
      <c r="AB405" t="e">
        <f>INDEX(#REF!,MATCH(Tableau1[[#This Row],[species_name]],#REF!,0),2)</f>
        <v>#REF!</v>
      </c>
      <c r="AC405" s="3" t="e">
        <f>Tableau1[[#This Row],[value]]/Tableau1[[#This Row],[débarquements totaux de l''espèce]]</f>
        <v>#REF!</v>
      </c>
    </row>
    <row r="406" spans="1:29" x14ac:dyDescent="0.2">
      <c r="A406" s="1">
        <v>45355</v>
      </c>
      <c r="B406" t="s">
        <v>24</v>
      </c>
      <c r="C406" t="s">
        <v>25</v>
      </c>
      <c r="D406">
        <v>2022</v>
      </c>
      <c r="E406" t="s">
        <v>26</v>
      </c>
      <c r="F406" t="s">
        <v>27</v>
      </c>
      <c r="G406" t="s">
        <v>277</v>
      </c>
      <c r="H406" t="s">
        <v>29</v>
      </c>
      <c r="M406" t="s">
        <v>749</v>
      </c>
      <c r="N406" t="str">
        <f>_xlfn.CONCAT(Tableau1[[#This Row],[species_name]],Tableau1[[#This Row],[sub_reg]])</f>
        <v>Boguesa 7</v>
      </c>
      <c r="O406" t="s">
        <v>32</v>
      </c>
      <c r="P406" t="s">
        <v>33</v>
      </c>
      <c r="Q406" t="s">
        <v>34</v>
      </c>
      <c r="R406">
        <v>4818.1365999999998</v>
      </c>
      <c r="S406" t="s">
        <v>35</v>
      </c>
      <c r="T406" t="s">
        <v>434</v>
      </c>
      <c r="U406" t="s">
        <v>435</v>
      </c>
      <c r="V406" t="s">
        <v>62</v>
      </c>
      <c r="W406">
        <f>IFERROR(INDEX(#REF!,MATCH(Tableau1[[#This Row],[Identifiant pour calcul]],#REF!,0),9),0)</f>
        <v>0</v>
      </c>
      <c r="X406">
        <f>Tableau1[[#This Row],[value]]*0.125*Tableau1[[#This Row],[Sequestration factor]]</f>
        <v>0</v>
      </c>
      <c r="Y406" t="s">
        <v>39</v>
      </c>
      <c r="Z406" t="s">
        <v>40</v>
      </c>
      <c r="AA406" t="s">
        <v>39</v>
      </c>
      <c r="AB406" t="e">
        <f>INDEX(#REF!,MATCH(Tableau1[[#This Row],[species_name]],#REF!,0),2)</f>
        <v>#REF!</v>
      </c>
      <c r="AC406" s="3" t="e">
        <f>Tableau1[[#This Row],[value]]/Tableau1[[#This Row],[débarquements totaux de l''espèce]]</f>
        <v>#REF!</v>
      </c>
    </row>
    <row r="407" spans="1:29" x14ac:dyDescent="0.2">
      <c r="A407" s="1">
        <v>45355</v>
      </c>
      <c r="B407" t="s">
        <v>24</v>
      </c>
      <c r="C407" t="s">
        <v>25</v>
      </c>
      <c r="D407">
        <v>2022</v>
      </c>
      <c r="E407" t="s">
        <v>86</v>
      </c>
      <c r="F407" t="s">
        <v>158</v>
      </c>
      <c r="G407" t="s">
        <v>77</v>
      </c>
      <c r="H407" t="s">
        <v>29</v>
      </c>
      <c r="L407" t="s">
        <v>413</v>
      </c>
      <c r="M407" t="s">
        <v>414</v>
      </c>
      <c r="N407" t="str">
        <f>_xlfn.CONCAT(Tableau1[[#This Row],[species_name]],Tableau1[[#This Row],[sub_reg]])</f>
        <v>Bogue27.8.a</v>
      </c>
      <c r="O407" t="s">
        <v>32</v>
      </c>
      <c r="P407" t="s">
        <v>33</v>
      </c>
      <c r="Q407" t="s">
        <v>34</v>
      </c>
      <c r="R407">
        <v>1508.81</v>
      </c>
      <c r="S407" t="s">
        <v>35</v>
      </c>
      <c r="T407" t="s">
        <v>434</v>
      </c>
      <c r="U407" t="s">
        <v>435</v>
      </c>
      <c r="V407" t="s">
        <v>331</v>
      </c>
      <c r="W407">
        <f>IFERROR(INDEX(#REF!,MATCH(Tableau1[[#This Row],[Identifiant pour calcul]],#REF!,0),9),0)</f>
        <v>0</v>
      </c>
      <c r="X407">
        <f>Tableau1[[#This Row],[value]]*0.125*Tableau1[[#This Row],[Sequestration factor]]</f>
        <v>0</v>
      </c>
      <c r="Y407" t="s">
        <v>39</v>
      </c>
      <c r="Z407" t="s">
        <v>40</v>
      </c>
      <c r="AA407" t="s">
        <v>39</v>
      </c>
      <c r="AB407" t="e">
        <f>INDEX(#REF!,MATCH(Tableau1[[#This Row],[species_name]],#REF!,0),2)</f>
        <v>#REF!</v>
      </c>
      <c r="AC407" s="3" t="e">
        <f>Tableau1[[#This Row],[value]]/Tableau1[[#This Row],[débarquements totaux de l''espèce]]</f>
        <v>#REF!</v>
      </c>
    </row>
    <row r="408" spans="1:29" x14ac:dyDescent="0.2">
      <c r="A408" s="1">
        <v>45355</v>
      </c>
      <c r="B408" t="s">
        <v>24</v>
      </c>
      <c r="C408" t="s">
        <v>25</v>
      </c>
      <c r="D408">
        <v>2022</v>
      </c>
      <c r="E408" t="s">
        <v>86</v>
      </c>
      <c r="F408" t="s">
        <v>198</v>
      </c>
      <c r="G408" t="s">
        <v>77</v>
      </c>
      <c r="H408" t="s">
        <v>29</v>
      </c>
      <c r="L408" t="s">
        <v>413</v>
      </c>
      <c r="M408" t="s">
        <v>414</v>
      </c>
      <c r="N408" t="str">
        <f>_xlfn.CONCAT(Tableau1[[#This Row],[species_name]],Tableau1[[#This Row],[sub_reg]])</f>
        <v>Bogue27.8.b</v>
      </c>
      <c r="O408" t="s">
        <v>32</v>
      </c>
      <c r="P408" t="s">
        <v>33</v>
      </c>
      <c r="Q408" t="s">
        <v>34</v>
      </c>
      <c r="R408">
        <v>6357.8</v>
      </c>
      <c r="S408" t="s">
        <v>35</v>
      </c>
      <c r="T408" t="s">
        <v>434</v>
      </c>
      <c r="U408" t="s">
        <v>435</v>
      </c>
      <c r="V408" t="s">
        <v>338</v>
      </c>
      <c r="W408">
        <f>IFERROR(INDEX(#REF!,MATCH(Tableau1[[#This Row],[Identifiant pour calcul]],#REF!,0),9),0)</f>
        <v>0</v>
      </c>
      <c r="X408">
        <f>Tableau1[[#This Row],[value]]*0.125*Tableau1[[#This Row],[Sequestration factor]]</f>
        <v>0</v>
      </c>
      <c r="Y408" t="s">
        <v>39</v>
      </c>
      <c r="Z408" t="s">
        <v>40</v>
      </c>
      <c r="AA408" t="s">
        <v>39</v>
      </c>
      <c r="AB408" t="e">
        <f>INDEX(#REF!,MATCH(Tableau1[[#This Row],[species_name]],#REF!,0),2)</f>
        <v>#REF!</v>
      </c>
      <c r="AC408" s="3" t="e">
        <f>Tableau1[[#This Row],[value]]/Tableau1[[#This Row],[débarquements totaux de l''espèce]]</f>
        <v>#REF!</v>
      </c>
    </row>
    <row r="409" spans="1:29" x14ac:dyDescent="0.2">
      <c r="A409" s="1">
        <v>45355</v>
      </c>
      <c r="B409" t="s">
        <v>24</v>
      </c>
      <c r="C409" t="s">
        <v>25</v>
      </c>
      <c r="D409">
        <v>2022</v>
      </c>
      <c r="E409" t="s">
        <v>86</v>
      </c>
      <c r="F409" t="s">
        <v>27</v>
      </c>
      <c r="G409" t="s">
        <v>107</v>
      </c>
      <c r="H409" t="s">
        <v>29</v>
      </c>
      <c r="M409" t="s">
        <v>693</v>
      </c>
      <c r="N409" t="str">
        <f>_xlfn.CONCAT(Tableau1[[#This Row],[species_name]],Tableau1[[#This Row],[sub_reg]])</f>
        <v>Atlantic bonito27.8.b</v>
      </c>
      <c r="O409" t="s">
        <v>32</v>
      </c>
      <c r="P409" t="s">
        <v>33</v>
      </c>
      <c r="Q409" t="s">
        <v>34</v>
      </c>
      <c r="R409">
        <v>7024.68</v>
      </c>
      <c r="S409" t="s">
        <v>35</v>
      </c>
      <c r="T409" t="s">
        <v>700</v>
      </c>
      <c r="U409" t="s">
        <v>701</v>
      </c>
      <c r="V409" t="s">
        <v>338</v>
      </c>
      <c r="W409">
        <f>IFERROR(INDEX(#REF!,MATCH(Tableau1[[#This Row],[Identifiant pour calcul]],#REF!,0),9),0)</f>
        <v>0</v>
      </c>
      <c r="X409">
        <f>Tableau1[[#This Row],[value]]*0.125*Tableau1[[#This Row],[Sequestration factor]]</f>
        <v>0</v>
      </c>
      <c r="Y409" t="s">
        <v>39</v>
      </c>
      <c r="Z409" t="s">
        <v>40</v>
      </c>
      <c r="AA409" t="s">
        <v>39</v>
      </c>
      <c r="AB409" t="e">
        <f>INDEX(#REF!,MATCH(Tableau1[[#This Row],[species_name]],#REF!,0),2)</f>
        <v>#REF!</v>
      </c>
      <c r="AC409" s="3" t="e">
        <f>Tableau1[[#This Row],[value]]/Tableau1[[#This Row],[débarquements totaux de l''espèce]]</f>
        <v>#REF!</v>
      </c>
    </row>
    <row r="410" spans="1:29" x14ac:dyDescent="0.2">
      <c r="A410" s="1">
        <v>45355</v>
      </c>
      <c r="B410" t="s">
        <v>24</v>
      </c>
      <c r="C410" t="s">
        <v>25</v>
      </c>
      <c r="D410">
        <v>2022</v>
      </c>
      <c r="E410" t="s">
        <v>86</v>
      </c>
      <c r="F410" t="s">
        <v>523</v>
      </c>
      <c r="G410" t="s">
        <v>77</v>
      </c>
      <c r="H410" t="s">
        <v>29</v>
      </c>
      <c r="L410" t="s">
        <v>515</v>
      </c>
      <c r="M410" t="s">
        <v>516</v>
      </c>
      <c r="N410" t="str">
        <f>_xlfn.CONCAT(Tableau1[[#This Row],[species_name]],Tableau1[[#This Row],[sub_reg]])</f>
        <v>Atlantic bonito27.8.a</v>
      </c>
      <c r="O410" t="s">
        <v>32</v>
      </c>
      <c r="P410" t="s">
        <v>33</v>
      </c>
      <c r="Q410" t="s">
        <v>34</v>
      </c>
      <c r="R410">
        <v>3313.09</v>
      </c>
      <c r="S410" t="s">
        <v>35</v>
      </c>
      <c r="T410" t="s">
        <v>700</v>
      </c>
      <c r="U410" t="s">
        <v>701</v>
      </c>
      <c r="V410" t="s">
        <v>331</v>
      </c>
      <c r="W410">
        <f>IFERROR(INDEX(#REF!,MATCH(Tableau1[[#This Row],[Identifiant pour calcul]],#REF!,0),9),0)</f>
        <v>0</v>
      </c>
      <c r="X410">
        <f>Tableau1[[#This Row],[value]]*0.125*Tableau1[[#This Row],[Sequestration factor]]</f>
        <v>0</v>
      </c>
      <c r="Y410" t="s">
        <v>39</v>
      </c>
      <c r="Z410" t="s">
        <v>40</v>
      </c>
      <c r="AA410" t="s">
        <v>39</v>
      </c>
      <c r="AB410" t="e">
        <f>INDEX(#REF!,MATCH(Tableau1[[#This Row],[species_name]],#REF!,0),2)</f>
        <v>#REF!</v>
      </c>
      <c r="AC410" s="3" t="e">
        <f>Tableau1[[#This Row],[value]]/Tableau1[[#This Row],[débarquements totaux de l''espèce]]</f>
        <v>#REF!</v>
      </c>
    </row>
    <row r="411" spans="1:29" x14ac:dyDescent="0.2">
      <c r="A411" s="1">
        <v>45355</v>
      </c>
      <c r="B411" t="s">
        <v>24</v>
      </c>
      <c r="C411" t="s">
        <v>25</v>
      </c>
      <c r="D411">
        <v>2022</v>
      </c>
      <c r="E411" t="s">
        <v>26</v>
      </c>
      <c r="F411" t="s">
        <v>27</v>
      </c>
      <c r="G411" t="s">
        <v>240</v>
      </c>
      <c r="H411" t="s">
        <v>29</v>
      </c>
      <c r="M411" t="s">
        <v>737</v>
      </c>
      <c r="N411" t="str">
        <f>_xlfn.CONCAT(Tableau1[[#This Row],[species_name]],Tableau1[[#This Row],[sub_reg]])</f>
        <v>Atlantic bonitosa 7</v>
      </c>
      <c r="O411" t="s">
        <v>32</v>
      </c>
      <c r="P411" t="s">
        <v>33</v>
      </c>
      <c r="Q411" t="s">
        <v>34</v>
      </c>
      <c r="R411">
        <v>1117.1224</v>
      </c>
      <c r="S411" t="s">
        <v>35</v>
      </c>
      <c r="T411" t="s">
        <v>700</v>
      </c>
      <c r="U411" t="s">
        <v>701</v>
      </c>
      <c r="V411" t="s">
        <v>62</v>
      </c>
      <c r="W411">
        <f>IFERROR(INDEX(#REF!,MATCH(Tableau1[[#This Row],[Identifiant pour calcul]],#REF!,0),9),0)</f>
        <v>0</v>
      </c>
      <c r="X411">
        <f>Tableau1[[#This Row],[value]]*0.125*Tableau1[[#This Row],[Sequestration factor]]</f>
        <v>0</v>
      </c>
      <c r="Y411" t="s">
        <v>39</v>
      </c>
      <c r="Z411" t="s">
        <v>40</v>
      </c>
      <c r="AA411" t="s">
        <v>39</v>
      </c>
      <c r="AB411" t="e">
        <f>INDEX(#REF!,MATCH(Tableau1[[#This Row],[species_name]],#REF!,0),2)</f>
        <v>#REF!</v>
      </c>
      <c r="AC411" s="3" t="e">
        <f>Tableau1[[#This Row],[value]]/Tableau1[[#This Row],[débarquements totaux de l''espèce]]</f>
        <v>#REF!</v>
      </c>
    </row>
    <row r="412" spans="1:29" x14ac:dyDescent="0.2">
      <c r="A412" s="1">
        <v>45355</v>
      </c>
      <c r="B412" t="s">
        <v>24</v>
      </c>
      <c r="C412" t="s">
        <v>25</v>
      </c>
      <c r="D412">
        <v>2022</v>
      </c>
      <c r="E412" t="s">
        <v>86</v>
      </c>
      <c r="F412" t="s">
        <v>27</v>
      </c>
      <c r="G412" t="s">
        <v>77</v>
      </c>
      <c r="H412" t="s">
        <v>29</v>
      </c>
      <c r="M412" t="s">
        <v>738</v>
      </c>
      <c r="N412" t="str">
        <f>_xlfn.CONCAT(Tableau1[[#This Row],[species_name]],Tableau1[[#This Row],[sub_reg]])</f>
        <v>Atlantic bonito27.8.b</v>
      </c>
      <c r="O412" t="s">
        <v>32</v>
      </c>
      <c r="P412" t="s">
        <v>33</v>
      </c>
      <c r="Q412" t="s">
        <v>34</v>
      </c>
      <c r="R412">
        <v>7294.86</v>
      </c>
      <c r="S412" t="s">
        <v>35</v>
      </c>
      <c r="T412" t="s">
        <v>700</v>
      </c>
      <c r="U412" t="s">
        <v>701</v>
      </c>
      <c r="V412" t="s">
        <v>338</v>
      </c>
      <c r="W412">
        <f>IFERROR(INDEX(#REF!,MATCH(Tableau1[[#This Row],[Identifiant pour calcul]],#REF!,0),9),0)</f>
        <v>0</v>
      </c>
      <c r="X412">
        <f>Tableau1[[#This Row],[value]]*0.125*Tableau1[[#This Row],[Sequestration factor]]</f>
        <v>0</v>
      </c>
      <c r="Y412" t="s">
        <v>39</v>
      </c>
      <c r="Z412" t="s">
        <v>40</v>
      </c>
      <c r="AA412" t="s">
        <v>39</v>
      </c>
      <c r="AB412" t="e">
        <f>INDEX(#REF!,MATCH(Tableau1[[#This Row],[species_name]],#REF!,0),2)</f>
        <v>#REF!</v>
      </c>
      <c r="AC412" s="3" t="e">
        <f>Tableau1[[#This Row],[value]]/Tableau1[[#This Row],[débarquements totaux de l''espèce]]</f>
        <v>#REF!</v>
      </c>
    </row>
    <row r="413" spans="1:29" x14ac:dyDescent="0.2">
      <c r="A413" s="1">
        <v>45355</v>
      </c>
      <c r="B413" t="s">
        <v>24</v>
      </c>
      <c r="C413" t="s">
        <v>25</v>
      </c>
      <c r="D413">
        <v>2022</v>
      </c>
      <c r="E413" t="s">
        <v>86</v>
      </c>
      <c r="F413" t="s">
        <v>27</v>
      </c>
      <c r="G413" t="s">
        <v>77</v>
      </c>
      <c r="H413" t="s">
        <v>29</v>
      </c>
      <c r="M413" t="s">
        <v>738</v>
      </c>
      <c r="N413" t="str">
        <f>_xlfn.CONCAT(Tableau1[[#This Row],[species_name]],Tableau1[[#This Row],[sub_reg]])</f>
        <v>Atlantic bonito27.8.a</v>
      </c>
      <c r="O413" t="s">
        <v>32</v>
      </c>
      <c r="P413" t="s">
        <v>33</v>
      </c>
      <c r="Q413" t="s">
        <v>34</v>
      </c>
      <c r="R413">
        <v>1338.55</v>
      </c>
      <c r="S413" t="s">
        <v>35</v>
      </c>
      <c r="T413" t="s">
        <v>700</v>
      </c>
      <c r="U413" t="s">
        <v>701</v>
      </c>
      <c r="V413" t="s">
        <v>331</v>
      </c>
      <c r="W413">
        <f>IFERROR(INDEX(#REF!,MATCH(Tableau1[[#This Row],[Identifiant pour calcul]],#REF!,0),9),0)</f>
        <v>0</v>
      </c>
      <c r="X413">
        <f>Tableau1[[#This Row],[value]]*0.125*Tableau1[[#This Row],[Sequestration factor]]</f>
        <v>0</v>
      </c>
      <c r="Y413" t="s">
        <v>39</v>
      </c>
      <c r="Z413" t="s">
        <v>40</v>
      </c>
      <c r="AA413" t="s">
        <v>39</v>
      </c>
      <c r="AB413" t="e">
        <f>INDEX(#REF!,MATCH(Tableau1[[#This Row],[species_name]],#REF!,0),2)</f>
        <v>#REF!</v>
      </c>
      <c r="AC413" s="3" t="e">
        <f>Tableau1[[#This Row],[value]]/Tableau1[[#This Row],[débarquements totaux de l''espèce]]</f>
        <v>#REF!</v>
      </c>
    </row>
    <row r="414" spans="1:29" x14ac:dyDescent="0.2">
      <c r="A414" s="1">
        <v>45355</v>
      </c>
      <c r="B414" t="s">
        <v>24</v>
      </c>
      <c r="C414" t="s">
        <v>25</v>
      </c>
      <c r="D414">
        <v>2022</v>
      </c>
      <c r="E414" t="s">
        <v>26</v>
      </c>
      <c r="F414" t="s">
        <v>76</v>
      </c>
      <c r="G414" t="s">
        <v>277</v>
      </c>
      <c r="H414" t="s">
        <v>29</v>
      </c>
      <c r="M414" t="s">
        <v>812</v>
      </c>
      <c r="N414" t="str">
        <f>_xlfn.CONCAT(Tableau1[[#This Row],[species_name]],Tableau1[[#This Row],[sub_reg]])</f>
        <v>Atlantic bonitosa 7</v>
      </c>
      <c r="O414" t="s">
        <v>32</v>
      </c>
      <c r="P414" t="s">
        <v>33</v>
      </c>
      <c r="Q414" t="s">
        <v>34</v>
      </c>
      <c r="R414">
        <v>1201.8839</v>
      </c>
      <c r="S414" t="s">
        <v>35</v>
      </c>
      <c r="T414" t="s">
        <v>700</v>
      </c>
      <c r="U414" t="s">
        <v>701</v>
      </c>
      <c r="V414" t="s">
        <v>62</v>
      </c>
      <c r="W414">
        <f>IFERROR(INDEX(#REF!,MATCH(Tableau1[[#This Row],[Identifiant pour calcul]],#REF!,0),9),0)</f>
        <v>0</v>
      </c>
      <c r="X414">
        <f>Tableau1[[#This Row],[value]]*0.125*Tableau1[[#This Row],[Sequestration factor]]</f>
        <v>0</v>
      </c>
      <c r="Y414" t="s">
        <v>39</v>
      </c>
      <c r="Z414" t="s">
        <v>40</v>
      </c>
      <c r="AA414" t="s">
        <v>39</v>
      </c>
      <c r="AB414" t="e">
        <f>INDEX(#REF!,MATCH(Tableau1[[#This Row],[species_name]],#REF!,0),2)</f>
        <v>#REF!</v>
      </c>
      <c r="AC414" s="3" t="e">
        <f>Tableau1[[#This Row],[value]]/Tableau1[[#This Row],[débarquements totaux de l''espèce]]</f>
        <v>#REF!</v>
      </c>
    </row>
    <row r="415" spans="1:29" x14ac:dyDescent="0.2">
      <c r="A415" s="1">
        <v>45355</v>
      </c>
      <c r="B415" t="s">
        <v>24</v>
      </c>
      <c r="C415" t="s">
        <v>25</v>
      </c>
      <c r="D415">
        <v>2022</v>
      </c>
      <c r="E415" t="s">
        <v>86</v>
      </c>
      <c r="F415" t="s">
        <v>523</v>
      </c>
      <c r="G415" t="s">
        <v>28</v>
      </c>
      <c r="H415" t="s">
        <v>29</v>
      </c>
      <c r="L415" t="s">
        <v>524</v>
      </c>
      <c r="M415" t="s">
        <v>525</v>
      </c>
      <c r="N415" t="str">
        <f>_xlfn.CONCAT(Tableau1[[#This Row],[species_name]],Tableau1[[#This Row],[sub_reg]])</f>
        <v>Atlantic bonito27.8.a</v>
      </c>
      <c r="O415" t="s">
        <v>32</v>
      </c>
      <c r="P415" t="s">
        <v>33</v>
      </c>
      <c r="Q415" t="s">
        <v>34</v>
      </c>
      <c r="R415">
        <v>2903.64</v>
      </c>
      <c r="S415" t="s">
        <v>35</v>
      </c>
      <c r="T415" t="s">
        <v>700</v>
      </c>
      <c r="U415" t="s">
        <v>701</v>
      </c>
      <c r="V415" t="s">
        <v>331</v>
      </c>
      <c r="W415">
        <f>IFERROR(INDEX(#REF!,MATCH(Tableau1[[#This Row],[Identifiant pour calcul]],#REF!,0),9),0)</f>
        <v>0</v>
      </c>
      <c r="X415">
        <f>Tableau1[[#This Row],[value]]*0.125*Tableau1[[#This Row],[Sequestration factor]]</f>
        <v>0</v>
      </c>
      <c r="Y415" t="s">
        <v>39</v>
      </c>
      <c r="Z415" t="s">
        <v>40</v>
      </c>
      <c r="AA415" t="s">
        <v>39</v>
      </c>
      <c r="AB415" t="e">
        <f>INDEX(#REF!,MATCH(Tableau1[[#This Row],[species_name]],#REF!,0),2)</f>
        <v>#REF!</v>
      </c>
      <c r="AC415" s="3" t="e">
        <f>Tableau1[[#This Row],[value]]/Tableau1[[#This Row],[débarquements totaux de l''espèce]]</f>
        <v>#REF!</v>
      </c>
    </row>
    <row r="416" spans="1:29" x14ac:dyDescent="0.2">
      <c r="A416" s="1">
        <v>45355</v>
      </c>
      <c r="B416" t="s">
        <v>24</v>
      </c>
      <c r="C416" t="s">
        <v>25</v>
      </c>
      <c r="D416">
        <v>2022</v>
      </c>
      <c r="E416" t="s">
        <v>86</v>
      </c>
      <c r="F416" t="s">
        <v>198</v>
      </c>
      <c r="G416" t="s">
        <v>28</v>
      </c>
      <c r="H416" t="s">
        <v>29</v>
      </c>
      <c r="L416" t="s">
        <v>540</v>
      </c>
      <c r="M416" t="s">
        <v>541</v>
      </c>
      <c r="N416" t="str">
        <f>_xlfn.CONCAT(Tableau1[[#This Row],[species_name]],Tableau1[[#This Row],[sub_reg]])</f>
        <v>Atlantic bonito27.7.e</v>
      </c>
      <c r="O416" t="s">
        <v>32</v>
      </c>
      <c r="P416" t="s">
        <v>33</v>
      </c>
      <c r="Q416" t="s">
        <v>34</v>
      </c>
      <c r="R416">
        <v>8980.7000000000007</v>
      </c>
      <c r="S416" t="s">
        <v>35</v>
      </c>
      <c r="T416" t="s">
        <v>700</v>
      </c>
      <c r="U416" t="s">
        <v>701</v>
      </c>
      <c r="V416" t="s">
        <v>226</v>
      </c>
      <c r="W416">
        <f>IFERROR(INDEX(#REF!,MATCH(Tableau1[[#This Row],[Identifiant pour calcul]],#REF!,0),9),0)</f>
        <v>0</v>
      </c>
      <c r="X416">
        <f>Tableau1[[#This Row],[value]]*0.125*Tableau1[[#This Row],[Sequestration factor]]</f>
        <v>0</v>
      </c>
      <c r="Y416" t="s">
        <v>39</v>
      </c>
      <c r="Z416" t="s">
        <v>40</v>
      </c>
      <c r="AA416" t="s">
        <v>39</v>
      </c>
      <c r="AB416" t="e">
        <f>INDEX(#REF!,MATCH(Tableau1[[#This Row],[species_name]],#REF!,0),2)</f>
        <v>#REF!</v>
      </c>
      <c r="AC416" s="3" t="e">
        <f>Tableau1[[#This Row],[value]]/Tableau1[[#This Row],[débarquements totaux de l''espèce]]</f>
        <v>#REF!</v>
      </c>
    </row>
    <row r="417" spans="1:29" x14ac:dyDescent="0.2">
      <c r="A417" s="1">
        <v>45355</v>
      </c>
      <c r="B417" t="s">
        <v>24</v>
      </c>
      <c r="C417" t="s">
        <v>25</v>
      </c>
      <c r="D417">
        <v>2022</v>
      </c>
      <c r="E417" t="s">
        <v>26</v>
      </c>
      <c r="F417" t="s">
        <v>27</v>
      </c>
      <c r="G417" t="s">
        <v>277</v>
      </c>
      <c r="H417" t="s">
        <v>29</v>
      </c>
      <c r="M417" t="s">
        <v>749</v>
      </c>
      <c r="N417" t="str">
        <f>_xlfn.CONCAT(Tableau1[[#This Row],[species_name]],Tableau1[[#This Row],[sub_reg]])</f>
        <v>Atlantic bonitosa 7</v>
      </c>
      <c r="O417" t="s">
        <v>32</v>
      </c>
      <c r="P417" t="s">
        <v>33</v>
      </c>
      <c r="Q417" t="s">
        <v>34</v>
      </c>
      <c r="R417">
        <v>35993.4997</v>
      </c>
      <c r="S417" t="s">
        <v>35</v>
      </c>
      <c r="T417" t="s">
        <v>700</v>
      </c>
      <c r="U417" t="s">
        <v>701</v>
      </c>
      <c r="V417" t="s">
        <v>62</v>
      </c>
      <c r="W417">
        <f>IFERROR(INDEX(#REF!,MATCH(Tableau1[[#This Row],[Identifiant pour calcul]],#REF!,0),9),0)</f>
        <v>0</v>
      </c>
      <c r="X417">
        <f>Tableau1[[#This Row],[value]]*0.125*Tableau1[[#This Row],[Sequestration factor]]</f>
        <v>0</v>
      </c>
      <c r="Y417" t="s">
        <v>39</v>
      </c>
      <c r="Z417" t="s">
        <v>40</v>
      </c>
      <c r="AA417" t="s">
        <v>39</v>
      </c>
      <c r="AB417" t="e">
        <f>INDEX(#REF!,MATCH(Tableau1[[#This Row],[species_name]],#REF!,0),2)</f>
        <v>#REF!</v>
      </c>
      <c r="AC417" s="3" t="e">
        <f>Tableau1[[#This Row],[value]]/Tableau1[[#This Row],[débarquements totaux de l''espèce]]</f>
        <v>#REF!</v>
      </c>
    </row>
    <row r="418" spans="1:29" x14ac:dyDescent="0.2">
      <c r="A418" s="1">
        <v>45355</v>
      </c>
      <c r="B418" t="s">
        <v>24</v>
      </c>
      <c r="C418" t="s">
        <v>25</v>
      </c>
      <c r="D418">
        <v>2022</v>
      </c>
      <c r="E418" t="s">
        <v>26</v>
      </c>
      <c r="F418" t="s">
        <v>59</v>
      </c>
      <c r="G418" t="s">
        <v>277</v>
      </c>
      <c r="H418" t="s">
        <v>29</v>
      </c>
      <c r="M418" t="s">
        <v>289</v>
      </c>
      <c r="N418" t="str">
        <f>_xlfn.CONCAT(Tableau1[[#This Row],[species_name]],Tableau1[[#This Row],[sub_reg]])</f>
        <v>Atlantic bonitosa 7</v>
      </c>
      <c r="O418" t="s">
        <v>32</v>
      </c>
      <c r="P418" t="s">
        <v>33</v>
      </c>
      <c r="Q418" t="s">
        <v>34</v>
      </c>
      <c r="R418">
        <v>1247.4486999999999</v>
      </c>
      <c r="S418" t="s">
        <v>35</v>
      </c>
      <c r="T418" t="s">
        <v>700</v>
      </c>
      <c r="U418" t="s">
        <v>701</v>
      </c>
      <c r="V418" t="s">
        <v>62</v>
      </c>
      <c r="W418">
        <f>IFERROR(INDEX(#REF!,MATCH(Tableau1[[#This Row],[Identifiant pour calcul]],#REF!,0),9),0)</f>
        <v>0</v>
      </c>
      <c r="X418">
        <f>Tableau1[[#This Row],[value]]*0.125*Tableau1[[#This Row],[Sequestration factor]]</f>
        <v>0</v>
      </c>
      <c r="Y418" t="s">
        <v>39</v>
      </c>
      <c r="Z418" t="s">
        <v>40</v>
      </c>
      <c r="AA418" t="s">
        <v>39</v>
      </c>
      <c r="AB418" t="e">
        <f>INDEX(#REF!,MATCH(Tableau1[[#This Row],[species_name]],#REF!,0),2)</f>
        <v>#REF!</v>
      </c>
      <c r="AC418" s="3" t="e">
        <f>Tableau1[[#This Row],[value]]/Tableau1[[#This Row],[débarquements totaux de l''espèce]]</f>
        <v>#REF!</v>
      </c>
    </row>
    <row r="419" spans="1:29" x14ac:dyDescent="0.2">
      <c r="A419" s="1">
        <v>45355</v>
      </c>
      <c r="B419" t="s">
        <v>24</v>
      </c>
      <c r="C419" t="s">
        <v>25</v>
      </c>
      <c r="D419">
        <v>2022</v>
      </c>
      <c r="E419" t="s">
        <v>86</v>
      </c>
      <c r="F419" t="s">
        <v>198</v>
      </c>
      <c r="G419" t="s">
        <v>107</v>
      </c>
      <c r="H419" t="s">
        <v>29</v>
      </c>
      <c r="L419" t="s">
        <v>413</v>
      </c>
      <c r="M419" t="s">
        <v>414</v>
      </c>
      <c r="N419" t="str">
        <f>_xlfn.CONCAT(Tableau1[[#This Row],[species_name]],Tableau1[[#This Row],[sub_reg]])</f>
        <v>Atlantic bonito27.8.b</v>
      </c>
      <c r="O419" t="s">
        <v>32</v>
      </c>
      <c r="P419" t="s">
        <v>33</v>
      </c>
      <c r="Q419" t="s">
        <v>34</v>
      </c>
      <c r="R419">
        <v>1067.0999999999999</v>
      </c>
      <c r="S419" t="s">
        <v>35</v>
      </c>
      <c r="T419" t="s">
        <v>700</v>
      </c>
      <c r="U419" t="s">
        <v>701</v>
      </c>
      <c r="V419" t="s">
        <v>338</v>
      </c>
      <c r="W419">
        <f>IFERROR(INDEX(#REF!,MATCH(Tableau1[[#This Row],[Identifiant pour calcul]],#REF!,0),9),0)</f>
        <v>0</v>
      </c>
      <c r="X419">
        <f>Tableau1[[#This Row],[value]]*0.125*Tableau1[[#This Row],[Sequestration factor]]</f>
        <v>0</v>
      </c>
      <c r="Y419" t="s">
        <v>39</v>
      </c>
      <c r="Z419" t="s">
        <v>40</v>
      </c>
      <c r="AA419" t="s">
        <v>39</v>
      </c>
      <c r="AB419" t="e">
        <f>INDEX(#REF!,MATCH(Tableau1[[#This Row],[species_name]],#REF!,0),2)</f>
        <v>#REF!</v>
      </c>
      <c r="AC419" s="3" t="e">
        <f>Tableau1[[#This Row],[value]]/Tableau1[[#This Row],[débarquements totaux de l''espèce]]</f>
        <v>#REF!</v>
      </c>
    </row>
    <row r="420" spans="1:29" x14ac:dyDescent="0.2">
      <c r="A420" s="1">
        <v>45355</v>
      </c>
      <c r="B420" t="s">
        <v>24</v>
      </c>
      <c r="C420" t="s">
        <v>25</v>
      </c>
      <c r="D420">
        <v>2022</v>
      </c>
      <c r="E420" t="s">
        <v>86</v>
      </c>
      <c r="F420" t="s">
        <v>198</v>
      </c>
      <c r="G420" t="s">
        <v>77</v>
      </c>
      <c r="H420" t="s">
        <v>29</v>
      </c>
      <c r="L420" t="s">
        <v>413</v>
      </c>
      <c r="M420" t="s">
        <v>414</v>
      </c>
      <c r="N420" t="str">
        <f>_xlfn.CONCAT(Tableau1[[#This Row],[species_name]],Tableau1[[#This Row],[sub_reg]])</f>
        <v>Atlantic bonito27.8.b</v>
      </c>
      <c r="O420" t="s">
        <v>32</v>
      </c>
      <c r="P420" t="s">
        <v>33</v>
      </c>
      <c r="Q420" t="s">
        <v>34</v>
      </c>
      <c r="R420">
        <v>3642.69</v>
      </c>
      <c r="S420" t="s">
        <v>35</v>
      </c>
      <c r="T420" t="s">
        <v>700</v>
      </c>
      <c r="U420" t="s">
        <v>701</v>
      </c>
      <c r="V420" t="s">
        <v>338</v>
      </c>
      <c r="W420">
        <f>IFERROR(INDEX(#REF!,MATCH(Tableau1[[#This Row],[Identifiant pour calcul]],#REF!,0),9),0)</f>
        <v>0</v>
      </c>
      <c r="X420">
        <f>Tableau1[[#This Row],[value]]*0.125*Tableau1[[#This Row],[Sequestration factor]]</f>
        <v>0</v>
      </c>
      <c r="Y420" t="s">
        <v>39</v>
      </c>
      <c r="Z420" t="s">
        <v>40</v>
      </c>
      <c r="AA420" t="s">
        <v>39</v>
      </c>
      <c r="AB420" t="e">
        <f>INDEX(#REF!,MATCH(Tableau1[[#This Row],[species_name]],#REF!,0),2)</f>
        <v>#REF!</v>
      </c>
      <c r="AC420" s="3" t="e">
        <f>Tableau1[[#This Row],[value]]/Tableau1[[#This Row],[débarquements totaux de l''espèce]]</f>
        <v>#REF!</v>
      </c>
    </row>
    <row r="421" spans="1:29" x14ac:dyDescent="0.2">
      <c r="A421" s="1">
        <v>45355</v>
      </c>
      <c r="B421" t="s">
        <v>24</v>
      </c>
      <c r="C421" t="s">
        <v>25</v>
      </c>
      <c r="D421">
        <v>2022</v>
      </c>
      <c r="E421" t="s">
        <v>26</v>
      </c>
      <c r="F421" t="s">
        <v>198</v>
      </c>
      <c r="G421" t="s">
        <v>88</v>
      </c>
      <c r="H421" t="s">
        <v>29</v>
      </c>
      <c r="L421" t="s">
        <v>415</v>
      </c>
      <c r="M421" t="s">
        <v>416</v>
      </c>
      <c r="N421" t="str">
        <f>_xlfn.CONCAT(Tableau1[[#This Row],[species_name]],Tableau1[[#This Row],[sub_reg]])</f>
        <v>Atlantic bonitosa 7</v>
      </c>
      <c r="O421" t="s">
        <v>32</v>
      </c>
      <c r="P421" t="s">
        <v>33</v>
      </c>
      <c r="Q421" t="s">
        <v>34</v>
      </c>
      <c r="R421">
        <v>13500</v>
      </c>
      <c r="S421" t="s">
        <v>35</v>
      </c>
      <c r="T421" t="s">
        <v>700</v>
      </c>
      <c r="U421" t="s">
        <v>701</v>
      </c>
      <c r="V421" t="s">
        <v>62</v>
      </c>
      <c r="W421">
        <f>IFERROR(INDEX(#REF!,MATCH(Tableau1[[#This Row],[Identifiant pour calcul]],#REF!,0),9),0)</f>
        <v>0</v>
      </c>
      <c r="X421">
        <f>Tableau1[[#This Row],[value]]*0.125*Tableau1[[#This Row],[Sequestration factor]]</f>
        <v>0</v>
      </c>
      <c r="Y421" t="s">
        <v>39</v>
      </c>
      <c r="Z421" t="s">
        <v>40</v>
      </c>
      <c r="AA421" t="s">
        <v>39</v>
      </c>
      <c r="AB421" t="e">
        <f>INDEX(#REF!,MATCH(Tableau1[[#This Row],[species_name]],#REF!,0),2)</f>
        <v>#REF!</v>
      </c>
      <c r="AC421" s="3" t="e">
        <f>Tableau1[[#This Row],[value]]/Tableau1[[#This Row],[débarquements totaux de l''espèce]]</f>
        <v>#REF!</v>
      </c>
    </row>
    <row r="422" spans="1:29" x14ac:dyDescent="0.2">
      <c r="A422" s="1">
        <v>45355</v>
      </c>
      <c r="B422" t="s">
        <v>24</v>
      </c>
      <c r="C422" t="s">
        <v>25</v>
      </c>
      <c r="D422">
        <v>2022</v>
      </c>
      <c r="E422" t="s">
        <v>26</v>
      </c>
      <c r="F422" t="s">
        <v>276</v>
      </c>
      <c r="G422" t="s">
        <v>277</v>
      </c>
      <c r="H422" t="s">
        <v>29</v>
      </c>
      <c r="M422" t="s">
        <v>278</v>
      </c>
      <c r="N422" t="str">
        <f>_xlfn.CONCAT(Tableau1[[#This Row],[species_name]],Tableau1[[#This Row],[sub_reg]])</f>
        <v>Purple dye murexsa 7</v>
      </c>
      <c r="O422" t="s">
        <v>32</v>
      </c>
      <c r="P422" t="s">
        <v>33</v>
      </c>
      <c r="Q422" t="s">
        <v>34</v>
      </c>
      <c r="R422">
        <v>1893.3078</v>
      </c>
      <c r="S422" t="s">
        <v>35</v>
      </c>
      <c r="T422" t="s">
        <v>281</v>
      </c>
      <c r="U422" t="s">
        <v>282</v>
      </c>
      <c r="V422" t="s">
        <v>62</v>
      </c>
      <c r="W422">
        <f>IFERROR(INDEX(#REF!,MATCH(Tableau1[[#This Row],[Identifiant pour calcul]],#REF!,0),9),0)</f>
        <v>0</v>
      </c>
      <c r="X422">
        <f>Tableau1[[#This Row],[value]]*0.125*Tableau1[[#This Row],[Sequestration factor]]</f>
        <v>0</v>
      </c>
      <c r="Y422" t="s">
        <v>39</v>
      </c>
      <c r="Z422" t="s">
        <v>40</v>
      </c>
      <c r="AA422" t="s">
        <v>39</v>
      </c>
      <c r="AB422" t="e">
        <f>INDEX(#REF!,MATCH(Tableau1[[#This Row],[species_name]],#REF!,0),2)</f>
        <v>#REF!</v>
      </c>
      <c r="AC422" s="3" t="e">
        <f>Tableau1[[#This Row],[value]]/Tableau1[[#This Row],[débarquements totaux de l''espèce]]</f>
        <v>#REF!</v>
      </c>
    </row>
    <row r="423" spans="1:29" x14ac:dyDescent="0.2">
      <c r="A423" s="1">
        <v>45355</v>
      </c>
      <c r="B423" t="s">
        <v>24</v>
      </c>
      <c r="C423" t="s">
        <v>25</v>
      </c>
      <c r="D423">
        <v>2022</v>
      </c>
      <c r="E423" t="s">
        <v>26</v>
      </c>
      <c r="F423" t="s">
        <v>158</v>
      </c>
      <c r="G423" t="s">
        <v>406</v>
      </c>
      <c r="H423" t="s">
        <v>29</v>
      </c>
      <c r="L423" t="s">
        <v>428</v>
      </c>
      <c r="M423" t="s">
        <v>429</v>
      </c>
      <c r="N423" t="str">
        <f>_xlfn.CONCAT(Tableau1[[#This Row],[species_name]],Tableau1[[#This Row],[sub_reg]])</f>
        <v>Purple dye murexsa 7</v>
      </c>
      <c r="O423" t="s">
        <v>32</v>
      </c>
      <c r="P423" t="s">
        <v>33</v>
      </c>
      <c r="Q423" t="s">
        <v>34</v>
      </c>
      <c r="R423">
        <v>24626.09</v>
      </c>
      <c r="S423" t="s">
        <v>35</v>
      </c>
      <c r="T423" t="s">
        <v>281</v>
      </c>
      <c r="U423" t="s">
        <v>282</v>
      </c>
      <c r="V423" t="s">
        <v>62</v>
      </c>
      <c r="W423">
        <f>IFERROR(INDEX(#REF!,MATCH(Tableau1[[#This Row],[Identifiant pour calcul]],#REF!,0),9),0)</f>
        <v>0</v>
      </c>
      <c r="X423">
        <f>Tableau1[[#This Row],[value]]*0.125*Tableau1[[#This Row],[Sequestration factor]]</f>
        <v>0</v>
      </c>
      <c r="Y423" t="s">
        <v>39</v>
      </c>
      <c r="Z423" t="s">
        <v>40</v>
      </c>
      <c r="AA423" t="s">
        <v>39</v>
      </c>
      <c r="AB423" t="e">
        <f>INDEX(#REF!,MATCH(Tableau1[[#This Row],[species_name]],#REF!,0),2)</f>
        <v>#REF!</v>
      </c>
      <c r="AC423" s="3" t="e">
        <f>Tableau1[[#This Row],[value]]/Tableau1[[#This Row],[débarquements totaux de l''espèce]]</f>
        <v>#REF!</v>
      </c>
    </row>
    <row r="424" spans="1:29" x14ac:dyDescent="0.2">
      <c r="A424" s="1">
        <v>45355</v>
      </c>
      <c r="B424" t="s">
        <v>24</v>
      </c>
      <c r="C424" t="s">
        <v>25</v>
      </c>
      <c r="D424">
        <v>2022</v>
      </c>
      <c r="E424" t="s">
        <v>26</v>
      </c>
      <c r="F424" t="s">
        <v>158</v>
      </c>
      <c r="G424" t="s">
        <v>88</v>
      </c>
      <c r="H424" t="s">
        <v>29</v>
      </c>
      <c r="L424" t="s">
        <v>30</v>
      </c>
      <c r="M424" t="s">
        <v>31</v>
      </c>
      <c r="N424" t="str">
        <f>_xlfn.CONCAT(Tableau1[[#This Row],[species_name]],Tableau1[[#This Row],[sub_reg]])</f>
        <v>Purple dye murexsa 7</v>
      </c>
      <c r="O424" t="s">
        <v>32</v>
      </c>
      <c r="P424" t="s">
        <v>33</v>
      </c>
      <c r="Q424" t="s">
        <v>34</v>
      </c>
      <c r="R424">
        <v>86392.07</v>
      </c>
      <c r="S424" t="s">
        <v>35</v>
      </c>
      <c r="T424" t="s">
        <v>281</v>
      </c>
      <c r="U424" t="s">
        <v>282</v>
      </c>
      <c r="V424" t="s">
        <v>62</v>
      </c>
      <c r="W424">
        <f>IFERROR(INDEX(#REF!,MATCH(Tableau1[[#This Row],[Identifiant pour calcul]],#REF!,0),9),0)</f>
        <v>0</v>
      </c>
      <c r="X424">
        <f>Tableau1[[#This Row],[value]]*0.125*Tableau1[[#This Row],[Sequestration factor]]</f>
        <v>0</v>
      </c>
      <c r="Y424" t="s">
        <v>39</v>
      </c>
      <c r="Z424" t="s">
        <v>40</v>
      </c>
      <c r="AA424" t="s">
        <v>39</v>
      </c>
      <c r="AB424" t="e">
        <f>INDEX(#REF!,MATCH(Tableau1[[#This Row],[species_name]],#REF!,0),2)</f>
        <v>#REF!</v>
      </c>
      <c r="AC424" s="3" t="e">
        <f>Tableau1[[#This Row],[value]]/Tableau1[[#This Row],[débarquements totaux de l''espèce]]</f>
        <v>#REF!</v>
      </c>
    </row>
    <row r="425" spans="1:29" x14ac:dyDescent="0.2">
      <c r="A425" s="1">
        <v>45355</v>
      </c>
      <c r="B425" t="s">
        <v>24</v>
      </c>
      <c r="C425" t="s">
        <v>25</v>
      </c>
      <c r="D425">
        <v>2022</v>
      </c>
      <c r="E425" t="s">
        <v>26</v>
      </c>
      <c r="F425" t="s">
        <v>217</v>
      </c>
      <c r="G425" t="s">
        <v>277</v>
      </c>
      <c r="H425" t="s">
        <v>29</v>
      </c>
      <c r="L425" t="s">
        <v>636</v>
      </c>
      <c r="M425" t="s">
        <v>637</v>
      </c>
      <c r="N425" t="str">
        <f>_xlfn.CONCAT(Tableau1[[#This Row],[species_name]],Tableau1[[#This Row],[sub_reg]])</f>
        <v>Purple dye murexsa 7</v>
      </c>
      <c r="O425" t="s">
        <v>32</v>
      </c>
      <c r="P425" t="s">
        <v>33</v>
      </c>
      <c r="Q425" t="s">
        <v>34</v>
      </c>
      <c r="R425">
        <v>2576.1192999999998</v>
      </c>
      <c r="S425" t="s">
        <v>35</v>
      </c>
      <c r="T425" t="s">
        <v>281</v>
      </c>
      <c r="U425" t="s">
        <v>282</v>
      </c>
      <c r="V425" t="s">
        <v>62</v>
      </c>
      <c r="W425">
        <f>IFERROR(INDEX(#REF!,MATCH(Tableau1[[#This Row],[Identifiant pour calcul]],#REF!,0),9),0)</f>
        <v>0</v>
      </c>
      <c r="X425">
        <f>Tableau1[[#This Row],[value]]*0.125*Tableau1[[#This Row],[Sequestration factor]]</f>
        <v>0</v>
      </c>
      <c r="Y425" t="s">
        <v>39</v>
      </c>
      <c r="Z425" t="s">
        <v>40</v>
      </c>
      <c r="AA425" t="s">
        <v>39</v>
      </c>
      <c r="AB425" t="e">
        <f>INDEX(#REF!,MATCH(Tableau1[[#This Row],[species_name]],#REF!,0),2)</f>
        <v>#REF!</v>
      </c>
      <c r="AC425" s="3" t="e">
        <f>Tableau1[[#This Row],[value]]/Tableau1[[#This Row],[débarquements totaux de l''espèce]]</f>
        <v>#REF!</v>
      </c>
    </row>
    <row r="426" spans="1:29" x14ac:dyDescent="0.2">
      <c r="A426" s="1">
        <v>45355</v>
      </c>
      <c r="B426" t="s">
        <v>24</v>
      </c>
      <c r="C426" t="s">
        <v>25</v>
      </c>
      <c r="D426">
        <v>2022</v>
      </c>
      <c r="E426" t="s">
        <v>26</v>
      </c>
      <c r="F426" t="s">
        <v>239</v>
      </c>
      <c r="G426" t="s">
        <v>277</v>
      </c>
      <c r="H426" t="s">
        <v>29</v>
      </c>
      <c r="M426" t="s">
        <v>768</v>
      </c>
      <c r="N426" t="str">
        <f>_xlfn.CONCAT(Tableau1[[#This Row],[species_name]],Tableau1[[#This Row],[sub_reg]])</f>
        <v>Purple dye murexsa 7</v>
      </c>
      <c r="O426" t="s">
        <v>32</v>
      </c>
      <c r="P426" t="s">
        <v>33</v>
      </c>
      <c r="Q426" t="s">
        <v>34</v>
      </c>
      <c r="R426">
        <v>21212.8825</v>
      </c>
      <c r="S426" t="s">
        <v>35</v>
      </c>
      <c r="T426" t="s">
        <v>281</v>
      </c>
      <c r="U426" t="s">
        <v>282</v>
      </c>
      <c r="V426" t="s">
        <v>62</v>
      </c>
      <c r="W426">
        <f>IFERROR(INDEX(#REF!,MATCH(Tableau1[[#This Row],[Identifiant pour calcul]],#REF!,0),9),0)</f>
        <v>0</v>
      </c>
      <c r="X426">
        <f>Tableau1[[#This Row],[value]]*0.125*Tableau1[[#This Row],[Sequestration factor]]</f>
        <v>0</v>
      </c>
      <c r="Y426" t="s">
        <v>39</v>
      </c>
      <c r="Z426" t="s">
        <v>40</v>
      </c>
      <c r="AA426" t="s">
        <v>39</v>
      </c>
      <c r="AB426" t="e">
        <f>INDEX(#REF!,MATCH(Tableau1[[#This Row],[species_name]],#REF!,0),2)</f>
        <v>#REF!</v>
      </c>
      <c r="AC426" s="3" t="e">
        <f>Tableau1[[#This Row],[value]]/Tableau1[[#This Row],[débarquements totaux de l''espèce]]</f>
        <v>#REF!</v>
      </c>
    </row>
    <row r="427" spans="1:29" x14ac:dyDescent="0.2">
      <c r="A427" s="1">
        <v>45355</v>
      </c>
      <c r="B427" t="s">
        <v>24</v>
      </c>
      <c r="C427" t="s">
        <v>25</v>
      </c>
      <c r="D427">
        <v>2022</v>
      </c>
      <c r="E427" t="s">
        <v>26</v>
      </c>
      <c r="F427" t="s">
        <v>76</v>
      </c>
      <c r="G427" t="s">
        <v>277</v>
      </c>
      <c r="H427" t="s">
        <v>29</v>
      </c>
      <c r="M427" t="s">
        <v>812</v>
      </c>
      <c r="N427" t="str">
        <f>_xlfn.CONCAT(Tableau1[[#This Row],[species_name]],Tableau1[[#This Row],[sub_reg]])</f>
        <v>Purple dye murexsa 7</v>
      </c>
      <c r="O427" t="s">
        <v>32</v>
      </c>
      <c r="P427" t="s">
        <v>33</v>
      </c>
      <c r="Q427" t="s">
        <v>34</v>
      </c>
      <c r="R427">
        <v>10867.9195</v>
      </c>
      <c r="S427" t="s">
        <v>35</v>
      </c>
      <c r="T427" t="s">
        <v>281</v>
      </c>
      <c r="U427" t="s">
        <v>282</v>
      </c>
      <c r="V427" t="s">
        <v>62</v>
      </c>
      <c r="W427">
        <f>IFERROR(INDEX(#REF!,MATCH(Tableau1[[#This Row],[Identifiant pour calcul]],#REF!,0),9),0)</f>
        <v>0</v>
      </c>
      <c r="X427">
        <f>Tableau1[[#This Row],[value]]*0.125*Tableau1[[#This Row],[Sequestration factor]]</f>
        <v>0</v>
      </c>
      <c r="Y427" t="s">
        <v>39</v>
      </c>
      <c r="Z427" t="s">
        <v>40</v>
      </c>
      <c r="AA427" t="s">
        <v>39</v>
      </c>
      <c r="AB427" t="e">
        <f>INDEX(#REF!,MATCH(Tableau1[[#This Row],[species_name]],#REF!,0),2)</f>
        <v>#REF!</v>
      </c>
      <c r="AC427" s="3" t="e">
        <f>Tableau1[[#This Row],[value]]/Tableau1[[#This Row],[débarquements totaux de l''espèce]]</f>
        <v>#REF!</v>
      </c>
    </row>
    <row r="428" spans="1:29" x14ac:dyDescent="0.2">
      <c r="A428" s="1">
        <v>45355</v>
      </c>
      <c r="B428" t="s">
        <v>24</v>
      </c>
      <c r="C428" t="s">
        <v>25</v>
      </c>
      <c r="D428">
        <v>2022</v>
      </c>
      <c r="E428" t="s">
        <v>26</v>
      </c>
      <c r="F428" t="s">
        <v>87</v>
      </c>
      <c r="G428" t="s">
        <v>277</v>
      </c>
      <c r="H428" t="s">
        <v>29</v>
      </c>
      <c r="L428" t="s">
        <v>605</v>
      </c>
      <c r="M428" t="s">
        <v>606</v>
      </c>
      <c r="N428" t="str">
        <f>_xlfn.CONCAT(Tableau1[[#This Row],[species_name]],Tableau1[[#This Row],[sub_reg]])</f>
        <v>Purple dye murexsa 7</v>
      </c>
      <c r="O428" t="s">
        <v>32</v>
      </c>
      <c r="P428" t="s">
        <v>33</v>
      </c>
      <c r="Q428" t="s">
        <v>34</v>
      </c>
      <c r="R428">
        <v>24090.809399999998</v>
      </c>
      <c r="S428" t="s">
        <v>35</v>
      </c>
      <c r="T428" t="s">
        <v>281</v>
      </c>
      <c r="U428" t="s">
        <v>282</v>
      </c>
      <c r="V428" t="s">
        <v>62</v>
      </c>
      <c r="W428">
        <f>IFERROR(INDEX(#REF!,MATCH(Tableau1[[#This Row],[Identifiant pour calcul]],#REF!,0),9),0)</f>
        <v>0</v>
      </c>
      <c r="X428">
        <f>Tableau1[[#This Row],[value]]*0.125*Tableau1[[#This Row],[Sequestration factor]]</f>
        <v>0</v>
      </c>
      <c r="Y428" t="s">
        <v>39</v>
      </c>
      <c r="Z428" t="s">
        <v>40</v>
      </c>
      <c r="AA428" t="s">
        <v>39</v>
      </c>
      <c r="AB428" t="e">
        <f>INDEX(#REF!,MATCH(Tableau1[[#This Row],[species_name]],#REF!,0),2)</f>
        <v>#REF!</v>
      </c>
      <c r="AC428" s="3" t="e">
        <f>Tableau1[[#This Row],[value]]/Tableau1[[#This Row],[débarquements totaux de l''espèce]]</f>
        <v>#REF!</v>
      </c>
    </row>
    <row r="429" spans="1:29" x14ac:dyDescent="0.2">
      <c r="A429" s="1">
        <v>45355</v>
      </c>
      <c r="B429" t="s">
        <v>24</v>
      </c>
      <c r="C429" t="s">
        <v>25</v>
      </c>
      <c r="D429">
        <v>2022</v>
      </c>
      <c r="E429" t="s">
        <v>26</v>
      </c>
      <c r="F429" t="s">
        <v>27</v>
      </c>
      <c r="G429" t="s">
        <v>277</v>
      </c>
      <c r="H429" t="s">
        <v>29</v>
      </c>
      <c r="M429" t="s">
        <v>749</v>
      </c>
      <c r="N429" t="str">
        <f>_xlfn.CONCAT(Tableau1[[#This Row],[species_name]],Tableau1[[#This Row],[sub_reg]])</f>
        <v>Purple dye murexsa 7</v>
      </c>
      <c r="O429" t="s">
        <v>32</v>
      </c>
      <c r="P429" t="s">
        <v>33</v>
      </c>
      <c r="Q429" t="s">
        <v>34</v>
      </c>
      <c r="R429">
        <v>21351.286700000001</v>
      </c>
      <c r="S429" t="s">
        <v>35</v>
      </c>
      <c r="T429" t="s">
        <v>281</v>
      </c>
      <c r="U429" t="s">
        <v>282</v>
      </c>
      <c r="V429" t="s">
        <v>62</v>
      </c>
      <c r="W429">
        <f>IFERROR(INDEX(#REF!,MATCH(Tableau1[[#This Row],[Identifiant pour calcul]],#REF!,0),9),0)</f>
        <v>0</v>
      </c>
      <c r="X429">
        <f>Tableau1[[#This Row],[value]]*0.125*Tableau1[[#This Row],[Sequestration factor]]</f>
        <v>0</v>
      </c>
      <c r="Y429" t="s">
        <v>39</v>
      </c>
      <c r="Z429" t="s">
        <v>40</v>
      </c>
      <c r="AA429" t="s">
        <v>39</v>
      </c>
      <c r="AB429" t="e">
        <f>INDEX(#REF!,MATCH(Tableau1[[#This Row],[species_name]],#REF!,0),2)</f>
        <v>#REF!</v>
      </c>
      <c r="AC429" s="3" t="e">
        <f>Tableau1[[#This Row],[value]]/Tableau1[[#This Row],[débarquements totaux de l''espèce]]</f>
        <v>#REF!</v>
      </c>
    </row>
    <row r="430" spans="1:29" x14ac:dyDescent="0.2">
      <c r="A430" s="1">
        <v>45355</v>
      </c>
      <c r="B430" t="s">
        <v>24</v>
      </c>
      <c r="C430" t="s">
        <v>25</v>
      </c>
      <c r="D430">
        <v>2022</v>
      </c>
      <c r="E430" t="s">
        <v>26</v>
      </c>
      <c r="F430" t="s">
        <v>158</v>
      </c>
      <c r="G430" t="s">
        <v>406</v>
      </c>
      <c r="H430" t="s">
        <v>29</v>
      </c>
      <c r="L430" t="s">
        <v>428</v>
      </c>
      <c r="M430" t="s">
        <v>429</v>
      </c>
      <c r="N430" t="str">
        <f>_xlfn.CONCAT(Tableau1[[#This Row],[species_name]],Tableau1[[#This Row],[sub_reg]])</f>
        <v>Blotched picarelsa 7</v>
      </c>
      <c r="O430" t="s">
        <v>32</v>
      </c>
      <c r="P430" t="s">
        <v>33</v>
      </c>
      <c r="Q430" t="s">
        <v>34</v>
      </c>
      <c r="R430">
        <v>1388.5</v>
      </c>
      <c r="S430" t="s">
        <v>35</v>
      </c>
      <c r="T430" t="s">
        <v>436</v>
      </c>
      <c r="U430" t="s">
        <v>437</v>
      </c>
      <c r="V430" t="s">
        <v>62</v>
      </c>
      <c r="W430">
        <f>IFERROR(INDEX(#REF!,MATCH(Tableau1[[#This Row],[Identifiant pour calcul]],#REF!,0),9),0)</f>
        <v>0</v>
      </c>
      <c r="X430">
        <f>Tableau1[[#This Row],[value]]*0.125*Tableau1[[#This Row],[Sequestration factor]]</f>
        <v>0</v>
      </c>
      <c r="Y430" t="s">
        <v>39</v>
      </c>
      <c r="Z430" t="s">
        <v>40</v>
      </c>
      <c r="AA430" t="s">
        <v>39</v>
      </c>
      <c r="AB430" t="e">
        <f>INDEX(#REF!,MATCH(Tableau1[[#This Row],[species_name]],#REF!,0),2)</f>
        <v>#REF!</v>
      </c>
      <c r="AC430" s="3" t="e">
        <f>Tableau1[[#This Row],[value]]/Tableau1[[#This Row],[débarquements totaux de l''espèce]]</f>
        <v>#REF!</v>
      </c>
    </row>
    <row r="431" spans="1:29" x14ac:dyDescent="0.2">
      <c r="A431" s="1">
        <v>45355</v>
      </c>
      <c r="B431" t="s">
        <v>24</v>
      </c>
      <c r="C431" t="s">
        <v>25</v>
      </c>
      <c r="D431">
        <v>2022</v>
      </c>
      <c r="E431" t="s">
        <v>86</v>
      </c>
      <c r="F431" t="s">
        <v>217</v>
      </c>
      <c r="G431" t="s">
        <v>77</v>
      </c>
      <c r="H431" t="s">
        <v>29</v>
      </c>
      <c r="L431" t="s">
        <v>218</v>
      </c>
      <c r="M431" t="s">
        <v>219</v>
      </c>
      <c r="N431" t="str">
        <f>_xlfn.CONCAT(Tableau1[[#This Row],[species_name]],Tableau1[[#This Row],[sub_reg]])</f>
        <v>Black seabream27.7.d</v>
      </c>
      <c r="O431" t="s">
        <v>32</v>
      </c>
      <c r="P431" t="s">
        <v>33</v>
      </c>
      <c r="Q431" t="s">
        <v>34</v>
      </c>
      <c r="R431">
        <v>6329.69</v>
      </c>
      <c r="S431" t="s">
        <v>35</v>
      </c>
      <c r="T431" t="s">
        <v>304</v>
      </c>
      <c r="U431" t="s">
        <v>305</v>
      </c>
      <c r="V431" t="s">
        <v>96</v>
      </c>
      <c r="W431">
        <f>IFERROR(INDEX(#REF!,MATCH(Tableau1[[#This Row],[Identifiant pour calcul]],#REF!,0),9),0)</f>
        <v>0</v>
      </c>
      <c r="X431">
        <f>Tableau1[[#This Row],[value]]*0.125*Tableau1[[#This Row],[Sequestration factor]]</f>
        <v>0</v>
      </c>
      <c r="Y431" t="s">
        <v>39</v>
      </c>
      <c r="Z431" t="s">
        <v>40</v>
      </c>
      <c r="AA431" t="s">
        <v>39</v>
      </c>
      <c r="AB431" t="e">
        <f>INDEX(#REF!,MATCH(Tableau1[[#This Row],[species_name]],#REF!,0),2)</f>
        <v>#REF!</v>
      </c>
      <c r="AC431" s="3" t="e">
        <f>Tableau1[[#This Row],[value]]/Tableau1[[#This Row],[débarquements totaux de l''espèce]]</f>
        <v>#REF!</v>
      </c>
    </row>
    <row r="432" spans="1:29" x14ac:dyDescent="0.2">
      <c r="A432" s="1">
        <v>45355</v>
      </c>
      <c r="B432" t="s">
        <v>24</v>
      </c>
      <c r="C432" t="s">
        <v>25</v>
      </c>
      <c r="D432">
        <v>2022</v>
      </c>
      <c r="E432" t="s">
        <v>86</v>
      </c>
      <c r="F432" t="s">
        <v>372</v>
      </c>
      <c r="G432" t="s">
        <v>88</v>
      </c>
      <c r="H432" t="s">
        <v>29</v>
      </c>
      <c r="L432" t="s">
        <v>373</v>
      </c>
      <c r="M432" t="s">
        <v>374</v>
      </c>
      <c r="N432" t="str">
        <f>_xlfn.CONCAT(Tableau1[[#This Row],[species_name]],Tableau1[[#This Row],[sub_reg]])</f>
        <v>Black seabream27.8.a</v>
      </c>
      <c r="O432" t="s">
        <v>32</v>
      </c>
      <c r="P432" t="s">
        <v>33</v>
      </c>
      <c r="Q432" t="s">
        <v>34</v>
      </c>
      <c r="R432">
        <v>5693.75</v>
      </c>
      <c r="S432" t="s">
        <v>35</v>
      </c>
      <c r="T432" t="s">
        <v>304</v>
      </c>
      <c r="U432" t="s">
        <v>305</v>
      </c>
      <c r="V432" t="s">
        <v>331</v>
      </c>
      <c r="W432">
        <f>IFERROR(INDEX(#REF!,MATCH(Tableau1[[#This Row],[Identifiant pour calcul]],#REF!,0),9),0)</f>
        <v>0</v>
      </c>
      <c r="X432">
        <f>Tableau1[[#This Row],[value]]*0.125*Tableau1[[#This Row],[Sequestration factor]]</f>
        <v>0</v>
      </c>
      <c r="Y432" t="s">
        <v>39</v>
      </c>
      <c r="Z432" t="s">
        <v>40</v>
      </c>
      <c r="AA432" t="s">
        <v>39</v>
      </c>
      <c r="AB432" t="e">
        <f>INDEX(#REF!,MATCH(Tableau1[[#This Row],[species_name]],#REF!,0),2)</f>
        <v>#REF!</v>
      </c>
      <c r="AC432" s="3" t="e">
        <f>Tableau1[[#This Row],[value]]/Tableau1[[#This Row],[débarquements totaux de l''espèce]]</f>
        <v>#REF!</v>
      </c>
    </row>
    <row r="433" spans="1:29" x14ac:dyDescent="0.2">
      <c r="A433" s="1">
        <v>45355</v>
      </c>
      <c r="B433" t="s">
        <v>24</v>
      </c>
      <c r="C433" t="s">
        <v>25</v>
      </c>
      <c r="D433">
        <v>2022</v>
      </c>
      <c r="E433" t="s">
        <v>86</v>
      </c>
      <c r="F433" t="s">
        <v>372</v>
      </c>
      <c r="G433" t="s">
        <v>88</v>
      </c>
      <c r="H433" t="s">
        <v>29</v>
      </c>
      <c r="L433" t="s">
        <v>373</v>
      </c>
      <c r="M433" t="s">
        <v>374</v>
      </c>
      <c r="N433" t="str">
        <f>_xlfn.CONCAT(Tableau1[[#This Row],[species_name]],Tableau1[[#This Row],[sub_reg]])</f>
        <v>Black seabream27.7.d</v>
      </c>
      <c r="O433" t="s">
        <v>32</v>
      </c>
      <c r="P433" t="s">
        <v>33</v>
      </c>
      <c r="Q433" t="s">
        <v>34</v>
      </c>
      <c r="R433">
        <v>6547.03</v>
      </c>
      <c r="S433" t="s">
        <v>35</v>
      </c>
      <c r="T433" t="s">
        <v>304</v>
      </c>
      <c r="U433" t="s">
        <v>305</v>
      </c>
      <c r="V433" t="s">
        <v>96</v>
      </c>
      <c r="W433">
        <f>IFERROR(INDEX(#REF!,MATCH(Tableau1[[#This Row],[Identifiant pour calcul]],#REF!,0),9),0)</f>
        <v>0</v>
      </c>
      <c r="X433">
        <f>Tableau1[[#This Row],[value]]*0.125*Tableau1[[#This Row],[Sequestration factor]]</f>
        <v>0</v>
      </c>
      <c r="Y433" t="s">
        <v>39</v>
      </c>
      <c r="Z433" t="s">
        <v>40</v>
      </c>
      <c r="AA433" t="s">
        <v>39</v>
      </c>
      <c r="AB433" t="e">
        <f>INDEX(#REF!,MATCH(Tableau1[[#This Row],[species_name]],#REF!,0),2)</f>
        <v>#REF!</v>
      </c>
      <c r="AC433" s="3" t="e">
        <f>Tableau1[[#This Row],[value]]/Tableau1[[#This Row],[débarquements totaux de l''espèce]]</f>
        <v>#REF!</v>
      </c>
    </row>
    <row r="434" spans="1:29" x14ac:dyDescent="0.2">
      <c r="A434" s="1">
        <v>45355</v>
      </c>
      <c r="B434" t="s">
        <v>24</v>
      </c>
      <c r="C434" t="s">
        <v>25</v>
      </c>
      <c r="D434">
        <v>2022</v>
      </c>
      <c r="E434" t="s">
        <v>86</v>
      </c>
      <c r="F434" t="s">
        <v>372</v>
      </c>
      <c r="G434" t="s">
        <v>88</v>
      </c>
      <c r="H434" t="s">
        <v>29</v>
      </c>
      <c r="L434" t="s">
        <v>373</v>
      </c>
      <c r="M434" t="s">
        <v>374</v>
      </c>
      <c r="N434" t="str">
        <f>_xlfn.CONCAT(Tableau1[[#This Row],[species_name]],Tableau1[[#This Row],[sub_reg]])</f>
        <v>Black seabream27.8.b</v>
      </c>
      <c r="O434" t="s">
        <v>32</v>
      </c>
      <c r="P434" t="s">
        <v>33</v>
      </c>
      <c r="Q434" t="s">
        <v>34</v>
      </c>
      <c r="R434">
        <v>1693.1</v>
      </c>
      <c r="S434" t="s">
        <v>35</v>
      </c>
      <c r="T434" t="s">
        <v>304</v>
      </c>
      <c r="U434" t="s">
        <v>305</v>
      </c>
      <c r="V434" t="s">
        <v>338</v>
      </c>
      <c r="W434">
        <f>IFERROR(INDEX(#REF!,MATCH(Tableau1[[#This Row],[Identifiant pour calcul]],#REF!,0),9),0)</f>
        <v>0</v>
      </c>
      <c r="X434">
        <f>Tableau1[[#This Row],[value]]*0.125*Tableau1[[#This Row],[Sequestration factor]]</f>
        <v>0</v>
      </c>
      <c r="Y434" t="s">
        <v>39</v>
      </c>
      <c r="Z434" t="s">
        <v>40</v>
      </c>
      <c r="AA434" t="s">
        <v>39</v>
      </c>
      <c r="AB434" t="e">
        <f>INDEX(#REF!,MATCH(Tableau1[[#This Row],[species_name]],#REF!,0),2)</f>
        <v>#REF!</v>
      </c>
      <c r="AC434" s="3" t="e">
        <f>Tableau1[[#This Row],[value]]/Tableau1[[#This Row],[débarquements totaux de l''espèce]]</f>
        <v>#REF!</v>
      </c>
    </row>
    <row r="435" spans="1:29" x14ac:dyDescent="0.2">
      <c r="A435" s="1">
        <v>45355</v>
      </c>
      <c r="B435" t="s">
        <v>24</v>
      </c>
      <c r="C435" t="s">
        <v>25</v>
      </c>
      <c r="D435">
        <v>2022</v>
      </c>
      <c r="E435" t="s">
        <v>86</v>
      </c>
      <c r="F435" t="s">
        <v>372</v>
      </c>
      <c r="G435" t="s">
        <v>406</v>
      </c>
      <c r="H435" t="s">
        <v>29</v>
      </c>
      <c r="L435" t="s">
        <v>418</v>
      </c>
      <c r="M435" t="s">
        <v>419</v>
      </c>
      <c r="N435" t="str">
        <f>_xlfn.CONCAT(Tableau1[[#This Row],[species_name]],Tableau1[[#This Row],[sub_reg]])</f>
        <v>Black seabream27.4.c</v>
      </c>
      <c r="O435" t="s">
        <v>32</v>
      </c>
      <c r="P435" t="s">
        <v>33</v>
      </c>
      <c r="Q435" t="s">
        <v>34</v>
      </c>
      <c r="R435">
        <v>2548.02</v>
      </c>
      <c r="S435" t="s">
        <v>35</v>
      </c>
      <c r="T435" t="s">
        <v>304</v>
      </c>
      <c r="U435" t="s">
        <v>305</v>
      </c>
      <c r="V435" t="s">
        <v>389</v>
      </c>
      <c r="W435">
        <f>IFERROR(INDEX(#REF!,MATCH(Tableau1[[#This Row],[Identifiant pour calcul]],#REF!,0),9),0)</f>
        <v>0</v>
      </c>
      <c r="X435">
        <f>Tableau1[[#This Row],[value]]*0.125*Tableau1[[#This Row],[Sequestration factor]]</f>
        <v>0</v>
      </c>
      <c r="Y435" t="s">
        <v>39</v>
      </c>
      <c r="Z435" t="s">
        <v>40</v>
      </c>
      <c r="AA435" t="s">
        <v>39</v>
      </c>
      <c r="AB435" t="e">
        <f>INDEX(#REF!,MATCH(Tableau1[[#This Row],[species_name]],#REF!,0),2)</f>
        <v>#REF!</v>
      </c>
      <c r="AC435" s="3" t="e">
        <f>Tableau1[[#This Row],[value]]/Tableau1[[#This Row],[débarquements totaux de l''espèce]]</f>
        <v>#REF!</v>
      </c>
    </row>
    <row r="436" spans="1:29" x14ac:dyDescent="0.2">
      <c r="A436" s="1">
        <v>45355</v>
      </c>
      <c r="B436" t="s">
        <v>24</v>
      </c>
      <c r="C436" t="s">
        <v>25</v>
      </c>
      <c r="D436">
        <v>2022</v>
      </c>
      <c r="E436" t="s">
        <v>86</v>
      </c>
      <c r="F436" t="s">
        <v>372</v>
      </c>
      <c r="G436" t="s">
        <v>406</v>
      </c>
      <c r="H436" t="s">
        <v>29</v>
      </c>
      <c r="L436" t="s">
        <v>418</v>
      </c>
      <c r="M436" t="s">
        <v>419</v>
      </c>
      <c r="N436" t="str">
        <f>_xlfn.CONCAT(Tableau1[[#This Row],[species_name]],Tableau1[[#This Row],[sub_reg]])</f>
        <v>Black seabream27.7.d</v>
      </c>
      <c r="O436" t="s">
        <v>32</v>
      </c>
      <c r="P436" t="s">
        <v>33</v>
      </c>
      <c r="Q436" t="s">
        <v>34</v>
      </c>
      <c r="R436">
        <v>15886.44</v>
      </c>
      <c r="S436" t="s">
        <v>35</v>
      </c>
      <c r="T436" t="s">
        <v>304</v>
      </c>
      <c r="U436" t="s">
        <v>305</v>
      </c>
      <c r="V436" t="s">
        <v>96</v>
      </c>
      <c r="W436">
        <f>IFERROR(INDEX(#REF!,MATCH(Tableau1[[#This Row],[Identifiant pour calcul]],#REF!,0),9),0)</f>
        <v>0</v>
      </c>
      <c r="X436">
        <f>Tableau1[[#This Row],[value]]*0.125*Tableau1[[#This Row],[Sequestration factor]]</f>
        <v>0</v>
      </c>
      <c r="Y436" t="s">
        <v>39</v>
      </c>
      <c r="Z436" t="s">
        <v>40</v>
      </c>
      <c r="AA436" t="s">
        <v>39</v>
      </c>
      <c r="AB436" t="e">
        <f>INDEX(#REF!,MATCH(Tableau1[[#This Row],[species_name]],#REF!,0),2)</f>
        <v>#REF!</v>
      </c>
      <c r="AC436" s="3" t="e">
        <f>Tableau1[[#This Row],[value]]/Tableau1[[#This Row],[débarquements totaux de l''espèce]]</f>
        <v>#REF!</v>
      </c>
    </row>
    <row r="437" spans="1:29" x14ac:dyDescent="0.2">
      <c r="A437" s="1">
        <v>45355</v>
      </c>
      <c r="B437" t="s">
        <v>24</v>
      </c>
      <c r="C437" t="s">
        <v>25</v>
      </c>
      <c r="D437">
        <v>2022</v>
      </c>
      <c r="E437" t="s">
        <v>86</v>
      </c>
      <c r="F437" t="s">
        <v>59</v>
      </c>
      <c r="G437" t="s">
        <v>107</v>
      </c>
      <c r="H437" t="s">
        <v>29</v>
      </c>
      <c r="M437" t="s">
        <v>506</v>
      </c>
      <c r="N437" t="str">
        <f>_xlfn.CONCAT(Tableau1[[#This Row],[species_name]],Tableau1[[#This Row],[sub_reg]])</f>
        <v>Black seabream27.7.e</v>
      </c>
      <c r="O437" t="s">
        <v>32</v>
      </c>
      <c r="P437" t="s">
        <v>33</v>
      </c>
      <c r="Q437" t="s">
        <v>34</v>
      </c>
      <c r="R437">
        <v>6470.47</v>
      </c>
      <c r="S437" t="s">
        <v>35</v>
      </c>
      <c r="T437" t="s">
        <v>304</v>
      </c>
      <c r="U437" t="s">
        <v>305</v>
      </c>
      <c r="V437" t="s">
        <v>226</v>
      </c>
      <c r="W437">
        <f>IFERROR(INDEX(#REF!,MATCH(Tableau1[[#This Row],[Identifiant pour calcul]],#REF!,0),9),0)</f>
        <v>0</v>
      </c>
      <c r="X437">
        <f>Tableau1[[#This Row],[value]]*0.125*Tableau1[[#This Row],[Sequestration factor]]</f>
        <v>0</v>
      </c>
      <c r="Y437" t="s">
        <v>39</v>
      </c>
      <c r="Z437" t="s">
        <v>40</v>
      </c>
      <c r="AA437" t="s">
        <v>39</v>
      </c>
      <c r="AB437" t="e">
        <f>INDEX(#REF!,MATCH(Tableau1[[#This Row],[species_name]],#REF!,0),2)</f>
        <v>#REF!</v>
      </c>
      <c r="AC437" s="3" t="e">
        <f>Tableau1[[#This Row],[value]]/Tableau1[[#This Row],[débarquements totaux de l''espèce]]</f>
        <v>#REF!</v>
      </c>
    </row>
    <row r="438" spans="1:29" x14ac:dyDescent="0.2">
      <c r="A438" s="1">
        <v>45355</v>
      </c>
      <c r="B438" t="s">
        <v>24</v>
      </c>
      <c r="C438" t="s">
        <v>25</v>
      </c>
      <c r="D438">
        <v>2022</v>
      </c>
      <c r="E438" t="s">
        <v>86</v>
      </c>
      <c r="F438" t="s">
        <v>59</v>
      </c>
      <c r="G438" t="s">
        <v>107</v>
      </c>
      <c r="H438" t="s">
        <v>29</v>
      </c>
      <c r="M438" t="s">
        <v>506</v>
      </c>
      <c r="N438" t="str">
        <f>_xlfn.CONCAT(Tableau1[[#This Row],[species_name]],Tableau1[[#This Row],[sub_reg]])</f>
        <v>Black seabream27.8.a</v>
      </c>
      <c r="O438" t="s">
        <v>32</v>
      </c>
      <c r="P438" t="s">
        <v>33</v>
      </c>
      <c r="Q438" t="s">
        <v>34</v>
      </c>
      <c r="R438">
        <v>21980.35</v>
      </c>
      <c r="S438" t="s">
        <v>35</v>
      </c>
      <c r="T438" t="s">
        <v>304</v>
      </c>
      <c r="U438" t="s">
        <v>305</v>
      </c>
      <c r="V438" t="s">
        <v>331</v>
      </c>
      <c r="W438">
        <f>IFERROR(INDEX(#REF!,MATCH(Tableau1[[#This Row],[Identifiant pour calcul]],#REF!,0),9),0)</f>
        <v>0</v>
      </c>
      <c r="X438">
        <f>Tableau1[[#This Row],[value]]*0.125*Tableau1[[#This Row],[Sequestration factor]]</f>
        <v>0</v>
      </c>
      <c r="Y438" t="s">
        <v>39</v>
      </c>
      <c r="Z438" t="s">
        <v>40</v>
      </c>
      <c r="AA438" t="s">
        <v>39</v>
      </c>
      <c r="AB438" t="e">
        <f>INDEX(#REF!,MATCH(Tableau1[[#This Row],[species_name]],#REF!,0),2)</f>
        <v>#REF!</v>
      </c>
      <c r="AC438" s="3" t="e">
        <f>Tableau1[[#This Row],[value]]/Tableau1[[#This Row],[débarquements totaux de l''espèce]]</f>
        <v>#REF!</v>
      </c>
    </row>
    <row r="439" spans="1:29" x14ac:dyDescent="0.2">
      <c r="A439" s="1">
        <v>45355</v>
      </c>
      <c r="B439" t="s">
        <v>24</v>
      </c>
      <c r="C439" t="s">
        <v>25</v>
      </c>
      <c r="D439">
        <v>2022</v>
      </c>
      <c r="E439" t="s">
        <v>86</v>
      </c>
      <c r="F439" t="s">
        <v>372</v>
      </c>
      <c r="G439" t="s">
        <v>77</v>
      </c>
      <c r="H439" t="s">
        <v>29</v>
      </c>
      <c r="L439" t="s">
        <v>515</v>
      </c>
      <c r="M439" t="s">
        <v>516</v>
      </c>
      <c r="N439" t="str">
        <f>_xlfn.CONCAT(Tableau1[[#This Row],[species_name]],Tableau1[[#This Row],[sub_reg]])</f>
        <v>Black seabream27.7.d</v>
      </c>
      <c r="O439" t="s">
        <v>32</v>
      </c>
      <c r="P439" t="s">
        <v>33</v>
      </c>
      <c r="Q439" t="s">
        <v>34</v>
      </c>
      <c r="R439">
        <v>6000.86</v>
      </c>
      <c r="S439" t="s">
        <v>35</v>
      </c>
      <c r="T439" t="s">
        <v>304</v>
      </c>
      <c r="U439" t="s">
        <v>305</v>
      </c>
      <c r="V439" t="s">
        <v>96</v>
      </c>
      <c r="W439">
        <f>IFERROR(INDEX(#REF!,MATCH(Tableau1[[#This Row],[Identifiant pour calcul]],#REF!,0),9),0)</f>
        <v>0</v>
      </c>
      <c r="X439">
        <f>Tableau1[[#This Row],[value]]*0.125*Tableau1[[#This Row],[Sequestration factor]]</f>
        <v>0</v>
      </c>
      <c r="Y439" t="s">
        <v>39</v>
      </c>
      <c r="Z439" t="s">
        <v>40</v>
      </c>
      <c r="AA439" t="s">
        <v>39</v>
      </c>
      <c r="AB439" t="e">
        <f>INDEX(#REF!,MATCH(Tableau1[[#This Row],[species_name]],#REF!,0),2)</f>
        <v>#REF!</v>
      </c>
      <c r="AC439" s="3" t="e">
        <f>Tableau1[[#This Row],[value]]/Tableau1[[#This Row],[débarquements totaux de l''espèce]]</f>
        <v>#REF!</v>
      </c>
    </row>
    <row r="440" spans="1:29" x14ac:dyDescent="0.2">
      <c r="A440" s="1">
        <v>45355</v>
      </c>
      <c r="B440" t="s">
        <v>24</v>
      </c>
      <c r="C440" t="s">
        <v>25</v>
      </c>
      <c r="D440">
        <v>2022</v>
      </c>
      <c r="E440" t="s">
        <v>86</v>
      </c>
      <c r="F440" t="s">
        <v>523</v>
      </c>
      <c r="G440" t="s">
        <v>406</v>
      </c>
      <c r="H440" t="s">
        <v>29</v>
      </c>
      <c r="L440" t="s">
        <v>524</v>
      </c>
      <c r="M440" t="s">
        <v>525</v>
      </c>
      <c r="N440" t="str">
        <f>_xlfn.CONCAT(Tableau1[[#This Row],[species_name]],Tableau1[[#This Row],[sub_reg]])</f>
        <v>Black seabream27.8.b</v>
      </c>
      <c r="O440" t="s">
        <v>32</v>
      </c>
      <c r="P440" t="s">
        <v>33</v>
      </c>
      <c r="Q440" t="s">
        <v>34</v>
      </c>
      <c r="R440">
        <v>1396.39</v>
      </c>
      <c r="S440" t="s">
        <v>35</v>
      </c>
      <c r="T440" t="s">
        <v>304</v>
      </c>
      <c r="U440" t="s">
        <v>305</v>
      </c>
      <c r="V440" t="s">
        <v>338</v>
      </c>
      <c r="W440">
        <f>IFERROR(INDEX(#REF!,MATCH(Tableau1[[#This Row],[Identifiant pour calcul]],#REF!,0),9),0)</f>
        <v>0</v>
      </c>
      <c r="X440">
        <f>Tableau1[[#This Row],[value]]*0.125*Tableau1[[#This Row],[Sequestration factor]]</f>
        <v>0</v>
      </c>
      <c r="Y440" t="s">
        <v>39</v>
      </c>
      <c r="Z440" t="s">
        <v>40</v>
      </c>
      <c r="AA440" t="s">
        <v>39</v>
      </c>
      <c r="AB440" t="e">
        <f>INDEX(#REF!,MATCH(Tableau1[[#This Row],[species_name]],#REF!,0),2)</f>
        <v>#REF!</v>
      </c>
      <c r="AC440" s="3" t="e">
        <f>Tableau1[[#This Row],[value]]/Tableau1[[#This Row],[débarquements totaux de l''espèce]]</f>
        <v>#REF!</v>
      </c>
    </row>
    <row r="441" spans="1:29" x14ac:dyDescent="0.2">
      <c r="A441" s="1">
        <v>45355</v>
      </c>
      <c r="B441" t="s">
        <v>24</v>
      </c>
      <c r="C441" t="s">
        <v>25</v>
      </c>
      <c r="D441">
        <v>2022</v>
      </c>
      <c r="E441" t="s">
        <v>86</v>
      </c>
      <c r="F441" t="s">
        <v>523</v>
      </c>
      <c r="G441" t="s">
        <v>88</v>
      </c>
      <c r="H441" t="s">
        <v>29</v>
      </c>
      <c r="L441" t="s">
        <v>524</v>
      </c>
      <c r="M441" t="s">
        <v>525</v>
      </c>
      <c r="N441" t="str">
        <f>_xlfn.CONCAT(Tableau1[[#This Row],[species_name]],Tableau1[[#This Row],[sub_reg]])</f>
        <v>Black seabream27.7.e</v>
      </c>
      <c r="O441" t="s">
        <v>32</v>
      </c>
      <c r="P441" t="s">
        <v>33</v>
      </c>
      <c r="Q441" t="s">
        <v>34</v>
      </c>
      <c r="R441">
        <v>81060.47</v>
      </c>
      <c r="S441" t="s">
        <v>35</v>
      </c>
      <c r="T441" t="s">
        <v>304</v>
      </c>
      <c r="U441" t="s">
        <v>305</v>
      </c>
      <c r="V441" t="s">
        <v>226</v>
      </c>
      <c r="W441">
        <f>IFERROR(INDEX(#REF!,MATCH(Tableau1[[#This Row],[Identifiant pour calcul]],#REF!,0),9),0)</f>
        <v>0</v>
      </c>
      <c r="X441">
        <f>Tableau1[[#This Row],[value]]*0.125*Tableau1[[#This Row],[Sequestration factor]]</f>
        <v>0</v>
      </c>
      <c r="Y441" t="s">
        <v>39</v>
      </c>
      <c r="Z441" t="s">
        <v>40</v>
      </c>
      <c r="AA441" t="s">
        <v>39</v>
      </c>
      <c r="AB441" t="e">
        <f>INDEX(#REF!,MATCH(Tableau1[[#This Row],[species_name]],#REF!,0),2)</f>
        <v>#REF!</v>
      </c>
      <c r="AC441" s="3" t="e">
        <f>Tableau1[[#This Row],[value]]/Tableau1[[#This Row],[débarquements totaux de l''espèce]]</f>
        <v>#REF!</v>
      </c>
    </row>
    <row r="442" spans="1:29" x14ac:dyDescent="0.2">
      <c r="A442" s="1">
        <v>45355</v>
      </c>
      <c r="B442" t="s">
        <v>24</v>
      </c>
      <c r="C442" t="s">
        <v>25</v>
      </c>
      <c r="D442">
        <v>2022</v>
      </c>
      <c r="E442" t="s">
        <v>86</v>
      </c>
      <c r="F442" t="s">
        <v>523</v>
      </c>
      <c r="G442" t="s">
        <v>88</v>
      </c>
      <c r="H442" t="s">
        <v>29</v>
      </c>
      <c r="L442" t="s">
        <v>524</v>
      </c>
      <c r="M442" t="s">
        <v>525</v>
      </c>
      <c r="N442" t="str">
        <f>_xlfn.CONCAT(Tableau1[[#This Row],[species_name]],Tableau1[[#This Row],[sub_reg]])</f>
        <v>Black seabream27.8.a</v>
      </c>
      <c r="O442" t="s">
        <v>32</v>
      </c>
      <c r="P442" t="s">
        <v>33</v>
      </c>
      <c r="Q442" t="s">
        <v>34</v>
      </c>
      <c r="R442">
        <v>3456.21</v>
      </c>
      <c r="S442" t="s">
        <v>35</v>
      </c>
      <c r="T442" t="s">
        <v>304</v>
      </c>
      <c r="U442" t="s">
        <v>305</v>
      </c>
      <c r="V442" t="s">
        <v>331</v>
      </c>
      <c r="W442">
        <f>IFERROR(INDEX(#REF!,MATCH(Tableau1[[#This Row],[Identifiant pour calcul]],#REF!,0),9),0)</f>
        <v>0</v>
      </c>
      <c r="X442">
        <f>Tableau1[[#This Row],[value]]*0.125*Tableau1[[#This Row],[Sequestration factor]]</f>
        <v>0</v>
      </c>
      <c r="Y442" t="s">
        <v>39</v>
      </c>
      <c r="Z442" t="s">
        <v>40</v>
      </c>
      <c r="AA442" t="s">
        <v>39</v>
      </c>
      <c r="AB442" t="e">
        <f>INDEX(#REF!,MATCH(Tableau1[[#This Row],[species_name]],#REF!,0),2)</f>
        <v>#REF!</v>
      </c>
      <c r="AC442" s="3" t="e">
        <f>Tableau1[[#This Row],[value]]/Tableau1[[#This Row],[débarquements totaux de l''espèce]]</f>
        <v>#REF!</v>
      </c>
    </row>
    <row r="443" spans="1:29" x14ac:dyDescent="0.2">
      <c r="A443" s="1">
        <v>45355</v>
      </c>
      <c r="B443" t="s">
        <v>24</v>
      </c>
      <c r="C443" t="s">
        <v>25</v>
      </c>
      <c r="D443">
        <v>2022</v>
      </c>
      <c r="E443" t="s">
        <v>86</v>
      </c>
      <c r="F443" t="s">
        <v>158</v>
      </c>
      <c r="G443" t="s">
        <v>77</v>
      </c>
      <c r="H443" t="s">
        <v>29</v>
      </c>
      <c r="L443" t="s">
        <v>413</v>
      </c>
      <c r="M443" t="s">
        <v>414</v>
      </c>
      <c r="N443" t="str">
        <f>_xlfn.CONCAT(Tableau1[[#This Row],[species_name]],Tableau1[[#This Row],[sub_reg]])</f>
        <v>Black seabream27.7.e</v>
      </c>
      <c r="O443" t="s">
        <v>32</v>
      </c>
      <c r="P443" t="s">
        <v>33</v>
      </c>
      <c r="Q443" t="s">
        <v>34</v>
      </c>
      <c r="R443">
        <v>3910.32</v>
      </c>
      <c r="S443" t="s">
        <v>35</v>
      </c>
      <c r="T443" t="s">
        <v>304</v>
      </c>
      <c r="U443" t="s">
        <v>305</v>
      </c>
      <c r="V443" t="s">
        <v>226</v>
      </c>
      <c r="W443">
        <f>IFERROR(INDEX(#REF!,MATCH(Tableau1[[#This Row],[Identifiant pour calcul]],#REF!,0),9),0)</f>
        <v>0</v>
      </c>
      <c r="X443">
        <f>Tableau1[[#This Row],[value]]*0.125*Tableau1[[#This Row],[Sequestration factor]]</f>
        <v>0</v>
      </c>
      <c r="Y443" t="s">
        <v>39</v>
      </c>
      <c r="Z443" t="s">
        <v>40</v>
      </c>
      <c r="AA443" t="s">
        <v>39</v>
      </c>
      <c r="AB443" t="e">
        <f>INDEX(#REF!,MATCH(Tableau1[[#This Row],[species_name]],#REF!,0),2)</f>
        <v>#REF!</v>
      </c>
      <c r="AC443" s="3" t="e">
        <f>Tableau1[[#This Row],[value]]/Tableau1[[#This Row],[débarquements totaux de l''espèce]]</f>
        <v>#REF!</v>
      </c>
    </row>
    <row r="444" spans="1:29" x14ac:dyDescent="0.2">
      <c r="A444" s="1">
        <v>45355</v>
      </c>
      <c r="B444" t="s">
        <v>24</v>
      </c>
      <c r="C444" t="s">
        <v>25</v>
      </c>
      <c r="D444">
        <v>2022</v>
      </c>
      <c r="E444" t="s">
        <v>86</v>
      </c>
      <c r="F444" t="s">
        <v>158</v>
      </c>
      <c r="G444" t="s">
        <v>77</v>
      </c>
      <c r="H444" t="s">
        <v>29</v>
      </c>
      <c r="L444" t="s">
        <v>413</v>
      </c>
      <c r="M444" t="s">
        <v>414</v>
      </c>
      <c r="N444" t="str">
        <f>_xlfn.CONCAT(Tableau1[[#This Row],[species_name]],Tableau1[[#This Row],[sub_reg]])</f>
        <v>Black seabream27.8.b</v>
      </c>
      <c r="O444" t="s">
        <v>32</v>
      </c>
      <c r="P444" t="s">
        <v>33</v>
      </c>
      <c r="Q444" t="s">
        <v>34</v>
      </c>
      <c r="R444">
        <v>1622.85</v>
      </c>
      <c r="S444" t="s">
        <v>35</v>
      </c>
      <c r="T444" t="s">
        <v>304</v>
      </c>
      <c r="U444" t="s">
        <v>305</v>
      </c>
      <c r="V444" t="s">
        <v>338</v>
      </c>
      <c r="W444">
        <f>IFERROR(INDEX(#REF!,MATCH(Tableau1[[#This Row],[Identifiant pour calcul]],#REF!,0),9),0)</f>
        <v>0</v>
      </c>
      <c r="X444">
        <f>Tableau1[[#This Row],[value]]*0.125*Tableau1[[#This Row],[Sequestration factor]]</f>
        <v>0</v>
      </c>
      <c r="Y444" t="s">
        <v>39</v>
      </c>
      <c r="Z444" t="s">
        <v>40</v>
      </c>
      <c r="AA444" t="s">
        <v>39</v>
      </c>
      <c r="AB444" t="e">
        <f>INDEX(#REF!,MATCH(Tableau1[[#This Row],[species_name]],#REF!,0),2)</f>
        <v>#REF!</v>
      </c>
      <c r="AC444" s="3" t="e">
        <f>Tableau1[[#This Row],[value]]/Tableau1[[#This Row],[débarquements totaux de l''espèce]]</f>
        <v>#REF!</v>
      </c>
    </row>
    <row r="445" spans="1:29" x14ac:dyDescent="0.2">
      <c r="A445" s="1">
        <v>45355</v>
      </c>
      <c r="B445" t="s">
        <v>24</v>
      </c>
      <c r="C445" t="s">
        <v>25</v>
      </c>
      <c r="D445">
        <v>2022</v>
      </c>
      <c r="E445" t="s">
        <v>86</v>
      </c>
      <c r="F445" t="s">
        <v>27</v>
      </c>
      <c r="G445" t="s">
        <v>28</v>
      </c>
      <c r="H445" t="s">
        <v>29</v>
      </c>
      <c r="L445" t="s">
        <v>648</v>
      </c>
      <c r="M445" t="s">
        <v>649</v>
      </c>
      <c r="N445" t="str">
        <f>_xlfn.CONCAT(Tableau1[[#This Row],[species_name]],Tableau1[[#This Row],[sub_reg]])</f>
        <v>Black seabream27.7.e</v>
      </c>
      <c r="O445" t="s">
        <v>32</v>
      </c>
      <c r="P445" t="s">
        <v>33</v>
      </c>
      <c r="Q445" t="s">
        <v>34</v>
      </c>
      <c r="R445">
        <v>1606.74</v>
      </c>
      <c r="S445" t="s">
        <v>35</v>
      </c>
      <c r="T445" t="s">
        <v>304</v>
      </c>
      <c r="U445" t="s">
        <v>305</v>
      </c>
      <c r="V445" t="s">
        <v>226</v>
      </c>
      <c r="W445">
        <f>IFERROR(INDEX(#REF!,MATCH(Tableau1[[#This Row],[Identifiant pour calcul]],#REF!,0),9),0)</f>
        <v>0</v>
      </c>
      <c r="X445">
        <f>Tableau1[[#This Row],[value]]*0.125*Tableau1[[#This Row],[Sequestration factor]]</f>
        <v>0</v>
      </c>
      <c r="Y445" t="s">
        <v>39</v>
      </c>
      <c r="Z445" t="s">
        <v>40</v>
      </c>
      <c r="AA445" t="s">
        <v>39</v>
      </c>
      <c r="AB445" t="e">
        <f>INDEX(#REF!,MATCH(Tableau1[[#This Row],[species_name]],#REF!,0),2)</f>
        <v>#REF!</v>
      </c>
      <c r="AC445" s="3" t="e">
        <f>Tableau1[[#This Row],[value]]/Tableau1[[#This Row],[débarquements totaux de l''espèce]]</f>
        <v>#REF!</v>
      </c>
    </row>
    <row r="446" spans="1:29" x14ac:dyDescent="0.2">
      <c r="A446" s="1">
        <v>45355</v>
      </c>
      <c r="B446" t="s">
        <v>24</v>
      </c>
      <c r="C446" t="s">
        <v>25</v>
      </c>
      <c r="D446">
        <v>2022</v>
      </c>
      <c r="E446" t="s">
        <v>86</v>
      </c>
      <c r="F446" t="s">
        <v>27</v>
      </c>
      <c r="G446" t="s">
        <v>28</v>
      </c>
      <c r="H446" t="s">
        <v>29</v>
      </c>
      <c r="L446" t="s">
        <v>648</v>
      </c>
      <c r="M446" t="s">
        <v>649</v>
      </c>
      <c r="N446" t="str">
        <f>_xlfn.CONCAT(Tableau1[[#This Row],[species_name]],Tableau1[[#This Row],[sub_reg]])</f>
        <v>Black seabream27.8.b</v>
      </c>
      <c r="O446" t="s">
        <v>32</v>
      </c>
      <c r="P446" t="s">
        <v>33</v>
      </c>
      <c r="Q446" t="s">
        <v>34</v>
      </c>
      <c r="R446">
        <v>1803.3</v>
      </c>
      <c r="S446" t="s">
        <v>35</v>
      </c>
      <c r="T446" t="s">
        <v>304</v>
      </c>
      <c r="U446" t="s">
        <v>305</v>
      </c>
      <c r="V446" t="s">
        <v>338</v>
      </c>
      <c r="W446">
        <f>IFERROR(INDEX(#REF!,MATCH(Tableau1[[#This Row],[Identifiant pour calcul]],#REF!,0),9),0)</f>
        <v>0</v>
      </c>
      <c r="X446">
        <f>Tableau1[[#This Row],[value]]*0.125*Tableau1[[#This Row],[Sequestration factor]]</f>
        <v>0</v>
      </c>
      <c r="Y446" t="s">
        <v>39</v>
      </c>
      <c r="Z446" t="s">
        <v>40</v>
      </c>
      <c r="AA446" t="s">
        <v>39</v>
      </c>
      <c r="AB446" t="e">
        <f>INDEX(#REF!,MATCH(Tableau1[[#This Row],[species_name]],#REF!,0),2)</f>
        <v>#REF!</v>
      </c>
      <c r="AC446" s="3" t="e">
        <f>Tableau1[[#This Row],[value]]/Tableau1[[#This Row],[débarquements totaux de l''espèce]]</f>
        <v>#REF!</v>
      </c>
    </row>
    <row r="447" spans="1:29" x14ac:dyDescent="0.2">
      <c r="A447" s="1">
        <v>45355</v>
      </c>
      <c r="B447" t="s">
        <v>24</v>
      </c>
      <c r="C447" t="s">
        <v>25</v>
      </c>
      <c r="D447">
        <v>2022</v>
      </c>
      <c r="E447" t="s">
        <v>86</v>
      </c>
      <c r="F447" t="s">
        <v>59</v>
      </c>
      <c r="G447" t="s">
        <v>77</v>
      </c>
      <c r="H447" t="s">
        <v>29</v>
      </c>
      <c r="M447" t="s">
        <v>683</v>
      </c>
      <c r="N447" t="str">
        <f>_xlfn.CONCAT(Tableau1[[#This Row],[species_name]],Tableau1[[#This Row],[sub_reg]])</f>
        <v>Black seabream27.8.b</v>
      </c>
      <c r="O447" t="s">
        <v>32</v>
      </c>
      <c r="P447" t="s">
        <v>33</v>
      </c>
      <c r="Q447" t="s">
        <v>34</v>
      </c>
      <c r="R447">
        <v>4152.3999999999996</v>
      </c>
      <c r="S447" t="s">
        <v>35</v>
      </c>
      <c r="T447" t="s">
        <v>304</v>
      </c>
      <c r="U447" t="s">
        <v>305</v>
      </c>
      <c r="V447" t="s">
        <v>338</v>
      </c>
      <c r="W447">
        <f>IFERROR(INDEX(#REF!,MATCH(Tableau1[[#This Row],[Identifiant pour calcul]],#REF!,0),9),0)</f>
        <v>0</v>
      </c>
      <c r="X447">
        <f>Tableau1[[#This Row],[value]]*0.125*Tableau1[[#This Row],[Sequestration factor]]</f>
        <v>0</v>
      </c>
      <c r="Y447" t="s">
        <v>39</v>
      </c>
      <c r="Z447" t="s">
        <v>40</v>
      </c>
      <c r="AA447" t="s">
        <v>39</v>
      </c>
      <c r="AB447" t="e">
        <f>INDEX(#REF!,MATCH(Tableau1[[#This Row],[species_name]],#REF!,0),2)</f>
        <v>#REF!</v>
      </c>
      <c r="AC447" s="3" t="e">
        <f>Tableau1[[#This Row],[value]]/Tableau1[[#This Row],[débarquements totaux de l''espèce]]</f>
        <v>#REF!</v>
      </c>
    </row>
    <row r="448" spans="1:29" x14ac:dyDescent="0.2">
      <c r="A448" s="1">
        <v>45355</v>
      </c>
      <c r="B448" t="s">
        <v>24</v>
      </c>
      <c r="C448" t="s">
        <v>25</v>
      </c>
      <c r="D448">
        <v>2022</v>
      </c>
      <c r="E448" t="s">
        <v>86</v>
      </c>
      <c r="F448" t="s">
        <v>27</v>
      </c>
      <c r="G448" t="s">
        <v>88</v>
      </c>
      <c r="H448" t="s">
        <v>29</v>
      </c>
      <c r="M448" t="s">
        <v>684</v>
      </c>
      <c r="N448" t="str">
        <f>_xlfn.CONCAT(Tableau1[[#This Row],[species_name]],Tableau1[[#This Row],[sub_reg]])</f>
        <v>Black seabream27.8.b</v>
      </c>
      <c r="O448" t="s">
        <v>32</v>
      </c>
      <c r="P448" t="s">
        <v>33</v>
      </c>
      <c r="Q448" t="s">
        <v>34</v>
      </c>
      <c r="R448">
        <v>1178.05</v>
      </c>
      <c r="S448" t="s">
        <v>35</v>
      </c>
      <c r="T448" t="s">
        <v>304</v>
      </c>
      <c r="U448" t="s">
        <v>305</v>
      </c>
      <c r="V448" t="s">
        <v>338</v>
      </c>
      <c r="W448">
        <f>IFERROR(INDEX(#REF!,MATCH(Tableau1[[#This Row],[Identifiant pour calcul]],#REF!,0),9),0)</f>
        <v>0</v>
      </c>
      <c r="X448">
        <f>Tableau1[[#This Row],[value]]*0.125*Tableau1[[#This Row],[Sequestration factor]]</f>
        <v>0</v>
      </c>
      <c r="Y448" t="s">
        <v>39</v>
      </c>
      <c r="Z448" t="s">
        <v>40</v>
      </c>
      <c r="AA448" t="s">
        <v>39</v>
      </c>
      <c r="AB448" t="e">
        <f>INDEX(#REF!,MATCH(Tableau1[[#This Row],[species_name]],#REF!,0),2)</f>
        <v>#REF!</v>
      </c>
      <c r="AC448" s="3" t="e">
        <f>Tableau1[[#This Row],[value]]/Tableau1[[#This Row],[débarquements totaux de l''espèce]]</f>
        <v>#REF!</v>
      </c>
    </row>
    <row r="449" spans="1:29" x14ac:dyDescent="0.2">
      <c r="A449" s="1">
        <v>45355</v>
      </c>
      <c r="B449" t="s">
        <v>24</v>
      </c>
      <c r="C449" t="s">
        <v>25</v>
      </c>
      <c r="D449">
        <v>2022</v>
      </c>
      <c r="E449" t="s">
        <v>86</v>
      </c>
      <c r="F449" t="s">
        <v>27</v>
      </c>
      <c r="G449" t="s">
        <v>107</v>
      </c>
      <c r="H449" t="s">
        <v>29</v>
      </c>
      <c r="M449" t="s">
        <v>693</v>
      </c>
      <c r="N449" t="str">
        <f>_xlfn.CONCAT(Tableau1[[#This Row],[species_name]],Tableau1[[#This Row],[sub_reg]])</f>
        <v>Black seabream27.7.d</v>
      </c>
      <c r="O449" t="s">
        <v>32</v>
      </c>
      <c r="P449" t="s">
        <v>33</v>
      </c>
      <c r="Q449" t="s">
        <v>34</v>
      </c>
      <c r="R449">
        <v>1744.39</v>
      </c>
      <c r="S449" t="s">
        <v>35</v>
      </c>
      <c r="T449" t="s">
        <v>304</v>
      </c>
      <c r="U449" t="s">
        <v>305</v>
      </c>
      <c r="V449" t="s">
        <v>96</v>
      </c>
      <c r="W449">
        <f>IFERROR(INDEX(#REF!,MATCH(Tableau1[[#This Row],[Identifiant pour calcul]],#REF!,0),9),0)</f>
        <v>0</v>
      </c>
      <c r="X449">
        <f>Tableau1[[#This Row],[value]]*0.125*Tableau1[[#This Row],[Sequestration factor]]</f>
        <v>0</v>
      </c>
      <c r="Y449" t="s">
        <v>39</v>
      </c>
      <c r="Z449" t="s">
        <v>40</v>
      </c>
      <c r="AA449" t="s">
        <v>39</v>
      </c>
      <c r="AB449" t="e">
        <f>INDEX(#REF!,MATCH(Tableau1[[#This Row],[species_name]],#REF!,0),2)</f>
        <v>#REF!</v>
      </c>
      <c r="AC449" s="3" t="e">
        <f>Tableau1[[#This Row],[value]]/Tableau1[[#This Row],[débarquements totaux de l''espèce]]</f>
        <v>#REF!</v>
      </c>
    </row>
    <row r="450" spans="1:29" x14ac:dyDescent="0.2">
      <c r="A450" s="1">
        <v>45355</v>
      </c>
      <c r="B450" t="s">
        <v>24</v>
      </c>
      <c r="C450" t="s">
        <v>25</v>
      </c>
      <c r="D450">
        <v>2022</v>
      </c>
      <c r="E450" t="s">
        <v>86</v>
      </c>
      <c r="F450" t="s">
        <v>27</v>
      </c>
      <c r="G450" t="s">
        <v>107</v>
      </c>
      <c r="H450" t="s">
        <v>29</v>
      </c>
      <c r="M450" t="s">
        <v>693</v>
      </c>
      <c r="N450" t="str">
        <f>_xlfn.CONCAT(Tableau1[[#This Row],[species_name]],Tableau1[[#This Row],[sub_reg]])</f>
        <v>Black seabream27.7.e</v>
      </c>
      <c r="O450" t="s">
        <v>32</v>
      </c>
      <c r="P450" t="s">
        <v>33</v>
      </c>
      <c r="Q450" t="s">
        <v>34</v>
      </c>
      <c r="R450">
        <v>10602.74</v>
      </c>
      <c r="S450" t="s">
        <v>35</v>
      </c>
      <c r="T450" t="s">
        <v>304</v>
      </c>
      <c r="U450" t="s">
        <v>305</v>
      </c>
      <c r="V450" t="s">
        <v>226</v>
      </c>
      <c r="W450">
        <f>IFERROR(INDEX(#REF!,MATCH(Tableau1[[#This Row],[Identifiant pour calcul]],#REF!,0),9),0)</f>
        <v>0</v>
      </c>
      <c r="X450">
        <f>Tableau1[[#This Row],[value]]*0.125*Tableau1[[#This Row],[Sequestration factor]]</f>
        <v>0</v>
      </c>
      <c r="Y450" t="s">
        <v>39</v>
      </c>
      <c r="Z450" t="s">
        <v>40</v>
      </c>
      <c r="AA450" t="s">
        <v>39</v>
      </c>
      <c r="AB450" t="e">
        <f>INDEX(#REF!,MATCH(Tableau1[[#This Row],[species_name]],#REF!,0),2)</f>
        <v>#REF!</v>
      </c>
      <c r="AC450" s="3" t="e">
        <f>Tableau1[[#This Row],[value]]/Tableau1[[#This Row],[débarquements totaux de l''espèce]]</f>
        <v>#REF!</v>
      </c>
    </row>
    <row r="451" spans="1:29" x14ac:dyDescent="0.2">
      <c r="A451" s="1">
        <v>45355</v>
      </c>
      <c r="B451" t="s">
        <v>24</v>
      </c>
      <c r="C451" t="s">
        <v>25</v>
      </c>
      <c r="D451">
        <v>2022</v>
      </c>
      <c r="E451" t="s">
        <v>86</v>
      </c>
      <c r="F451" t="s">
        <v>27</v>
      </c>
      <c r="G451" t="s">
        <v>107</v>
      </c>
      <c r="H451" t="s">
        <v>29</v>
      </c>
      <c r="M451" t="s">
        <v>693</v>
      </c>
      <c r="N451" t="str">
        <f>_xlfn.CONCAT(Tableau1[[#This Row],[species_name]],Tableau1[[#This Row],[sub_reg]])</f>
        <v>Black seabream27.8.a</v>
      </c>
      <c r="O451" t="s">
        <v>32</v>
      </c>
      <c r="P451" t="s">
        <v>33</v>
      </c>
      <c r="Q451" t="s">
        <v>34</v>
      </c>
      <c r="R451">
        <v>28307.05</v>
      </c>
      <c r="S451" t="s">
        <v>35</v>
      </c>
      <c r="T451" t="s">
        <v>304</v>
      </c>
      <c r="U451" t="s">
        <v>305</v>
      </c>
      <c r="V451" t="s">
        <v>331</v>
      </c>
      <c r="W451">
        <f>IFERROR(INDEX(#REF!,MATCH(Tableau1[[#This Row],[Identifiant pour calcul]],#REF!,0),9),0)</f>
        <v>0</v>
      </c>
      <c r="X451">
        <f>Tableau1[[#This Row],[value]]*0.125*Tableau1[[#This Row],[Sequestration factor]]</f>
        <v>0</v>
      </c>
      <c r="Y451" t="s">
        <v>39</v>
      </c>
      <c r="Z451" t="s">
        <v>40</v>
      </c>
      <c r="AA451" t="s">
        <v>39</v>
      </c>
      <c r="AB451" t="e">
        <f>INDEX(#REF!,MATCH(Tableau1[[#This Row],[species_name]],#REF!,0),2)</f>
        <v>#REF!</v>
      </c>
      <c r="AC451" s="3" t="e">
        <f>Tableau1[[#This Row],[value]]/Tableau1[[#This Row],[débarquements totaux de l''espèce]]</f>
        <v>#REF!</v>
      </c>
    </row>
    <row r="452" spans="1:29" x14ac:dyDescent="0.2">
      <c r="A452" s="1">
        <v>45355</v>
      </c>
      <c r="B452" t="s">
        <v>24</v>
      </c>
      <c r="C452" t="s">
        <v>25</v>
      </c>
      <c r="D452">
        <v>2022</v>
      </c>
      <c r="E452" t="s">
        <v>86</v>
      </c>
      <c r="F452" t="s">
        <v>27</v>
      </c>
      <c r="G452" t="s">
        <v>107</v>
      </c>
      <c r="H452" t="s">
        <v>29</v>
      </c>
      <c r="M452" t="s">
        <v>693</v>
      </c>
      <c r="N452" t="str">
        <f>_xlfn.CONCAT(Tableau1[[#This Row],[species_name]],Tableau1[[#This Row],[sub_reg]])</f>
        <v>Black seabream27.8.b</v>
      </c>
      <c r="O452" t="s">
        <v>32</v>
      </c>
      <c r="P452" t="s">
        <v>33</v>
      </c>
      <c r="Q452" t="s">
        <v>34</v>
      </c>
      <c r="R452">
        <v>19310.7</v>
      </c>
      <c r="S452" t="s">
        <v>35</v>
      </c>
      <c r="T452" t="s">
        <v>304</v>
      </c>
      <c r="U452" t="s">
        <v>305</v>
      </c>
      <c r="V452" t="s">
        <v>338</v>
      </c>
      <c r="W452">
        <f>IFERROR(INDEX(#REF!,MATCH(Tableau1[[#This Row],[Identifiant pour calcul]],#REF!,0),9),0)</f>
        <v>0</v>
      </c>
      <c r="X452">
        <f>Tableau1[[#This Row],[value]]*0.125*Tableau1[[#This Row],[Sequestration factor]]</f>
        <v>0</v>
      </c>
      <c r="Y452" t="s">
        <v>39</v>
      </c>
      <c r="Z452" t="s">
        <v>40</v>
      </c>
      <c r="AA452" t="s">
        <v>39</v>
      </c>
      <c r="AB452" t="e">
        <f>INDEX(#REF!,MATCH(Tableau1[[#This Row],[species_name]],#REF!,0),2)</f>
        <v>#REF!</v>
      </c>
      <c r="AC452" s="3" t="e">
        <f>Tableau1[[#This Row],[value]]/Tableau1[[#This Row],[débarquements totaux de l''espèce]]</f>
        <v>#REF!</v>
      </c>
    </row>
    <row r="453" spans="1:29" x14ac:dyDescent="0.2">
      <c r="A453" s="1">
        <v>45355</v>
      </c>
      <c r="B453" t="s">
        <v>24</v>
      </c>
      <c r="C453" t="s">
        <v>25</v>
      </c>
      <c r="D453">
        <v>2022</v>
      </c>
      <c r="E453" t="s">
        <v>86</v>
      </c>
      <c r="F453" t="s">
        <v>523</v>
      </c>
      <c r="G453" t="s">
        <v>77</v>
      </c>
      <c r="H453" t="s">
        <v>29</v>
      </c>
      <c r="L453" t="s">
        <v>515</v>
      </c>
      <c r="M453" t="s">
        <v>516</v>
      </c>
      <c r="N453" t="str">
        <f>_xlfn.CONCAT(Tableau1[[#This Row],[species_name]],Tableau1[[#This Row],[sub_reg]])</f>
        <v>Black seabream27.8.a</v>
      </c>
      <c r="O453" t="s">
        <v>32</v>
      </c>
      <c r="P453" t="s">
        <v>33</v>
      </c>
      <c r="Q453" t="s">
        <v>34</v>
      </c>
      <c r="R453">
        <v>102010.56</v>
      </c>
      <c r="S453" t="s">
        <v>35</v>
      </c>
      <c r="T453" t="s">
        <v>304</v>
      </c>
      <c r="U453" t="s">
        <v>305</v>
      </c>
      <c r="V453" t="s">
        <v>331</v>
      </c>
      <c r="W453">
        <f>IFERROR(INDEX(#REF!,MATCH(Tableau1[[#This Row],[Identifiant pour calcul]],#REF!,0),9),0)</f>
        <v>0</v>
      </c>
      <c r="X453">
        <f>Tableau1[[#This Row],[value]]*0.125*Tableau1[[#This Row],[Sequestration factor]]</f>
        <v>0</v>
      </c>
      <c r="Y453" t="s">
        <v>39</v>
      </c>
      <c r="Z453" t="s">
        <v>40</v>
      </c>
      <c r="AA453" t="s">
        <v>39</v>
      </c>
      <c r="AB453" t="e">
        <f>INDEX(#REF!,MATCH(Tableau1[[#This Row],[species_name]],#REF!,0),2)</f>
        <v>#REF!</v>
      </c>
      <c r="AC453" s="3" t="e">
        <f>Tableau1[[#This Row],[value]]/Tableau1[[#This Row],[débarquements totaux de l''espèce]]</f>
        <v>#REF!</v>
      </c>
    </row>
    <row r="454" spans="1:29" x14ac:dyDescent="0.2">
      <c r="A454" s="1">
        <v>45355</v>
      </c>
      <c r="B454" t="s">
        <v>24</v>
      </c>
      <c r="C454" t="s">
        <v>25</v>
      </c>
      <c r="D454">
        <v>2022</v>
      </c>
      <c r="E454" t="s">
        <v>86</v>
      </c>
      <c r="F454" t="s">
        <v>217</v>
      </c>
      <c r="G454" t="s">
        <v>406</v>
      </c>
      <c r="H454" t="s">
        <v>29</v>
      </c>
      <c r="L454" t="s">
        <v>660</v>
      </c>
      <c r="M454" t="s">
        <v>661</v>
      </c>
      <c r="N454" t="str">
        <f>_xlfn.CONCAT(Tableau1[[#This Row],[species_name]],Tableau1[[#This Row],[sub_reg]])</f>
        <v>Black seabream27.7.d</v>
      </c>
      <c r="O454" t="s">
        <v>32</v>
      </c>
      <c r="P454" t="s">
        <v>33</v>
      </c>
      <c r="Q454" t="s">
        <v>34</v>
      </c>
      <c r="R454">
        <v>2896.2</v>
      </c>
      <c r="S454" t="s">
        <v>35</v>
      </c>
      <c r="T454" t="s">
        <v>304</v>
      </c>
      <c r="U454" t="s">
        <v>305</v>
      </c>
      <c r="V454" t="s">
        <v>96</v>
      </c>
      <c r="W454">
        <f>IFERROR(INDEX(#REF!,MATCH(Tableau1[[#This Row],[Identifiant pour calcul]],#REF!,0),9),0)</f>
        <v>0</v>
      </c>
      <c r="X454">
        <f>Tableau1[[#This Row],[value]]*0.125*Tableau1[[#This Row],[Sequestration factor]]</f>
        <v>0</v>
      </c>
      <c r="Y454" t="s">
        <v>39</v>
      </c>
      <c r="Z454" t="s">
        <v>40</v>
      </c>
      <c r="AA454" t="s">
        <v>39</v>
      </c>
      <c r="AB454" t="e">
        <f>INDEX(#REF!,MATCH(Tableau1[[#This Row],[species_name]],#REF!,0),2)</f>
        <v>#REF!</v>
      </c>
      <c r="AC454" s="3" t="e">
        <f>Tableau1[[#This Row],[value]]/Tableau1[[#This Row],[débarquements totaux de l''espèce]]</f>
        <v>#REF!</v>
      </c>
    </row>
    <row r="455" spans="1:29" x14ac:dyDescent="0.2">
      <c r="A455" s="1">
        <v>45355</v>
      </c>
      <c r="B455" t="s">
        <v>24</v>
      </c>
      <c r="C455" t="s">
        <v>25</v>
      </c>
      <c r="D455">
        <v>2022</v>
      </c>
      <c r="E455" t="s">
        <v>86</v>
      </c>
      <c r="F455" t="s">
        <v>27</v>
      </c>
      <c r="G455" t="s">
        <v>77</v>
      </c>
      <c r="H455" t="s">
        <v>29</v>
      </c>
      <c r="M455" t="s">
        <v>738</v>
      </c>
      <c r="N455" t="str">
        <f>_xlfn.CONCAT(Tableau1[[#This Row],[species_name]],Tableau1[[#This Row],[sub_reg]])</f>
        <v>Black seabream27.7.h</v>
      </c>
      <c r="O455" t="s">
        <v>32</v>
      </c>
      <c r="P455" t="s">
        <v>33</v>
      </c>
      <c r="Q455" t="s">
        <v>34</v>
      </c>
      <c r="R455">
        <v>1621.5</v>
      </c>
      <c r="S455" t="s">
        <v>35</v>
      </c>
      <c r="T455" t="s">
        <v>304</v>
      </c>
      <c r="U455" t="s">
        <v>305</v>
      </c>
      <c r="V455" t="s">
        <v>330</v>
      </c>
      <c r="W455">
        <f>IFERROR(INDEX(#REF!,MATCH(Tableau1[[#This Row],[Identifiant pour calcul]],#REF!,0),9),0)</f>
        <v>0</v>
      </c>
      <c r="X455">
        <f>Tableau1[[#This Row],[value]]*0.125*Tableau1[[#This Row],[Sequestration factor]]</f>
        <v>0</v>
      </c>
      <c r="Y455" t="s">
        <v>39</v>
      </c>
      <c r="Z455" t="s">
        <v>40</v>
      </c>
      <c r="AA455" t="s">
        <v>39</v>
      </c>
      <c r="AB455" t="e">
        <f>INDEX(#REF!,MATCH(Tableau1[[#This Row],[species_name]],#REF!,0),2)</f>
        <v>#REF!</v>
      </c>
      <c r="AC455" s="3" t="e">
        <f>Tableau1[[#This Row],[value]]/Tableau1[[#This Row],[débarquements totaux de l''espèce]]</f>
        <v>#REF!</v>
      </c>
    </row>
    <row r="456" spans="1:29" x14ac:dyDescent="0.2">
      <c r="A456" s="1">
        <v>45355</v>
      </c>
      <c r="B456" t="s">
        <v>24</v>
      </c>
      <c r="C456" t="s">
        <v>25</v>
      </c>
      <c r="D456">
        <v>2022</v>
      </c>
      <c r="E456" t="s">
        <v>86</v>
      </c>
      <c r="F456" t="s">
        <v>27</v>
      </c>
      <c r="G456" t="s">
        <v>77</v>
      </c>
      <c r="H456" t="s">
        <v>29</v>
      </c>
      <c r="M456" t="s">
        <v>738</v>
      </c>
      <c r="N456" t="str">
        <f>_xlfn.CONCAT(Tableau1[[#This Row],[species_name]],Tableau1[[#This Row],[sub_reg]])</f>
        <v>Black seabream27.8.b</v>
      </c>
      <c r="O456" t="s">
        <v>32</v>
      </c>
      <c r="P456" t="s">
        <v>33</v>
      </c>
      <c r="Q456" t="s">
        <v>34</v>
      </c>
      <c r="R456">
        <v>7273.67</v>
      </c>
      <c r="S456" t="s">
        <v>35</v>
      </c>
      <c r="T456" t="s">
        <v>304</v>
      </c>
      <c r="U456" t="s">
        <v>305</v>
      </c>
      <c r="V456" t="s">
        <v>338</v>
      </c>
      <c r="W456">
        <f>IFERROR(INDEX(#REF!,MATCH(Tableau1[[#This Row],[Identifiant pour calcul]],#REF!,0),9),0)</f>
        <v>0</v>
      </c>
      <c r="X456">
        <f>Tableau1[[#This Row],[value]]*0.125*Tableau1[[#This Row],[Sequestration factor]]</f>
        <v>0</v>
      </c>
      <c r="Y456" t="s">
        <v>39</v>
      </c>
      <c r="Z456" t="s">
        <v>40</v>
      </c>
      <c r="AA456" t="s">
        <v>39</v>
      </c>
      <c r="AB456" t="e">
        <f>INDEX(#REF!,MATCH(Tableau1[[#This Row],[species_name]],#REF!,0),2)</f>
        <v>#REF!</v>
      </c>
      <c r="AC456" s="3" t="e">
        <f>Tableau1[[#This Row],[value]]/Tableau1[[#This Row],[débarquements totaux de l''espèce]]</f>
        <v>#REF!</v>
      </c>
    </row>
    <row r="457" spans="1:29" x14ac:dyDescent="0.2">
      <c r="A457" s="1">
        <v>45355</v>
      </c>
      <c r="B457" t="s">
        <v>24</v>
      </c>
      <c r="C457" t="s">
        <v>25</v>
      </c>
      <c r="D457">
        <v>2022</v>
      </c>
      <c r="E457" t="s">
        <v>86</v>
      </c>
      <c r="F457" t="s">
        <v>27</v>
      </c>
      <c r="G457" t="s">
        <v>77</v>
      </c>
      <c r="H457" t="s">
        <v>29</v>
      </c>
      <c r="M457" t="s">
        <v>738</v>
      </c>
      <c r="N457" t="str">
        <f>_xlfn.CONCAT(Tableau1[[#This Row],[species_name]],Tableau1[[#This Row],[sub_reg]])</f>
        <v>Black seabream27.7.d</v>
      </c>
      <c r="O457" t="s">
        <v>32</v>
      </c>
      <c r="P457" t="s">
        <v>33</v>
      </c>
      <c r="Q457" t="s">
        <v>34</v>
      </c>
      <c r="R457">
        <v>1998.42</v>
      </c>
      <c r="S457" t="s">
        <v>35</v>
      </c>
      <c r="T457" t="s">
        <v>304</v>
      </c>
      <c r="U457" t="s">
        <v>305</v>
      </c>
      <c r="V457" t="s">
        <v>96</v>
      </c>
      <c r="W457">
        <f>IFERROR(INDEX(#REF!,MATCH(Tableau1[[#This Row],[Identifiant pour calcul]],#REF!,0),9),0)</f>
        <v>0</v>
      </c>
      <c r="X457">
        <f>Tableau1[[#This Row],[value]]*0.125*Tableau1[[#This Row],[Sequestration factor]]</f>
        <v>0</v>
      </c>
      <c r="Y457" t="s">
        <v>39</v>
      </c>
      <c r="Z457" t="s">
        <v>40</v>
      </c>
      <c r="AA457" t="s">
        <v>39</v>
      </c>
      <c r="AB457" t="e">
        <f>INDEX(#REF!,MATCH(Tableau1[[#This Row],[species_name]],#REF!,0),2)</f>
        <v>#REF!</v>
      </c>
      <c r="AC457" s="3" t="e">
        <f>Tableau1[[#This Row],[value]]/Tableau1[[#This Row],[débarquements totaux de l''espèce]]</f>
        <v>#REF!</v>
      </c>
    </row>
    <row r="458" spans="1:29" x14ac:dyDescent="0.2">
      <c r="A458" s="1">
        <v>45355</v>
      </c>
      <c r="B458" t="s">
        <v>24</v>
      </c>
      <c r="C458" t="s">
        <v>25</v>
      </c>
      <c r="D458">
        <v>2022</v>
      </c>
      <c r="E458" t="s">
        <v>86</v>
      </c>
      <c r="F458" t="s">
        <v>27</v>
      </c>
      <c r="G458" t="s">
        <v>77</v>
      </c>
      <c r="H458" t="s">
        <v>29</v>
      </c>
      <c r="M458" t="s">
        <v>738</v>
      </c>
      <c r="N458" t="str">
        <f>_xlfn.CONCAT(Tableau1[[#This Row],[species_name]],Tableau1[[#This Row],[sub_reg]])</f>
        <v>Black seabream27.7.e</v>
      </c>
      <c r="O458" t="s">
        <v>32</v>
      </c>
      <c r="P458" t="s">
        <v>33</v>
      </c>
      <c r="Q458" t="s">
        <v>34</v>
      </c>
      <c r="R458">
        <v>3152.05</v>
      </c>
      <c r="S458" t="s">
        <v>35</v>
      </c>
      <c r="T458" t="s">
        <v>304</v>
      </c>
      <c r="U458" t="s">
        <v>305</v>
      </c>
      <c r="V458" t="s">
        <v>226</v>
      </c>
      <c r="W458">
        <f>IFERROR(INDEX(#REF!,MATCH(Tableau1[[#This Row],[Identifiant pour calcul]],#REF!,0),9),0)</f>
        <v>0</v>
      </c>
      <c r="X458">
        <f>Tableau1[[#This Row],[value]]*0.125*Tableau1[[#This Row],[Sequestration factor]]</f>
        <v>0</v>
      </c>
      <c r="Y458" t="s">
        <v>39</v>
      </c>
      <c r="Z458" t="s">
        <v>40</v>
      </c>
      <c r="AA458" t="s">
        <v>39</v>
      </c>
      <c r="AB458" t="e">
        <f>INDEX(#REF!,MATCH(Tableau1[[#This Row],[species_name]],#REF!,0),2)</f>
        <v>#REF!</v>
      </c>
      <c r="AC458" s="3" t="e">
        <f>Tableau1[[#This Row],[value]]/Tableau1[[#This Row],[débarquements totaux de l''espèce]]</f>
        <v>#REF!</v>
      </c>
    </row>
    <row r="459" spans="1:29" x14ac:dyDescent="0.2">
      <c r="A459" s="1">
        <v>45355</v>
      </c>
      <c r="B459" t="s">
        <v>24</v>
      </c>
      <c r="C459" t="s">
        <v>25</v>
      </c>
      <c r="D459">
        <v>2022</v>
      </c>
      <c r="E459" t="s">
        <v>86</v>
      </c>
      <c r="F459" t="s">
        <v>27</v>
      </c>
      <c r="G459" t="s">
        <v>77</v>
      </c>
      <c r="H459" t="s">
        <v>29</v>
      </c>
      <c r="M459" t="s">
        <v>738</v>
      </c>
      <c r="N459" t="str">
        <f>_xlfn.CONCAT(Tableau1[[#This Row],[species_name]],Tableau1[[#This Row],[sub_reg]])</f>
        <v>Black seabream27.8.a</v>
      </c>
      <c r="O459" t="s">
        <v>32</v>
      </c>
      <c r="P459" t="s">
        <v>33</v>
      </c>
      <c r="Q459" t="s">
        <v>34</v>
      </c>
      <c r="R459">
        <v>39240.01</v>
      </c>
      <c r="S459" t="s">
        <v>35</v>
      </c>
      <c r="T459" t="s">
        <v>304</v>
      </c>
      <c r="U459" t="s">
        <v>305</v>
      </c>
      <c r="V459" t="s">
        <v>331</v>
      </c>
      <c r="W459">
        <f>IFERROR(INDEX(#REF!,MATCH(Tableau1[[#This Row],[Identifiant pour calcul]],#REF!,0),9),0)</f>
        <v>0</v>
      </c>
      <c r="X459">
        <f>Tableau1[[#This Row],[value]]*0.125*Tableau1[[#This Row],[Sequestration factor]]</f>
        <v>0</v>
      </c>
      <c r="Y459" t="s">
        <v>39</v>
      </c>
      <c r="Z459" t="s">
        <v>40</v>
      </c>
      <c r="AA459" t="s">
        <v>39</v>
      </c>
      <c r="AB459" t="e">
        <f>INDEX(#REF!,MATCH(Tableau1[[#This Row],[species_name]],#REF!,0),2)</f>
        <v>#REF!</v>
      </c>
      <c r="AC459" s="3" t="e">
        <f>Tableau1[[#This Row],[value]]/Tableau1[[#This Row],[débarquements totaux de l''espèce]]</f>
        <v>#REF!</v>
      </c>
    </row>
    <row r="460" spans="1:29" x14ac:dyDescent="0.2">
      <c r="A460" s="1">
        <v>45355</v>
      </c>
      <c r="B460" t="s">
        <v>24</v>
      </c>
      <c r="C460" t="s">
        <v>25</v>
      </c>
      <c r="D460">
        <v>2022</v>
      </c>
      <c r="E460" t="s">
        <v>26</v>
      </c>
      <c r="F460" t="s">
        <v>27</v>
      </c>
      <c r="G460" t="s">
        <v>277</v>
      </c>
      <c r="H460" t="s">
        <v>29</v>
      </c>
      <c r="M460" t="s">
        <v>749</v>
      </c>
      <c r="N460" t="str">
        <f>_xlfn.CONCAT(Tableau1[[#This Row],[species_name]],Tableau1[[#This Row],[sub_reg]])</f>
        <v>Black seabreamsa 7</v>
      </c>
      <c r="O460" t="s">
        <v>32</v>
      </c>
      <c r="P460" t="s">
        <v>33</v>
      </c>
      <c r="Q460" t="s">
        <v>34</v>
      </c>
      <c r="R460">
        <v>2929.1977000000002</v>
      </c>
      <c r="S460" t="s">
        <v>35</v>
      </c>
      <c r="T460" t="s">
        <v>304</v>
      </c>
      <c r="U460" t="s">
        <v>305</v>
      </c>
      <c r="V460" t="s">
        <v>62</v>
      </c>
      <c r="W460">
        <f>IFERROR(INDEX(#REF!,MATCH(Tableau1[[#This Row],[Identifiant pour calcul]],#REF!,0),9),0)</f>
        <v>0</v>
      </c>
      <c r="X460">
        <f>Tableau1[[#This Row],[value]]*0.125*Tableau1[[#This Row],[Sequestration factor]]</f>
        <v>0</v>
      </c>
      <c r="Y460" t="s">
        <v>39</v>
      </c>
      <c r="Z460" t="s">
        <v>40</v>
      </c>
      <c r="AA460" t="s">
        <v>39</v>
      </c>
      <c r="AB460" t="e">
        <f>INDEX(#REF!,MATCH(Tableau1[[#This Row],[species_name]],#REF!,0),2)</f>
        <v>#REF!</v>
      </c>
      <c r="AC460" s="3" t="e">
        <f>Tableau1[[#This Row],[value]]/Tableau1[[#This Row],[débarquements totaux de l''espèce]]</f>
        <v>#REF!</v>
      </c>
    </row>
    <row r="461" spans="1:29" x14ac:dyDescent="0.2">
      <c r="A461" s="1">
        <v>45355</v>
      </c>
      <c r="B461" t="s">
        <v>24</v>
      </c>
      <c r="C461" t="s">
        <v>25</v>
      </c>
      <c r="D461">
        <v>2022</v>
      </c>
      <c r="E461" t="s">
        <v>26</v>
      </c>
      <c r="F461" t="s">
        <v>27</v>
      </c>
      <c r="G461" t="s">
        <v>277</v>
      </c>
      <c r="H461" t="s">
        <v>29</v>
      </c>
      <c r="M461" t="s">
        <v>749</v>
      </c>
      <c r="N461" t="str">
        <f>_xlfn.CONCAT(Tableau1[[#This Row],[species_name]],Tableau1[[#This Row],[sub_reg]])</f>
        <v>Black seabreamsa 8</v>
      </c>
      <c r="O461" t="s">
        <v>32</v>
      </c>
      <c r="P461" t="s">
        <v>33</v>
      </c>
      <c r="Q461" t="s">
        <v>34</v>
      </c>
      <c r="R461">
        <v>2590.4526000000001</v>
      </c>
      <c r="S461" t="s">
        <v>35</v>
      </c>
      <c r="T461" t="s">
        <v>304</v>
      </c>
      <c r="U461" t="s">
        <v>305</v>
      </c>
      <c r="V461" t="s">
        <v>38</v>
      </c>
      <c r="W461">
        <f>IFERROR(INDEX(#REF!,MATCH(Tableau1[[#This Row],[Identifiant pour calcul]],#REF!,0),9),0)</f>
        <v>0</v>
      </c>
      <c r="X461">
        <f>Tableau1[[#This Row],[value]]*0.125*Tableau1[[#This Row],[Sequestration factor]]</f>
        <v>0</v>
      </c>
      <c r="Y461" t="s">
        <v>39</v>
      </c>
      <c r="Z461" t="s">
        <v>40</v>
      </c>
      <c r="AA461" t="s">
        <v>39</v>
      </c>
      <c r="AB461" t="e">
        <f>INDEX(#REF!,MATCH(Tableau1[[#This Row],[species_name]],#REF!,0),2)</f>
        <v>#REF!</v>
      </c>
      <c r="AC461" s="3" t="e">
        <f>Tableau1[[#This Row],[value]]/Tableau1[[#This Row],[débarquements totaux de l''espèce]]</f>
        <v>#REF!</v>
      </c>
    </row>
    <row r="462" spans="1:29" x14ac:dyDescent="0.2">
      <c r="A462" s="1">
        <v>45355</v>
      </c>
      <c r="B462" t="s">
        <v>24</v>
      </c>
      <c r="C462" t="s">
        <v>25</v>
      </c>
      <c r="D462">
        <v>2022</v>
      </c>
      <c r="E462" t="s">
        <v>86</v>
      </c>
      <c r="F462" t="s">
        <v>239</v>
      </c>
      <c r="G462" t="s">
        <v>107</v>
      </c>
      <c r="H462" t="s">
        <v>29</v>
      </c>
      <c r="M462" t="s">
        <v>786</v>
      </c>
      <c r="N462" t="str">
        <f>_xlfn.CONCAT(Tableau1[[#This Row],[species_name]],Tableau1[[#This Row],[sub_reg]])</f>
        <v>Black seabream27.8.a</v>
      </c>
      <c r="O462" t="s">
        <v>32</v>
      </c>
      <c r="P462" t="s">
        <v>33</v>
      </c>
      <c r="Q462" t="s">
        <v>34</v>
      </c>
      <c r="R462">
        <v>9984.7900000000009</v>
      </c>
      <c r="S462" t="s">
        <v>35</v>
      </c>
      <c r="T462" t="s">
        <v>304</v>
      </c>
      <c r="U462" t="s">
        <v>305</v>
      </c>
      <c r="V462" t="s">
        <v>331</v>
      </c>
      <c r="W462">
        <f>IFERROR(INDEX(#REF!,MATCH(Tableau1[[#This Row],[Identifiant pour calcul]],#REF!,0),9),0)</f>
        <v>0</v>
      </c>
      <c r="X462">
        <f>Tableau1[[#This Row],[value]]*0.125*Tableau1[[#This Row],[Sequestration factor]]</f>
        <v>0</v>
      </c>
      <c r="Y462" t="s">
        <v>39</v>
      </c>
      <c r="Z462" t="s">
        <v>40</v>
      </c>
      <c r="AA462" t="s">
        <v>39</v>
      </c>
      <c r="AB462" t="e">
        <f>INDEX(#REF!,MATCH(Tableau1[[#This Row],[species_name]],#REF!,0),2)</f>
        <v>#REF!</v>
      </c>
      <c r="AC462" s="3" t="e">
        <f>Tableau1[[#This Row],[value]]/Tableau1[[#This Row],[débarquements totaux de l''espèce]]</f>
        <v>#REF!</v>
      </c>
    </row>
    <row r="463" spans="1:29" x14ac:dyDescent="0.2">
      <c r="A463" s="1">
        <v>45355</v>
      </c>
      <c r="B463" t="s">
        <v>24</v>
      </c>
      <c r="C463" t="s">
        <v>25</v>
      </c>
      <c r="D463">
        <v>2022</v>
      </c>
      <c r="E463" t="s">
        <v>86</v>
      </c>
      <c r="F463" t="s">
        <v>87</v>
      </c>
      <c r="G463" t="s">
        <v>28</v>
      </c>
      <c r="H463" t="s">
        <v>29</v>
      </c>
      <c r="L463" t="s">
        <v>89</v>
      </c>
      <c r="M463" t="s">
        <v>90</v>
      </c>
      <c r="N463" t="str">
        <f>_xlfn.CONCAT(Tableau1[[#This Row],[species_name]],Tableau1[[#This Row],[sub_reg]])</f>
        <v>Black seabream27.7.d</v>
      </c>
      <c r="O463" t="s">
        <v>32</v>
      </c>
      <c r="P463" t="s">
        <v>33</v>
      </c>
      <c r="Q463" t="s">
        <v>34</v>
      </c>
      <c r="R463">
        <v>7093.78</v>
      </c>
      <c r="S463" t="s">
        <v>35</v>
      </c>
      <c r="T463" t="s">
        <v>304</v>
      </c>
      <c r="U463" t="s">
        <v>305</v>
      </c>
      <c r="V463" t="s">
        <v>96</v>
      </c>
      <c r="W463">
        <f>IFERROR(INDEX(#REF!,MATCH(Tableau1[[#This Row],[Identifiant pour calcul]],#REF!,0),9),0)</f>
        <v>0</v>
      </c>
      <c r="X463">
        <f>Tableau1[[#This Row],[value]]*0.125*Tableau1[[#This Row],[Sequestration factor]]</f>
        <v>0</v>
      </c>
      <c r="Y463" t="s">
        <v>39</v>
      </c>
      <c r="Z463" t="s">
        <v>40</v>
      </c>
      <c r="AA463" t="s">
        <v>39</v>
      </c>
      <c r="AB463" t="e">
        <f>INDEX(#REF!,MATCH(Tableau1[[#This Row],[species_name]],#REF!,0),2)</f>
        <v>#REF!</v>
      </c>
      <c r="AC463" s="3" t="e">
        <f>Tableau1[[#This Row],[value]]/Tableau1[[#This Row],[débarquements totaux de l''espèce]]</f>
        <v>#REF!</v>
      </c>
    </row>
    <row r="464" spans="1:29" x14ac:dyDescent="0.2">
      <c r="A464" s="1">
        <v>45355</v>
      </c>
      <c r="B464" t="s">
        <v>24</v>
      </c>
      <c r="C464" t="s">
        <v>25</v>
      </c>
      <c r="D464">
        <v>2022</v>
      </c>
      <c r="E464" t="s">
        <v>86</v>
      </c>
      <c r="F464" t="s">
        <v>158</v>
      </c>
      <c r="G464" t="s">
        <v>88</v>
      </c>
      <c r="H464" t="s">
        <v>29</v>
      </c>
      <c r="L464" t="s">
        <v>373</v>
      </c>
      <c r="M464" t="s">
        <v>374</v>
      </c>
      <c r="N464" t="str">
        <f>_xlfn.CONCAT(Tableau1[[#This Row],[species_name]],Tableau1[[#This Row],[sub_reg]])</f>
        <v>Black seabream27.8.a</v>
      </c>
      <c r="O464" t="s">
        <v>32</v>
      </c>
      <c r="P464" t="s">
        <v>33</v>
      </c>
      <c r="Q464" t="s">
        <v>34</v>
      </c>
      <c r="R464">
        <v>21380.94</v>
      </c>
      <c r="S464" t="s">
        <v>35</v>
      </c>
      <c r="T464" t="s">
        <v>304</v>
      </c>
      <c r="U464" t="s">
        <v>305</v>
      </c>
      <c r="V464" t="s">
        <v>331</v>
      </c>
      <c r="W464">
        <f>IFERROR(INDEX(#REF!,MATCH(Tableau1[[#This Row],[Identifiant pour calcul]],#REF!,0),9),0)</f>
        <v>0</v>
      </c>
      <c r="X464">
        <f>Tableau1[[#This Row],[value]]*0.125*Tableau1[[#This Row],[Sequestration factor]]</f>
        <v>0</v>
      </c>
      <c r="Y464" t="s">
        <v>39</v>
      </c>
      <c r="Z464" t="s">
        <v>40</v>
      </c>
      <c r="AA464" t="s">
        <v>39</v>
      </c>
      <c r="AB464" t="e">
        <f>INDEX(#REF!,MATCH(Tableau1[[#This Row],[species_name]],#REF!,0),2)</f>
        <v>#REF!</v>
      </c>
      <c r="AC464" s="3" t="e">
        <f>Tableau1[[#This Row],[value]]/Tableau1[[#This Row],[débarquements totaux de l''espèce]]</f>
        <v>#REF!</v>
      </c>
    </row>
    <row r="465" spans="1:29" x14ac:dyDescent="0.2">
      <c r="A465" s="1">
        <v>45355</v>
      </c>
      <c r="B465" t="s">
        <v>24</v>
      </c>
      <c r="C465" t="s">
        <v>25</v>
      </c>
      <c r="D465">
        <v>2022</v>
      </c>
      <c r="E465" t="s">
        <v>86</v>
      </c>
      <c r="F465" t="s">
        <v>158</v>
      </c>
      <c r="G465" t="s">
        <v>88</v>
      </c>
      <c r="H465" t="s">
        <v>29</v>
      </c>
      <c r="L465" t="s">
        <v>373</v>
      </c>
      <c r="M465" t="s">
        <v>374</v>
      </c>
      <c r="N465" t="str">
        <f>_xlfn.CONCAT(Tableau1[[#This Row],[species_name]],Tableau1[[#This Row],[sub_reg]])</f>
        <v>Black seabream27.7.d</v>
      </c>
      <c r="O465" t="s">
        <v>32</v>
      </c>
      <c r="P465" t="s">
        <v>33</v>
      </c>
      <c r="Q465" t="s">
        <v>34</v>
      </c>
      <c r="R465">
        <v>76904.55</v>
      </c>
      <c r="S465" t="s">
        <v>35</v>
      </c>
      <c r="T465" t="s">
        <v>304</v>
      </c>
      <c r="U465" t="s">
        <v>305</v>
      </c>
      <c r="V465" t="s">
        <v>96</v>
      </c>
      <c r="W465">
        <f>IFERROR(INDEX(#REF!,MATCH(Tableau1[[#This Row],[Identifiant pour calcul]],#REF!,0),9),0)</f>
        <v>0</v>
      </c>
      <c r="X465">
        <f>Tableau1[[#This Row],[value]]*0.125*Tableau1[[#This Row],[Sequestration factor]]</f>
        <v>0</v>
      </c>
      <c r="Y465" t="s">
        <v>39</v>
      </c>
      <c r="Z465" t="s">
        <v>40</v>
      </c>
      <c r="AA465" t="s">
        <v>39</v>
      </c>
      <c r="AB465" t="e">
        <f>INDEX(#REF!,MATCH(Tableau1[[#This Row],[species_name]],#REF!,0),2)</f>
        <v>#REF!</v>
      </c>
      <c r="AC465" s="3" t="e">
        <f>Tableau1[[#This Row],[value]]/Tableau1[[#This Row],[débarquements totaux de l''espèce]]</f>
        <v>#REF!</v>
      </c>
    </row>
    <row r="466" spans="1:29" x14ac:dyDescent="0.2">
      <c r="A466" s="1">
        <v>45355</v>
      </c>
      <c r="B466" t="s">
        <v>24</v>
      </c>
      <c r="C466" t="s">
        <v>25</v>
      </c>
      <c r="D466">
        <v>2022</v>
      </c>
      <c r="E466" t="s">
        <v>86</v>
      </c>
      <c r="F466" t="s">
        <v>158</v>
      </c>
      <c r="G466" t="s">
        <v>88</v>
      </c>
      <c r="H466" t="s">
        <v>29</v>
      </c>
      <c r="L466" t="s">
        <v>373</v>
      </c>
      <c r="M466" t="s">
        <v>374</v>
      </c>
      <c r="N466" t="str">
        <f>_xlfn.CONCAT(Tableau1[[#This Row],[species_name]],Tableau1[[#This Row],[sub_reg]])</f>
        <v>Black seabream27.7.e</v>
      </c>
      <c r="O466" t="s">
        <v>32</v>
      </c>
      <c r="P466" t="s">
        <v>33</v>
      </c>
      <c r="Q466" t="s">
        <v>34</v>
      </c>
      <c r="R466">
        <v>283297.3</v>
      </c>
      <c r="S466" t="s">
        <v>35</v>
      </c>
      <c r="T466" t="s">
        <v>304</v>
      </c>
      <c r="U466" t="s">
        <v>305</v>
      </c>
      <c r="V466" t="s">
        <v>226</v>
      </c>
      <c r="W466">
        <f>IFERROR(INDEX(#REF!,MATCH(Tableau1[[#This Row],[Identifiant pour calcul]],#REF!,0),9),0)</f>
        <v>0</v>
      </c>
      <c r="X466">
        <f>Tableau1[[#This Row],[value]]*0.125*Tableau1[[#This Row],[Sequestration factor]]</f>
        <v>0</v>
      </c>
      <c r="Y466" t="s">
        <v>39</v>
      </c>
      <c r="Z466" t="s">
        <v>40</v>
      </c>
      <c r="AA466" t="s">
        <v>39</v>
      </c>
      <c r="AB466" t="e">
        <f>INDEX(#REF!,MATCH(Tableau1[[#This Row],[species_name]],#REF!,0),2)</f>
        <v>#REF!</v>
      </c>
      <c r="AC466" s="3" t="e">
        <f>Tableau1[[#This Row],[value]]/Tableau1[[#This Row],[débarquements totaux de l''espèce]]</f>
        <v>#REF!</v>
      </c>
    </row>
    <row r="467" spans="1:29" x14ac:dyDescent="0.2">
      <c r="A467" s="1">
        <v>45355</v>
      </c>
      <c r="B467" t="s">
        <v>24</v>
      </c>
      <c r="C467" t="s">
        <v>25</v>
      </c>
      <c r="D467">
        <v>2022</v>
      </c>
      <c r="E467" t="s">
        <v>86</v>
      </c>
      <c r="F467" t="s">
        <v>158</v>
      </c>
      <c r="G467" t="s">
        <v>88</v>
      </c>
      <c r="H467" t="s">
        <v>29</v>
      </c>
      <c r="L467" t="s">
        <v>373</v>
      </c>
      <c r="M467" t="s">
        <v>374</v>
      </c>
      <c r="N467" t="str">
        <f>_xlfn.CONCAT(Tableau1[[#This Row],[species_name]],Tableau1[[#This Row],[sub_reg]])</f>
        <v>Black seabream27.8.b</v>
      </c>
      <c r="O467" t="s">
        <v>32</v>
      </c>
      <c r="P467" t="s">
        <v>33</v>
      </c>
      <c r="Q467" t="s">
        <v>34</v>
      </c>
      <c r="R467">
        <v>3698.78</v>
      </c>
      <c r="S467" t="s">
        <v>35</v>
      </c>
      <c r="T467" t="s">
        <v>304</v>
      </c>
      <c r="U467" t="s">
        <v>305</v>
      </c>
      <c r="V467" t="s">
        <v>338</v>
      </c>
      <c r="W467">
        <f>IFERROR(INDEX(#REF!,MATCH(Tableau1[[#This Row],[Identifiant pour calcul]],#REF!,0),9),0)</f>
        <v>0</v>
      </c>
      <c r="X467">
        <f>Tableau1[[#This Row],[value]]*0.125*Tableau1[[#This Row],[Sequestration factor]]</f>
        <v>0</v>
      </c>
      <c r="Y467" t="s">
        <v>39</v>
      </c>
      <c r="Z467" t="s">
        <v>40</v>
      </c>
      <c r="AA467" t="s">
        <v>39</v>
      </c>
      <c r="AB467" t="e">
        <f>INDEX(#REF!,MATCH(Tableau1[[#This Row],[species_name]],#REF!,0),2)</f>
        <v>#REF!</v>
      </c>
      <c r="AC467" s="3" t="e">
        <f>Tableau1[[#This Row],[value]]/Tableau1[[#This Row],[débarquements totaux de l''espèce]]</f>
        <v>#REF!</v>
      </c>
    </row>
    <row r="468" spans="1:29" x14ac:dyDescent="0.2">
      <c r="A468" s="1">
        <v>45355</v>
      </c>
      <c r="B468" t="s">
        <v>24</v>
      </c>
      <c r="C468" t="s">
        <v>25</v>
      </c>
      <c r="D468">
        <v>2022</v>
      </c>
      <c r="E468" t="s">
        <v>86</v>
      </c>
      <c r="F468" t="s">
        <v>602</v>
      </c>
      <c r="G468" t="s">
        <v>107</v>
      </c>
      <c r="H468" t="s">
        <v>29</v>
      </c>
      <c r="L468" t="s">
        <v>603</v>
      </c>
      <c r="M468" t="s">
        <v>604</v>
      </c>
      <c r="N468" t="str">
        <f>_xlfn.CONCAT(Tableau1[[#This Row],[species_name]],Tableau1[[#This Row],[sub_reg]])</f>
        <v>Black seabream27.8.a</v>
      </c>
      <c r="O468" t="s">
        <v>32</v>
      </c>
      <c r="P468" t="s">
        <v>33</v>
      </c>
      <c r="Q468" t="s">
        <v>34</v>
      </c>
      <c r="R468">
        <v>3602.7</v>
      </c>
      <c r="S468" t="s">
        <v>35</v>
      </c>
      <c r="T468" t="s">
        <v>304</v>
      </c>
      <c r="U468" t="s">
        <v>305</v>
      </c>
      <c r="V468" t="s">
        <v>331</v>
      </c>
      <c r="W468">
        <f>IFERROR(INDEX(#REF!,MATCH(Tableau1[[#This Row],[Identifiant pour calcul]],#REF!,0),9),0)</f>
        <v>0</v>
      </c>
      <c r="X468">
        <f>Tableau1[[#This Row],[value]]*0.125*Tableau1[[#This Row],[Sequestration factor]]</f>
        <v>0</v>
      </c>
      <c r="Y468" t="s">
        <v>39</v>
      </c>
      <c r="Z468" t="s">
        <v>40</v>
      </c>
      <c r="AA468" t="s">
        <v>39</v>
      </c>
      <c r="AB468" t="e">
        <f>INDEX(#REF!,MATCH(Tableau1[[#This Row],[species_name]],#REF!,0),2)</f>
        <v>#REF!</v>
      </c>
      <c r="AC468" s="3" t="e">
        <f>Tableau1[[#This Row],[value]]/Tableau1[[#This Row],[débarquements totaux de l''espèce]]</f>
        <v>#REF!</v>
      </c>
    </row>
    <row r="469" spans="1:29" x14ac:dyDescent="0.2">
      <c r="A469" s="1">
        <v>45355</v>
      </c>
      <c r="B469" t="s">
        <v>24</v>
      </c>
      <c r="C469" t="s">
        <v>25</v>
      </c>
      <c r="D469">
        <v>2022</v>
      </c>
      <c r="E469" t="s">
        <v>86</v>
      </c>
      <c r="F469" t="s">
        <v>158</v>
      </c>
      <c r="G469" t="s">
        <v>406</v>
      </c>
      <c r="H469" t="s">
        <v>29</v>
      </c>
      <c r="L469" t="s">
        <v>418</v>
      </c>
      <c r="M469" t="s">
        <v>419</v>
      </c>
      <c r="N469" t="str">
        <f>_xlfn.CONCAT(Tableau1[[#This Row],[species_name]],Tableau1[[#This Row],[sub_reg]])</f>
        <v>Black seabream27.4.c</v>
      </c>
      <c r="O469" t="s">
        <v>32</v>
      </c>
      <c r="P469" t="s">
        <v>33</v>
      </c>
      <c r="Q469" t="s">
        <v>34</v>
      </c>
      <c r="R469">
        <v>1510.02</v>
      </c>
      <c r="S469" t="s">
        <v>35</v>
      </c>
      <c r="T469" t="s">
        <v>304</v>
      </c>
      <c r="U469" t="s">
        <v>305</v>
      </c>
      <c r="V469" t="s">
        <v>389</v>
      </c>
      <c r="W469">
        <f>IFERROR(INDEX(#REF!,MATCH(Tableau1[[#This Row],[Identifiant pour calcul]],#REF!,0),9),0)</f>
        <v>0</v>
      </c>
      <c r="X469">
        <f>Tableau1[[#This Row],[value]]*0.125*Tableau1[[#This Row],[Sequestration factor]]</f>
        <v>0</v>
      </c>
      <c r="Y469" t="s">
        <v>39</v>
      </c>
      <c r="Z469" t="s">
        <v>40</v>
      </c>
      <c r="AA469" t="s">
        <v>39</v>
      </c>
      <c r="AB469" t="e">
        <f>INDEX(#REF!,MATCH(Tableau1[[#This Row],[species_name]],#REF!,0),2)</f>
        <v>#REF!</v>
      </c>
      <c r="AC469" s="3" t="e">
        <f>Tableau1[[#This Row],[value]]/Tableau1[[#This Row],[débarquements totaux de l''espèce]]</f>
        <v>#REF!</v>
      </c>
    </row>
    <row r="470" spans="1:29" x14ac:dyDescent="0.2">
      <c r="A470" s="1">
        <v>45355</v>
      </c>
      <c r="B470" t="s">
        <v>24</v>
      </c>
      <c r="C470" t="s">
        <v>25</v>
      </c>
      <c r="D470">
        <v>2022</v>
      </c>
      <c r="E470" t="s">
        <v>86</v>
      </c>
      <c r="F470" t="s">
        <v>158</v>
      </c>
      <c r="G470" t="s">
        <v>406</v>
      </c>
      <c r="H470" t="s">
        <v>29</v>
      </c>
      <c r="L470" t="s">
        <v>418</v>
      </c>
      <c r="M470" t="s">
        <v>419</v>
      </c>
      <c r="N470" t="str">
        <f>_xlfn.CONCAT(Tableau1[[#This Row],[species_name]],Tableau1[[#This Row],[sub_reg]])</f>
        <v>Black seabream27.7.e</v>
      </c>
      <c r="O470" t="s">
        <v>32</v>
      </c>
      <c r="P470" t="s">
        <v>33</v>
      </c>
      <c r="Q470" t="s">
        <v>34</v>
      </c>
      <c r="R470">
        <v>96804.24</v>
      </c>
      <c r="S470" t="s">
        <v>35</v>
      </c>
      <c r="T470" t="s">
        <v>304</v>
      </c>
      <c r="U470" t="s">
        <v>305</v>
      </c>
      <c r="V470" t="s">
        <v>226</v>
      </c>
      <c r="W470">
        <f>IFERROR(INDEX(#REF!,MATCH(Tableau1[[#This Row],[Identifiant pour calcul]],#REF!,0),9),0)</f>
        <v>0</v>
      </c>
      <c r="X470">
        <f>Tableau1[[#This Row],[value]]*0.125*Tableau1[[#This Row],[Sequestration factor]]</f>
        <v>0</v>
      </c>
      <c r="Y470" t="s">
        <v>39</v>
      </c>
      <c r="Z470" t="s">
        <v>40</v>
      </c>
      <c r="AA470" t="s">
        <v>39</v>
      </c>
      <c r="AB470" t="e">
        <f>INDEX(#REF!,MATCH(Tableau1[[#This Row],[species_name]],#REF!,0),2)</f>
        <v>#REF!</v>
      </c>
      <c r="AC470" s="3" t="e">
        <f>Tableau1[[#This Row],[value]]/Tableau1[[#This Row],[débarquements totaux de l''espèce]]</f>
        <v>#REF!</v>
      </c>
    </row>
    <row r="471" spans="1:29" x14ac:dyDescent="0.2">
      <c r="A471" s="1">
        <v>45355</v>
      </c>
      <c r="B471" t="s">
        <v>24</v>
      </c>
      <c r="C471" t="s">
        <v>25</v>
      </c>
      <c r="D471">
        <v>2022</v>
      </c>
      <c r="E471" t="s">
        <v>86</v>
      </c>
      <c r="F471" t="s">
        <v>158</v>
      </c>
      <c r="G471" t="s">
        <v>406</v>
      </c>
      <c r="H471" t="s">
        <v>29</v>
      </c>
      <c r="L471" t="s">
        <v>418</v>
      </c>
      <c r="M471" t="s">
        <v>419</v>
      </c>
      <c r="N471" t="str">
        <f>_xlfn.CONCAT(Tableau1[[#This Row],[species_name]],Tableau1[[#This Row],[sub_reg]])</f>
        <v>Black seabream27.7.h</v>
      </c>
      <c r="O471" t="s">
        <v>32</v>
      </c>
      <c r="P471" t="s">
        <v>33</v>
      </c>
      <c r="Q471" t="s">
        <v>34</v>
      </c>
      <c r="R471">
        <v>1371.15</v>
      </c>
      <c r="S471" t="s">
        <v>35</v>
      </c>
      <c r="T471" t="s">
        <v>304</v>
      </c>
      <c r="U471" t="s">
        <v>305</v>
      </c>
      <c r="V471" t="s">
        <v>330</v>
      </c>
      <c r="W471">
        <f>IFERROR(INDEX(#REF!,MATCH(Tableau1[[#This Row],[Identifiant pour calcul]],#REF!,0),9),0)</f>
        <v>0</v>
      </c>
      <c r="X471">
        <f>Tableau1[[#This Row],[value]]*0.125*Tableau1[[#This Row],[Sequestration factor]]</f>
        <v>0</v>
      </c>
      <c r="Y471" t="s">
        <v>39</v>
      </c>
      <c r="Z471" t="s">
        <v>40</v>
      </c>
      <c r="AA471" t="s">
        <v>39</v>
      </c>
      <c r="AB471" t="e">
        <f>INDEX(#REF!,MATCH(Tableau1[[#This Row],[species_name]],#REF!,0),2)</f>
        <v>#REF!</v>
      </c>
      <c r="AC471" s="3" t="e">
        <f>Tableau1[[#This Row],[value]]/Tableau1[[#This Row],[débarquements totaux de l''espèce]]</f>
        <v>#REF!</v>
      </c>
    </row>
    <row r="472" spans="1:29" x14ac:dyDescent="0.2">
      <c r="A472" s="1">
        <v>45355</v>
      </c>
      <c r="B472" t="s">
        <v>24</v>
      </c>
      <c r="C472" t="s">
        <v>25</v>
      </c>
      <c r="D472">
        <v>2022</v>
      </c>
      <c r="E472" t="s">
        <v>86</v>
      </c>
      <c r="F472" t="s">
        <v>158</v>
      </c>
      <c r="G472" t="s">
        <v>406</v>
      </c>
      <c r="H472" t="s">
        <v>29</v>
      </c>
      <c r="L472" t="s">
        <v>418</v>
      </c>
      <c r="M472" t="s">
        <v>419</v>
      </c>
      <c r="N472" t="str">
        <f>_xlfn.CONCAT(Tableau1[[#This Row],[species_name]],Tableau1[[#This Row],[sub_reg]])</f>
        <v>Black seabream27.7.d</v>
      </c>
      <c r="O472" t="s">
        <v>32</v>
      </c>
      <c r="P472" t="s">
        <v>33</v>
      </c>
      <c r="Q472" t="s">
        <v>34</v>
      </c>
      <c r="R472">
        <v>243211.84</v>
      </c>
      <c r="S472" t="s">
        <v>35</v>
      </c>
      <c r="T472" t="s">
        <v>304</v>
      </c>
      <c r="U472" t="s">
        <v>305</v>
      </c>
      <c r="V472" t="s">
        <v>96</v>
      </c>
      <c r="W472">
        <f>IFERROR(INDEX(#REF!,MATCH(Tableau1[[#This Row],[Identifiant pour calcul]],#REF!,0),9),0)</f>
        <v>0</v>
      </c>
      <c r="X472">
        <f>Tableau1[[#This Row],[value]]*0.125*Tableau1[[#This Row],[Sequestration factor]]</f>
        <v>0</v>
      </c>
      <c r="Y472" t="s">
        <v>39</v>
      </c>
      <c r="Z472" t="s">
        <v>40</v>
      </c>
      <c r="AA472" t="s">
        <v>39</v>
      </c>
      <c r="AB472" t="e">
        <f>INDEX(#REF!,MATCH(Tableau1[[#This Row],[species_name]],#REF!,0),2)</f>
        <v>#REF!</v>
      </c>
      <c r="AC472" s="3" t="e">
        <f>Tableau1[[#This Row],[value]]/Tableau1[[#This Row],[débarquements totaux de l''espèce]]</f>
        <v>#REF!</v>
      </c>
    </row>
    <row r="473" spans="1:29" x14ac:dyDescent="0.2">
      <c r="A473" s="1">
        <v>45355</v>
      </c>
      <c r="B473" t="s">
        <v>24</v>
      </c>
      <c r="C473" t="s">
        <v>25</v>
      </c>
      <c r="D473">
        <v>2022</v>
      </c>
      <c r="E473" t="s">
        <v>86</v>
      </c>
      <c r="F473" t="s">
        <v>198</v>
      </c>
      <c r="G473" t="s">
        <v>28</v>
      </c>
      <c r="H473" t="s">
        <v>29</v>
      </c>
      <c r="L473" t="s">
        <v>540</v>
      </c>
      <c r="M473" t="s">
        <v>541</v>
      </c>
      <c r="N473" t="str">
        <f>_xlfn.CONCAT(Tableau1[[#This Row],[species_name]],Tableau1[[#This Row],[sub_reg]])</f>
        <v>Black seabream27.7.e</v>
      </c>
      <c r="O473" t="s">
        <v>32</v>
      </c>
      <c r="P473" t="s">
        <v>33</v>
      </c>
      <c r="Q473" t="s">
        <v>34</v>
      </c>
      <c r="R473">
        <v>112083.11</v>
      </c>
      <c r="S473" t="s">
        <v>35</v>
      </c>
      <c r="T473" t="s">
        <v>304</v>
      </c>
      <c r="U473" t="s">
        <v>305</v>
      </c>
      <c r="V473" t="s">
        <v>226</v>
      </c>
      <c r="W473">
        <f>IFERROR(INDEX(#REF!,MATCH(Tableau1[[#This Row],[Identifiant pour calcul]],#REF!,0),9),0)</f>
        <v>0</v>
      </c>
      <c r="X473">
        <f>Tableau1[[#This Row],[value]]*0.125*Tableau1[[#This Row],[Sequestration factor]]</f>
        <v>0</v>
      </c>
      <c r="Y473" t="s">
        <v>39</v>
      </c>
      <c r="Z473" t="s">
        <v>40</v>
      </c>
      <c r="AA473" t="s">
        <v>39</v>
      </c>
      <c r="AB473" t="e">
        <f>INDEX(#REF!,MATCH(Tableau1[[#This Row],[species_name]],#REF!,0),2)</f>
        <v>#REF!</v>
      </c>
      <c r="AC473" s="3" t="e">
        <f>Tableau1[[#This Row],[value]]/Tableau1[[#This Row],[débarquements totaux de l''espèce]]</f>
        <v>#REF!</v>
      </c>
    </row>
    <row r="474" spans="1:29" x14ac:dyDescent="0.2">
      <c r="A474" s="1">
        <v>45355</v>
      </c>
      <c r="B474" t="s">
        <v>24</v>
      </c>
      <c r="C474" t="s">
        <v>25</v>
      </c>
      <c r="D474">
        <v>2022</v>
      </c>
      <c r="E474" t="s">
        <v>86</v>
      </c>
      <c r="F474" t="s">
        <v>372</v>
      </c>
      <c r="G474" t="s">
        <v>28</v>
      </c>
      <c r="H474" t="s">
        <v>29</v>
      </c>
      <c r="L474" t="s">
        <v>711</v>
      </c>
      <c r="M474" t="s">
        <v>712</v>
      </c>
      <c r="N474" t="str">
        <f>_xlfn.CONCAT(Tableau1[[#This Row],[species_name]],Tableau1[[#This Row],[sub_reg]])</f>
        <v>Black seabream27.7.e</v>
      </c>
      <c r="O474" t="s">
        <v>32</v>
      </c>
      <c r="P474" t="s">
        <v>33</v>
      </c>
      <c r="Q474" t="s">
        <v>34</v>
      </c>
      <c r="R474">
        <v>19658.39</v>
      </c>
      <c r="S474" t="s">
        <v>35</v>
      </c>
      <c r="T474" t="s">
        <v>304</v>
      </c>
      <c r="U474" t="s">
        <v>305</v>
      </c>
      <c r="V474" t="s">
        <v>226</v>
      </c>
      <c r="W474">
        <f>IFERROR(INDEX(#REF!,MATCH(Tableau1[[#This Row],[Identifiant pour calcul]],#REF!,0),9),0)</f>
        <v>0</v>
      </c>
      <c r="X474">
        <f>Tableau1[[#This Row],[value]]*0.125*Tableau1[[#This Row],[Sequestration factor]]</f>
        <v>0</v>
      </c>
      <c r="Y474" t="s">
        <v>39</v>
      </c>
      <c r="Z474" t="s">
        <v>40</v>
      </c>
      <c r="AA474" t="s">
        <v>39</v>
      </c>
      <c r="AB474" t="e">
        <f>INDEX(#REF!,MATCH(Tableau1[[#This Row],[species_name]],#REF!,0),2)</f>
        <v>#REF!</v>
      </c>
      <c r="AC474" s="3" t="e">
        <f>Tableau1[[#This Row],[value]]/Tableau1[[#This Row],[débarquements totaux de l''espèce]]</f>
        <v>#REF!</v>
      </c>
    </row>
    <row r="475" spans="1:29" x14ac:dyDescent="0.2">
      <c r="A475" s="1">
        <v>45355</v>
      </c>
      <c r="B475" t="s">
        <v>24</v>
      </c>
      <c r="C475" t="s">
        <v>25</v>
      </c>
      <c r="D475">
        <v>2022</v>
      </c>
      <c r="E475" t="s">
        <v>86</v>
      </c>
      <c r="F475" t="s">
        <v>372</v>
      </c>
      <c r="G475" t="s">
        <v>28</v>
      </c>
      <c r="H475" t="s">
        <v>29</v>
      </c>
      <c r="L475" t="s">
        <v>711</v>
      </c>
      <c r="M475" t="s">
        <v>712</v>
      </c>
      <c r="N475" t="str">
        <f>_xlfn.CONCAT(Tableau1[[#This Row],[species_name]],Tableau1[[#This Row],[sub_reg]])</f>
        <v>Black seabream27.8.a</v>
      </c>
      <c r="O475" t="s">
        <v>32</v>
      </c>
      <c r="P475" t="s">
        <v>33</v>
      </c>
      <c r="Q475" t="s">
        <v>34</v>
      </c>
      <c r="R475">
        <v>1095.3800000000001</v>
      </c>
      <c r="S475" t="s">
        <v>35</v>
      </c>
      <c r="T475" t="s">
        <v>304</v>
      </c>
      <c r="U475" t="s">
        <v>305</v>
      </c>
      <c r="V475" t="s">
        <v>331</v>
      </c>
      <c r="W475">
        <f>IFERROR(INDEX(#REF!,MATCH(Tableau1[[#This Row],[Identifiant pour calcul]],#REF!,0),9),0)</f>
        <v>0</v>
      </c>
      <c r="X475">
        <f>Tableau1[[#This Row],[value]]*0.125*Tableau1[[#This Row],[Sequestration factor]]</f>
        <v>0</v>
      </c>
      <c r="Y475" t="s">
        <v>39</v>
      </c>
      <c r="Z475" t="s">
        <v>40</v>
      </c>
      <c r="AA475" t="s">
        <v>39</v>
      </c>
      <c r="AB475" t="e">
        <f>INDEX(#REF!,MATCH(Tableau1[[#This Row],[species_name]],#REF!,0),2)</f>
        <v>#REF!</v>
      </c>
      <c r="AC475" s="3" t="e">
        <f>Tableau1[[#This Row],[value]]/Tableau1[[#This Row],[débarquements totaux de l''espèce]]</f>
        <v>#REF!</v>
      </c>
    </row>
    <row r="476" spans="1:29" x14ac:dyDescent="0.2">
      <c r="A476" s="1">
        <v>45355</v>
      </c>
      <c r="B476" t="s">
        <v>24</v>
      </c>
      <c r="C476" t="s">
        <v>25</v>
      </c>
      <c r="D476">
        <v>2022</v>
      </c>
      <c r="E476" t="s">
        <v>86</v>
      </c>
      <c r="F476" t="s">
        <v>158</v>
      </c>
      <c r="G476" t="s">
        <v>28</v>
      </c>
      <c r="H476" t="s">
        <v>29</v>
      </c>
      <c r="M476" t="s">
        <v>821</v>
      </c>
      <c r="N476" t="str">
        <f>_xlfn.CONCAT(Tableau1[[#This Row],[species_name]],Tableau1[[#This Row],[sub_reg]])</f>
        <v>Black seabream27.4.c</v>
      </c>
      <c r="O476" t="s">
        <v>32</v>
      </c>
      <c r="P476" t="s">
        <v>33</v>
      </c>
      <c r="Q476" t="s">
        <v>34</v>
      </c>
      <c r="R476">
        <v>1604.74</v>
      </c>
      <c r="S476" t="s">
        <v>35</v>
      </c>
      <c r="T476" t="s">
        <v>304</v>
      </c>
      <c r="U476" t="s">
        <v>305</v>
      </c>
      <c r="V476" t="s">
        <v>389</v>
      </c>
      <c r="W476">
        <f>IFERROR(INDEX(#REF!,MATCH(Tableau1[[#This Row],[Identifiant pour calcul]],#REF!,0),9),0)</f>
        <v>0</v>
      </c>
      <c r="X476">
        <f>Tableau1[[#This Row],[value]]*0.125*Tableau1[[#This Row],[Sequestration factor]]</f>
        <v>0</v>
      </c>
      <c r="Y476" t="s">
        <v>39</v>
      </c>
      <c r="Z476" t="s">
        <v>40</v>
      </c>
      <c r="AA476" t="s">
        <v>39</v>
      </c>
      <c r="AB476" t="e">
        <f>INDEX(#REF!,MATCH(Tableau1[[#This Row],[species_name]],#REF!,0),2)</f>
        <v>#REF!</v>
      </c>
      <c r="AC476" s="3" t="e">
        <f>Tableau1[[#This Row],[value]]/Tableau1[[#This Row],[débarquements totaux de l''espèce]]</f>
        <v>#REF!</v>
      </c>
    </row>
    <row r="477" spans="1:29" x14ac:dyDescent="0.2">
      <c r="A477" s="1">
        <v>45355</v>
      </c>
      <c r="B477" t="s">
        <v>24</v>
      </c>
      <c r="C477" t="s">
        <v>25</v>
      </c>
      <c r="D477">
        <v>2022</v>
      </c>
      <c r="E477" t="s">
        <v>86</v>
      </c>
      <c r="F477" t="s">
        <v>158</v>
      </c>
      <c r="G477" t="s">
        <v>28</v>
      </c>
      <c r="H477" t="s">
        <v>29</v>
      </c>
      <c r="M477" t="s">
        <v>821</v>
      </c>
      <c r="N477" t="str">
        <f>_xlfn.CONCAT(Tableau1[[#This Row],[species_name]],Tableau1[[#This Row],[sub_reg]])</f>
        <v>Black seabream27.8.a</v>
      </c>
      <c r="O477" t="s">
        <v>32</v>
      </c>
      <c r="P477" t="s">
        <v>33</v>
      </c>
      <c r="Q477" t="s">
        <v>34</v>
      </c>
      <c r="R477">
        <v>29633.61</v>
      </c>
      <c r="S477" t="s">
        <v>35</v>
      </c>
      <c r="T477" t="s">
        <v>304</v>
      </c>
      <c r="U477" t="s">
        <v>305</v>
      </c>
      <c r="V477" t="s">
        <v>331</v>
      </c>
      <c r="W477">
        <f>IFERROR(INDEX(#REF!,MATCH(Tableau1[[#This Row],[Identifiant pour calcul]],#REF!,0),9),0)</f>
        <v>0</v>
      </c>
      <c r="X477">
        <f>Tableau1[[#This Row],[value]]*0.125*Tableau1[[#This Row],[Sequestration factor]]</f>
        <v>0</v>
      </c>
      <c r="Y477" t="s">
        <v>39</v>
      </c>
      <c r="Z477" t="s">
        <v>40</v>
      </c>
      <c r="AA477" t="s">
        <v>39</v>
      </c>
      <c r="AB477" t="e">
        <f>INDEX(#REF!,MATCH(Tableau1[[#This Row],[species_name]],#REF!,0),2)</f>
        <v>#REF!</v>
      </c>
      <c r="AC477" s="3" t="e">
        <f>Tableau1[[#This Row],[value]]/Tableau1[[#This Row],[débarquements totaux de l''espèce]]</f>
        <v>#REF!</v>
      </c>
    </row>
    <row r="478" spans="1:29" x14ac:dyDescent="0.2">
      <c r="A478" s="1">
        <v>45355</v>
      </c>
      <c r="B478" t="s">
        <v>24</v>
      </c>
      <c r="C478" t="s">
        <v>25</v>
      </c>
      <c r="D478">
        <v>2022</v>
      </c>
      <c r="E478" t="s">
        <v>86</v>
      </c>
      <c r="F478" t="s">
        <v>158</v>
      </c>
      <c r="G478" t="s">
        <v>28</v>
      </c>
      <c r="H478" t="s">
        <v>29</v>
      </c>
      <c r="M478" t="s">
        <v>821</v>
      </c>
      <c r="N478" t="str">
        <f>_xlfn.CONCAT(Tableau1[[#This Row],[species_name]],Tableau1[[#This Row],[sub_reg]])</f>
        <v>Black seabream27.8.b</v>
      </c>
      <c r="O478" t="s">
        <v>32</v>
      </c>
      <c r="P478" t="s">
        <v>33</v>
      </c>
      <c r="Q478" t="s">
        <v>34</v>
      </c>
      <c r="R478">
        <v>3069.61</v>
      </c>
      <c r="S478" t="s">
        <v>35</v>
      </c>
      <c r="T478" t="s">
        <v>304</v>
      </c>
      <c r="U478" t="s">
        <v>305</v>
      </c>
      <c r="V478" t="s">
        <v>338</v>
      </c>
      <c r="W478">
        <f>IFERROR(INDEX(#REF!,MATCH(Tableau1[[#This Row],[Identifiant pour calcul]],#REF!,0),9),0)</f>
        <v>0</v>
      </c>
      <c r="X478">
        <f>Tableau1[[#This Row],[value]]*0.125*Tableau1[[#This Row],[Sequestration factor]]</f>
        <v>0</v>
      </c>
      <c r="Y478" t="s">
        <v>39</v>
      </c>
      <c r="Z478" t="s">
        <v>40</v>
      </c>
      <c r="AA478" t="s">
        <v>39</v>
      </c>
      <c r="AB478" t="e">
        <f>INDEX(#REF!,MATCH(Tableau1[[#This Row],[species_name]],#REF!,0),2)</f>
        <v>#REF!</v>
      </c>
      <c r="AC478" s="3" t="e">
        <f>Tableau1[[#This Row],[value]]/Tableau1[[#This Row],[débarquements totaux de l''espèce]]</f>
        <v>#REF!</v>
      </c>
    </row>
    <row r="479" spans="1:29" x14ac:dyDescent="0.2">
      <c r="A479" s="1">
        <v>45355</v>
      </c>
      <c r="B479" t="s">
        <v>24</v>
      </c>
      <c r="C479" t="s">
        <v>25</v>
      </c>
      <c r="D479">
        <v>2022</v>
      </c>
      <c r="E479" t="s">
        <v>86</v>
      </c>
      <c r="F479" t="s">
        <v>158</v>
      </c>
      <c r="G479" t="s">
        <v>107</v>
      </c>
      <c r="H479" t="s">
        <v>29</v>
      </c>
      <c r="L479" t="s">
        <v>822</v>
      </c>
      <c r="M479" t="s">
        <v>823</v>
      </c>
      <c r="N479" t="str">
        <f>_xlfn.CONCAT(Tableau1[[#This Row],[species_name]],Tableau1[[#This Row],[sub_reg]])</f>
        <v>Black seabream27.8.a</v>
      </c>
      <c r="O479" t="s">
        <v>32</v>
      </c>
      <c r="P479" t="s">
        <v>33</v>
      </c>
      <c r="Q479" t="s">
        <v>34</v>
      </c>
      <c r="R479">
        <v>5166.4799999999996</v>
      </c>
      <c r="S479" t="s">
        <v>35</v>
      </c>
      <c r="T479" t="s">
        <v>304</v>
      </c>
      <c r="U479" t="s">
        <v>305</v>
      </c>
      <c r="V479" t="s">
        <v>331</v>
      </c>
      <c r="W479">
        <f>IFERROR(INDEX(#REF!,MATCH(Tableau1[[#This Row],[Identifiant pour calcul]],#REF!,0),9),0)</f>
        <v>0</v>
      </c>
      <c r="X479">
        <f>Tableau1[[#This Row],[value]]*0.125*Tableau1[[#This Row],[Sequestration factor]]</f>
        <v>0</v>
      </c>
      <c r="Y479" t="s">
        <v>39</v>
      </c>
      <c r="Z479" t="s">
        <v>40</v>
      </c>
      <c r="AA479" t="s">
        <v>39</v>
      </c>
      <c r="AB479" t="e">
        <f>INDEX(#REF!,MATCH(Tableau1[[#This Row],[species_name]],#REF!,0),2)</f>
        <v>#REF!</v>
      </c>
      <c r="AC479" s="3" t="e">
        <f>Tableau1[[#This Row],[value]]/Tableau1[[#This Row],[débarquements totaux de l''espèce]]</f>
        <v>#REF!</v>
      </c>
    </row>
    <row r="480" spans="1:29" x14ac:dyDescent="0.2">
      <c r="A480" s="1">
        <v>45355</v>
      </c>
      <c r="B480" t="s">
        <v>24</v>
      </c>
      <c r="C480" t="s">
        <v>25</v>
      </c>
      <c r="D480">
        <v>2022</v>
      </c>
      <c r="E480" t="s">
        <v>86</v>
      </c>
      <c r="F480" t="s">
        <v>87</v>
      </c>
      <c r="G480" t="s">
        <v>77</v>
      </c>
      <c r="H480" t="s">
        <v>29</v>
      </c>
      <c r="M480" t="s">
        <v>355</v>
      </c>
      <c r="N480" t="str">
        <f>_xlfn.CONCAT(Tableau1[[#This Row],[species_name]],Tableau1[[#This Row],[sub_reg]])</f>
        <v>Black seabream27.7.e</v>
      </c>
      <c r="O480" t="s">
        <v>32</v>
      </c>
      <c r="P480" t="s">
        <v>33</v>
      </c>
      <c r="Q480" t="s">
        <v>34</v>
      </c>
      <c r="R480">
        <v>4854.08</v>
      </c>
      <c r="S480" t="s">
        <v>35</v>
      </c>
      <c r="T480" t="s">
        <v>304</v>
      </c>
      <c r="U480" t="s">
        <v>305</v>
      </c>
      <c r="V480" t="s">
        <v>226</v>
      </c>
      <c r="W480">
        <f>IFERROR(INDEX(#REF!,MATCH(Tableau1[[#This Row],[Identifiant pour calcul]],#REF!,0),9),0)</f>
        <v>0</v>
      </c>
      <c r="X480">
        <f>Tableau1[[#This Row],[value]]*0.125*Tableau1[[#This Row],[Sequestration factor]]</f>
        <v>0</v>
      </c>
      <c r="Y480" t="s">
        <v>39</v>
      </c>
      <c r="Z480" t="s">
        <v>40</v>
      </c>
      <c r="AA480" t="s">
        <v>39</v>
      </c>
      <c r="AB480" t="e">
        <f>INDEX(#REF!,MATCH(Tableau1[[#This Row],[species_name]],#REF!,0),2)</f>
        <v>#REF!</v>
      </c>
      <c r="AC480" s="3" t="e">
        <f>Tableau1[[#This Row],[value]]/Tableau1[[#This Row],[débarquements totaux de l''espèce]]</f>
        <v>#REF!</v>
      </c>
    </row>
    <row r="481" spans="1:29" x14ac:dyDescent="0.2">
      <c r="A481" s="1">
        <v>45355</v>
      </c>
      <c r="B481" t="s">
        <v>24</v>
      </c>
      <c r="C481" t="s">
        <v>25</v>
      </c>
      <c r="D481">
        <v>2022</v>
      </c>
      <c r="E481" t="s">
        <v>86</v>
      </c>
      <c r="F481" t="s">
        <v>198</v>
      </c>
      <c r="G481" t="s">
        <v>28</v>
      </c>
      <c r="H481" t="s">
        <v>29</v>
      </c>
      <c r="L481" t="s">
        <v>540</v>
      </c>
      <c r="M481" t="s">
        <v>541</v>
      </c>
      <c r="N481" t="str">
        <f>_xlfn.CONCAT(Tableau1[[#This Row],[species_name]],Tableau1[[#This Row],[sub_reg]])</f>
        <v>Black seabream27.8.a</v>
      </c>
      <c r="O481" t="s">
        <v>32</v>
      </c>
      <c r="P481" t="s">
        <v>33</v>
      </c>
      <c r="Q481" t="s">
        <v>34</v>
      </c>
      <c r="R481">
        <v>63483.31</v>
      </c>
      <c r="S481" t="s">
        <v>35</v>
      </c>
      <c r="T481" t="s">
        <v>304</v>
      </c>
      <c r="U481" t="s">
        <v>305</v>
      </c>
      <c r="V481" t="s">
        <v>331</v>
      </c>
      <c r="W481">
        <f>IFERROR(INDEX(#REF!,MATCH(Tableau1[[#This Row],[Identifiant pour calcul]],#REF!,0),9),0)</f>
        <v>0</v>
      </c>
      <c r="X481">
        <f>Tableau1[[#This Row],[value]]*0.125*Tableau1[[#This Row],[Sequestration factor]]</f>
        <v>0</v>
      </c>
      <c r="Y481" t="s">
        <v>39</v>
      </c>
      <c r="Z481" t="s">
        <v>40</v>
      </c>
      <c r="AA481" t="s">
        <v>39</v>
      </c>
      <c r="AB481" t="e">
        <f>INDEX(#REF!,MATCH(Tableau1[[#This Row],[species_name]],#REF!,0),2)</f>
        <v>#REF!</v>
      </c>
      <c r="AC481" s="3" t="e">
        <f>Tableau1[[#This Row],[value]]/Tableau1[[#This Row],[débarquements totaux de l''espèce]]</f>
        <v>#REF!</v>
      </c>
    </row>
    <row r="482" spans="1:29" x14ac:dyDescent="0.2">
      <c r="A482" s="1">
        <v>45355</v>
      </c>
      <c r="B482" t="s">
        <v>24</v>
      </c>
      <c r="C482" t="s">
        <v>25</v>
      </c>
      <c r="D482">
        <v>2022</v>
      </c>
      <c r="E482" t="s">
        <v>86</v>
      </c>
      <c r="F482" t="s">
        <v>372</v>
      </c>
      <c r="G482" t="s">
        <v>28</v>
      </c>
      <c r="H482" t="s">
        <v>29</v>
      </c>
      <c r="L482" t="s">
        <v>711</v>
      </c>
      <c r="M482" t="s">
        <v>712</v>
      </c>
      <c r="N482" t="str">
        <f>_xlfn.CONCAT(Tableau1[[#This Row],[species_name]],Tableau1[[#This Row],[sub_reg]])</f>
        <v>Black seabream27.7.d</v>
      </c>
      <c r="O482" t="s">
        <v>32</v>
      </c>
      <c r="P482" t="s">
        <v>33</v>
      </c>
      <c r="Q482" t="s">
        <v>34</v>
      </c>
      <c r="R482">
        <v>48661.3</v>
      </c>
      <c r="S482" t="s">
        <v>35</v>
      </c>
      <c r="T482" t="s">
        <v>304</v>
      </c>
      <c r="U482" t="s">
        <v>305</v>
      </c>
      <c r="V482" t="s">
        <v>96</v>
      </c>
      <c r="W482">
        <f>IFERROR(INDEX(#REF!,MATCH(Tableau1[[#This Row],[Identifiant pour calcul]],#REF!,0),9),0)</f>
        <v>0</v>
      </c>
      <c r="X482">
        <f>Tableau1[[#This Row],[value]]*0.125*Tableau1[[#This Row],[Sequestration factor]]</f>
        <v>0</v>
      </c>
      <c r="Y482" t="s">
        <v>39</v>
      </c>
      <c r="Z482" t="s">
        <v>40</v>
      </c>
      <c r="AA482" t="s">
        <v>39</v>
      </c>
      <c r="AB482" t="e">
        <f>INDEX(#REF!,MATCH(Tableau1[[#This Row],[species_name]],#REF!,0),2)</f>
        <v>#REF!</v>
      </c>
      <c r="AC482" s="3" t="e">
        <f>Tableau1[[#This Row],[value]]/Tableau1[[#This Row],[débarquements totaux de l''espèce]]</f>
        <v>#REF!</v>
      </c>
    </row>
    <row r="483" spans="1:29" x14ac:dyDescent="0.2">
      <c r="A483" s="1">
        <v>45355</v>
      </c>
      <c r="B483" t="s">
        <v>24</v>
      </c>
      <c r="C483" t="s">
        <v>25</v>
      </c>
      <c r="D483">
        <v>2022</v>
      </c>
      <c r="E483" t="s">
        <v>86</v>
      </c>
      <c r="F483" t="s">
        <v>158</v>
      </c>
      <c r="G483" t="s">
        <v>28</v>
      </c>
      <c r="H483" t="s">
        <v>29</v>
      </c>
      <c r="M483" t="s">
        <v>821</v>
      </c>
      <c r="N483" t="str">
        <f>_xlfn.CONCAT(Tableau1[[#This Row],[species_name]],Tableau1[[#This Row],[sub_reg]])</f>
        <v>Black seabream27.7.e</v>
      </c>
      <c r="O483" t="s">
        <v>32</v>
      </c>
      <c r="P483" t="s">
        <v>33</v>
      </c>
      <c r="Q483" t="s">
        <v>34</v>
      </c>
      <c r="R483">
        <v>5190.92</v>
      </c>
      <c r="S483" t="s">
        <v>35</v>
      </c>
      <c r="T483" t="s">
        <v>304</v>
      </c>
      <c r="U483" t="s">
        <v>305</v>
      </c>
      <c r="V483" t="s">
        <v>226</v>
      </c>
      <c r="W483">
        <f>IFERROR(INDEX(#REF!,MATCH(Tableau1[[#This Row],[Identifiant pour calcul]],#REF!,0),9),0)</f>
        <v>0</v>
      </c>
      <c r="X483">
        <f>Tableau1[[#This Row],[value]]*0.125*Tableau1[[#This Row],[Sequestration factor]]</f>
        <v>0</v>
      </c>
      <c r="Y483" t="s">
        <v>39</v>
      </c>
      <c r="Z483" t="s">
        <v>40</v>
      </c>
      <c r="AA483" t="s">
        <v>39</v>
      </c>
      <c r="AB483" t="e">
        <f>INDEX(#REF!,MATCH(Tableau1[[#This Row],[species_name]],#REF!,0),2)</f>
        <v>#REF!</v>
      </c>
      <c r="AC483" s="3" t="e">
        <f>Tableau1[[#This Row],[value]]/Tableau1[[#This Row],[débarquements totaux de l''espèce]]</f>
        <v>#REF!</v>
      </c>
    </row>
    <row r="484" spans="1:29" x14ac:dyDescent="0.2">
      <c r="A484" s="1">
        <v>45355</v>
      </c>
      <c r="B484" t="s">
        <v>24</v>
      </c>
      <c r="C484" t="s">
        <v>25</v>
      </c>
      <c r="D484">
        <v>2022</v>
      </c>
      <c r="E484" t="s">
        <v>86</v>
      </c>
      <c r="F484" t="s">
        <v>158</v>
      </c>
      <c r="G484" t="s">
        <v>28</v>
      </c>
      <c r="H484" t="s">
        <v>29</v>
      </c>
      <c r="M484" t="s">
        <v>821</v>
      </c>
      <c r="N484" t="str">
        <f>_xlfn.CONCAT(Tableau1[[#This Row],[species_name]],Tableau1[[#This Row],[sub_reg]])</f>
        <v>Black seabream27.7.d</v>
      </c>
      <c r="O484" t="s">
        <v>32</v>
      </c>
      <c r="P484" t="s">
        <v>33</v>
      </c>
      <c r="Q484" t="s">
        <v>34</v>
      </c>
      <c r="R484">
        <v>199997.07</v>
      </c>
      <c r="S484" t="s">
        <v>35</v>
      </c>
      <c r="T484" t="s">
        <v>304</v>
      </c>
      <c r="U484" t="s">
        <v>305</v>
      </c>
      <c r="V484" t="s">
        <v>96</v>
      </c>
      <c r="W484">
        <f>IFERROR(INDEX(#REF!,MATCH(Tableau1[[#This Row],[Identifiant pour calcul]],#REF!,0),9),0)</f>
        <v>0</v>
      </c>
      <c r="X484">
        <f>Tableau1[[#This Row],[value]]*0.125*Tableau1[[#This Row],[Sequestration factor]]</f>
        <v>0</v>
      </c>
      <c r="Y484" t="s">
        <v>39</v>
      </c>
      <c r="Z484" t="s">
        <v>40</v>
      </c>
      <c r="AA484" t="s">
        <v>39</v>
      </c>
      <c r="AB484" t="e">
        <f>INDEX(#REF!,MATCH(Tableau1[[#This Row],[species_name]],#REF!,0),2)</f>
        <v>#REF!</v>
      </c>
      <c r="AC484" s="3" t="e">
        <f>Tableau1[[#This Row],[value]]/Tableau1[[#This Row],[débarquements totaux de l''espèce]]</f>
        <v>#REF!</v>
      </c>
    </row>
    <row r="485" spans="1:29" x14ac:dyDescent="0.2">
      <c r="A485" s="1">
        <v>45355</v>
      </c>
      <c r="B485" t="s">
        <v>24</v>
      </c>
      <c r="C485" t="s">
        <v>25</v>
      </c>
      <c r="D485">
        <v>2022</v>
      </c>
      <c r="E485" t="s">
        <v>86</v>
      </c>
      <c r="F485" t="s">
        <v>239</v>
      </c>
      <c r="G485" t="s">
        <v>107</v>
      </c>
      <c r="H485" t="s">
        <v>29</v>
      </c>
      <c r="M485" t="s">
        <v>786</v>
      </c>
      <c r="N485" t="str">
        <f>_xlfn.CONCAT(Tableau1[[#This Row],[species_name]],Tableau1[[#This Row],[sub_reg]])</f>
        <v>Black seabream27.7.e</v>
      </c>
      <c r="O485" t="s">
        <v>32</v>
      </c>
      <c r="P485" t="s">
        <v>33</v>
      </c>
      <c r="Q485" t="s">
        <v>34</v>
      </c>
      <c r="R485">
        <v>4683.7299999999996</v>
      </c>
      <c r="S485" t="s">
        <v>35</v>
      </c>
      <c r="T485" t="s">
        <v>304</v>
      </c>
      <c r="U485" t="s">
        <v>305</v>
      </c>
      <c r="V485" t="s">
        <v>226</v>
      </c>
      <c r="W485">
        <f>IFERROR(INDEX(#REF!,MATCH(Tableau1[[#This Row],[Identifiant pour calcul]],#REF!,0),9),0)</f>
        <v>0</v>
      </c>
      <c r="X485">
        <f>Tableau1[[#This Row],[value]]*0.125*Tableau1[[#This Row],[Sequestration factor]]</f>
        <v>0</v>
      </c>
      <c r="Y485" t="s">
        <v>39</v>
      </c>
      <c r="Z485" t="s">
        <v>40</v>
      </c>
      <c r="AA485" t="s">
        <v>39</v>
      </c>
      <c r="AB485" t="e">
        <f>INDEX(#REF!,MATCH(Tableau1[[#This Row],[species_name]],#REF!,0),2)</f>
        <v>#REF!</v>
      </c>
      <c r="AC485" s="3" t="e">
        <f>Tableau1[[#This Row],[value]]/Tableau1[[#This Row],[débarquements totaux de l''espèce]]</f>
        <v>#REF!</v>
      </c>
    </row>
    <row r="486" spans="1:29" x14ac:dyDescent="0.2">
      <c r="A486" s="1">
        <v>45355</v>
      </c>
      <c r="B486" t="s">
        <v>24</v>
      </c>
      <c r="C486" t="s">
        <v>25</v>
      </c>
      <c r="D486">
        <v>2022</v>
      </c>
      <c r="E486" t="s">
        <v>86</v>
      </c>
      <c r="F486" t="s">
        <v>239</v>
      </c>
      <c r="G486" t="s">
        <v>77</v>
      </c>
      <c r="H486" t="s">
        <v>29</v>
      </c>
      <c r="M486" t="s">
        <v>788</v>
      </c>
      <c r="N486" t="str">
        <f>_xlfn.CONCAT(Tableau1[[#This Row],[species_name]],Tableau1[[#This Row],[sub_reg]])</f>
        <v>Black seabream27.7.e</v>
      </c>
      <c r="O486" t="s">
        <v>32</v>
      </c>
      <c r="P486" t="s">
        <v>33</v>
      </c>
      <c r="Q486" t="s">
        <v>34</v>
      </c>
      <c r="R486">
        <v>1753.38</v>
      </c>
      <c r="S486" t="s">
        <v>35</v>
      </c>
      <c r="T486" t="s">
        <v>304</v>
      </c>
      <c r="U486" t="s">
        <v>305</v>
      </c>
      <c r="V486" t="s">
        <v>226</v>
      </c>
      <c r="W486">
        <f>IFERROR(INDEX(#REF!,MATCH(Tableau1[[#This Row],[Identifiant pour calcul]],#REF!,0),9),0)</f>
        <v>0</v>
      </c>
      <c r="X486">
        <f>Tableau1[[#This Row],[value]]*0.125*Tableau1[[#This Row],[Sequestration factor]]</f>
        <v>0</v>
      </c>
      <c r="Y486" t="s">
        <v>39</v>
      </c>
      <c r="Z486" t="s">
        <v>40</v>
      </c>
      <c r="AA486" t="s">
        <v>39</v>
      </c>
      <c r="AB486" t="e">
        <f>INDEX(#REF!,MATCH(Tableau1[[#This Row],[species_name]],#REF!,0),2)</f>
        <v>#REF!</v>
      </c>
      <c r="AC486" s="3" t="e">
        <f>Tableau1[[#This Row],[value]]/Tableau1[[#This Row],[débarquements totaux de l''espèce]]</f>
        <v>#REF!</v>
      </c>
    </row>
    <row r="487" spans="1:29" x14ac:dyDescent="0.2">
      <c r="A487" s="1">
        <v>45355</v>
      </c>
      <c r="B487" t="s">
        <v>24</v>
      </c>
      <c r="C487" t="s">
        <v>25</v>
      </c>
      <c r="D487">
        <v>2022</v>
      </c>
      <c r="E487" t="s">
        <v>86</v>
      </c>
      <c r="F487" t="s">
        <v>239</v>
      </c>
      <c r="G487" t="s">
        <v>77</v>
      </c>
      <c r="H487" t="s">
        <v>29</v>
      </c>
      <c r="M487" t="s">
        <v>788</v>
      </c>
      <c r="N487" t="str">
        <f>_xlfn.CONCAT(Tableau1[[#This Row],[species_name]],Tableau1[[#This Row],[sub_reg]])</f>
        <v>Black seabream27.8.a</v>
      </c>
      <c r="O487" t="s">
        <v>32</v>
      </c>
      <c r="P487" t="s">
        <v>33</v>
      </c>
      <c r="Q487" t="s">
        <v>34</v>
      </c>
      <c r="R487">
        <v>4022.06</v>
      </c>
      <c r="S487" t="s">
        <v>35</v>
      </c>
      <c r="T487" t="s">
        <v>304</v>
      </c>
      <c r="U487" t="s">
        <v>305</v>
      </c>
      <c r="V487" t="s">
        <v>331</v>
      </c>
      <c r="W487">
        <f>IFERROR(INDEX(#REF!,MATCH(Tableau1[[#This Row],[Identifiant pour calcul]],#REF!,0),9),0)</f>
        <v>0</v>
      </c>
      <c r="X487">
        <f>Tableau1[[#This Row],[value]]*0.125*Tableau1[[#This Row],[Sequestration factor]]</f>
        <v>0</v>
      </c>
      <c r="Y487" t="s">
        <v>39</v>
      </c>
      <c r="Z487" t="s">
        <v>40</v>
      </c>
      <c r="AA487" t="s">
        <v>39</v>
      </c>
      <c r="AB487" t="e">
        <f>INDEX(#REF!,MATCH(Tableau1[[#This Row],[species_name]],#REF!,0),2)</f>
        <v>#REF!</v>
      </c>
      <c r="AC487" s="3" t="e">
        <f>Tableau1[[#This Row],[value]]/Tableau1[[#This Row],[débarquements totaux de l''espèce]]</f>
        <v>#REF!</v>
      </c>
    </row>
    <row r="488" spans="1:29" x14ac:dyDescent="0.2">
      <c r="A488" s="1">
        <v>45355</v>
      </c>
      <c r="B488" t="s">
        <v>24</v>
      </c>
      <c r="C488" t="s">
        <v>25</v>
      </c>
      <c r="D488">
        <v>2022</v>
      </c>
      <c r="E488" t="s">
        <v>86</v>
      </c>
      <c r="F488" t="s">
        <v>76</v>
      </c>
      <c r="G488" t="s">
        <v>107</v>
      </c>
      <c r="H488" t="s">
        <v>29</v>
      </c>
      <c r="M488" t="s">
        <v>769</v>
      </c>
      <c r="N488" t="str">
        <f>_xlfn.CONCAT(Tableau1[[#This Row],[species_name]],Tableau1[[#This Row],[sub_reg]])</f>
        <v>Black seabream27.8.b</v>
      </c>
      <c r="O488" t="s">
        <v>32</v>
      </c>
      <c r="P488" t="s">
        <v>33</v>
      </c>
      <c r="Q488" t="s">
        <v>34</v>
      </c>
      <c r="R488">
        <v>1473.67</v>
      </c>
      <c r="S488" t="s">
        <v>35</v>
      </c>
      <c r="T488" t="s">
        <v>304</v>
      </c>
      <c r="U488" t="s">
        <v>305</v>
      </c>
      <c r="V488" t="s">
        <v>338</v>
      </c>
      <c r="W488">
        <f>IFERROR(INDEX(#REF!,MATCH(Tableau1[[#This Row],[Identifiant pour calcul]],#REF!,0),9),0)</f>
        <v>0</v>
      </c>
      <c r="X488">
        <f>Tableau1[[#This Row],[value]]*0.125*Tableau1[[#This Row],[Sequestration factor]]</f>
        <v>0</v>
      </c>
      <c r="Y488" t="s">
        <v>39</v>
      </c>
      <c r="Z488" t="s">
        <v>40</v>
      </c>
      <c r="AA488" t="s">
        <v>39</v>
      </c>
      <c r="AB488" t="e">
        <f>INDEX(#REF!,MATCH(Tableau1[[#This Row],[species_name]],#REF!,0),2)</f>
        <v>#REF!</v>
      </c>
      <c r="AC488" s="3" t="e">
        <f>Tableau1[[#This Row],[value]]/Tableau1[[#This Row],[débarquements totaux de l''espèce]]</f>
        <v>#REF!</v>
      </c>
    </row>
    <row r="489" spans="1:29" x14ac:dyDescent="0.2">
      <c r="A489" s="1">
        <v>45355</v>
      </c>
      <c r="B489" t="s">
        <v>24</v>
      </c>
      <c r="C489" t="s">
        <v>25</v>
      </c>
      <c r="D489">
        <v>2022</v>
      </c>
      <c r="E489" t="s">
        <v>86</v>
      </c>
      <c r="F489" t="s">
        <v>76</v>
      </c>
      <c r="G489" t="s">
        <v>107</v>
      </c>
      <c r="H489" t="s">
        <v>29</v>
      </c>
      <c r="M489" t="s">
        <v>769</v>
      </c>
      <c r="N489" t="str">
        <f>_xlfn.CONCAT(Tableau1[[#This Row],[species_name]],Tableau1[[#This Row],[sub_reg]])</f>
        <v>Black seabream27.7.d</v>
      </c>
      <c r="O489" t="s">
        <v>32</v>
      </c>
      <c r="P489" t="s">
        <v>33</v>
      </c>
      <c r="Q489" t="s">
        <v>34</v>
      </c>
      <c r="R489">
        <v>1084.3599999999999</v>
      </c>
      <c r="S489" t="s">
        <v>35</v>
      </c>
      <c r="T489" t="s">
        <v>304</v>
      </c>
      <c r="U489" t="s">
        <v>305</v>
      </c>
      <c r="V489" t="s">
        <v>96</v>
      </c>
      <c r="W489">
        <f>IFERROR(INDEX(#REF!,MATCH(Tableau1[[#This Row],[Identifiant pour calcul]],#REF!,0),9),0)</f>
        <v>0</v>
      </c>
      <c r="X489">
        <f>Tableau1[[#This Row],[value]]*0.125*Tableau1[[#This Row],[Sequestration factor]]</f>
        <v>0</v>
      </c>
      <c r="Y489" t="s">
        <v>39</v>
      </c>
      <c r="Z489" t="s">
        <v>40</v>
      </c>
      <c r="AA489" t="s">
        <v>39</v>
      </c>
      <c r="AB489" t="e">
        <f>INDEX(#REF!,MATCH(Tableau1[[#This Row],[species_name]],#REF!,0),2)</f>
        <v>#REF!</v>
      </c>
      <c r="AC489" s="3" t="e">
        <f>Tableau1[[#This Row],[value]]/Tableau1[[#This Row],[débarquements totaux de l''espèce]]</f>
        <v>#REF!</v>
      </c>
    </row>
    <row r="490" spans="1:29" x14ac:dyDescent="0.2">
      <c r="A490" s="1">
        <v>45355</v>
      </c>
      <c r="B490" t="s">
        <v>24</v>
      </c>
      <c r="C490" t="s">
        <v>25</v>
      </c>
      <c r="D490">
        <v>2022</v>
      </c>
      <c r="E490" t="s">
        <v>86</v>
      </c>
      <c r="F490" t="s">
        <v>76</v>
      </c>
      <c r="G490" t="s">
        <v>107</v>
      </c>
      <c r="H490" t="s">
        <v>29</v>
      </c>
      <c r="M490" t="s">
        <v>769</v>
      </c>
      <c r="N490" t="str">
        <f>_xlfn.CONCAT(Tableau1[[#This Row],[species_name]],Tableau1[[#This Row],[sub_reg]])</f>
        <v>Black seabream27.7.e</v>
      </c>
      <c r="O490" t="s">
        <v>32</v>
      </c>
      <c r="P490" t="s">
        <v>33</v>
      </c>
      <c r="Q490" t="s">
        <v>34</v>
      </c>
      <c r="R490">
        <v>3548.22</v>
      </c>
      <c r="S490" t="s">
        <v>35</v>
      </c>
      <c r="T490" t="s">
        <v>304</v>
      </c>
      <c r="U490" t="s">
        <v>305</v>
      </c>
      <c r="V490" t="s">
        <v>226</v>
      </c>
      <c r="W490">
        <f>IFERROR(INDEX(#REF!,MATCH(Tableau1[[#This Row],[Identifiant pour calcul]],#REF!,0),9),0)</f>
        <v>0</v>
      </c>
      <c r="X490">
        <f>Tableau1[[#This Row],[value]]*0.125*Tableau1[[#This Row],[Sequestration factor]]</f>
        <v>0</v>
      </c>
      <c r="Y490" t="s">
        <v>39</v>
      </c>
      <c r="Z490" t="s">
        <v>40</v>
      </c>
      <c r="AA490" t="s">
        <v>39</v>
      </c>
      <c r="AB490" t="e">
        <f>INDEX(#REF!,MATCH(Tableau1[[#This Row],[species_name]],#REF!,0),2)</f>
        <v>#REF!</v>
      </c>
      <c r="AC490" s="3" t="e">
        <f>Tableau1[[#This Row],[value]]/Tableau1[[#This Row],[débarquements totaux de l''espèce]]</f>
        <v>#REF!</v>
      </c>
    </row>
    <row r="491" spans="1:29" x14ac:dyDescent="0.2">
      <c r="A491" s="1">
        <v>45355</v>
      </c>
      <c r="B491" t="s">
        <v>24</v>
      </c>
      <c r="C491" t="s">
        <v>25</v>
      </c>
      <c r="D491">
        <v>2022</v>
      </c>
      <c r="E491" t="s">
        <v>86</v>
      </c>
      <c r="F491" t="s">
        <v>76</v>
      </c>
      <c r="G491" t="s">
        <v>107</v>
      </c>
      <c r="H491" t="s">
        <v>29</v>
      </c>
      <c r="M491" t="s">
        <v>769</v>
      </c>
      <c r="N491" t="str">
        <f>_xlfn.CONCAT(Tableau1[[#This Row],[species_name]],Tableau1[[#This Row],[sub_reg]])</f>
        <v>Black seabream27.8.a</v>
      </c>
      <c r="O491" t="s">
        <v>32</v>
      </c>
      <c r="P491" t="s">
        <v>33</v>
      </c>
      <c r="Q491" t="s">
        <v>34</v>
      </c>
      <c r="R491">
        <v>8178.93</v>
      </c>
      <c r="S491" t="s">
        <v>35</v>
      </c>
      <c r="T491" t="s">
        <v>304</v>
      </c>
      <c r="U491" t="s">
        <v>305</v>
      </c>
      <c r="V491" t="s">
        <v>331</v>
      </c>
      <c r="W491">
        <f>IFERROR(INDEX(#REF!,MATCH(Tableau1[[#This Row],[Identifiant pour calcul]],#REF!,0),9),0)</f>
        <v>0</v>
      </c>
      <c r="X491">
        <f>Tableau1[[#This Row],[value]]*0.125*Tableau1[[#This Row],[Sequestration factor]]</f>
        <v>0</v>
      </c>
      <c r="Y491" t="s">
        <v>39</v>
      </c>
      <c r="Z491" t="s">
        <v>40</v>
      </c>
      <c r="AA491" t="s">
        <v>39</v>
      </c>
      <c r="AB491" t="e">
        <f>INDEX(#REF!,MATCH(Tableau1[[#This Row],[species_name]],#REF!,0),2)</f>
        <v>#REF!</v>
      </c>
      <c r="AC491" s="3" t="e">
        <f>Tableau1[[#This Row],[value]]/Tableau1[[#This Row],[débarquements totaux de l''espèce]]</f>
        <v>#REF!</v>
      </c>
    </row>
    <row r="492" spans="1:29" x14ac:dyDescent="0.2">
      <c r="A492" s="1">
        <v>45355</v>
      </c>
      <c r="B492" t="s">
        <v>24</v>
      </c>
      <c r="C492" t="s">
        <v>25</v>
      </c>
      <c r="D492">
        <v>2022</v>
      </c>
      <c r="E492" t="s">
        <v>86</v>
      </c>
      <c r="F492" t="s">
        <v>27</v>
      </c>
      <c r="G492" t="s">
        <v>28</v>
      </c>
      <c r="H492" t="s">
        <v>29</v>
      </c>
      <c r="L492" t="s">
        <v>648</v>
      </c>
      <c r="M492" t="s">
        <v>649</v>
      </c>
      <c r="N492" t="str">
        <f>_xlfn.CONCAT(Tableau1[[#This Row],[species_name]],Tableau1[[#This Row],[sub_reg]])</f>
        <v>Black seabream27.8.a</v>
      </c>
      <c r="O492" t="s">
        <v>32</v>
      </c>
      <c r="P492" t="s">
        <v>33</v>
      </c>
      <c r="Q492" t="s">
        <v>34</v>
      </c>
      <c r="R492">
        <v>7438.91</v>
      </c>
      <c r="S492" t="s">
        <v>35</v>
      </c>
      <c r="T492" t="s">
        <v>304</v>
      </c>
      <c r="U492" t="s">
        <v>305</v>
      </c>
      <c r="V492" t="s">
        <v>331</v>
      </c>
      <c r="W492">
        <f>IFERROR(INDEX(#REF!,MATCH(Tableau1[[#This Row],[Identifiant pour calcul]],#REF!,0),9),0)</f>
        <v>0</v>
      </c>
      <c r="X492">
        <f>Tableau1[[#This Row],[value]]*0.125*Tableau1[[#This Row],[Sequestration factor]]</f>
        <v>0</v>
      </c>
      <c r="Y492" t="s">
        <v>39</v>
      </c>
      <c r="Z492" t="s">
        <v>40</v>
      </c>
      <c r="AA492" t="s">
        <v>39</v>
      </c>
      <c r="AB492" t="e">
        <f>INDEX(#REF!,MATCH(Tableau1[[#This Row],[species_name]],#REF!,0),2)</f>
        <v>#REF!</v>
      </c>
      <c r="AC492" s="3" t="e">
        <f>Tableau1[[#This Row],[value]]/Tableau1[[#This Row],[débarquements totaux de l''espèce]]</f>
        <v>#REF!</v>
      </c>
    </row>
    <row r="493" spans="1:29" x14ac:dyDescent="0.2">
      <c r="A493" s="1">
        <v>45355</v>
      </c>
      <c r="B493" t="s">
        <v>24</v>
      </c>
      <c r="C493" t="s">
        <v>25</v>
      </c>
      <c r="D493">
        <v>2022</v>
      </c>
      <c r="E493" t="s">
        <v>86</v>
      </c>
      <c r="F493" t="s">
        <v>76</v>
      </c>
      <c r="G493" t="s">
        <v>77</v>
      </c>
      <c r="H493" t="s">
        <v>29</v>
      </c>
      <c r="M493" t="s">
        <v>770</v>
      </c>
      <c r="N493" t="str">
        <f>_xlfn.CONCAT(Tableau1[[#This Row],[species_name]],Tableau1[[#This Row],[sub_reg]])</f>
        <v>Black seabream27.7.d</v>
      </c>
      <c r="O493" t="s">
        <v>32</v>
      </c>
      <c r="P493" t="s">
        <v>33</v>
      </c>
      <c r="Q493" t="s">
        <v>34</v>
      </c>
      <c r="R493">
        <v>5744.5</v>
      </c>
      <c r="S493" t="s">
        <v>35</v>
      </c>
      <c r="T493" t="s">
        <v>304</v>
      </c>
      <c r="U493" t="s">
        <v>305</v>
      </c>
      <c r="V493" t="s">
        <v>96</v>
      </c>
      <c r="W493">
        <f>IFERROR(INDEX(#REF!,MATCH(Tableau1[[#This Row],[Identifiant pour calcul]],#REF!,0),9),0)</f>
        <v>0</v>
      </c>
      <c r="X493">
        <f>Tableau1[[#This Row],[value]]*0.125*Tableau1[[#This Row],[Sequestration factor]]</f>
        <v>0</v>
      </c>
      <c r="Y493" t="s">
        <v>39</v>
      </c>
      <c r="Z493" t="s">
        <v>40</v>
      </c>
      <c r="AA493" t="s">
        <v>39</v>
      </c>
      <c r="AB493" t="e">
        <f>INDEX(#REF!,MATCH(Tableau1[[#This Row],[species_name]],#REF!,0),2)</f>
        <v>#REF!</v>
      </c>
      <c r="AC493" s="3" t="e">
        <f>Tableau1[[#This Row],[value]]/Tableau1[[#This Row],[débarquements totaux de l''espèce]]</f>
        <v>#REF!</v>
      </c>
    </row>
    <row r="494" spans="1:29" x14ac:dyDescent="0.2">
      <c r="A494" s="1">
        <v>45355</v>
      </c>
      <c r="B494" t="s">
        <v>24</v>
      </c>
      <c r="C494" t="s">
        <v>25</v>
      </c>
      <c r="D494">
        <v>2022</v>
      </c>
      <c r="E494" t="s">
        <v>86</v>
      </c>
      <c r="F494" t="s">
        <v>158</v>
      </c>
      <c r="G494" t="s">
        <v>77</v>
      </c>
      <c r="H494" t="s">
        <v>29</v>
      </c>
      <c r="L494" t="s">
        <v>413</v>
      </c>
      <c r="M494" t="s">
        <v>414</v>
      </c>
      <c r="N494" t="str">
        <f>_xlfn.CONCAT(Tableau1[[#This Row],[species_name]],Tableau1[[#This Row],[sub_reg]])</f>
        <v>Black seabream27.8.a</v>
      </c>
      <c r="O494" t="s">
        <v>32</v>
      </c>
      <c r="P494" t="s">
        <v>33</v>
      </c>
      <c r="Q494" t="s">
        <v>34</v>
      </c>
      <c r="R494">
        <v>62149.67</v>
      </c>
      <c r="S494" t="s">
        <v>35</v>
      </c>
      <c r="T494" t="s">
        <v>304</v>
      </c>
      <c r="U494" t="s">
        <v>305</v>
      </c>
      <c r="V494" t="s">
        <v>331</v>
      </c>
      <c r="W494">
        <f>IFERROR(INDEX(#REF!,MATCH(Tableau1[[#This Row],[Identifiant pour calcul]],#REF!,0),9),0)</f>
        <v>0</v>
      </c>
      <c r="X494">
        <f>Tableau1[[#This Row],[value]]*0.125*Tableau1[[#This Row],[Sequestration factor]]</f>
        <v>0</v>
      </c>
      <c r="Y494" t="s">
        <v>39</v>
      </c>
      <c r="Z494" t="s">
        <v>40</v>
      </c>
      <c r="AA494" t="s">
        <v>39</v>
      </c>
      <c r="AB494" t="e">
        <f>INDEX(#REF!,MATCH(Tableau1[[#This Row],[species_name]],#REF!,0),2)</f>
        <v>#REF!</v>
      </c>
      <c r="AC494" s="3" t="e">
        <f>Tableau1[[#This Row],[value]]/Tableau1[[#This Row],[débarquements totaux de l''espèce]]</f>
        <v>#REF!</v>
      </c>
    </row>
    <row r="495" spans="1:29" x14ac:dyDescent="0.2">
      <c r="A495" s="1">
        <v>45355</v>
      </c>
      <c r="B495" t="s">
        <v>24</v>
      </c>
      <c r="C495" t="s">
        <v>25</v>
      </c>
      <c r="D495">
        <v>2022</v>
      </c>
      <c r="E495" t="s">
        <v>86</v>
      </c>
      <c r="F495" t="s">
        <v>76</v>
      </c>
      <c r="G495" t="s">
        <v>77</v>
      </c>
      <c r="H495" t="s">
        <v>29</v>
      </c>
      <c r="M495" t="s">
        <v>770</v>
      </c>
      <c r="N495" t="str">
        <f>_xlfn.CONCAT(Tableau1[[#This Row],[species_name]],Tableau1[[#This Row],[sub_reg]])</f>
        <v>Black seabream27.8.a</v>
      </c>
      <c r="O495" t="s">
        <v>32</v>
      </c>
      <c r="P495" t="s">
        <v>33</v>
      </c>
      <c r="Q495" t="s">
        <v>34</v>
      </c>
      <c r="R495">
        <v>1573.54</v>
      </c>
      <c r="S495" t="s">
        <v>35</v>
      </c>
      <c r="T495" t="s">
        <v>304</v>
      </c>
      <c r="U495" t="s">
        <v>305</v>
      </c>
      <c r="V495" t="s">
        <v>331</v>
      </c>
      <c r="W495">
        <f>IFERROR(INDEX(#REF!,MATCH(Tableau1[[#This Row],[Identifiant pour calcul]],#REF!,0),9),0)</f>
        <v>0</v>
      </c>
      <c r="X495">
        <f>Tableau1[[#This Row],[value]]*0.125*Tableau1[[#This Row],[Sequestration factor]]</f>
        <v>0</v>
      </c>
      <c r="Y495" t="s">
        <v>39</v>
      </c>
      <c r="Z495" t="s">
        <v>40</v>
      </c>
      <c r="AA495" t="s">
        <v>39</v>
      </c>
      <c r="AB495" t="e">
        <f>INDEX(#REF!,MATCH(Tableau1[[#This Row],[species_name]],#REF!,0),2)</f>
        <v>#REF!</v>
      </c>
      <c r="AC495" s="3" t="e">
        <f>Tableau1[[#This Row],[value]]/Tableau1[[#This Row],[débarquements totaux de l''espèce]]</f>
        <v>#REF!</v>
      </c>
    </row>
    <row r="496" spans="1:29" x14ac:dyDescent="0.2">
      <c r="A496" s="1">
        <v>45355</v>
      </c>
      <c r="B496" t="s">
        <v>24</v>
      </c>
      <c r="C496" t="s">
        <v>25</v>
      </c>
      <c r="D496">
        <v>2022</v>
      </c>
      <c r="E496" t="s">
        <v>86</v>
      </c>
      <c r="F496" t="s">
        <v>76</v>
      </c>
      <c r="G496" t="s">
        <v>77</v>
      </c>
      <c r="H496" t="s">
        <v>29</v>
      </c>
      <c r="M496" t="s">
        <v>770</v>
      </c>
      <c r="N496" t="str">
        <f>_xlfn.CONCAT(Tableau1[[#This Row],[species_name]],Tableau1[[#This Row],[sub_reg]])</f>
        <v>Black seabream27.8.b</v>
      </c>
      <c r="O496" t="s">
        <v>32</v>
      </c>
      <c r="P496" t="s">
        <v>33</v>
      </c>
      <c r="Q496" t="s">
        <v>34</v>
      </c>
      <c r="R496">
        <v>2956.7</v>
      </c>
      <c r="S496" t="s">
        <v>35</v>
      </c>
      <c r="T496" t="s">
        <v>304</v>
      </c>
      <c r="U496" t="s">
        <v>305</v>
      </c>
      <c r="V496" t="s">
        <v>338</v>
      </c>
      <c r="W496">
        <f>IFERROR(INDEX(#REF!,MATCH(Tableau1[[#This Row],[Identifiant pour calcul]],#REF!,0),9),0)</f>
        <v>0</v>
      </c>
      <c r="X496">
        <f>Tableau1[[#This Row],[value]]*0.125*Tableau1[[#This Row],[Sequestration factor]]</f>
        <v>0</v>
      </c>
      <c r="Y496" t="s">
        <v>39</v>
      </c>
      <c r="Z496" t="s">
        <v>40</v>
      </c>
      <c r="AA496" t="s">
        <v>39</v>
      </c>
      <c r="AB496" t="e">
        <f>INDEX(#REF!,MATCH(Tableau1[[#This Row],[species_name]],#REF!,0),2)</f>
        <v>#REF!</v>
      </c>
      <c r="AC496" s="3" t="e">
        <f>Tableau1[[#This Row],[value]]/Tableau1[[#This Row],[débarquements totaux de l''espèce]]</f>
        <v>#REF!</v>
      </c>
    </row>
    <row r="497" spans="1:29" x14ac:dyDescent="0.2">
      <c r="A497" s="1">
        <v>45355</v>
      </c>
      <c r="B497" t="s">
        <v>24</v>
      </c>
      <c r="C497" t="s">
        <v>25</v>
      </c>
      <c r="D497">
        <v>2022</v>
      </c>
      <c r="E497" t="s">
        <v>86</v>
      </c>
      <c r="F497" t="s">
        <v>217</v>
      </c>
      <c r="G497" t="s">
        <v>107</v>
      </c>
      <c r="H497" t="s">
        <v>29</v>
      </c>
      <c r="M497" t="s">
        <v>771</v>
      </c>
      <c r="N497" t="str">
        <f>_xlfn.CONCAT(Tableau1[[#This Row],[species_name]],Tableau1[[#This Row],[sub_reg]])</f>
        <v>Black seabream27.8.a</v>
      </c>
      <c r="O497" t="s">
        <v>32</v>
      </c>
      <c r="P497" t="s">
        <v>33</v>
      </c>
      <c r="Q497" t="s">
        <v>34</v>
      </c>
      <c r="R497">
        <v>3891</v>
      </c>
      <c r="S497" t="s">
        <v>35</v>
      </c>
      <c r="T497" t="s">
        <v>304</v>
      </c>
      <c r="U497" t="s">
        <v>305</v>
      </c>
      <c r="V497" t="s">
        <v>331</v>
      </c>
      <c r="W497">
        <f>IFERROR(INDEX(#REF!,MATCH(Tableau1[[#This Row],[Identifiant pour calcul]],#REF!,0),9),0)</f>
        <v>0</v>
      </c>
      <c r="X497">
        <f>Tableau1[[#This Row],[value]]*0.125*Tableau1[[#This Row],[Sequestration factor]]</f>
        <v>0</v>
      </c>
      <c r="Y497" t="s">
        <v>39</v>
      </c>
      <c r="Z497" t="s">
        <v>40</v>
      </c>
      <c r="AA497" t="s">
        <v>39</v>
      </c>
      <c r="AB497" t="e">
        <f>INDEX(#REF!,MATCH(Tableau1[[#This Row],[species_name]],#REF!,0),2)</f>
        <v>#REF!</v>
      </c>
      <c r="AC497" s="3" t="e">
        <f>Tableau1[[#This Row],[value]]/Tableau1[[#This Row],[débarquements totaux de l''espèce]]</f>
        <v>#REF!</v>
      </c>
    </row>
    <row r="498" spans="1:29" x14ac:dyDescent="0.2">
      <c r="A498" s="1">
        <v>45355</v>
      </c>
      <c r="B498" t="s">
        <v>24</v>
      </c>
      <c r="C498" t="s">
        <v>25</v>
      </c>
      <c r="D498">
        <v>2022</v>
      </c>
      <c r="E498" t="s">
        <v>86</v>
      </c>
      <c r="F498" t="s">
        <v>217</v>
      </c>
      <c r="G498" t="s">
        <v>77</v>
      </c>
      <c r="H498" t="s">
        <v>29</v>
      </c>
      <c r="L498" t="s">
        <v>218</v>
      </c>
      <c r="M498" t="s">
        <v>219</v>
      </c>
      <c r="N498" t="str">
        <f>_xlfn.CONCAT(Tableau1[[#This Row],[species_name]],Tableau1[[#This Row],[sub_reg]])</f>
        <v>Black seabream27.8.a</v>
      </c>
      <c r="O498" t="s">
        <v>32</v>
      </c>
      <c r="P498" t="s">
        <v>33</v>
      </c>
      <c r="Q498" t="s">
        <v>34</v>
      </c>
      <c r="R498">
        <v>5982.94</v>
      </c>
      <c r="S498" t="s">
        <v>35</v>
      </c>
      <c r="T498" t="s">
        <v>304</v>
      </c>
      <c r="U498" t="s">
        <v>305</v>
      </c>
      <c r="V498" t="s">
        <v>331</v>
      </c>
      <c r="W498">
        <f>IFERROR(INDEX(#REF!,MATCH(Tableau1[[#This Row],[Identifiant pour calcul]],#REF!,0),9),0)</f>
        <v>0</v>
      </c>
      <c r="X498">
        <f>Tableau1[[#This Row],[value]]*0.125*Tableau1[[#This Row],[Sequestration factor]]</f>
        <v>0</v>
      </c>
      <c r="Y498" t="s">
        <v>39</v>
      </c>
      <c r="Z498" t="s">
        <v>40</v>
      </c>
      <c r="AA498" t="s">
        <v>39</v>
      </c>
      <c r="AB498" t="e">
        <f>INDEX(#REF!,MATCH(Tableau1[[#This Row],[species_name]],#REF!,0),2)</f>
        <v>#REF!</v>
      </c>
      <c r="AC498" s="3" t="e">
        <f>Tableau1[[#This Row],[value]]/Tableau1[[#This Row],[débarquements totaux de l''espèce]]</f>
        <v>#REF!</v>
      </c>
    </row>
    <row r="499" spans="1:29" x14ac:dyDescent="0.2">
      <c r="A499" s="1">
        <v>45355</v>
      </c>
      <c r="B499" t="s">
        <v>24</v>
      </c>
      <c r="C499" t="s">
        <v>25</v>
      </c>
      <c r="D499">
        <v>2022</v>
      </c>
      <c r="E499" t="s">
        <v>86</v>
      </c>
      <c r="F499" t="s">
        <v>523</v>
      </c>
      <c r="G499" t="s">
        <v>159</v>
      </c>
      <c r="H499" t="s">
        <v>29</v>
      </c>
      <c r="M499" t="s">
        <v>778</v>
      </c>
      <c r="N499" t="str">
        <f>_xlfn.CONCAT(Tableau1[[#This Row],[species_name]],Tableau1[[#This Row],[sub_reg]])</f>
        <v>Black seabream27.7.d</v>
      </c>
      <c r="O499" t="s">
        <v>32</v>
      </c>
      <c r="P499" t="s">
        <v>33</v>
      </c>
      <c r="Q499" t="s">
        <v>34</v>
      </c>
      <c r="R499">
        <v>1207.69</v>
      </c>
      <c r="S499" t="s">
        <v>35</v>
      </c>
      <c r="T499" t="s">
        <v>304</v>
      </c>
      <c r="U499" t="s">
        <v>305</v>
      </c>
      <c r="V499" t="s">
        <v>96</v>
      </c>
      <c r="W499">
        <f>IFERROR(INDEX(#REF!,MATCH(Tableau1[[#This Row],[Identifiant pour calcul]],#REF!,0),9),0)</f>
        <v>0</v>
      </c>
      <c r="X499">
        <f>Tableau1[[#This Row],[value]]*0.125*Tableau1[[#This Row],[Sequestration factor]]</f>
        <v>0</v>
      </c>
      <c r="Y499" t="s">
        <v>39</v>
      </c>
      <c r="Z499" t="s">
        <v>40</v>
      </c>
      <c r="AA499" t="s">
        <v>39</v>
      </c>
      <c r="AB499" t="e">
        <f>INDEX(#REF!,MATCH(Tableau1[[#This Row],[species_name]],#REF!,0),2)</f>
        <v>#REF!</v>
      </c>
      <c r="AC499" s="3" t="e">
        <f>Tableau1[[#This Row],[value]]/Tableau1[[#This Row],[débarquements totaux de l''espèce]]</f>
        <v>#REF!</v>
      </c>
    </row>
    <row r="500" spans="1:29" x14ac:dyDescent="0.2">
      <c r="A500" s="1">
        <v>45355</v>
      </c>
      <c r="B500" t="s">
        <v>24</v>
      </c>
      <c r="C500" t="s">
        <v>25</v>
      </c>
      <c r="D500">
        <v>2022</v>
      </c>
      <c r="E500" t="s">
        <v>86</v>
      </c>
      <c r="F500" t="s">
        <v>523</v>
      </c>
      <c r="G500" t="s">
        <v>28</v>
      </c>
      <c r="H500" t="s">
        <v>29</v>
      </c>
      <c r="L500" t="s">
        <v>524</v>
      </c>
      <c r="M500" t="s">
        <v>525</v>
      </c>
      <c r="N500" t="str">
        <f>_xlfn.CONCAT(Tableau1[[#This Row],[species_name]],Tableau1[[#This Row],[sub_reg]])</f>
        <v>Black seabream27.8.a</v>
      </c>
      <c r="O500" t="s">
        <v>32</v>
      </c>
      <c r="P500" t="s">
        <v>33</v>
      </c>
      <c r="Q500" t="s">
        <v>34</v>
      </c>
      <c r="R500">
        <v>22395.5</v>
      </c>
      <c r="S500" t="s">
        <v>35</v>
      </c>
      <c r="T500" t="s">
        <v>304</v>
      </c>
      <c r="U500" t="s">
        <v>305</v>
      </c>
      <c r="V500" t="s">
        <v>331</v>
      </c>
      <c r="W500">
        <f>IFERROR(INDEX(#REF!,MATCH(Tableau1[[#This Row],[Identifiant pour calcul]],#REF!,0),9),0)</f>
        <v>0</v>
      </c>
      <c r="X500">
        <f>Tableau1[[#This Row],[value]]*0.125*Tableau1[[#This Row],[Sequestration factor]]</f>
        <v>0</v>
      </c>
      <c r="Y500" t="s">
        <v>39</v>
      </c>
      <c r="Z500" t="s">
        <v>40</v>
      </c>
      <c r="AA500" t="s">
        <v>39</v>
      </c>
      <c r="AB500" t="e">
        <f>INDEX(#REF!,MATCH(Tableau1[[#This Row],[species_name]],#REF!,0),2)</f>
        <v>#REF!</v>
      </c>
      <c r="AC500" s="3" t="e">
        <f>Tableau1[[#This Row],[value]]/Tableau1[[#This Row],[débarquements totaux de l''espèce]]</f>
        <v>#REF!</v>
      </c>
    </row>
    <row r="501" spans="1:29" x14ac:dyDescent="0.2">
      <c r="A501" s="1">
        <v>45355</v>
      </c>
      <c r="B501" t="s">
        <v>24</v>
      </c>
      <c r="C501" t="s">
        <v>25</v>
      </c>
      <c r="D501">
        <v>2022</v>
      </c>
      <c r="E501" t="s">
        <v>86</v>
      </c>
      <c r="F501" t="s">
        <v>27</v>
      </c>
      <c r="G501" t="s">
        <v>88</v>
      </c>
      <c r="H501" t="s">
        <v>29</v>
      </c>
      <c r="M501" t="s">
        <v>684</v>
      </c>
      <c r="N501" t="str">
        <f>_xlfn.CONCAT(Tableau1[[#This Row],[species_name]],Tableau1[[#This Row],[sub_reg]])</f>
        <v>Black seabream27.8.a</v>
      </c>
      <c r="O501" t="s">
        <v>32</v>
      </c>
      <c r="P501" t="s">
        <v>33</v>
      </c>
      <c r="Q501" t="s">
        <v>34</v>
      </c>
      <c r="R501">
        <v>7209.65</v>
      </c>
      <c r="S501" t="s">
        <v>35</v>
      </c>
      <c r="T501" t="s">
        <v>304</v>
      </c>
      <c r="U501" t="s">
        <v>305</v>
      </c>
      <c r="V501" t="s">
        <v>331</v>
      </c>
      <c r="W501">
        <f>IFERROR(INDEX(#REF!,MATCH(Tableau1[[#This Row],[Identifiant pour calcul]],#REF!,0),9),0)</f>
        <v>0</v>
      </c>
      <c r="X501">
        <f>Tableau1[[#This Row],[value]]*0.125*Tableau1[[#This Row],[Sequestration factor]]</f>
        <v>0</v>
      </c>
      <c r="Y501" t="s">
        <v>39</v>
      </c>
      <c r="Z501" t="s">
        <v>40</v>
      </c>
      <c r="AA501" t="s">
        <v>39</v>
      </c>
      <c r="AB501" t="e">
        <f>INDEX(#REF!,MATCH(Tableau1[[#This Row],[species_name]],#REF!,0),2)</f>
        <v>#REF!</v>
      </c>
      <c r="AC501" s="3" t="e">
        <f>Tableau1[[#This Row],[value]]/Tableau1[[#This Row],[débarquements totaux de l''espèce]]</f>
        <v>#REF!</v>
      </c>
    </row>
    <row r="502" spans="1:29" x14ac:dyDescent="0.2">
      <c r="A502" s="1">
        <v>45355</v>
      </c>
      <c r="B502" t="s">
        <v>24</v>
      </c>
      <c r="C502" t="s">
        <v>25</v>
      </c>
      <c r="D502">
        <v>2022</v>
      </c>
      <c r="E502" t="s">
        <v>86</v>
      </c>
      <c r="F502" t="s">
        <v>158</v>
      </c>
      <c r="G502" t="s">
        <v>88</v>
      </c>
      <c r="H502" t="s">
        <v>29</v>
      </c>
      <c r="L502" t="s">
        <v>373</v>
      </c>
      <c r="M502" t="s">
        <v>374</v>
      </c>
      <c r="N502" t="str">
        <f>_xlfn.CONCAT(Tableau1[[#This Row],[species_name]],Tableau1[[#This Row],[sub_reg]])</f>
        <v>Black seabream27.4.c</v>
      </c>
      <c r="O502" t="s">
        <v>32</v>
      </c>
      <c r="P502" t="s">
        <v>33</v>
      </c>
      <c r="Q502" t="s">
        <v>34</v>
      </c>
      <c r="R502">
        <v>3261.03</v>
      </c>
      <c r="S502" t="s">
        <v>35</v>
      </c>
      <c r="T502" t="s">
        <v>304</v>
      </c>
      <c r="U502" t="s">
        <v>305</v>
      </c>
      <c r="V502" t="s">
        <v>389</v>
      </c>
      <c r="W502">
        <f>IFERROR(INDEX(#REF!,MATCH(Tableau1[[#This Row],[Identifiant pour calcul]],#REF!,0),9),0)</f>
        <v>0</v>
      </c>
      <c r="X502">
        <f>Tableau1[[#This Row],[value]]*0.125*Tableau1[[#This Row],[Sequestration factor]]</f>
        <v>0</v>
      </c>
      <c r="Y502" t="s">
        <v>39</v>
      </c>
      <c r="Z502" t="s">
        <v>40</v>
      </c>
      <c r="AA502" t="s">
        <v>39</v>
      </c>
      <c r="AB502" t="e">
        <f>INDEX(#REF!,MATCH(Tableau1[[#This Row],[species_name]],#REF!,0),2)</f>
        <v>#REF!</v>
      </c>
      <c r="AC502" s="3" t="e">
        <f>Tableau1[[#This Row],[value]]/Tableau1[[#This Row],[débarquements totaux de l''espèce]]</f>
        <v>#REF!</v>
      </c>
    </row>
    <row r="503" spans="1:29" x14ac:dyDescent="0.2">
      <c r="A503" s="1">
        <v>45355</v>
      </c>
      <c r="B503" t="s">
        <v>24</v>
      </c>
      <c r="C503" t="s">
        <v>25</v>
      </c>
      <c r="D503">
        <v>2022</v>
      </c>
      <c r="E503" t="s">
        <v>86</v>
      </c>
      <c r="F503" t="s">
        <v>59</v>
      </c>
      <c r="G503" t="s">
        <v>107</v>
      </c>
      <c r="H503" t="s">
        <v>29</v>
      </c>
      <c r="M503" t="s">
        <v>506</v>
      </c>
      <c r="N503" t="str">
        <f>_xlfn.CONCAT(Tableau1[[#This Row],[species_name]],Tableau1[[#This Row],[sub_reg]])</f>
        <v>Black seabream27.7.h</v>
      </c>
      <c r="O503" t="s">
        <v>32</v>
      </c>
      <c r="P503" t="s">
        <v>33</v>
      </c>
      <c r="Q503" t="s">
        <v>34</v>
      </c>
      <c r="R503">
        <v>5549.09</v>
      </c>
      <c r="S503" t="s">
        <v>35</v>
      </c>
      <c r="T503" t="s">
        <v>304</v>
      </c>
      <c r="U503" t="s">
        <v>305</v>
      </c>
      <c r="V503" t="s">
        <v>330</v>
      </c>
      <c r="W503">
        <f>IFERROR(INDEX(#REF!,MATCH(Tableau1[[#This Row],[Identifiant pour calcul]],#REF!,0),9),0)</f>
        <v>0</v>
      </c>
      <c r="X503">
        <f>Tableau1[[#This Row],[value]]*0.125*Tableau1[[#This Row],[Sequestration factor]]</f>
        <v>0</v>
      </c>
      <c r="Y503" t="s">
        <v>39</v>
      </c>
      <c r="Z503" t="s">
        <v>40</v>
      </c>
      <c r="AA503" t="s">
        <v>39</v>
      </c>
      <c r="AB503" t="e">
        <f>INDEX(#REF!,MATCH(Tableau1[[#This Row],[species_name]],#REF!,0),2)</f>
        <v>#REF!</v>
      </c>
      <c r="AC503" s="3" t="e">
        <f>Tableau1[[#This Row],[value]]/Tableau1[[#This Row],[débarquements totaux de l''espèce]]</f>
        <v>#REF!</v>
      </c>
    </row>
    <row r="504" spans="1:29" x14ac:dyDescent="0.2">
      <c r="A504" s="1">
        <v>45355</v>
      </c>
      <c r="B504" t="s">
        <v>24</v>
      </c>
      <c r="C504" t="s">
        <v>25</v>
      </c>
      <c r="D504">
        <v>2022</v>
      </c>
      <c r="E504" t="s">
        <v>86</v>
      </c>
      <c r="F504" t="s">
        <v>217</v>
      </c>
      <c r="G504" t="s">
        <v>77</v>
      </c>
      <c r="H504" t="s">
        <v>29</v>
      </c>
      <c r="L504" t="s">
        <v>218</v>
      </c>
      <c r="M504" t="s">
        <v>219</v>
      </c>
      <c r="N504" t="str">
        <f>_xlfn.CONCAT(Tableau1[[#This Row],[species_name]],Tableau1[[#This Row],[sub_reg]])</f>
        <v>Black seabream27.7.e</v>
      </c>
      <c r="O504" t="s">
        <v>32</v>
      </c>
      <c r="P504" t="s">
        <v>33</v>
      </c>
      <c r="Q504" t="s">
        <v>34</v>
      </c>
      <c r="R504">
        <v>1186.74</v>
      </c>
      <c r="S504" t="s">
        <v>35</v>
      </c>
      <c r="T504" t="s">
        <v>304</v>
      </c>
      <c r="U504" t="s">
        <v>305</v>
      </c>
      <c r="V504" t="s">
        <v>226</v>
      </c>
      <c r="W504">
        <f>IFERROR(INDEX(#REF!,MATCH(Tableau1[[#This Row],[Identifiant pour calcul]],#REF!,0),9),0)</f>
        <v>0</v>
      </c>
      <c r="X504">
        <f>Tableau1[[#This Row],[value]]*0.125*Tableau1[[#This Row],[Sequestration factor]]</f>
        <v>0</v>
      </c>
      <c r="Y504" t="s">
        <v>39</v>
      </c>
      <c r="Z504" t="s">
        <v>40</v>
      </c>
      <c r="AA504" t="s">
        <v>39</v>
      </c>
      <c r="AB504" t="e">
        <f>INDEX(#REF!,MATCH(Tableau1[[#This Row],[species_name]],#REF!,0),2)</f>
        <v>#REF!</v>
      </c>
      <c r="AC504" s="3" t="e">
        <f>Tableau1[[#This Row],[value]]/Tableau1[[#This Row],[débarquements totaux de l''espèce]]</f>
        <v>#REF!</v>
      </c>
    </row>
    <row r="505" spans="1:29" x14ac:dyDescent="0.2">
      <c r="A505" s="1">
        <v>45355</v>
      </c>
      <c r="B505" t="s">
        <v>24</v>
      </c>
      <c r="C505" t="s">
        <v>25</v>
      </c>
      <c r="D505">
        <v>2022</v>
      </c>
      <c r="E505" t="s">
        <v>86</v>
      </c>
      <c r="F505" t="s">
        <v>372</v>
      </c>
      <c r="G505" t="s">
        <v>77</v>
      </c>
      <c r="H505" t="s">
        <v>29</v>
      </c>
      <c r="L505" t="s">
        <v>515</v>
      </c>
      <c r="M505" t="s">
        <v>516</v>
      </c>
      <c r="N505" t="str">
        <f>_xlfn.CONCAT(Tableau1[[#This Row],[species_name]],Tableau1[[#This Row],[sub_reg]])</f>
        <v>Black seabream27.8.a</v>
      </c>
      <c r="O505" t="s">
        <v>32</v>
      </c>
      <c r="P505" t="s">
        <v>33</v>
      </c>
      <c r="Q505" t="s">
        <v>34</v>
      </c>
      <c r="R505">
        <v>4065.8</v>
      </c>
      <c r="S505" t="s">
        <v>35</v>
      </c>
      <c r="T505" t="s">
        <v>304</v>
      </c>
      <c r="U505" t="s">
        <v>305</v>
      </c>
      <c r="V505" t="s">
        <v>331</v>
      </c>
      <c r="W505">
        <f>IFERROR(INDEX(#REF!,MATCH(Tableau1[[#This Row],[Identifiant pour calcul]],#REF!,0),9),0)</f>
        <v>0</v>
      </c>
      <c r="X505">
        <f>Tableau1[[#This Row],[value]]*0.125*Tableau1[[#This Row],[Sequestration factor]]</f>
        <v>0</v>
      </c>
      <c r="Y505" t="s">
        <v>39</v>
      </c>
      <c r="Z505" t="s">
        <v>40</v>
      </c>
      <c r="AA505" t="s">
        <v>39</v>
      </c>
      <c r="AB505" t="e">
        <f>INDEX(#REF!,MATCH(Tableau1[[#This Row],[species_name]],#REF!,0),2)</f>
        <v>#REF!</v>
      </c>
      <c r="AC505" s="3" t="e">
        <f>Tableau1[[#This Row],[value]]/Tableau1[[#This Row],[débarquements totaux de l''espèce]]</f>
        <v>#REF!</v>
      </c>
    </row>
    <row r="506" spans="1:29" x14ac:dyDescent="0.2">
      <c r="A506" s="1">
        <v>45355</v>
      </c>
      <c r="B506" t="s">
        <v>24</v>
      </c>
      <c r="C506" t="s">
        <v>25</v>
      </c>
      <c r="D506">
        <v>2022</v>
      </c>
      <c r="E506" t="s">
        <v>86</v>
      </c>
      <c r="F506" t="s">
        <v>59</v>
      </c>
      <c r="G506" t="s">
        <v>77</v>
      </c>
      <c r="H506" t="s">
        <v>29</v>
      </c>
      <c r="M506" t="s">
        <v>683</v>
      </c>
      <c r="N506" t="str">
        <f>_xlfn.CONCAT(Tableau1[[#This Row],[species_name]],Tableau1[[#This Row],[sub_reg]])</f>
        <v>Black seabream27.8.a</v>
      </c>
      <c r="O506" t="s">
        <v>32</v>
      </c>
      <c r="P506" t="s">
        <v>33</v>
      </c>
      <c r="Q506" t="s">
        <v>34</v>
      </c>
      <c r="R506">
        <v>6076.28</v>
      </c>
      <c r="S506" t="s">
        <v>35</v>
      </c>
      <c r="T506" t="s">
        <v>304</v>
      </c>
      <c r="U506" t="s">
        <v>305</v>
      </c>
      <c r="V506" t="s">
        <v>331</v>
      </c>
      <c r="W506">
        <f>IFERROR(INDEX(#REF!,MATCH(Tableau1[[#This Row],[Identifiant pour calcul]],#REF!,0),9),0)</f>
        <v>0</v>
      </c>
      <c r="X506">
        <f>Tableau1[[#This Row],[value]]*0.125*Tableau1[[#This Row],[Sequestration factor]]</f>
        <v>0</v>
      </c>
      <c r="Y506" t="s">
        <v>39</v>
      </c>
      <c r="Z506" t="s">
        <v>40</v>
      </c>
      <c r="AA506" t="s">
        <v>39</v>
      </c>
      <c r="AB506" t="e">
        <f>INDEX(#REF!,MATCH(Tableau1[[#This Row],[species_name]],#REF!,0),2)</f>
        <v>#REF!</v>
      </c>
      <c r="AC506" s="3" t="e">
        <f>Tableau1[[#This Row],[value]]/Tableau1[[#This Row],[débarquements totaux de l''espèce]]</f>
        <v>#REF!</v>
      </c>
    </row>
    <row r="507" spans="1:29" x14ac:dyDescent="0.2">
      <c r="A507" s="1">
        <v>45355</v>
      </c>
      <c r="B507" t="s">
        <v>24</v>
      </c>
      <c r="C507" t="s">
        <v>25</v>
      </c>
      <c r="D507">
        <v>2022</v>
      </c>
      <c r="E507" t="s">
        <v>86</v>
      </c>
      <c r="F507" t="s">
        <v>59</v>
      </c>
      <c r="G507" t="s">
        <v>88</v>
      </c>
      <c r="H507" t="s">
        <v>29</v>
      </c>
      <c r="L507" t="s">
        <v>364</v>
      </c>
      <c r="M507" t="s">
        <v>365</v>
      </c>
      <c r="N507" t="str">
        <f>_xlfn.CONCAT(Tableau1[[#This Row],[species_name]],Tableau1[[#This Row],[sub_reg]])</f>
        <v>Blackbelly rosefish27.8.b</v>
      </c>
      <c r="O507" t="s">
        <v>32</v>
      </c>
      <c r="P507" t="s">
        <v>33</v>
      </c>
      <c r="Q507" t="s">
        <v>34</v>
      </c>
      <c r="R507">
        <v>1440.4</v>
      </c>
      <c r="S507" t="s">
        <v>35</v>
      </c>
      <c r="T507" t="s">
        <v>370</v>
      </c>
      <c r="U507" t="s">
        <v>371</v>
      </c>
      <c r="V507" t="s">
        <v>338</v>
      </c>
      <c r="W507">
        <f>IFERROR(INDEX(#REF!,MATCH(Tableau1[[#This Row],[Identifiant pour calcul]],#REF!,0),9),0)</f>
        <v>0</v>
      </c>
      <c r="X507">
        <f>Tableau1[[#This Row],[value]]*0.125*Tableau1[[#This Row],[Sequestration factor]]</f>
        <v>0</v>
      </c>
      <c r="Y507" t="s">
        <v>39</v>
      </c>
      <c r="Z507" t="s">
        <v>40</v>
      </c>
      <c r="AA507" t="s">
        <v>39</v>
      </c>
      <c r="AB507" t="e">
        <f>INDEX(#REF!,MATCH(Tableau1[[#This Row],[species_name]],#REF!,0),2)</f>
        <v>#REF!</v>
      </c>
      <c r="AC507" s="3" t="e">
        <f>Tableau1[[#This Row],[value]]/Tableau1[[#This Row],[débarquements totaux de l''espèce]]</f>
        <v>#REF!</v>
      </c>
    </row>
    <row r="508" spans="1:29" x14ac:dyDescent="0.2">
      <c r="A508" s="1">
        <v>45355</v>
      </c>
      <c r="B508" t="s">
        <v>24</v>
      </c>
      <c r="C508" t="s">
        <v>25</v>
      </c>
      <c r="D508">
        <v>2022</v>
      </c>
      <c r="E508" t="s">
        <v>26</v>
      </c>
      <c r="F508" t="s">
        <v>158</v>
      </c>
      <c r="G508" t="s">
        <v>406</v>
      </c>
      <c r="H508" t="s">
        <v>29</v>
      </c>
      <c r="L508" t="s">
        <v>428</v>
      </c>
      <c r="M508" t="s">
        <v>429</v>
      </c>
      <c r="N508" t="str">
        <f>_xlfn.CONCAT(Tableau1[[#This Row],[species_name]],Tableau1[[#This Row],[sub_reg]])</f>
        <v>Blackbelly rosefishsa 7</v>
      </c>
      <c r="O508" t="s">
        <v>32</v>
      </c>
      <c r="P508" t="s">
        <v>33</v>
      </c>
      <c r="Q508" t="s">
        <v>34</v>
      </c>
      <c r="R508">
        <v>3064.2</v>
      </c>
      <c r="S508" t="s">
        <v>35</v>
      </c>
      <c r="T508" t="s">
        <v>370</v>
      </c>
      <c r="U508" t="s">
        <v>371</v>
      </c>
      <c r="V508" t="s">
        <v>62</v>
      </c>
      <c r="W508">
        <f>IFERROR(INDEX(#REF!,MATCH(Tableau1[[#This Row],[Identifiant pour calcul]],#REF!,0),9),0)</f>
        <v>0</v>
      </c>
      <c r="X508">
        <f>Tableau1[[#This Row],[value]]*0.125*Tableau1[[#This Row],[Sequestration factor]]</f>
        <v>0</v>
      </c>
      <c r="Y508" t="s">
        <v>39</v>
      </c>
      <c r="Z508" t="s">
        <v>40</v>
      </c>
      <c r="AA508" t="s">
        <v>39</v>
      </c>
      <c r="AB508" t="e">
        <f>INDEX(#REF!,MATCH(Tableau1[[#This Row],[species_name]],#REF!,0),2)</f>
        <v>#REF!</v>
      </c>
      <c r="AC508" s="3" t="e">
        <f>Tableau1[[#This Row],[value]]/Tableau1[[#This Row],[débarquements totaux de l''espèce]]</f>
        <v>#REF!</v>
      </c>
    </row>
    <row r="509" spans="1:29" x14ac:dyDescent="0.2">
      <c r="A509" s="1">
        <v>45355</v>
      </c>
      <c r="B509" t="s">
        <v>24</v>
      </c>
      <c r="C509" t="s">
        <v>25</v>
      </c>
      <c r="D509">
        <v>2022</v>
      </c>
      <c r="E509" t="s">
        <v>86</v>
      </c>
      <c r="F509" t="s">
        <v>27</v>
      </c>
      <c r="G509" t="s">
        <v>406</v>
      </c>
      <c r="H509" t="s">
        <v>29</v>
      </c>
      <c r="L509" t="s">
        <v>660</v>
      </c>
      <c r="M509" t="s">
        <v>661</v>
      </c>
      <c r="N509" t="str">
        <f>_xlfn.CONCAT(Tableau1[[#This Row],[species_name]],Tableau1[[#This Row],[sub_reg]])</f>
        <v>Blackbelly rosefish27.7.k</v>
      </c>
      <c r="O509" t="s">
        <v>32</v>
      </c>
      <c r="P509" t="s">
        <v>33</v>
      </c>
      <c r="Q509" t="s">
        <v>34</v>
      </c>
      <c r="R509">
        <v>9729.2800000000007</v>
      </c>
      <c r="S509" t="s">
        <v>35</v>
      </c>
      <c r="T509" t="s">
        <v>370</v>
      </c>
      <c r="U509" t="s">
        <v>371</v>
      </c>
      <c r="V509" t="s">
        <v>665</v>
      </c>
      <c r="W509">
        <f>IFERROR(INDEX(#REF!,MATCH(Tableau1[[#This Row],[Identifiant pour calcul]],#REF!,0),9),0)</f>
        <v>0</v>
      </c>
      <c r="X509">
        <f>Tableau1[[#This Row],[value]]*0.125*Tableau1[[#This Row],[Sequestration factor]]</f>
        <v>0</v>
      </c>
      <c r="Y509" t="s">
        <v>39</v>
      </c>
      <c r="Z509" t="s">
        <v>40</v>
      </c>
      <c r="AA509" t="s">
        <v>39</v>
      </c>
      <c r="AB509" t="e">
        <f>INDEX(#REF!,MATCH(Tableau1[[#This Row],[species_name]],#REF!,0),2)</f>
        <v>#REF!</v>
      </c>
      <c r="AC509" s="3" t="e">
        <f>Tableau1[[#This Row],[value]]/Tableau1[[#This Row],[débarquements totaux de l''espèce]]</f>
        <v>#REF!</v>
      </c>
    </row>
    <row r="510" spans="1:29" x14ac:dyDescent="0.2">
      <c r="A510" s="1">
        <v>45355</v>
      </c>
      <c r="B510" t="s">
        <v>24</v>
      </c>
      <c r="C510" t="s">
        <v>25</v>
      </c>
      <c r="D510">
        <v>2022</v>
      </c>
      <c r="E510" t="s">
        <v>86</v>
      </c>
      <c r="F510" t="s">
        <v>27</v>
      </c>
      <c r="G510" t="s">
        <v>406</v>
      </c>
      <c r="H510" t="s">
        <v>29</v>
      </c>
      <c r="L510" t="s">
        <v>660</v>
      </c>
      <c r="M510" t="s">
        <v>661</v>
      </c>
      <c r="N510" t="str">
        <f>_xlfn.CONCAT(Tableau1[[#This Row],[species_name]],Tableau1[[#This Row],[sub_reg]])</f>
        <v>Blackbelly rosefish27.8.d</v>
      </c>
      <c r="O510" t="s">
        <v>32</v>
      </c>
      <c r="P510" t="s">
        <v>33</v>
      </c>
      <c r="Q510" t="s">
        <v>34</v>
      </c>
      <c r="R510">
        <v>1114.23</v>
      </c>
      <c r="S510" t="s">
        <v>35</v>
      </c>
      <c r="T510" t="s">
        <v>370</v>
      </c>
      <c r="U510" t="s">
        <v>371</v>
      </c>
      <c r="V510" t="s">
        <v>366</v>
      </c>
      <c r="W510">
        <f>IFERROR(INDEX(#REF!,MATCH(Tableau1[[#This Row],[Identifiant pour calcul]],#REF!,0),9),0)</f>
        <v>0</v>
      </c>
      <c r="X510">
        <f>Tableau1[[#This Row],[value]]*0.125*Tableau1[[#This Row],[Sequestration factor]]</f>
        <v>0</v>
      </c>
      <c r="Y510" t="s">
        <v>39</v>
      </c>
      <c r="Z510" t="s">
        <v>40</v>
      </c>
      <c r="AA510" t="s">
        <v>39</v>
      </c>
      <c r="AB510" t="e">
        <f>INDEX(#REF!,MATCH(Tableau1[[#This Row],[species_name]],#REF!,0),2)</f>
        <v>#REF!</v>
      </c>
      <c r="AC510" s="3" t="e">
        <f>Tableau1[[#This Row],[value]]/Tableau1[[#This Row],[débarquements totaux de l''espèce]]</f>
        <v>#REF!</v>
      </c>
    </row>
    <row r="511" spans="1:29" x14ac:dyDescent="0.2">
      <c r="A511" s="1">
        <v>45355</v>
      </c>
      <c r="B511" t="s">
        <v>24</v>
      </c>
      <c r="C511" t="s">
        <v>25</v>
      </c>
      <c r="D511">
        <v>2022</v>
      </c>
      <c r="E511" t="s">
        <v>86</v>
      </c>
      <c r="F511" t="s">
        <v>27</v>
      </c>
      <c r="G511" t="s">
        <v>406</v>
      </c>
      <c r="H511" t="s">
        <v>29</v>
      </c>
      <c r="L511" t="s">
        <v>660</v>
      </c>
      <c r="M511" t="s">
        <v>661</v>
      </c>
      <c r="N511" t="str">
        <f>_xlfn.CONCAT(Tableau1[[#This Row],[species_name]],Tableau1[[#This Row],[sub_reg]])</f>
        <v>Blackbelly rosefish27.8.a</v>
      </c>
      <c r="O511" t="s">
        <v>32</v>
      </c>
      <c r="P511" t="s">
        <v>33</v>
      </c>
      <c r="Q511" t="s">
        <v>34</v>
      </c>
      <c r="R511">
        <v>4188.9399999999996</v>
      </c>
      <c r="S511" t="s">
        <v>35</v>
      </c>
      <c r="T511" t="s">
        <v>370</v>
      </c>
      <c r="U511" t="s">
        <v>371</v>
      </c>
      <c r="V511" t="s">
        <v>331</v>
      </c>
      <c r="W511">
        <f>IFERROR(INDEX(#REF!,MATCH(Tableau1[[#This Row],[Identifiant pour calcul]],#REF!,0),9),0)</f>
        <v>0</v>
      </c>
      <c r="X511">
        <f>Tableau1[[#This Row],[value]]*0.125*Tableau1[[#This Row],[Sequestration factor]]</f>
        <v>0</v>
      </c>
      <c r="Y511" t="s">
        <v>39</v>
      </c>
      <c r="Z511" t="s">
        <v>40</v>
      </c>
      <c r="AA511" t="s">
        <v>39</v>
      </c>
      <c r="AB511" t="e">
        <f>INDEX(#REF!,MATCH(Tableau1[[#This Row],[species_name]],#REF!,0),2)</f>
        <v>#REF!</v>
      </c>
      <c r="AC511" s="3" t="e">
        <f>Tableau1[[#This Row],[value]]/Tableau1[[#This Row],[débarquements totaux de l''espèce]]</f>
        <v>#REF!</v>
      </c>
    </row>
    <row r="512" spans="1:29" x14ac:dyDescent="0.2">
      <c r="A512" s="1">
        <v>45355</v>
      </c>
      <c r="B512" t="s">
        <v>24</v>
      </c>
      <c r="C512" t="s">
        <v>25</v>
      </c>
      <c r="D512">
        <v>2022</v>
      </c>
      <c r="E512" t="s">
        <v>86</v>
      </c>
      <c r="F512" t="s">
        <v>27</v>
      </c>
      <c r="G512" t="s">
        <v>406</v>
      </c>
      <c r="H512" t="s">
        <v>29</v>
      </c>
      <c r="L512" t="s">
        <v>660</v>
      </c>
      <c r="M512" t="s">
        <v>661</v>
      </c>
      <c r="N512" t="str">
        <f>_xlfn.CONCAT(Tableau1[[#This Row],[species_name]],Tableau1[[#This Row],[sub_reg]])</f>
        <v>Blackbelly rosefish27.8.b</v>
      </c>
      <c r="O512" t="s">
        <v>32</v>
      </c>
      <c r="P512" t="s">
        <v>33</v>
      </c>
      <c r="Q512" t="s">
        <v>34</v>
      </c>
      <c r="R512">
        <v>2092.38</v>
      </c>
      <c r="S512" t="s">
        <v>35</v>
      </c>
      <c r="T512" t="s">
        <v>370</v>
      </c>
      <c r="U512" t="s">
        <v>371</v>
      </c>
      <c r="V512" t="s">
        <v>338</v>
      </c>
      <c r="W512">
        <f>IFERROR(INDEX(#REF!,MATCH(Tableau1[[#This Row],[Identifiant pour calcul]],#REF!,0),9),0)</f>
        <v>0</v>
      </c>
      <c r="X512">
        <f>Tableau1[[#This Row],[value]]*0.125*Tableau1[[#This Row],[Sequestration factor]]</f>
        <v>0</v>
      </c>
      <c r="Y512" t="s">
        <v>39</v>
      </c>
      <c r="Z512" t="s">
        <v>40</v>
      </c>
      <c r="AA512" t="s">
        <v>39</v>
      </c>
      <c r="AB512" t="e">
        <f>INDEX(#REF!,MATCH(Tableau1[[#This Row],[species_name]],#REF!,0),2)</f>
        <v>#REF!</v>
      </c>
      <c r="AC512" s="3" t="e">
        <f>Tableau1[[#This Row],[value]]/Tableau1[[#This Row],[débarquements totaux de l''espèce]]</f>
        <v>#REF!</v>
      </c>
    </row>
    <row r="513" spans="1:29" x14ac:dyDescent="0.2">
      <c r="A513" s="1">
        <v>45355</v>
      </c>
      <c r="B513" t="s">
        <v>24</v>
      </c>
      <c r="C513" t="s">
        <v>25</v>
      </c>
      <c r="D513">
        <v>2022</v>
      </c>
      <c r="E513" t="s">
        <v>86</v>
      </c>
      <c r="F513" t="s">
        <v>27</v>
      </c>
      <c r="G513" t="s">
        <v>406</v>
      </c>
      <c r="H513" t="s">
        <v>29</v>
      </c>
      <c r="L513" t="s">
        <v>660</v>
      </c>
      <c r="M513" t="s">
        <v>661</v>
      </c>
      <c r="N513" t="str">
        <f>_xlfn.CONCAT(Tableau1[[#This Row],[species_name]],Tableau1[[#This Row],[sub_reg]])</f>
        <v>Blackbelly rosefish27.7.c</v>
      </c>
      <c r="O513" t="s">
        <v>32</v>
      </c>
      <c r="P513" t="s">
        <v>33</v>
      </c>
      <c r="Q513" t="s">
        <v>34</v>
      </c>
      <c r="R513">
        <v>5788.46</v>
      </c>
      <c r="S513" t="s">
        <v>35</v>
      </c>
      <c r="T513" t="s">
        <v>370</v>
      </c>
      <c r="U513" t="s">
        <v>371</v>
      </c>
      <c r="V513" t="s">
        <v>664</v>
      </c>
      <c r="W513">
        <f>IFERROR(INDEX(#REF!,MATCH(Tableau1[[#This Row],[Identifiant pour calcul]],#REF!,0),9),0)</f>
        <v>0</v>
      </c>
      <c r="X513">
        <f>Tableau1[[#This Row],[value]]*0.125*Tableau1[[#This Row],[Sequestration factor]]</f>
        <v>0</v>
      </c>
      <c r="Y513" t="s">
        <v>39</v>
      </c>
      <c r="Z513" t="s">
        <v>40</v>
      </c>
      <c r="AA513" t="s">
        <v>39</v>
      </c>
      <c r="AB513" t="e">
        <f>INDEX(#REF!,MATCH(Tableau1[[#This Row],[species_name]],#REF!,0),2)</f>
        <v>#REF!</v>
      </c>
      <c r="AC513" s="3" t="e">
        <f>Tableau1[[#This Row],[value]]/Tableau1[[#This Row],[débarquements totaux de l''espèce]]</f>
        <v>#REF!</v>
      </c>
    </row>
    <row r="514" spans="1:29" x14ac:dyDescent="0.2">
      <c r="A514" s="1">
        <v>45355</v>
      </c>
      <c r="B514" t="s">
        <v>24</v>
      </c>
      <c r="C514" t="s">
        <v>25</v>
      </c>
      <c r="D514">
        <v>2022</v>
      </c>
      <c r="E514" t="s">
        <v>86</v>
      </c>
      <c r="F514" t="s">
        <v>158</v>
      </c>
      <c r="G514" t="s">
        <v>88</v>
      </c>
      <c r="H514" t="s">
        <v>29</v>
      </c>
      <c r="L514" t="s">
        <v>373</v>
      </c>
      <c r="M514" t="s">
        <v>374</v>
      </c>
      <c r="N514" t="str">
        <f>_xlfn.CONCAT(Tableau1[[#This Row],[species_name]],Tableau1[[#This Row],[sub_reg]])</f>
        <v>Blackbelly rosefish27.7.j</v>
      </c>
      <c r="O514" t="s">
        <v>32</v>
      </c>
      <c r="P514" t="s">
        <v>33</v>
      </c>
      <c r="Q514" t="s">
        <v>34</v>
      </c>
      <c r="R514">
        <v>6683.93</v>
      </c>
      <c r="S514" t="s">
        <v>35</v>
      </c>
      <c r="T514" t="s">
        <v>370</v>
      </c>
      <c r="U514" t="s">
        <v>371</v>
      </c>
      <c r="V514" t="s">
        <v>377</v>
      </c>
      <c r="W514">
        <f>IFERROR(INDEX(#REF!,MATCH(Tableau1[[#This Row],[Identifiant pour calcul]],#REF!,0),9),0)</f>
        <v>0</v>
      </c>
      <c r="X514">
        <f>Tableau1[[#This Row],[value]]*0.125*Tableau1[[#This Row],[Sequestration factor]]</f>
        <v>0</v>
      </c>
      <c r="Y514" t="s">
        <v>39</v>
      </c>
      <c r="Z514" t="s">
        <v>40</v>
      </c>
      <c r="AA514" t="s">
        <v>39</v>
      </c>
      <c r="AB514" t="e">
        <f>INDEX(#REF!,MATCH(Tableau1[[#This Row],[species_name]],#REF!,0),2)</f>
        <v>#REF!</v>
      </c>
      <c r="AC514" s="3" t="e">
        <f>Tableau1[[#This Row],[value]]/Tableau1[[#This Row],[débarquements totaux de l''espèce]]</f>
        <v>#REF!</v>
      </c>
    </row>
    <row r="515" spans="1:29" x14ac:dyDescent="0.2">
      <c r="A515" s="1">
        <v>45355</v>
      </c>
      <c r="B515" t="s">
        <v>24</v>
      </c>
      <c r="C515" t="s">
        <v>25</v>
      </c>
      <c r="D515">
        <v>2022</v>
      </c>
      <c r="E515" t="s">
        <v>86</v>
      </c>
      <c r="F515" t="s">
        <v>59</v>
      </c>
      <c r="G515" t="s">
        <v>406</v>
      </c>
      <c r="H515" t="s">
        <v>29</v>
      </c>
      <c r="L515" t="s">
        <v>364</v>
      </c>
      <c r="M515" t="s">
        <v>365</v>
      </c>
      <c r="N515" t="str">
        <f>_xlfn.CONCAT(Tableau1[[#This Row],[species_name]],Tableau1[[#This Row],[sub_reg]])</f>
        <v>Blackbelly rosefish27.4.a</v>
      </c>
      <c r="O515" t="s">
        <v>32</v>
      </c>
      <c r="P515" t="s">
        <v>33</v>
      </c>
      <c r="Q515" t="s">
        <v>34</v>
      </c>
      <c r="R515">
        <v>1802.94</v>
      </c>
      <c r="S515" t="s">
        <v>35</v>
      </c>
      <c r="T515" t="s">
        <v>370</v>
      </c>
      <c r="U515" t="s">
        <v>371</v>
      </c>
      <c r="V515" t="s">
        <v>169</v>
      </c>
      <c r="W515">
        <f>IFERROR(INDEX(#REF!,MATCH(Tableau1[[#This Row],[Identifiant pour calcul]],#REF!,0),9),0)</f>
        <v>0</v>
      </c>
      <c r="X515">
        <f>Tableau1[[#This Row],[value]]*0.125*Tableau1[[#This Row],[Sequestration factor]]</f>
        <v>0</v>
      </c>
      <c r="Y515" t="s">
        <v>39</v>
      </c>
      <c r="Z515" t="s">
        <v>40</v>
      </c>
      <c r="AA515" t="s">
        <v>39</v>
      </c>
      <c r="AB515" t="e">
        <f>INDEX(#REF!,MATCH(Tableau1[[#This Row],[species_name]],#REF!,0),2)</f>
        <v>#REF!</v>
      </c>
      <c r="AC515" s="3" t="e">
        <f>Tableau1[[#This Row],[value]]/Tableau1[[#This Row],[débarquements totaux de l''espèce]]</f>
        <v>#REF!</v>
      </c>
    </row>
    <row r="516" spans="1:29" x14ac:dyDescent="0.2">
      <c r="A516" s="1">
        <v>45355</v>
      </c>
      <c r="B516" t="s">
        <v>24</v>
      </c>
      <c r="C516" t="s">
        <v>25</v>
      </c>
      <c r="D516">
        <v>2022</v>
      </c>
      <c r="E516" t="s">
        <v>86</v>
      </c>
      <c r="F516" t="s">
        <v>59</v>
      </c>
      <c r="G516" t="s">
        <v>406</v>
      </c>
      <c r="H516" t="s">
        <v>29</v>
      </c>
      <c r="L516" t="s">
        <v>364</v>
      </c>
      <c r="M516" t="s">
        <v>365</v>
      </c>
      <c r="N516" t="str">
        <f>_xlfn.CONCAT(Tableau1[[#This Row],[species_name]],Tableau1[[#This Row],[sub_reg]])</f>
        <v>Blackbelly rosefish27.6.a</v>
      </c>
      <c r="O516" t="s">
        <v>32</v>
      </c>
      <c r="P516" t="s">
        <v>33</v>
      </c>
      <c r="Q516" t="s">
        <v>34</v>
      </c>
      <c r="R516">
        <v>15849.79</v>
      </c>
      <c r="S516" t="s">
        <v>35</v>
      </c>
      <c r="T516" t="s">
        <v>370</v>
      </c>
      <c r="U516" t="s">
        <v>371</v>
      </c>
      <c r="V516" t="s">
        <v>195</v>
      </c>
      <c r="W516">
        <f>IFERROR(INDEX(#REF!,MATCH(Tableau1[[#This Row],[Identifiant pour calcul]],#REF!,0),9),0)</f>
        <v>0</v>
      </c>
      <c r="X516">
        <f>Tableau1[[#This Row],[value]]*0.125*Tableau1[[#This Row],[Sequestration factor]]</f>
        <v>0</v>
      </c>
      <c r="Y516" t="s">
        <v>39</v>
      </c>
      <c r="Z516" t="s">
        <v>40</v>
      </c>
      <c r="AA516" t="s">
        <v>39</v>
      </c>
      <c r="AB516" t="e">
        <f>INDEX(#REF!,MATCH(Tableau1[[#This Row],[species_name]],#REF!,0),2)</f>
        <v>#REF!</v>
      </c>
      <c r="AC516" s="3" t="e">
        <f>Tableau1[[#This Row],[value]]/Tableau1[[#This Row],[débarquements totaux de l''espèce]]</f>
        <v>#REF!</v>
      </c>
    </row>
    <row r="517" spans="1:29" x14ac:dyDescent="0.2">
      <c r="A517" s="1">
        <v>45355</v>
      </c>
      <c r="B517" t="s">
        <v>24</v>
      </c>
      <c r="C517" t="s">
        <v>25</v>
      </c>
      <c r="D517">
        <v>2022</v>
      </c>
      <c r="E517" t="s">
        <v>86</v>
      </c>
      <c r="F517" t="s">
        <v>59</v>
      </c>
      <c r="G517" t="s">
        <v>406</v>
      </c>
      <c r="H517" t="s">
        <v>29</v>
      </c>
      <c r="L517" t="s">
        <v>364</v>
      </c>
      <c r="M517" t="s">
        <v>365</v>
      </c>
      <c r="N517" t="str">
        <f>_xlfn.CONCAT(Tableau1[[#This Row],[species_name]],Tableau1[[#This Row],[sub_reg]])</f>
        <v>Blackbelly rosefish27.7.h</v>
      </c>
      <c r="O517" t="s">
        <v>32</v>
      </c>
      <c r="P517" t="s">
        <v>33</v>
      </c>
      <c r="Q517" t="s">
        <v>34</v>
      </c>
      <c r="R517">
        <v>4792.0200000000004</v>
      </c>
      <c r="S517" t="s">
        <v>35</v>
      </c>
      <c r="T517" t="s">
        <v>370</v>
      </c>
      <c r="U517" t="s">
        <v>371</v>
      </c>
      <c r="V517" t="s">
        <v>330</v>
      </c>
      <c r="W517">
        <f>IFERROR(INDEX(#REF!,MATCH(Tableau1[[#This Row],[Identifiant pour calcul]],#REF!,0),9),0)</f>
        <v>0</v>
      </c>
      <c r="X517">
        <f>Tableau1[[#This Row],[value]]*0.125*Tableau1[[#This Row],[Sequestration factor]]</f>
        <v>0</v>
      </c>
      <c r="Y517" t="s">
        <v>39</v>
      </c>
      <c r="Z517" t="s">
        <v>40</v>
      </c>
      <c r="AA517" t="s">
        <v>39</v>
      </c>
      <c r="AB517" t="e">
        <f>INDEX(#REF!,MATCH(Tableau1[[#This Row],[species_name]],#REF!,0),2)</f>
        <v>#REF!</v>
      </c>
      <c r="AC517" s="3" t="e">
        <f>Tableau1[[#This Row],[value]]/Tableau1[[#This Row],[débarquements totaux de l''espèce]]</f>
        <v>#REF!</v>
      </c>
    </row>
    <row r="518" spans="1:29" x14ac:dyDescent="0.2">
      <c r="A518" s="1">
        <v>45355</v>
      </c>
      <c r="B518" t="s">
        <v>24</v>
      </c>
      <c r="C518" t="s">
        <v>25</v>
      </c>
      <c r="D518">
        <v>2022</v>
      </c>
      <c r="E518" t="s">
        <v>86</v>
      </c>
      <c r="F518" t="s">
        <v>59</v>
      </c>
      <c r="G518" t="s">
        <v>406</v>
      </c>
      <c r="H518" t="s">
        <v>29</v>
      </c>
      <c r="L518" t="s">
        <v>364</v>
      </c>
      <c r="M518" t="s">
        <v>365</v>
      </c>
      <c r="N518" t="str">
        <f>_xlfn.CONCAT(Tableau1[[#This Row],[species_name]],Tableau1[[#This Row],[sub_reg]])</f>
        <v>Blackbelly rosefish27.7.j</v>
      </c>
      <c r="O518" t="s">
        <v>32</v>
      </c>
      <c r="P518" t="s">
        <v>33</v>
      </c>
      <c r="Q518" t="s">
        <v>34</v>
      </c>
      <c r="R518">
        <v>6700.7</v>
      </c>
      <c r="S518" t="s">
        <v>35</v>
      </c>
      <c r="T518" t="s">
        <v>370</v>
      </c>
      <c r="U518" t="s">
        <v>371</v>
      </c>
      <c r="V518" t="s">
        <v>377</v>
      </c>
      <c r="W518">
        <f>IFERROR(INDEX(#REF!,MATCH(Tableau1[[#This Row],[Identifiant pour calcul]],#REF!,0),9),0)</f>
        <v>0</v>
      </c>
      <c r="X518">
        <f>Tableau1[[#This Row],[value]]*0.125*Tableau1[[#This Row],[Sequestration factor]]</f>
        <v>0</v>
      </c>
      <c r="Y518" t="s">
        <v>39</v>
      </c>
      <c r="Z518" t="s">
        <v>40</v>
      </c>
      <c r="AA518" t="s">
        <v>39</v>
      </c>
      <c r="AB518" t="e">
        <f>INDEX(#REF!,MATCH(Tableau1[[#This Row],[species_name]],#REF!,0),2)</f>
        <v>#REF!</v>
      </c>
      <c r="AC518" s="3" t="e">
        <f>Tableau1[[#This Row],[value]]/Tableau1[[#This Row],[débarquements totaux de l''espèce]]</f>
        <v>#REF!</v>
      </c>
    </row>
    <row r="519" spans="1:29" x14ac:dyDescent="0.2">
      <c r="A519" s="1">
        <v>45355</v>
      </c>
      <c r="B519" t="s">
        <v>24</v>
      </c>
      <c r="C519" t="s">
        <v>25</v>
      </c>
      <c r="D519">
        <v>2022</v>
      </c>
      <c r="E519" t="s">
        <v>86</v>
      </c>
      <c r="F519" t="s">
        <v>59</v>
      </c>
      <c r="G519" t="s">
        <v>406</v>
      </c>
      <c r="H519" t="s">
        <v>29</v>
      </c>
      <c r="L519" t="s">
        <v>364</v>
      </c>
      <c r="M519" t="s">
        <v>365</v>
      </c>
      <c r="N519" t="str">
        <f>_xlfn.CONCAT(Tableau1[[#This Row],[species_name]],Tableau1[[#This Row],[sub_reg]])</f>
        <v>Blackbelly rosefish27.7.k</v>
      </c>
      <c r="O519" t="s">
        <v>32</v>
      </c>
      <c r="P519" t="s">
        <v>33</v>
      </c>
      <c r="Q519" t="s">
        <v>34</v>
      </c>
      <c r="R519">
        <v>6055.76</v>
      </c>
      <c r="S519" t="s">
        <v>35</v>
      </c>
      <c r="T519" t="s">
        <v>370</v>
      </c>
      <c r="U519" t="s">
        <v>371</v>
      </c>
      <c r="V519" t="s">
        <v>665</v>
      </c>
      <c r="W519">
        <f>IFERROR(INDEX(#REF!,MATCH(Tableau1[[#This Row],[Identifiant pour calcul]],#REF!,0),9),0)</f>
        <v>0</v>
      </c>
      <c r="X519">
        <f>Tableau1[[#This Row],[value]]*0.125*Tableau1[[#This Row],[Sequestration factor]]</f>
        <v>0</v>
      </c>
      <c r="Y519" t="s">
        <v>39</v>
      </c>
      <c r="Z519" t="s">
        <v>40</v>
      </c>
      <c r="AA519" t="s">
        <v>39</v>
      </c>
      <c r="AB519" t="e">
        <f>INDEX(#REF!,MATCH(Tableau1[[#This Row],[species_name]],#REF!,0),2)</f>
        <v>#REF!</v>
      </c>
      <c r="AC519" s="3" t="e">
        <f>Tableau1[[#This Row],[value]]/Tableau1[[#This Row],[débarquements totaux de l''espèce]]</f>
        <v>#REF!</v>
      </c>
    </row>
    <row r="520" spans="1:29" x14ac:dyDescent="0.2">
      <c r="A520" s="1">
        <v>45355</v>
      </c>
      <c r="B520" t="s">
        <v>24</v>
      </c>
      <c r="C520" t="s">
        <v>25</v>
      </c>
      <c r="D520">
        <v>2022</v>
      </c>
      <c r="E520" t="s">
        <v>86</v>
      </c>
      <c r="F520" t="s">
        <v>59</v>
      </c>
      <c r="G520" t="s">
        <v>406</v>
      </c>
      <c r="H520" t="s">
        <v>29</v>
      </c>
      <c r="L520" t="s">
        <v>364</v>
      </c>
      <c r="M520" t="s">
        <v>365</v>
      </c>
      <c r="N520" t="str">
        <f>_xlfn.CONCAT(Tableau1[[#This Row],[species_name]],Tableau1[[#This Row],[sub_reg]])</f>
        <v>Blackbelly rosefish27.8.a</v>
      </c>
      <c r="O520" t="s">
        <v>32</v>
      </c>
      <c r="P520" t="s">
        <v>33</v>
      </c>
      <c r="Q520" t="s">
        <v>34</v>
      </c>
      <c r="R520">
        <v>11360.58</v>
      </c>
      <c r="S520" t="s">
        <v>35</v>
      </c>
      <c r="T520" t="s">
        <v>370</v>
      </c>
      <c r="U520" t="s">
        <v>371</v>
      </c>
      <c r="V520" t="s">
        <v>331</v>
      </c>
      <c r="W520">
        <f>IFERROR(INDEX(#REF!,MATCH(Tableau1[[#This Row],[Identifiant pour calcul]],#REF!,0),9),0)</f>
        <v>0</v>
      </c>
      <c r="X520">
        <f>Tableau1[[#This Row],[value]]*0.125*Tableau1[[#This Row],[Sequestration factor]]</f>
        <v>0</v>
      </c>
      <c r="Y520" t="s">
        <v>39</v>
      </c>
      <c r="Z520" t="s">
        <v>40</v>
      </c>
      <c r="AA520" t="s">
        <v>39</v>
      </c>
      <c r="AB520" t="e">
        <f>INDEX(#REF!,MATCH(Tableau1[[#This Row],[species_name]],#REF!,0),2)</f>
        <v>#REF!</v>
      </c>
      <c r="AC520" s="3" t="e">
        <f>Tableau1[[#This Row],[value]]/Tableau1[[#This Row],[débarquements totaux de l''espèce]]</f>
        <v>#REF!</v>
      </c>
    </row>
    <row r="521" spans="1:29" x14ac:dyDescent="0.2">
      <c r="A521" s="1">
        <v>45355</v>
      </c>
      <c r="B521" t="s">
        <v>24</v>
      </c>
      <c r="C521" t="s">
        <v>25</v>
      </c>
      <c r="D521">
        <v>2022</v>
      </c>
      <c r="E521" t="s">
        <v>86</v>
      </c>
      <c r="F521" t="s">
        <v>59</v>
      </c>
      <c r="G521" t="s">
        <v>406</v>
      </c>
      <c r="H521" t="s">
        <v>29</v>
      </c>
      <c r="L521" t="s">
        <v>364</v>
      </c>
      <c r="M521" t="s">
        <v>365</v>
      </c>
      <c r="N521" t="str">
        <f>_xlfn.CONCAT(Tableau1[[#This Row],[species_name]],Tableau1[[#This Row],[sub_reg]])</f>
        <v>Blackbelly rosefish27.8.c</v>
      </c>
      <c r="O521" t="s">
        <v>32</v>
      </c>
      <c r="P521" t="s">
        <v>33</v>
      </c>
      <c r="Q521" t="s">
        <v>34</v>
      </c>
      <c r="R521">
        <v>9542.32</v>
      </c>
      <c r="S521" t="s">
        <v>35</v>
      </c>
      <c r="T521" t="s">
        <v>370</v>
      </c>
      <c r="U521" t="s">
        <v>371</v>
      </c>
      <c r="V521" t="s">
        <v>367</v>
      </c>
      <c r="W521">
        <f>IFERROR(INDEX(#REF!,MATCH(Tableau1[[#This Row],[Identifiant pour calcul]],#REF!,0),9),0)</f>
        <v>0</v>
      </c>
      <c r="X521">
        <f>Tableau1[[#This Row],[value]]*0.125*Tableau1[[#This Row],[Sequestration factor]]</f>
        <v>0</v>
      </c>
      <c r="Y521" t="s">
        <v>39</v>
      </c>
      <c r="Z521" t="s">
        <v>40</v>
      </c>
      <c r="AA521" t="s">
        <v>39</v>
      </c>
      <c r="AB521" t="e">
        <f>INDEX(#REF!,MATCH(Tableau1[[#This Row],[species_name]],#REF!,0),2)</f>
        <v>#REF!</v>
      </c>
      <c r="AC521" s="3" t="e">
        <f>Tableau1[[#This Row],[value]]/Tableau1[[#This Row],[débarquements totaux de l''espèce]]</f>
        <v>#REF!</v>
      </c>
    </row>
    <row r="522" spans="1:29" x14ac:dyDescent="0.2">
      <c r="A522" s="1">
        <v>45355</v>
      </c>
      <c r="B522" t="s">
        <v>24</v>
      </c>
      <c r="C522" t="s">
        <v>25</v>
      </c>
      <c r="D522">
        <v>2022</v>
      </c>
      <c r="E522" t="s">
        <v>86</v>
      </c>
      <c r="F522" t="s">
        <v>59</v>
      </c>
      <c r="G522" t="s">
        <v>406</v>
      </c>
      <c r="H522" t="s">
        <v>29</v>
      </c>
      <c r="L522" t="s">
        <v>364</v>
      </c>
      <c r="M522" t="s">
        <v>365</v>
      </c>
      <c r="N522" t="str">
        <f>_xlfn.CONCAT(Tableau1[[#This Row],[species_name]],Tableau1[[#This Row],[sub_reg]])</f>
        <v>Blackbelly rosefish27.8.d</v>
      </c>
      <c r="O522" t="s">
        <v>32</v>
      </c>
      <c r="P522" t="s">
        <v>33</v>
      </c>
      <c r="Q522" t="s">
        <v>34</v>
      </c>
      <c r="R522">
        <v>2866.94</v>
      </c>
      <c r="S522" t="s">
        <v>35</v>
      </c>
      <c r="T522" t="s">
        <v>370</v>
      </c>
      <c r="U522" t="s">
        <v>371</v>
      </c>
      <c r="V522" t="s">
        <v>366</v>
      </c>
      <c r="W522">
        <f>IFERROR(INDEX(#REF!,MATCH(Tableau1[[#This Row],[Identifiant pour calcul]],#REF!,0),9),0)</f>
        <v>0</v>
      </c>
      <c r="X522">
        <f>Tableau1[[#This Row],[value]]*0.125*Tableau1[[#This Row],[Sequestration factor]]</f>
        <v>0</v>
      </c>
      <c r="Y522" t="s">
        <v>39</v>
      </c>
      <c r="Z522" t="s">
        <v>40</v>
      </c>
      <c r="AA522" t="s">
        <v>39</v>
      </c>
      <c r="AB522" t="e">
        <f>INDEX(#REF!,MATCH(Tableau1[[#This Row],[species_name]],#REF!,0),2)</f>
        <v>#REF!</v>
      </c>
      <c r="AC522" s="3" t="e">
        <f>Tableau1[[#This Row],[value]]/Tableau1[[#This Row],[débarquements totaux de l''espèce]]</f>
        <v>#REF!</v>
      </c>
    </row>
    <row r="523" spans="1:29" x14ac:dyDescent="0.2">
      <c r="A523" s="1">
        <v>45355</v>
      </c>
      <c r="B523" t="s">
        <v>24</v>
      </c>
      <c r="C523" t="s">
        <v>25</v>
      </c>
      <c r="D523">
        <v>2022</v>
      </c>
      <c r="E523" t="s">
        <v>86</v>
      </c>
      <c r="F523" t="s">
        <v>59</v>
      </c>
      <c r="G523" t="s">
        <v>406</v>
      </c>
      <c r="H523" t="s">
        <v>29</v>
      </c>
      <c r="L523" t="s">
        <v>364</v>
      </c>
      <c r="M523" t="s">
        <v>365</v>
      </c>
      <c r="N523" t="str">
        <f>_xlfn.CONCAT(Tableau1[[#This Row],[species_name]],Tableau1[[#This Row],[sub_reg]])</f>
        <v>Blackbelly rosefish27.7.c</v>
      </c>
      <c r="O523" t="s">
        <v>32</v>
      </c>
      <c r="P523" t="s">
        <v>33</v>
      </c>
      <c r="Q523" t="s">
        <v>34</v>
      </c>
      <c r="R523">
        <v>3912.84</v>
      </c>
      <c r="S523" t="s">
        <v>35</v>
      </c>
      <c r="T523" t="s">
        <v>370</v>
      </c>
      <c r="U523" t="s">
        <v>371</v>
      </c>
      <c r="V523" t="s">
        <v>664</v>
      </c>
      <c r="W523">
        <f>IFERROR(INDEX(#REF!,MATCH(Tableau1[[#This Row],[Identifiant pour calcul]],#REF!,0),9),0)</f>
        <v>0</v>
      </c>
      <c r="X523">
        <f>Tableau1[[#This Row],[value]]*0.125*Tableau1[[#This Row],[Sequestration factor]]</f>
        <v>0</v>
      </c>
      <c r="Y523" t="s">
        <v>39</v>
      </c>
      <c r="Z523" t="s">
        <v>40</v>
      </c>
      <c r="AA523" t="s">
        <v>39</v>
      </c>
      <c r="AB523" t="e">
        <f>INDEX(#REF!,MATCH(Tableau1[[#This Row],[species_name]],#REF!,0),2)</f>
        <v>#REF!</v>
      </c>
      <c r="AC523" s="3" t="e">
        <f>Tableau1[[#This Row],[value]]/Tableau1[[#This Row],[débarquements totaux de l''espèce]]</f>
        <v>#REF!</v>
      </c>
    </row>
    <row r="524" spans="1:29" x14ac:dyDescent="0.2">
      <c r="A524" s="1">
        <v>45355</v>
      </c>
      <c r="B524" t="s">
        <v>24</v>
      </c>
      <c r="C524" t="s">
        <v>25</v>
      </c>
      <c r="D524">
        <v>2022</v>
      </c>
      <c r="E524" t="s">
        <v>86</v>
      </c>
      <c r="F524" t="s">
        <v>59</v>
      </c>
      <c r="G524" t="s">
        <v>406</v>
      </c>
      <c r="H524" t="s">
        <v>29</v>
      </c>
      <c r="L524" t="s">
        <v>364</v>
      </c>
      <c r="M524" t="s">
        <v>365</v>
      </c>
      <c r="N524" t="str">
        <f>_xlfn.CONCAT(Tableau1[[#This Row],[species_name]],Tableau1[[#This Row],[sub_reg]])</f>
        <v>Blackbelly rosefish27.8.b</v>
      </c>
      <c r="O524" t="s">
        <v>32</v>
      </c>
      <c r="P524" t="s">
        <v>33</v>
      </c>
      <c r="Q524" t="s">
        <v>34</v>
      </c>
      <c r="R524">
        <v>1885.85</v>
      </c>
      <c r="S524" t="s">
        <v>35</v>
      </c>
      <c r="T524" t="s">
        <v>370</v>
      </c>
      <c r="U524" t="s">
        <v>371</v>
      </c>
      <c r="V524" t="s">
        <v>338</v>
      </c>
      <c r="W524">
        <f>IFERROR(INDEX(#REF!,MATCH(Tableau1[[#This Row],[Identifiant pour calcul]],#REF!,0),9),0)</f>
        <v>0</v>
      </c>
      <c r="X524">
        <f>Tableau1[[#This Row],[value]]*0.125*Tableau1[[#This Row],[Sequestration factor]]</f>
        <v>0</v>
      </c>
      <c r="Y524" t="s">
        <v>39</v>
      </c>
      <c r="Z524" t="s">
        <v>40</v>
      </c>
      <c r="AA524" t="s">
        <v>39</v>
      </c>
      <c r="AB524" t="e">
        <f>INDEX(#REF!,MATCH(Tableau1[[#This Row],[species_name]],#REF!,0),2)</f>
        <v>#REF!</v>
      </c>
      <c r="AC524" s="3" t="e">
        <f>Tableau1[[#This Row],[value]]/Tableau1[[#This Row],[débarquements totaux de l''espèce]]</f>
        <v>#REF!</v>
      </c>
    </row>
    <row r="525" spans="1:29" x14ac:dyDescent="0.2">
      <c r="A525" s="1">
        <v>45355</v>
      </c>
      <c r="B525" t="s">
        <v>24</v>
      </c>
      <c r="C525" t="s">
        <v>25</v>
      </c>
      <c r="D525">
        <v>2022</v>
      </c>
      <c r="E525" t="s">
        <v>86</v>
      </c>
      <c r="F525" t="s">
        <v>158</v>
      </c>
      <c r="G525" t="s">
        <v>406</v>
      </c>
      <c r="H525" t="s">
        <v>29</v>
      </c>
      <c r="L525" t="s">
        <v>418</v>
      </c>
      <c r="M525" t="s">
        <v>419</v>
      </c>
      <c r="N525" t="str">
        <f>_xlfn.CONCAT(Tableau1[[#This Row],[species_name]],Tableau1[[#This Row],[sub_reg]])</f>
        <v>Blackbelly rosefish27.7.c</v>
      </c>
      <c r="O525" t="s">
        <v>32</v>
      </c>
      <c r="P525" t="s">
        <v>33</v>
      </c>
      <c r="Q525" t="s">
        <v>34</v>
      </c>
      <c r="R525">
        <v>24175.21</v>
      </c>
      <c r="S525" t="s">
        <v>35</v>
      </c>
      <c r="T525" t="s">
        <v>370</v>
      </c>
      <c r="U525" t="s">
        <v>371</v>
      </c>
      <c r="V525" t="s">
        <v>664</v>
      </c>
      <c r="W525">
        <f>IFERROR(INDEX(#REF!,MATCH(Tableau1[[#This Row],[Identifiant pour calcul]],#REF!,0),9),0)</f>
        <v>0</v>
      </c>
      <c r="X525">
        <f>Tableau1[[#This Row],[value]]*0.125*Tableau1[[#This Row],[Sequestration factor]]</f>
        <v>0</v>
      </c>
      <c r="Y525" t="s">
        <v>39</v>
      </c>
      <c r="Z525" t="s">
        <v>40</v>
      </c>
      <c r="AA525" t="s">
        <v>39</v>
      </c>
      <c r="AB525" t="e">
        <f>INDEX(#REF!,MATCH(Tableau1[[#This Row],[species_name]],#REF!,0),2)</f>
        <v>#REF!</v>
      </c>
      <c r="AC525" s="3" t="e">
        <f>Tableau1[[#This Row],[value]]/Tableau1[[#This Row],[débarquements totaux de l''espèce]]</f>
        <v>#REF!</v>
      </c>
    </row>
    <row r="526" spans="1:29" x14ac:dyDescent="0.2">
      <c r="A526" s="1">
        <v>45355</v>
      </c>
      <c r="B526" t="s">
        <v>24</v>
      </c>
      <c r="C526" t="s">
        <v>25</v>
      </c>
      <c r="D526">
        <v>2022</v>
      </c>
      <c r="E526" t="s">
        <v>86</v>
      </c>
      <c r="F526" t="s">
        <v>158</v>
      </c>
      <c r="G526" t="s">
        <v>406</v>
      </c>
      <c r="H526" t="s">
        <v>29</v>
      </c>
      <c r="L526" t="s">
        <v>418</v>
      </c>
      <c r="M526" t="s">
        <v>419</v>
      </c>
      <c r="N526" t="str">
        <f>_xlfn.CONCAT(Tableau1[[#This Row],[species_name]],Tableau1[[#This Row],[sub_reg]])</f>
        <v>Blackbelly rosefish27.6.a</v>
      </c>
      <c r="O526" t="s">
        <v>32</v>
      </c>
      <c r="P526" t="s">
        <v>33</v>
      </c>
      <c r="Q526" t="s">
        <v>34</v>
      </c>
      <c r="R526">
        <v>15474.42</v>
      </c>
      <c r="S526" t="s">
        <v>35</v>
      </c>
      <c r="T526" t="s">
        <v>370</v>
      </c>
      <c r="U526" t="s">
        <v>371</v>
      </c>
      <c r="V526" t="s">
        <v>195</v>
      </c>
      <c r="W526">
        <f>IFERROR(INDEX(#REF!,MATCH(Tableau1[[#This Row],[Identifiant pour calcul]],#REF!,0),9),0)</f>
        <v>0</v>
      </c>
      <c r="X526">
        <f>Tableau1[[#This Row],[value]]*0.125*Tableau1[[#This Row],[Sequestration factor]]</f>
        <v>0</v>
      </c>
      <c r="Y526" t="s">
        <v>39</v>
      </c>
      <c r="Z526" t="s">
        <v>40</v>
      </c>
      <c r="AA526" t="s">
        <v>39</v>
      </c>
      <c r="AB526" t="e">
        <f>INDEX(#REF!,MATCH(Tableau1[[#This Row],[species_name]],#REF!,0),2)</f>
        <v>#REF!</v>
      </c>
      <c r="AC526" s="3" t="e">
        <f>Tableau1[[#This Row],[value]]/Tableau1[[#This Row],[débarquements totaux de l''espèce]]</f>
        <v>#REF!</v>
      </c>
    </row>
    <row r="527" spans="1:29" x14ac:dyDescent="0.2">
      <c r="A527" s="1">
        <v>45355</v>
      </c>
      <c r="B527" t="s">
        <v>24</v>
      </c>
      <c r="C527" t="s">
        <v>25</v>
      </c>
      <c r="D527">
        <v>2022</v>
      </c>
      <c r="E527" t="s">
        <v>86</v>
      </c>
      <c r="F527" t="s">
        <v>158</v>
      </c>
      <c r="G527" t="s">
        <v>406</v>
      </c>
      <c r="H527" t="s">
        <v>29</v>
      </c>
      <c r="L527" t="s">
        <v>418</v>
      </c>
      <c r="M527" t="s">
        <v>419</v>
      </c>
      <c r="N527" t="str">
        <f>_xlfn.CONCAT(Tableau1[[#This Row],[species_name]],Tableau1[[#This Row],[sub_reg]])</f>
        <v>Blackbelly rosefish27.7.b</v>
      </c>
      <c r="O527" t="s">
        <v>32</v>
      </c>
      <c r="P527" t="s">
        <v>33</v>
      </c>
      <c r="Q527" t="s">
        <v>34</v>
      </c>
      <c r="R527">
        <v>11317.95</v>
      </c>
      <c r="S527" t="s">
        <v>35</v>
      </c>
      <c r="T527" t="s">
        <v>370</v>
      </c>
      <c r="U527" t="s">
        <v>371</v>
      </c>
      <c r="V527" t="s">
        <v>663</v>
      </c>
      <c r="W527">
        <f>IFERROR(INDEX(#REF!,MATCH(Tableau1[[#This Row],[Identifiant pour calcul]],#REF!,0),9),0)</f>
        <v>0</v>
      </c>
      <c r="X527">
        <f>Tableau1[[#This Row],[value]]*0.125*Tableau1[[#This Row],[Sequestration factor]]</f>
        <v>0</v>
      </c>
      <c r="Y527" t="s">
        <v>39</v>
      </c>
      <c r="Z527" t="s">
        <v>40</v>
      </c>
      <c r="AA527" t="s">
        <v>39</v>
      </c>
      <c r="AB527" t="e">
        <f>INDEX(#REF!,MATCH(Tableau1[[#This Row],[species_name]],#REF!,0),2)</f>
        <v>#REF!</v>
      </c>
      <c r="AC527" s="3" t="e">
        <f>Tableau1[[#This Row],[value]]/Tableau1[[#This Row],[débarquements totaux de l''espèce]]</f>
        <v>#REF!</v>
      </c>
    </row>
    <row r="528" spans="1:29" x14ac:dyDescent="0.2">
      <c r="A528" s="1">
        <v>45355</v>
      </c>
      <c r="B528" t="s">
        <v>24</v>
      </c>
      <c r="C528" t="s">
        <v>25</v>
      </c>
      <c r="D528">
        <v>2022</v>
      </c>
      <c r="E528" t="s">
        <v>86</v>
      </c>
      <c r="F528" t="s">
        <v>76</v>
      </c>
      <c r="G528" t="s">
        <v>406</v>
      </c>
      <c r="H528" t="s">
        <v>29</v>
      </c>
      <c r="L528" t="s">
        <v>660</v>
      </c>
      <c r="M528" t="s">
        <v>661</v>
      </c>
      <c r="N528" t="str">
        <f>_xlfn.CONCAT(Tableau1[[#This Row],[species_name]],Tableau1[[#This Row],[sub_reg]])</f>
        <v>Blackbelly rosefish27.7.c</v>
      </c>
      <c r="O528" t="s">
        <v>32</v>
      </c>
      <c r="P528" t="s">
        <v>33</v>
      </c>
      <c r="Q528" t="s">
        <v>34</v>
      </c>
      <c r="R528">
        <v>2714.12</v>
      </c>
      <c r="S528" t="s">
        <v>35</v>
      </c>
      <c r="T528" t="s">
        <v>370</v>
      </c>
      <c r="U528" t="s">
        <v>371</v>
      </c>
      <c r="V528" t="s">
        <v>664</v>
      </c>
      <c r="W528">
        <f>IFERROR(INDEX(#REF!,MATCH(Tableau1[[#This Row],[Identifiant pour calcul]],#REF!,0),9),0)</f>
        <v>0</v>
      </c>
      <c r="X528">
        <f>Tableau1[[#This Row],[value]]*0.125*Tableau1[[#This Row],[Sequestration factor]]</f>
        <v>0</v>
      </c>
      <c r="Y528" t="s">
        <v>39</v>
      </c>
      <c r="Z528" t="s">
        <v>40</v>
      </c>
      <c r="AA528" t="s">
        <v>39</v>
      </c>
      <c r="AB528" t="e">
        <f>INDEX(#REF!,MATCH(Tableau1[[#This Row],[species_name]],#REF!,0),2)</f>
        <v>#REF!</v>
      </c>
      <c r="AC528" s="3" t="e">
        <f>Tableau1[[#This Row],[value]]/Tableau1[[#This Row],[débarquements totaux de l''espèce]]</f>
        <v>#REF!</v>
      </c>
    </row>
    <row r="529" spans="1:29" x14ac:dyDescent="0.2">
      <c r="A529" s="1">
        <v>45355</v>
      </c>
      <c r="B529" t="s">
        <v>24</v>
      </c>
      <c r="C529" t="s">
        <v>25</v>
      </c>
      <c r="D529">
        <v>2022</v>
      </c>
      <c r="E529" t="s">
        <v>86</v>
      </c>
      <c r="F529" t="s">
        <v>76</v>
      </c>
      <c r="G529" t="s">
        <v>406</v>
      </c>
      <c r="H529" t="s">
        <v>29</v>
      </c>
      <c r="L529" t="s">
        <v>660</v>
      </c>
      <c r="M529" t="s">
        <v>661</v>
      </c>
      <c r="N529" t="str">
        <f>_xlfn.CONCAT(Tableau1[[#This Row],[species_name]],Tableau1[[#This Row],[sub_reg]])</f>
        <v>Blackbelly rosefish27.7.k</v>
      </c>
      <c r="O529" t="s">
        <v>32</v>
      </c>
      <c r="P529" t="s">
        <v>33</v>
      </c>
      <c r="Q529" t="s">
        <v>34</v>
      </c>
      <c r="R529">
        <v>2179.0100000000002</v>
      </c>
      <c r="S529" t="s">
        <v>35</v>
      </c>
      <c r="T529" t="s">
        <v>370</v>
      </c>
      <c r="U529" t="s">
        <v>371</v>
      </c>
      <c r="V529" t="s">
        <v>665</v>
      </c>
      <c r="W529">
        <f>IFERROR(INDEX(#REF!,MATCH(Tableau1[[#This Row],[Identifiant pour calcul]],#REF!,0),9),0)</f>
        <v>0</v>
      </c>
      <c r="X529">
        <f>Tableau1[[#This Row],[value]]*0.125*Tableau1[[#This Row],[Sequestration factor]]</f>
        <v>0</v>
      </c>
      <c r="Y529" t="s">
        <v>39</v>
      </c>
      <c r="Z529" t="s">
        <v>40</v>
      </c>
      <c r="AA529" t="s">
        <v>39</v>
      </c>
      <c r="AB529" t="e">
        <f>INDEX(#REF!,MATCH(Tableau1[[#This Row],[species_name]],#REF!,0),2)</f>
        <v>#REF!</v>
      </c>
      <c r="AC529" s="3" t="e">
        <f>Tableau1[[#This Row],[value]]/Tableau1[[#This Row],[débarquements totaux de l''espèce]]</f>
        <v>#REF!</v>
      </c>
    </row>
    <row r="530" spans="1:29" x14ac:dyDescent="0.2">
      <c r="A530" s="1">
        <v>45355</v>
      </c>
      <c r="B530" t="s">
        <v>24</v>
      </c>
      <c r="C530" t="s">
        <v>25</v>
      </c>
      <c r="D530">
        <v>2022</v>
      </c>
      <c r="E530" t="s">
        <v>86</v>
      </c>
      <c r="F530" t="s">
        <v>158</v>
      </c>
      <c r="G530" t="s">
        <v>159</v>
      </c>
      <c r="H530" t="s">
        <v>29</v>
      </c>
      <c r="M530" t="s">
        <v>160</v>
      </c>
      <c r="N530" t="str">
        <f>_xlfn.CONCAT(Tableau1[[#This Row],[species_name]],Tableau1[[#This Row],[sub_reg]])</f>
        <v>Blackbelly rosefish27.5.b</v>
      </c>
      <c r="O530" t="s">
        <v>32</v>
      </c>
      <c r="P530" t="s">
        <v>33</v>
      </c>
      <c r="Q530" t="s">
        <v>34</v>
      </c>
      <c r="R530">
        <v>1060.67</v>
      </c>
      <c r="S530" t="s">
        <v>35</v>
      </c>
      <c r="T530" t="s">
        <v>370</v>
      </c>
      <c r="U530" t="s">
        <v>371</v>
      </c>
      <c r="V530" t="s">
        <v>180</v>
      </c>
      <c r="W530">
        <f>IFERROR(INDEX(#REF!,MATCH(Tableau1[[#This Row],[Identifiant pour calcul]],#REF!,0),9),0)</f>
        <v>0</v>
      </c>
      <c r="X530">
        <f>Tableau1[[#This Row],[value]]*0.125*Tableau1[[#This Row],[Sequestration factor]]</f>
        <v>0</v>
      </c>
      <c r="Y530" t="s">
        <v>39</v>
      </c>
      <c r="Z530" t="s">
        <v>40</v>
      </c>
      <c r="AA530" t="s">
        <v>39</v>
      </c>
      <c r="AB530" t="e">
        <f>INDEX(#REF!,MATCH(Tableau1[[#This Row],[species_name]],#REF!,0),2)</f>
        <v>#REF!</v>
      </c>
      <c r="AC530" s="3" t="e">
        <f>Tableau1[[#This Row],[value]]/Tableau1[[#This Row],[débarquements totaux de l''espèce]]</f>
        <v>#REF!</v>
      </c>
    </row>
    <row r="531" spans="1:29" x14ac:dyDescent="0.2">
      <c r="A531" s="1">
        <v>45355</v>
      </c>
      <c r="B531" t="s">
        <v>24</v>
      </c>
      <c r="C531" t="s">
        <v>25</v>
      </c>
      <c r="D531">
        <v>2022</v>
      </c>
      <c r="E531" t="s">
        <v>86</v>
      </c>
      <c r="F531" t="s">
        <v>158</v>
      </c>
      <c r="G531" t="s">
        <v>159</v>
      </c>
      <c r="H531" t="s">
        <v>29</v>
      </c>
      <c r="M531" t="s">
        <v>160</v>
      </c>
      <c r="N531" t="str">
        <f>_xlfn.CONCAT(Tableau1[[#This Row],[species_name]],Tableau1[[#This Row],[sub_reg]])</f>
        <v>Blackbelly rosefish27.6.a</v>
      </c>
      <c r="O531" t="s">
        <v>32</v>
      </c>
      <c r="P531" t="s">
        <v>33</v>
      </c>
      <c r="Q531" t="s">
        <v>34</v>
      </c>
      <c r="R531">
        <v>32768.33</v>
      </c>
      <c r="S531" t="s">
        <v>35</v>
      </c>
      <c r="T531" t="s">
        <v>370</v>
      </c>
      <c r="U531" t="s">
        <v>371</v>
      </c>
      <c r="V531" t="s">
        <v>195</v>
      </c>
      <c r="W531">
        <f>IFERROR(INDEX(#REF!,MATCH(Tableau1[[#This Row],[Identifiant pour calcul]],#REF!,0),9),0)</f>
        <v>0</v>
      </c>
      <c r="X531">
        <f>Tableau1[[#This Row],[value]]*0.125*Tableau1[[#This Row],[Sequestration factor]]</f>
        <v>0</v>
      </c>
      <c r="Y531" t="s">
        <v>39</v>
      </c>
      <c r="Z531" t="s">
        <v>40</v>
      </c>
      <c r="AA531" t="s">
        <v>39</v>
      </c>
      <c r="AB531" t="e">
        <f>INDEX(#REF!,MATCH(Tableau1[[#This Row],[species_name]],#REF!,0),2)</f>
        <v>#REF!</v>
      </c>
      <c r="AC531" s="3" t="e">
        <f>Tableau1[[#This Row],[value]]/Tableau1[[#This Row],[débarquements totaux de l''espèce]]</f>
        <v>#REF!</v>
      </c>
    </row>
    <row r="532" spans="1:29" x14ac:dyDescent="0.2">
      <c r="A532" s="1">
        <v>45355</v>
      </c>
      <c r="B532" t="s">
        <v>24</v>
      </c>
      <c r="C532" t="s">
        <v>25</v>
      </c>
      <c r="D532">
        <v>2022</v>
      </c>
      <c r="E532" t="s">
        <v>86</v>
      </c>
      <c r="F532" t="s">
        <v>59</v>
      </c>
      <c r="G532" t="s">
        <v>88</v>
      </c>
      <c r="H532" t="s">
        <v>29</v>
      </c>
      <c r="L532" t="s">
        <v>364</v>
      </c>
      <c r="M532" t="s">
        <v>365</v>
      </c>
      <c r="N532" t="str">
        <f>_xlfn.CONCAT(Tableau1[[#This Row],[species_name]],Tableau1[[#This Row],[sub_reg]])</f>
        <v>Black scabbardfish27.8.a</v>
      </c>
      <c r="O532" t="s">
        <v>32</v>
      </c>
      <c r="P532" t="s">
        <v>33</v>
      </c>
      <c r="Q532" t="s">
        <v>34</v>
      </c>
      <c r="R532">
        <v>3239.37</v>
      </c>
      <c r="S532" t="s">
        <v>35</v>
      </c>
      <c r="T532" t="s">
        <v>368</v>
      </c>
      <c r="U532" t="s">
        <v>369</v>
      </c>
      <c r="V532" t="s">
        <v>331</v>
      </c>
      <c r="W532">
        <f>IFERROR(INDEX(#REF!,MATCH(Tableau1[[#This Row],[Identifiant pour calcul]],#REF!,0),9),0)</f>
        <v>0</v>
      </c>
      <c r="X532">
        <f>Tableau1[[#This Row],[value]]*0.125*Tableau1[[#This Row],[Sequestration factor]]</f>
        <v>0</v>
      </c>
      <c r="Y532" t="s">
        <v>39</v>
      </c>
      <c r="Z532" t="s">
        <v>40</v>
      </c>
      <c r="AA532" t="s">
        <v>39</v>
      </c>
      <c r="AB532" t="e">
        <f>INDEX(#REF!,MATCH(Tableau1[[#This Row],[species_name]],#REF!,0),2)</f>
        <v>#REF!</v>
      </c>
      <c r="AC532" s="3" t="e">
        <f>Tableau1[[#This Row],[value]]/Tableau1[[#This Row],[débarquements totaux de l''espèce]]</f>
        <v>#REF!</v>
      </c>
    </row>
    <row r="533" spans="1:29" x14ac:dyDescent="0.2">
      <c r="A533" s="1">
        <v>45355</v>
      </c>
      <c r="B533" t="s">
        <v>24</v>
      </c>
      <c r="C533" t="s">
        <v>25</v>
      </c>
      <c r="D533">
        <v>2022</v>
      </c>
      <c r="E533" t="s">
        <v>86</v>
      </c>
      <c r="F533" t="s">
        <v>59</v>
      </c>
      <c r="G533" t="s">
        <v>88</v>
      </c>
      <c r="H533" t="s">
        <v>29</v>
      </c>
      <c r="L533" t="s">
        <v>364</v>
      </c>
      <c r="M533" t="s">
        <v>365</v>
      </c>
      <c r="N533" t="str">
        <f>_xlfn.CONCAT(Tableau1[[#This Row],[species_name]],Tableau1[[#This Row],[sub_reg]])</f>
        <v>Black scabbardfish27.8.d</v>
      </c>
      <c r="O533" t="s">
        <v>32</v>
      </c>
      <c r="P533" t="s">
        <v>33</v>
      </c>
      <c r="Q533" t="s">
        <v>34</v>
      </c>
      <c r="R533">
        <v>3348.58</v>
      </c>
      <c r="S533" t="s">
        <v>35</v>
      </c>
      <c r="T533" t="s">
        <v>368</v>
      </c>
      <c r="U533" t="s">
        <v>369</v>
      </c>
      <c r="V533" t="s">
        <v>366</v>
      </c>
      <c r="W533">
        <f>IFERROR(INDEX(#REF!,MATCH(Tableau1[[#This Row],[Identifiant pour calcul]],#REF!,0),9),0)</f>
        <v>0</v>
      </c>
      <c r="X533">
        <f>Tableau1[[#This Row],[value]]*0.125*Tableau1[[#This Row],[Sequestration factor]]</f>
        <v>0</v>
      </c>
      <c r="Y533" t="s">
        <v>39</v>
      </c>
      <c r="Z533" t="s">
        <v>40</v>
      </c>
      <c r="AA533" t="s">
        <v>39</v>
      </c>
      <c r="AB533" t="e">
        <f>INDEX(#REF!,MATCH(Tableau1[[#This Row],[species_name]],#REF!,0),2)</f>
        <v>#REF!</v>
      </c>
      <c r="AC533" s="3" t="e">
        <f>Tableau1[[#This Row],[value]]/Tableau1[[#This Row],[débarquements totaux de l''espèce]]</f>
        <v>#REF!</v>
      </c>
    </row>
    <row r="534" spans="1:29" x14ac:dyDescent="0.2">
      <c r="A534" s="1">
        <v>45355</v>
      </c>
      <c r="B534" t="s">
        <v>24</v>
      </c>
      <c r="C534" t="s">
        <v>25</v>
      </c>
      <c r="D534">
        <v>2022</v>
      </c>
      <c r="E534" t="s">
        <v>86</v>
      </c>
      <c r="F534" t="s">
        <v>27</v>
      </c>
      <c r="G534" t="s">
        <v>28</v>
      </c>
      <c r="H534" t="s">
        <v>29</v>
      </c>
      <c r="L534" t="s">
        <v>648</v>
      </c>
      <c r="M534" t="s">
        <v>649</v>
      </c>
      <c r="N534" t="str">
        <f>_xlfn.CONCAT(Tableau1[[#This Row],[species_name]],Tableau1[[#This Row],[sub_reg]])</f>
        <v>Black scabbardfish27.8.b</v>
      </c>
      <c r="O534" t="s">
        <v>32</v>
      </c>
      <c r="P534" t="s">
        <v>33</v>
      </c>
      <c r="Q534" t="s">
        <v>34</v>
      </c>
      <c r="R534">
        <v>1287.1099999999999</v>
      </c>
      <c r="S534" t="s">
        <v>35</v>
      </c>
      <c r="T534" t="s">
        <v>368</v>
      </c>
      <c r="U534" t="s">
        <v>369</v>
      </c>
      <c r="V534" t="s">
        <v>338</v>
      </c>
      <c r="W534">
        <f>IFERROR(INDEX(#REF!,MATCH(Tableau1[[#This Row],[Identifiant pour calcul]],#REF!,0),9),0)</f>
        <v>0</v>
      </c>
      <c r="X534">
        <f>Tableau1[[#This Row],[value]]*0.125*Tableau1[[#This Row],[Sequestration factor]]</f>
        <v>0</v>
      </c>
      <c r="Y534" t="s">
        <v>39</v>
      </c>
      <c r="Z534" t="s">
        <v>40</v>
      </c>
      <c r="AA534" t="s">
        <v>39</v>
      </c>
      <c r="AB534" t="e">
        <f>INDEX(#REF!,MATCH(Tableau1[[#This Row],[species_name]],#REF!,0),2)</f>
        <v>#REF!</v>
      </c>
      <c r="AC534" s="3" t="e">
        <f>Tableau1[[#This Row],[value]]/Tableau1[[#This Row],[débarquements totaux de l''espèce]]</f>
        <v>#REF!</v>
      </c>
    </row>
    <row r="535" spans="1:29" x14ac:dyDescent="0.2">
      <c r="A535" s="1">
        <v>45355</v>
      </c>
      <c r="B535" t="s">
        <v>24</v>
      </c>
      <c r="C535" t="s">
        <v>25</v>
      </c>
      <c r="D535">
        <v>2022</v>
      </c>
      <c r="E535" t="s">
        <v>86</v>
      </c>
      <c r="F535" t="s">
        <v>27</v>
      </c>
      <c r="G535" t="s">
        <v>107</v>
      </c>
      <c r="H535" t="s">
        <v>29</v>
      </c>
      <c r="M535" t="s">
        <v>693</v>
      </c>
      <c r="N535" t="str">
        <f>_xlfn.CONCAT(Tableau1[[#This Row],[species_name]],Tableau1[[#This Row],[sub_reg]])</f>
        <v>Black scabbardfish27.7.e</v>
      </c>
      <c r="O535" t="s">
        <v>32</v>
      </c>
      <c r="P535" t="s">
        <v>33</v>
      </c>
      <c r="Q535" t="s">
        <v>34</v>
      </c>
      <c r="R535">
        <v>1177</v>
      </c>
      <c r="S535" t="s">
        <v>35</v>
      </c>
      <c r="T535" t="s">
        <v>368</v>
      </c>
      <c r="U535" t="s">
        <v>369</v>
      </c>
      <c r="V535" t="s">
        <v>226</v>
      </c>
      <c r="W535">
        <f>IFERROR(INDEX(#REF!,MATCH(Tableau1[[#This Row],[Identifiant pour calcul]],#REF!,0),9),0)</f>
        <v>0</v>
      </c>
      <c r="X535">
        <f>Tableau1[[#This Row],[value]]*0.125*Tableau1[[#This Row],[Sequestration factor]]</f>
        <v>0</v>
      </c>
      <c r="Y535" t="s">
        <v>39</v>
      </c>
      <c r="Z535" t="s">
        <v>40</v>
      </c>
      <c r="AA535" t="s">
        <v>39</v>
      </c>
      <c r="AB535" t="e">
        <f>INDEX(#REF!,MATCH(Tableau1[[#This Row],[species_name]],#REF!,0),2)</f>
        <v>#REF!</v>
      </c>
      <c r="AC535" s="3" t="e">
        <f>Tableau1[[#This Row],[value]]/Tableau1[[#This Row],[débarquements totaux de l''espèce]]</f>
        <v>#REF!</v>
      </c>
    </row>
    <row r="536" spans="1:29" x14ac:dyDescent="0.2">
      <c r="A536" s="1">
        <v>45355</v>
      </c>
      <c r="B536" t="s">
        <v>24</v>
      </c>
      <c r="C536" t="s">
        <v>25</v>
      </c>
      <c r="D536">
        <v>2022</v>
      </c>
      <c r="E536" t="s">
        <v>86</v>
      </c>
      <c r="F536" t="s">
        <v>158</v>
      </c>
      <c r="G536" t="s">
        <v>88</v>
      </c>
      <c r="H536" t="s">
        <v>29</v>
      </c>
      <c r="L536" t="s">
        <v>373</v>
      </c>
      <c r="M536" t="s">
        <v>374</v>
      </c>
      <c r="N536" t="str">
        <f>_xlfn.CONCAT(Tableau1[[#This Row],[species_name]],Tableau1[[#This Row],[sub_reg]])</f>
        <v>Black scabbardfish27.7.j</v>
      </c>
      <c r="O536" t="s">
        <v>32</v>
      </c>
      <c r="P536" t="s">
        <v>33</v>
      </c>
      <c r="Q536" t="s">
        <v>34</v>
      </c>
      <c r="R536">
        <v>8402.11</v>
      </c>
      <c r="S536" t="s">
        <v>35</v>
      </c>
      <c r="T536" t="s">
        <v>368</v>
      </c>
      <c r="U536" t="s">
        <v>369</v>
      </c>
      <c r="V536" t="s">
        <v>377</v>
      </c>
      <c r="W536">
        <f>IFERROR(INDEX(#REF!,MATCH(Tableau1[[#This Row],[Identifiant pour calcul]],#REF!,0),9),0)</f>
        <v>0</v>
      </c>
      <c r="X536">
        <f>Tableau1[[#This Row],[value]]*0.125*Tableau1[[#This Row],[Sequestration factor]]</f>
        <v>0</v>
      </c>
      <c r="Y536" t="s">
        <v>39</v>
      </c>
      <c r="Z536" t="s">
        <v>40</v>
      </c>
      <c r="AA536" t="s">
        <v>39</v>
      </c>
      <c r="AB536" t="e">
        <f>INDEX(#REF!,MATCH(Tableau1[[#This Row],[species_name]],#REF!,0),2)</f>
        <v>#REF!</v>
      </c>
      <c r="AC536" s="3" t="e">
        <f>Tableau1[[#This Row],[value]]/Tableau1[[#This Row],[débarquements totaux de l''espèce]]</f>
        <v>#REF!</v>
      </c>
    </row>
    <row r="537" spans="1:29" x14ac:dyDescent="0.2">
      <c r="A537" s="1">
        <v>45355</v>
      </c>
      <c r="B537" t="s">
        <v>24</v>
      </c>
      <c r="C537" t="s">
        <v>25</v>
      </c>
      <c r="D537">
        <v>2022</v>
      </c>
      <c r="E537" t="s">
        <v>86</v>
      </c>
      <c r="F537" t="s">
        <v>59</v>
      </c>
      <c r="G537" t="s">
        <v>406</v>
      </c>
      <c r="H537" t="s">
        <v>29</v>
      </c>
      <c r="L537" t="s">
        <v>364</v>
      </c>
      <c r="M537" t="s">
        <v>365</v>
      </c>
      <c r="N537" t="str">
        <f>_xlfn.CONCAT(Tableau1[[#This Row],[species_name]],Tableau1[[#This Row],[sub_reg]])</f>
        <v>Black scabbardfish27.8.a</v>
      </c>
      <c r="O537" t="s">
        <v>32</v>
      </c>
      <c r="P537" t="s">
        <v>33</v>
      </c>
      <c r="Q537" t="s">
        <v>34</v>
      </c>
      <c r="R537">
        <v>9711.15</v>
      </c>
      <c r="S537" t="s">
        <v>35</v>
      </c>
      <c r="T537" t="s">
        <v>368</v>
      </c>
      <c r="U537" t="s">
        <v>369</v>
      </c>
      <c r="V537" t="s">
        <v>331</v>
      </c>
      <c r="W537">
        <f>IFERROR(INDEX(#REF!,MATCH(Tableau1[[#This Row],[Identifiant pour calcul]],#REF!,0),9),0)</f>
        <v>0</v>
      </c>
      <c r="X537">
        <f>Tableau1[[#This Row],[value]]*0.125*Tableau1[[#This Row],[Sequestration factor]]</f>
        <v>0</v>
      </c>
      <c r="Y537" t="s">
        <v>39</v>
      </c>
      <c r="Z537" t="s">
        <v>40</v>
      </c>
      <c r="AA537" t="s">
        <v>39</v>
      </c>
      <c r="AB537" t="e">
        <f>INDEX(#REF!,MATCH(Tableau1[[#This Row],[species_name]],#REF!,0),2)</f>
        <v>#REF!</v>
      </c>
      <c r="AC537" s="3" t="e">
        <f>Tableau1[[#This Row],[value]]/Tableau1[[#This Row],[débarquements totaux de l''espèce]]</f>
        <v>#REF!</v>
      </c>
    </row>
    <row r="538" spans="1:29" x14ac:dyDescent="0.2">
      <c r="A538" s="1">
        <v>45355</v>
      </c>
      <c r="B538" t="s">
        <v>24</v>
      </c>
      <c r="C538" t="s">
        <v>25</v>
      </c>
      <c r="D538">
        <v>2022</v>
      </c>
      <c r="E538" t="s">
        <v>86</v>
      </c>
      <c r="F538" t="s">
        <v>59</v>
      </c>
      <c r="G538" t="s">
        <v>406</v>
      </c>
      <c r="H538" t="s">
        <v>29</v>
      </c>
      <c r="L538" t="s">
        <v>364</v>
      </c>
      <c r="M538" t="s">
        <v>365</v>
      </c>
      <c r="N538" t="str">
        <f>_xlfn.CONCAT(Tableau1[[#This Row],[species_name]],Tableau1[[#This Row],[sub_reg]])</f>
        <v>Black scabbardfish27.8.d</v>
      </c>
      <c r="O538" t="s">
        <v>32</v>
      </c>
      <c r="P538" t="s">
        <v>33</v>
      </c>
      <c r="Q538" t="s">
        <v>34</v>
      </c>
      <c r="R538">
        <v>1840.54</v>
      </c>
      <c r="S538" t="s">
        <v>35</v>
      </c>
      <c r="T538" t="s">
        <v>368</v>
      </c>
      <c r="U538" t="s">
        <v>369</v>
      </c>
      <c r="V538" t="s">
        <v>366</v>
      </c>
      <c r="W538">
        <f>IFERROR(INDEX(#REF!,MATCH(Tableau1[[#This Row],[Identifiant pour calcul]],#REF!,0),9),0)</f>
        <v>0</v>
      </c>
      <c r="X538">
        <f>Tableau1[[#This Row],[value]]*0.125*Tableau1[[#This Row],[Sequestration factor]]</f>
        <v>0</v>
      </c>
      <c r="Y538" t="s">
        <v>39</v>
      </c>
      <c r="Z538" t="s">
        <v>40</v>
      </c>
      <c r="AA538" t="s">
        <v>39</v>
      </c>
      <c r="AB538" t="e">
        <f>INDEX(#REF!,MATCH(Tableau1[[#This Row],[species_name]],#REF!,0),2)</f>
        <v>#REF!</v>
      </c>
      <c r="AC538" s="3" t="e">
        <f>Tableau1[[#This Row],[value]]/Tableau1[[#This Row],[débarquements totaux de l''espèce]]</f>
        <v>#REF!</v>
      </c>
    </row>
    <row r="539" spans="1:29" x14ac:dyDescent="0.2">
      <c r="A539" s="1">
        <v>45355</v>
      </c>
      <c r="B539" t="s">
        <v>24</v>
      </c>
      <c r="C539" t="s">
        <v>25</v>
      </c>
      <c r="D539">
        <v>2022</v>
      </c>
      <c r="E539" t="s">
        <v>86</v>
      </c>
      <c r="F539" t="s">
        <v>59</v>
      </c>
      <c r="G539" t="s">
        <v>406</v>
      </c>
      <c r="H539" t="s">
        <v>29</v>
      </c>
      <c r="L539" t="s">
        <v>364</v>
      </c>
      <c r="M539" t="s">
        <v>365</v>
      </c>
      <c r="N539" t="str">
        <f>_xlfn.CONCAT(Tableau1[[#This Row],[species_name]],Tableau1[[#This Row],[sub_reg]])</f>
        <v>Black scabbardfish27.8.b</v>
      </c>
      <c r="O539" t="s">
        <v>32</v>
      </c>
      <c r="P539" t="s">
        <v>33</v>
      </c>
      <c r="Q539" t="s">
        <v>34</v>
      </c>
      <c r="R539">
        <v>3037.94</v>
      </c>
      <c r="S539" t="s">
        <v>35</v>
      </c>
      <c r="T539" t="s">
        <v>368</v>
      </c>
      <c r="U539" t="s">
        <v>369</v>
      </c>
      <c r="V539" t="s">
        <v>338</v>
      </c>
      <c r="W539">
        <f>IFERROR(INDEX(#REF!,MATCH(Tableau1[[#This Row],[Identifiant pour calcul]],#REF!,0),9),0)</f>
        <v>0</v>
      </c>
      <c r="X539">
        <f>Tableau1[[#This Row],[value]]*0.125*Tableau1[[#This Row],[Sequestration factor]]</f>
        <v>0</v>
      </c>
      <c r="Y539" t="s">
        <v>39</v>
      </c>
      <c r="Z539" t="s">
        <v>40</v>
      </c>
      <c r="AA539" t="s">
        <v>39</v>
      </c>
      <c r="AB539" t="e">
        <f>INDEX(#REF!,MATCH(Tableau1[[#This Row],[species_name]],#REF!,0),2)</f>
        <v>#REF!</v>
      </c>
      <c r="AC539" s="3" t="e">
        <f>Tableau1[[#This Row],[value]]/Tableau1[[#This Row],[débarquements totaux de l''espèce]]</f>
        <v>#REF!</v>
      </c>
    </row>
    <row r="540" spans="1:29" x14ac:dyDescent="0.2">
      <c r="A540" s="1">
        <v>45355</v>
      </c>
      <c r="B540" t="s">
        <v>24</v>
      </c>
      <c r="C540" t="s">
        <v>25</v>
      </c>
      <c r="D540">
        <v>2022</v>
      </c>
      <c r="E540" t="s">
        <v>86</v>
      </c>
      <c r="F540" t="s">
        <v>158</v>
      </c>
      <c r="G540" t="s">
        <v>406</v>
      </c>
      <c r="H540" t="s">
        <v>29</v>
      </c>
      <c r="L540" t="s">
        <v>418</v>
      </c>
      <c r="M540" t="s">
        <v>419</v>
      </c>
      <c r="N540" t="str">
        <f>_xlfn.CONCAT(Tableau1[[#This Row],[species_name]],Tableau1[[#This Row],[sub_reg]])</f>
        <v>Black scabbardfish27.6.a</v>
      </c>
      <c r="O540" t="s">
        <v>32</v>
      </c>
      <c r="P540" t="s">
        <v>33</v>
      </c>
      <c r="Q540" t="s">
        <v>34</v>
      </c>
      <c r="R540">
        <v>22390.74</v>
      </c>
      <c r="S540" t="s">
        <v>35</v>
      </c>
      <c r="T540" t="s">
        <v>368</v>
      </c>
      <c r="U540" t="s">
        <v>369</v>
      </c>
      <c r="V540" t="s">
        <v>195</v>
      </c>
      <c r="W540">
        <f>IFERROR(INDEX(#REF!,MATCH(Tableau1[[#This Row],[Identifiant pour calcul]],#REF!,0),9),0)</f>
        <v>0</v>
      </c>
      <c r="X540">
        <f>Tableau1[[#This Row],[value]]*0.125*Tableau1[[#This Row],[Sequestration factor]]</f>
        <v>0</v>
      </c>
      <c r="Y540" t="s">
        <v>39</v>
      </c>
      <c r="Z540" t="s">
        <v>40</v>
      </c>
      <c r="AA540" t="s">
        <v>39</v>
      </c>
      <c r="AB540" t="e">
        <f>INDEX(#REF!,MATCH(Tableau1[[#This Row],[species_name]],#REF!,0),2)</f>
        <v>#REF!</v>
      </c>
      <c r="AC540" s="3" t="e">
        <f>Tableau1[[#This Row],[value]]/Tableau1[[#This Row],[débarquements totaux de l''espèce]]</f>
        <v>#REF!</v>
      </c>
    </row>
    <row r="541" spans="1:29" x14ac:dyDescent="0.2">
      <c r="A541" s="1">
        <v>45355</v>
      </c>
      <c r="B541" t="s">
        <v>24</v>
      </c>
      <c r="C541" t="s">
        <v>25</v>
      </c>
      <c r="D541">
        <v>2022</v>
      </c>
      <c r="E541" t="s">
        <v>86</v>
      </c>
      <c r="F541" t="s">
        <v>158</v>
      </c>
      <c r="G541" t="s">
        <v>406</v>
      </c>
      <c r="H541" t="s">
        <v>29</v>
      </c>
      <c r="L541" t="s">
        <v>418</v>
      </c>
      <c r="M541" t="s">
        <v>419</v>
      </c>
      <c r="N541" t="str">
        <f>_xlfn.CONCAT(Tableau1[[#This Row],[species_name]],Tableau1[[#This Row],[sub_reg]])</f>
        <v>Black scabbardfish27.7.j</v>
      </c>
      <c r="O541" t="s">
        <v>32</v>
      </c>
      <c r="P541" t="s">
        <v>33</v>
      </c>
      <c r="Q541" t="s">
        <v>34</v>
      </c>
      <c r="R541">
        <v>1327.78</v>
      </c>
      <c r="S541" t="s">
        <v>35</v>
      </c>
      <c r="T541" t="s">
        <v>368</v>
      </c>
      <c r="U541" t="s">
        <v>369</v>
      </c>
      <c r="V541" t="s">
        <v>377</v>
      </c>
      <c r="W541">
        <f>IFERROR(INDEX(#REF!,MATCH(Tableau1[[#This Row],[Identifiant pour calcul]],#REF!,0),9),0)</f>
        <v>0</v>
      </c>
      <c r="X541">
        <f>Tableau1[[#This Row],[value]]*0.125*Tableau1[[#This Row],[Sequestration factor]]</f>
        <v>0</v>
      </c>
      <c r="Y541" t="s">
        <v>39</v>
      </c>
      <c r="Z541" t="s">
        <v>40</v>
      </c>
      <c r="AA541" t="s">
        <v>39</v>
      </c>
      <c r="AB541" t="e">
        <f>INDEX(#REF!,MATCH(Tableau1[[#This Row],[species_name]],#REF!,0),2)</f>
        <v>#REF!</v>
      </c>
      <c r="AC541" s="3" t="e">
        <f>Tableau1[[#This Row],[value]]/Tableau1[[#This Row],[débarquements totaux de l''espèce]]</f>
        <v>#REF!</v>
      </c>
    </row>
    <row r="542" spans="1:29" x14ac:dyDescent="0.2">
      <c r="A542" s="1">
        <v>45355</v>
      </c>
      <c r="B542" t="s">
        <v>24</v>
      </c>
      <c r="C542" t="s">
        <v>25</v>
      </c>
      <c r="D542">
        <v>2022</v>
      </c>
      <c r="E542" t="s">
        <v>86</v>
      </c>
      <c r="F542" t="s">
        <v>158</v>
      </c>
      <c r="G542" t="s">
        <v>159</v>
      </c>
      <c r="H542" t="s">
        <v>29</v>
      </c>
      <c r="M542" t="s">
        <v>160</v>
      </c>
      <c r="N542" t="str">
        <f>_xlfn.CONCAT(Tableau1[[#This Row],[species_name]],Tableau1[[#This Row],[sub_reg]])</f>
        <v>Black scabbardfish27.5.b</v>
      </c>
      <c r="O542" t="s">
        <v>32</v>
      </c>
      <c r="P542" t="s">
        <v>33</v>
      </c>
      <c r="Q542" t="s">
        <v>34</v>
      </c>
      <c r="R542">
        <v>6265.11</v>
      </c>
      <c r="S542" t="s">
        <v>35</v>
      </c>
      <c r="T542" t="s">
        <v>368</v>
      </c>
      <c r="U542" t="s">
        <v>369</v>
      </c>
      <c r="V542" t="s">
        <v>180</v>
      </c>
      <c r="W542">
        <f>IFERROR(INDEX(#REF!,MATCH(Tableau1[[#This Row],[Identifiant pour calcul]],#REF!,0),9),0)</f>
        <v>0</v>
      </c>
      <c r="X542">
        <f>Tableau1[[#This Row],[value]]*0.125*Tableau1[[#This Row],[Sequestration factor]]</f>
        <v>0</v>
      </c>
      <c r="Y542" t="s">
        <v>39</v>
      </c>
      <c r="Z542" t="s">
        <v>40</v>
      </c>
      <c r="AA542" t="s">
        <v>39</v>
      </c>
      <c r="AB542" t="e">
        <f>INDEX(#REF!,MATCH(Tableau1[[#This Row],[species_name]],#REF!,0),2)</f>
        <v>#REF!</v>
      </c>
      <c r="AC542" s="3" t="e">
        <f>Tableau1[[#This Row],[value]]/Tableau1[[#This Row],[débarquements totaux de l''espèce]]</f>
        <v>#REF!</v>
      </c>
    </row>
    <row r="543" spans="1:29" x14ac:dyDescent="0.2">
      <c r="A543" s="1">
        <v>45355</v>
      </c>
      <c r="B543" t="s">
        <v>24</v>
      </c>
      <c r="C543" t="s">
        <v>25</v>
      </c>
      <c r="D543">
        <v>2022</v>
      </c>
      <c r="E543" t="s">
        <v>86</v>
      </c>
      <c r="F543" t="s">
        <v>158</v>
      </c>
      <c r="G543" t="s">
        <v>159</v>
      </c>
      <c r="H543" t="s">
        <v>29</v>
      </c>
      <c r="M543" t="s">
        <v>160</v>
      </c>
      <c r="N543" t="str">
        <f>_xlfn.CONCAT(Tableau1[[#This Row],[species_name]],Tableau1[[#This Row],[sub_reg]])</f>
        <v>Black scabbardfish27.6.a</v>
      </c>
      <c r="O543" t="s">
        <v>32</v>
      </c>
      <c r="P543" t="s">
        <v>33</v>
      </c>
      <c r="Q543" t="s">
        <v>34</v>
      </c>
      <c r="R543">
        <v>326682.51</v>
      </c>
      <c r="S543" t="s">
        <v>35</v>
      </c>
      <c r="T543" t="s">
        <v>368</v>
      </c>
      <c r="U543" t="s">
        <v>369</v>
      </c>
      <c r="V543" t="s">
        <v>195</v>
      </c>
      <c r="W543">
        <f>IFERROR(INDEX(#REF!,MATCH(Tableau1[[#This Row],[Identifiant pour calcul]],#REF!,0),9),0)</f>
        <v>0</v>
      </c>
      <c r="X543">
        <f>Tableau1[[#This Row],[value]]*0.125*Tableau1[[#This Row],[Sequestration factor]]</f>
        <v>0</v>
      </c>
      <c r="Y543" t="s">
        <v>39</v>
      </c>
      <c r="Z543" t="s">
        <v>40</v>
      </c>
      <c r="AA543" t="s">
        <v>39</v>
      </c>
      <c r="AB543" t="e">
        <f>INDEX(#REF!,MATCH(Tableau1[[#This Row],[species_name]],#REF!,0),2)</f>
        <v>#REF!</v>
      </c>
      <c r="AC543" s="3" t="e">
        <f>Tableau1[[#This Row],[value]]/Tableau1[[#This Row],[débarquements totaux de l''espèce]]</f>
        <v>#REF!</v>
      </c>
    </row>
    <row r="544" spans="1:29" x14ac:dyDescent="0.2">
      <c r="A544" s="1">
        <v>45355</v>
      </c>
      <c r="B544" t="s">
        <v>24</v>
      </c>
      <c r="C544" t="s">
        <v>25</v>
      </c>
      <c r="D544">
        <v>2022</v>
      </c>
      <c r="E544" t="s">
        <v>75</v>
      </c>
      <c r="F544" t="s">
        <v>239</v>
      </c>
      <c r="G544" t="s">
        <v>88</v>
      </c>
      <c r="H544" t="s">
        <v>407</v>
      </c>
      <c r="L544" t="s">
        <v>408</v>
      </c>
      <c r="M544" t="s">
        <v>409</v>
      </c>
      <c r="N544" t="str">
        <f>_xlfn.CONCAT(Tableau1[[#This Row],[species_name]],Tableau1[[#This Row],[sub_reg]])</f>
        <v>Blue shark51.6</v>
      </c>
      <c r="O544" t="s">
        <v>32</v>
      </c>
      <c r="P544" t="s">
        <v>33</v>
      </c>
      <c r="Q544" t="s">
        <v>34</v>
      </c>
      <c r="R544">
        <v>2028.09</v>
      </c>
      <c r="S544" t="s">
        <v>35</v>
      </c>
      <c r="T544" t="s">
        <v>554</v>
      </c>
      <c r="U544" t="s">
        <v>555</v>
      </c>
      <c r="V544" t="s">
        <v>133</v>
      </c>
      <c r="W544">
        <f>IFERROR(INDEX(#REF!,MATCH(Tableau1[[#This Row],[Identifiant pour calcul]],#REF!,0),9),0)</f>
        <v>0</v>
      </c>
      <c r="X544">
        <f>Tableau1[[#This Row],[value]]*0.125*Tableau1[[#This Row],[Sequestration factor]]</f>
        <v>0</v>
      </c>
      <c r="Y544" t="s">
        <v>39</v>
      </c>
      <c r="Z544" t="s">
        <v>40</v>
      </c>
      <c r="AA544" t="s">
        <v>39</v>
      </c>
      <c r="AB544" t="e">
        <f>INDEX(#REF!,MATCH(Tableau1[[#This Row],[species_name]],#REF!,0),2)</f>
        <v>#REF!</v>
      </c>
      <c r="AC544" s="3" t="e">
        <f>Tableau1[[#This Row],[value]]/Tableau1[[#This Row],[débarquements totaux de l''espèce]]</f>
        <v>#REF!</v>
      </c>
    </row>
    <row r="545" spans="1:29" x14ac:dyDescent="0.2">
      <c r="A545" s="1">
        <v>45355</v>
      </c>
      <c r="B545" t="s">
        <v>24</v>
      </c>
      <c r="C545" t="s">
        <v>25</v>
      </c>
      <c r="D545">
        <v>2022</v>
      </c>
      <c r="E545" t="s">
        <v>86</v>
      </c>
      <c r="F545" t="s">
        <v>523</v>
      </c>
      <c r="G545" t="s">
        <v>88</v>
      </c>
      <c r="H545" t="s">
        <v>29</v>
      </c>
      <c r="L545" t="s">
        <v>524</v>
      </c>
      <c r="M545" t="s">
        <v>525</v>
      </c>
      <c r="N545" t="str">
        <f>_xlfn.CONCAT(Tableau1[[#This Row],[species_name]],Tableau1[[#This Row],[sub_reg]])</f>
        <v>Blue shark27.8.a</v>
      </c>
      <c r="O545" t="s">
        <v>32</v>
      </c>
      <c r="P545" t="s">
        <v>33</v>
      </c>
      <c r="Q545" t="s">
        <v>34</v>
      </c>
      <c r="R545">
        <v>1044.6199999999999</v>
      </c>
      <c r="S545" t="s">
        <v>35</v>
      </c>
      <c r="T545" t="s">
        <v>554</v>
      </c>
      <c r="U545" t="s">
        <v>555</v>
      </c>
      <c r="V545" t="s">
        <v>331</v>
      </c>
      <c r="W545">
        <f>IFERROR(INDEX(#REF!,MATCH(Tableau1[[#This Row],[Identifiant pour calcul]],#REF!,0),9),0)</f>
        <v>0</v>
      </c>
      <c r="X545">
        <f>Tableau1[[#This Row],[value]]*0.125*Tableau1[[#This Row],[Sequestration factor]]</f>
        <v>0</v>
      </c>
      <c r="Y545" t="s">
        <v>39</v>
      </c>
      <c r="Z545" t="s">
        <v>40</v>
      </c>
      <c r="AA545" t="s">
        <v>39</v>
      </c>
      <c r="AB545" t="e">
        <f>INDEX(#REF!,MATCH(Tableau1[[#This Row],[species_name]],#REF!,0),2)</f>
        <v>#REF!</v>
      </c>
      <c r="AC545" s="3" t="e">
        <f>Tableau1[[#This Row],[value]]/Tableau1[[#This Row],[débarquements totaux de l''espèce]]</f>
        <v>#REF!</v>
      </c>
    </row>
    <row r="546" spans="1:29" x14ac:dyDescent="0.2">
      <c r="A546" s="1">
        <v>45355</v>
      </c>
      <c r="B546" t="s">
        <v>24</v>
      </c>
      <c r="C546" t="s">
        <v>25</v>
      </c>
      <c r="D546">
        <v>2022</v>
      </c>
      <c r="E546" t="s">
        <v>86</v>
      </c>
      <c r="F546" t="s">
        <v>27</v>
      </c>
      <c r="G546" t="s">
        <v>28</v>
      </c>
      <c r="H546" t="s">
        <v>29</v>
      </c>
      <c r="L546" t="s">
        <v>648</v>
      </c>
      <c r="M546" t="s">
        <v>649</v>
      </c>
      <c r="N546" t="str">
        <f>_xlfn.CONCAT(Tableau1[[#This Row],[species_name]],Tableau1[[#This Row],[sub_reg]])</f>
        <v>Blue shark27.8.b</v>
      </c>
      <c r="O546" t="s">
        <v>32</v>
      </c>
      <c r="P546" t="s">
        <v>33</v>
      </c>
      <c r="Q546" t="s">
        <v>34</v>
      </c>
      <c r="R546">
        <v>4540.34</v>
      </c>
      <c r="S546" t="s">
        <v>35</v>
      </c>
      <c r="T546" t="s">
        <v>554</v>
      </c>
      <c r="U546" t="s">
        <v>555</v>
      </c>
      <c r="V546" t="s">
        <v>338</v>
      </c>
      <c r="W546">
        <f>IFERROR(INDEX(#REF!,MATCH(Tableau1[[#This Row],[Identifiant pour calcul]],#REF!,0),9),0)</f>
        <v>0</v>
      </c>
      <c r="X546">
        <f>Tableau1[[#This Row],[value]]*0.125*Tableau1[[#This Row],[Sequestration factor]]</f>
        <v>0</v>
      </c>
      <c r="Y546" t="s">
        <v>39</v>
      </c>
      <c r="Z546" t="s">
        <v>40</v>
      </c>
      <c r="AA546" t="s">
        <v>39</v>
      </c>
      <c r="AB546" t="e">
        <f>INDEX(#REF!,MATCH(Tableau1[[#This Row],[species_name]],#REF!,0),2)</f>
        <v>#REF!</v>
      </c>
      <c r="AC546" s="3" t="e">
        <f>Tableau1[[#This Row],[value]]/Tableau1[[#This Row],[débarquements totaux de l''espèce]]</f>
        <v>#REF!</v>
      </c>
    </row>
    <row r="547" spans="1:29" x14ac:dyDescent="0.2">
      <c r="A547" s="1">
        <v>45355</v>
      </c>
      <c r="B547" t="s">
        <v>24</v>
      </c>
      <c r="C547" t="s">
        <v>25</v>
      </c>
      <c r="D547">
        <v>2022</v>
      </c>
      <c r="E547" t="s">
        <v>86</v>
      </c>
      <c r="F547" t="s">
        <v>59</v>
      </c>
      <c r="G547" t="s">
        <v>77</v>
      </c>
      <c r="H547" t="s">
        <v>29</v>
      </c>
      <c r="M547" t="s">
        <v>683</v>
      </c>
      <c r="N547" t="str">
        <f>_xlfn.CONCAT(Tableau1[[#This Row],[species_name]],Tableau1[[#This Row],[sub_reg]])</f>
        <v>Blue shark27.8.a</v>
      </c>
      <c r="O547" t="s">
        <v>32</v>
      </c>
      <c r="P547" t="s">
        <v>33</v>
      </c>
      <c r="Q547" t="s">
        <v>34</v>
      </c>
      <c r="R547">
        <v>2702.17</v>
      </c>
      <c r="S547" t="s">
        <v>35</v>
      </c>
      <c r="T547" t="s">
        <v>554</v>
      </c>
      <c r="U547" t="s">
        <v>555</v>
      </c>
      <c r="V547" t="s">
        <v>331</v>
      </c>
      <c r="W547">
        <f>IFERROR(INDEX(#REF!,MATCH(Tableau1[[#This Row],[Identifiant pour calcul]],#REF!,0),9),0)</f>
        <v>0</v>
      </c>
      <c r="X547">
        <f>Tableau1[[#This Row],[value]]*0.125*Tableau1[[#This Row],[Sequestration factor]]</f>
        <v>0</v>
      </c>
      <c r="Y547" t="s">
        <v>39</v>
      </c>
      <c r="Z547" t="s">
        <v>40</v>
      </c>
      <c r="AA547" t="s">
        <v>39</v>
      </c>
      <c r="AB547" t="e">
        <f>INDEX(#REF!,MATCH(Tableau1[[#This Row],[species_name]],#REF!,0),2)</f>
        <v>#REF!</v>
      </c>
      <c r="AC547" s="3" t="e">
        <f>Tableau1[[#This Row],[value]]/Tableau1[[#This Row],[débarquements totaux de l''espèce]]</f>
        <v>#REF!</v>
      </c>
    </row>
    <row r="548" spans="1:29" x14ac:dyDescent="0.2">
      <c r="A548" s="1">
        <v>45355</v>
      </c>
      <c r="B548" t="s">
        <v>24</v>
      </c>
      <c r="C548" t="s">
        <v>25</v>
      </c>
      <c r="D548">
        <v>2022</v>
      </c>
      <c r="E548" t="s">
        <v>86</v>
      </c>
      <c r="F548" t="s">
        <v>59</v>
      </c>
      <c r="G548" t="s">
        <v>77</v>
      </c>
      <c r="H548" t="s">
        <v>29</v>
      </c>
      <c r="M548" t="s">
        <v>683</v>
      </c>
      <c r="N548" t="str">
        <f>_xlfn.CONCAT(Tableau1[[#This Row],[species_name]],Tableau1[[#This Row],[sub_reg]])</f>
        <v>Blue shark27.8.b</v>
      </c>
      <c r="O548" t="s">
        <v>32</v>
      </c>
      <c r="P548" t="s">
        <v>33</v>
      </c>
      <c r="Q548" t="s">
        <v>34</v>
      </c>
      <c r="R548">
        <v>11074.04</v>
      </c>
      <c r="S548" t="s">
        <v>35</v>
      </c>
      <c r="T548" t="s">
        <v>554</v>
      </c>
      <c r="U548" t="s">
        <v>555</v>
      </c>
      <c r="V548" t="s">
        <v>338</v>
      </c>
      <c r="W548">
        <f>IFERROR(INDEX(#REF!,MATCH(Tableau1[[#This Row],[Identifiant pour calcul]],#REF!,0),9),0)</f>
        <v>0</v>
      </c>
      <c r="X548">
        <f>Tableau1[[#This Row],[value]]*0.125*Tableau1[[#This Row],[Sequestration factor]]</f>
        <v>0</v>
      </c>
      <c r="Y548" t="s">
        <v>39</v>
      </c>
      <c r="Z548" t="s">
        <v>40</v>
      </c>
      <c r="AA548" t="s">
        <v>39</v>
      </c>
      <c r="AB548" t="e">
        <f>INDEX(#REF!,MATCH(Tableau1[[#This Row],[species_name]],#REF!,0),2)</f>
        <v>#REF!</v>
      </c>
      <c r="AC548" s="3" t="e">
        <f>Tableau1[[#This Row],[value]]/Tableau1[[#This Row],[débarquements totaux de l''espèce]]</f>
        <v>#REF!</v>
      </c>
    </row>
    <row r="549" spans="1:29" x14ac:dyDescent="0.2">
      <c r="A549" s="1">
        <v>45355</v>
      </c>
      <c r="B549" t="s">
        <v>24</v>
      </c>
      <c r="C549" t="s">
        <v>25</v>
      </c>
      <c r="D549">
        <v>2022</v>
      </c>
      <c r="E549" t="s">
        <v>86</v>
      </c>
      <c r="F549" t="s">
        <v>27</v>
      </c>
      <c r="G549" t="s">
        <v>88</v>
      </c>
      <c r="H549" t="s">
        <v>29</v>
      </c>
      <c r="M549" t="s">
        <v>684</v>
      </c>
      <c r="N549" t="str">
        <f>_xlfn.CONCAT(Tableau1[[#This Row],[species_name]],Tableau1[[#This Row],[sub_reg]])</f>
        <v>Blue shark27.8.b</v>
      </c>
      <c r="O549" t="s">
        <v>32</v>
      </c>
      <c r="P549" t="s">
        <v>33</v>
      </c>
      <c r="Q549" t="s">
        <v>34</v>
      </c>
      <c r="R549">
        <v>1378.8</v>
      </c>
      <c r="S549" t="s">
        <v>35</v>
      </c>
      <c r="T549" t="s">
        <v>554</v>
      </c>
      <c r="U549" t="s">
        <v>555</v>
      </c>
      <c r="V549" t="s">
        <v>338</v>
      </c>
      <c r="W549">
        <f>IFERROR(INDEX(#REF!,MATCH(Tableau1[[#This Row],[Identifiant pour calcul]],#REF!,0),9),0)</f>
        <v>0</v>
      </c>
      <c r="X549">
        <f>Tableau1[[#This Row],[value]]*0.125*Tableau1[[#This Row],[Sequestration factor]]</f>
        <v>0</v>
      </c>
      <c r="Y549" t="s">
        <v>39</v>
      </c>
      <c r="Z549" t="s">
        <v>40</v>
      </c>
      <c r="AA549" t="s">
        <v>39</v>
      </c>
      <c r="AB549" t="e">
        <f>INDEX(#REF!,MATCH(Tableau1[[#This Row],[species_name]],#REF!,0),2)</f>
        <v>#REF!</v>
      </c>
      <c r="AC549" s="3" t="e">
        <f>Tableau1[[#This Row],[value]]/Tableau1[[#This Row],[débarquements totaux de l''espèce]]</f>
        <v>#REF!</v>
      </c>
    </row>
    <row r="550" spans="1:29" x14ac:dyDescent="0.2">
      <c r="A550" s="1">
        <v>45355</v>
      </c>
      <c r="B550" t="s">
        <v>24</v>
      </c>
      <c r="C550" t="s">
        <v>25</v>
      </c>
      <c r="D550">
        <v>2022</v>
      </c>
      <c r="E550" t="s">
        <v>86</v>
      </c>
      <c r="F550" t="s">
        <v>27</v>
      </c>
      <c r="G550" t="s">
        <v>77</v>
      </c>
      <c r="H550" t="s">
        <v>29</v>
      </c>
      <c r="M550" t="s">
        <v>738</v>
      </c>
      <c r="N550" t="str">
        <f>_xlfn.CONCAT(Tableau1[[#This Row],[species_name]],Tableau1[[#This Row],[sub_reg]])</f>
        <v>Blue shark27.8.a</v>
      </c>
      <c r="O550" t="s">
        <v>32</v>
      </c>
      <c r="P550" t="s">
        <v>33</v>
      </c>
      <c r="Q550" t="s">
        <v>34</v>
      </c>
      <c r="R550">
        <v>2261.02</v>
      </c>
      <c r="S550" t="s">
        <v>35</v>
      </c>
      <c r="T550" t="s">
        <v>554</v>
      </c>
      <c r="U550" t="s">
        <v>555</v>
      </c>
      <c r="V550" t="s">
        <v>331</v>
      </c>
      <c r="W550">
        <f>IFERROR(INDEX(#REF!,MATCH(Tableau1[[#This Row],[Identifiant pour calcul]],#REF!,0),9),0)</f>
        <v>0</v>
      </c>
      <c r="X550">
        <f>Tableau1[[#This Row],[value]]*0.125*Tableau1[[#This Row],[Sequestration factor]]</f>
        <v>0</v>
      </c>
      <c r="Y550" t="s">
        <v>39</v>
      </c>
      <c r="Z550" t="s">
        <v>40</v>
      </c>
      <c r="AA550" t="s">
        <v>39</v>
      </c>
      <c r="AB550" t="e">
        <f>INDEX(#REF!,MATCH(Tableau1[[#This Row],[species_name]],#REF!,0),2)</f>
        <v>#REF!</v>
      </c>
      <c r="AC550" s="3" t="e">
        <f>Tableau1[[#This Row],[value]]/Tableau1[[#This Row],[débarquements totaux de l''espèce]]</f>
        <v>#REF!</v>
      </c>
    </row>
    <row r="551" spans="1:29" x14ac:dyDescent="0.2">
      <c r="A551" s="1">
        <v>45355</v>
      </c>
      <c r="B551" t="s">
        <v>24</v>
      </c>
      <c r="C551" t="s">
        <v>25</v>
      </c>
      <c r="D551">
        <v>2022</v>
      </c>
      <c r="E551" t="s">
        <v>86</v>
      </c>
      <c r="F551" t="s">
        <v>158</v>
      </c>
      <c r="G551" t="s">
        <v>88</v>
      </c>
      <c r="H551" t="s">
        <v>29</v>
      </c>
      <c r="L551" t="s">
        <v>373</v>
      </c>
      <c r="M551" t="s">
        <v>374</v>
      </c>
      <c r="N551" t="str">
        <f>_xlfn.CONCAT(Tableau1[[#This Row],[species_name]],Tableau1[[#This Row],[sub_reg]])</f>
        <v>Blue shark27.8.a</v>
      </c>
      <c r="O551" t="s">
        <v>32</v>
      </c>
      <c r="P551" t="s">
        <v>33</v>
      </c>
      <c r="Q551" t="s">
        <v>34</v>
      </c>
      <c r="R551">
        <v>1812.27</v>
      </c>
      <c r="S551" t="s">
        <v>35</v>
      </c>
      <c r="T551" t="s">
        <v>554</v>
      </c>
      <c r="U551" t="s">
        <v>555</v>
      </c>
      <c r="V551" t="s">
        <v>331</v>
      </c>
      <c r="W551">
        <f>IFERROR(INDEX(#REF!,MATCH(Tableau1[[#This Row],[Identifiant pour calcul]],#REF!,0),9),0)</f>
        <v>0</v>
      </c>
      <c r="X551">
        <f>Tableau1[[#This Row],[value]]*0.125*Tableau1[[#This Row],[Sequestration factor]]</f>
        <v>0</v>
      </c>
      <c r="Y551" t="s">
        <v>39</v>
      </c>
      <c r="Z551" t="s">
        <v>40</v>
      </c>
      <c r="AA551" t="s">
        <v>39</v>
      </c>
      <c r="AB551" t="e">
        <f>INDEX(#REF!,MATCH(Tableau1[[#This Row],[species_name]],#REF!,0),2)</f>
        <v>#REF!</v>
      </c>
      <c r="AC551" s="3" t="e">
        <f>Tableau1[[#This Row],[value]]/Tableau1[[#This Row],[débarquements totaux de l''espèce]]</f>
        <v>#REF!</v>
      </c>
    </row>
    <row r="552" spans="1:29" x14ac:dyDescent="0.2">
      <c r="A552" s="1">
        <v>45355</v>
      </c>
      <c r="B552" t="s">
        <v>24</v>
      </c>
      <c r="C552" t="s">
        <v>25</v>
      </c>
      <c r="D552">
        <v>2022</v>
      </c>
      <c r="E552" t="s">
        <v>86</v>
      </c>
      <c r="F552" t="s">
        <v>158</v>
      </c>
      <c r="G552" t="s">
        <v>88</v>
      </c>
      <c r="H552" t="s">
        <v>29</v>
      </c>
      <c r="L552" t="s">
        <v>373</v>
      </c>
      <c r="M552" t="s">
        <v>374</v>
      </c>
      <c r="N552" t="str">
        <f>_xlfn.CONCAT(Tableau1[[#This Row],[species_name]],Tableau1[[#This Row],[sub_reg]])</f>
        <v>Blue shark27.7.e</v>
      </c>
      <c r="O552" t="s">
        <v>32</v>
      </c>
      <c r="P552" t="s">
        <v>33</v>
      </c>
      <c r="Q552" t="s">
        <v>34</v>
      </c>
      <c r="R552">
        <v>1134.8399999999999</v>
      </c>
      <c r="S552" t="s">
        <v>35</v>
      </c>
      <c r="T552" t="s">
        <v>554</v>
      </c>
      <c r="U552" t="s">
        <v>555</v>
      </c>
      <c r="V552" t="s">
        <v>226</v>
      </c>
      <c r="W552">
        <f>IFERROR(INDEX(#REF!,MATCH(Tableau1[[#This Row],[Identifiant pour calcul]],#REF!,0),9),0)</f>
        <v>0</v>
      </c>
      <c r="X552">
        <f>Tableau1[[#This Row],[value]]*0.125*Tableau1[[#This Row],[Sequestration factor]]</f>
        <v>0</v>
      </c>
      <c r="Y552" t="s">
        <v>39</v>
      </c>
      <c r="Z552" t="s">
        <v>40</v>
      </c>
      <c r="AA552" t="s">
        <v>39</v>
      </c>
      <c r="AB552" t="e">
        <f>INDEX(#REF!,MATCH(Tableau1[[#This Row],[species_name]],#REF!,0),2)</f>
        <v>#REF!</v>
      </c>
      <c r="AC552" s="3" t="e">
        <f>Tableau1[[#This Row],[value]]/Tableau1[[#This Row],[débarquements totaux de l''espèce]]</f>
        <v>#REF!</v>
      </c>
    </row>
    <row r="553" spans="1:29" x14ac:dyDescent="0.2">
      <c r="A553" s="1">
        <v>45355</v>
      </c>
      <c r="B553" t="s">
        <v>24</v>
      </c>
      <c r="C553" t="s">
        <v>25</v>
      </c>
      <c r="D553">
        <v>2022</v>
      </c>
      <c r="E553" t="s">
        <v>86</v>
      </c>
      <c r="F553" t="s">
        <v>158</v>
      </c>
      <c r="G553" t="s">
        <v>88</v>
      </c>
      <c r="H553" t="s">
        <v>29</v>
      </c>
      <c r="L553" t="s">
        <v>373</v>
      </c>
      <c r="M553" t="s">
        <v>374</v>
      </c>
      <c r="N553" t="str">
        <f>_xlfn.CONCAT(Tableau1[[#This Row],[species_name]],Tableau1[[#This Row],[sub_reg]])</f>
        <v>Blue shark27.7.f</v>
      </c>
      <c r="O553" t="s">
        <v>32</v>
      </c>
      <c r="P553" t="s">
        <v>33</v>
      </c>
      <c r="Q553" t="s">
        <v>34</v>
      </c>
      <c r="R553">
        <v>1098.43</v>
      </c>
      <c r="S553" t="s">
        <v>35</v>
      </c>
      <c r="T553" t="s">
        <v>554</v>
      </c>
      <c r="U553" t="s">
        <v>555</v>
      </c>
      <c r="V553" t="s">
        <v>685</v>
      </c>
      <c r="W553">
        <f>IFERROR(INDEX(#REF!,MATCH(Tableau1[[#This Row],[Identifiant pour calcul]],#REF!,0),9),0)</f>
        <v>0</v>
      </c>
      <c r="X553">
        <f>Tableau1[[#This Row],[value]]*0.125*Tableau1[[#This Row],[Sequestration factor]]</f>
        <v>0</v>
      </c>
      <c r="Y553" t="s">
        <v>39</v>
      </c>
      <c r="Z553" t="s">
        <v>40</v>
      </c>
      <c r="AA553" t="s">
        <v>39</v>
      </c>
      <c r="AB553" t="e">
        <f>INDEX(#REF!,MATCH(Tableau1[[#This Row],[species_name]],#REF!,0),2)</f>
        <v>#REF!</v>
      </c>
      <c r="AC553" s="3" t="e">
        <f>Tableau1[[#This Row],[value]]/Tableau1[[#This Row],[débarquements totaux de l''espèce]]</f>
        <v>#REF!</v>
      </c>
    </row>
    <row r="554" spans="1:29" x14ac:dyDescent="0.2">
      <c r="A554" s="1">
        <v>45355</v>
      </c>
      <c r="B554" t="s">
        <v>24</v>
      </c>
      <c r="C554" t="s">
        <v>25</v>
      </c>
      <c r="D554">
        <v>2022</v>
      </c>
      <c r="E554" t="s">
        <v>86</v>
      </c>
      <c r="F554" t="s">
        <v>158</v>
      </c>
      <c r="G554" t="s">
        <v>28</v>
      </c>
      <c r="H554" t="s">
        <v>29</v>
      </c>
      <c r="M554" t="s">
        <v>821</v>
      </c>
      <c r="N554" t="str">
        <f>_xlfn.CONCAT(Tableau1[[#This Row],[species_name]],Tableau1[[#This Row],[sub_reg]])</f>
        <v>Blue shark27.8.a</v>
      </c>
      <c r="O554" t="s">
        <v>32</v>
      </c>
      <c r="P554" t="s">
        <v>33</v>
      </c>
      <c r="Q554" t="s">
        <v>34</v>
      </c>
      <c r="R554">
        <v>3646.6</v>
      </c>
      <c r="S554" t="s">
        <v>35</v>
      </c>
      <c r="T554" t="s">
        <v>554</v>
      </c>
      <c r="U554" t="s">
        <v>555</v>
      </c>
      <c r="V554" t="s">
        <v>331</v>
      </c>
      <c r="W554">
        <f>IFERROR(INDEX(#REF!,MATCH(Tableau1[[#This Row],[Identifiant pour calcul]],#REF!,0),9),0)</f>
        <v>0</v>
      </c>
      <c r="X554">
        <f>Tableau1[[#This Row],[value]]*0.125*Tableau1[[#This Row],[Sequestration factor]]</f>
        <v>0</v>
      </c>
      <c r="Y554" t="s">
        <v>39</v>
      </c>
      <c r="Z554" t="s">
        <v>40</v>
      </c>
      <c r="AA554" t="s">
        <v>39</v>
      </c>
      <c r="AB554" t="e">
        <f>INDEX(#REF!,MATCH(Tableau1[[#This Row],[species_name]],#REF!,0),2)</f>
        <v>#REF!</v>
      </c>
      <c r="AC554" s="3" t="e">
        <f>Tableau1[[#This Row],[value]]/Tableau1[[#This Row],[débarquements totaux de l''espèce]]</f>
        <v>#REF!</v>
      </c>
    </row>
    <row r="555" spans="1:29" x14ac:dyDescent="0.2">
      <c r="A555" s="1">
        <v>45355</v>
      </c>
      <c r="B555" t="s">
        <v>24</v>
      </c>
      <c r="C555" t="s">
        <v>25</v>
      </c>
      <c r="D555">
        <v>2022</v>
      </c>
      <c r="E555" t="s">
        <v>86</v>
      </c>
      <c r="F555" t="s">
        <v>27</v>
      </c>
      <c r="G555" t="s">
        <v>28</v>
      </c>
      <c r="H555" t="s">
        <v>29</v>
      </c>
      <c r="L555" t="s">
        <v>648</v>
      </c>
      <c r="M555" t="s">
        <v>649</v>
      </c>
      <c r="N555" t="str">
        <f>_xlfn.CONCAT(Tableau1[[#This Row],[species_name]],Tableau1[[#This Row],[sub_reg]])</f>
        <v>Blue shark27.8.a</v>
      </c>
      <c r="O555" t="s">
        <v>32</v>
      </c>
      <c r="P555" t="s">
        <v>33</v>
      </c>
      <c r="Q555" t="s">
        <v>34</v>
      </c>
      <c r="R555">
        <v>1688.36</v>
      </c>
      <c r="S555" t="s">
        <v>35</v>
      </c>
      <c r="T555" t="s">
        <v>554</v>
      </c>
      <c r="U555" t="s">
        <v>555</v>
      </c>
      <c r="V555" t="s">
        <v>331</v>
      </c>
      <c r="W555">
        <f>IFERROR(INDEX(#REF!,MATCH(Tableau1[[#This Row],[Identifiant pour calcul]],#REF!,0),9),0)</f>
        <v>0</v>
      </c>
      <c r="X555">
        <f>Tableau1[[#This Row],[value]]*0.125*Tableau1[[#This Row],[Sequestration factor]]</f>
        <v>0</v>
      </c>
      <c r="Y555" t="s">
        <v>39</v>
      </c>
      <c r="Z555" t="s">
        <v>40</v>
      </c>
      <c r="AA555" t="s">
        <v>39</v>
      </c>
      <c r="AB555" t="e">
        <f>INDEX(#REF!,MATCH(Tableau1[[#This Row],[species_name]],#REF!,0),2)</f>
        <v>#REF!</v>
      </c>
      <c r="AC555" s="3" t="e">
        <f>Tableau1[[#This Row],[value]]/Tableau1[[#This Row],[débarquements totaux de l''espèce]]</f>
        <v>#REF!</v>
      </c>
    </row>
    <row r="556" spans="1:29" x14ac:dyDescent="0.2">
      <c r="A556" s="1">
        <v>45355</v>
      </c>
      <c r="B556" t="s">
        <v>24</v>
      </c>
      <c r="C556" t="s">
        <v>25</v>
      </c>
      <c r="D556">
        <v>2022</v>
      </c>
      <c r="E556" t="s">
        <v>86</v>
      </c>
      <c r="F556" t="s">
        <v>27</v>
      </c>
      <c r="G556" t="s">
        <v>88</v>
      </c>
      <c r="H556" t="s">
        <v>29</v>
      </c>
      <c r="M556" t="s">
        <v>684</v>
      </c>
      <c r="N556" t="str">
        <f>_xlfn.CONCAT(Tableau1[[#This Row],[species_name]],Tableau1[[#This Row],[sub_reg]])</f>
        <v>Blue shark27.8.c</v>
      </c>
      <c r="O556" t="s">
        <v>32</v>
      </c>
      <c r="P556" t="s">
        <v>33</v>
      </c>
      <c r="Q556" t="s">
        <v>34</v>
      </c>
      <c r="R556">
        <v>1537.47</v>
      </c>
      <c r="S556" t="s">
        <v>35</v>
      </c>
      <c r="T556" t="s">
        <v>554</v>
      </c>
      <c r="U556" t="s">
        <v>555</v>
      </c>
      <c r="V556" t="s">
        <v>367</v>
      </c>
      <c r="W556">
        <f>IFERROR(INDEX(#REF!,MATCH(Tableau1[[#This Row],[Identifiant pour calcul]],#REF!,0),9),0)</f>
        <v>0</v>
      </c>
      <c r="X556">
        <f>Tableau1[[#This Row],[value]]*0.125*Tableau1[[#This Row],[Sequestration factor]]</f>
        <v>0</v>
      </c>
      <c r="Y556" t="s">
        <v>39</v>
      </c>
      <c r="Z556" t="s">
        <v>40</v>
      </c>
      <c r="AA556" t="s">
        <v>39</v>
      </c>
      <c r="AB556" t="e">
        <f>INDEX(#REF!,MATCH(Tableau1[[#This Row],[species_name]],#REF!,0),2)</f>
        <v>#REF!</v>
      </c>
      <c r="AC556" s="3" t="e">
        <f>Tableau1[[#This Row],[value]]/Tableau1[[#This Row],[débarquements totaux de l''espèce]]</f>
        <v>#REF!</v>
      </c>
    </row>
    <row r="557" spans="1:29" x14ac:dyDescent="0.2">
      <c r="A557" s="1">
        <v>45355</v>
      </c>
      <c r="B557" t="s">
        <v>24</v>
      </c>
      <c r="C557" t="s">
        <v>25</v>
      </c>
      <c r="D557">
        <v>2022</v>
      </c>
      <c r="E557" t="s">
        <v>75</v>
      </c>
      <c r="F557" t="s">
        <v>59</v>
      </c>
      <c r="G557" t="s">
        <v>88</v>
      </c>
      <c r="H557" t="s">
        <v>407</v>
      </c>
      <c r="L557" t="s">
        <v>408</v>
      </c>
      <c r="M557" t="s">
        <v>409</v>
      </c>
      <c r="N557" t="str">
        <f>_xlfn.CONCAT(Tableau1[[#This Row],[species_name]],Tableau1[[#This Row],[sub_reg]])</f>
        <v>Blue shark51.6</v>
      </c>
      <c r="O557" t="s">
        <v>32</v>
      </c>
      <c r="P557" t="s">
        <v>33</v>
      </c>
      <c r="Q557" t="s">
        <v>34</v>
      </c>
      <c r="R557">
        <v>4543.72</v>
      </c>
      <c r="S557" t="s">
        <v>35</v>
      </c>
      <c r="T557" t="s">
        <v>554</v>
      </c>
      <c r="U557" t="s">
        <v>555</v>
      </c>
      <c r="V557" t="s">
        <v>133</v>
      </c>
      <c r="W557">
        <f>IFERROR(INDEX(#REF!,MATCH(Tableau1[[#This Row],[Identifiant pour calcul]],#REF!,0),9),0)</f>
        <v>0</v>
      </c>
      <c r="X557">
        <f>Tableau1[[#This Row],[value]]*0.125*Tableau1[[#This Row],[Sequestration factor]]</f>
        <v>0</v>
      </c>
      <c r="Y557" t="s">
        <v>39</v>
      </c>
      <c r="Z557" t="s">
        <v>40</v>
      </c>
      <c r="AA557" t="s">
        <v>39</v>
      </c>
      <c r="AB557" t="e">
        <f>INDEX(#REF!,MATCH(Tableau1[[#This Row],[species_name]],#REF!,0),2)</f>
        <v>#REF!</v>
      </c>
      <c r="AC557" s="3" t="e">
        <f>Tableau1[[#This Row],[value]]/Tableau1[[#This Row],[débarquements totaux de l''espèce]]</f>
        <v>#REF!</v>
      </c>
    </row>
    <row r="558" spans="1:29" x14ac:dyDescent="0.2">
      <c r="A558" s="1">
        <v>45355</v>
      </c>
      <c r="B558" t="s">
        <v>24</v>
      </c>
      <c r="C558" t="s">
        <v>25</v>
      </c>
      <c r="D558">
        <v>2022</v>
      </c>
      <c r="E558" t="s">
        <v>26</v>
      </c>
      <c r="F558" t="s">
        <v>239</v>
      </c>
      <c r="G558" t="s">
        <v>240</v>
      </c>
      <c r="H558" t="s">
        <v>29</v>
      </c>
      <c r="M558" t="s">
        <v>241</v>
      </c>
      <c r="N558" t="str">
        <f>_xlfn.CONCAT(Tableau1[[#This Row],[species_name]],Tableau1[[#This Row],[sub_reg]])</f>
        <v>European seabasssa 7</v>
      </c>
      <c r="O558" t="s">
        <v>32</v>
      </c>
      <c r="P558" t="s">
        <v>33</v>
      </c>
      <c r="Q558" t="s">
        <v>34</v>
      </c>
      <c r="R558">
        <v>20098.0478</v>
      </c>
      <c r="S558" t="s">
        <v>35</v>
      </c>
      <c r="T558" t="s">
        <v>248</v>
      </c>
      <c r="U558" t="s">
        <v>249</v>
      </c>
      <c r="V558" t="s">
        <v>62</v>
      </c>
      <c r="W558">
        <f>IFERROR(INDEX(#REF!,MATCH(Tableau1[[#This Row],[Identifiant pour calcul]],#REF!,0),9),0)</f>
        <v>0</v>
      </c>
      <c r="X558">
        <f>Tableau1[[#This Row],[value]]*0.125*Tableau1[[#This Row],[Sequestration factor]]</f>
        <v>0</v>
      </c>
      <c r="Y558" t="s">
        <v>39</v>
      </c>
      <c r="Z558" t="s">
        <v>40</v>
      </c>
      <c r="AA558" t="s">
        <v>39</v>
      </c>
      <c r="AB558" t="e">
        <f>INDEX(#REF!,MATCH(Tableau1[[#This Row],[species_name]],#REF!,0),2)</f>
        <v>#REF!</v>
      </c>
      <c r="AC558" s="3" t="e">
        <f>Tableau1[[#This Row],[value]]/Tableau1[[#This Row],[débarquements totaux de l''espèce]]</f>
        <v>#REF!</v>
      </c>
    </row>
    <row r="559" spans="1:29" x14ac:dyDescent="0.2">
      <c r="A559" s="1">
        <v>45355</v>
      </c>
      <c r="B559" t="s">
        <v>24</v>
      </c>
      <c r="C559" t="s">
        <v>25</v>
      </c>
      <c r="D559">
        <v>2022</v>
      </c>
      <c r="E559" t="s">
        <v>26</v>
      </c>
      <c r="F559" t="s">
        <v>276</v>
      </c>
      <c r="G559" t="s">
        <v>277</v>
      </c>
      <c r="H559" t="s">
        <v>29</v>
      </c>
      <c r="M559" t="s">
        <v>278</v>
      </c>
      <c r="N559" t="str">
        <f>_xlfn.CONCAT(Tableau1[[#This Row],[species_name]],Tableau1[[#This Row],[sub_reg]])</f>
        <v>European seabasssa 7</v>
      </c>
      <c r="O559" t="s">
        <v>32</v>
      </c>
      <c r="P559" t="s">
        <v>33</v>
      </c>
      <c r="Q559" t="s">
        <v>34</v>
      </c>
      <c r="R559">
        <v>1449.8616999999999</v>
      </c>
      <c r="S559" t="s">
        <v>35</v>
      </c>
      <c r="T559" t="s">
        <v>248</v>
      </c>
      <c r="U559" t="s">
        <v>249</v>
      </c>
      <c r="V559" t="s">
        <v>62</v>
      </c>
      <c r="W559">
        <f>IFERROR(INDEX(#REF!,MATCH(Tableau1[[#This Row],[Identifiant pour calcul]],#REF!,0),9),0)</f>
        <v>0</v>
      </c>
      <c r="X559">
        <f>Tableau1[[#This Row],[value]]*0.125*Tableau1[[#This Row],[Sequestration factor]]</f>
        <v>0</v>
      </c>
      <c r="Y559" t="s">
        <v>39</v>
      </c>
      <c r="Z559" t="s">
        <v>40</v>
      </c>
      <c r="AA559" t="s">
        <v>39</v>
      </c>
      <c r="AB559" t="e">
        <f>INDEX(#REF!,MATCH(Tableau1[[#This Row],[species_name]],#REF!,0),2)</f>
        <v>#REF!</v>
      </c>
      <c r="AC559" s="3" t="e">
        <f>Tableau1[[#This Row],[value]]/Tableau1[[#This Row],[débarquements totaux de l''espèce]]</f>
        <v>#REF!</v>
      </c>
    </row>
    <row r="560" spans="1:29" x14ac:dyDescent="0.2">
      <c r="A560" s="1">
        <v>45355</v>
      </c>
      <c r="B560" t="s">
        <v>24</v>
      </c>
      <c r="C560" t="s">
        <v>25</v>
      </c>
      <c r="D560">
        <v>2022</v>
      </c>
      <c r="E560" t="s">
        <v>86</v>
      </c>
      <c r="F560" t="s">
        <v>217</v>
      </c>
      <c r="G560" t="s">
        <v>77</v>
      </c>
      <c r="H560" t="s">
        <v>29</v>
      </c>
      <c r="L560" t="s">
        <v>218</v>
      </c>
      <c r="M560" t="s">
        <v>219</v>
      </c>
      <c r="N560" t="str">
        <f>_xlfn.CONCAT(Tableau1[[#This Row],[species_name]],Tableau1[[#This Row],[sub_reg]])</f>
        <v>European seabass27.7.d</v>
      </c>
      <c r="O560" t="s">
        <v>32</v>
      </c>
      <c r="P560" t="s">
        <v>33</v>
      </c>
      <c r="Q560" t="s">
        <v>34</v>
      </c>
      <c r="R560">
        <v>5568.49</v>
      </c>
      <c r="S560" t="s">
        <v>35</v>
      </c>
      <c r="T560" t="s">
        <v>248</v>
      </c>
      <c r="U560" t="s">
        <v>249</v>
      </c>
      <c r="V560" t="s">
        <v>96</v>
      </c>
      <c r="W560">
        <f>IFERROR(INDEX(#REF!,MATCH(Tableau1[[#This Row],[Identifiant pour calcul]],#REF!,0),9),0)</f>
        <v>0</v>
      </c>
      <c r="X560">
        <f>Tableau1[[#This Row],[value]]*0.125*Tableau1[[#This Row],[Sequestration factor]]</f>
        <v>0</v>
      </c>
      <c r="Y560" t="s">
        <v>39</v>
      </c>
      <c r="Z560" t="s">
        <v>40</v>
      </c>
      <c r="AA560" t="s">
        <v>39</v>
      </c>
      <c r="AB560" t="e">
        <f>INDEX(#REF!,MATCH(Tableau1[[#This Row],[species_name]],#REF!,0),2)</f>
        <v>#REF!</v>
      </c>
      <c r="AC560" s="3" t="e">
        <f>Tableau1[[#This Row],[value]]/Tableau1[[#This Row],[débarquements totaux de l''espèce]]</f>
        <v>#REF!</v>
      </c>
    </row>
    <row r="561" spans="1:29" x14ac:dyDescent="0.2">
      <c r="A561" s="1">
        <v>45355</v>
      </c>
      <c r="B561" t="s">
        <v>24</v>
      </c>
      <c r="C561" t="s">
        <v>25</v>
      </c>
      <c r="D561">
        <v>2022</v>
      </c>
      <c r="E561" t="s">
        <v>86</v>
      </c>
      <c r="F561" t="s">
        <v>217</v>
      </c>
      <c r="G561" t="s">
        <v>77</v>
      </c>
      <c r="H561" t="s">
        <v>29</v>
      </c>
      <c r="L561" t="s">
        <v>218</v>
      </c>
      <c r="M561" t="s">
        <v>219</v>
      </c>
      <c r="N561" t="str">
        <f>_xlfn.CONCAT(Tableau1[[#This Row],[species_name]],Tableau1[[#This Row],[sub_reg]])</f>
        <v>European seabass27.8.a</v>
      </c>
      <c r="O561" t="s">
        <v>32</v>
      </c>
      <c r="P561" t="s">
        <v>33</v>
      </c>
      <c r="Q561" t="s">
        <v>34</v>
      </c>
      <c r="R561">
        <v>4024.72</v>
      </c>
      <c r="S561" t="s">
        <v>35</v>
      </c>
      <c r="T561" t="s">
        <v>248</v>
      </c>
      <c r="U561" t="s">
        <v>249</v>
      </c>
      <c r="V561" t="s">
        <v>331</v>
      </c>
      <c r="W561">
        <f>IFERROR(INDEX(#REF!,MATCH(Tableau1[[#This Row],[Identifiant pour calcul]],#REF!,0),9),0)</f>
        <v>0</v>
      </c>
      <c r="X561">
        <f>Tableau1[[#This Row],[value]]*0.125*Tableau1[[#This Row],[Sequestration factor]]</f>
        <v>0</v>
      </c>
      <c r="Y561" t="s">
        <v>39</v>
      </c>
      <c r="Z561" t="s">
        <v>40</v>
      </c>
      <c r="AA561" t="s">
        <v>39</v>
      </c>
      <c r="AB561" t="e">
        <f>INDEX(#REF!,MATCH(Tableau1[[#This Row],[species_name]],#REF!,0),2)</f>
        <v>#REF!</v>
      </c>
      <c r="AC561" s="3" t="e">
        <f>Tableau1[[#This Row],[value]]/Tableau1[[#This Row],[débarquements totaux de l''espèce]]</f>
        <v>#REF!</v>
      </c>
    </row>
    <row r="562" spans="1:29" x14ac:dyDescent="0.2">
      <c r="A562" s="1">
        <v>45355</v>
      </c>
      <c r="B562" t="s">
        <v>24</v>
      </c>
      <c r="C562" t="s">
        <v>25</v>
      </c>
      <c r="D562">
        <v>2022</v>
      </c>
      <c r="E562" t="s">
        <v>86</v>
      </c>
      <c r="F562" t="s">
        <v>217</v>
      </c>
      <c r="G562" t="s">
        <v>77</v>
      </c>
      <c r="H562" t="s">
        <v>29</v>
      </c>
      <c r="L562" t="s">
        <v>218</v>
      </c>
      <c r="M562" t="s">
        <v>219</v>
      </c>
      <c r="N562" t="str">
        <f>_xlfn.CONCAT(Tableau1[[#This Row],[species_name]],Tableau1[[#This Row],[sub_reg]])</f>
        <v>European seabass27.8.b</v>
      </c>
      <c r="O562" t="s">
        <v>32</v>
      </c>
      <c r="P562" t="s">
        <v>33</v>
      </c>
      <c r="Q562" t="s">
        <v>34</v>
      </c>
      <c r="R562">
        <v>6995.48</v>
      </c>
      <c r="S562" t="s">
        <v>35</v>
      </c>
      <c r="T562" t="s">
        <v>248</v>
      </c>
      <c r="U562" t="s">
        <v>249</v>
      </c>
      <c r="V562" t="s">
        <v>338</v>
      </c>
      <c r="W562">
        <f>IFERROR(INDEX(#REF!,MATCH(Tableau1[[#This Row],[Identifiant pour calcul]],#REF!,0),9),0)</f>
        <v>0</v>
      </c>
      <c r="X562">
        <f>Tableau1[[#This Row],[value]]*0.125*Tableau1[[#This Row],[Sequestration factor]]</f>
        <v>0</v>
      </c>
      <c r="Y562" t="s">
        <v>39</v>
      </c>
      <c r="Z562" t="s">
        <v>40</v>
      </c>
      <c r="AA562" t="s">
        <v>39</v>
      </c>
      <c r="AB562" t="e">
        <f>INDEX(#REF!,MATCH(Tableau1[[#This Row],[species_name]],#REF!,0),2)</f>
        <v>#REF!</v>
      </c>
      <c r="AC562" s="3" t="e">
        <f>Tableau1[[#This Row],[value]]/Tableau1[[#This Row],[débarquements totaux de l''espèce]]</f>
        <v>#REF!</v>
      </c>
    </row>
    <row r="563" spans="1:29" x14ac:dyDescent="0.2">
      <c r="A563" s="1">
        <v>45355</v>
      </c>
      <c r="B563" t="s">
        <v>24</v>
      </c>
      <c r="C563" t="s">
        <v>25</v>
      </c>
      <c r="D563">
        <v>2022</v>
      </c>
      <c r="E563" t="s">
        <v>86</v>
      </c>
      <c r="F563" t="s">
        <v>87</v>
      </c>
      <c r="G563" t="s">
        <v>77</v>
      </c>
      <c r="H563" t="s">
        <v>29</v>
      </c>
      <c r="M563" t="s">
        <v>355</v>
      </c>
      <c r="N563" t="str">
        <f>_xlfn.CONCAT(Tableau1[[#This Row],[species_name]],Tableau1[[#This Row],[sub_reg]])</f>
        <v>European seabass27.7.d</v>
      </c>
      <c r="O563" t="s">
        <v>32</v>
      </c>
      <c r="P563" t="s">
        <v>33</v>
      </c>
      <c r="Q563" t="s">
        <v>34</v>
      </c>
      <c r="R563">
        <v>2163.9499999999998</v>
      </c>
      <c r="S563" t="s">
        <v>35</v>
      </c>
      <c r="T563" t="s">
        <v>248</v>
      </c>
      <c r="U563" t="s">
        <v>249</v>
      </c>
      <c r="V563" t="s">
        <v>96</v>
      </c>
      <c r="W563">
        <f>IFERROR(INDEX(#REF!,MATCH(Tableau1[[#This Row],[Identifiant pour calcul]],#REF!,0),9),0)</f>
        <v>0</v>
      </c>
      <c r="X563">
        <f>Tableau1[[#This Row],[value]]*0.125*Tableau1[[#This Row],[Sequestration factor]]</f>
        <v>0</v>
      </c>
      <c r="Y563" t="s">
        <v>39</v>
      </c>
      <c r="Z563" t="s">
        <v>40</v>
      </c>
      <c r="AA563" t="s">
        <v>39</v>
      </c>
      <c r="AB563" t="e">
        <f>INDEX(#REF!,MATCH(Tableau1[[#This Row],[species_name]],#REF!,0),2)</f>
        <v>#REF!</v>
      </c>
      <c r="AC563" s="3" t="e">
        <f>Tableau1[[#This Row],[value]]/Tableau1[[#This Row],[débarquements totaux de l''espèce]]</f>
        <v>#REF!</v>
      </c>
    </row>
    <row r="564" spans="1:29" x14ac:dyDescent="0.2">
      <c r="A564" s="1">
        <v>45355</v>
      </c>
      <c r="B564" t="s">
        <v>24</v>
      </c>
      <c r="C564" t="s">
        <v>25</v>
      </c>
      <c r="D564">
        <v>2022</v>
      </c>
      <c r="E564" t="s">
        <v>86</v>
      </c>
      <c r="F564" t="s">
        <v>372</v>
      </c>
      <c r="G564" t="s">
        <v>88</v>
      </c>
      <c r="H564" t="s">
        <v>29</v>
      </c>
      <c r="L564" t="s">
        <v>373</v>
      </c>
      <c r="M564" t="s">
        <v>374</v>
      </c>
      <c r="N564" t="str">
        <f>_xlfn.CONCAT(Tableau1[[#This Row],[species_name]],Tableau1[[#This Row],[sub_reg]])</f>
        <v>European seabass27.8.a</v>
      </c>
      <c r="O564" t="s">
        <v>32</v>
      </c>
      <c r="P564" t="s">
        <v>33</v>
      </c>
      <c r="Q564" t="s">
        <v>34</v>
      </c>
      <c r="R564">
        <v>43742.59</v>
      </c>
      <c r="S564" t="s">
        <v>35</v>
      </c>
      <c r="T564" t="s">
        <v>248</v>
      </c>
      <c r="U564" t="s">
        <v>249</v>
      </c>
      <c r="V564" t="s">
        <v>331</v>
      </c>
      <c r="W564">
        <f>IFERROR(INDEX(#REF!,MATCH(Tableau1[[#This Row],[Identifiant pour calcul]],#REF!,0),9),0)</f>
        <v>0</v>
      </c>
      <c r="X564">
        <f>Tableau1[[#This Row],[value]]*0.125*Tableau1[[#This Row],[Sequestration factor]]</f>
        <v>0</v>
      </c>
      <c r="Y564" t="s">
        <v>39</v>
      </c>
      <c r="Z564" t="s">
        <v>40</v>
      </c>
      <c r="AA564" t="s">
        <v>39</v>
      </c>
      <c r="AB564" t="e">
        <f>INDEX(#REF!,MATCH(Tableau1[[#This Row],[species_name]],#REF!,0),2)</f>
        <v>#REF!</v>
      </c>
      <c r="AC564" s="3" t="e">
        <f>Tableau1[[#This Row],[value]]/Tableau1[[#This Row],[débarquements totaux de l''espèce]]</f>
        <v>#REF!</v>
      </c>
    </row>
    <row r="565" spans="1:29" x14ac:dyDescent="0.2">
      <c r="A565" s="1">
        <v>45355</v>
      </c>
      <c r="B565" t="s">
        <v>24</v>
      </c>
      <c r="C565" t="s">
        <v>25</v>
      </c>
      <c r="D565">
        <v>2022</v>
      </c>
      <c r="E565" t="s">
        <v>86</v>
      </c>
      <c r="F565" t="s">
        <v>372</v>
      </c>
      <c r="G565" t="s">
        <v>88</v>
      </c>
      <c r="H565" t="s">
        <v>29</v>
      </c>
      <c r="L565" t="s">
        <v>373</v>
      </c>
      <c r="M565" t="s">
        <v>374</v>
      </c>
      <c r="N565" t="str">
        <f>_xlfn.CONCAT(Tableau1[[#This Row],[species_name]],Tableau1[[#This Row],[sub_reg]])</f>
        <v>European seabass27.7.d</v>
      </c>
      <c r="O565" t="s">
        <v>32</v>
      </c>
      <c r="P565" t="s">
        <v>33</v>
      </c>
      <c r="Q565" t="s">
        <v>34</v>
      </c>
      <c r="R565">
        <v>3481.49</v>
      </c>
      <c r="S565" t="s">
        <v>35</v>
      </c>
      <c r="T565" t="s">
        <v>248</v>
      </c>
      <c r="U565" t="s">
        <v>249</v>
      </c>
      <c r="V565" t="s">
        <v>96</v>
      </c>
      <c r="W565">
        <f>IFERROR(INDEX(#REF!,MATCH(Tableau1[[#This Row],[Identifiant pour calcul]],#REF!,0),9),0)</f>
        <v>0</v>
      </c>
      <c r="X565">
        <f>Tableau1[[#This Row],[value]]*0.125*Tableau1[[#This Row],[Sequestration factor]]</f>
        <v>0</v>
      </c>
      <c r="Y565" t="s">
        <v>39</v>
      </c>
      <c r="Z565" t="s">
        <v>40</v>
      </c>
      <c r="AA565" t="s">
        <v>39</v>
      </c>
      <c r="AB565" t="e">
        <f>INDEX(#REF!,MATCH(Tableau1[[#This Row],[species_name]],#REF!,0),2)</f>
        <v>#REF!</v>
      </c>
      <c r="AC565" s="3" t="e">
        <f>Tableau1[[#This Row],[value]]/Tableau1[[#This Row],[débarquements totaux de l''espèce]]</f>
        <v>#REF!</v>
      </c>
    </row>
    <row r="566" spans="1:29" x14ac:dyDescent="0.2">
      <c r="A566" s="1">
        <v>45355</v>
      </c>
      <c r="B566" t="s">
        <v>24</v>
      </c>
      <c r="C566" t="s">
        <v>25</v>
      </c>
      <c r="D566">
        <v>2022</v>
      </c>
      <c r="E566" t="s">
        <v>86</v>
      </c>
      <c r="F566" t="s">
        <v>372</v>
      </c>
      <c r="G566" t="s">
        <v>88</v>
      </c>
      <c r="H566" t="s">
        <v>29</v>
      </c>
      <c r="L566" t="s">
        <v>373</v>
      </c>
      <c r="M566" t="s">
        <v>374</v>
      </c>
      <c r="N566" t="str">
        <f>_xlfn.CONCAT(Tableau1[[#This Row],[species_name]],Tableau1[[#This Row],[sub_reg]])</f>
        <v>European seabass27.8.b</v>
      </c>
      <c r="O566" t="s">
        <v>32</v>
      </c>
      <c r="P566" t="s">
        <v>33</v>
      </c>
      <c r="Q566" t="s">
        <v>34</v>
      </c>
      <c r="R566">
        <v>6357.96</v>
      </c>
      <c r="S566" t="s">
        <v>35</v>
      </c>
      <c r="T566" t="s">
        <v>248</v>
      </c>
      <c r="U566" t="s">
        <v>249</v>
      </c>
      <c r="V566" t="s">
        <v>338</v>
      </c>
      <c r="W566">
        <f>IFERROR(INDEX(#REF!,MATCH(Tableau1[[#This Row],[Identifiant pour calcul]],#REF!,0),9),0)</f>
        <v>0</v>
      </c>
      <c r="X566">
        <f>Tableau1[[#This Row],[value]]*0.125*Tableau1[[#This Row],[Sequestration factor]]</f>
        <v>0</v>
      </c>
      <c r="Y566" t="s">
        <v>39</v>
      </c>
      <c r="Z566" t="s">
        <v>40</v>
      </c>
      <c r="AA566" t="s">
        <v>39</v>
      </c>
      <c r="AB566" t="e">
        <f>INDEX(#REF!,MATCH(Tableau1[[#This Row],[species_name]],#REF!,0),2)</f>
        <v>#REF!</v>
      </c>
      <c r="AC566" s="3" t="e">
        <f>Tableau1[[#This Row],[value]]/Tableau1[[#This Row],[débarquements totaux de l''espèce]]</f>
        <v>#REF!</v>
      </c>
    </row>
    <row r="567" spans="1:29" x14ac:dyDescent="0.2">
      <c r="A567" s="1">
        <v>45355</v>
      </c>
      <c r="B567" t="s">
        <v>24</v>
      </c>
      <c r="C567" t="s">
        <v>25</v>
      </c>
      <c r="D567">
        <v>2022</v>
      </c>
      <c r="E567" t="s">
        <v>26</v>
      </c>
      <c r="F567" t="s">
        <v>59</v>
      </c>
      <c r="G567" t="s">
        <v>240</v>
      </c>
      <c r="H567" t="s">
        <v>29</v>
      </c>
      <c r="M567" t="s">
        <v>417</v>
      </c>
      <c r="N567" t="str">
        <f>_xlfn.CONCAT(Tableau1[[#This Row],[species_name]],Tableau1[[#This Row],[sub_reg]])</f>
        <v>European seabasssa 7</v>
      </c>
      <c r="O567" t="s">
        <v>32</v>
      </c>
      <c r="P567" t="s">
        <v>33</v>
      </c>
      <c r="Q567" t="s">
        <v>34</v>
      </c>
      <c r="R567">
        <v>5888.6352999999999</v>
      </c>
      <c r="S567" t="s">
        <v>35</v>
      </c>
      <c r="T567" t="s">
        <v>248</v>
      </c>
      <c r="U567" t="s">
        <v>249</v>
      </c>
      <c r="V567" t="s">
        <v>62</v>
      </c>
      <c r="W567">
        <f>IFERROR(INDEX(#REF!,MATCH(Tableau1[[#This Row],[Identifiant pour calcul]],#REF!,0),9),0)</f>
        <v>0</v>
      </c>
      <c r="X567">
        <f>Tableau1[[#This Row],[value]]*0.125*Tableau1[[#This Row],[Sequestration factor]]</f>
        <v>0</v>
      </c>
      <c r="Y567" t="s">
        <v>39</v>
      </c>
      <c r="Z567" t="s">
        <v>40</v>
      </c>
      <c r="AA567" t="s">
        <v>39</v>
      </c>
      <c r="AB567" t="e">
        <f>INDEX(#REF!,MATCH(Tableau1[[#This Row],[species_name]],#REF!,0),2)</f>
        <v>#REF!</v>
      </c>
      <c r="AC567" s="3" t="e">
        <f>Tableau1[[#This Row],[value]]/Tableau1[[#This Row],[débarquements totaux de l''espèce]]</f>
        <v>#REF!</v>
      </c>
    </row>
    <row r="568" spans="1:29" x14ac:dyDescent="0.2">
      <c r="A568" s="1">
        <v>45355</v>
      </c>
      <c r="B568" t="s">
        <v>24</v>
      </c>
      <c r="C568" t="s">
        <v>25</v>
      </c>
      <c r="D568">
        <v>2022</v>
      </c>
      <c r="E568" t="s">
        <v>86</v>
      </c>
      <c r="F568" t="s">
        <v>372</v>
      </c>
      <c r="G568" t="s">
        <v>406</v>
      </c>
      <c r="H568" t="s">
        <v>29</v>
      </c>
      <c r="L568" t="s">
        <v>418</v>
      </c>
      <c r="M568" t="s">
        <v>419</v>
      </c>
      <c r="N568" t="str">
        <f>_xlfn.CONCAT(Tableau1[[#This Row],[species_name]],Tableau1[[#This Row],[sub_reg]])</f>
        <v>European seabass27.4.c</v>
      </c>
      <c r="O568" t="s">
        <v>32</v>
      </c>
      <c r="P568" t="s">
        <v>33</v>
      </c>
      <c r="Q568" t="s">
        <v>34</v>
      </c>
      <c r="R568">
        <v>3190.26</v>
      </c>
      <c r="S568" t="s">
        <v>35</v>
      </c>
      <c r="T568" t="s">
        <v>248</v>
      </c>
      <c r="U568" t="s">
        <v>249</v>
      </c>
      <c r="V568" t="s">
        <v>389</v>
      </c>
      <c r="W568">
        <f>IFERROR(INDEX(#REF!,MATCH(Tableau1[[#This Row],[Identifiant pour calcul]],#REF!,0),9),0)</f>
        <v>0</v>
      </c>
      <c r="X568">
        <f>Tableau1[[#This Row],[value]]*0.125*Tableau1[[#This Row],[Sequestration factor]]</f>
        <v>0</v>
      </c>
      <c r="Y568" t="s">
        <v>39</v>
      </c>
      <c r="Z568" t="s">
        <v>40</v>
      </c>
      <c r="AA568" t="s">
        <v>39</v>
      </c>
      <c r="AB568" t="e">
        <f>INDEX(#REF!,MATCH(Tableau1[[#This Row],[species_name]],#REF!,0),2)</f>
        <v>#REF!</v>
      </c>
      <c r="AC568" s="3" t="e">
        <f>Tableau1[[#This Row],[value]]/Tableau1[[#This Row],[débarquements totaux de l''espèce]]</f>
        <v>#REF!</v>
      </c>
    </row>
    <row r="569" spans="1:29" x14ac:dyDescent="0.2">
      <c r="A569" s="1">
        <v>45355</v>
      </c>
      <c r="B569" t="s">
        <v>24</v>
      </c>
      <c r="C569" t="s">
        <v>25</v>
      </c>
      <c r="D569">
        <v>2022</v>
      </c>
      <c r="E569" t="s">
        <v>86</v>
      </c>
      <c r="F569" t="s">
        <v>372</v>
      </c>
      <c r="G569" t="s">
        <v>406</v>
      </c>
      <c r="H569" t="s">
        <v>29</v>
      </c>
      <c r="L569" t="s">
        <v>418</v>
      </c>
      <c r="M569" t="s">
        <v>419</v>
      </c>
      <c r="N569" t="str">
        <f>_xlfn.CONCAT(Tableau1[[#This Row],[species_name]],Tableau1[[#This Row],[sub_reg]])</f>
        <v>European seabass27.7.d</v>
      </c>
      <c r="O569" t="s">
        <v>32</v>
      </c>
      <c r="P569" t="s">
        <v>33</v>
      </c>
      <c r="Q569" t="s">
        <v>34</v>
      </c>
      <c r="R569">
        <v>8642.6299999999992</v>
      </c>
      <c r="S569" t="s">
        <v>35</v>
      </c>
      <c r="T569" t="s">
        <v>248</v>
      </c>
      <c r="U569" t="s">
        <v>249</v>
      </c>
      <c r="V569" t="s">
        <v>96</v>
      </c>
      <c r="W569">
        <f>IFERROR(INDEX(#REF!,MATCH(Tableau1[[#This Row],[Identifiant pour calcul]],#REF!,0),9),0)</f>
        <v>0</v>
      </c>
      <c r="X569">
        <f>Tableau1[[#This Row],[value]]*0.125*Tableau1[[#This Row],[Sequestration factor]]</f>
        <v>0</v>
      </c>
      <c r="Y569" t="s">
        <v>39</v>
      </c>
      <c r="Z569" t="s">
        <v>40</v>
      </c>
      <c r="AA569" t="s">
        <v>39</v>
      </c>
      <c r="AB569" t="e">
        <f>INDEX(#REF!,MATCH(Tableau1[[#This Row],[species_name]],#REF!,0),2)</f>
        <v>#REF!</v>
      </c>
      <c r="AC569" s="3" t="e">
        <f>Tableau1[[#This Row],[value]]/Tableau1[[#This Row],[débarquements totaux de l''espèce]]</f>
        <v>#REF!</v>
      </c>
    </row>
    <row r="570" spans="1:29" x14ac:dyDescent="0.2">
      <c r="A570" s="1">
        <v>45355</v>
      </c>
      <c r="B570" t="s">
        <v>24</v>
      </c>
      <c r="C570" t="s">
        <v>25</v>
      </c>
      <c r="D570">
        <v>2022</v>
      </c>
      <c r="E570" t="s">
        <v>26</v>
      </c>
      <c r="F570" t="s">
        <v>158</v>
      </c>
      <c r="G570" t="s">
        <v>406</v>
      </c>
      <c r="H570" t="s">
        <v>29</v>
      </c>
      <c r="L570" t="s">
        <v>428</v>
      </c>
      <c r="M570" t="s">
        <v>429</v>
      </c>
      <c r="N570" t="str">
        <f>_xlfn.CONCAT(Tableau1[[#This Row],[species_name]],Tableau1[[#This Row],[sub_reg]])</f>
        <v>European seabasssa 7</v>
      </c>
      <c r="O570" t="s">
        <v>32</v>
      </c>
      <c r="P570" t="s">
        <v>33</v>
      </c>
      <c r="Q570" t="s">
        <v>34</v>
      </c>
      <c r="R570">
        <v>9171.69</v>
      </c>
      <c r="S570" t="s">
        <v>35</v>
      </c>
      <c r="T570" t="s">
        <v>248</v>
      </c>
      <c r="U570" t="s">
        <v>249</v>
      </c>
      <c r="V570" t="s">
        <v>62</v>
      </c>
      <c r="W570">
        <f>IFERROR(INDEX(#REF!,MATCH(Tableau1[[#This Row],[Identifiant pour calcul]],#REF!,0),9),0)</f>
        <v>0</v>
      </c>
      <c r="X570">
        <f>Tableau1[[#This Row],[value]]*0.125*Tableau1[[#This Row],[Sequestration factor]]</f>
        <v>0</v>
      </c>
      <c r="Y570" t="s">
        <v>39</v>
      </c>
      <c r="Z570" t="s">
        <v>40</v>
      </c>
      <c r="AA570" t="s">
        <v>39</v>
      </c>
      <c r="AB570" t="e">
        <f>INDEX(#REF!,MATCH(Tableau1[[#This Row],[species_name]],#REF!,0),2)</f>
        <v>#REF!</v>
      </c>
      <c r="AC570" s="3" t="e">
        <f>Tableau1[[#This Row],[value]]/Tableau1[[#This Row],[débarquements totaux de l''espèce]]</f>
        <v>#REF!</v>
      </c>
    </row>
    <row r="571" spans="1:29" x14ac:dyDescent="0.2">
      <c r="A571" s="1">
        <v>45355</v>
      </c>
      <c r="B571" t="s">
        <v>24</v>
      </c>
      <c r="C571" t="s">
        <v>25</v>
      </c>
      <c r="D571">
        <v>2022</v>
      </c>
      <c r="E571" t="s">
        <v>86</v>
      </c>
      <c r="F571" t="s">
        <v>372</v>
      </c>
      <c r="G571" t="s">
        <v>107</v>
      </c>
      <c r="H571" t="s">
        <v>29</v>
      </c>
      <c r="L571" t="s">
        <v>491</v>
      </c>
      <c r="M571" t="s">
        <v>492</v>
      </c>
      <c r="N571" t="str">
        <f>_xlfn.CONCAT(Tableau1[[#This Row],[species_name]],Tableau1[[#This Row],[sub_reg]])</f>
        <v>European seabass27.8.a</v>
      </c>
      <c r="O571" t="s">
        <v>32</v>
      </c>
      <c r="P571" t="s">
        <v>33</v>
      </c>
      <c r="Q571" t="s">
        <v>34</v>
      </c>
      <c r="R571">
        <v>3152.41</v>
      </c>
      <c r="S571" t="s">
        <v>35</v>
      </c>
      <c r="T571" t="s">
        <v>248</v>
      </c>
      <c r="U571" t="s">
        <v>249</v>
      </c>
      <c r="V571" t="s">
        <v>331</v>
      </c>
      <c r="W571">
        <f>IFERROR(INDEX(#REF!,MATCH(Tableau1[[#This Row],[Identifiant pour calcul]],#REF!,0),9),0)</f>
        <v>0</v>
      </c>
      <c r="X571">
        <f>Tableau1[[#This Row],[value]]*0.125*Tableau1[[#This Row],[Sequestration factor]]</f>
        <v>0</v>
      </c>
      <c r="Y571" t="s">
        <v>39</v>
      </c>
      <c r="Z571" t="s">
        <v>40</v>
      </c>
      <c r="AA571" t="s">
        <v>39</v>
      </c>
      <c r="AB571" t="e">
        <f>INDEX(#REF!,MATCH(Tableau1[[#This Row],[species_name]],#REF!,0),2)</f>
        <v>#REF!</v>
      </c>
      <c r="AC571" s="3" t="e">
        <f>Tableau1[[#This Row],[value]]/Tableau1[[#This Row],[débarquements totaux de l''espèce]]</f>
        <v>#REF!</v>
      </c>
    </row>
    <row r="572" spans="1:29" x14ac:dyDescent="0.2">
      <c r="A572" s="1">
        <v>45355</v>
      </c>
      <c r="B572" t="s">
        <v>24</v>
      </c>
      <c r="C572" t="s">
        <v>25</v>
      </c>
      <c r="D572">
        <v>2022</v>
      </c>
      <c r="E572" t="s">
        <v>86</v>
      </c>
      <c r="F572" t="s">
        <v>59</v>
      </c>
      <c r="G572" t="s">
        <v>107</v>
      </c>
      <c r="H572" t="s">
        <v>29</v>
      </c>
      <c r="M572" t="s">
        <v>506</v>
      </c>
      <c r="N572" t="str">
        <f>_xlfn.CONCAT(Tableau1[[#This Row],[species_name]],Tableau1[[#This Row],[sub_reg]])</f>
        <v>European seabass27.4.c</v>
      </c>
      <c r="O572" t="s">
        <v>32</v>
      </c>
      <c r="P572" t="s">
        <v>33</v>
      </c>
      <c r="Q572" t="s">
        <v>34</v>
      </c>
      <c r="R572">
        <v>9282.26</v>
      </c>
      <c r="S572" t="s">
        <v>35</v>
      </c>
      <c r="T572" t="s">
        <v>248</v>
      </c>
      <c r="U572" t="s">
        <v>249</v>
      </c>
      <c r="V572" t="s">
        <v>389</v>
      </c>
      <c r="W572">
        <f>IFERROR(INDEX(#REF!,MATCH(Tableau1[[#This Row],[Identifiant pour calcul]],#REF!,0),9),0)</f>
        <v>0</v>
      </c>
      <c r="X572">
        <f>Tableau1[[#This Row],[value]]*0.125*Tableau1[[#This Row],[Sequestration factor]]</f>
        <v>0</v>
      </c>
      <c r="Y572" t="s">
        <v>39</v>
      </c>
      <c r="Z572" t="s">
        <v>40</v>
      </c>
      <c r="AA572" t="s">
        <v>39</v>
      </c>
      <c r="AB572" t="e">
        <f>INDEX(#REF!,MATCH(Tableau1[[#This Row],[species_name]],#REF!,0),2)</f>
        <v>#REF!</v>
      </c>
      <c r="AC572" s="3" t="e">
        <f>Tableau1[[#This Row],[value]]/Tableau1[[#This Row],[débarquements totaux de l''espèce]]</f>
        <v>#REF!</v>
      </c>
    </row>
    <row r="573" spans="1:29" x14ac:dyDescent="0.2">
      <c r="A573" s="1">
        <v>45355</v>
      </c>
      <c r="B573" t="s">
        <v>24</v>
      </c>
      <c r="C573" t="s">
        <v>25</v>
      </c>
      <c r="D573">
        <v>2022</v>
      </c>
      <c r="E573" t="s">
        <v>86</v>
      </c>
      <c r="F573" t="s">
        <v>59</v>
      </c>
      <c r="G573" t="s">
        <v>107</v>
      </c>
      <c r="H573" t="s">
        <v>29</v>
      </c>
      <c r="M573" t="s">
        <v>506</v>
      </c>
      <c r="N573" t="str">
        <f>_xlfn.CONCAT(Tableau1[[#This Row],[species_name]],Tableau1[[#This Row],[sub_reg]])</f>
        <v>European seabass27.7.e</v>
      </c>
      <c r="O573" t="s">
        <v>32</v>
      </c>
      <c r="P573" t="s">
        <v>33</v>
      </c>
      <c r="Q573" t="s">
        <v>34</v>
      </c>
      <c r="R573">
        <v>79209.16</v>
      </c>
      <c r="S573" t="s">
        <v>35</v>
      </c>
      <c r="T573" t="s">
        <v>248</v>
      </c>
      <c r="U573" t="s">
        <v>249</v>
      </c>
      <c r="V573" t="s">
        <v>226</v>
      </c>
      <c r="W573">
        <f>IFERROR(INDEX(#REF!,MATCH(Tableau1[[#This Row],[Identifiant pour calcul]],#REF!,0),9),0)</f>
        <v>0</v>
      </c>
      <c r="X573">
        <f>Tableau1[[#This Row],[value]]*0.125*Tableau1[[#This Row],[Sequestration factor]]</f>
        <v>0</v>
      </c>
      <c r="Y573" t="s">
        <v>39</v>
      </c>
      <c r="Z573" t="s">
        <v>40</v>
      </c>
      <c r="AA573" t="s">
        <v>39</v>
      </c>
      <c r="AB573" t="e">
        <f>INDEX(#REF!,MATCH(Tableau1[[#This Row],[species_name]],#REF!,0),2)</f>
        <v>#REF!</v>
      </c>
      <c r="AC573" s="3" t="e">
        <f>Tableau1[[#This Row],[value]]/Tableau1[[#This Row],[débarquements totaux de l''espèce]]</f>
        <v>#REF!</v>
      </c>
    </row>
    <row r="574" spans="1:29" x14ac:dyDescent="0.2">
      <c r="A574" s="1">
        <v>45355</v>
      </c>
      <c r="B574" t="s">
        <v>24</v>
      </c>
      <c r="C574" t="s">
        <v>25</v>
      </c>
      <c r="D574">
        <v>2022</v>
      </c>
      <c r="E574" t="s">
        <v>86</v>
      </c>
      <c r="F574" t="s">
        <v>59</v>
      </c>
      <c r="G574" t="s">
        <v>107</v>
      </c>
      <c r="H574" t="s">
        <v>29</v>
      </c>
      <c r="M574" t="s">
        <v>506</v>
      </c>
      <c r="N574" t="str">
        <f>_xlfn.CONCAT(Tableau1[[#This Row],[species_name]],Tableau1[[#This Row],[sub_reg]])</f>
        <v>European seabass27.7.h</v>
      </c>
      <c r="O574" t="s">
        <v>32</v>
      </c>
      <c r="P574" t="s">
        <v>33</v>
      </c>
      <c r="Q574" t="s">
        <v>34</v>
      </c>
      <c r="R574">
        <v>2379.1</v>
      </c>
      <c r="S574" t="s">
        <v>35</v>
      </c>
      <c r="T574" t="s">
        <v>248</v>
      </c>
      <c r="U574" t="s">
        <v>249</v>
      </c>
      <c r="V574" t="s">
        <v>330</v>
      </c>
      <c r="W574">
        <f>IFERROR(INDEX(#REF!,MATCH(Tableau1[[#This Row],[Identifiant pour calcul]],#REF!,0),9),0)</f>
        <v>0</v>
      </c>
      <c r="X574">
        <f>Tableau1[[#This Row],[value]]*0.125*Tableau1[[#This Row],[Sequestration factor]]</f>
        <v>0</v>
      </c>
      <c r="Y574" t="s">
        <v>39</v>
      </c>
      <c r="Z574" t="s">
        <v>40</v>
      </c>
      <c r="AA574" t="s">
        <v>39</v>
      </c>
      <c r="AB574" t="e">
        <f>INDEX(#REF!,MATCH(Tableau1[[#This Row],[species_name]],#REF!,0),2)</f>
        <v>#REF!</v>
      </c>
      <c r="AC574" s="3" t="e">
        <f>Tableau1[[#This Row],[value]]/Tableau1[[#This Row],[débarquements totaux de l''espèce]]</f>
        <v>#REF!</v>
      </c>
    </row>
    <row r="575" spans="1:29" x14ac:dyDescent="0.2">
      <c r="A575" s="1">
        <v>45355</v>
      </c>
      <c r="B575" t="s">
        <v>24</v>
      </c>
      <c r="C575" t="s">
        <v>25</v>
      </c>
      <c r="D575">
        <v>2022</v>
      </c>
      <c r="E575" t="s">
        <v>86</v>
      </c>
      <c r="F575" t="s">
        <v>59</v>
      </c>
      <c r="G575" t="s">
        <v>107</v>
      </c>
      <c r="H575" t="s">
        <v>29</v>
      </c>
      <c r="M575" t="s">
        <v>506</v>
      </c>
      <c r="N575" t="str">
        <f>_xlfn.CONCAT(Tableau1[[#This Row],[species_name]],Tableau1[[#This Row],[sub_reg]])</f>
        <v>European seabass27.8.b</v>
      </c>
      <c r="O575" t="s">
        <v>32</v>
      </c>
      <c r="P575" t="s">
        <v>33</v>
      </c>
      <c r="Q575" t="s">
        <v>34</v>
      </c>
      <c r="R575">
        <v>50194.78</v>
      </c>
      <c r="S575" t="s">
        <v>35</v>
      </c>
      <c r="T575" t="s">
        <v>248</v>
      </c>
      <c r="U575" t="s">
        <v>249</v>
      </c>
      <c r="V575" t="s">
        <v>338</v>
      </c>
      <c r="W575">
        <f>IFERROR(INDEX(#REF!,MATCH(Tableau1[[#This Row],[Identifiant pour calcul]],#REF!,0),9),0)</f>
        <v>0</v>
      </c>
      <c r="X575">
        <f>Tableau1[[#This Row],[value]]*0.125*Tableau1[[#This Row],[Sequestration factor]]</f>
        <v>0</v>
      </c>
      <c r="Y575" t="s">
        <v>39</v>
      </c>
      <c r="Z575" t="s">
        <v>40</v>
      </c>
      <c r="AA575" t="s">
        <v>39</v>
      </c>
      <c r="AB575" t="e">
        <f>INDEX(#REF!,MATCH(Tableau1[[#This Row],[species_name]],#REF!,0),2)</f>
        <v>#REF!</v>
      </c>
      <c r="AC575" s="3" t="e">
        <f>Tableau1[[#This Row],[value]]/Tableau1[[#This Row],[débarquements totaux de l''espèce]]</f>
        <v>#REF!</v>
      </c>
    </row>
    <row r="576" spans="1:29" x14ac:dyDescent="0.2">
      <c r="A576" s="1">
        <v>45355</v>
      </c>
      <c r="B576" t="s">
        <v>24</v>
      </c>
      <c r="C576" t="s">
        <v>25</v>
      </c>
      <c r="D576">
        <v>2022</v>
      </c>
      <c r="E576" t="s">
        <v>86</v>
      </c>
      <c r="F576" t="s">
        <v>59</v>
      </c>
      <c r="G576" t="s">
        <v>107</v>
      </c>
      <c r="H576" t="s">
        <v>29</v>
      </c>
      <c r="M576" t="s">
        <v>506</v>
      </c>
      <c r="N576" t="str">
        <f>_xlfn.CONCAT(Tableau1[[#This Row],[species_name]],Tableau1[[#This Row],[sub_reg]])</f>
        <v>European seabass27.7.d</v>
      </c>
      <c r="O576" t="s">
        <v>32</v>
      </c>
      <c r="P576" t="s">
        <v>33</v>
      </c>
      <c r="Q576" t="s">
        <v>34</v>
      </c>
      <c r="R576">
        <v>16061.38</v>
      </c>
      <c r="S576" t="s">
        <v>35</v>
      </c>
      <c r="T576" t="s">
        <v>248</v>
      </c>
      <c r="U576" t="s">
        <v>249</v>
      </c>
      <c r="V576" t="s">
        <v>96</v>
      </c>
      <c r="W576">
        <f>IFERROR(INDEX(#REF!,MATCH(Tableau1[[#This Row],[Identifiant pour calcul]],#REF!,0),9),0)</f>
        <v>0</v>
      </c>
      <c r="X576">
        <f>Tableau1[[#This Row],[value]]*0.125*Tableau1[[#This Row],[Sequestration factor]]</f>
        <v>0</v>
      </c>
      <c r="Y576" t="s">
        <v>39</v>
      </c>
      <c r="Z576" t="s">
        <v>40</v>
      </c>
      <c r="AA576" t="s">
        <v>39</v>
      </c>
      <c r="AB576" t="e">
        <f>INDEX(#REF!,MATCH(Tableau1[[#This Row],[species_name]],#REF!,0),2)</f>
        <v>#REF!</v>
      </c>
      <c r="AC576" s="3" t="e">
        <f>Tableau1[[#This Row],[value]]/Tableau1[[#This Row],[débarquements totaux de l''espèce]]</f>
        <v>#REF!</v>
      </c>
    </row>
    <row r="577" spans="1:29" x14ac:dyDescent="0.2">
      <c r="A577" s="1">
        <v>45355</v>
      </c>
      <c r="B577" t="s">
        <v>24</v>
      </c>
      <c r="C577" t="s">
        <v>25</v>
      </c>
      <c r="D577">
        <v>2022</v>
      </c>
      <c r="E577" t="s">
        <v>86</v>
      </c>
      <c r="F577" t="s">
        <v>59</v>
      </c>
      <c r="G577" t="s">
        <v>107</v>
      </c>
      <c r="H577" t="s">
        <v>29</v>
      </c>
      <c r="M577" t="s">
        <v>506</v>
      </c>
      <c r="N577" t="str">
        <f>_xlfn.CONCAT(Tableau1[[#This Row],[species_name]],Tableau1[[#This Row],[sub_reg]])</f>
        <v>European seabass27.8.a</v>
      </c>
      <c r="O577" t="s">
        <v>32</v>
      </c>
      <c r="P577" t="s">
        <v>33</v>
      </c>
      <c r="Q577" t="s">
        <v>34</v>
      </c>
      <c r="R577">
        <v>297806.2</v>
      </c>
      <c r="S577" t="s">
        <v>35</v>
      </c>
      <c r="T577" t="s">
        <v>248</v>
      </c>
      <c r="U577" t="s">
        <v>249</v>
      </c>
      <c r="V577" t="s">
        <v>331</v>
      </c>
      <c r="W577">
        <f>IFERROR(INDEX(#REF!,MATCH(Tableau1[[#This Row],[Identifiant pour calcul]],#REF!,0),9),0)</f>
        <v>0</v>
      </c>
      <c r="X577">
        <f>Tableau1[[#This Row],[value]]*0.125*Tableau1[[#This Row],[Sequestration factor]]</f>
        <v>0</v>
      </c>
      <c r="Y577" t="s">
        <v>39</v>
      </c>
      <c r="Z577" t="s">
        <v>40</v>
      </c>
      <c r="AA577" t="s">
        <v>39</v>
      </c>
      <c r="AB577" t="e">
        <f>INDEX(#REF!,MATCH(Tableau1[[#This Row],[species_name]],#REF!,0),2)</f>
        <v>#REF!</v>
      </c>
      <c r="AC577" s="3" t="e">
        <f>Tableau1[[#This Row],[value]]/Tableau1[[#This Row],[débarquements totaux de l''espèce]]</f>
        <v>#REF!</v>
      </c>
    </row>
    <row r="578" spans="1:29" x14ac:dyDescent="0.2">
      <c r="A578" s="1">
        <v>45355</v>
      </c>
      <c r="B578" t="s">
        <v>24</v>
      </c>
      <c r="C578" t="s">
        <v>25</v>
      </c>
      <c r="D578">
        <v>2022</v>
      </c>
      <c r="E578" t="s">
        <v>86</v>
      </c>
      <c r="F578" t="s">
        <v>372</v>
      </c>
      <c r="G578" t="s">
        <v>77</v>
      </c>
      <c r="H578" t="s">
        <v>29</v>
      </c>
      <c r="L578" t="s">
        <v>515</v>
      </c>
      <c r="M578" t="s">
        <v>516</v>
      </c>
      <c r="N578" t="str">
        <f>_xlfn.CONCAT(Tableau1[[#This Row],[species_name]],Tableau1[[#This Row],[sub_reg]])</f>
        <v>European seabass27.7.d</v>
      </c>
      <c r="O578" t="s">
        <v>32</v>
      </c>
      <c r="P578" t="s">
        <v>33</v>
      </c>
      <c r="Q578" t="s">
        <v>34</v>
      </c>
      <c r="R578">
        <v>3246.62</v>
      </c>
      <c r="S578" t="s">
        <v>35</v>
      </c>
      <c r="T578" t="s">
        <v>248</v>
      </c>
      <c r="U578" t="s">
        <v>249</v>
      </c>
      <c r="V578" t="s">
        <v>96</v>
      </c>
      <c r="W578">
        <f>IFERROR(INDEX(#REF!,MATCH(Tableau1[[#This Row],[Identifiant pour calcul]],#REF!,0),9),0)</f>
        <v>0</v>
      </c>
      <c r="X578">
        <f>Tableau1[[#This Row],[value]]*0.125*Tableau1[[#This Row],[Sequestration factor]]</f>
        <v>0</v>
      </c>
      <c r="Y578" t="s">
        <v>39</v>
      </c>
      <c r="Z578" t="s">
        <v>40</v>
      </c>
      <c r="AA578" t="s">
        <v>39</v>
      </c>
      <c r="AB578" t="e">
        <f>INDEX(#REF!,MATCH(Tableau1[[#This Row],[species_name]],#REF!,0),2)</f>
        <v>#REF!</v>
      </c>
      <c r="AC578" s="3" t="e">
        <f>Tableau1[[#This Row],[value]]/Tableau1[[#This Row],[débarquements totaux de l''espèce]]</f>
        <v>#REF!</v>
      </c>
    </row>
    <row r="579" spans="1:29" x14ac:dyDescent="0.2">
      <c r="A579" s="1">
        <v>45355</v>
      </c>
      <c r="B579" t="s">
        <v>24</v>
      </c>
      <c r="C579" t="s">
        <v>25</v>
      </c>
      <c r="D579">
        <v>2022</v>
      </c>
      <c r="E579" t="s">
        <v>86</v>
      </c>
      <c r="F579" t="s">
        <v>523</v>
      </c>
      <c r="G579" t="s">
        <v>406</v>
      </c>
      <c r="H579" t="s">
        <v>29</v>
      </c>
      <c r="L579" t="s">
        <v>524</v>
      </c>
      <c r="M579" t="s">
        <v>525</v>
      </c>
      <c r="N579" t="str">
        <f>_xlfn.CONCAT(Tableau1[[#This Row],[species_name]],Tableau1[[#This Row],[sub_reg]])</f>
        <v>European seabass27.8.a</v>
      </c>
      <c r="O579" t="s">
        <v>32</v>
      </c>
      <c r="P579" t="s">
        <v>33</v>
      </c>
      <c r="Q579" t="s">
        <v>34</v>
      </c>
      <c r="R579">
        <v>3811.65</v>
      </c>
      <c r="S579" t="s">
        <v>35</v>
      </c>
      <c r="T579" t="s">
        <v>248</v>
      </c>
      <c r="U579" t="s">
        <v>249</v>
      </c>
      <c r="V579" t="s">
        <v>331</v>
      </c>
      <c r="W579">
        <f>IFERROR(INDEX(#REF!,MATCH(Tableau1[[#This Row],[Identifiant pour calcul]],#REF!,0),9),0)</f>
        <v>0</v>
      </c>
      <c r="X579">
        <f>Tableau1[[#This Row],[value]]*0.125*Tableau1[[#This Row],[Sequestration factor]]</f>
        <v>0</v>
      </c>
      <c r="Y579" t="s">
        <v>39</v>
      </c>
      <c r="Z579" t="s">
        <v>40</v>
      </c>
      <c r="AA579" t="s">
        <v>39</v>
      </c>
      <c r="AB579" t="e">
        <f>INDEX(#REF!,MATCH(Tableau1[[#This Row],[species_name]],#REF!,0),2)</f>
        <v>#REF!</v>
      </c>
      <c r="AC579" s="3" t="e">
        <f>Tableau1[[#This Row],[value]]/Tableau1[[#This Row],[débarquements totaux de l''espèce]]</f>
        <v>#REF!</v>
      </c>
    </row>
    <row r="580" spans="1:29" x14ac:dyDescent="0.2">
      <c r="A580" s="1">
        <v>45355</v>
      </c>
      <c r="B580" t="s">
        <v>24</v>
      </c>
      <c r="C580" t="s">
        <v>25</v>
      </c>
      <c r="D580">
        <v>2022</v>
      </c>
      <c r="E580" t="s">
        <v>86</v>
      </c>
      <c r="F580" t="s">
        <v>276</v>
      </c>
      <c r="G580" t="s">
        <v>107</v>
      </c>
      <c r="H580" t="s">
        <v>29</v>
      </c>
      <c r="L580" t="s">
        <v>528</v>
      </c>
      <c r="M580" t="s">
        <v>529</v>
      </c>
      <c r="N580" t="str">
        <f>_xlfn.CONCAT(Tableau1[[#This Row],[species_name]],Tableau1[[#This Row],[sub_reg]])</f>
        <v>European seabass27.8.a</v>
      </c>
      <c r="O580" t="s">
        <v>32</v>
      </c>
      <c r="P580" t="s">
        <v>33</v>
      </c>
      <c r="Q580" t="s">
        <v>34</v>
      </c>
      <c r="R580">
        <v>56726.2</v>
      </c>
      <c r="S580" t="s">
        <v>35</v>
      </c>
      <c r="T580" t="s">
        <v>248</v>
      </c>
      <c r="U580" t="s">
        <v>249</v>
      </c>
      <c r="V580" t="s">
        <v>331</v>
      </c>
      <c r="W580">
        <f>IFERROR(INDEX(#REF!,MATCH(Tableau1[[#This Row],[Identifiant pour calcul]],#REF!,0),9),0)</f>
        <v>0</v>
      </c>
      <c r="X580">
        <f>Tableau1[[#This Row],[value]]*0.125*Tableau1[[#This Row],[Sequestration factor]]</f>
        <v>0</v>
      </c>
      <c r="Y580" t="s">
        <v>39</v>
      </c>
      <c r="Z580" t="s">
        <v>40</v>
      </c>
      <c r="AA580" t="s">
        <v>39</v>
      </c>
      <c r="AB580" t="e">
        <f>INDEX(#REF!,MATCH(Tableau1[[#This Row],[species_name]],#REF!,0),2)</f>
        <v>#REF!</v>
      </c>
      <c r="AC580" s="3" t="e">
        <f>Tableau1[[#This Row],[value]]/Tableau1[[#This Row],[débarquements totaux de l''espèce]]</f>
        <v>#REF!</v>
      </c>
    </row>
    <row r="581" spans="1:29" x14ac:dyDescent="0.2">
      <c r="A581" s="1">
        <v>45355</v>
      </c>
      <c r="B581" t="s">
        <v>24</v>
      </c>
      <c r="C581" t="s">
        <v>25</v>
      </c>
      <c r="D581">
        <v>2022</v>
      </c>
      <c r="E581" t="s">
        <v>86</v>
      </c>
      <c r="F581" t="s">
        <v>523</v>
      </c>
      <c r="G581" t="s">
        <v>88</v>
      </c>
      <c r="H581" t="s">
        <v>29</v>
      </c>
      <c r="L581" t="s">
        <v>524</v>
      </c>
      <c r="M581" t="s">
        <v>525</v>
      </c>
      <c r="N581" t="str">
        <f>_xlfn.CONCAT(Tableau1[[#This Row],[species_name]],Tableau1[[#This Row],[sub_reg]])</f>
        <v>European seabass27.8.a</v>
      </c>
      <c r="O581" t="s">
        <v>32</v>
      </c>
      <c r="P581" t="s">
        <v>33</v>
      </c>
      <c r="Q581" t="s">
        <v>34</v>
      </c>
      <c r="R581">
        <v>22586.59</v>
      </c>
      <c r="S581" t="s">
        <v>35</v>
      </c>
      <c r="T581" t="s">
        <v>248</v>
      </c>
      <c r="U581" t="s">
        <v>249</v>
      </c>
      <c r="V581" t="s">
        <v>331</v>
      </c>
      <c r="W581">
        <f>IFERROR(INDEX(#REF!,MATCH(Tableau1[[#This Row],[Identifiant pour calcul]],#REF!,0),9),0)</f>
        <v>0</v>
      </c>
      <c r="X581">
        <f>Tableau1[[#This Row],[value]]*0.125*Tableau1[[#This Row],[Sequestration factor]]</f>
        <v>0</v>
      </c>
      <c r="Y581" t="s">
        <v>39</v>
      </c>
      <c r="Z581" t="s">
        <v>40</v>
      </c>
      <c r="AA581" t="s">
        <v>39</v>
      </c>
      <c r="AB581" t="e">
        <f>INDEX(#REF!,MATCH(Tableau1[[#This Row],[species_name]],#REF!,0),2)</f>
        <v>#REF!</v>
      </c>
      <c r="AC581" s="3" t="e">
        <f>Tableau1[[#This Row],[value]]/Tableau1[[#This Row],[débarquements totaux de l''espèce]]</f>
        <v>#REF!</v>
      </c>
    </row>
    <row r="582" spans="1:29" x14ac:dyDescent="0.2">
      <c r="A582" s="1">
        <v>45355</v>
      </c>
      <c r="B582" t="s">
        <v>24</v>
      </c>
      <c r="C582" t="s">
        <v>25</v>
      </c>
      <c r="D582">
        <v>2022</v>
      </c>
      <c r="E582" t="s">
        <v>26</v>
      </c>
      <c r="F582" t="s">
        <v>158</v>
      </c>
      <c r="G582" t="s">
        <v>88</v>
      </c>
      <c r="H582" t="s">
        <v>29</v>
      </c>
      <c r="L582" t="s">
        <v>30</v>
      </c>
      <c r="M582" t="s">
        <v>31</v>
      </c>
      <c r="N582" t="str">
        <f>_xlfn.CONCAT(Tableau1[[#This Row],[species_name]],Tableau1[[#This Row],[sub_reg]])</f>
        <v>European seabasssa 7</v>
      </c>
      <c r="O582" t="s">
        <v>32</v>
      </c>
      <c r="P582" t="s">
        <v>33</v>
      </c>
      <c r="Q582" t="s">
        <v>34</v>
      </c>
      <c r="R582">
        <v>11244.82</v>
      </c>
      <c r="S582" t="s">
        <v>35</v>
      </c>
      <c r="T582" t="s">
        <v>248</v>
      </c>
      <c r="U582" t="s">
        <v>249</v>
      </c>
      <c r="V582" t="s">
        <v>62</v>
      </c>
      <c r="W582">
        <f>IFERROR(INDEX(#REF!,MATCH(Tableau1[[#This Row],[Identifiant pour calcul]],#REF!,0),9),0)</f>
        <v>0</v>
      </c>
      <c r="X582">
        <f>Tableau1[[#This Row],[value]]*0.125*Tableau1[[#This Row],[Sequestration factor]]</f>
        <v>0</v>
      </c>
      <c r="Y582" t="s">
        <v>39</v>
      </c>
      <c r="Z582" t="s">
        <v>40</v>
      </c>
      <c r="AA582" t="s">
        <v>39</v>
      </c>
      <c r="AB582" t="e">
        <f>INDEX(#REF!,MATCH(Tableau1[[#This Row],[species_name]],#REF!,0),2)</f>
        <v>#REF!</v>
      </c>
      <c r="AC582" s="3" t="e">
        <f>Tableau1[[#This Row],[value]]/Tableau1[[#This Row],[débarquements totaux de l''espèce]]</f>
        <v>#REF!</v>
      </c>
    </row>
    <row r="583" spans="1:29" x14ac:dyDescent="0.2">
      <c r="A583" s="1">
        <v>45355</v>
      </c>
      <c r="B583" t="s">
        <v>24</v>
      </c>
      <c r="C583" t="s">
        <v>25</v>
      </c>
      <c r="D583">
        <v>2022</v>
      </c>
      <c r="E583" t="s">
        <v>26</v>
      </c>
      <c r="F583" t="s">
        <v>217</v>
      </c>
      <c r="G583" t="s">
        <v>277</v>
      </c>
      <c r="H583" t="s">
        <v>29</v>
      </c>
      <c r="L583" t="s">
        <v>636</v>
      </c>
      <c r="M583" t="s">
        <v>637</v>
      </c>
      <c r="N583" t="str">
        <f>_xlfn.CONCAT(Tableau1[[#This Row],[species_name]],Tableau1[[#This Row],[sub_reg]])</f>
        <v>European seabasssa 7</v>
      </c>
      <c r="O583" t="s">
        <v>32</v>
      </c>
      <c r="P583" t="s">
        <v>33</v>
      </c>
      <c r="Q583" t="s">
        <v>34</v>
      </c>
      <c r="R583">
        <v>1057.6121000000001</v>
      </c>
      <c r="S583" t="s">
        <v>35</v>
      </c>
      <c r="T583" t="s">
        <v>248</v>
      </c>
      <c r="U583" t="s">
        <v>249</v>
      </c>
      <c r="V583" t="s">
        <v>62</v>
      </c>
      <c r="W583">
        <f>IFERROR(INDEX(#REF!,MATCH(Tableau1[[#This Row],[Identifiant pour calcul]],#REF!,0),9),0)</f>
        <v>0</v>
      </c>
      <c r="X583">
        <f>Tableau1[[#This Row],[value]]*0.125*Tableau1[[#This Row],[Sequestration factor]]</f>
        <v>0</v>
      </c>
      <c r="Y583" t="s">
        <v>39</v>
      </c>
      <c r="Z583" t="s">
        <v>40</v>
      </c>
      <c r="AA583" t="s">
        <v>39</v>
      </c>
      <c r="AB583" t="e">
        <f>INDEX(#REF!,MATCH(Tableau1[[#This Row],[species_name]],#REF!,0),2)</f>
        <v>#REF!</v>
      </c>
      <c r="AC583" s="3" t="e">
        <f>Tableau1[[#This Row],[value]]/Tableau1[[#This Row],[débarquements totaux de l''espèce]]</f>
        <v>#REF!</v>
      </c>
    </row>
    <row r="584" spans="1:29" x14ac:dyDescent="0.2">
      <c r="A584" s="1">
        <v>45355</v>
      </c>
      <c r="B584" t="s">
        <v>24</v>
      </c>
      <c r="C584" t="s">
        <v>25</v>
      </c>
      <c r="D584">
        <v>2022</v>
      </c>
      <c r="E584" t="s">
        <v>86</v>
      </c>
      <c r="F584" t="s">
        <v>158</v>
      </c>
      <c r="G584" t="s">
        <v>77</v>
      </c>
      <c r="H584" t="s">
        <v>29</v>
      </c>
      <c r="L584" t="s">
        <v>413</v>
      </c>
      <c r="M584" t="s">
        <v>414</v>
      </c>
      <c r="N584" t="str">
        <f>_xlfn.CONCAT(Tableau1[[#This Row],[species_name]],Tableau1[[#This Row],[sub_reg]])</f>
        <v>European seabass27.7.e</v>
      </c>
      <c r="O584" t="s">
        <v>32</v>
      </c>
      <c r="P584" t="s">
        <v>33</v>
      </c>
      <c r="Q584" t="s">
        <v>34</v>
      </c>
      <c r="R584">
        <v>1113.23</v>
      </c>
      <c r="S584" t="s">
        <v>35</v>
      </c>
      <c r="T584" t="s">
        <v>248</v>
      </c>
      <c r="U584" t="s">
        <v>249</v>
      </c>
      <c r="V584" t="s">
        <v>226</v>
      </c>
      <c r="W584">
        <f>IFERROR(INDEX(#REF!,MATCH(Tableau1[[#This Row],[Identifiant pour calcul]],#REF!,0),9),0)</f>
        <v>0</v>
      </c>
      <c r="X584">
        <f>Tableau1[[#This Row],[value]]*0.125*Tableau1[[#This Row],[Sequestration factor]]</f>
        <v>0</v>
      </c>
      <c r="Y584" t="s">
        <v>39</v>
      </c>
      <c r="Z584" t="s">
        <v>40</v>
      </c>
      <c r="AA584" t="s">
        <v>39</v>
      </c>
      <c r="AB584" t="e">
        <f>INDEX(#REF!,MATCH(Tableau1[[#This Row],[species_name]],#REF!,0),2)</f>
        <v>#REF!</v>
      </c>
      <c r="AC584" s="3" t="e">
        <f>Tableau1[[#This Row],[value]]/Tableau1[[#This Row],[débarquements totaux de l''espèce]]</f>
        <v>#REF!</v>
      </c>
    </row>
    <row r="585" spans="1:29" x14ac:dyDescent="0.2">
      <c r="A585" s="1">
        <v>45355</v>
      </c>
      <c r="B585" t="s">
        <v>24</v>
      </c>
      <c r="C585" t="s">
        <v>25</v>
      </c>
      <c r="D585">
        <v>2022</v>
      </c>
      <c r="E585" t="s">
        <v>86</v>
      </c>
      <c r="F585" t="s">
        <v>158</v>
      </c>
      <c r="G585" t="s">
        <v>77</v>
      </c>
      <c r="H585" t="s">
        <v>29</v>
      </c>
      <c r="L585" t="s">
        <v>413</v>
      </c>
      <c r="M585" t="s">
        <v>414</v>
      </c>
      <c r="N585" t="str">
        <f>_xlfn.CONCAT(Tableau1[[#This Row],[species_name]],Tableau1[[#This Row],[sub_reg]])</f>
        <v>European seabass27.8.b</v>
      </c>
      <c r="O585" t="s">
        <v>32</v>
      </c>
      <c r="P585" t="s">
        <v>33</v>
      </c>
      <c r="Q585" t="s">
        <v>34</v>
      </c>
      <c r="R585">
        <v>8994.43</v>
      </c>
      <c r="S585" t="s">
        <v>35</v>
      </c>
      <c r="T585" t="s">
        <v>248</v>
      </c>
      <c r="U585" t="s">
        <v>249</v>
      </c>
      <c r="V585" t="s">
        <v>338</v>
      </c>
      <c r="W585">
        <f>IFERROR(INDEX(#REF!,MATCH(Tableau1[[#This Row],[Identifiant pour calcul]],#REF!,0),9),0)</f>
        <v>0</v>
      </c>
      <c r="X585">
        <f>Tableau1[[#This Row],[value]]*0.125*Tableau1[[#This Row],[Sequestration factor]]</f>
        <v>0</v>
      </c>
      <c r="Y585" t="s">
        <v>39</v>
      </c>
      <c r="Z585" t="s">
        <v>40</v>
      </c>
      <c r="AA585" t="s">
        <v>39</v>
      </c>
      <c r="AB585" t="e">
        <f>INDEX(#REF!,MATCH(Tableau1[[#This Row],[species_name]],#REF!,0),2)</f>
        <v>#REF!</v>
      </c>
      <c r="AC585" s="3" t="e">
        <f>Tableau1[[#This Row],[value]]/Tableau1[[#This Row],[débarquements totaux de l''espèce]]</f>
        <v>#REF!</v>
      </c>
    </row>
    <row r="586" spans="1:29" x14ac:dyDescent="0.2">
      <c r="A586" s="1">
        <v>45355</v>
      </c>
      <c r="B586" t="s">
        <v>24</v>
      </c>
      <c r="C586" t="s">
        <v>25</v>
      </c>
      <c r="D586">
        <v>2022</v>
      </c>
      <c r="E586" t="s">
        <v>86</v>
      </c>
      <c r="F586" t="s">
        <v>27</v>
      </c>
      <c r="G586" t="s">
        <v>28</v>
      </c>
      <c r="H586" t="s">
        <v>29</v>
      </c>
      <c r="L586" t="s">
        <v>648</v>
      </c>
      <c r="M586" t="s">
        <v>649</v>
      </c>
      <c r="N586" t="str">
        <f>_xlfn.CONCAT(Tableau1[[#This Row],[species_name]],Tableau1[[#This Row],[sub_reg]])</f>
        <v>European seabass27.8.b</v>
      </c>
      <c r="O586" t="s">
        <v>32</v>
      </c>
      <c r="P586" t="s">
        <v>33</v>
      </c>
      <c r="Q586" t="s">
        <v>34</v>
      </c>
      <c r="R586">
        <v>84628.32</v>
      </c>
      <c r="S586" t="s">
        <v>35</v>
      </c>
      <c r="T586" t="s">
        <v>248</v>
      </c>
      <c r="U586" t="s">
        <v>249</v>
      </c>
      <c r="V586" t="s">
        <v>338</v>
      </c>
      <c r="W586">
        <f>IFERROR(INDEX(#REF!,MATCH(Tableau1[[#This Row],[Identifiant pour calcul]],#REF!,0),9),0)</f>
        <v>0</v>
      </c>
      <c r="X586">
        <f>Tableau1[[#This Row],[value]]*0.125*Tableau1[[#This Row],[Sequestration factor]]</f>
        <v>0</v>
      </c>
      <c r="Y586" t="s">
        <v>39</v>
      </c>
      <c r="Z586" t="s">
        <v>40</v>
      </c>
      <c r="AA586" t="s">
        <v>39</v>
      </c>
      <c r="AB586" t="e">
        <f>INDEX(#REF!,MATCH(Tableau1[[#This Row],[species_name]],#REF!,0),2)</f>
        <v>#REF!</v>
      </c>
      <c r="AC586" s="3" t="e">
        <f>Tableau1[[#This Row],[value]]/Tableau1[[#This Row],[débarquements totaux de l''espèce]]</f>
        <v>#REF!</v>
      </c>
    </row>
    <row r="587" spans="1:29" x14ac:dyDescent="0.2">
      <c r="A587" s="1">
        <v>45355</v>
      </c>
      <c r="B587" t="s">
        <v>24</v>
      </c>
      <c r="C587" t="s">
        <v>25</v>
      </c>
      <c r="D587">
        <v>2022</v>
      </c>
      <c r="E587" t="s">
        <v>86</v>
      </c>
      <c r="F587" t="s">
        <v>27</v>
      </c>
      <c r="G587" t="s">
        <v>406</v>
      </c>
      <c r="H587" t="s">
        <v>29</v>
      </c>
      <c r="L587" t="s">
        <v>660</v>
      </c>
      <c r="M587" t="s">
        <v>661</v>
      </c>
      <c r="N587" t="str">
        <f>_xlfn.CONCAT(Tableau1[[#This Row],[species_name]],Tableau1[[#This Row],[sub_reg]])</f>
        <v>European seabass27.8.a</v>
      </c>
      <c r="O587" t="s">
        <v>32</v>
      </c>
      <c r="P587" t="s">
        <v>33</v>
      </c>
      <c r="Q587" t="s">
        <v>34</v>
      </c>
      <c r="R587">
        <v>18231.990000000002</v>
      </c>
      <c r="S587" t="s">
        <v>35</v>
      </c>
      <c r="T587" t="s">
        <v>248</v>
      </c>
      <c r="U587" t="s">
        <v>249</v>
      </c>
      <c r="V587" t="s">
        <v>331</v>
      </c>
      <c r="W587">
        <f>IFERROR(INDEX(#REF!,MATCH(Tableau1[[#This Row],[Identifiant pour calcul]],#REF!,0),9),0)</f>
        <v>0</v>
      </c>
      <c r="X587">
        <f>Tableau1[[#This Row],[value]]*0.125*Tableau1[[#This Row],[Sequestration factor]]</f>
        <v>0</v>
      </c>
      <c r="Y587" t="s">
        <v>39</v>
      </c>
      <c r="Z587" t="s">
        <v>40</v>
      </c>
      <c r="AA587" t="s">
        <v>39</v>
      </c>
      <c r="AB587" t="e">
        <f>INDEX(#REF!,MATCH(Tableau1[[#This Row],[species_name]],#REF!,0),2)</f>
        <v>#REF!</v>
      </c>
      <c r="AC587" s="3" t="e">
        <f>Tableau1[[#This Row],[value]]/Tableau1[[#This Row],[débarquements totaux de l''espèce]]</f>
        <v>#REF!</v>
      </c>
    </row>
    <row r="588" spans="1:29" x14ac:dyDescent="0.2">
      <c r="A588" s="1">
        <v>45355</v>
      </c>
      <c r="B588" t="s">
        <v>24</v>
      </c>
      <c r="C588" t="s">
        <v>25</v>
      </c>
      <c r="D588">
        <v>2022</v>
      </c>
      <c r="E588" t="s">
        <v>86</v>
      </c>
      <c r="F588" t="s">
        <v>27</v>
      </c>
      <c r="G588" t="s">
        <v>406</v>
      </c>
      <c r="H588" t="s">
        <v>29</v>
      </c>
      <c r="L588" t="s">
        <v>660</v>
      </c>
      <c r="M588" t="s">
        <v>661</v>
      </c>
      <c r="N588" t="str">
        <f>_xlfn.CONCAT(Tableau1[[#This Row],[species_name]],Tableau1[[#This Row],[sub_reg]])</f>
        <v>European seabass27.8.b</v>
      </c>
      <c r="O588" t="s">
        <v>32</v>
      </c>
      <c r="P588" t="s">
        <v>33</v>
      </c>
      <c r="Q588" t="s">
        <v>34</v>
      </c>
      <c r="R588">
        <v>6348.14</v>
      </c>
      <c r="S588" t="s">
        <v>35</v>
      </c>
      <c r="T588" t="s">
        <v>248</v>
      </c>
      <c r="U588" t="s">
        <v>249</v>
      </c>
      <c r="V588" t="s">
        <v>338</v>
      </c>
      <c r="W588">
        <f>IFERROR(INDEX(#REF!,MATCH(Tableau1[[#This Row],[Identifiant pour calcul]],#REF!,0),9),0)</f>
        <v>0</v>
      </c>
      <c r="X588">
        <f>Tableau1[[#This Row],[value]]*0.125*Tableau1[[#This Row],[Sequestration factor]]</f>
        <v>0</v>
      </c>
      <c r="Y588" t="s">
        <v>39</v>
      </c>
      <c r="Z588" t="s">
        <v>40</v>
      </c>
      <c r="AA588" t="s">
        <v>39</v>
      </c>
      <c r="AB588" t="e">
        <f>INDEX(#REF!,MATCH(Tableau1[[#This Row],[species_name]],#REF!,0),2)</f>
        <v>#REF!</v>
      </c>
      <c r="AC588" s="3" t="e">
        <f>Tableau1[[#This Row],[value]]/Tableau1[[#This Row],[débarquements totaux de l''espèce]]</f>
        <v>#REF!</v>
      </c>
    </row>
    <row r="589" spans="1:29" x14ac:dyDescent="0.2">
      <c r="A589" s="1">
        <v>45355</v>
      </c>
      <c r="B589" t="s">
        <v>24</v>
      </c>
      <c r="C589" t="s">
        <v>25</v>
      </c>
      <c r="D589">
        <v>2022</v>
      </c>
      <c r="E589" t="s">
        <v>86</v>
      </c>
      <c r="F589" t="s">
        <v>76</v>
      </c>
      <c r="G589" t="s">
        <v>28</v>
      </c>
      <c r="H589" t="s">
        <v>29</v>
      </c>
      <c r="L589" t="s">
        <v>648</v>
      </c>
      <c r="M589" t="s">
        <v>649</v>
      </c>
      <c r="N589" t="str">
        <f>_xlfn.CONCAT(Tableau1[[#This Row],[species_name]],Tableau1[[#This Row],[sub_reg]])</f>
        <v>European seabass27.8.b</v>
      </c>
      <c r="O589" t="s">
        <v>32</v>
      </c>
      <c r="P589" t="s">
        <v>33</v>
      </c>
      <c r="Q589" t="s">
        <v>34</v>
      </c>
      <c r="R589">
        <v>1454.52</v>
      </c>
      <c r="S589" t="s">
        <v>35</v>
      </c>
      <c r="T589" t="s">
        <v>248</v>
      </c>
      <c r="U589" t="s">
        <v>249</v>
      </c>
      <c r="V589" t="s">
        <v>338</v>
      </c>
      <c r="W589">
        <f>IFERROR(INDEX(#REF!,MATCH(Tableau1[[#This Row],[Identifiant pour calcul]],#REF!,0),9),0)</f>
        <v>0</v>
      </c>
      <c r="X589">
        <f>Tableau1[[#This Row],[value]]*0.125*Tableau1[[#This Row],[Sequestration factor]]</f>
        <v>0</v>
      </c>
      <c r="Y589" t="s">
        <v>39</v>
      </c>
      <c r="Z589" t="s">
        <v>40</v>
      </c>
      <c r="AA589" t="s">
        <v>39</v>
      </c>
      <c r="AB589" t="e">
        <f>INDEX(#REF!,MATCH(Tableau1[[#This Row],[species_name]],#REF!,0),2)</f>
        <v>#REF!</v>
      </c>
      <c r="AC589" s="3" t="e">
        <f>Tableau1[[#This Row],[value]]/Tableau1[[#This Row],[débarquements totaux de l''espèce]]</f>
        <v>#REF!</v>
      </c>
    </row>
    <row r="590" spans="1:29" x14ac:dyDescent="0.2">
      <c r="A590" s="1">
        <v>45355</v>
      </c>
      <c r="B590" t="s">
        <v>24</v>
      </c>
      <c r="C590" t="s">
        <v>25</v>
      </c>
      <c r="D590">
        <v>2022</v>
      </c>
      <c r="E590" t="s">
        <v>86</v>
      </c>
      <c r="F590" t="s">
        <v>59</v>
      </c>
      <c r="G590" t="s">
        <v>77</v>
      </c>
      <c r="H590" t="s">
        <v>29</v>
      </c>
      <c r="M590" t="s">
        <v>683</v>
      </c>
      <c r="N590" t="str">
        <f>_xlfn.CONCAT(Tableau1[[#This Row],[species_name]],Tableau1[[#This Row],[sub_reg]])</f>
        <v>European seabass27.8.b</v>
      </c>
      <c r="O590" t="s">
        <v>32</v>
      </c>
      <c r="P590" t="s">
        <v>33</v>
      </c>
      <c r="Q590" t="s">
        <v>34</v>
      </c>
      <c r="R590">
        <v>60796.92</v>
      </c>
      <c r="S590" t="s">
        <v>35</v>
      </c>
      <c r="T590" t="s">
        <v>248</v>
      </c>
      <c r="U590" t="s">
        <v>249</v>
      </c>
      <c r="V590" t="s">
        <v>338</v>
      </c>
      <c r="W590">
        <f>IFERROR(INDEX(#REF!,MATCH(Tableau1[[#This Row],[Identifiant pour calcul]],#REF!,0),9),0)</f>
        <v>0</v>
      </c>
      <c r="X590">
        <f>Tableau1[[#This Row],[value]]*0.125*Tableau1[[#This Row],[Sequestration factor]]</f>
        <v>0</v>
      </c>
      <c r="Y590" t="s">
        <v>39</v>
      </c>
      <c r="Z590" t="s">
        <v>40</v>
      </c>
      <c r="AA590" t="s">
        <v>39</v>
      </c>
      <c r="AB590" t="e">
        <f>INDEX(#REF!,MATCH(Tableau1[[#This Row],[species_name]],#REF!,0),2)</f>
        <v>#REF!</v>
      </c>
      <c r="AC590" s="3" t="e">
        <f>Tableau1[[#This Row],[value]]/Tableau1[[#This Row],[débarquements totaux de l''espèce]]</f>
        <v>#REF!</v>
      </c>
    </row>
    <row r="591" spans="1:29" x14ac:dyDescent="0.2">
      <c r="A591" s="1">
        <v>45355</v>
      </c>
      <c r="B591" t="s">
        <v>24</v>
      </c>
      <c r="C591" t="s">
        <v>25</v>
      </c>
      <c r="D591">
        <v>2022</v>
      </c>
      <c r="E591" t="s">
        <v>86</v>
      </c>
      <c r="F591" t="s">
        <v>59</v>
      </c>
      <c r="G591" t="s">
        <v>77</v>
      </c>
      <c r="H591" t="s">
        <v>29</v>
      </c>
      <c r="M591" t="s">
        <v>683</v>
      </c>
      <c r="N591" t="str">
        <f>_xlfn.CONCAT(Tableau1[[#This Row],[species_name]],Tableau1[[#This Row],[sub_reg]])</f>
        <v>European seabass27.7.e</v>
      </c>
      <c r="O591" t="s">
        <v>32</v>
      </c>
      <c r="P591" t="s">
        <v>33</v>
      </c>
      <c r="Q591" t="s">
        <v>34</v>
      </c>
      <c r="R591">
        <v>2543.6999999999998</v>
      </c>
      <c r="S591" t="s">
        <v>35</v>
      </c>
      <c r="T591" t="s">
        <v>248</v>
      </c>
      <c r="U591" t="s">
        <v>249</v>
      </c>
      <c r="V591" t="s">
        <v>226</v>
      </c>
      <c r="W591">
        <f>IFERROR(INDEX(#REF!,MATCH(Tableau1[[#This Row],[Identifiant pour calcul]],#REF!,0),9),0)</f>
        <v>0</v>
      </c>
      <c r="X591">
        <f>Tableau1[[#This Row],[value]]*0.125*Tableau1[[#This Row],[Sequestration factor]]</f>
        <v>0</v>
      </c>
      <c r="Y591" t="s">
        <v>39</v>
      </c>
      <c r="Z591" t="s">
        <v>40</v>
      </c>
      <c r="AA591" t="s">
        <v>39</v>
      </c>
      <c r="AB591" t="e">
        <f>INDEX(#REF!,MATCH(Tableau1[[#This Row],[species_name]],#REF!,0),2)</f>
        <v>#REF!</v>
      </c>
      <c r="AC591" s="3" t="e">
        <f>Tableau1[[#This Row],[value]]/Tableau1[[#This Row],[débarquements totaux de l''espèce]]</f>
        <v>#REF!</v>
      </c>
    </row>
    <row r="592" spans="1:29" x14ac:dyDescent="0.2">
      <c r="A592" s="1">
        <v>45355</v>
      </c>
      <c r="B592" t="s">
        <v>24</v>
      </c>
      <c r="C592" t="s">
        <v>25</v>
      </c>
      <c r="D592">
        <v>2022</v>
      </c>
      <c r="E592" t="s">
        <v>86</v>
      </c>
      <c r="F592" t="s">
        <v>27</v>
      </c>
      <c r="G592" t="s">
        <v>88</v>
      </c>
      <c r="H592" t="s">
        <v>29</v>
      </c>
      <c r="M592" t="s">
        <v>684</v>
      </c>
      <c r="N592" t="str">
        <f>_xlfn.CONCAT(Tableau1[[#This Row],[species_name]],Tableau1[[#This Row],[sub_reg]])</f>
        <v>European seabass27.8.a</v>
      </c>
      <c r="O592" t="s">
        <v>32</v>
      </c>
      <c r="P592" t="s">
        <v>33</v>
      </c>
      <c r="Q592" t="s">
        <v>34</v>
      </c>
      <c r="R592">
        <v>70118.039999999994</v>
      </c>
      <c r="S592" t="s">
        <v>35</v>
      </c>
      <c r="T592" t="s">
        <v>248</v>
      </c>
      <c r="U592" t="s">
        <v>249</v>
      </c>
      <c r="V592" t="s">
        <v>331</v>
      </c>
      <c r="W592">
        <f>IFERROR(INDEX(#REF!,MATCH(Tableau1[[#This Row],[Identifiant pour calcul]],#REF!,0),9),0)</f>
        <v>0</v>
      </c>
      <c r="X592">
        <f>Tableau1[[#This Row],[value]]*0.125*Tableau1[[#This Row],[Sequestration factor]]</f>
        <v>0</v>
      </c>
      <c r="Y592" t="s">
        <v>39</v>
      </c>
      <c r="Z592" t="s">
        <v>40</v>
      </c>
      <c r="AA592" t="s">
        <v>39</v>
      </c>
      <c r="AB592" t="e">
        <f>INDEX(#REF!,MATCH(Tableau1[[#This Row],[species_name]],#REF!,0),2)</f>
        <v>#REF!</v>
      </c>
      <c r="AC592" s="3" t="e">
        <f>Tableau1[[#This Row],[value]]/Tableau1[[#This Row],[débarquements totaux de l''espèce]]</f>
        <v>#REF!</v>
      </c>
    </row>
    <row r="593" spans="1:29" x14ac:dyDescent="0.2">
      <c r="A593" s="1">
        <v>45355</v>
      </c>
      <c r="B593" t="s">
        <v>24</v>
      </c>
      <c r="C593" t="s">
        <v>25</v>
      </c>
      <c r="D593">
        <v>2022</v>
      </c>
      <c r="E593" t="s">
        <v>86</v>
      </c>
      <c r="F593" t="s">
        <v>27</v>
      </c>
      <c r="G593" t="s">
        <v>88</v>
      </c>
      <c r="H593" t="s">
        <v>29</v>
      </c>
      <c r="M593" t="s">
        <v>684</v>
      </c>
      <c r="N593" t="str">
        <f>_xlfn.CONCAT(Tableau1[[#This Row],[species_name]],Tableau1[[#This Row],[sub_reg]])</f>
        <v>European seabass27.8.b</v>
      </c>
      <c r="O593" t="s">
        <v>32</v>
      </c>
      <c r="P593" t="s">
        <v>33</v>
      </c>
      <c r="Q593" t="s">
        <v>34</v>
      </c>
      <c r="R593">
        <v>46373.8</v>
      </c>
      <c r="S593" t="s">
        <v>35</v>
      </c>
      <c r="T593" t="s">
        <v>248</v>
      </c>
      <c r="U593" t="s">
        <v>249</v>
      </c>
      <c r="V593" t="s">
        <v>338</v>
      </c>
      <c r="W593">
        <f>IFERROR(INDEX(#REF!,MATCH(Tableau1[[#This Row],[Identifiant pour calcul]],#REF!,0),9),0)</f>
        <v>0</v>
      </c>
      <c r="X593">
        <f>Tableau1[[#This Row],[value]]*0.125*Tableau1[[#This Row],[Sequestration factor]]</f>
        <v>0</v>
      </c>
      <c r="Y593" t="s">
        <v>39</v>
      </c>
      <c r="Z593" t="s">
        <v>40</v>
      </c>
      <c r="AA593" t="s">
        <v>39</v>
      </c>
      <c r="AB593" t="e">
        <f>INDEX(#REF!,MATCH(Tableau1[[#This Row],[species_name]],#REF!,0),2)</f>
        <v>#REF!</v>
      </c>
      <c r="AC593" s="3" t="e">
        <f>Tableau1[[#This Row],[value]]/Tableau1[[#This Row],[débarquements totaux de l''espèce]]</f>
        <v>#REF!</v>
      </c>
    </row>
    <row r="594" spans="1:29" x14ac:dyDescent="0.2">
      <c r="A594" s="1">
        <v>45355</v>
      </c>
      <c r="B594" t="s">
        <v>24</v>
      </c>
      <c r="C594" t="s">
        <v>25</v>
      </c>
      <c r="D594">
        <v>2022</v>
      </c>
      <c r="E594" t="s">
        <v>86</v>
      </c>
      <c r="F594" t="s">
        <v>27</v>
      </c>
      <c r="G594" t="s">
        <v>107</v>
      </c>
      <c r="H594" t="s">
        <v>29</v>
      </c>
      <c r="M594" t="s">
        <v>693</v>
      </c>
      <c r="N594" t="str">
        <f>_xlfn.CONCAT(Tableau1[[#This Row],[species_name]],Tableau1[[#This Row],[sub_reg]])</f>
        <v>European seabass27.7.d</v>
      </c>
      <c r="O594" t="s">
        <v>32</v>
      </c>
      <c r="P594" t="s">
        <v>33</v>
      </c>
      <c r="Q594" t="s">
        <v>34</v>
      </c>
      <c r="R594">
        <v>20967.52</v>
      </c>
      <c r="S594" t="s">
        <v>35</v>
      </c>
      <c r="T594" t="s">
        <v>248</v>
      </c>
      <c r="U594" t="s">
        <v>249</v>
      </c>
      <c r="V594" t="s">
        <v>96</v>
      </c>
      <c r="W594">
        <f>IFERROR(INDEX(#REF!,MATCH(Tableau1[[#This Row],[Identifiant pour calcul]],#REF!,0),9),0)</f>
        <v>0</v>
      </c>
      <c r="X594">
        <f>Tableau1[[#This Row],[value]]*0.125*Tableau1[[#This Row],[Sequestration factor]]</f>
        <v>0</v>
      </c>
      <c r="Y594" t="s">
        <v>39</v>
      </c>
      <c r="Z594" t="s">
        <v>40</v>
      </c>
      <c r="AA594" t="s">
        <v>39</v>
      </c>
      <c r="AB594" t="e">
        <f>INDEX(#REF!,MATCH(Tableau1[[#This Row],[species_name]],#REF!,0),2)</f>
        <v>#REF!</v>
      </c>
      <c r="AC594" s="3" t="e">
        <f>Tableau1[[#This Row],[value]]/Tableau1[[#This Row],[débarquements totaux de l''espèce]]</f>
        <v>#REF!</v>
      </c>
    </row>
    <row r="595" spans="1:29" x14ac:dyDescent="0.2">
      <c r="A595" s="1">
        <v>45355</v>
      </c>
      <c r="B595" t="s">
        <v>24</v>
      </c>
      <c r="C595" t="s">
        <v>25</v>
      </c>
      <c r="D595">
        <v>2022</v>
      </c>
      <c r="E595" t="s">
        <v>86</v>
      </c>
      <c r="F595" t="s">
        <v>27</v>
      </c>
      <c r="G595" t="s">
        <v>107</v>
      </c>
      <c r="H595" t="s">
        <v>29</v>
      </c>
      <c r="M595" t="s">
        <v>693</v>
      </c>
      <c r="N595" t="str">
        <f>_xlfn.CONCAT(Tableau1[[#This Row],[species_name]],Tableau1[[#This Row],[sub_reg]])</f>
        <v>European seabass27.8.a</v>
      </c>
      <c r="O595" t="s">
        <v>32</v>
      </c>
      <c r="P595" t="s">
        <v>33</v>
      </c>
      <c r="Q595" t="s">
        <v>34</v>
      </c>
      <c r="R595">
        <v>104293.19</v>
      </c>
      <c r="S595" t="s">
        <v>35</v>
      </c>
      <c r="T595" t="s">
        <v>248</v>
      </c>
      <c r="U595" t="s">
        <v>249</v>
      </c>
      <c r="V595" t="s">
        <v>331</v>
      </c>
      <c r="W595">
        <f>IFERROR(INDEX(#REF!,MATCH(Tableau1[[#This Row],[Identifiant pour calcul]],#REF!,0),9),0)</f>
        <v>0</v>
      </c>
      <c r="X595">
        <f>Tableau1[[#This Row],[value]]*0.125*Tableau1[[#This Row],[Sequestration factor]]</f>
        <v>0</v>
      </c>
      <c r="Y595" t="s">
        <v>39</v>
      </c>
      <c r="Z595" t="s">
        <v>40</v>
      </c>
      <c r="AA595" t="s">
        <v>39</v>
      </c>
      <c r="AB595" t="e">
        <f>INDEX(#REF!,MATCH(Tableau1[[#This Row],[species_name]],#REF!,0),2)</f>
        <v>#REF!</v>
      </c>
      <c r="AC595" s="3" t="e">
        <f>Tableau1[[#This Row],[value]]/Tableau1[[#This Row],[débarquements totaux de l''espèce]]</f>
        <v>#REF!</v>
      </c>
    </row>
    <row r="596" spans="1:29" x14ac:dyDescent="0.2">
      <c r="A596" s="1">
        <v>45355</v>
      </c>
      <c r="B596" t="s">
        <v>24</v>
      </c>
      <c r="C596" t="s">
        <v>25</v>
      </c>
      <c r="D596">
        <v>2022</v>
      </c>
      <c r="E596" t="s">
        <v>86</v>
      </c>
      <c r="F596" t="s">
        <v>27</v>
      </c>
      <c r="G596" t="s">
        <v>107</v>
      </c>
      <c r="H596" t="s">
        <v>29</v>
      </c>
      <c r="M596" t="s">
        <v>693</v>
      </c>
      <c r="N596" t="str">
        <f>_xlfn.CONCAT(Tableau1[[#This Row],[species_name]],Tableau1[[#This Row],[sub_reg]])</f>
        <v>European seabass27.8.b</v>
      </c>
      <c r="O596" t="s">
        <v>32</v>
      </c>
      <c r="P596" t="s">
        <v>33</v>
      </c>
      <c r="Q596" t="s">
        <v>34</v>
      </c>
      <c r="R596">
        <v>42350.83</v>
      </c>
      <c r="S596" t="s">
        <v>35</v>
      </c>
      <c r="T596" t="s">
        <v>248</v>
      </c>
      <c r="U596" t="s">
        <v>249</v>
      </c>
      <c r="V596" t="s">
        <v>338</v>
      </c>
      <c r="W596">
        <f>IFERROR(INDEX(#REF!,MATCH(Tableau1[[#This Row],[Identifiant pour calcul]],#REF!,0),9),0)</f>
        <v>0</v>
      </c>
      <c r="X596">
        <f>Tableau1[[#This Row],[value]]*0.125*Tableau1[[#This Row],[Sequestration factor]]</f>
        <v>0</v>
      </c>
      <c r="Y596" t="s">
        <v>39</v>
      </c>
      <c r="Z596" t="s">
        <v>40</v>
      </c>
      <c r="AA596" t="s">
        <v>39</v>
      </c>
      <c r="AB596" t="e">
        <f>INDEX(#REF!,MATCH(Tableau1[[#This Row],[species_name]],#REF!,0),2)</f>
        <v>#REF!</v>
      </c>
      <c r="AC596" s="3" t="e">
        <f>Tableau1[[#This Row],[value]]/Tableau1[[#This Row],[débarquements totaux de l''espèce]]</f>
        <v>#REF!</v>
      </c>
    </row>
    <row r="597" spans="1:29" x14ac:dyDescent="0.2">
      <c r="A597" s="1">
        <v>45355</v>
      </c>
      <c r="B597" t="s">
        <v>24</v>
      </c>
      <c r="C597" t="s">
        <v>25</v>
      </c>
      <c r="D597">
        <v>2022</v>
      </c>
      <c r="E597" t="s">
        <v>86</v>
      </c>
      <c r="F597" t="s">
        <v>523</v>
      </c>
      <c r="G597" t="s">
        <v>77</v>
      </c>
      <c r="H597" t="s">
        <v>29</v>
      </c>
      <c r="L597" t="s">
        <v>515</v>
      </c>
      <c r="M597" t="s">
        <v>516</v>
      </c>
      <c r="N597" t="str">
        <f>_xlfn.CONCAT(Tableau1[[#This Row],[species_name]],Tableau1[[#This Row],[sub_reg]])</f>
        <v>European seabass27.8.a</v>
      </c>
      <c r="O597" t="s">
        <v>32</v>
      </c>
      <c r="P597" t="s">
        <v>33</v>
      </c>
      <c r="Q597" t="s">
        <v>34</v>
      </c>
      <c r="R597">
        <v>8780.08</v>
      </c>
      <c r="S597" t="s">
        <v>35</v>
      </c>
      <c r="T597" t="s">
        <v>248</v>
      </c>
      <c r="U597" t="s">
        <v>249</v>
      </c>
      <c r="V597" t="s">
        <v>331</v>
      </c>
      <c r="W597">
        <f>IFERROR(INDEX(#REF!,MATCH(Tableau1[[#This Row],[Identifiant pour calcul]],#REF!,0),9),0)</f>
        <v>0</v>
      </c>
      <c r="X597">
        <f>Tableau1[[#This Row],[value]]*0.125*Tableau1[[#This Row],[Sequestration factor]]</f>
        <v>0</v>
      </c>
      <c r="Y597" t="s">
        <v>39</v>
      </c>
      <c r="Z597" t="s">
        <v>40</v>
      </c>
      <c r="AA597" t="s">
        <v>39</v>
      </c>
      <c r="AB597" t="e">
        <f>INDEX(#REF!,MATCH(Tableau1[[#This Row],[species_name]],#REF!,0),2)</f>
        <v>#REF!</v>
      </c>
      <c r="AC597" s="3" t="e">
        <f>Tableau1[[#This Row],[value]]/Tableau1[[#This Row],[débarquements totaux de l''espèce]]</f>
        <v>#REF!</v>
      </c>
    </row>
    <row r="598" spans="1:29" x14ac:dyDescent="0.2">
      <c r="A598" s="1">
        <v>45355</v>
      </c>
      <c r="B598" t="s">
        <v>24</v>
      </c>
      <c r="C598" t="s">
        <v>25</v>
      </c>
      <c r="D598">
        <v>2022</v>
      </c>
      <c r="E598" t="s">
        <v>86</v>
      </c>
      <c r="F598" t="s">
        <v>217</v>
      </c>
      <c r="G598" t="s">
        <v>406</v>
      </c>
      <c r="H598" t="s">
        <v>29</v>
      </c>
      <c r="L598" t="s">
        <v>660</v>
      </c>
      <c r="M598" t="s">
        <v>661</v>
      </c>
      <c r="N598" t="str">
        <f>_xlfn.CONCAT(Tableau1[[#This Row],[species_name]],Tableau1[[#This Row],[sub_reg]])</f>
        <v>European seabass27.7.d</v>
      </c>
      <c r="O598" t="s">
        <v>32</v>
      </c>
      <c r="P598" t="s">
        <v>33</v>
      </c>
      <c r="Q598" t="s">
        <v>34</v>
      </c>
      <c r="R598">
        <v>2292.16</v>
      </c>
      <c r="S598" t="s">
        <v>35</v>
      </c>
      <c r="T598" t="s">
        <v>248</v>
      </c>
      <c r="U598" t="s">
        <v>249</v>
      </c>
      <c r="V598" t="s">
        <v>96</v>
      </c>
      <c r="W598">
        <f>IFERROR(INDEX(#REF!,MATCH(Tableau1[[#This Row],[Identifiant pour calcul]],#REF!,0),9),0)</f>
        <v>0</v>
      </c>
      <c r="X598">
        <f>Tableau1[[#This Row],[value]]*0.125*Tableau1[[#This Row],[Sequestration factor]]</f>
        <v>0</v>
      </c>
      <c r="Y598" t="s">
        <v>39</v>
      </c>
      <c r="Z598" t="s">
        <v>40</v>
      </c>
      <c r="AA598" t="s">
        <v>39</v>
      </c>
      <c r="AB598" t="e">
        <f>INDEX(#REF!,MATCH(Tableau1[[#This Row],[species_name]],#REF!,0),2)</f>
        <v>#REF!</v>
      </c>
      <c r="AC598" s="3" t="e">
        <f>Tableau1[[#This Row],[value]]/Tableau1[[#This Row],[débarquements totaux de l''espèce]]</f>
        <v>#REF!</v>
      </c>
    </row>
    <row r="599" spans="1:29" x14ac:dyDescent="0.2">
      <c r="A599" s="1">
        <v>45355</v>
      </c>
      <c r="B599" t="s">
        <v>24</v>
      </c>
      <c r="C599" t="s">
        <v>25</v>
      </c>
      <c r="D599">
        <v>2022</v>
      </c>
      <c r="E599" t="s">
        <v>26</v>
      </c>
      <c r="F599" t="s">
        <v>27</v>
      </c>
      <c r="G599" t="s">
        <v>240</v>
      </c>
      <c r="H599" t="s">
        <v>29</v>
      </c>
      <c r="M599" t="s">
        <v>737</v>
      </c>
      <c r="N599" t="str">
        <f>_xlfn.CONCAT(Tableau1[[#This Row],[species_name]],Tableau1[[#This Row],[sub_reg]])</f>
        <v>European seabasssa 7</v>
      </c>
      <c r="O599" t="s">
        <v>32</v>
      </c>
      <c r="P599" t="s">
        <v>33</v>
      </c>
      <c r="Q599" t="s">
        <v>34</v>
      </c>
      <c r="R599">
        <v>50902.895900000003</v>
      </c>
      <c r="S599" t="s">
        <v>35</v>
      </c>
      <c r="T599" t="s">
        <v>248</v>
      </c>
      <c r="U599" t="s">
        <v>249</v>
      </c>
      <c r="V599" t="s">
        <v>62</v>
      </c>
      <c r="W599">
        <f>IFERROR(INDEX(#REF!,MATCH(Tableau1[[#This Row],[Identifiant pour calcul]],#REF!,0),9),0)</f>
        <v>0</v>
      </c>
      <c r="X599">
        <f>Tableau1[[#This Row],[value]]*0.125*Tableau1[[#This Row],[Sequestration factor]]</f>
        <v>0</v>
      </c>
      <c r="Y599" t="s">
        <v>39</v>
      </c>
      <c r="Z599" t="s">
        <v>40</v>
      </c>
      <c r="AA599" t="s">
        <v>39</v>
      </c>
      <c r="AB599" t="e">
        <f>INDEX(#REF!,MATCH(Tableau1[[#This Row],[species_name]],#REF!,0),2)</f>
        <v>#REF!</v>
      </c>
      <c r="AC599" s="3" t="e">
        <f>Tableau1[[#This Row],[value]]/Tableau1[[#This Row],[débarquements totaux de l''espèce]]</f>
        <v>#REF!</v>
      </c>
    </row>
    <row r="600" spans="1:29" x14ac:dyDescent="0.2">
      <c r="A600" s="1">
        <v>45355</v>
      </c>
      <c r="B600" t="s">
        <v>24</v>
      </c>
      <c r="C600" t="s">
        <v>25</v>
      </c>
      <c r="D600">
        <v>2022</v>
      </c>
      <c r="E600" t="s">
        <v>86</v>
      </c>
      <c r="F600" t="s">
        <v>27</v>
      </c>
      <c r="G600" t="s">
        <v>77</v>
      </c>
      <c r="H600" t="s">
        <v>29</v>
      </c>
      <c r="M600" t="s">
        <v>738</v>
      </c>
      <c r="N600" t="str">
        <f>_xlfn.CONCAT(Tableau1[[#This Row],[species_name]],Tableau1[[#This Row],[sub_reg]])</f>
        <v>European seabass27.8.a</v>
      </c>
      <c r="O600" t="s">
        <v>32</v>
      </c>
      <c r="P600" t="s">
        <v>33</v>
      </c>
      <c r="Q600" t="s">
        <v>34</v>
      </c>
      <c r="R600">
        <v>86836.14</v>
      </c>
      <c r="S600" t="s">
        <v>35</v>
      </c>
      <c r="T600" t="s">
        <v>248</v>
      </c>
      <c r="U600" t="s">
        <v>249</v>
      </c>
      <c r="V600" t="s">
        <v>331</v>
      </c>
      <c r="W600">
        <f>IFERROR(INDEX(#REF!,MATCH(Tableau1[[#This Row],[Identifiant pour calcul]],#REF!,0),9),0)</f>
        <v>0</v>
      </c>
      <c r="X600">
        <f>Tableau1[[#This Row],[value]]*0.125*Tableau1[[#This Row],[Sequestration factor]]</f>
        <v>0</v>
      </c>
      <c r="Y600" t="s">
        <v>39</v>
      </c>
      <c r="Z600" t="s">
        <v>40</v>
      </c>
      <c r="AA600" t="s">
        <v>39</v>
      </c>
      <c r="AB600" t="e">
        <f>INDEX(#REF!,MATCH(Tableau1[[#This Row],[species_name]],#REF!,0),2)</f>
        <v>#REF!</v>
      </c>
      <c r="AC600" s="3" t="e">
        <f>Tableau1[[#This Row],[value]]/Tableau1[[#This Row],[débarquements totaux de l''espèce]]</f>
        <v>#REF!</v>
      </c>
    </row>
    <row r="601" spans="1:29" x14ac:dyDescent="0.2">
      <c r="A601" s="1">
        <v>45355</v>
      </c>
      <c r="B601" t="s">
        <v>24</v>
      </c>
      <c r="C601" t="s">
        <v>25</v>
      </c>
      <c r="D601">
        <v>2022</v>
      </c>
      <c r="E601" t="s">
        <v>86</v>
      </c>
      <c r="F601" t="s">
        <v>27</v>
      </c>
      <c r="G601" t="s">
        <v>77</v>
      </c>
      <c r="H601" t="s">
        <v>29</v>
      </c>
      <c r="M601" t="s">
        <v>738</v>
      </c>
      <c r="N601" t="str">
        <f>_xlfn.CONCAT(Tableau1[[#This Row],[species_name]],Tableau1[[#This Row],[sub_reg]])</f>
        <v>European seabass27.8.b</v>
      </c>
      <c r="O601" t="s">
        <v>32</v>
      </c>
      <c r="P601" t="s">
        <v>33</v>
      </c>
      <c r="Q601" t="s">
        <v>34</v>
      </c>
      <c r="R601">
        <v>119518.71</v>
      </c>
      <c r="S601" t="s">
        <v>35</v>
      </c>
      <c r="T601" t="s">
        <v>248</v>
      </c>
      <c r="U601" t="s">
        <v>249</v>
      </c>
      <c r="V601" t="s">
        <v>338</v>
      </c>
      <c r="W601">
        <f>IFERROR(INDEX(#REF!,MATCH(Tableau1[[#This Row],[Identifiant pour calcul]],#REF!,0),9),0)</f>
        <v>0</v>
      </c>
      <c r="X601">
        <f>Tableau1[[#This Row],[value]]*0.125*Tableau1[[#This Row],[Sequestration factor]]</f>
        <v>0</v>
      </c>
      <c r="Y601" t="s">
        <v>39</v>
      </c>
      <c r="Z601" t="s">
        <v>40</v>
      </c>
      <c r="AA601" t="s">
        <v>39</v>
      </c>
      <c r="AB601" t="e">
        <f>INDEX(#REF!,MATCH(Tableau1[[#This Row],[species_name]],#REF!,0),2)</f>
        <v>#REF!</v>
      </c>
      <c r="AC601" s="3" t="e">
        <f>Tableau1[[#This Row],[value]]/Tableau1[[#This Row],[débarquements totaux de l''espèce]]</f>
        <v>#REF!</v>
      </c>
    </row>
    <row r="602" spans="1:29" x14ac:dyDescent="0.2">
      <c r="A602" s="1">
        <v>45355</v>
      </c>
      <c r="B602" t="s">
        <v>24</v>
      </c>
      <c r="C602" t="s">
        <v>25</v>
      </c>
      <c r="D602">
        <v>2022</v>
      </c>
      <c r="E602" t="s">
        <v>86</v>
      </c>
      <c r="F602" t="s">
        <v>27</v>
      </c>
      <c r="G602" t="s">
        <v>77</v>
      </c>
      <c r="H602" t="s">
        <v>29</v>
      </c>
      <c r="M602" t="s">
        <v>738</v>
      </c>
      <c r="N602" t="str">
        <f>_xlfn.CONCAT(Tableau1[[#This Row],[species_name]],Tableau1[[#This Row],[sub_reg]])</f>
        <v>European seabass27.7.d</v>
      </c>
      <c r="O602" t="s">
        <v>32</v>
      </c>
      <c r="P602" t="s">
        <v>33</v>
      </c>
      <c r="Q602" t="s">
        <v>34</v>
      </c>
      <c r="R602">
        <v>10655.52</v>
      </c>
      <c r="S602" t="s">
        <v>35</v>
      </c>
      <c r="T602" t="s">
        <v>248</v>
      </c>
      <c r="U602" t="s">
        <v>249</v>
      </c>
      <c r="V602" t="s">
        <v>96</v>
      </c>
      <c r="W602">
        <f>IFERROR(INDEX(#REF!,MATCH(Tableau1[[#This Row],[Identifiant pour calcul]],#REF!,0),9),0)</f>
        <v>0</v>
      </c>
      <c r="X602">
        <f>Tableau1[[#This Row],[value]]*0.125*Tableau1[[#This Row],[Sequestration factor]]</f>
        <v>0</v>
      </c>
      <c r="Y602" t="s">
        <v>39</v>
      </c>
      <c r="Z602" t="s">
        <v>40</v>
      </c>
      <c r="AA602" t="s">
        <v>39</v>
      </c>
      <c r="AB602" t="e">
        <f>INDEX(#REF!,MATCH(Tableau1[[#This Row],[species_name]],#REF!,0),2)</f>
        <v>#REF!</v>
      </c>
      <c r="AC602" s="3" t="e">
        <f>Tableau1[[#This Row],[value]]/Tableau1[[#This Row],[débarquements totaux de l''espèce]]</f>
        <v>#REF!</v>
      </c>
    </row>
    <row r="603" spans="1:29" x14ac:dyDescent="0.2">
      <c r="A603" s="1">
        <v>45355</v>
      </c>
      <c r="B603" t="s">
        <v>24</v>
      </c>
      <c r="C603" t="s">
        <v>25</v>
      </c>
      <c r="D603">
        <v>2022</v>
      </c>
      <c r="E603" t="s">
        <v>86</v>
      </c>
      <c r="F603" t="s">
        <v>27</v>
      </c>
      <c r="G603" t="s">
        <v>77</v>
      </c>
      <c r="H603" t="s">
        <v>29</v>
      </c>
      <c r="M603" t="s">
        <v>738</v>
      </c>
      <c r="N603" t="str">
        <f>_xlfn.CONCAT(Tableau1[[#This Row],[species_name]],Tableau1[[#This Row],[sub_reg]])</f>
        <v>European seabass27.7.e</v>
      </c>
      <c r="O603" t="s">
        <v>32</v>
      </c>
      <c r="P603" t="s">
        <v>33</v>
      </c>
      <c r="Q603" t="s">
        <v>34</v>
      </c>
      <c r="R603">
        <v>6245.43</v>
      </c>
      <c r="S603" t="s">
        <v>35</v>
      </c>
      <c r="T603" t="s">
        <v>248</v>
      </c>
      <c r="U603" t="s">
        <v>249</v>
      </c>
      <c r="V603" t="s">
        <v>226</v>
      </c>
      <c r="W603">
        <f>IFERROR(INDEX(#REF!,MATCH(Tableau1[[#This Row],[Identifiant pour calcul]],#REF!,0),9),0)</f>
        <v>0</v>
      </c>
      <c r="X603">
        <f>Tableau1[[#This Row],[value]]*0.125*Tableau1[[#This Row],[Sequestration factor]]</f>
        <v>0</v>
      </c>
      <c r="Y603" t="s">
        <v>39</v>
      </c>
      <c r="Z603" t="s">
        <v>40</v>
      </c>
      <c r="AA603" t="s">
        <v>39</v>
      </c>
      <c r="AB603" t="e">
        <f>INDEX(#REF!,MATCH(Tableau1[[#This Row],[species_name]],#REF!,0),2)</f>
        <v>#REF!</v>
      </c>
      <c r="AC603" s="3" t="e">
        <f>Tableau1[[#This Row],[value]]/Tableau1[[#This Row],[débarquements totaux de l''espèce]]</f>
        <v>#REF!</v>
      </c>
    </row>
    <row r="604" spans="1:29" x14ac:dyDescent="0.2">
      <c r="A604" s="1">
        <v>45355</v>
      </c>
      <c r="B604" t="s">
        <v>24</v>
      </c>
      <c r="C604" t="s">
        <v>25</v>
      </c>
      <c r="D604">
        <v>2022</v>
      </c>
      <c r="E604" t="s">
        <v>26</v>
      </c>
      <c r="F604" t="s">
        <v>27</v>
      </c>
      <c r="G604" t="s">
        <v>277</v>
      </c>
      <c r="H604" t="s">
        <v>29</v>
      </c>
      <c r="M604" t="s">
        <v>749</v>
      </c>
      <c r="N604" t="str">
        <f>_xlfn.CONCAT(Tableau1[[#This Row],[species_name]],Tableau1[[#This Row],[sub_reg]])</f>
        <v>European seabasssa 7</v>
      </c>
      <c r="O604" t="s">
        <v>32</v>
      </c>
      <c r="P604" t="s">
        <v>33</v>
      </c>
      <c r="Q604" t="s">
        <v>34</v>
      </c>
      <c r="R604">
        <v>105606.951</v>
      </c>
      <c r="S604" t="s">
        <v>35</v>
      </c>
      <c r="T604" t="s">
        <v>248</v>
      </c>
      <c r="U604" t="s">
        <v>249</v>
      </c>
      <c r="V604" t="s">
        <v>62</v>
      </c>
      <c r="W604">
        <f>IFERROR(INDEX(#REF!,MATCH(Tableau1[[#This Row],[Identifiant pour calcul]],#REF!,0),9),0)</f>
        <v>0</v>
      </c>
      <c r="X604">
        <f>Tableau1[[#This Row],[value]]*0.125*Tableau1[[#This Row],[Sequestration factor]]</f>
        <v>0</v>
      </c>
      <c r="Y604" t="s">
        <v>39</v>
      </c>
      <c r="Z604" t="s">
        <v>40</v>
      </c>
      <c r="AA604" t="s">
        <v>39</v>
      </c>
      <c r="AB604" t="e">
        <f>INDEX(#REF!,MATCH(Tableau1[[#This Row],[species_name]],#REF!,0),2)</f>
        <v>#REF!</v>
      </c>
      <c r="AC604" s="3" t="e">
        <f>Tableau1[[#This Row],[value]]/Tableau1[[#This Row],[débarquements totaux de l''espèce]]</f>
        <v>#REF!</v>
      </c>
    </row>
    <row r="605" spans="1:29" x14ac:dyDescent="0.2">
      <c r="A605" s="1">
        <v>45355</v>
      </c>
      <c r="B605" t="s">
        <v>24</v>
      </c>
      <c r="C605" t="s">
        <v>25</v>
      </c>
      <c r="D605">
        <v>2022</v>
      </c>
      <c r="E605" t="s">
        <v>26</v>
      </c>
      <c r="F605" t="s">
        <v>27</v>
      </c>
      <c r="G605" t="s">
        <v>277</v>
      </c>
      <c r="H605" t="s">
        <v>29</v>
      </c>
      <c r="M605" t="s">
        <v>749</v>
      </c>
      <c r="N605" t="str">
        <f>_xlfn.CONCAT(Tableau1[[#This Row],[species_name]],Tableau1[[#This Row],[sub_reg]])</f>
        <v>European seabasssa 8</v>
      </c>
      <c r="O605" t="s">
        <v>32</v>
      </c>
      <c r="P605" t="s">
        <v>33</v>
      </c>
      <c r="Q605" t="s">
        <v>34</v>
      </c>
      <c r="R605">
        <v>1035.2125000000001</v>
      </c>
      <c r="S605" t="s">
        <v>35</v>
      </c>
      <c r="T605" t="s">
        <v>248</v>
      </c>
      <c r="U605" t="s">
        <v>249</v>
      </c>
      <c r="V605" t="s">
        <v>38</v>
      </c>
      <c r="W605">
        <f>IFERROR(INDEX(#REF!,MATCH(Tableau1[[#This Row],[Identifiant pour calcul]],#REF!,0),9),0)</f>
        <v>0</v>
      </c>
      <c r="X605">
        <f>Tableau1[[#This Row],[value]]*0.125*Tableau1[[#This Row],[Sequestration factor]]</f>
        <v>0</v>
      </c>
      <c r="Y605" t="s">
        <v>39</v>
      </c>
      <c r="Z605" t="s">
        <v>40</v>
      </c>
      <c r="AA605" t="s">
        <v>39</v>
      </c>
      <c r="AB605" t="e">
        <f>INDEX(#REF!,MATCH(Tableau1[[#This Row],[species_name]],#REF!,0),2)</f>
        <v>#REF!</v>
      </c>
      <c r="AC605" s="3" t="e">
        <f>Tableau1[[#This Row],[value]]/Tableau1[[#This Row],[débarquements totaux de l''espèce]]</f>
        <v>#REF!</v>
      </c>
    </row>
    <row r="606" spans="1:29" x14ac:dyDescent="0.2">
      <c r="A606" s="1">
        <v>45355</v>
      </c>
      <c r="B606" t="s">
        <v>24</v>
      </c>
      <c r="C606" t="s">
        <v>25</v>
      </c>
      <c r="D606">
        <v>2022</v>
      </c>
      <c r="E606" t="s">
        <v>26</v>
      </c>
      <c r="F606" t="s">
        <v>239</v>
      </c>
      <c r="G606" t="s">
        <v>277</v>
      </c>
      <c r="H606" t="s">
        <v>29</v>
      </c>
      <c r="M606" t="s">
        <v>768</v>
      </c>
      <c r="N606" t="str">
        <f>_xlfn.CONCAT(Tableau1[[#This Row],[species_name]],Tableau1[[#This Row],[sub_reg]])</f>
        <v>European seabasssa 7</v>
      </c>
      <c r="O606" t="s">
        <v>32</v>
      </c>
      <c r="P606" t="s">
        <v>33</v>
      </c>
      <c r="Q606" t="s">
        <v>34</v>
      </c>
      <c r="R606">
        <v>6976.7626</v>
      </c>
      <c r="S606" t="s">
        <v>35</v>
      </c>
      <c r="T606" t="s">
        <v>248</v>
      </c>
      <c r="U606" t="s">
        <v>249</v>
      </c>
      <c r="V606" t="s">
        <v>62</v>
      </c>
      <c r="W606">
        <f>IFERROR(INDEX(#REF!,MATCH(Tableau1[[#This Row],[Identifiant pour calcul]],#REF!,0),9),0)</f>
        <v>0</v>
      </c>
      <c r="X606">
        <f>Tableau1[[#This Row],[value]]*0.125*Tableau1[[#This Row],[Sequestration factor]]</f>
        <v>0</v>
      </c>
      <c r="Y606" t="s">
        <v>39</v>
      </c>
      <c r="Z606" t="s">
        <v>40</v>
      </c>
      <c r="AA606" t="s">
        <v>39</v>
      </c>
      <c r="AB606" t="e">
        <f>INDEX(#REF!,MATCH(Tableau1[[#This Row],[species_name]],#REF!,0),2)</f>
        <v>#REF!</v>
      </c>
      <c r="AC606" s="3" t="e">
        <f>Tableau1[[#This Row],[value]]/Tableau1[[#This Row],[débarquements totaux de l''espèce]]</f>
        <v>#REF!</v>
      </c>
    </row>
    <row r="607" spans="1:29" x14ac:dyDescent="0.2">
      <c r="A607" s="1">
        <v>45355</v>
      </c>
      <c r="B607" t="s">
        <v>24</v>
      </c>
      <c r="C607" t="s">
        <v>25</v>
      </c>
      <c r="D607">
        <v>2022</v>
      </c>
      <c r="E607" t="s">
        <v>26</v>
      </c>
      <c r="F607" t="s">
        <v>239</v>
      </c>
      <c r="G607" t="s">
        <v>277</v>
      </c>
      <c r="H607" t="s">
        <v>29</v>
      </c>
      <c r="M607" t="s">
        <v>768</v>
      </c>
      <c r="N607" t="str">
        <f>_xlfn.CONCAT(Tableau1[[#This Row],[species_name]],Tableau1[[#This Row],[sub_reg]])</f>
        <v>European seabasssa 8</v>
      </c>
      <c r="O607" t="s">
        <v>32</v>
      </c>
      <c r="P607" t="s">
        <v>33</v>
      </c>
      <c r="Q607" t="s">
        <v>34</v>
      </c>
      <c r="R607">
        <v>2261.5111000000002</v>
      </c>
      <c r="S607" t="s">
        <v>35</v>
      </c>
      <c r="T607" t="s">
        <v>248</v>
      </c>
      <c r="U607" t="s">
        <v>249</v>
      </c>
      <c r="V607" t="s">
        <v>38</v>
      </c>
      <c r="W607">
        <f>IFERROR(INDEX(#REF!,MATCH(Tableau1[[#This Row],[Identifiant pour calcul]],#REF!,0),9),0)</f>
        <v>0</v>
      </c>
      <c r="X607">
        <f>Tableau1[[#This Row],[value]]*0.125*Tableau1[[#This Row],[Sequestration factor]]</f>
        <v>0</v>
      </c>
      <c r="Y607" t="s">
        <v>39</v>
      </c>
      <c r="Z607" t="s">
        <v>40</v>
      </c>
      <c r="AA607" t="s">
        <v>39</v>
      </c>
      <c r="AB607" t="e">
        <f>INDEX(#REF!,MATCH(Tableau1[[#This Row],[species_name]],#REF!,0),2)</f>
        <v>#REF!</v>
      </c>
      <c r="AC607" s="3" t="e">
        <f>Tableau1[[#This Row],[value]]/Tableau1[[#This Row],[débarquements totaux de l''espèce]]</f>
        <v>#REF!</v>
      </c>
    </row>
    <row r="608" spans="1:29" x14ac:dyDescent="0.2">
      <c r="A608" s="1">
        <v>45355</v>
      </c>
      <c r="B608" t="s">
        <v>24</v>
      </c>
      <c r="C608" t="s">
        <v>25</v>
      </c>
      <c r="D608">
        <v>2022</v>
      </c>
      <c r="E608" t="s">
        <v>86</v>
      </c>
      <c r="F608" t="s">
        <v>217</v>
      </c>
      <c r="G608" t="s">
        <v>107</v>
      </c>
      <c r="H608" t="s">
        <v>29</v>
      </c>
      <c r="M608" t="s">
        <v>771</v>
      </c>
      <c r="N608" t="str">
        <f>_xlfn.CONCAT(Tableau1[[#This Row],[species_name]],Tableau1[[#This Row],[sub_reg]])</f>
        <v>European seabass27.8.b</v>
      </c>
      <c r="O608" t="s">
        <v>32</v>
      </c>
      <c r="P608" t="s">
        <v>33</v>
      </c>
      <c r="Q608" t="s">
        <v>34</v>
      </c>
      <c r="R608">
        <v>6711.08</v>
      </c>
      <c r="S608" t="s">
        <v>35</v>
      </c>
      <c r="T608" t="s">
        <v>248</v>
      </c>
      <c r="U608" t="s">
        <v>249</v>
      </c>
      <c r="V608" t="s">
        <v>338</v>
      </c>
      <c r="W608">
        <f>IFERROR(INDEX(#REF!,MATCH(Tableau1[[#This Row],[Identifiant pour calcul]],#REF!,0),9),0)</f>
        <v>0</v>
      </c>
      <c r="X608">
        <f>Tableau1[[#This Row],[value]]*0.125*Tableau1[[#This Row],[Sequestration factor]]</f>
        <v>0</v>
      </c>
      <c r="Y608" t="s">
        <v>39</v>
      </c>
      <c r="Z608" t="s">
        <v>40</v>
      </c>
      <c r="AA608" t="s">
        <v>39</v>
      </c>
      <c r="AB608" t="e">
        <f>INDEX(#REF!,MATCH(Tableau1[[#This Row],[species_name]],#REF!,0),2)</f>
        <v>#REF!</v>
      </c>
      <c r="AC608" s="3" t="e">
        <f>Tableau1[[#This Row],[value]]/Tableau1[[#This Row],[débarquements totaux de l''espèce]]</f>
        <v>#REF!</v>
      </c>
    </row>
    <row r="609" spans="1:29" x14ac:dyDescent="0.2">
      <c r="A609" s="1">
        <v>45355</v>
      </c>
      <c r="B609" t="s">
        <v>24</v>
      </c>
      <c r="C609" t="s">
        <v>25</v>
      </c>
      <c r="D609">
        <v>2022</v>
      </c>
      <c r="E609" t="s">
        <v>86</v>
      </c>
      <c r="F609" t="s">
        <v>239</v>
      </c>
      <c r="G609" t="s">
        <v>107</v>
      </c>
      <c r="H609" t="s">
        <v>29</v>
      </c>
      <c r="M609" t="s">
        <v>786</v>
      </c>
      <c r="N609" t="str">
        <f>_xlfn.CONCAT(Tableau1[[#This Row],[species_name]],Tableau1[[#This Row],[sub_reg]])</f>
        <v>European seabass27.8.a</v>
      </c>
      <c r="O609" t="s">
        <v>32</v>
      </c>
      <c r="P609" t="s">
        <v>33</v>
      </c>
      <c r="Q609" t="s">
        <v>34</v>
      </c>
      <c r="R609">
        <v>34356.44</v>
      </c>
      <c r="S609" t="s">
        <v>35</v>
      </c>
      <c r="T609" t="s">
        <v>248</v>
      </c>
      <c r="U609" t="s">
        <v>249</v>
      </c>
      <c r="V609" t="s">
        <v>331</v>
      </c>
      <c r="W609">
        <f>IFERROR(INDEX(#REF!,MATCH(Tableau1[[#This Row],[Identifiant pour calcul]],#REF!,0),9),0)</f>
        <v>0</v>
      </c>
      <c r="X609">
        <f>Tableau1[[#This Row],[value]]*0.125*Tableau1[[#This Row],[Sequestration factor]]</f>
        <v>0</v>
      </c>
      <c r="Y609" t="s">
        <v>39</v>
      </c>
      <c r="Z609" t="s">
        <v>40</v>
      </c>
      <c r="AA609" t="s">
        <v>39</v>
      </c>
      <c r="AB609" t="e">
        <f>INDEX(#REF!,MATCH(Tableau1[[#This Row],[species_name]],#REF!,0),2)</f>
        <v>#REF!</v>
      </c>
      <c r="AC609" s="3" t="e">
        <f>Tableau1[[#This Row],[value]]/Tableau1[[#This Row],[débarquements totaux de l''espèce]]</f>
        <v>#REF!</v>
      </c>
    </row>
    <row r="610" spans="1:29" x14ac:dyDescent="0.2">
      <c r="A610" s="1">
        <v>45355</v>
      </c>
      <c r="B610" t="s">
        <v>24</v>
      </c>
      <c r="C610" t="s">
        <v>25</v>
      </c>
      <c r="D610">
        <v>2022</v>
      </c>
      <c r="E610" t="s">
        <v>86</v>
      </c>
      <c r="F610" t="s">
        <v>158</v>
      </c>
      <c r="G610" t="s">
        <v>88</v>
      </c>
      <c r="H610" t="s">
        <v>29</v>
      </c>
      <c r="L610" t="s">
        <v>373</v>
      </c>
      <c r="M610" t="s">
        <v>374</v>
      </c>
      <c r="N610" t="str">
        <f>_xlfn.CONCAT(Tableau1[[#This Row],[species_name]],Tableau1[[#This Row],[sub_reg]])</f>
        <v>European seabass27.8.a</v>
      </c>
      <c r="O610" t="s">
        <v>32</v>
      </c>
      <c r="P610" t="s">
        <v>33</v>
      </c>
      <c r="Q610" t="s">
        <v>34</v>
      </c>
      <c r="R610">
        <v>105168.46</v>
      </c>
      <c r="S610" t="s">
        <v>35</v>
      </c>
      <c r="T610" t="s">
        <v>248</v>
      </c>
      <c r="U610" t="s">
        <v>249</v>
      </c>
      <c r="V610" t="s">
        <v>331</v>
      </c>
      <c r="W610">
        <f>IFERROR(INDEX(#REF!,MATCH(Tableau1[[#This Row],[Identifiant pour calcul]],#REF!,0),9),0)</f>
        <v>0</v>
      </c>
      <c r="X610">
        <f>Tableau1[[#This Row],[value]]*0.125*Tableau1[[#This Row],[Sequestration factor]]</f>
        <v>0</v>
      </c>
      <c r="Y610" t="s">
        <v>39</v>
      </c>
      <c r="Z610" t="s">
        <v>40</v>
      </c>
      <c r="AA610" t="s">
        <v>39</v>
      </c>
      <c r="AB610" t="e">
        <f>INDEX(#REF!,MATCH(Tableau1[[#This Row],[species_name]],#REF!,0),2)</f>
        <v>#REF!</v>
      </c>
      <c r="AC610" s="3" t="e">
        <f>Tableau1[[#This Row],[value]]/Tableau1[[#This Row],[débarquements totaux de l''espèce]]</f>
        <v>#REF!</v>
      </c>
    </row>
    <row r="611" spans="1:29" x14ac:dyDescent="0.2">
      <c r="A611" s="1">
        <v>45355</v>
      </c>
      <c r="B611" t="s">
        <v>24</v>
      </c>
      <c r="C611" t="s">
        <v>25</v>
      </c>
      <c r="D611">
        <v>2022</v>
      </c>
      <c r="E611" t="s">
        <v>86</v>
      </c>
      <c r="F611" t="s">
        <v>158</v>
      </c>
      <c r="G611" t="s">
        <v>88</v>
      </c>
      <c r="H611" t="s">
        <v>29</v>
      </c>
      <c r="L611" t="s">
        <v>373</v>
      </c>
      <c r="M611" t="s">
        <v>374</v>
      </c>
      <c r="N611" t="str">
        <f>_xlfn.CONCAT(Tableau1[[#This Row],[species_name]],Tableau1[[#This Row],[sub_reg]])</f>
        <v>European seabass27.4.c</v>
      </c>
      <c r="O611" t="s">
        <v>32</v>
      </c>
      <c r="P611" t="s">
        <v>33</v>
      </c>
      <c r="Q611" t="s">
        <v>34</v>
      </c>
      <c r="R611">
        <v>6388.44</v>
      </c>
      <c r="S611" t="s">
        <v>35</v>
      </c>
      <c r="T611" t="s">
        <v>248</v>
      </c>
      <c r="U611" t="s">
        <v>249</v>
      </c>
      <c r="V611" t="s">
        <v>389</v>
      </c>
      <c r="W611">
        <f>IFERROR(INDEX(#REF!,MATCH(Tableau1[[#This Row],[Identifiant pour calcul]],#REF!,0),9),0)</f>
        <v>0</v>
      </c>
      <c r="X611">
        <f>Tableau1[[#This Row],[value]]*0.125*Tableau1[[#This Row],[Sequestration factor]]</f>
        <v>0</v>
      </c>
      <c r="Y611" t="s">
        <v>39</v>
      </c>
      <c r="Z611" t="s">
        <v>40</v>
      </c>
      <c r="AA611" t="s">
        <v>39</v>
      </c>
      <c r="AB611" t="e">
        <f>INDEX(#REF!,MATCH(Tableau1[[#This Row],[species_name]],#REF!,0),2)</f>
        <v>#REF!</v>
      </c>
      <c r="AC611" s="3" t="e">
        <f>Tableau1[[#This Row],[value]]/Tableau1[[#This Row],[débarquements totaux de l''espèce]]</f>
        <v>#REF!</v>
      </c>
    </row>
    <row r="612" spans="1:29" x14ac:dyDescent="0.2">
      <c r="A612" s="1">
        <v>45355</v>
      </c>
      <c r="B612" t="s">
        <v>24</v>
      </c>
      <c r="C612" t="s">
        <v>25</v>
      </c>
      <c r="D612">
        <v>2022</v>
      </c>
      <c r="E612" t="s">
        <v>86</v>
      </c>
      <c r="F612" t="s">
        <v>158</v>
      </c>
      <c r="G612" t="s">
        <v>88</v>
      </c>
      <c r="H612" t="s">
        <v>29</v>
      </c>
      <c r="L612" t="s">
        <v>373</v>
      </c>
      <c r="M612" t="s">
        <v>374</v>
      </c>
      <c r="N612" t="str">
        <f>_xlfn.CONCAT(Tableau1[[#This Row],[species_name]],Tableau1[[#This Row],[sub_reg]])</f>
        <v>European seabass27.7.d</v>
      </c>
      <c r="O612" t="s">
        <v>32</v>
      </c>
      <c r="P612" t="s">
        <v>33</v>
      </c>
      <c r="Q612" t="s">
        <v>34</v>
      </c>
      <c r="R612">
        <v>16268.1</v>
      </c>
      <c r="S612" t="s">
        <v>35</v>
      </c>
      <c r="T612" t="s">
        <v>248</v>
      </c>
      <c r="U612" t="s">
        <v>249</v>
      </c>
      <c r="V612" t="s">
        <v>96</v>
      </c>
      <c r="W612">
        <f>IFERROR(INDEX(#REF!,MATCH(Tableau1[[#This Row],[Identifiant pour calcul]],#REF!,0),9),0)</f>
        <v>0</v>
      </c>
      <c r="X612">
        <f>Tableau1[[#This Row],[value]]*0.125*Tableau1[[#This Row],[Sequestration factor]]</f>
        <v>0</v>
      </c>
      <c r="Y612" t="s">
        <v>39</v>
      </c>
      <c r="Z612" t="s">
        <v>40</v>
      </c>
      <c r="AA612" t="s">
        <v>39</v>
      </c>
      <c r="AB612" t="e">
        <f>INDEX(#REF!,MATCH(Tableau1[[#This Row],[species_name]],#REF!,0),2)</f>
        <v>#REF!</v>
      </c>
      <c r="AC612" s="3" t="e">
        <f>Tableau1[[#This Row],[value]]/Tableau1[[#This Row],[débarquements totaux de l''espèce]]</f>
        <v>#REF!</v>
      </c>
    </row>
    <row r="613" spans="1:29" x14ac:dyDescent="0.2">
      <c r="A613" s="1">
        <v>45355</v>
      </c>
      <c r="B613" t="s">
        <v>24</v>
      </c>
      <c r="C613" t="s">
        <v>25</v>
      </c>
      <c r="D613">
        <v>2022</v>
      </c>
      <c r="E613" t="s">
        <v>86</v>
      </c>
      <c r="F613" t="s">
        <v>158</v>
      </c>
      <c r="G613" t="s">
        <v>88</v>
      </c>
      <c r="H613" t="s">
        <v>29</v>
      </c>
      <c r="L613" t="s">
        <v>373</v>
      </c>
      <c r="M613" t="s">
        <v>374</v>
      </c>
      <c r="N613" t="str">
        <f>_xlfn.CONCAT(Tableau1[[#This Row],[species_name]],Tableau1[[#This Row],[sub_reg]])</f>
        <v>European seabass27.7.g</v>
      </c>
      <c r="O613" t="s">
        <v>32</v>
      </c>
      <c r="P613" t="s">
        <v>33</v>
      </c>
      <c r="Q613" t="s">
        <v>34</v>
      </c>
      <c r="R613">
        <v>1710.96</v>
      </c>
      <c r="S613" t="s">
        <v>35</v>
      </c>
      <c r="T613" t="s">
        <v>248</v>
      </c>
      <c r="U613" t="s">
        <v>249</v>
      </c>
      <c r="V613" t="s">
        <v>662</v>
      </c>
      <c r="W613">
        <f>IFERROR(INDEX(#REF!,MATCH(Tableau1[[#This Row],[Identifiant pour calcul]],#REF!,0),9),0)</f>
        <v>0</v>
      </c>
      <c r="X613">
        <f>Tableau1[[#This Row],[value]]*0.125*Tableau1[[#This Row],[Sequestration factor]]</f>
        <v>0</v>
      </c>
      <c r="Y613" t="s">
        <v>39</v>
      </c>
      <c r="Z613" t="s">
        <v>40</v>
      </c>
      <c r="AA613" t="s">
        <v>39</v>
      </c>
      <c r="AB613" t="e">
        <f>INDEX(#REF!,MATCH(Tableau1[[#This Row],[species_name]],#REF!,0),2)</f>
        <v>#REF!</v>
      </c>
      <c r="AC613" s="3" t="e">
        <f>Tableau1[[#This Row],[value]]/Tableau1[[#This Row],[débarquements totaux de l''espèce]]</f>
        <v>#REF!</v>
      </c>
    </row>
    <row r="614" spans="1:29" x14ac:dyDescent="0.2">
      <c r="A614" s="1">
        <v>45355</v>
      </c>
      <c r="B614" t="s">
        <v>24</v>
      </c>
      <c r="C614" t="s">
        <v>25</v>
      </c>
      <c r="D614">
        <v>2022</v>
      </c>
      <c r="E614" t="s">
        <v>86</v>
      </c>
      <c r="F614" t="s">
        <v>158</v>
      </c>
      <c r="G614" t="s">
        <v>88</v>
      </c>
      <c r="H614" t="s">
        <v>29</v>
      </c>
      <c r="L614" t="s">
        <v>373</v>
      </c>
      <c r="M614" t="s">
        <v>374</v>
      </c>
      <c r="N614" t="str">
        <f>_xlfn.CONCAT(Tableau1[[#This Row],[species_name]],Tableau1[[#This Row],[sub_reg]])</f>
        <v>European seabass27.8.b</v>
      </c>
      <c r="O614" t="s">
        <v>32</v>
      </c>
      <c r="P614" t="s">
        <v>33</v>
      </c>
      <c r="Q614" t="s">
        <v>34</v>
      </c>
      <c r="R614">
        <v>12739.47</v>
      </c>
      <c r="S614" t="s">
        <v>35</v>
      </c>
      <c r="T614" t="s">
        <v>248</v>
      </c>
      <c r="U614" t="s">
        <v>249</v>
      </c>
      <c r="V614" t="s">
        <v>338</v>
      </c>
      <c r="W614">
        <f>IFERROR(INDEX(#REF!,MATCH(Tableau1[[#This Row],[Identifiant pour calcul]],#REF!,0),9),0)</f>
        <v>0</v>
      </c>
      <c r="X614">
        <f>Tableau1[[#This Row],[value]]*0.125*Tableau1[[#This Row],[Sequestration factor]]</f>
        <v>0</v>
      </c>
      <c r="Y614" t="s">
        <v>39</v>
      </c>
      <c r="Z614" t="s">
        <v>40</v>
      </c>
      <c r="AA614" t="s">
        <v>39</v>
      </c>
      <c r="AB614" t="e">
        <f>INDEX(#REF!,MATCH(Tableau1[[#This Row],[species_name]],#REF!,0),2)</f>
        <v>#REF!</v>
      </c>
      <c r="AC614" s="3" t="e">
        <f>Tableau1[[#This Row],[value]]/Tableau1[[#This Row],[débarquements totaux de l''espèce]]</f>
        <v>#REF!</v>
      </c>
    </row>
    <row r="615" spans="1:29" x14ac:dyDescent="0.2">
      <c r="A615" s="1">
        <v>45355</v>
      </c>
      <c r="B615" t="s">
        <v>24</v>
      </c>
      <c r="C615" t="s">
        <v>25</v>
      </c>
      <c r="D615">
        <v>2022</v>
      </c>
      <c r="E615" t="s">
        <v>86</v>
      </c>
      <c r="F615" t="s">
        <v>158</v>
      </c>
      <c r="G615" t="s">
        <v>88</v>
      </c>
      <c r="H615" t="s">
        <v>29</v>
      </c>
      <c r="L615" t="s">
        <v>373</v>
      </c>
      <c r="M615" t="s">
        <v>374</v>
      </c>
      <c r="N615" t="str">
        <f>_xlfn.CONCAT(Tableau1[[#This Row],[species_name]],Tableau1[[#This Row],[sub_reg]])</f>
        <v>European seabass27.7.e</v>
      </c>
      <c r="O615" t="s">
        <v>32</v>
      </c>
      <c r="P615" t="s">
        <v>33</v>
      </c>
      <c r="Q615" t="s">
        <v>34</v>
      </c>
      <c r="R615">
        <v>35989.25</v>
      </c>
      <c r="S615" t="s">
        <v>35</v>
      </c>
      <c r="T615" t="s">
        <v>248</v>
      </c>
      <c r="U615" t="s">
        <v>249</v>
      </c>
      <c r="V615" t="s">
        <v>226</v>
      </c>
      <c r="W615">
        <f>IFERROR(INDEX(#REF!,MATCH(Tableau1[[#This Row],[Identifiant pour calcul]],#REF!,0),9),0)</f>
        <v>0</v>
      </c>
      <c r="X615">
        <f>Tableau1[[#This Row],[value]]*0.125*Tableau1[[#This Row],[Sequestration factor]]</f>
        <v>0</v>
      </c>
      <c r="Y615" t="s">
        <v>39</v>
      </c>
      <c r="Z615" t="s">
        <v>40</v>
      </c>
      <c r="AA615" t="s">
        <v>39</v>
      </c>
      <c r="AB615" t="e">
        <f>INDEX(#REF!,MATCH(Tableau1[[#This Row],[species_name]],#REF!,0),2)</f>
        <v>#REF!</v>
      </c>
      <c r="AC615" s="3" t="e">
        <f>Tableau1[[#This Row],[value]]/Tableau1[[#This Row],[débarquements totaux de l''espèce]]</f>
        <v>#REF!</v>
      </c>
    </row>
    <row r="616" spans="1:29" x14ac:dyDescent="0.2">
      <c r="A616" s="1">
        <v>45355</v>
      </c>
      <c r="B616" t="s">
        <v>24</v>
      </c>
      <c r="C616" t="s">
        <v>25</v>
      </c>
      <c r="D616">
        <v>2022</v>
      </c>
      <c r="E616" t="s">
        <v>86</v>
      </c>
      <c r="F616" t="s">
        <v>602</v>
      </c>
      <c r="G616" t="s">
        <v>107</v>
      </c>
      <c r="H616" t="s">
        <v>29</v>
      </c>
      <c r="L616" t="s">
        <v>603</v>
      </c>
      <c r="M616" t="s">
        <v>604</v>
      </c>
      <c r="N616" t="str">
        <f>_xlfn.CONCAT(Tableau1[[#This Row],[species_name]],Tableau1[[#This Row],[sub_reg]])</f>
        <v>European seabass27.8.a</v>
      </c>
      <c r="O616" t="s">
        <v>32</v>
      </c>
      <c r="P616" t="s">
        <v>33</v>
      </c>
      <c r="Q616" t="s">
        <v>34</v>
      </c>
      <c r="R616">
        <v>25698.93</v>
      </c>
      <c r="S616" t="s">
        <v>35</v>
      </c>
      <c r="T616" t="s">
        <v>248</v>
      </c>
      <c r="U616" t="s">
        <v>249</v>
      </c>
      <c r="V616" t="s">
        <v>331</v>
      </c>
      <c r="W616">
        <f>IFERROR(INDEX(#REF!,MATCH(Tableau1[[#This Row],[Identifiant pour calcul]],#REF!,0),9),0)</f>
        <v>0</v>
      </c>
      <c r="X616">
        <f>Tableau1[[#This Row],[value]]*0.125*Tableau1[[#This Row],[Sequestration factor]]</f>
        <v>0</v>
      </c>
      <c r="Y616" t="s">
        <v>39</v>
      </c>
      <c r="Z616" t="s">
        <v>40</v>
      </c>
      <c r="AA616" t="s">
        <v>39</v>
      </c>
      <c r="AB616" t="e">
        <f>INDEX(#REF!,MATCH(Tableau1[[#This Row],[species_name]],#REF!,0),2)</f>
        <v>#REF!</v>
      </c>
      <c r="AC616" s="3" t="e">
        <f>Tableau1[[#This Row],[value]]/Tableau1[[#This Row],[débarquements totaux de l''espèce]]</f>
        <v>#REF!</v>
      </c>
    </row>
    <row r="617" spans="1:29" x14ac:dyDescent="0.2">
      <c r="A617" s="1">
        <v>45355</v>
      </c>
      <c r="B617" t="s">
        <v>24</v>
      </c>
      <c r="C617" t="s">
        <v>25</v>
      </c>
      <c r="D617">
        <v>2022</v>
      </c>
      <c r="E617" t="s">
        <v>86</v>
      </c>
      <c r="F617" t="s">
        <v>602</v>
      </c>
      <c r="G617" t="s">
        <v>107</v>
      </c>
      <c r="H617" t="s">
        <v>29</v>
      </c>
      <c r="L617" t="s">
        <v>603</v>
      </c>
      <c r="M617" t="s">
        <v>604</v>
      </c>
      <c r="N617" t="str">
        <f>_xlfn.CONCAT(Tableau1[[#This Row],[species_name]],Tableau1[[#This Row],[sub_reg]])</f>
        <v>European seabass27.8.b</v>
      </c>
      <c r="O617" t="s">
        <v>32</v>
      </c>
      <c r="P617" t="s">
        <v>33</v>
      </c>
      <c r="Q617" t="s">
        <v>34</v>
      </c>
      <c r="R617">
        <v>7187.61</v>
      </c>
      <c r="S617" t="s">
        <v>35</v>
      </c>
      <c r="T617" t="s">
        <v>248</v>
      </c>
      <c r="U617" t="s">
        <v>249</v>
      </c>
      <c r="V617" t="s">
        <v>338</v>
      </c>
      <c r="W617">
        <f>IFERROR(INDEX(#REF!,MATCH(Tableau1[[#This Row],[Identifiant pour calcul]],#REF!,0),9),0)</f>
        <v>0</v>
      </c>
      <c r="X617">
        <f>Tableau1[[#This Row],[value]]*0.125*Tableau1[[#This Row],[Sequestration factor]]</f>
        <v>0</v>
      </c>
      <c r="Y617" t="s">
        <v>39</v>
      </c>
      <c r="Z617" t="s">
        <v>40</v>
      </c>
      <c r="AA617" t="s">
        <v>39</v>
      </c>
      <c r="AB617" t="e">
        <f>INDEX(#REF!,MATCH(Tableau1[[#This Row],[species_name]],#REF!,0),2)</f>
        <v>#REF!</v>
      </c>
      <c r="AC617" s="3" t="e">
        <f>Tableau1[[#This Row],[value]]/Tableau1[[#This Row],[débarquements totaux de l''espèce]]</f>
        <v>#REF!</v>
      </c>
    </row>
    <row r="618" spans="1:29" x14ac:dyDescent="0.2">
      <c r="A618" s="1">
        <v>45355</v>
      </c>
      <c r="B618" t="s">
        <v>24</v>
      </c>
      <c r="C618" t="s">
        <v>25</v>
      </c>
      <c r="D618">
        <v>2022</v>
      </c>
      <c r="E618" t="s">
        <v>26</v>
      </c>
      <c r="F618" t="s">
        <v>76</v>
      </c>
      <c r="G618" t="s">
        <v>277</v>
      </c>
      <c r="H618" t="s">
        <v>29</v>
      </c>
      <c r="M618" t="s">
        <v>812</v>
      </c>
      <c r="N618" t="str">
        <f>_xlfn.CONCAT(Tableau1[[#This Row],[species_name]],Tableau1[[#This Row],[sub_reg]])</f>
        <v>European seabasssa 7</v>
      </c>
      <c r="O618" t="s">
        <v>32</v>
      </c>
      <c r="P618" t="s">
        <v>33</v>
      </c>
      <c r="Q618" t="s">
        <v>34</v>
      </c>
      <c r="R618">
        <v>27317.611700000001</v>
      </c>
      <c r="S618" t="s">
        <v>35</v>
      </c>
      <c r="T618" t="s">
        <v>248</v>
      </c>
      <c r="U618" t="s">
        <v>249</v>
      </c>
      <c r="V618" t="s">
        <v>62</v>
      </c>
      <c r="W618">
        <f>IFERROR(INDEX(#REF!,MATCH(Tableau1[[#This Row],[Identifiant pour calcul]],#REF!,0),9),0)</f>
        <v>0</v>
      </c>
      <c r="X618">
        <f>Tableau1[[#This Row],[value]]*0.125*Tableau1[[#This Row],[Sequestration factor]]</f>
        <v>0</v>
      </c>
      <c r="Y618" t="s">
        <v>39</v>
      </c>
      <c r="Z618" t="s">
        <v>40</v>
      </c>
      <c r="AA618" t="s">
        <v>39</v>
      </c>
      <c r="AB618" t="e">
        <f>INDEX(#REF!,MATCH(Tableau1[[#This Row],[species_name]],#REF!,0),2)</f>
        <v>#REF!</v>
      </c>
      <c r="AC618" s="3" t="e">
        <f>Tableau1[[#This Row],[value]]/Tableau1[[#This Row],[débarquements totaux de l''espèce]]</f>
        <v>#REF!</v>
      </c>
    </row>
    <row r="619" spans="1:29" x14ac:dyDescent="0.2">
      <c r="A619" s="1">
        <v>45355</v>
      </c>
      <c r="B619" t="s">
        <v>24</v>
      </c>
      <c r="C619" t="s">
        <v>25</v>
      </c>
      <c r="D619">
        <v>2022</v>
      </c>
      <c r="E619" t="s">
        <v>86</v>
      </c>
      <c r="F619" t="s">
        <v>523</v>
      </c>
      <c r="G619" t="s">
        <v>28</v>
      </c>
      <c r="H619" t="s">
        <v>29</v>
      </c>
      <c r="L619" t="s">
        <v>524</v>
      </c>
      <c r="M619" t="s">
        <v>525</v>
      </c>
      <c r="N619" t="str">
        <f>_xlfn.CONCAT(Tableau1[[#This Row],[species_name]],Tableau1[[#This Row],[sub_reg]])</f>
        <v>European seabass27.8.a</v>
      </c>
      <c r="O619" t="s">
        <v>32</v>
      </c>
      <c r="P619" t="s">
        <v>33</v>
      </c>
      <c r="Q619" t="s">
        <v>34</v>
      </c>
      <c r="R619">
        <v>28343.53</v>
      </c>
      <c r="S619" t="s">
        <v>35</v>
      </c>
      <c r="T619" t="s">
        <v>248</v>
      </c>
      <c r="U619" t="s">
        <v>249</v>
      </c>
      <c r="V619" t="s">
        <v>331</v>
      </c>
      <c r="W619">
        <f>IFERROR(INDEX(#REF!,MATCH(Tableau1[[#This Row],[Identifiant pour calcul]],#REF!,0),9),0)</f>
        <v>0</v>
      </c>
      <c r="X619">
        <f>Tableau1[[#This Row],[value]]*0.125*Tableau1[[#This Row],[Sequestration factor]]</f>
        <v>0</v>
      </c>
      <c r="Y619" t="s">
        <v>39</v>
      </c>
      <c r="Z619" t="s">
        <v>40</v>
      </c>
      <c r="AA619" t="s">
        <v>39</v>
      </c>
      <c r="AB619" t="e">
        <f>INDEX(#REF!,MATCH(Tableau1[[#This Row],[species_name]],#REF!,0),2)</f>
        <v>#REF!</v>
      </c>
      <c r="AC619" s="3" t="e">
        <f>Tableau1[[#This Row],[value]]/Tableau1[[#This Row],[débarquements totaux de l''espèce]]</f>
        <v>#REF!</v>
      </c>
    </row>
    <row r="620" spans="1:29" x14ac:dyDescent="0.2">
      <c r="A620" s="1">
        <v>45355</v>
      </c>
      <c r="B620" t="s">
        <v>24</v>
      </c>
      <c r="C620" t="s">
        <v>25</v>
      </c>
      <c r="D620">
        <v>2022</v>
      </c>
      <c r="E620" t="s">
        <v>86</v>
      </c>
      <c r="F620" t="s">
        <v>523</v>
      </c>
      <c r="G620" t="s">
        <v>28</v>
      </c>
      <c r="H620" t="s">
        <v>29</v>
      </c>
      <c r="L620" t="s">
        <v>524</v>
      </c>
      <c r="M620" t="s">
        <v>525</v>
      </c>
      <c r="N620" t="str">
        <f>_xlfn.CONCAT(Tableau1[[#This Row],[species_name]],Tableau1[[#This Row],[sub_reg]])</f>
        <v>European seabass27.8.b</v>
      </c>
      <c r="O620" t="s">
        <v>32</v>
      </c>
      <c r="P620" t="s">
        <v>33</v>
      </c>
      <c r="Q620" t="s">
        <v>34</v>
      </c>
      <c r="R620">
        <v>14360.47</v>
      </c>
      <c r="S620" t="s">
        <v>35</v>
      </c>
      <c r="T620" t="s">
        <v>248</v>
      </c>
      <c r="U620" t="s">
        <v>249</v>
      </c>
      <c r="V620" t="s">
        <v>338</v>
      </c>
      <c r="W620">
        <f>IFERROR(INDEX(#REF!,MATCH(Tableau1[[#This Row],[Identifiant pour calcul]],#REF!,0),9),0)</f>
        <v>0</v>
      </c>
      <c r="X620">
        <f>Tableau1[[#This Row],[value]]*0.125*Tableau1[[#This Row],[Sequestration factor]]</f>
        <v>0</v>
      </c>
      <c r="Y620" t="s">
        <v>39</v>
      </c>
      <c r="Z620" t="s">
        <v>40</v>
      </c>
      <c r="AA620" t="s">
        <v>39</v>
      </c>
      <c r="AB620" t="e">
        <f>INDEX(#REF!,MATCH(Tableau1[[#This Row],[species_name]],#REF!,0),2)</f>
        <v>#REF!</v>
      </c>
      <c r="AC620" s="3" t="e">
        <f>Tableau1[[#This Row],[value]]/Tableau1[[#This Row],[débarquements totaux de l''espèce]]</f>
        <v>#REF!</v>
      </c>
    </row>
    <row r="621" spans="1:29" x14ac:dyDescent="0.2">
      <c r="A621" s="1">
        <v>45355</v>
      </c>
      <c r="B621" t="s">
        <v>24</v>
      </c>
      <c r="C621" t="s">
        <v>25</v>
      </c>
      <c r="D621">
        <v>2022</v>
      </c>
      <c r="E621" t="s">
        <v>86</v>
      </c>
      <c r="F621" t="s">
        <v>158</v>
      </c>
      <c r="G621" t="s">
        <v>406</v>
      </c>
      <c r="H621" t="s">
        <v>29</v>
      </c>
      <c r="L621" t="s">
        <v>418</v>
      </c>
      <c r="M621" t="s">
        <v>419</v>
      </c>
      <c r="N621" t="str">
        <f>_xlfn.CONCAT(Tableau1[[#This Row],[species_name]],Tableau1[[#This Row],[sub_reg]])</f>
        <v>European seabass27.4.c</v>
      </c>
      <c r="O621" t="s">
        <v>32</v>
      </c>
      <c r="P621" t="s">
        <v>33</v>
      </c>
      <c r="Q621" t="s">
        <v>34</v>
      </c>
      <c r="R621">
        <v>2864.39</v>
      </c>
      <c r="S621" t="s">
        <v>35</v>
      </c>
      <c r="T621" t="s">
        <v>248</v>
      </c>
      <c r="U621" t="s">
        <v>249</v>
      </c>
      <c r="V621" t="s">
        <v>389</v>
      </c>
      <c r="W621">
        <f>IFERROR(INDEX(#REF!,MATCH(Tableau1[[#This Row],[Identifiant pour calcul]],#REF!,0),9),0)</f>
        <v>0</v>
      </c>
      <c r="X621">
        <f>Tableau1[[#This Row],[value]]*0.125*Tableau1[[#This Row],[Sequestration factor]]</f>
        <v>0</v>
      </c>
      <c r="Y621" t="s">
        <v>39</v>
      </c>
      <c r="Z621" t="s">
        <v>40</v>
      </c>
      <c r="AA621" t="s">
        <v>39</v>
      </c>
      <c r="AB621" t="e">
        <f>INDEX(#REF!,MATCH(Tableau1[[#This Row],[species_name]],#REF!,0),2)</f>
        <v>#REF!</v>
      </c>
      <c r="AC621" s="3" t="e">
        <f>Tableau1[[#This Row],[value]]/Tableau1[[#This Row],[débarquements totaux de l''espèce]]</f>
        <v>#REF!</v>
      </c>
    </row>
    <row r="622" spans="1:29" x14ac:dyDescent="0.2">
      <c r="A622" s="1">
        <v>45355</v>
      </c>
      <c r="B622" t="s">
        <v>24</v>
      </c>
      <c r="C622" t="s">
        <v>25</v>
      </c>
      <c r="D622">
        <v>2022</v>
      </c>
      <c r="E622" t="s">
        <v>86</v>
      </c>
      <c r="F622" t="s">
        <v>158</v>
      </c>
      <c r="G622" t="s">
        <v>406</v>
      </c>
      <c r="H622" t="s">
        <v>29</v>
      </c>
      <c r="L622" t="s">
        <v>418</v>
      </c>
      <c r="M622" t="s">
        <v>419</v>
      </c>
      <c r="N622" t="str">
        <f>_xlfn.CONCAT(Tableau1[[#This Row],[species_name]],Tableau1[[#This Row],[sub_reg]])</f>
        <v>European seabass27.7.e</v>
      </c>
      <c r="O622" t="s">
        <v>32</v>
      </c>
      <c r="P622" t="s">
        <v>33</v>
      </c>
      <c r="Q622" t="s">
        <v>34</v>
      </c>
      <c r="R622">
        <v>31295.26</v>
      </c>
      <c r="S622" t="s">
        <v>35</v>
      </c>
      <c r="T622" t="s">
        <v>248</v>
      </c>
      <c r="U622" t="s">
        <v>249</v>
      </c>
      <c r="V622" t="s">
        <v>226</v>
      </c>
      <c r="W622">
        <f>IFERROR(INDEX(#REF!,MATCH(Tableau1[[#This Row],[Identifiant pour calcul]],#REF!,0),9),0)</f>
        <v>0</v>
      </c>
      <c r="X622">
        <f>Tableau1[[#This Row],[value]]*0.125*Tableau1[[#This Row],[Sequestration factor]]</f>
        <v>0</v>
      </c>
      <c r="Y622" t="s">
        <v>39</v>
      </c>
      <c r="Z622" t="s">
        <v>40</v>
      </c>
      <c r="AA622" t="s">
        <v>39</v>
      </c>
      <c r="AB622" t="e">
        <f>INDEX(#REF!,MATCH(Tableau1[[#This Row],[species_name]],#REF!,0),2)</f>
        <v>#REF!</v>
      </c>
      <c r="AC622" s="3" t="e">
        <f>Tableau1[[#This Row],[value]]/Tableau1[[#This Row],[débarquements totaux de l''espèce]]</f>
        <v>#REF!</v>
      </c>
    </row>
    <row r="623" spans="1:29" x14ac:dyDescent="0.2">
      <c r="A623" s="1">
        <v>45355</v>
      </c>
      <c r="B623" t="s">
        <v>24</v>
      </c>
      <c r="C623" t="s">
        <v>25</v>
      </c>
      <c r="D623">
        <v>2022</v>
      </c>
      <c r="E623" t="s">
        <v>86</v>
      </c>
      <c r="F623" t="s">
        <v>158</v>
      </c>
      <c r="G623" t="s">
        <v>406</v>
      </c>
      <c r="H623" t="s">
        <v>29</v>
      </c>
      <c r="L623" t="s">
        <v>418</v>
      </c>
      <c r="M623" t="s">
        <v>419</v>
      </c>
      <c r="N623" t="str">
        <f>_xlfn.CONCAT(Tableau1[[#This Row],[species_name]],Tableau1[[#This Row],[sub_reg]])</f>
        <v>European seabass27.7.f</v>
      </c>
      <c r="O623" t="s">
        <v>32</v>
      </c>
      <c r="P623" t="s">
        <v>33</v>
      </c>
      <c r="Q623" t="s">
        <v>34</v>
      </c>
      <c r="R623">
        <v>1617.58</v>
      </c>
      <c r="S623" t="s">
        <v>35</v>
      </c>
      <c r="T623" t="s">
        <v>248</v>
      </c>
      <c r="U623" t="s">
        <v>249</v>
      </c>
      <c r="V623" t="s">
        <v>685</v>
      </c>
      <c r="W623">
        <f>IFERROR(INDEX(#REF!,MATCH(Tableau1[[#This Row],[Identifiant pour calcul]],#REF!,0),9),0)</f>
        <v>0</v>
      </c>
      <c r="X623">
        <f>Tableau1[[#This Row],[value]]*0.125*Tableau1[[#This Row],[Sequestration factor]]</f>
        <v>0</v>
      </c>
      <c r="Y623" t="s">
        <v>39</v>
      </c>
      <c r="Z623" t="s">
        <v>40</v>
      </c>
      <c r="AA623" t="s">
        <v>39</v>
      </c>
      <c r="AB623" t="e">
        <f>INDEX(#REF!,MATCH(Tableau1[[#This Row],[species_name]],#REF!,0),2)</f>
        <v>#REF!</v>
      </c>
      <c r="AC623" s="3" t="e">
        <f>Tableau1[[#This Row],[value]]/Tableau1[[#This Row],[débarquements totaux de l''espèce]]</f>
        <v>#REF!</v>
      </c>
    </row>
    <row r="624" spans="1:29" x14ac:dyDescent="0.2">
      <c r="A624" s="1">
        <v>45355</v>
      </c>
      <c r="B624" t="s">
        <v>24</v>
      </c>
      <c r="C624" t="s">
        <v>25</v>
      </c>
      <c r="D624">
        <v>2022</v>
      </c>
      <c r="E624" t="s">
        <v>86</v>
      </c>
      <c r="F624" t="s">
        <v>158</v>
      </c>
      <c r="G624" t="s">
        <v>406</v>
      </c>
      <c r="H624" t="s">
        <v>29</v>
      </c>
      <c r="L624" t="s">
        <v>418</v>
      </c>
      <c r="M624" t="s">
        <v>419</v>
      </c>
      <c r="N624" t="str">
        <f>_xlfn.CONCAT(Tableau1[[#This Row],[species_name]],Tableau1[[#This Row],[sub_reg]])</f>
        <v>European seabass27.7.h</v>
      </c>
      <c r="O624" t="s">
        <v>32</v>
      </c>
      <c r="P624" t="s">
        <v>33</v>
      </c>
      <c r="Q624" t="s">
        <v>34</v>
      </c>
      <c r="R624">
        <v>2804.82</v>
      </c>
      <c r="S624" t="s">
        <v>35</v>
      </c>
      <c r="T624" t="s">
        <v>248</v>
      </c>
      <c r="U624" t="s">
        <v>249</v>
      </c>
      <c r="V624" t="s">
        <v>330</v>
      </c>
      <c r="W624">
        <f>IFERROR(INDEX(#REF!,MATCH(Tableau1[[#This Row],[Identifiant pour calcul]],#REF!,0),9),0)</f>
        <v>0</v>
      </c>
      <c r="X624">
        <f>Tableau1[[#This Row],[value]]*0.125*Tableau1[[#This Row],[Sequestration factor]]</f>
        <v>0</v>
      </c>
      <c r="Y624" t="s">
        <v>39</v>
      </c>
      <c r="Z624" t="s">
        <v>40</v>
      </c>
      <c r="AA624" t="s">
        <v>39</v>
      </c>
      <c r="AB624" t="e">
        <f>INDEX(#REF!,MATCH(Tableau1[[#This Row],[species_name]],#REF!,0),2)</f>
        <v>#REF!</v>
      </c>
      <c r="AC624" s="3" t="e">
        <f>Tableau1[[#This Row],[value]]/Tableau1[[#This Row],[débarquements totaux de l''espèce]]</f>
        <v>#REF!</v>
      </c>
    </row>
    <row r="625" spans="1:29" x14ac:dyDescent="0.2">
      <c r="A625" s="1">
        <v>45355</v>
      </c>
      <c r="B625" t="s">
        <v>24</v>
      </c>
      <c r="C625" t="s">
        <v>25</v>
      </c>
      <c r="D625">
        <v>2022</v>
      </c>
      <c r="E625" t="s">
        <v>86</v>
      </c>
      <c r="F625" t="s">
        <v>158</v>
      </c>
      <c r="G625" t="s">
        <v>406</v>
      </c>
      <c r="H625" t="s">
        <v>29</v>
      </c>
      <c r="L625" t="s">
        <v>418</v>
      </c>
      <c r="M625" t="s">
        <v>419</v>
      </c>
      <c r="N625" t="str">
        <f>_xlfn.CONCAT(Tableau1[[#This Row],[species_name]],Tableau1[[#This Row],[sub_reg]])</f>
        <v>European seabass27.8.a</v>
      </c>
      <c r="O625" t="s">
        <v>32</v>
      </c>
      <c r="P625" t="s">
        <v>33</v>
      </c>
      <c r="Q625" t="s">
        <v>34</v>
      </c>
      <c r="R625">
        <v>5403.7</v>
      </c>
      <c r="S625" t="s">
        <v>35</v>
      </c>
      <c r="T625" t="s">
        <v>248</v>
      </c>
      <c r="U625" t="s">
        <v>249</v>
      </c>
      <c r="V625" t="s">
        <v>331</v>
      </c>
      <c r="W625">
        <f>IFERROR(INDEX(#REF!,MATCH(Tableau1[[#This Row],[Identifiant pour calcul]],#REF!,0),9),0)</f>
        <v>0</v>
      </c>
      <c r="X625">
        <f>Tableau1[[#This Row],[value]]*0.125*Tableau1[[#This Row],[Sequestration factor]]</f>
        <v>0</v>
      </c>
      <c r="Y625" t="s">
        <v>39</v>
      </c>
      <c r="Z625" t="s">
        <v>40</v>
      </c>
      <c r="AA625" t="s">
        <v>39</v>
      </c>
      <c r="AB625" t="e">
        <f>INDEX(#REF!,MATCH(Tableau1[[#This Row],[species_name]],#REF!,0),2)</f>
        <v>#REF!</v>
      </c>
      <c r="AC625" s="3" t="e">
        <f>Tableau1[[#This Row],[value]]/Tableau1[[#This Row],[débarquements totaux de l''espèce]]</f>
        <v>#REF!</v>
      </c>
    </row>
    <row r="626" spans="1:29" x14ac:dyDescent="0.2">
      <c r="A626" s="1">
        <v>45355</v>
      </c>
      <c r="B626" t="s">
        <v>24</v>
      </c>
      <c r="C626" t="s">
        <v>25</v>
      </c>
      <c r="D626">
        <v>2022</v>
      </c>
      <c r="E626" t="s">
        <v>86</v>
      </c>
      <c r="F626" t="s">
        <v>158</v>
      </c>
      <c r="G626" t="s">
        <v>406</v>
      </c>
      <c r="H626" t="s">
        <v>29</v>
      </c>
      <c r="L626" t="s">
        <v>418</v>
      </c>
      <c r="M626" t="s">
        <v>419</v>
      </c>
      <c r="N626" t="str">
        <f>_xlfn.CONCAT(Tableau1[[#This Row],[species_name]],Tableau1[[#This Row],[sub_reg]])</f>
        <v>European seabass27.7.d</v>
      </c>
      <c r="O626" t="s">
        <v>32</v>
      </c>
      <c r="P626" t="s">
        <v>33</v>
      </c>
      <c r="Q626" t="s">
        <v>34</v>
      </c>
      <c r="R626">
        <v>19959.78</v>
      </c>
      <c r="S626" t="s">
        <v>35</v>
      </c>
      <c r="T626" t="s">
        <v>248</v>
      </c>
      <c r="U626" t="s">
        <v>249</v>
      </c>
      <c r="V626" t="s">
        <v>96</v>
      </c>
      <c r="W626">
        <f>IFERROR(INDEX(#REF!,MATCH(Tableau1[[#This Row],[Identifiant pour calcul]],#REF!,0),9),0)</f>
        <v>0</v>
      </c>
      <c r="X626">
        <f>Tableau1[[#This Row],[value]]*0.125*Tableau1[[#This Row],[Sequestration factor]]</f>
        <v>0</v>
      </c>
      <c r="Y626" t="s">
        <v>39</v>
      </c>
      <c r="Z626" t="s">
        <v>40</v>
      </c>
      <c r="AA626" t="s">
        <v>39</v>
      </c>
      <c r="AB626" t="e">
        <f>INDEX(#REF!,MATCH(Tableau1[[#This Row],[species_name]],#REF!,0),2)</f>
        <v>#REF!</v>
      </c>
      <c r="AC626" s="3" t="e">
        <f>Tableau1[[#This Row],[value]]/Tableau1[[#This Row],[débarquements totaux de l''espèce]]</f>
        <v>#REF!</v>
      </c>
    </row>
    <row r="627" spans="1:29" x14ac:dyDescent="0.2">
      <c r="A627" s="1">
        <v>45355</v>
      </c>
      <c r="B627" t="s">
        <v>24</v>
      </c>
      <c r="C627" t="s">
        <v>25</v>
      </c>
      <c r="D627">
        <v>2022</v>
      </c>
      <c r="E627" t="s">
        <v>86</v>
      </c>
      <c r="F627" t="s">
        <v>198</v>
      </c>
      <c r="G627" t="s">
        <v>28</v>
      </c>
      <c r="H627" t="s">
        <v>29</v>
      </c>
      <c r="L627" t="s">
        <v>540</v>
      </c>
      <c r="M627" t="s">
        <v>541</v>
      </c>
      <c r="N627" t="str">
        <f>_xlfn.CONCAT(Tableau1[[#This Row],[species_name]],Tableau1[[#This Row],[sub_reg]])</f>
        <v>European seabass27.7.e</v>
      </c>
      <c r="O627" t="s">
        <v>32</v>
      </c>
      <c r="P627" t="s">
        <v>33</v>
      </c>
      <c r="Q627" t="s">
        <v>34</v>
      </c>
      <c r="R627">
        <v>4278.67</v>
      </c>
      <c r="S627" t="s">
        <v>35</v>
      </c>
      <c r="T627" t="s">
        <v>248</v>
      </c>
      <c r="U627" t="s">
        <v>249</v>
      </c>
      <c r="V627" t="s">
        <v>226</v>
      </c>
      <c r="W627">
        <f>IFERROR(INDEX(#REF!,MATCH(Tableau1[[#This Row],[Identifiant pour calcul]],#REF!,0),9),0)</f>
        <v>0</v>
      </c>
      <c r="X627">
        <f>Tableau1[[#This Row],[value]]*0.125*Tableau1[[#This Row],[Sequestration factor]]</f>
        <v>0</v>
      </c>
      <c r="Y627" t="s">
        <v>39</v>
      </c>
      <c r="Z627" t="s">
        <v>40</v>
      </c>
      <c r="AA627" t="s">
        <v>39</v>
      </c>
      <c r="AB627" t="e">
        <f>INDEX(#REF!,MATCH(Tableau1[[#This Row],[species_name]],#REF!,0),2)</f>
        <v>#REF!</v>
      </c>
      <c r="AC627" s="3" t="e">
        <f>Tableau1[[#This Row],[value]]/Tableau1[[#This Row],[débarquements totaux de l''espèce]]</f>
        <v>#REF!</v>
      </c>
    </row>
    <row r="628" spans="1:29" x14ac:dyDescent="0.2">
      <c r="A628" s="1">
        <v>45355</v>
      </c>
      <c r="B628" t="s">
        <v>24</v>
      </c>
      <c r="C628" t="s">
        <v>25</v>
      </c>
      <c r="D628">
        <v>2022</v>
      </c>
      <c r="E628" t="s">
        <v>86</v>
      </c>
      <c r="F628" t="s">
        <v>198</v>
      </c>
      <c r="G628" t="s">
        <v>28</v>
      </c>
      <c r="H628" t="s">
        <v>29</v>
      </c>
      <c r="L628" t="s">
        <v>540</v>
      </c>
      <c r="M628" t="s">
        <v>541</v>
      </c>
      <c r="N628" t="str">
        <f>_xlfn.CONCAT(Tableau1[[#This Row],[species_name]],Tableau1[[#This Row],[sub_reg]])</f>
        <v>European seabass27.8.a</v>
      </c>
      <c r="O628" t="s">
        <v>32</v>
      </c>
      <c r="P628" t="s">
        <v>33</v>
      </c>
      <c r="Q628" t="s">
        <v>34</v>
      </c>
      <c r="R628">
        <v>11113.03</v>
      </c>
      <c r="S628" t="s">
        <v>35</v>
      </c>
      <c r="T628" t="s">
        <v>248</v>
      </c>
      <c r="U628" t="s">
        <v>249</v>
      </c>
      <c r="V628" t="s">
        <v>331</v>
      </c>
      <c r="W628">
        <f>IFERROR(INDEX(#REF!,MATCH(Tableau1[[#This Row],[Identifiant pour calcul]],#REF!,0),9),0)</f>
        <v>0</v>
      </c>
      <c r="X628">
        <f>Tableau1[[#This Row],[value]]*0.125*Tableau1[[#This Row],[Sequestration factor]]</f>
        <v>0</v>
      </c>
      <c r="Y628" t="s">
        <v>39</v>
      </c>
      <c r="Z628" t="s">
        <v>40</v>
      </c>
      <c r="AA628" t="s">
        <v>39</v>
      </c>
      <c r="AB628" t="e">
        <f>INDEX(#REF!,MATCH(Tableau1[[#This Row],[species_name]],#REF!,0),2)</f>
        <v>#REF!</v>
      </c>
      <c r="AC628" s="3" t="e">
        <f>Tableau1[[#This Row],[value]]/Tableau1[[#This Row],[débarquements totaux de l''espèce]]</f>
        <v>#REF!</v>
      </c>
    </row>
    <row r="629" spans="1:29" x14ac:dyDescent="0.2">
      <c r="A629" s="1">
        <v>45355</v>
      </c>
      <c r="B629" t="s">
        <v>24</v>
      </c>
      <c r="C629" t="s">
        <v>25</v>
      </c>
      <c r="D629">
        <v>2022</v>
      </c>
      <c r="E629" t="s">
        <v>86</v>
      </c>
      <c r="F629" t="s">
        <v>372</v>
      </c>
      <c r="G629" t="s">
        <v>28</v>
      </c>
      <c r="H629" t="s">
        <v>29</v>
      </c>
      <c r="L629" t="s">
        <v>711</v>
      </c>
      <c r="M629" t="s">
        <v>712</v>
      </c>
      <c r="N629" t="str">
        <f>_xlfn.CONCAT(Tableau1[[#This Row],[species_name]],Tableau1[[#This Row],[sub_reg]])</f>
        <v>European seabass27.7.e</v>
      </c>
      <c r="O629" t="s">
        <v>32</v>
      </c>
      <c r="P629" t="s">
        <v>33</v>
      </c>
      <c r="Q629" t="s">
        <v>34</v>
      </c>
      <c r="R629">
        <v>1140.05</v>
      </c>
      <c r="S629" t="s">
        <v>35</v>
      </c>
      <c r="T629" t="s">
        <v>248</v>
      </c>
      <c r="U629" t="s">
        <v>249</v>
      </c>
      <c r="V629" t="s">
        <v>226</v>
      </c>
      <c r="W629">
        <f>IFERROR(INDEX(#REF!,MATCH(Tableau1[[#This Row],[Identifiant pour calcul]],#REF!,0),9),0)</f>
        <v>0</v>
      </c>
      <c r="X629">
        <f>Tableau1[[#This Row],[value]]*0.125*Tableau1[[#This Row],[Sequestration factor]]</f>
        <v>0</v>
      </c>
      <c r="Y629" t="s">
        <v>39</v>
      </c>
      <c r="Z629" t="s">
        <v>40</v>
      </c>
      <c r="AA629" t="s">
        <v>39</v>
      </c>
      <c r="AB629" t="e">
        <f>INDEX(#REF!,MATCH(Tableau1[[#This Row],[species_name]],#REF!,0),2)</f>
        <v>#REF!</v>
      </c>
      <c r="AC629" s="3" t="e">
        <f>Tableau1[[#This Row],[value]]/Tableau1[[#This Row],[débarquements totaux de l''espèce]]</f>
        <v>#REF!</v>
      </c>
    </row>
    <row r="630" spans="1:29" x14ac:dyDescent="0.2">
      <c r="A630" s="1">
        <v>45355</v>
      </c>
      <c r="B630" t="s">
        <v>24</v>
      </c>
      <c r="C630" t="s">
        <v>25</v>
      </c>
      <c r="D630">
        <v>2022</v>
      </c>
      <c r="E630" t="s">
        <v>86</v>
      </c>
      <c r="F630" t="s">
        <v>372</v>
      </c>
      <c r="G630" t="s">
        <v>28</v>
      </c>
      <c r="H630" t="s">
        <v>29</v>
      </c>
      <c r="L630" t="s">
        <v>711</v>
      </c>
      <c r="M630" t="s">
        <v>712</v>
      </c>
      <c r="N630" t="str">
        <f>_xlfn.CONCAT(Tableau1[[#This Row],[species_name]],Tableau1[[#This Row],[sub_reg]])</f>
        <v>European seabass27.8.b</v>
      </c>
      <c r="O630" t="s">
        <v>32</v>
      </c>
      <c r="P630" t="s">
        <v>33</v>
      </c>
      <c r="Q630" t="s">
        <v>34</v>
      </c>
      <c r="R630">
        <v>1216.04</v>
      </c>
      <c r="S630" t="s">
        <v>35</v>
      </c>
      <c r="T630" t="s">
        <v>248</v>
      </c>
      <c r="U630" t="s">
        <v>249</v>
      </c>
      <c r="V630" t="s">
        <v>338</v>
      </c>
      <c r="W630">
        <f>IFERROR(INDEX(#REF!,MATCH(Tableau1[[#This Row],[Identifiant pour calcul]],#REF!,0),9),0)</f>
        <v>0</v>
      </c>
      <c r="X630">
        <f>Tableau1[[#This Row],[value]]*0.125*Tableau1[[#This Row],[Sequestration factor]]</f>
        <v>0</v>
      </c>
      <c r="Y630" t="s">
        <v>39</v>
      </c>
      <c r="Z630" t="s">
        <v>40</v>
      </c>
      <c r="AA630" t="s">
        <v>39</v>
      </c>
      <c r="AB630" t="e">
        <f>INDEX(#REF!,MATCH(Tableau1[[#This Row],[species_name]],#REF!,0),2)</f>
        <v>#REF!</v>
      </c>
      <c r="AC630" s="3" t="e">
        <f>Tableau1[[#This Row],[value]]/Tableau1[[#This Row],[débarquements totaux de l''espèce]]</f>
        <v>#REF!</v>
      </c>
    </row>
    <row r="631" spans="1:29" x14ac:dyDescent="0.2">
      <c r="A631" s="1">
        <v>45355</v>
      </c>
      <c r="B631" t="s">
        <v>24</v>
      </c>
      <c r="C631" t="s">
        <v>25</v>
      </c>
      <c r="D631">
        <v>2022</v>
      </c>
      <c r="E631" t="s">
        <v>86</v>
      </c>
      <c r="F631" t="s">
        <v>372</v>
      </c>
      <c r="G631" t="s">
        <v>28</v>
      </c>
      <c r="H631" t="s">
        <v>29</v>
      </c>
      <c r="L631" t="s">
        <v>711</v>
      </c>
      <c r="M631" t="s">
        <v>712</v>
      </c>
      <c r="N631" t="str">
        <f>_xlfn.CONCAT(Tableau1[[#This Row],[species_name]],Tableau1[[#This Row],[sub_reg]])</f>
        <v>European seabass27.8.a</v>
      </c>
      <c r="O631" t="s">
        <v>32</v>
      </c>
      <c r="P631" t="s">
        <v>33</v>
      </c>
      <c r="Q631" t="s">
        <v>34</v>
      </c>
      <c r="R631">
        <v>6682.34</v>
      </c>
      <c r="S631" t="s">
        <v>35</v>
      </c>
      <c r="T631" t="s">
        <v>248</v>
      </c>
      <c r="U631" t="s">
        <v>249</v>
      </c>
      <c r="V631" t="s">
        <v>331</v>
      </c>
      <c r="W631">
        <f>IFERROR(INDEX(#REF!,MATCH(Tableau1[[#This Row],[Identifiant pour calcul]],#REF!,0),9),0)</f>
        <v>0</v>
      </c>
      <c r="X631">
        <f>Tableau1[[#This Row],[value]]*0.125*Tableau1[[#This Row],[Sequestration factor]]</f>
        <v>0</v>
      </c>
      <c r="Y631" t="s">
        <v>39</v>
      </c>
      <c r="Z631" t="s">
        <v>40</v>
      </c>
      <c r="AA631" t="s">
        <v>39</v>
      </c>
      <c r="AB631" t="e">
        <f>INDEX(#REF!,MATCH(Tableau1[[#This Row],[species_name]],#REF!,0),2)</f>
        <v>#REF!</v>
      </c>
      <c r="AC631" s="3" t="e">
        <f>Tableau1[[#This Row],[value]]/Tableau1[[#This Row],[débarquements totaux de l''espèce]]</f>
        <v>#REF!</v>
      </c>
    </row>
    <row r="632" spans="1:29" x14ac:dyDescent="0.2">
      <c r="A632" s="1">
        <v>45355</v>
      </c>
      <c r="B632" t="s">
        <v>24</v>
      </c>
      <c r="C632" t="s">
        <v>25</v>
      </c>
      <c r="D632">
        <v>2022</v>
      </c>
      <c r="E632" t="s">
        <v>86</v>
      </c>
      <c r="F632" t="s">
        <v>158</v>
      </c>
      <c r="G632" t="s">
        <v>28</v>
      </c>
      <c r="H632" t="s">
        <v>29</v>
      </c>
      <c r="M632" t="s">
        <v>821</v>
      </c>
      <c r="N632" t="str">
        <f>_xlfn.CONCAT(Tableau1[[#This Row],[species_name]],Tableau1[[#This Row],[sub_reg]])</f>
        <v>European seabass27.7.h</v>
      </c>
      <c r="O632" t="s">
        <v>32</v>
      </c>
      <c r="P632" t="s">
        <v>33</v>
      </c>
      <c r="Q632" t="s">
        <v>34</v>
      </c>
      <c r="R632">
        <v>3320.17</v>
      </c>
      <c r="S632" t="s">
        <v>35</v>
      </c>
      <c r="T632" t="s">
        <v>248</v>
      </c>
      <c r="U632" t="s">
        <v>249</v>
      </c>
      <c r="V632" t="s">
        <v>330</v>
      </c>
      <c r="W632">
        <f>IFERROR(INDEX(#REF!,MATCH(Tableau1[[#This Row],[Identifiant pour calcul]],#REF!,0),9),0)</f>
        <v>0</v>
      </c>
      <c r="X632">
        <f>Tableau1[[#This Row],[value]]*0.125*Tableau1[[#This Row],[Sequestration factor]]</f>
        <v>0</v>
      </c>
      <c r="Y632" t="s">
        <v>39</v>
      </c>
      <c r="Z632" t="s">
        <v>40</v>
      </c>
      <c r="AA632" t="s">
        <v>39</v>
      </c>
      <c r="AB632" t="e">
        <f>INDEX(#REF!,MATCH(Tableau1[[#This Row],[species_name]],#REF!,0),2)</f>
        <v>#REF!</v>
      </c>
      <c r="AC632" s="3" t="e">
        <f>Tableau1[[#This Row],[value]]/Tableau1[[#This Row],[débarquements totaux de l''espèce]]</f>
        <v>#REF!</v>
      </c>
    </row>
    <row r="633" spans="1:29" x14ac:dyDescent="0.2">
      <c r="A633" s="1">
        <v>45355</v>
      </c>
      <c r="B633" t="s">
        <v>24</v>
      </c>
      <c r="C633" t="s">
        <v>25</v>
      </c>
      <c r="D633">
        <v>2022</v>
      </c>
      <c r="E633" t="s">
        <v>86</v>
      </c>
      <c r="F633" t="s">
        <v>158</v>
      </c>
      <c r="G633" t="s">
        <v>28</v>
      </c>
      <c r="H633" t="s">
        <v>29</v>
      </c>
      <c r="M633" t="s">
        <v>821</v>
      </c>
      <c r="N633" t="str">
        <f>_xlfn.CONCAT(Tableau1[[#This Row],[species_name]],Tableau1[[#This Row],[sub_reg]])</f>
        <v>European seabass27.8.a</v>
      </c>
      <c r="O633" t="s">
        <v>32</v>
      </c>
      <c r="P633" t="s">
        <v>33</v>
      </c>
      <c r="Q633" t="s">
        <v>34</v>
      </c>
      <c r="R633">
        <v>75885.100000000006</v>
      </c>
      <c r="S633" t="s">
        <v>35</v>
      </c>
      <c r="T633" t="s">
        <v>248</v>
      </c>
      <c r="U633" t="s">
        <v>249</v>
      </c>
      <c r="V633" t="s">
        <v>331</v>
      </c>
      <c r="W633">
        <f>IFERROR(INDEX(#REF!,MATCH(Tableau1[[#This Row],[Identifiant pour calcul]],#REF!,0),9),0)</f>
        <v>0</v>
      </c>
      <c r="X633">
        <f>Tableau1[[#This Row],[value]]*0.125*Tableau1[[#This Row],[Sequestration factor]]</f>
        <v>0</v>
      </c>
      <c r="Y633" t="s">
        <v>39</v>
      </c>
      <c r="Z633" t="s">
        <v>40</v>
      </c>
      <c r="AA633" t="s">
        <v>39</v>
      </c>
      <c r="AB633" t="e">
        <f>INDEX(#REF!,MATCH(Tableau1[[#This Row],[species_name]],#REF!,0),2)</f>
        <v>#REF!</v>
      </c>
      <c r="AC633" s="3" t="e">
        <f>Tableau1[[#This Row],[value]]/Tableau1[[#This Row],[débarquements totaux de l''espèce]]</f>
        <v>#REF!</v>
      </c>
    </row>
    <row r="634" spans="1:29" x14ac:dyDescent="0.2">
      <c r="A634" s="1">
        <v>45355</v>
      </c>
      <c r="B634" t="s">
        <v>24</v>
      </c>
      <c r="C634" t="s">
        <v>25</v>
      </c>
      <c r="D634">
        <v>2022</v>
      </c>
      <c r="E634" t="s">
        <v>86</v>
      </c>
      <c r="F634" t="s">
        <v>158</v>
      </c>
      <c r="G634" t="s">
        <v>28</v>
      </c>
      <c r="H634" t="s">
        <v>29</v>
      </c>
      <c r="M634" t="s">
        <v>821</v>
      </c>
      <c r="N634" t="str">
        <f>_xlfn.CONCAT(Tableau1[[#This Row],[species_name]],Tableau1[[#This Row],[sub_reg]])</f>
        <v>European seabass27.8.b</v>
      </c>
      <c r="O634" t="s">
        <v>32</v>
      </c>
      <c r="P634" t="s">
        <v>33</v>
      </c>
      <c r="Q634" t="s">
        <v>34</v>
      </c>
      <c r="R634">
        <v>34726.1</v>
      </c>
      <c r="S634" t="s">
        <v>35</v>
      </c>
      <c r="T634" t="s">
        <v>248</v>
      </c>
      <c r="U634" t="s">
        <v>249</v>
      </c>
      <c r="V634" t="s">
        <v>338</v>
      </c>
      <c r="W634">
        <f>IFERROR(INDEX(#REF!,MATCH(Tableau1[[#This Row],[Identifiant pour calcul]],#REF!,0),9),0)</f>
        <v>0</v>
      </c>
      <c r="X634">
        <f>Tableau1[[#This Row],[value]]*0.125*Tableau1[[#This Row],[Sequestration factor]]</f>
        <v>0</v>
      </c>
      <c r="Y634" t="s">
        <v>39</v>
      </c>
      <c r="Z634" t="s">
        <v>40</v>
      </c>
      <c r="AA634" t="s">
        <v>39</v>
      </c>
      <c r="AB634" t="e">
        <f>INDEX(#REF!,MATCH(Tableau1[[#This Row],[species_name]],#REF!,0),2)</f>
        <v>#REF!</v>
      </c>
      <c r="AC634" s="3" t="e">
        <f>Tableau1[[#This Row],[value]]/Tableau1[[#This Row],[débarquements totaux de l''espèce]]</f>
        <v>#REF!</v>
      </c>
    </row>
    <row r="635" spans="1:29" x14ac:dyDescent="0.2">
      <c r="A635" s="1">
        <v>45355</v>
      </c>
      <c r="B635" t="s">
        <v>24</v>
      </c>
      <c r="C635" t="s">
        <v>25</v>
      </c>
      <c r="D635">
        <v>2022</v>
      </c>
      <c r="E635" t="s">
        <v>86</v>
      </c>
      <c r="F635" t="s">
        <v>158</v>
      </c>
      <c r="G635" t="s">
        <v>107</v>
      </c>
      <c r="H635" t="s">
        <v>29</v>
      </c>
      <c r="L635" t="s">
        <v>822</v>
      </c>
      <c r="M635" t="s">
        <v>823</v>
      </c>
      <c r="N635" t="str">
        <f>_xlfn.CONCAT(Tableau1[[#This Row],[species_name]],Tableau1[[#This Row],[sub_reg]])</f>
        <v>European seabass27.8.a</v>
      </c>
      <c r="O635" t="s">
        <v>32</v>
      </c>
      <c r="P635" t="s">
        <v>33</v>
      </c>
      <c r="Q635" t="s">
        <v>34</v>
      </c>
      <c r="R635">
        <v>8191.65</v>
      </c>
      <c r="S635" t="s">
        <v>35</v>
      </c>
      <c r="T635" t="s">
        <v>248</v>
      </c>
      <c r="U635" t="s">
        <v>249</v>
      </c>
      <c r="V635" t="s">
        <v>331</v>
      </c>
      <c r="W635">
        <f>IFERROR(INDEX(#REF!,MATCH(Tableau1[[#This Row],[Identifiant pour calcul]],#REF!,0),9),0)</f>
        <v>0</v>
      </c>
      <c r="X635">
        <f>Tableau1[[#This Row],[value]]*0.125*Tableau1[[#This Row],[Sequestration factor]]</f>
        <v>0</v>
      </c>
      <c r="Y635" t="s">
        <v>39</v>
      </c>
      <c r="Z635" t="s">
        <v>40</v>
      </c>
      <c r="AA635" t="s">
        <v>39</v>
      </c>
      <c r="AB635" t="e">
        <f>INDEX(#REF!,MATCH(Tableau1[[#This Row],[species_name]],#REF!,0),2)</f>
        <v>#REF!</v>
      </c>
      <c r="AC635" s="3" t="e">
        <f>Tableau1[[#This Row],[value]]/Tableau1[[#This Row],[débarquements totaux de l''espèce]]</f>
        <v>#REF!</v>
      </c>
    </row>
    <row r="636" spans="1:29" x14ac:dyDescent="0.2">
      <c r="A636" s="1">
        <v>45355</v>
      </c>
      <c r="B636" t="s">
        <v>24</v>
      </c>
      <c r="C636" t="s">
        <v>25</v>
      </c>
      <c r="D636">
        <v>2022</v>
      </c>
      <c r="E636" t="s">
        <v>86</v>
      </c>
      <c r="F636" t="s">
        <v>158</v>
      </c>
      <c r="G636" t="s">
        <v>107</v>
      </c>
      <c r="H636" t="s">
        <v>29</v>
      </c>
      <c r="L636" t="s">
        <v>822</v>
      </c>
      <c r="M636" t="s">
        <v>823</v>
      </c>
      <c r="N636" t="str">
        <f>_xlfn.CONCAT(Tableau1[[#This Row],[species_name]],Tableau1[[#This Row],[sub_reg]])</f>
        <v>European seabass27.7.d</v>
      </c>
      <c r="O636" t="s">
        <v>32</v>
      </c>
      <c r="P636" t="s">
        <v>33</v>
      </c>
      <c r="Q636" t="s">
        <v>34</v>
      </c>
      <c r="R636">
        <v>1903.63</v>
      </c>
      <c r="S636" t="s">
        <v>35</v>
      </c>
      <c r="T636" t="s">
        <v>248</v>
      </c>
      <c r="U636" t="s">
        <v>249</v>
      </c>
      <c r="V636" t="s">
        <v>96</v>
      </c>
      <c r="W636">
        <f>IFERROR(INDEX(#REF!,MATCH(Tableau1[[#This Row],[Identifiant pour calcul]],#REF!,0),9),0)</f>
        <v>0</v>
      </c>
      <c r="X636">
        <f>Tableau1[[#This Row],[value]]*0.125*Tableau1[[#This Row],[Sequestration factor]]</f>
        <v>0</v>
      </c>
      <c r="Y636" t="s">
        <v>39</v>
      </c>
      <c r="Z636" t="s">
        <v>40</v>
      </c>
      <c r="AA636" t="s">
        <v>39</v>
      </c>
      <c r="AB636" t="e">
        <f>INDEX(#REF!,MATCH(Tableau1[[#This Row],[species_name]],#REF!,0),2)</f>
        <v>#REF!</v>
      </c>
      <c r="AC636" s="3" t="e">
        <f>Tableau1[[#This Row],[value]]/Tableau1[[#This Row],[débarquements totaux de l''espèce]]</f>
        <v>#REF!</v>
      </c>
    </row>
    <row r="637" spans="1:29" x14ac:dyDescent="0.2">
      <c r="A637" s="1">
        <v>45355</v>
      </c>
      <c r="B637" t="s">
        <v>24</v>
      </c>
      <c r="C637" t="s">
        <v>25</v>
      </c>
      <c r="D637">
        <v>2022</v>
      </c>
      <c r="E637" t="s">
        <v>86</v>
      </c>
      <c r="F637" t="s">
        <v>239</v>
      </c>
      <c r="G637" t="s">
        <v>107</v>
      </c>
      <c r="H637" t="s">
        <v>29</v>
      </c>
      <c r="M637" t="s">
        <v>786</v>
      </c>
      <c r="N637" t="str">
        <f>_xlfn.CONCAT(Tableau1[[#This Row],[species_name]],Tableau1[[#This Row],[sub_reg]])</f>
        <v>European seabass27.8.b</v>
      </c>
      <c r="O637" t="s">
        <v>32</v>
      </c>
      <c r="P637" t="s">
        <v>33</v>
      </c>
      <c r="Q637" t="s">
        <v>34</v>
      </c>
      <c r="R637">
        <v>2489.1999999999998</v>
      </c>
      <c r="S637" t="s">
        <v>35</v>
      </c>
      <c r="T637" t="s">
        <v>248</v>
      </c>
      <c r="U637" t="s">
        <v>249</v>
      </c>
      <c r="V637" t="s">
        <v>338</v>
      </c>
      <c r="W637">
        <f>IFERROR(INDEX(#REF!,MATCH(Tableau1[[#This Row],[Identifiant pour calcul]],#REF!,0),9),0)</f>
        <v>0</v>
      </c>
      <c r="X637">
        <f>Tableau1[[#This Row],[value]]*0.125*Tableau1[[#This Row],[Sequestration factor]]</f>
        <v>0</v>
      </c>
      <c r="Y637" t="s">
        <v>39</v>
      </c>
      <c r="Z637" t="s">
        <v>40</v>
      </c>
      <c r="AA637" t="s">
        <v>39</v>
      </c>
      <c r="AB637" t="e">
        <f>INDEX(#REF!,MATCH(Tableau1[[#This Row],[species_name]],#REF!,0),2)</f>
        <v>#REF!</v>
      </c>
      <c r="AC637" s="3" t="e">
        <f>Tableau1[[#This Row],[value]]/Tableau1[[#This Row],[débarquements totaux de l''espèce]]</f>
        <v>#REF!</v>
      </c>
    </row>
    <row r="638" spans="1:29" x14ac:dyDescent="0.2">
      <c r="A638" s="1">
        <v>45355</v>
      </c>
      <c r="B638" t="s">
        <v>24</v>
      </c>
      <c r="C638" t="s">
        <v>25</v>
      </c>
      <c r="D638">
        <v>2022</v>
      </c>
      <c r="E638" t="s">
        <v>86</v>
      </c>
      <c r="F638" t="s">
        <v>372</v>
      </c>
      <c r="G638" t="s">
        <v>28</v>
      </c>
      <c r="H638" t="s">
        <v>29</v>
      </c>
      <c r="L638" t="s">
        <v>711</v>
      </c>
      <c r="M638" t="s">
        <v>712</v>
      </c>
      <c r="N638" t="str">
        <f>_xlfn.CONCAT(Tableau1[[#This Row],[species_name]],Tableau1[[#This Row],[sub_reg]])</f>
        <v>European seabass27.7.d</v>
      </c>
      <c r="O638" t="s">
        <v>32</v>
      </c>
      <c r="P638" t="s">
        <v>33</v>
      </c>
      <c r="Q638" t="s">
        <v>34</v>
      </c>
      <c r="R638">
        <v>4068.36</v>
      </c>
      <c r="S638" t="s">
        <v>35</v>
      </c>
      <c r="T638" t="s">
        <v>248</v>
      </c>
      <c r="U638" t="s">
        <v>249</v>
      </c>
      <c r="V638" t="s">
        <v>96</v>
      </c>
      <c r="W638">
        <f>IFERROR(INDEX(#REF!,MATCH(Tableau1[[#This Row],[Identifiant pour calcul]],#REF!,0),9),0)</f>
        <v>0</v>
      </c>
      <c r="X638">
        <f>Tableau1[[#This Row],[value]]*0.125*Tableau1[[#This Row],[Sequestration factor]]</f>
        <v>0</v>
      </c>
      <c r="Y638" t="s">
        <v>39</v>
      </c>
      <c r="Z638" t="s">
        <v>40</v>
      </c>
      <c r="AA638" t="s">
        <v>39</v>
      </c>
      <c r="AB638" t="e">
        <f>INDEX(#REF!,MATCH(Tableau1[[#This Row],[species_name]],#REF!,0),2)</f>
        <v>#REF!</v>
      </c>
      <c r="AC638" s="3" t="e">
        <f>Tableau1[[#This Row],[value]]/Tableau1[[#This Row],[débarquements totaux de l''espèce]]</f>
        <v>#REF!</v>
      </c>
    </row>
    <row r="639" spans="1:29" x14ac:dyDescent="0.2">
      <c r="A639" s="1">
        <v>45355</v>
      </c>
      <c r="B639" t="s">
        <v>24</v>
      </c>
      <c r="C639" t="s">
        <v>25</v>
      </c>
      <c r="D639">
        <v>2022</v>
      </c>
      <c r="E639" t="s">
        <v>86</v>
      </c>
      <c r="F639" t="s">
        <v>158</v>
      </c>
      <c r="G639" t="s">
        <v>28</v>
      </c>
      <c r="H639" t="s">
        <v>29</v>
      </c>
      <c r="M639" t="s">
        <v>821</v>
      </c>
      <c r="N639" t="str">
        <f>_xlfn.CONCAT(Tableau1[[#This Row],[species_name]],Tableau1[[#This Row],[sub_reg]])</f>
        <v>European seabass27.7.e</v>
      </c>
      <c r="O639" t="s">
        <v>32</v>
      </c>
      <c r="P639" t="s">
        <v>33</v>
      </c>
      <c r="Q639" t="s">
        <v>34</v>
      </c>
      <c r="R639">
        <v>3402.08</v>
      </c>
      <c r="S639" t="s">
        <v>35</v>
      </c>
      <c r="T639" t="s">
        <v>248</v>
      </c>
      <c r="U639" t="s">
        <v>249</v>
      </c>
      <c r="V639" t="s">
        <v>226</v>
      </c>
      <c r="W639">
        <f>IFERROR(INDEX(#REF!,MATCH(Tableau1[[#This Row],[Identifiant pour calcul]],#REF!,0),9),0)</f>
        <v>0</v>
      </c>
      <c r="X639">
        <f>Tableau1[[#This Row],[value]]*0.125*Tableau1[[#This Row],[Sequestration factor]]</f>
        <v>0</v>
      </c>
      <c r="Y639" t="s">
        <v>39</v>
      </c>
      <c r="Z639" t="s">
        <v>40</v>
      </c>
      <c r="AA639" t="s">
        <v>39</v>
      </c>
      <c r="AB639" t="e">
        <f>INDEX(#REF!,MATCH(Tableau1[[#This Row],[species_name]],#REF!,0),2)</f>
        <v>#REF!</v>
      </c>
      <c r="AC639" s="3" t="e">
        <f>Tableau1[[#This Row],[value]]/Tableau1[[#This Row],[débarquements totaux de l''espèce]]</f>
        <v>#REF!</v>
      </c>
    </row>
    <row r="640" spans="1:29" x14ac:dyDescent="0.2">
      <c r="A640" s="1">
        <v>45355</v>
      </c>
      <c r="B640" t="s">
        <v>24</v>
      </c>
      <c r="C640" t="s">
        <v>25</v>
      </c>
      <c r="D640">
        <v>2022</v>
      </c>
      <c r="E640" t="s">
        <v>86</v>
      </c>
      <c r="F640" t="s">
        <v>158</v>
      </c>
      <c r="G640" t="s">
        <v>28</v>
      </c>
      <c r="H640" t="s">
        <v>29</v>
      </c>
      <c r="M640" t="s">
        <v>821</v>
      </c>
      <c r="N640" t="str">
        <f>_xlfn.CONCAT(Tableau1[[#This Row],[species_name]],Tableau1[[#This Row],[sub_reg]])</f>
        <v>European seabass27.7.d</v>
      </c>
      <c r="O640" t="s">
        <v>32</v>
      </c>
      <c r="P640" t="s">
        <v>33</v>
      </c>
      <c r="Q640" t="s">
        <v>34</v>
      </c>
      <c r="R640">
        <v>14510.82</v>
      </c>
      <c r="S640" t="s">
        <v>35</v>
      </c>
      <c r="T640" t="s">
        <v>248</v>
      </c>
      <c r="U640" t="s">
        <v>249</v>
      </c>
      <c r="V640" t="s">
        <v>96</v>
      </c>
      <c r="W640">
        <f>IFERROR(INDEX(#REF!,MATCH(Tableau1[[#This Row],[Identifiant pour calcul]],#REF!,0),9),0)</f>
        <v>0</v>
      </c>
      <c r="X640">
        <f>Tableau1[[#This Row],[value]]*0.125*Tableau1[[#This Row],[Sequestration factor]]</f>
        <v>0</v>
      </c>
      <c r="Y640" t="s">
        <v>39</v>
      </c>
      <c r="Z640" t="s">
        <v>40</v>
      </c>
      <c r="AA640" t="s">
        <v>39</v>
      </c>
      <c r="AB640" t="e">
        <f>INDEX(#REF!,MATCH(Tableau1[[#This Row],[species_name]],#REF!,0),2)</f>
        <v>#REF!</v>
      </c>
      <c r="AC640" s="3" t="e">
        <f>Tableau1[[#This Row],[value]]/Tableau1[[#This Row],[débarquements totaux de l''espèce]]</f>
        <v>#REF!</v>
      </c>
    </row>
    <row r="641" spans="1:29" x14ac:dyDescent="0.2">
      <c r="A641" s="1">
        <v>45355</v>
      </c>
      <c r="B641" t="s">
        <v>24</v>
      </c>
      <c r="C641" t="s">
        <v>25</v>
      </c>
      <c r="D641">
        <v>2022</v>
      </c>
      <c r="E641" t="s">
        <v>86</v>
      </c>
      <c r="F641" t="s">
        <v>239</v>
      </c>
      <c r="G641" t="s">
        <v>77</v>
      </c>
      <c r="H641" t="s">
        <v>29</v>
      </c>
      <c r="M641" t="s">
        <v>788</v>
      </c>
      <c r="N641" t="str">
        <f>_xlfn.CONCAT(Tableau1[[#This Row],[species_name]],Tableau1[[#This Row],[sub_reg]])</f>
        <v>European seabass27.7.d</v>
      </c>
      <c r="O641" t="s">
        <v>32</v>
      </c>
      <c r="P641" t="s">
        <v>33</v>
      </c>
      <c r="Q641" t="s">
        <v>34</v>
      </c>
      <c r="R641">
        <v>3813.3</v>
      </c>
      <c r="S641" t="s">
        <v>35</v>
      </c>
      <c r="T641" t="s">
        <v>248</v>
      </c>
      <c r="U641" t="s">
        <v>249</v>
      </c>
      <c r="V641" t="s">
        <v>96</v>
      </c>
      <c r="W641">
        <f>IFERROR(INDEX(#REF!,MATCH(Tableau1[[#This Row],[Identifiant pour calcul]],#REF!,0),9),0)</f>
        <v>0</v>
      </c>
      <c r="X641">
        <f>Tableau1[[#This Row],[value]]*0.125*Tableau1[[#This Row],[Sequestration factor]]</f>
        <v>0</v>
      </c>
      <c r="Y641" t="s">
        <v>39</v>
      </c>
      <c r="Z641" t="s">
        <v>40</v>
      </c>
      <c r="AA641" t="s">
        <v>39</v>
      </c>
      <c r="AB641" t="e">
        <f>INDEX(#REF!,MATCH(Tableau1[[#This Row],[species_name]],#REF!,0),2)</f>
        <v>#REF!</v>
      </c>
      <c r="AC641" s="3" t="e">
        <f>Tableau1[[#This Row],[value]]/Tableau1[[#This Row],[débarquements totaux de l''espèce]]</f>
        <v>#REF!</v>
      </c>
    </row>
    <row r="642" spans="1:29" x14ac:dyDescent="0.2">
      <c r="A642" s="1">
        <v>45355</v>
      </c>
      <c r="B642" t="s">
        <v>24</v>
      </c>
      <c r="C642" t="s">
        <v>25</v>
      </c>
      <c r="D642">
        <v>2022</v>
      </c>
      <c r="E642" t="s">
        <v>86</v>
      </c>
      <c r="F642" t="s">
        <v>372</v>
      </c>
      <c r="G642" t="s">
        <v>88</v>
      </c>
      <c r="H642" t="s">
        <v>29</v>
      </c>
      <c r="L642" t="s">
        <v>373</v>
      </c>
      <c r="M642" t="s">
        <v>374</v>
      </c>
      <c r="N642" t="str">
        <f>_xlfn.CONCAT(Tableau1[[#This Row],[species_name]],Tableau1[[#This Row],[sub_reg]])</f>
        <v>European seabass27.4.c</v>
      </c>
      <c r="O642" t="s">
        <v>32</v>
      </c>
      <c r="P642" t="s">
        <v>33</v>
      </c>
      <c r="Q642" t="s">
        <v>34</v>
      </c>
      <c r="R642">
        <v>2367.3200000000002</v>
      </c>
      <c r="S642" t="s">
        <v>35</v>
      </c>
      <c r="T642" t="s">
        <v>248</v>
      </c>
      <c r="U642" t="s">
        <v>249</v>
      </c>
      <c r="V642" t="s">
        <v>389</v>
      </c>
      <c r="W642">
        <f>IFERROR(INDEX(#REF!,MATCH(Tableau1[[#This Row],[Identifiant pour calcul]],#REF!,0),9),0)</f>
        <v>0</v>
      </c>
      <c r="X642">
        <f>Tableau1[[#This Row],[value]]*0.125*Tableau1[[#This Row],[Sequestration factor]]</f>
        <v>0</v>
      </c>
      <c r="Y642" t="s">
        <v>39</v>
      </c>
      <c r="Z642" t="s">
        <v>40</v>
      </c>
      <c r="AA642" t="s">
        <v>39</v>
      </c>
      <c r="AB642" t="e">
        <f>INDEX(#REF!,MATCH(Tableau1[[#This Row],[species_name]],#REF!,0),2)</f>
        <v>#REF!</v>
      </c>
      <c r="AC642" s="3" t="e">
        <f>Tableau1[[#This Row],[value]]/Tableau1[[#This Row],[débarquements totaux de l''espèce]]</f>
        <v>#REF!</v>
      </c>
    </row>
    <row r="643" spans="1:29" x14ac:dyDescent="0.2">
      <c r="A643" s="1">
        <v>45355</v>
      </c>
      <c r="B643" t="s">
        <v>24</v>
      </c>
      <c r="C643" t="s">
        <v>25</v>
      </c>
      <c r="D643">
        <v>2022</v>
      </c>
      <c r="E643" t="s">
        <v>26</v>
      </c>
      <c r="F643" t="s">
        <v>76</v>
      </c>
      <c r="G643" t="s">
        <v>240</v>
      </c>
      <c r="H643" t="s">
        <v>29</v>
      </c>
      <c r="M643" t="s">
        <v>841</v>
      </c>
      <c r="N643" t="str">
        <f>_xlfn.CONCAT(Tableau1[[#This Row],[species_name]],Tableau1[[#This Row],[sub_reg]])</f>
        <v>European seabasssa 7</v>
      </c>
      <c r="O643" t="s">
        <v>32</v>
      </c>
      <c r="P643" t="s">
        <v>33</v>
      </c>
      <c r="Q643" t="s">
        <v>34</v>
      </c>
      <c r="R643">
        <v>6533.9766</v>
      </c>
      <c r="S643" t="s">
        <v>35</v>
      </c>
      <c r="T643" t="s">
        <v>248</v>
      </c>
      <c r="U643" t="s">
        <v>249</v>
      </c>
      <c r="V643" t="s">
        <v>62</v>
      </c>
      <c r="W643">
        <f>IFERROR(INDEX(#REF!,MATCH(Tableau1[[#This Row],[Identifiant pour calcul]],#REF!,0),9),0)</f>
        <v>0</v>
      </c>
      <c r="X643">
        <f>Tableau1[[#This Row],[value]]*0.125*Tableau1[[#This Row],[Sequestration factor]]</f>
        <v>0</v>
      </c>
      <c r="Y643" t="s">
        <v>39</v>
      </c>
      <c r="Z643" t="s">
        <v>40</v>
      </c>
      <c r="AA643" t="s">
        <v>39</v>
      </c>
      <c r="AB643" t="e">
        <f>INDEX(#REF!,MATCH(Tableau1[[#This Row],[species_name]],#REF!,0),2)</f>
        <v>#REF!</v>
      </c>
      <c r="AC643" s="3" t="e">
        <f>Tableau1[[#This Row],[value]]/Tableau1[[#This Row],[débarquements totaux de l''espèce]]</f>
        <v>#REF!</v>
      </c>
    </row>
    <row r="644" spans="1:29" x14ac:dyDescent="0.2">
      <c r="A644" s="1">
        <v>45355</v>
      </c>
      <c r="B644" t="s">
        <v>24</v>
      </c>
      <c r="C644" t="s">
        <v>25</v>
      </c>
      <c r="D644">
        <v>2022</v>
      </c>
      <c r="E644" t="s">
        <v>86</v>
      </c>
      <c r="F644" t="s">
        <v>87</v>
      </c>
      <c r="G644" t="s">
        <v>107</v>
      </c>
      <c r="H644" t="s">
        <v>29</v>
      </c>
      <c r="M644" t="s">
        <v>830</v>
      </c>
      <c r="N644" t="str">
        <f>_xlfn.CONCAT(Tableau1[[#This Row],[species_name]],Tableau1[[#This Row],[sub_reg]])</f>
        <v>European seabass27.8.a</v>
      </c>
      <c r="O644" t="s">
        <v>32</v>
      </c>
      <c r="P644" t="s">
        <v>33</v>
      </c>
      <c r="Q644" t="s">
        <v>34</v>
      </c>
      <c r="R644">
        <v>7007.36</v>
      </c>
      <c r="S644" t="s">
        <v>35</v>
      </c>
      <c r="T644" t="s">
        <v>248</v>
      </c>
      <c r="U644" t="s">
        <v>249</v>
      </c>
      <c r="V644" t="s">
        <v>331</v>
      </c>
      <c r="W644">
        <f>IFERROR(INDEX(#REF!,MATCH(Tableau1[[#This Row],[Identifiant pour calcul]],#REF!,0),9),0)</f>
        <v>0</v>
      </c>
      <c r="X644">
        <f>Tableau1[[#This Row],[value]]*0.125*Tableau1[[#This Row],[Sequestration factor]]</f>
        <v>0</v>
      </c>
      <c r="Y644" t="s">
        <v>39</v>
      </c>
      <c r="Z644" t="s">
        <v>40</v>
      </c>
      <c r="AA644" t="s">
        <v>39</v>
      </c>
      <c r="AB644" t="e">
        <f>INDEX(#REF!,MATCH(Tableau1[[#This Row],[species_name]],#REF!,0),2)</f>
        <v>#REF!</v>
      </c>
      <c r="AC644" s="3" t="e">
        <f>Tableau1[[#This Row],[value]]/Tableau1[[#This Row],[débarquements totaux de l''espèce]]</f>
        <v>#REF!</v>
      </c>
    </row>
    <row r="645" spans="1:29" x14ac:dyDescent="0.2">
      <c r="A645" s="1">
        <v>45355</v>
      </c>
      <c r="B645" t="s">
        <v>24</v>
      </c>
      <c r="C645" t="s">
        <v>25</v>
      </c>
      <c r="D645">
        <v>2022</v>
      </c>
      <c r="E645" t="s">
        <v>86</v>
      </c>
      <c r="F645" t="s">
        <v>239</v>
      </c>
      <c r="G645" t="s">
        <v>107</v>
      </c>
      <c r="H645" t="s">
        <v>29</v>
      </c>
      <c r="M645" t="s">
        <v>786</v>
      </c>
      <c r="N645" t="str">
        <f>_xlfn.CONCAT(Tableau1[[#This Row],[species_name]],Tableau1[[#This Row],[sub_reg]])</f>
        <v>European seabass27.7.d</v>
      </c>
      <c r="O645" t="s">
        <v>32</v>
      </c>
      <c r="P645" t="s">
        <v>33</v>
      </c>
      <c r="Q645" t="s">
        <v>34</v>
      </c>
      <c r="R645">
        <v>6557.71</v>
      </c>
      <c r="S645" t="s">
        <v>35</v>
      </c>
      <c r="T645" t="s">
        <v>248</v>
      </c>
      <c r="U645" t="s">
        <v>249</v>
      </c>
      <c r="V645" t="s">
        <v>96</v>
      </c>
      <c r="W645">
        <f>IFERROR(INDEX(#REF!,MATCH(Tableau1[[#This Row],[Identifiant pour calcul]],#REF!,0),9),0)</f>
        <v>0</v>
      </c>
      <c r="X645">
        <f>Tableau1[[#This Row],[value]]*0.125*Tableau1[[#This Row],[Sequestration factor]]</f>
        <v>0</v>
      </c>
      <c r="Y645" t="s">
        <v>39</v>
      </c>
      <c r="Z645" t="s">
        <v>40</v>
      </c>
      <c r="AA645" t="s">
        <v>39</v>
      </c>
      <c r="AB645" t="e">
        <f>INDEX(#REF!,MATCH(Tableau1[[#This Row],[species_name]],#REF!,0),2)</f>
        <v>#REF!</v>
      </c>
      <c r="AC645" s="3" t="e">
        <f>Tableau1[[#This Row],[value]]/Tableau1[[#This Row],[débarquements totaux de l''espèce]]</f>
        <v>#REF!</v>
      </c>
    </row>
    <row r="646" spans="1:29" x14ac:dyDescent="0.2">
      <c r="A646" s="1">
        <v>45355</v>
      </c>
      <c r="B646" t="s">
        <v>24</v>
      </c>
      <c r="C646" t="s">
        <v>25</v>
      </c>
      <c r="D646">
        <v>2022</v>
      </c>
      <c r="E646" t="s">
        <v>86</v>
      </c>
      <c r="F646" t="s">
        <v>239</v>
      </c>
      <c r="G646" t="s">
        <v>107</v>
      </c>
      <c r="H646" t="s">
        <v>29</v>
      </c>
      <c r="M646" t="s">
        <v>786</v>
      </c>
      <c r="N646" t="str">
        <f>_xlfn.CONCAT(Tableau1[[#This Row],[species_name]],Tableau1[[#This Row],[sub_reg]])</f>
        <v>European seabass27.7.e</v>
      </c>
      <c r="O646" t="s">
        <v>32</v>
      </c>
      <c r="P646" t="s">
        <v>33</v>
      </c>
      <c r="Q646" t="s">
        <v>34</v>
      </c>
      <c r="R646">
        <v>11523.44</v>
      </c>
      <c r="S646" t="s">
        <v>35</v>
      </c>
      <c r="T646" t="s">
        <v>248</v>
      </c>
      <c r="U646" t="s">
        <v>249</v>
      </c>
      <c r="V646" t="s">
        <v>226</v>
      </c>
      <c r="W646">
        <f>IFERROR(INDEX(#REF!,MATCH(Tableau1[[#This Row],[Identifiant pour calcul]],#REF!,0),9),0)</f>
        <v>0</v>
      </c>
      <c r="X646">
        <f>Tableau1[[#This Row],[value]]*0.125*Tableau1[[#This Row],[Sequestration factor]]</f>
        <v>0</v>
      </c>
      <c r="Y646" t="s">
        <v>39</v>
      </c>
      <c r="Z646" t="s">
        <v>40</v>
      </c>
      <c r="AA646" t="s">
        <v>39</v>
      </c>
      <c r="AB646" t="e">
        <f>INDEX(#REF!,MATCH(Tableau1[[#This Row],[species_name]],#REF!,0),2)</f>
        <v>#REF!</v>
      </c>
      <c r="AC646" s="3" t="e">
        <f>Tableau1[[#This Row],[value]]/Tableau1[[#This Row],[débarquements totaux de l''espèce]]</f>
        <v>#REF!</v>
      </c>
    </row>
    <row r="647" spans="1:29" x14ac:dyDescent="0.2">
      <c r="A647" s="1">
        <v>45355</v>
      </c>
      <c r="B647" t="s">
        <v>24</v>
      </c>
      <c r="C647" t="s">
        <v>25</v>
      </c>
      <c r="D647">
        <v>2022</v>
      </c>
      <c r="E647" t="s">
        <v>86</v>
      </c>
      <c r="F647" t="s">
        <v>239</v>
      </c>
      <c r="G647" t="s">
        <v>77</v>
      </c>
      <c r="H647" t="s">
        <v>29</v>
      </c>
      <c r="M647" t="s">
        <v>788</v>
      </c>
      <c r="N647" t="str">
        <f>_xlfn.CONCAT(Tableau1[[#This Row],[species_name]],Tableau1[[#This Row],[sub_reg]])</f>
        <v>European seabass27.8.a</v>
      </c>
      <c r="O647" t="s">
        <v>32</v>
      </c>
      <c r="P647" t="s">
        <v>33</v>
      </c>
      <c r="Q647" t="s">
        <v>34</v>
      </c>
      <c r="R647">
        <v>7117.11</v>
      </c>
      <c r="S647" t="s">
        <v>35</v>
      </c>
      <c r="T647" t="s">
        <v>248</v>
      </c>
      <c r="U647" t="s">
        <v>249</v>
      </c>
      <c r="V647" t="s">
        <v>331</v>
      </c>
      <c r="W647">
        <f>IFERROR(INDEX(#REF!,MATCH(Tableau1[[#This Row],[Identifiant pour calcul]],#REF!,0),9),0)</f>
        <v>0</v>
      </c>
      <c r="X647">
        <f>Tableau1[[#This Row],[value]]*0.125*Tableau1[[#This Row],[Sequestration factor]]</f>
        <v>0</v>
      </c>
      <c r="Y647" t="s">
        <v>39</v>
      </c>
      <c r="Z647" t="s">
        <v>40</v>
      </c>
      <c r="AA647" t="s">
        <v>39</v>
      </c>
      <c r="AB647" t="e">
        <f>INDEX(#REF!,MATCH(Tableau1[[#This Row],[species_name]],#REF!,0),2)</f>
        <v>#REF!</v>
      </c>
      <c r="AC647" s="3" t="e">
        <f>Tableau1[[#This Row],[value]]/Tableau1[[#This Row],[débarquements totaux de l''espèce]]</f>
        <v>#REF!</v>
      </c>
    </row>
    <row r="648" spans="1:29" x14ac:dyDescent="0.2">
      <c r="A648" s="1">
        <v>45355</v>
      </c>
      <c r="B648" t="s">
        <v>24</v>
      </c>
      <c r="C648" t="s">
        <v>25</v>
      </c>
      <c r="D648">
        <v>2022</v>
      </c>
      <c r="E648" t="s">
        <v>86</v>
      </c>
      <c r="F648" t="s">
        <v>239</v>
      </c>
      <c r="G648" t="s">
        <v>77</v>
      </c>
      <c r="H648" t="s">
        <v>29</v>
      </c>
      <c r="M648" t="s">
        <v>788</v>
      </c>
      <c r="N648" t="str">
        <f>_xlfn.CONCAT(Tableau1[[#This Row],[species_name]],Tableau1[[#This Row],[sub_reg]])</f>
        <v>European seabass27.8.b</v>
      </c>
      <c r="O648" t="s">
        <v>32</v>
      </c>
      <c r="P648" t="s">
        <v>33</v>
      </c>
      <c r="Q648" t="s">
        <v>34</v>
      </c>
      <c r="R648">
        <v>1381.5</v>
      </c>
      <c r="S648" t="s">
        <v>35</v>
      </c>
      <c r="T648" t="s">
        <v>248</v>
      </c>
      <c r="U648" t="s">
        <v>249</v>
      </c>
      <c r="V648" t="s">
        <v>338</v>
      </c>
      <c r="W648">
        <f>IFERROR(INDEX(#REF!,MATCH(Tableau1[[#This Row],[Identifiant pour calcul]],#REF!,0),9),0)</f>
        <v>0</v>
      </c>
      <c r="X648">
        <f>Tableau1[[#This Row],[value]]*0.125*Tableau1[[#This Row],[Sequestration factor]]</f>
        <v>0</v>
      </c>
      <c r="Y648" t="s">
        <v>39</v>
      </c>
      <c r="Z648" t="s">
        <v>40</v>
      </c>
      <c r="AA648" t="s">
        <v>39</v>
      </c>
      <c r="AB648" t="e">
        <f>INDEX(#REF!,MATCH(Tableau1[[#This Row],[species_name]],#REF!,0),2)</f>
        <v>#REF!</v>
      </c>
      <c r="AC648" s="3" t="e">
        <f>Tableau1[[#This Row],[value]]/Tableau1[[#This Row],[débarquements totaux de l''espèce]]</f>
        <v>#REF!</v>
      </c>
    </row>
    <row r="649" spans="1:29" x14ac:dyDescent="0.2">
      <c r="A649" s="1">
        <v>45355</v>
      </c>
      <c r="B649" t="s">
        <v>24</v>
      </c>
      <c r="C649" t="s">
        <v>25</v>
      </c>
      <c r="D649">
        <v>2022</v>
      </c>
      <c r="E649" t="s">
        <v>86</v>
      </c>
      <c r="F649" t="s">
        <v>76</v>
      </c>
      <c r="G649" t="s">
        <v>107</v>
      </c>
      <c r="H649" t="s">
        <v>29</v>
      </c>
      <c r="M649" t="s">
        <v>769</v>
      </c>
      <c r="N649" t="str">
        <f>_xlfn.CONCAT(Tableau1[[#This Row],[species_name]],Tableau1[[#This Row],[sub_reg]])</f>
        <v>European seabass27.8.b</v>
      </c>
      <c r="O649" t="s">
        <v>32</v>
      </c>
      <c r="P649" t="s">
        <v>33</v>
      </c>
      <c r="Q649" t="s">
        <v>34</v>
      </c>
      <c r="R649">
        <v>2024.13</v>
      </c>
      <c r="S649" t="s">
        <v>35</v>
      </c>
      <c r="T649" t="s">
        <v>248</v>
      </c>
      <c r="U649" t="s">
        <v>249</v>
      </c>
      <c r="V649" t="s">
        <v>338</v>
      </c>
      <c r="W649">
        <f>IFERROR(INDEX(#REF!,MATCH(Tableau1[[#This Row],[Identifiant pour calcul]],#REF!,0),9),0)</f>
        <v>0</v>
      </c>
      <c r="X649">
        <f>Tableau1[[#This Row],[value]]*0.125*Tableau1[[#This Row],[Sequestration factor]]</f>
        <v>0</v>
      </c>
      <c r="Y649" t="s">
        <v>39</v>
      </c>
      <c r="Z649" t="s">
        <v>40</v>
      </c>
      <c r="AA649" t="s">
        <v>39</v>
      </c>
      <c r="AB649" t="e">
        <f>INDEX(#REF!,MATCH(Tableau1[[#This Row],[species_name]],#REF!,0),2)</f>
        <v>#REF!</v>
      </c>
      <c r="AC649" s="3" t="e">
        <f>Tableau1[[#This Row],[value]]/Tableau1[[#This Row],[débarquements totaux de l''espèce]]</f>
        <v>#REF!</v>
      </c>
    </row>
    <row r="650" spans="1:29" x14ac:dyDescent="0.2">
      <c r="A650" s="1">
        <v>45355</v>
      </c>
      <c r="B650" t="s">
        <v>24</v>
      </c>
      <c r="C650" t="s">
        <v>25</v>
      </c>
      <c r="D650">
        <v>2022</v>
      </c>
      <c r="E650" t="s">
        <v>86</v>
      </c>
      <c r="F650" t="s">
        <v>76</v>
      </c>
      <c r="G650" t="s">
        <v>107</v>
      </c>
      <c r="H650" t="s">
        <v>29</v>
      </c>
      <c r="M650" t="s">
        <v>769</v>
      </c>
      <c r="N650" t="str">
        <f>_xlfn.CONCAT(Tableau1[[#This Row],[species_name]],Tableau1[[#This Row],[sub_reg]])</f>
        <v>European seabass27.7.d</v>
      </c>
      <c r="O650" t="s">
        <v>32</v>
      </c>
      <c r="P650" t="s">
        <v>33</v>
      </c>
      <c r="Q650" t="s">
        <v>34</v>
      </c>
      <c r="R650">
        <v>5042.88</v>
      </c>
      <c r="S650" t="s">
        <v>35</v>
      </c>
      <c r="T650" t="s">
        <v>248</v>
      </c>
      <c r="U650" t="s">
        <v>249</v>
      </c>
      <c r="V650" t="s">
        <v>96</v>
      </c>
      <c r="W650">
        <f>IFERROR(INDEX(#REF!,MATCH(Tableau1[[#This Row],[Identifiant pour calcul]],#REF!,0),9),0)</f>
        <v>0</v>
      </c>
      <c r="X650">
        <f>Tableau1[[#This Row],[value]]*0.125*Tableau1[[#This Row],[Sequestration factor]]</f>
        <v>0</v>
      </c>
      <c r="Y650" t="s">
        <v>39</v>
      </c>
      <c r="Z650" t="s">
        <v>40</v>
      </c>
      <c r="AA650" t="s">
        <v>39</v>
      </c>
      <c r="AB650" t="e">
        <f>INDEX(#REF!,MATCH(Tableau1[[#This Row],[species_name]],#REF!,0),2)</f>
        <v>#REF!</v>
      </c>
      <c r="AC650" s="3" t="e">
        <f>Tableau1[[#This Row],[value]]/Tableau1[[#This Row],[débarquements totaux de l''espèce]]</f>
        <v>#REF!</v>
      </c>
    </row>
    <row r="651" spans="1:29" x14ac:dyDescent="0.2">
      <c r="A651" s="1">
        <v>45355</v>
      </c>
      <c r="B651" t="s">
        <v>24</v>
      </c>
      <c r="C651" t="s">
        <v>25</v>
      </c>
      <c r="D651">
        <v>2022</v>
      </c>
      <c r="E651" t="s">
        <v>86</v>
      </c>
      <c r="F651" t="s">
        <v>76</v>
      </c>
      <c r="G651" t="s">
        <v>107</v>
      </c>
      <c r="H651" t="s">
        <v>29</v>
      </c>
      <c r="M651" t="s">
        <v>769</v>
      </c>
      <c r="N651" t="str">
        <f>_xlfn.CONCAT(Tableau1[[#This Row],[species_name]],Tableau1[[#This Row],[sub_reg]])</f>
        <v>European seabass27.7.e</v>
      </c>
      <c r="O651" t="s">
        <v>32</v>
      </c>
      <c r="P651" t="s">
        <v>33</v>
      </c>
      <c r="Q651" t="s">
        <v>34</v>
      </c>
      <c r="R651">
        <v>3588.78</v>
      </c>
      <c r="S651" t="s">
        <v>35</v>
      </c>
      <c r="T651" t="s">
        <v>248</v>
      </c>
      <c r="U651" t="s">
        <v>249</v>
      </c>
      <c r="V651" t="s">
        <v>226</v>
      </c>
      <c r="W651">
        <f>IFERROR(INDEX(#REF!,MATCH(Tableau1[[#This Row],[Identifiant pour calcul]],#REF!,0),9),0)</f>
        <v>0</v>
      </c>
      <c r="X651">
        <f>Tableau1[[#This Row],[value]]*0.125*Tableau1[[#This Row],[Sequestration factor]]</f>
        <v>0</v>
      </c>
      <c r="Y651" t="s">
        <v>39</v>
      </c>
      <c r="Z651" t="s">
        <v>40</v>
      </c>
      <c r="AA651" t="s">
        <v>39</v>
      </c>
      <c r="AB651" t="e">
        <f>INDEX(#REF!,MATCH(Tableau1[[#This Row],[species_name]],#REF!,0),2)</f>
        <v>#REF!</v>
      </c>
      <c r="AC651" s="3" t="e">
        <f>Tableau1[[#This Row],[value]]/Tableau1[[#This Row],[débarquements totaux de l''espèce]]</f>
        <v>#REF!</v>
      </c>
    </row>
    <row r="652" spans="1:29" x14ac:dyDescent="0.2">
      <c r="A652" s="1">
        <v>45355</v>
      </c>
      <c r="B652" t="s">
        <v>24</v>
      </c>
      <c r="C652" t="s">
        <v>25</v>
      </c>
      <c r="D652">
        <v>2022</v>
      </c>
      <c r="E652" t="s">
        <v>86</v>
      </c>
      <c r="F652" t="s">
        <v>76</v>
      </c>
      <c r="G652" t="s">
        <v>107</v>
      </c>
      <c r="H652" t="s">
        <v>29</v>
      </c>
      <c r="M652" t="s">
        <v>769</v>
      </c>
      <c r="N652" t="str">
        <f>_xlfn.CONCAT(Tableau1[[#This Row],[species_name]],Tableau1[[#This Row],[sub_reg]])</f>
        <v>European seabass27.8.a</v>
      </c>
      <c r="O652" t="s">
        <v>32</v>
      </c>
      <c r="P652" t="s">
        <v>33</v>
      </c>
      <c r="Q652" t="s">
        <v>34</v>
      </c>
      <c r="R652">
        <v>39298.910000000003</v>
      </c>
      <c r="S652" t="s">
        <v>35</v>
      </c>
      <c r="T652" t="s">
        <v>248</v>
      </c>
      <c r="U652" t="s">
        <v>249</v>
      </c>
      <c r="V652" t="s">
        <v>331</v>
      </c>
      <c r="W652">
        <f>IFERROR(INDEX(#REF!,MATCH(Tableau1[[#This Row],[Identifiant pour calcul]],#REF!,0),9),0)</f>
        <v>0</v>
      </c>
      <c r="X652">
        <f>Tableau1[[#This Row],[value]]*0.125*Tableau1[[#This Row],[Sequestration factor]]</f>
        <v>0</v>
      </c>
      <c r="Y652" t="s">
        <v>39</v>
      </c>
      <c r="Z652" t="s">
        <v>40</v>
      </c>
      <c r="AA652" t="s">
        <v>39</v>
      </c>
      <c r="AB652" t="e">
        <f>INDEX(#REF!,MATCH(Tableau1[[#This Row],[species_name]],#REF!,0),2)</f>
        <v>#REF!</v>
      </c>
      <c r="AC652" s="3" t="e">
        <f>Tableau1[[#This Row],[value]]/Tableau1[[#This Row],[débarquements totaux de l''espèce]]</f>
        <v>#REF!</v>
      </c>
    </row>
    <row r="653" spans="1:29" x14ac:dyDescent="0.2">
      <c r="A653" s="1">
        <v>45355</v>
      </c>
      <c r="B653" t="s">
        <v>24</v>
      </c>
      <c r="C653" t="s">
        <v>25</v>
      </c>
      <c r="D653">
        <v>2022</v>
      </c>
      <c r="E653" t="s">
        <v>86</v>
      </c>
      <c r="F653" t="s">
        <v>27</v>
      </c>
      <c r="G653" t="s">
        <v>28</v>
      </c>
      <c r="H653" t="s">
        <v>29</v>
      </c>
      <c r="L653" t="s">
        <v>648</v>
      </c>
      <c r="M653" t="s">
        <v>649</v>
      </c>
      <c r="N653" t="str">
        <f>_xlfn.CONCAT(Tableau1[[#This Row],[species_name]],Tableau1[[#This Row],[sub_reg]])</f>
        <v>European seabass27.8.a</v>
      </c>
      <c r="O653" t="s">
        <v>32</v>
      </c>
      <c r="P653" t="s">
        <v>33</v>
      </c>
      <c r="Q653" t="s">
        <v>34</v>
      </c>
      <c r="R653">
        <v>56046.44</v>
      </c>
      <c r="S653" t="s">
        <v>35</v>
      </c>
      <c r="T653" t="s">
        <v>248</v>
      </c>
      <c r="U653" t="s">
        <v>249</v>
      </c>
      <c r="V653" t="s">
        <v>331</v>
      </c>
      <c r="W653">
        <f>IFERROR(INDEX(#REF!,MATCH(Tableau1[[#This Row],[Identifiant pour calcul]],#REF!,0),9),0)</f>
        <v>0</v>
      </c>
      <c r="X653">
        <f>Tableau1[[#This Row],[value]]*0.125*Tableau1[[#This Row],[Sequestration factor]]</f>
        <v>0</v>
      </c>
      <c r="Y653" t="s">
        <v>39</v>
      </c>
      <c r="Z653" t="s">
        <v>40</v>
      </c>
      <c r="AA653" t="s">
        <v>39</v>
      </c>
      <c r="AB653" t="e">
        <f>INDEX(#REF!,MATCH(Tableau1[[#This Row],[species_name]],#REF!,0),2)</f>
        <v>#REF!</v>
      </c>
      <c r="AC653" s="3" t="e">
        <f>Tableau1[[#This Row],[value]]/Tableau1[[#This Row],[débarquements totaux de l''espèce]]</f>
        <v>#REF!</v>
      </c>
    </row>
    <row r="654" spans="1:29" x14ac:dyDescent="0.2">
      <c r="A654" s="1">
        <v>45355</v>
      </c>
      <c r="B654" t="s">
        <v>24</v>
      </c>
      <c r="C654" t="s">
        <v>25</v>
      </c>
      <c r="D654">
        <v>2022</v>
      </c>
      <c r="E654" t="s">
        <v>86</v>
      </c>
      <c r="F654" t="s">
        <v>76</v>
      </c>
      <c r="G654" t="s">
        <v>77</v>
      </c>
      <c r="H654" t="s">
        <v>29</v>
      </c>
      <c r="M654" t="s">
        <v>770</v>
      </c>
      <c r="N654" t="str">
        <f>_xlfn.CONCAT(Tableau1[[#This Row],[species_name]],Tableau1[[#This Row],[sub_reg]])</f>
        <v>European seabass27.7.d</v>
      </c>
      <c r="O654" t="s">
        <v>32</v>
      </c>
      <c r="P654" t="s">
        <v>33</v>
      </c>
      <c r="Q654" t="s">
        <v>34</v>
      </c>
      <c r="R654">
        <v>5985.99</v>
      </c>
      <c r="S654" t="s">
        <v>35</v>
      </c>
      <c r="T654" t="s">
        <v>248</v>
      </c>
      <c r="U654" t="s">
        <v>249</v>
      </c>
      <c r="V654" t="s">
        <v>96</v>
      </c>
      <c r="W654">
        <f>IFERROR(INDEX(#REF!,MATCH(Tableau1[[#This Row],[Identifiant pour calcul]],#REF!,0),9),0)</f>
        <v>0</v>
      </c>
      <c r="X654">
        <f>Tableau1[[#This Row],[value]]*0.125*Tableau1[[#This Row],[Sequestration factor]]</f>
        <v>0</v>
      </c>
      <c r="Y654" t="s">
        <v>39</v>
      </c>
      <c r="Z654" t="s">
        <v>40</v>
      </c>
      <c r="AA654" t="s">
        <v>39</v>
      </c>
      <c r="AB654" t="e">
        <f>INDEX(#REF!,MATCH(Tableau1[[#This Row],[species_name]],#REF!,0),2)</f>
        <v>#REF!</v>
      </c>
      <c r="AC654" s="3" t="e">
        <f>Tableau1[[#This Row],[value]]/Tableau1[[#This Row],[débarquements totaux de l''espèce]]</f>
        <v>#REF!</v>
      </c>
    </row>
    <row r="655" spans="1:29" x14ac:dyDescent="0.2">
      <c r="A655" s="1">
        <v>45355</v>
      </c>
      <c r="B655" t="s">
        <v>24</v>
      </c>
      <c r="C655" t="s">
        <v>25</v>
      </c>
      <c r="D655">
        <v>2022</v>
      </c>
      <c r="E655" t="s">
        <v>86</v>
      </c>
      <c r="F655" t="s">
        <v>76</v>
      </c>
      <c r="G655" t="s">
        <v>77</v>
      </c>
      <c r="H655" t="s">
        <v>29</v>
      </c>
      <c r="M655" t="s">
        <v>770</v>
      </c>
      <c r="N655" t="str">
        <f>_xlfn.CONCAT(Tableau1[[#This Row],[species_name]],Tableau1[[#This Row],[sub_reg]])</f>
        <v>European seabass27.8.a</v>
      </c>
      <c r="O655" t="s">
        <v>32</v>
      </c>
      <c r="P655" t="s">
        <v>33</v>
      </c>
      <c r="Q655" t="s">
        <v>34</v>
      </c>
      <c r="R655">
        <v>15431.11</v>
      </c>
      <c r="S655" t="s">
        <v>35</v>
      </c>
      <c r="T655" t="s">
        <v>248</v>
      </c>
      <c r="U655" t="s">
        <v>249</v>
      </c>
      <c r="V655" t="s">
        <v>331</v>
      </c>
      <c r="W655">
        <f>IFERROR(INDEX(#REF!,MATCH(Tableau1[[#This Row],[Identifiant pour calcul]],#REF!,0),9),0)</f>
        <v>0</v>
      </c>
      <c r="X655">
        <f>Tableau1[[#This Row],[value]]*0.125*Tableau1[[#This Row],[Sequestration factor]]</f>
        <v>0</v>
      </c>
      <c r="Y655" t="s">
        <v>39</v>
      </c>
      <c r="Z655" t="s">
        <v>40</v>
      </c>
      <c r="AA655" t="s">
        <v>39</v>
      </c>
      <c r="AB655" t="e">
        <f>INDEX(#REF!,MATCH(Tableau1[[#This Row],[species_name]],#REF!,0),2)</f>
        <v>#REF!</v>
      </c>
      <c r="AC655" s="3" t="e">
        <f>Tableau1[[#This Row],[value]]/Tableau1[[#This Row],[débarquements totaux de l''espèce]]</f>
        <v>#REF!</v>
      </c>
    </row>
    <row r="656" spans="1:29" x14ac:dyDescent="0.2">
      <c r="A656" s="1">
        <v>45355</v>
      </c>
      <c r="B656" t="s">
        <v>24</v>
      </c>
      <c r="C656" t="s">
        <v>25</v>
      </c>
      <c r="D656">
        <v>2022</v>
      </c>
      <c r="E656" t="s">
        <v>86</v>
      </c>
      <c r="F656" t="s">
        <v>76</v>
      </c>
      <c r="G656" t="s">
        <v>77</v>
      </c>
      <c r="H656" t="s">
        <v>29</v>
      </c>
      <c r="M656" t="s">
        <v>770</v>
      </c>
      <c r="N656" t="str">
        <f>_xlfn.CONCAT(Tableau1[[#This Row],[species_name]],Tableau1[[#This Row],[sub_reg]])</f>
        <v>European seabass27.8.b</v>
      </c>
      <c r="O656" t="s">
        <v>32</v>
      </c>
      <c r="P656" t="s">
        <v>33</v>
      </c>
      <c r="Q656" t="s">
        <v>34</v>
      </c>
      <c r="R656">
        <v>10142.280000000001</v>
      </c>
      <c r="S656" t="s">
        <v>35</v>
      </c>
      <c r="T656" t="s">
        <v>248</v>
      </c>
      <c r="U656" t="s">
        <v>249</v>
      </c>
      <c r="V656" t="s">
        <v>338</v>
      </c>
      <c r="W656">
        <f>IFERROR(INDEX(#REF!,MATCH(Tableau1[[#This Row],[Identifiant pour calcul]],#REF!,0),9),0)</f>
        <v>0</v>
      </c>
      <c r="X656">
        <f>Tableau1[[#This Row],[value]]*0.125*Tableau1[[#This Row],[Sequestration factor]]</f>
        <v>0</v>
      </c>
      <c r="Y656" t="s">
        <v>39</v>
      </c>
      <c r="Z656" t="s">
        <v>40</v>
      </c>
      <c r="AA656" t="s">
        <v>39</v>
      </c>
      <c r="AB656" t="e">
        <f>INDEX(#REF!,MATCH(Tableau1[[#This Row],[species_name]],#REF!,0),2)</f>
        <v>#REF!</v>
      </c>
      <c r="AC656" s="3" t="e">
        <f>Tableau1[[#This Row],[value]]/Tableau1[[#This Row],[débarquements totaux de l''espèce]]</f>
        <v>#REF!</v>
      </c>
    </row>
    <row r="657" spans="1:29" x14ac:dyDescent="0.2">
      <c r="A657" s="1">
        <v>45355</v>
      </c>
      <c r="B657" t="s">
        <v>24</v>
      </c>
      <c r="C657" t="s">
        <v>25</v>
      </c>
      <c r="D657">
        <v>2022</v>
      </c>
      <c r="E657" t="s">
        <v>86</v>
      </c>
      <c r="F657" t="s">
        <v>217</v>
      </c>
      <c r="G657" t="s">
        <v>107</v>
      </c>
      <c r="H657" t="s">
        <v>29</v>
      </c>
      <c r="M657" t="s">
        <v>771</v>
      </c>
      <c r="N657" t="str">
        <f>_xlfn.CONCAT(Tableau1[[#This Row],[species_name]],Tableau1[[#This Row],[sub_reg]])</f>
        <v>European seabass27.7.e</v>
      </c>
      <c r="O657" t="s">
        <v>32</v>
      </c>
      <c r="P657" t="s">
        <v>33</v>
      </c>
      <c r="Q657" t="s">
        <v>34</v>
      </c>
      <c r="R657">
        <v>7665.46</v>
      </c>
      <c r="S657" t="s">
        <v>35</v>
      </c>
      <c r="T657" t="s">
        <v>248</v>
      </c>
      <c r="U657" t="s">
        <v>249</v>
      </c>
      <c r="V657" t="s">
        <v>226</v>
      </c>
      <c r="W657">
        <f>IFERROR(INDEX(#REF!,MATCH(Tableau1[[#This Row],[Identifiant pour calcul]],#REF!,0),9),0)</f>
        <v>0</v>
      </c>
      <c r="X657">
        <f>Tableau1[[#This Row],[value]]*0.125*Tableau1[[#This Row],[Sequestration factor]]</f>
        <v>0</v>
      </c>
      <c r="Y657" t="s">
        <v>39</v>
      </c>
      <c r="Z657" t="s">
        <v>40</v>
      </c>
      <c r="AA657" t="s">
        <v>39</v>
      </c>
      <c r="AB657" t="e">
        <f>INDEX(#REF!,MATCH(Tableau1[[#This Row],[species_name]],#REF!,0),2)</f>
        <v>#REF!</v>
      </c>
      <c r="AC657" s="3" t="e">
        <f>Tableau1[[#This Row],[value]]/Tableau1[[#This Row],[débarquements totaux de l''espèce]]</f>
        <v>#REF!</v>
      </c>
    </row>
    <row r="658" spans="1:29" x14ac:dyDescent="0.2">
      <c r="A658" s="1">
        <v>45355</v>
      </c>
      <c r="B658" t="s">
        <v>24</v>
      </c>
      <c r="C658" t="s">
        <v>25</v>
      </c>
      <c r="D658">
        <v>2022</v>
      </c>
      <c r="E658" t="s">
        <v>86</v>
      </c>
      <c r="F658" t="s">
        <v>217</v>
      </c>
      <c r="G658" t="s">
        <v>107</v>
      </c>
      <c r="H658" t="s">
        <v>29</v>
      </c>
      <c r="M658" t="s">
        <v>771</v>
      </c>
      <c r="N658" t="str">
        <f>_xlfn.CONCAT(Tableau1[[#This Row],[species_name]],Tableau1[[#This Row],[sub_reg]])</f>
        <v>European seabass27.8.a</v>
      </c>
      <c r="O658" t="s">
        <v>32</v>
      </c>
      <c r="P658" t="s">
        <v>33</v>
      </c>
      <c r="Q658" t="s">
        <v>34</v>
      </c>
      <c r="R658">
        <v>4232.5</v>
      </c>
      <c r="S658" t="s">
        <v>35</v>
      </c>
      <c r="T658" t="s">
        <v>248</v>
      </c>
      <c r="U658" t="s">
        <v>249</v>
      </c>
      <c r="V658" t="s">
        <v>331</v>
      </c>
      <c r="W658">
        <f>IFERROR(INDEX(#REF!,MATCH(Tableau1[[#This Row],[Identifiant pour calcul]],#REF!,0),9),0)</f>
        <v>0</v>
      </c>
      <c r="X658">
        <f>Tableau1[[#This Row],[value]]*0.125*Tableau1[[#This Row],[Sequestration factor]]</f>
        <v>0</v>
      </c>
      <c r="Y658" t="s">
        <v>39</v>
      </c>
      <c r="Z658" t="s">
        <v>40</v>
      </c>
      <c r="AA658" t="s">
        <v>39</v>
      </c>
      <c r="AB658" t="e">
        <f>INDEX(#REF!,MATCH(Tableau1[[#This Row],[species_name]],#REF!,0),2)</f>
        <v>#REF!</v>
      </c>
      <c r="AC658" s="3" t="e">
        <f>Tableau1[[#This Row],[value]]/Tableau1[[#This Row],[débarquements totaux de l''espèce]]</f>
        <v>#REF!</v>
      </c>
    </row>
    <row r="659" spans="1:29" x14ac:dyDescent="0.2">
      <c r="A659" s="1">
        <v>45355</v>
      </c>
      <c r="B659" t="s">
        <v>24</v>
      </c>
      <c r="C659" t="s">
        <v>25</v>
      </c>
      <c r="D659">
        <v>2022</v>
      </c>
      <c r="E659" t="s">
        <v>86</v>
      </c>
      <c r="F659" t="s">
        <v>87</v>
      </c>
      <c r="G659" t="s">
        <v>28</v>
      </c>
      <c r="H659" t="s">
        <v>29</v>
      </c>
      <c r="L659" t="s">
        <v>89</v>
      </c>
      <c r="M659" t="s">
        <v>90</v>
      </c>
      <c r="N659" t="str">
        <f>_xlfn.CONCAT(Tableau1[[#This Row],[species_name]],Tableau1[[#This Row],[sub_reg]])</f>
        <v>European seabass27.7.d</v>
      </c>
      <c r="O659" t="s">
        <v>32</v>
      </c>
      <c r="P659" t="s">
        <v>33</v>
      </c>
      <c r="Q659" t="s">
        <v>34</v>
      </c>
      <c r="R659">
        <v>3587.8</v>
      </c>
      <c r="S659" t="s">
        <v>35</v>
      </c>
      <c r="T659" t="s">
        <v>248</v>
      </c>
      <c r="U659" t="s">
        <v>249</v>
      </c>
      <c r="V659" t="s">
        <v>96</v>
      </c>
      <c r="W659">
        <f>IFERROR(INDEX(#REF!,MATCH(Tableau1[[#This Row],[Identifiant pour calcul]],#REF!,0),9),0)</f>
        <v>0</v>
      </c>
      <c r="X659">
        <f>Tableau1[[#This Row],[value]]*0.125*Tableau1[[#This Row],[Sequestration factor]]</f>
        <v>0</v>
      </c>
      <c r="Y659" t="s">
        <v>39</v>
      </c>
      <c r="Z659" t="s">
        <v>40</v>
      </c>
      <c r="AA659" t="s">
        <v>39</v>
      </c>
      <c r="AB659" t="e">
        <f>INDEX(#REF!,MATCH(Tableau1[[#This Row],[species_name]],#REF!,0),2)</f>
        <v>#REF!</v>
      </c>
      <c r="AC659" s="3" t="e">
        <f>Tableau1[[#This Row],[value]]/Tableau1[[#This Row],[débarquements totaux de l''espèce]]</f>
        <v>#REF!</v>
      </c>
    </row>
    <row r="660" spans="1:29" x14ac:dyDescent="0.2">
      <c r="A660" s="1">
        <v>45355</v>
      </c>
      <c r="B660" t="s">
        <v>24</v>
      </c>
      <c r="C660" t="s">
        <v>25</v>
      </c>
      <c r="D660">
        <v>2022</v>
      </c>
      <c r="E660" t="s">
        <v>86</v>
      </c>
      <c r="F660" t="s">
        <v>158</v>
      </c>
      <c r="G660" t="s">
        <v>88</v>
      </c>
      <c r="H660" t="s">
        <v>29</v>
      </c>
      <c r="L660" t="s">
        <v>373</v>
      </c>
      <c r="M660" t="s">
        <v>374</v>
      </c>
      <c r="N660" t="str">
        <f>_xlfn.CONCAT(Tableau1[[#This Row],[species_name]],Tableau1[[#This Row],[sub_reg]])</f>
        <v>European seabass27.7.f</v>
      </c>
      <c r="O660" t="s">
        <v>32</v>
      </c>
      <c r="P660" t="s">
        <v>33</v>
      </c>
      <c r="Q660" t="s">
        <v>34</v>
      </c>
      <c r="R660">
        <v>4551.9399999999996</v>
      </c>
      <c r="S660" t="s">
        <v>35</v>
      </c>
      <c r="T660" t="s">
        <v>248</v>
      </c>
      <c r="U660" t="s">
        <v>249</v>
      </c>
      <c r="V660" t="s">
        <v>685</v>
      </c>
      <c r="W660">
        <f>IFERROR(INDEX(#REF!,MATCH(Tableau1[[#This Row],[Identifiant pour calcul]],#REF!,0),9),0)</f>
        <v>0</v>
      </c>
      <c r="X660">
        <f>Tableau1[[#This Row],[value]]*0.125*Tableau1[[#This Row],[Sequestration factor]]</f>
        <v>0</v>
      </c>
      <c r="Y660" t="s">
        <v>39</v>
      </c>
      <c r="Z660" t="s">
        <v>40</v>
      </c>
      <c r="AA660" t="s">
        <v>39</v>
      </c>
      <c r="AB660" t="e">
        <f>INDEX(#REF!,MATCH(Tableau1[[#This Row],[species_name]],#REF!,0),2)</f>
        <v>#REF!</v>
      </c>
      <c r="AC660" s="3" t="e">
        <f>Tableau1[[#This Row],[value]]/Tableau1[[#This Row],[débarquements totaux de l''espèce]]</f>
        <v>#REF!</v>
      </c>
    </row>
    <row r="661" spans="1:29" x14ac:dyDescent="0.2">
      <c r="A661" s="1">
        <v>45355</v>
      </c>
      <c r="B661" t="s">
        <v>24</v>
      </c>
      <c r="C661" t="s">
        <v>25</v>
      </c>
      <c r="D661">
        <v>2022</v>
      </c>
      <c r="E661" t="s">
        <v>86</v>
      </c>
      <c r="F661" t="s">
        <v>217</v>
      </c>
      <c r="G661" t="s">
        <v>77</v>
      </c>
      <c r="H661" t="s">
        <v>29</v>
      </c>
      <c r="L661" t="s">
        <v>218</v>
      </c>
      <c r="M661" t="s">
        <v>219</v>
      </c>
      <c r="N661" t="str">
        <f>_xlfn.CONCAT(Tableau1[[#This Row],[species_name]],Tableau1[[#This Row],[sub_reg]])</f>
        <v>European seabass27.7.e</v>
      </c>
      <c r="O661" t="s">
        <v>32</v>
      </c>
      <c r="P661" t="s">
        <v>33</v>
      </c>
      <c r="Q661" t="s">
        <v>34</v>
      </c>
      <c r="R661">
        <v>1046</v>
      </c>
      <c r="S661" t="s">
        <v>35</v>
      </c>
      <c r="T661" t="s">
        <v>248</v>
      </c>
      <c r="U661" t="s">
        <v>249</v>
      </c>
      <c r="V661" t="s">
        <v>226</v>
      </c>
      <c r="W661">
        <f>IFERROR(INDEX(#REF!,MATCH(Tableau1[[#This Row],[Identifiant pour calcul]],#REF!,0),9),0)</f>
        <v>0</v>
      </c>
      <c r="X661">
        <f>Tableau1[[#This Row],[value]]*0.125*Tableau1[[#This Row],[Sequestration factor]]</f>
        <v>0</v>
      </c>
      <c r="Y661" t="s">
        <v>39</v>
      </c>
      <c r="Z661" t="s">
        <v>40</v>
      </c>
      <c r="AA661" t="s">
        <v>39</v>
      </c>
      <c r="AB661" t="e">
        <f>INDEX(#REF!,MATCH(Tableau1[[#This Row],[species_name]],#REF!,0),2)</f>
        <v>#REF!</v>
      </c>
      <c r="AC661" s="3" t="e">
        <f>Tableau1[[#This Row],[value]]/Tableau1[[#This Row],[débarquements totaux de l''espèce]]</f>
        <v>#REF!</v>
      </c>
    </row>
    <row r="662" spans="1:29" x14ac:dyDescent="0.2">
      <c r="A662" s="1">
        <v>45355</v>
      </c>
      <c r="B662" t="s">
        <v>24</v>
      </c>
      <c r="C662" t="s">
        <v>25</v>
      </c>
      <c r="D662">
        <v>2022</v>
      </c>
      <c r="E662" t="s">
        <v>26</v>
      </c>
      <c r="F662" t="s">
        <v>59</v>
      </c>
      <c r="G662" t="s">
        <v>277</v>
      </c>
      <c r="H662" t="s">
        <v>29</v>
      </c>
      <c r="M662" t="s">
        <v>289</v>
      </c>
      <c r="N662" t="str">
        <f>_xlfn.CONCAT(Tableau1[[#This Row],[species_name]],Tableau1[[#This Row],[sub_reg]])</f>
        <v>European seabasssa 8</v>
      </c>
      <c r="O662" t="s">
        <v>32</v>
      </c>
      <c r="P662" t="s">
        <v>33</v>
      </c>
      <c r="Q662" t="s">
        <v>34</v>
      </c>
      <c r="R662">
        <v>1034.3391999999999</v>
      </c>
      <c r="S662" t="s">
        <v>35</v>
      </c>
      <c r="T662" t="s">
        <v>248</v>
      </c>
      <c r="U662" t="s">
        <v>249</v>
      </c>
      <c r="V662" t="s">
        <v>38</v>
      </c>
      <c r="W662">
        <f>IFERROR(INDEX(#REF!,MATCH(Tableau1[[#This Row],[Identifiant pour calcul]],#REF!,0),9),0)</f>
        <v>0</v>
      </c>
      <c r="X662">
        <f>Tableau1[[#This Row],[value]]*0.125*Tableau1[[#This Row],[Sequestration factor]]</f>
        <v>0</v>
      </c>
      <c r="Y662" t="s">
        <v>39</v>
      </c>
      <c r="Z662" t="s">
        <v>40</v>
      </c>
      <c r="AA662" t="s">
        <v>39</v>
      </c>
      <c r="AB662" t="e">
        <f>INDEX(#REF!,MATCH(Tableau1[[#This Row],[species_name]],#REF!,0),2)</f>
        <v>#REF!</v>
      </c>
      <c r="AC662" s="3" t="e">
        <f>Tableau1[[#This Row],[value]]/Tableau1[[#This Row],[débarquements totaux de l''espèce]]</f>
        <v>#REF!</v>
      </c>
    </row>
    <row r="663" spans="1:29" x14ac:dyDescent="0.2">
      <c r="A663" s="1">
        <v>45355</v>
      </c>
      <c r="B663" t="s">
        <v>24</v>
      </c>
      <c r="C663" t="s">
        <v>25</v>
      </c>
      <c r="D663">
        <v>2022</v>
      </c>
      <c r="E663" t="s">
        <v>86</v>
      </c>
      <c r="F663" t="s">
        <v>27</v>
      </c>
      <c r="G663" t="s">
        <v>107</v>
      </c>
      <c r="H663" t="s">
        <v>29</v>
      </c>
      <c r="M663" t="s">
        <v>693</v>
      </c>
      <c r="N663" t="str">
        <f>_xlfn.CONCAT(Tableau1[[#This Row],[species_name]],Tableau1[[#This Row],[sub_reg]])</f>
        <v>European seabass27.7.e</v>
      </c>
      <c r="O663" t="s">
        <v>32</v>
      </c>
      <c r="P663" t="s">
        <v>33</v>
      </c>
      <c r="Q663" t="s">
        <v>34</v>
      </c>
      <c r="R663">
        <v>17326.82</v>
      </c>
      <c r="S663" t="s">
        <v>35</v>
      </c>
      <c r="T663" t="s">
        <v>248</v>
      </c>
      <c r="U663" t="s">
        <v>249</v>
      </c>
      <c r="V663" t="s">
        <v>226</v>
      </c>
      <c r="W663">
        <f>IFERROR(INDEX(#REF!,MATCH(Tableau1[[#This Row],[Identifiant pour calcul]],#REF!,0),9),0)</f>
        <v>0</v>
      </c>
      <c r="X663">
        <f>Tableau1[[#This Row],[value]]*0.125*Tableau1[[#This Row],[Sequestration factor]]</f>
        <v>0</v>
      </c>
      <c r="Y663" t="s">
        <v>39</v>
      </c>
      <c r="Z663" t="s">
        <v>40</v>
      </c>
      <c r="AA663" t="s">
        <v>39</v>
      </c>
      <c r="AB663" t="e">
        <f>INDEX(#REF!,MATCH(Tableau1[[#This Row],[species_name]],#REF!,0),2)</f>
        <v>#REF!</v>
      </c>
      <c r="AC663" s="3" t="e">
        <f>Tableau1[[#This Row],[value]]/Tableau1[[#This Row],[débarquements totaux de l''espèce]]</f>
        <v>#REF!</v>
      </c>
    </row>
    <row r="664" spans="1:29" x14ac:dyDescent="0.2">
      <c r="A664" s="1">
        <v>45355</v>
      </c>
      <c r="B664" t="s">
        <v>24</v>
      </c>
      <c r="C664" t="s">
        <v>25</v>
      </c>
      <c r="D664">
        <v>2022</v>
      </c>
      <c r="E664" t="s">
        <v>86</v>
      </c>
      <c r="F664" t="s">
        <v>158</v>
      </c>
      <c r="G664" t="s">
        <v>77</v>
      </c>
      <c r="H664" t="s">
        <v>29</v>
      </c>
      <c r="L664" t="s">
        <v>413</v>
      </c>
      <c r="M664" t="s">
        <v>414</v>
      </c>
      <c r="N664" t="str">
        <f>_xlfn.CONCAT(Tableau1[[#This Row],[species_name]],Tableau1[[#This Row],[sub_reg]])</f>
        <v>European seabass27.8.a</v>
      </c>
      <c r="O664" t="s">
        <v>32</v>
      </c>
      <c r="P664" t="s">
        <v>33</v>
      </c>
      <c r="Q664" t="s">
        <v>34</v>
      </c>
      <c r="R664">
        <v>63933.1</v>
      </c>
      <c r="S664" t="s">
        <v>35</v>
      </c>
      <c r="T664" t="s">
        <v>248</v>
      </c>
      <c r="U664" t="s">
        <v>249</v>
      </c>
      <c r="V664" t="s">
        <v>331</v>
      </c>
      <c r="W664">
        <f>IFERROR(INDEX(#REF!,MATCH(Tableau1[[#This Row],[Identifiant pour calcul]],#REF!,0),9),0)</f>
        <v>0</v>
      </c>
      <c r="X664">
        <f>Tableau1[[#This Row],[value]]*0.125*Tableau1[[#This Row],[Sequestration factor]]</f>
        <v>0</v>
      </c>
      <c r="Y664" t="s">
        <v>39</v>
      </c>
      <c r="Z664" t="s">
        <v>40</v>
      </c>
      <c r="AA664" t="s">
        <v>39</v>
      </c>
      <c r="AB664" t="e">
        <f>INDEX(#REF!,MATCH(Tableau1[[#This Row],[species_name]],#REF!,0),2)</f>
        <v>#REF!</v>
      </c>
      <c r="AC664" s="3" t="e">
        <f>Tableau1[[#This Row],[value]]/Tableau1[[#This Row],[débarquements totaux de l''espèce]]</f>
        <v>#REF!</v>
      </c>
    </row>
    <row r="665" spans="1:29" x14ac:dyDescent="0.2">
      <c r="A665" s="1">
        <v>45355</v>
      </c>
      <c r="B665" t="s">
        <v>24</v>
      </c>
      <c r="C665" t="s">
        <v>25</v>
      </c>
      <c r="D665">
        <v>2022</v>
      </c>
      <c r="E665" t="s">
        <v>26</v>
      </c>
      <c r="F665" t="s">
        <v>59</v>
      </c>
      <c r="G665" t="s">
        <v>277</v>
      </c>
      <c r="H665" t="s">
        <v>29</v>
      </c>
      <c r="M665" t="s">
        <v>289</v>
      </c>
      <c r="N665" t="str">
        <f>_xlfn.CONCAT(Tableau1[[#This Row],[species_name]],Tableau1[[#This Row],[sub_reg]])</f>
        <v>European seabasssa 7</v>
      </c>
      <c r="O665" t="s">
        <v>32</v>
      </c>
      <c r="P665" t="s">
        <v>33</v>
      </c>
      <c r="Q665" t="s">
        <v>34</v>
      </c>
      <c r="R665">
        <v>5653.6661000000004</v>
      </c>
      <c r="S665" t="s">
        <v>35</v>
      </c>
      <c r="T665" t="s">
        <v>248</v>
      </c>
      <c r="U665" t="s">
        <v>249</v>
      </c>
      <c r="V665" t="s">
        <v>62</v>
      </c>
      <c r="W665">
        <f>IFERROR(INDEX(#REF!,MATCH(Tableau1[[#This Row],[Identifiant pour calcul]],#REF!,0),9),0)</f>
        <v>0</v>
      </c>
      <c r="X665">
        <f>Tableau1[[#This Row],[value]]*0.125*Tableau1[[#This Row],[Sequestration factor]]</f>
        <v>0</v>
      </c>
      <c r="Y665" t="s">
        <v>39</v>
      </c>
      <c r="Z665" t="s">
        <v>40</v>
      </c>
      <c r="AA665" t="s">
        <v>39</v>
      </c>
      <c r="AB665" t="e">
        <f>INDEX(#REF!,MATCH(Tableau1[[#This Row],[species_name]],#REF!,0),2)</f>
        <v>#REF!</v>
      </c>
      <c r="AC665" s="3" t="e">
        <f>Tableau1[[#This Row],[value]]/Tableau1[[#This Row],[débarquements totaux de l''espèce]]</f>
        <v>#REF!</v>
      </c>
    </row>
    <row r="666" spans="1:29" x14ac:dyDescent="0.2">
      <c r="A666" s="1">
        <v>45355</v>
      </c>
      <c r="B666" t="s">
        <v>24</v>
      </c>
      <c r="C666" t="s">
        <v>25</v>
      </c>
      <c r="D666">
        <v>2022</v>
      </c>
      <c r="E666" t="s">
        <v>86</v>
      </c>
      <c r="F666" t="s">
        <v>198</v>
      </c>
      <c r="G666" t="s">
        <v>107</v>
      </c>
      <c r="H666" t="s">
        <v>29</v>
      </c>
      <c r="L666" t="s">
        <v>413</v>
      </c>
      <c r="M666" t="s">
        <v>414</v>
      </c>
      <c r="N666" t="str">
        <f>_xlfn.CONCAT(Tableau1[[#This Row],[species_name]],Tableau1[[#This Row],[sub_reg]])</f>
        <v>European seabass27.8.b</v>
      </c>
      <c r="O666" t="s">
        <v>32</v>
      </c>
      <c r="P666" t="s">
        <v>33</v>
      </c>
      <c r="Q666" t="s">
        <v>34</v>
      </c>
      <c r="R666">
        <v>3624.8</v>
      </c>
      <c r="S666" t="s">
        <v>35</v>
      </c>
      <c r="T666" t="s">
        <v>248</v>
      </c>
      <c r="U666" t="s">
        <v>249</v>
      </c>
      <c r="V666" t="s">
        <v>338</v>
      </c>
      <c r="W666">
        <f>IFERROR(INDEX(#REF!,MATCH(Tableau1[[#This Row],[Identifiant pour calcul]],#REF!,0),9),0)</f>
        <v>0</v>
      </c>
      <c r="X666">
        <f>Tableau1[[#This Row],[value]]*0.125*Tableau1[[#This Row],[Sequestration factor]]</f>
        <v>0</v>
      </c>
      <c r="Y666" t="s">
        <v>39</v>
      </c>
      <c r="Z666" t="s">
        <v>40</v>
      </c>
      <c r="AA666" t="s">
        <v>39</v>
      </c>
      <c r="AB666" t="e">
        <f>INDEX(#REF!,MATCH(Tableau1[[#This Row],[species_name]],#REF!,0),2)</f>
        <v>#REF!</v>
      </c>
      <c r="AC666" s="3" t="e">
        <f>Tableau1[[#This Row],[value]]/Tableau1[[#This Row],[débarquements totaux de l''espèce]]</f>
        <v>#REF!</v>
      </c>
    </row>
    <row r="667" spans="1:29" x14ac:dyDescent="0.2">
      <c r="A667" s="1">
        <v>45355</v>
      </c>
      <c r="B667" t="s">
        <v>24</v>
      </c>
      <c r="C667" t="s">
        <v>25</v>
      </c>
      <c r="D667">
        <v>2022</v>
      </c>
      <c r="E667" t="s">
        <v>86</v>
      </c>
      <c r="F667" t="s">
        <v>59</v>
      </c>
      <c r="G667" t="s">
        <v>77</v>
      </c>
      <c r="H667" t="s">
        <v>29</v>
      </c>
      <c r="M667" t="s">
        <v>683</v>
      </c>
      <c r="N667" t="str">
        <f>_xlfn.CONCAT(Tableau1[[#This Row],[species_name]],Tableau1[[#This Row],[sub_reg]])</f>
        <v>European seabass27.8.a</v>
      </c>
      <c r="O667" t="s">
        <v>32</v>
      </c>
      <c r="P667" t="s">
        <v>33</v>
      </c>
      <c r="Q667" t="s">
        <v>34</v>
      </c>
      <c r="R667">
        <v>117655.55</v>
      </c>
      <c r="S667" t="s">
        <v>35</v>
      </c>
      <c r="T667" t="s">
        <v>248</v>
      </c>
      <c r="U667" t="s">
        <v>249</v>
      </c>
      <c r="V667" t="s">
        <v>331</v>
      </c>
      <c r="W667">
        <f>IFERROR(INDEX(#REF!,MATCH(Tableau1[[#This Row],[Identifiant pour calcul]],#REF!,0),9),0)</f>
        <v>0</v>
      </c>
      <c r="X667">
        <f>Tableau1[[#This Row],[value]]*0.125*Tableau1[[#This Row],[Sequestration factor]]</f>
        <v>0</v>
      </c>
      <c r="Y667" t="s">
        <v>39</v>
      </c>
      <c r="Z667" t="s">
        <v>40</v>
      </c>
      <c r="AA667" t="s">
        <v>39</v>
      </c>
      <c r="AB667" t="e">
        <f>INDEX(#REF!,MATCH(Tableau1[[#This Row],[species_name]],#REF!,0),2)</f>
        <v>#REF!</v>
      </c>
      <c r="AC667" s="3" t="e">
        <f>Tableau1[[#This Row],[value]]/Tableau1[[#This Row],[débarquements totaux de l''espèce]]</f>
        <v>#REF!</v>
      </c>
    </row>
    <row r="668" spans="1:29" x14ac:dyDescent="0.2">
      <c r="A668" s="1">
        <v>45355</v>
      </c>
      <c r="B668" t="s">
        <v>24</v>
      </c>
      <c r="C668" t="s">
        <v>25</v>
      </c>
      <c r="D668">
        <v>2022</v>
      </c>
      <c r="E668" t="s">
        <v>75</v>
      </c>
      <c r="F668" t="s">
        <v>59</v>
      </c>
      <c r="G668" t="s">
        <v>107</v>
      </c>
      <c r="H668" t="s">
        <v>78</v>
      </c>
      <c r="L668" t="s">
        <v>108</v>
      </c>
      <c r="M668" t="s">
        <v>109</v>
      </c>
      <c r="N668" t="str">
        <f>_xlfn.CONCAT(Tableau1[[#This Row],[species_name]],Tableau1[[#This Row],[sub_reg]])</f>
        <v>Blue marlin31</v>
      </c>
      <c r="O668" t="s">
        <v>32</v>
      </c>
      <c r="P668" t="s">
        <v>33</v>
      </c>
      <c r="Q668" t="s">
        <v>34</v>
      </c>
      <c r="R668">
        <v>6048</v>
      </c>
      <c r="S668" t="s">
        <v>35</v>
      </c>
      <c r="T668" t="s">
        <v>110</v>
      </c>
      <c r="U668" t="s">
        <v>111</v>
      </c>
      <c r="V668" t="s">
        <v>83</v>
      </c>
      <c r="W668">
        <f>IFERROR(INDEX(#REF!,MATCH(Tableau1[[#This Row],[Identifiant pour calcul]],#REF!,0),9),0)</f>
        <v>0</v>
      </c>
      <c r="X668">
        <f>Tableau1[[#This Row],[value]]*0.125*Tableau1[[#This Row],[Sequestration factor]]</f>
        <v>0</v>
      </c>
      <c r="Y668" t="s">
        <v>39</v>
      </c>
      <c r="Z668" t="s">
        <v>40</v>
      </c>
      <c r="AA668" t="s">
        <v>39</v>
      </c>
      <c r="AB668" t="e">
        <f>INDEX(#REF!,MATCH(Tableau1[[#This Row],[species_name]],#REF!,0),2)</f>
        <v>#REF!</v>
      </c>
      <c r="AC668" s="3" t="e">
        <f>Tableau1[[#This Row],[value]]/Tableau1[[#This Row],[débarquements totaux de l''espèce]]</f>
        <v>#REF!</v>
      </c>
    </row>
    <row r="669" spans="1:29" x14ac:dyDescent="0.2">
      <c r="A669" s="1">
        <v>45355</v>
      </c>
      <c r="B669" t="s">
        <v>24</v>
      </c>
      <c r="C669" t="s">
        <v>25</v>
      </c>
      <c r="D669">
        <v>2022</v>
      </c>
      <c r="E669" t="s">
        <v>75</v>
      </c>
      <c r="F669" t="s">
        <v>59</v>
      </c>
      <c r="G669" t="s">
        <v>406</v>
      </c>
      <c r="H669" t="s">
        <v>407</v>
      </c>
      <c r="L669" t="s">
        <v>408</v>
      </c>
      <c r="M669" t="s">
        <v>409</v>
      </c>
      <c r="N669" t="str">
        <f>_xlfn.CONCAT(Tableau1[[#This Row],[species_name]],Tableau1[[#This Row],[sub_reg]])</f>
        <v>Blue marlin51.6</v>
      </c>
      <c r="O669" t="s">
        <v>32</v>
      </c>
      <c r="P669" t="s">
        <v>33</v>
      </c>
      <c r="Q669" t="s">
        <v>34</v>
      </c>
      <c r="R669">
        <v>1489.17</v>
      </c>
      <c r="S669" t="s">
        <v>35</v>
      </c>
      <c r="T669" t="s">
        <v>110</v>
      </c>
      <c r="U669" t="s">
        <v>111</v>
      </c>
      <c r="V669" t="s">
        <v>133</v>
      </c>
      <c r="W669">
        <f>IFERROR(INDEX(#REF!,MATCH(Tableau1[[#This Row],[Identifiant pour calcul]],#REF!,0),9),0)</f>
        <v>0</v>
      </c>
      <c r="X669">
        <f>Tableau1[[#This Row],[value]]*0.125*Tableau1[[#This Row],[Sequestration factor]]</f>
        <v>0</v>
      </c>
      <c r="Y669" t="s">
        <v>39</v>
      </c>
      <c r="Z669" t="s">
        <v>40</v>
      </c>
      <c r="AA669" t="s">
        <v>39</v>
      </c>
      <c r="AB669" t="e">
        <f>INDEX(#REF!,MATCH(Tableau1[[#This Row],[species_name]],#REF!,0),2)</f>
        <v>#REF!</v>
      </c>
      <c r="AC669" s="3" t="e">
        <f>Tableau1[[#This Row],[value]]/Tableau1[[#This Row],[débarquements totaux de l''espèce]]</f>
        <v>#REF!</v>
      </c>
    </row>
    <row r="670" spans="1:29" x14ac:dyDescent="0.2">
      <c r="A670" s="1">
        <v>45355</v>
      </c>
      <c r="B670" t="s">
        <v>24</v>
      </c>
      <c r="C670" t="s">
        <v>25</v>
      </c>
      <c r="D670">
        <v>2022</v>
      </c>
      <c r="E670" t="s">
        <v>75</v>
      </c>
      <c r="F670" t="s">
        <v>59</v>
      </c>
      <c r="G670" t="s">
        <v>107</v>
      </c>
      <c r="H670" t="s">
        <v>78</v>
      </c>
      <c r="L670" t="s">
        <v>544</v>
      </c>
      <c r="M670" t="s">
        <v>545</v>
      </c>
      <c r="N670" t="str">
        <f>_xlfn.CONCAT(Tableau1[[#This Row],[species_name]],Tableau1[[#This Row],[sub_reg]])</f>
        <v>Blue marlin31</v>
      </c>
      <c r="O670" t="s">
        <v>32</v>
      </c>
      <c r="P670" t="s">
        <v>33</v>
      </c>
      <c r="Q670" t="s">
        <v>34</v>
      </c>
      <c r="R670">
        <v>15188</v>
      </c>
      <c r="S670" t="s">
        <v>35</v>
      </c>
      <c r="T670" t="s">
        <v>110</v>
      </c>
      <c r="U670" t="s">
        <v>111</v>
      </c>
      <c r="V670" t="s">
        <v>83</v>
      </c>
      <c r="W670">
        <f>IFERROR(INDEX(#REF!,MATCH(Tableau1[[#This Row],[Identifiant pour calcul]],#REF!,0),9),0)</f>
        <v>0</v>
      </c>
      <c r="X670">
        <f>Tableau1[[#This Row],[value]]*0.125*Tableau1[[#This Row],[Sequestration factor]]</f>
        <v>0</v>
      </c>
      <c r="Y670" t="s">
        <v>39</v>
      </c>
      <c r="Z670" t="s">
        <v>40</v>
      </c>
      <c r="AA670" t="s">
        <v>39</v>
      </c>
      <c r="AB670" t="e">
        <f>INDEX(#REF!,MATCH(Tableau1[[#This Row],[species_name]],#REF!,0),2)</f>
        <v>#REF!</v>
      </c>
      <c r="AC670" s="3" t="e">
        <f>Tableau1[[#This Row],[value]]/Tableau1[[#This Row],[débarquements totaux de l''espèce]]</f>
        <v>#REF!</v>
      </c>
    </row>
    <row r="671" spans="1:29" x14ac:dyDescent="0.2">
      <c r="A671" s="1">
        <v>45355</v>
      </c>
      <c r="B671" t="s">
        <v>24</v>
      </c>
      <c r="C671" t="s">
        <v>25</v>
      </c>
      <c r="D671">
        <v>2022</v>
      </c>
      <c r="E671" t="s">
        <v>75</v>
      </c>
      <c r="F671" t="s">
        <v>59</v>
      </c>
      <c r="G671" t="s">
        <v>28</v>
      </c>
      <c r="H671" t="s">
        <v>407</v>
      </c>
      <c r="L671" t="s">
        <v>408</v>
      </c>
      <c r="M671" t="s">
        <v>409</v>
      </c>
      <c r="N671" t="str">
        <f>_xlfn.CONCAT(Tableau1[[#This Row],[species_name]],Tableau1[[#This Row],[sub_reg]])</f>
        <v>Blue marlin51.6</v>
      </c>
      <c r="O671" t="s">
        <v>32</v>
      </c>
      <c r="P671" t="s">
        <v>33</v>
      </c>
      <c r="Q671" t="s">
        <v>34</v>
      </c>
      <c r="R671">
        <v>50249.82</v>
      </c>
      <c r="S671" t="s">
        <v>35</v>
      </c>
      <c r="T671" t="s">
        <v>110</v>
      </c>
      <c r="U671" t="s">
        <v>111</v>
      </c>
      <c r="V671" t="s">
        <v>133</v>
      </c>
      <c r="W671">
        <f>IFERROR(INDEX(#REF!,MATCH(Tableau1[[#This Row],[Identifiant pour calcul]],#REF!,0),9),0)</f>
        <v>0</v>
      </c>
      <c r="X671">
        <f>Tableau1[[#This Row],[value]]*0.125*Tableau1[[#This Row],[Sequestration factor]]</f>
        <v>0</v>
      </c>
      <c r="Y671" t="s">
        <v>39</v>
      </c>
      <c r="Z671" t="s">
        <v>40</v>
      </c>
      <c r="AA671" t="s">
        <v>39</v>
      </c>
      <c r="AB671" t="e">
        <f>INDEX(#REF!,MATCH(Tableau1[[#This Row],[species_name]],#REF!,0),2)</f>
        <v>#REF!</v>
      </c>
      <c r="AC671" s="3" t="e">
        <f>Tableau1[[#This Row],[value]]/Tableau1[[#This Row],[débarquements totaux de l''espèce]]</f>
        <v>#REF!</v>
      </c>
    </row>
    <row r="672" spans="1:29" x14ac:dyDescent="0.2">
      <c r="A672" s="1">
        <v>45355</v>
      </c>
      <c r="B672" t="s">
        <v>24</v>
      </c>
      <c r="C672" t="s">
        <v>25</v>
      </c>
      <c r="D672">
        <v>2022</v>
      </c>
      <c r="E672" t="s">
        <v>75</v>
      </c>
      <c r="F672" t="s">
        <v>59</v>
      </c>
      <c r="G672" t="s">
        <v>28</v>
      </c>
      <c r="H672" t="s">
        <v>407</v>
      </c>
      <c r="L672" t="s">
        <v>408</v>
      </c>
      <c r="M672" t="s">
        <v>409</v>
      </c>
      <c r="N672" t="str">
        <f>_xlfn.CONCAT(Tableau1[[#This Row],[species_name]],Tableau1[[#This Row],[sub_reg]])</f>
        <v>Blue marlin51.7</v>
      </c>
      <c r="O672" t="s">
        <v>32</v>
      </c>
      <c r="P672" t="s">
        <v>33</v>
      </c>
      <c r="Q672" t="s">
        <v>34</v>
      </c>
      <c r="R672">
        <v>14790.33</v>
      </c>
      <c r="S672" t="s">
        <v>35</v>
      </c>
      <c r="T672" t="s">
        <v>110</v>
      </c>
      <c r="U672" t="s">
        <v>111</v>
      </c>
      <c r="V672" t="s">
        <v>410</v>
      </c>
      <c r="W672">
        <f>IFERROR(INDEX(#REF!,MATCH(Tableau1[[#This Row],[Identifiant pour calcul]],#REF!,0),9),0)</f>
        <v>0</v>
      </c>
      <c r="X672">
        <f>Tableau1[[#This Row],[value]]*0.125*Tableau1[[#This Row],[Sequestration factor]]</f>
        <v>0</v>
      </c>
      <c r="Y672" t="s">
        <v>39</v>
      </c>
      <c r="Z672" t="s">
        <v>40</v>
      </c>
      <c r="AA672" t="s">
        <v>39</v>
      </c>
      <c r="AB672" t="e">
        <f>INDEX(#REF!,MATCH(Tableau1[[#This Row],[species_name]],#REF!,0),2)</f>
        <v>#REF!</v>
      </c>
      <c r="AC672" s="3" t="e">
        <f>Tableau1[[#This Row],[value]]/Tableau1[[#This Row],[débarquements totaux de l''espèce]]</f>
        <v>#REF!</v>
      </c>
    </row>
    <row r="673" spans="1:29" x14ac:dyDescent="0.2">
      <c r="A673" s="1">
        <v>45355</v>
      </c>
      <c r="B673" t="s">
        <v>24</v>
      </c>
      <c r="C673" t="s">
        <v>25</v>
      </c>
      <c r="D673">
        <v>2022</v>
      </c>
      <c r="E673" t="s">
        <v>75</v>
      </c>
      <c r="F673" t="s">
        <v>59</v>
      </c>
      <c r="G673" t="s">
        <v>107</v>
      </c>
      <c r="H673" t="s">
        <v>407</v>
      </c>
      <c r="L673" t="s">
        <v>568</v>
      </c>
      <c r="M673" t="s">
        <v>569</v>
      </c>
      <c r="N673" t="str">
        <f>_xlfn.CONCAT(Tableau1[[#This Row],[species_name]],Tableau1[[#This Row],[sub_reg]])</f>
        <v>Blue marlin51.7</v>
      </c>
      <c r="O673" t="s">
        <v>32</v>
      </c>
      <c r="P673" t="s">
        <v>33</v>
      </c>
      <c r="Q673" t="s">
        <v>34</v>
      </c>
      <c r="R673">
        <v>67867.929999999993</v>
      </c>
      <c r="S673" t="s">
        <v>35</v>
      </c>
      <c r="T673" t="s">
        <v>110</v>
      </c>
      <c r="U673" t="s">
        <v>111</v>
      </c>
      <c r="V673" t="s">
        <v>410</v>
      </c>
      <c r="W673">
        <f>IFERROR(INDEX(#REF!,MATCH(Tableau1[[#This Row],[Identifiant pour calcul]],#REF!,0),9),0)</f>
        <v>0</v>
      </c>
      <c r="X673">
        <f>Tableau1[[#This Row],[value]]*0.125*Tableau1[[#This Row],[Sequestration factor]]</f>
        <v>0</v>
      </c>
      <c r="Y673" t="s">
        <v>39</v>
      </c>
      <c r="Z673" t="s">
        <v>40</v>
      </c>
      <c r="AA673" t="s">
        <v>39</v>
      </c>
      <c r="AB673" t="e">
        <f>INDEX(#REF!,MATCH(Tableau1[[#This Row],[species_name]],#REF!,0),2)</f>
        <v>#REF!</v>
      </c>
      <c r="AC673" s="3" t="e">
        <f>Tableau1[[#This Row],[value]]/Tableau1[[#This Row],[débarquements totaux de l''espèce]]</f>
        <v>#REF!</v>
      </c>
    </row>
    <row r="674" spans="1:29" x14ac:dyDescent="0.2">
      <c r="A674" s="1">
        <v>45355</v>
      </c>
      <c r="B674" t="s">
        <v>24</v>
      </c>
      <c r="C674" t="s">
        <v>25</v>
      </c>
      <c r="D674">
        <v>2022</v>
      </c>
      <c r="E674" t="s">
        <v>75</v>
      </c>
      <c r="F674" t="s">
        <v>59</v>
      </c>
      <c r="G674" t="s">
        <v>107</v>
      </c>
      <c r="H674" t="s">
        <v>128</v>
      </c>
      <c r="L674" t="s">
        <v>129</v>
      </c>
      <c r="M674" t="s">
        <v>130</v>
      </c>
      <c r="N674" t="str">
        <f>_xlfn.CONCAT(Tableau1[[#This Row],[species_name]],Tableau1[[#This Row],[sub_reg]])</f>
        <v>Blue marlin51.6</v>
      </c>
      <c r="O674" t="s">
        <v>32</v>
      </c>
      <c r="P674" t="s">
        <v>33</v>
      </c>
      <c r="Q674" t="s">
        <v>34</v>
      </c>
      <c r="R674">
        <v>5920</v>
      </c>
      <c r="S674" t="s">
        <v>35</v>
      </c>
      <c r="T674" t="s">
        <v>110</v>
      </c>
      <c r="U674" t="s">
        <v>111</v>
      </c>
      <c r="V674" t="s">
        <v>133</v>
      </c>
      <c r="W674">
        <f>IFERROR(INDEX(#REF!,MATCH(Tableau1[[#This Row],[Identifiant pour calcul]],#REF!,0),9),0)</f>
        <v>0</v>
      </c>
      <c r="X674">
        <f>Tableau1[[#This Row],[value]]*0.125*Tableau1[[#This Row],[Sequestration factor]]</f>
        <v>0</v>
      </c>
      <c r="Y674" t="s">
        <v>39</v>
      </c>
      <c r="Z674" t="s">
        <v>40</v>
      </c>
      <c r="AA674" t="s">
        <v>39</v>
      </c>
      <c r="AB674" t="e">
        <f>INDEX(#REF!,MATCH(Tableau1[[#This Row],[species_name]],#REF!,0),2)</f>
        <v>#REF!</v>
      </c>
      <c r="AC674" s="3" t="e">
        <f>Tableau1[[#This Row],[value]]/Tableau1[[#This Row],[débarquements totaux de l''espèce]]</f>
        <v>#REF!</v>
      </c>
    </row>
    <row r="675" spans="1:29" x14ac:dyDescent="0.2">
      <c r="A675" s="1">
        <v>45355</v>
      </c>
      <c r="B675" t="s">
        <v>24</v>
      </c>
      <c r="C675" t="s">
        <v>25</v>
      </c>
      <c r="D675">
        <v>2022</v>
      </c>
      <c r="E675" t="s">
        <v>75</v>
      </c>
      <c r="F675" t="s">
        <v>59</v>
      </c>
      <c r="G675" t="s">
        <v>107</v>
      </c>
      <c r="H675" t="s">
        <v>488</v>
      </c>
      <c r="M675" t="s">
        <v>686</v>
      </c>
      <c r="N675" t="str">
        <f>_xlfn.CONCAT(Tableau1[[#This Row],[species_name]],Tableau1[[#This Row],[sub_reg]])</f>
        <v>Blue marlin31</v>
      </c>
      <c r="O675" t="s">
        <v>32</v>
      </c>
      <c r="P675" t="s">
        <v>33</v>
      </c>
      <c r="Q675" t="s">
        <v>34</v>
      </c>
      <c r="R675">
        <v>32457</v>
      </c>
      <c r="S675" t="s">
        <v>35</v>
      </c>
      <c r="T675" t="s">
        <v>110</v>
      </c>
      <c r="U675" t="s">
        <v>111</v>
      </c>
      <c r="V675" t="s">
        <v>83</v>
      </c>
      <c r="W675">
        <f>IFERROR(INDEX(#REF!,MATCH(Tableau1[[#This Row],[Identifiant pour calcul]],#REF!,0),9),0)</f>
        <v>0</v>
      </c>
      <c r="X675">
        <f>Tableau1[[#This Row],[value]]*0.125*Tableau1[[#This Row],[Sequestration factor]]</f>
        <v>0</v>
      </c>
      <c r="Y675" t="s">
        <v>39</v>
      </c>
      <c r="Z675" t="s">
        <v>40</v>
      </c>
      <c r="AA675" t="s">
        <v>39</v>
      </c>
      <c r="AB675" t="e">
        <f>INDEX(#REF!,MATCH(Tableau1[[#This Row],[species_name]],#REF!,0),2)</f>
        <v>#REF!</v>
      </c>
      <c r="AC675" s="3" t="e">
        <f>Tableau1[[#This Row],[value]]/Tableau1[[#This Row],[débarquements totaux de l''espèce]]</f>
        <v>#REF!</v>
      </c>
    </row>
    <row r="676" spans="1:29" x14ac:dyDescent="0.2">
      <c r="A676" s="1">
        <v>45355</v>
      </c>
      <c r="B676" t="s">
        <v>24</v>
      </c>
      <c r="C676" t="s">
        <v>25</v>
      </c>
      <c r="D676">
        <v>2022</v>
      </c>
      <c r="E676" t="s">
        <v>75</v>
      </c>
      <c r="F676" t="s">
        <v>76</v>
      </c>
      <c r="G676" t="s">
        <v>107</v>
      </c>
      <c r="H676" t="s">
        <v>78</v>
      </c>
      <c r="L676" t="s">
        <v>706</v>
      </c>
      <c r="M676" t="s">
        <v>707</v>
      </c>
      <c r="N676" t="str">
        <f>_xlfn.CONCAT(Tableau1[[#This Row],[species_name]],Tableau1[[#This Row],[sub_reg]])</f>
        <v>Blue marlin31</v>
      </c>
      <c r="O676" t="s">
        <v>32</v>
      </c>
      <c r="P676" t="s">
        <v>33</v>
      </c>
      <c r="Q676" t="s">
        <v>34</v>
      </c>
      <c r="R676">
        <v>15292</v>
      </c>
      <c r="S676" t="s">
        <v>35</v>
      </c>
      <c r="T676" t="s">
        <v>110</v>
      </c>
      <c r="U676" t="s">
        <v>111</v>
      </c>
      <c r="V676" t="s">
        <v>83</v>
      </c>
      <c r="W676">
        <f>IFERROR(INDEX(#REF!,MATCH(Tableau1[[#This Row],[Identifiant pour calcul]],#REF!,0),9),0)</f>
        <v>0</v>
      </c>
      <c r="X676">
        <f>Tableau1[[#This Row],[value]]*0.125*Tableau1[[#This Row],[Sequestration factor]]</f>
        <v>0</v>
      </c>
      <c r="Y676" t="s">
        <v>39</v>
      </c>
      <c r="Z676" t="s">
        <v>40</v>
      </c>
      <c r="AA676" t="s">
        <v>39</v>
      </c>
      <c r="AB676" t="e">
        <f>INDEX(#REF!,MATCH(Tableau1[[#This Row],[species_name]],#REF!,0),2)</f>
        <v>#REF!</v>
      </c>
      <c r="AC676" s="3" t="e">
        <f>Tableau1[[#This Row],[value]]/Tableau1[[#This Row],[débarquements totaux de l''espèce]]</f>
        <v>#REF!</v>
      </c>
    </row>
    <row r="677" spans="1:29" x14ac:dyDescent="0.2">
      <c r="A677" s="1">
        <v>45355</v>
      </c>
      <c r="B677" t="s">
        <v>24</v>
      </c>
      <c r="C677" t="s">
        <v>25</v>
      </c>
      <c r="D677">
        <v>2022</v>
      </c>
      <c r="E677" t="s">
        <v>75</v>
      </c>
      <c r="F677" t="s">
        <v>59</v>
      </c>
      <c r="G677" t="s">
        <v>77</v>
      </c>
      <c r="H677" t="s">
        <v>407</v>
      </c>
      <c r="L677" t="s">
        <v>568</v>
      </c>
      <c r="M677" t="s">
        <v>569</v>
      </c>
      <c r="N677" t="str">
        <f>_xlfn.CONCAT(Tableau1[[#This Row],[species_name]],Tableau1[[#This Row],[sub_reg]])</f>
        <v>Blue marlin51.7</v>
      </c>
      <c r="O677" t="s">
        <v>32</v>
      </c>
      <c r="P677" t="s">
        <v>33</v>
      </c>
      <c r="Q677" t="s">
        <v>34</v>
      </c>
      <c r="R677">
        <v>8645.4599999999991</v>
      </c>
      <c r="S677" t="s">
        <v>35</v>
      </c>
      <c r="T677" t="s">
        <v>110</v>
      </c>
      <c r="U677" t="s">
        <v>111</v>
      </c>
      <c r="V677" t="s">
        <v>410</v>
      </c>
      <c r="W677">
        <f>IFERROR(INDEX(#REF!,MATCH(Tableau1[[#This Row],[Identifiant pour calcul]],#REF!,0),9),0)</f>
        <v>0</v>
      </c>
      <c r="X677">
        <f>Tableau1[[#This Row],[value]]*0.125*Tableau1[[#This Row],[Sequestration factor]]</f>
        <v>0</v>
      </c>
      <c r="Y677" t="s">
        <v>39</v>
      </c>
      <c r="Z677" t="s">
        <v>40</v>
      </c>
      <c r="AA677" t="s">
        <v>39</v>
      </c>
      <c r="AB677" t="e">
        <f>INDEX(#REF!,MATCH(Tableau1[[#This Row],[species_name]],#REF!,0),2)</f>
        <v>#REF!</v>
      </c>
      <c r="AC677" s="3" t="e">
        <f>Tableau1[[#This Row],[value]]/Tableau1[[#This Row],[débarquements totaux de l''espèce]]</f>
        <v>#REF!</v>
      </c>
    </row>
    <row r="678" spans="1:29" x14ac:dyDescent="0.2">
      <c r="A678" s="1">
        <v>45355</v>
      </c>
      <c r="B678" t="s">
        <v>24</v>
      </c>
      <c r="C678" t="s">
        <v>25</v>
      </c>
      <c r="D678">
        <v>2022</v>
      </c>
      <c r="E678" t="s">
        <v>75</v>
      </c>
      <c r="F678" t="s">
        <v>76</v>
      </c>
      <c r="G678" t="s">
        <v>107</v>
      </c>
      <c r="H678" t="s">
        <v>78</v>
      </c>
      <c r="L678" t="s">
        <v>79</v>
      </c>
      <c r="M678" t="s">
        <v>80</v>
      </c>
      <c r="N678" t="str">
        <f>_xlfn.CONCAT(Tableau1[[#This Row],[species_name]],Tableau1[[#This Row],[sub_reg]])</f>
        <v>Blue marlin31</v>
      </c>
      <c r="O678" t="s">
        <v>32</v>
      </c>
      <c r="P678" t="s">
        <v>33</v>
      </c>
      <c r="Q678" t="s">
        <v>34</v>
      </c>
      <c r="R678">
        <v>2149</v>
      </c>
      <c r="S678" t="s">
        <v>35</v>
      </c>
      <c r="T678" t="s">
        <v>110</v>
      </c>
      <c r="U678" t="s">
        <v>111</v>
      </c>
      <c r="V678" t="s">
        <v>83</v>
      </c>
      <c r="W678">
        <f>IFERROR(INDEX(#REF!,MATCH(Tableau1[[#This Row],[Identifiant pour calcul]],#REF!,0),9),0)</f>
        <v>0</v>
      </c>
      <c r="X678">
        <f>Tableau1[[#This Row],[value]]*0.125*Tableau1[[#This Row],[Sequestration factor]]</f>
        <v>0</v>
      </c>
      <c r="Y678" t="s">
        <v>39</v>
      </c>
      <c r="Z678" t="s">
        <v>40</v>
      </c>
      <c r="AA678" t="s">
        <v>39</v>
      </c>
      <c r="AB678" t="e">
        <f>INDEX(#REF!,MATCH(Tableau1[[#This Row],[species_name]],#REF!,0),2)</f>
        <v>#REF!</v>
      </c>
      <c r="AC678" s="3" t="e">
        <f>Tableau1[[#This Row],[value]]/Tableau1[[#This Row],[débarquements totaux de l''espèce]]</f>
        <v>#REF!</v>
      </c>
    </row>
    <row r="679" spans="1:29" x14ac:dyDescent="0.2">
      <c r="A679" s="1">
        <v>45355</v>
      </c>
      <c r="B679" t="s">
        <v>24</v>
      </c>
      <c r="C679" t="s">
        <v>25</v>
      </c>
      <c r="D679">
        <v>2022</v>
      </c>
      <c r="E679" t="s">
        <v>75</v>
      </c>
      <c r="F679" t="s">
        <v>76</v>
      </c>
      <c r="G679" t="s">
        <v>107</v>
      </c>
      <c r="H679" t="s">
        <v>488</v>
      </c>
      <c r="L679" t="s">
        <v>489</v>
      </c>
      <c r="M679" t="s">
        <v>490</v>
      </c>
      <c r="N679" t="str">
        <f>_xlfn.CONCAT(Tableau1[[#This Row],[species_name]],Tableau1[[#This Row],[sub_reg]])</f>
        <v>Blue marlin31</v>
      </c>
      <c r="O679" t="s">
        <v>32</v>
      </c>
      <c r="P679" t="s">
        <v>33</v>
      </c>
      <c r="Q679" t="s">
        <v>34</v>
      </c>
      <c r="R679">
        <v>53052</v>
      </c>
      <c r="S679" t="s">
        <v>35</v>
      </c>
      <c r="T679" t="s">
        <v>110</v>
      </c>
      <c r="U679" t="s">
        <v>111</v>
      </c>
      <c r="V679" t="s">
        <v>83</v>
      </c>
      <c r="W679">
        <f>IFERROR(INDEX(#REF!,MATCH(Tableau1[[#This Row],[Identifiant pour calcul]],#REF!,0),9),0)</f>
        <v>0</v>
      </c>
      <c r="X679">
        <f>Tableau1[[#This Row],[value]]*0.125*Tableau1[[#This Row],[Sequestration factor]]</f>
        <v>0</v>
      </c>
      <c r="Y679" t="s">
        <v>39</v>
      </c>
      <c r="Z679" t="s">
        <v>40</v>
      </c>
      <c r="AA679" t="s">
        <v>39</v>
      </c>
      <c r="AB679" t="e">
        <f>INDEX(#REF!,MATCH(Tableau1[[#This Row],[species_name]],#REF!,0),2)</f>
        <v>#REF!</v>
      </c>
      <c r="AC679" s="3" t="e">
        <f>Tableau1[[#This Row],[value]]/Tableau1[[#This Row],[débarquements totaux de l''espèce]]</f>
        <v>#REF!</v>
      </c>
    </row>
    <row r="680" spans="1:29" x14ac:dyDescent="0.2">
      <c r="A680" s="1">
        <v>45355</v>
      </c>
      <c r="B680" t="s">
        <v>24</v>
      </c>
      <c r="C680" t="s">
        <v>25</v>
      </c>
      <c r="D680">
        <v>2022</v>
      </c>
      <c r="E680" t="s">
        <v>75</v>
      </c>
      <c r="F680" t="s">
        <v>59</v>
      </c>
      <c r="G680" t="s">
        <v>77</v>
      </c>
      <c r="H680" t="s">
        <v>488</v>
      </c>
      <c r="L680" t="s">
        <v>489</v>
      </c>
      <c r="M680" t="s">
        <v>490</v>
      </c>
      <c r="N680" t="str">
        <f>_xlfn.CONCAT(Tableau1[[#This Row],[species_name]],Tableau1[[#This Row],[sub_reg]])</f>
        <v>Blue marlin31</v>
      </c>
      <c r="O680" t="s">
        <v>32</v>
      </c>
      <c r="P680" t="s">
        <v>33</v>
      </c>
      <c r="Q680" t="s">
        <v>34</v>
      </c>
      <c r="R680">
        <v>1832</v>
      </c>
      <c r="S680" t="s">
        <v>35</v>
      </c>
      <c r="T680" t="s">
        <v>110</v>
      </c>
      <c r="U680" t="s">
        <v>111</v>
      </c>
      <c r="V680" t="s">
        <v>83</v>
      </c>
      <c r="W680">
        <f>IFERROR(INDEX(#REF!,MATCH(Tableau1[[#This Row],[Identifiant pour calcul]],#REF!,0),9),0)</f>
        <v>0</v>
      </c>
      <c r="X680">
        <f>Tableau1[[#This Row],[value]]*0.125*Tableau1[[#This Row],[Sequestration factor]]</f>
        <v>0</v>
      </c>
      <c r="Y680" t="s">
        <v>39</v>
      </c>
      <c r="Z680" t="s">
        <v>40</v>
      </c>
      <c r="AA680" t="s">
        <v>39</v>
      </c>
      <c r="AB680" t="e">
        <f>INDEX(#REF!,MATCH(Tableau1[[#This Row],[species_name]],#REF!,0),2)</f>
        <v>#REF!</v>
      </c>
      <c r="AC680" s="3" t="e">
        <f>Tableau1[[#This Row],[value]]/Tableau1[[#This Row],[débarquements totaux de l''espèce]]</f>
        <v>#REF!</v>
      </c>
    </row>
    <row r="681" spans="1:29" x14ac:dyDescent="0.2">
      <c r="A681" s="1">
        <v>45355</v>
      </c>
      <c r="B681" t="s">
        <v>24</v>
      </c>
      <c r="C681" t="s">
        <v>25</v>
      </c>
      <c r="D681">
        <v>2022</v>
      </c>
      <c r="E681" t="s">
        <v>75</v>
      </c>
      <c r="F681" t="s">
        <v>59</v>
      </c>
      <c r="G681" t="s">
        <v>88</v>
      </c>
      <c r="H681" t="s">
        <v>407</v>
      </c>
      <c r="L681" t="s">
        <v>408</v>
      </c>
      <c r="M681" t="s">
        <v>409</v>
      </c>
      <c r="N681" t="str">
        <f>_xlfn.CONCAT(Tableau1[[#This Row],[species_name]],Tableau1[[#This Row],[sub_reg]])</f>
        <v>Blue marlin51.7</v>
      </c>
      <c r="O681" t="s">
        <v>32</v>
      </c>
      <c r="P681" t="s">
        <v>33</v>
      </c>
      <c r="Q681" t="s">
        <v>34</v>
      </c>
      <c r="R681">
        <v>2055.08</v>
      </c>
      <c r="S681" t="s">
        <v>35</v>
      </c>
      <c r="T681" t="s">
        <v>110</v>
      </c>
      <c r="U681" t="s">
        <v>111</v>
      </c>
      <c r="V681" t="s">
        <v>410</v>
      </c>
      <c r="W681">
        <f>IFERROR(INDEX(#REF!,MATCH(Tableau1[[#This Row],[Identifiant pour calcul]],#REF!,0),9),0)</f>
        <v>0</v>
      </c>
      <c r="X681">
        <f>Tableau1[[#This Row],[value]]*0.125*Tableau1[[#This Row],[Sequestration factor]]</f>
        <v>0</v>
      </c>
      <c r="Y681" t="s">
        <v>39</v>
      </c>
      <c r="Z681" t="s">
        <v>40</v>
      </c>
      <c r="AA681" t="s">
        <v>39</v>
      </c>
      <c r="AB681" t="e">
        <f>INDEX(#REF!,MATCH(Tableau1[[#This Row],[species_name]],#REF!,0),2)</f>
        <v>#REF!</v>
      </c>
      <c r="AC681" s="3" t="e">
        <f>Tableau1[[#This Row],[value]]/Tableau1[[#This Row],[débarquements totaux de l''espèce]]</f>
        <v>#REF!</v>
      </c>
    </row>
    <row r="682" spans="1:29" x14ac:dyDescent="0.2">
      <c r="A682" s="1">
        <v>45355</v>
      </c>
      <c r="B682" t="s">
        <v>24</v>
      </c>
      <c r="C682" t="s">
        <v>25</v>
      </c>
      <c r="D682">
        <v>2022</v>
      </c>
      <c r="E682" t="s">
        <v>75</v>
      </c>
      <c r="F682" t="s">
        <v>59</v>
      </c>
      <c r="G682" t="s">
        <v>88</v>
      </c>
      <c r="H682" t="s">
        <v>407</v>
      </c>
      <c r="L682" t="s">
        <v>408</v>
      </c>
      <c r="M682" t="s">
        <v>409</v>
      </c>
      <c r="N682" t="str">
        <f>_xlfn.CONCAT(Tableau1[[#This Row],[species_name]],Tableau1[[#This Row],[sub_reg]])</f>
        <v>Blue marlin51.6</v>
      </c>
      <c r="O682" t="s">
        <v>32</v>
      </c>
      <c r="P682" t="s">
        <v>33</v>
      </c>
      <c r="Q682" t="s">
        <v>34</v>
      </c>
      <c r="R682">
        <v>5961.28</v>
      </c>
      <c r="S682" t="s">
        <v>35</v>
      </c>
      <c r="T682" t="s">
        <v>110</v>
      </c>
      <c r="U682" t="s">
        <v>111</v>
      </c>
      <c r="V682" t="s">
        <v>133</v>
      </c>
      <c r="W682">
        <f>IFERROR(INDEX(#REF!,MATCH(Tableau1[[#This Row],[Identifiant pour calcul]],#REF!,0),9),0)</f>
        <v>0</v>
      </c>
      <c r="X682">
        <f>Tableau1[[#This Row],[value]]*0.125*Tableau1[[#This Row],[Sequestration factor]]</f>
        <v>0</v>
      </c>
      <c r="Y682" t="s">
        <v>39</v>
      </c>
      <c r="Z682" t="s">
        <v>40</v>
      </c>
      <c r="AA682" t="s">
        <v>39</v>
      </c>
      <c r="AB682" t="e">
        <f>INDEX(#REF!,MATCH(Tableau1[[#This Row],[species_name]],#REF!,0),2)</f>
        <v>#REF!</v>
      </c>
      <c r="AC682" s="3" t="e">
        <f>Tableau1[[#This Row],[value]]/Tableau1[[#This Row],[débarquements totaux de l''espèce]]</f>
        <v>#REF!</v>
      </c>
    </row>
    <row r="683" spans="1:29" x14ac:dyDescent="0.2">
      <c r="A683" s="1">
        <v>45355</v>
      </c>
      <c r="B683" t="s">
        <v>24</v>
      </c>
      <c r="C683" t="s">
        <v>25</v>
      </c>
      <c r="D683">
        <v>2022</v>
      </c>
      <c r="E683" t="s">
        <v>75</v>
      </c>
      <c r="F683" t="s">
        <v>239</v>
      </c>
      <c r="G683" t="s">
        <v>77</v>
      </c>
      <c r="H683" t="s">
        <v>78</v>
      </c>
      <c r="L683" t="s">
        <v>424</v>
      </c>
      <c r="M683" t="s">
        <v>425</v>
      </c>
      <c r="N683" t="str">
        <f>_xlfn.CONCAT(Tableau1[[#This Row],[species_name]],Tableau1[[#This Row],[sub_reg]])</f>
        <v>Boxfishes nei31</v>
      </c>
      <c r="O683" t="s">
        <v>32</v>
      </c>
      <c r="P683" t="s">
        <v>33</v>
      </c>
      <c r="Q683" t="s">
        <v>34</v>
      </c>
      <c r="R683">
        <v>3786</v>
      </c>
      <c r="S683" t="s">
        <v>35</v>
      </c>
      <c r="T683" t="s">
        <v>426</v>
      </c>
      <c r="U683" t="s">
        <v>427</v>
      </c>
      <c r="V683" t="s">
        <v>83</v>
      </c>
      <c r="W683">
        <f>IFERROR(INDEX(#REF!,MATCH(Tableau1[[#This Row],[Identifiant pour calcul]],#REF!,0),9),0)</f>
        <v>0</v>
      </c>
      <c r="X683">
        <f>Tableau1[[#This Row],[value]]*0.125*Tableau1[[#This Row],[Sequestration factor]]</f>
        <v>0</v>
      </c>
      <c r="Y683" t="s">
        <v>39</v>
      </c>
      <c r="Z683" t="s">
        <v>40</v>
      </c>
      <c r="AA683" t="s">
        <v>39</v>
      </c>
      <c r="AB683" t="e">
        <f>INDEX(#REF!,MATCH(Tableau1[[#This Row],[species_name]],#REF!,0),2)</f>
        <v>#REF!</v>
      </c>
      <c r="AC683" s="3" t="e">
        <f>Tableau1[[#This Row],[value]]/Tableau1[[#This Row],[débarquements totaux de l''espèce]]</f>
        <v>#REF!</v>
      </c>
    </row>
    <row r="684" spans="1:29" x14ac:dyDescent="0.2">
      <c r="A684" s="1">
        <v>45355</v>
      </c>
      <c r="B684" t="s">
        <v>24</v>
      </c>
      <c r="C684" t="s">
        <v>25</v>
      </c>
      <c r="D684">
        <v>2022</v>
      </c>
      <c r="E684" t="s">
        <v>75</v>
      </c>
      <c r="F684" t="s">
        <v>239</v>
      </c>
      <c r="G684" t="s">
        <v>107</v>
      </c>
      <c r="H684" t="s">
        <v>78</v>
      </c>
      <c r="L684" t="s">
        <v>424</v>
      </c>
      <c r="M684" t="s">
        <v>425</v>
      </c>
      <c r="N684" t="str">
        <f>_xlfn.CONCAT(Tableau1[[#This Row],[species_name]],Tableau1[[#This Row],[sub_reg]])</f>
        <v>Boxfishes nei31</v>
      </c>
      <c r="O684" t="s">
        <v>32</v>
      </c>
      <c r="P684" t="s">
        <v>33</v>
      </c>
      <c r="Q684" t="s">
        <v>34</v>
      </c>
      <c r="R684">
        <v>1744</v>
      </c>
      <c r="S684" t="s">
        <v>35</v>
      </c>
      <c r="T684" t="s">
        <v>426</v>
      </c>
      <c r="U684" t="s">
        <v>427</v>
      </c>
      <c r="V684" t="s">
        <v>83</v>
      </c>
      <c r="W684">
        <f>IFERROR(INDEX(#REF!,MATCH(Tableau1[[#This Row],[Identifiant pour calcul]],#REF!,0),9),0)</f>
        <v>0</v>
      </c>
      <c r="X684">
        <f>Tableau1[[#This Row],[value]]*0.125*Tableau1[[#This Row],[Sequestration factor]]</f>
        <v>0</v>
      </c>
      <c r="Y684" t="s">
        <v>39</v>
      </c>
      <c r="Z684" t="s">
        <v>40</v>
      </c>
      <c r="AA684" t="s">
        <v>39</v>
      </c>
      <c r="AB684" t="e">
        <f>INDEX(#REF!,MATCH(Tableau1[[#This Row],[species_name]],#REF!,0),2)</f>
        <v>#REF!</v>
      </c>
      <c r="AC684" s="3" t="e">
        <f>Tableau1[[#This Row],[value]]/Tableau1[[#This Row],[débarquements totaux de l''espèce]]</f>
        <v>#REF!</v>
      </c>
    </row>
    <row r="685" spans="1:29" x14ac:dyDescent="0.2">
      <c r="A685" s="1">
        <v>45355</v>
      </c>
      <c r="B685" t="s">
        <v>24</v>
      </c>
      <c r="C685" t="s">
        <v>25</v>
      </c>
      <c r="D685">
        <v>2022</v>
      </c>
      <c r="E685" t="s">
        <v>75</v>
      </c>
      <c r="F685" t="s">
        <v>76</v>
      </c>
      <c r="G685" t="s">
        <v>107</v>
      </c>
      <c r="H685" t="s">
        <v>78</v>
      </c>
      <c r="L685" t="s">
        <v>706</v>
      </c>
      <c r="M685" t="s">
        <v>707</v>
      </c>
      <c r="N685" t="str">
        <f>_xlfn.CONCAT(Tableau1[[#This Row],[species_name]],Tableau1[[#This Row],[sub_reg]])</f>
        <v>Boxfishes nei31</v>
      </c>
      <c r="O685" t="s">
        <v>32</v>
      </c>
      <c r="P685" t="s">
        <v>33</v>
      </c>
      <c r="Q685" t="s">
        <v>34</v>
      </c>
      <c r="R685">
        <v>2284</v>
      </c>
      <c r="S685" t="s">
        <v>35</v>
      </c>
      <c r="T685" t="s">
        <v>426</v>
      </c>
      <c r="U685" t="s">
        <v>427</v>
      </c>
      <c r="V685" t="s">
        <v>83</v>
      </c>
      <c r="W685">
        <f>IFERROR(INDEX(#REF!,MATCH(Tableau1[[#This Row],[Identifiant pour calcul]],#REF!,0),9),0)</f>
        <v>0</v>
      </c>
      <c r="X685">
        <f>Tableau1[[#This Row],[value]]*0.125*Tableau1[[#This Row],[Sequestration factor]]</f>
        <v>0</v>
      </c>
      <c r="Y685" t="s">
        <v>39</v>
      </c>
      <c r="Z685" t="s">
        <v>40</v>
      </c>
      <c r="AA685" t="s">
        <v>39</v>
      </c>
      <c r="AB685" t="e">
        <f>INDEX(#REF!,MATCH(Tableau1[[#This Row],[species_name]],#REF!,0),2)</f>
        <v>#REF!</v>
      </c>
      <c r="AC685" s="3" t="e">
        <f>Tableau1[[#This Row],[value]]/Tableau1[[#This Row],[débarquements totaux de l''espèce]]</f>
        <v>#REF!</v>
      </c>
    </row>
    <row r="686" spans="1:29" x14ac:dyDescent="0.2">
      <c r="A686" s="1">
        <v>45355</v>
      </c>
      <c r="B686" t="s">
        <v>24</v>
      </c>
      <c r="C686" t="s">
        <v>25</v>
      </c>
      <c r="D686">
        <v>2022</v>
      </c>
      <c r="E686" t="s">
        <v>86</v>
      </c>
      <c r="F686" t="s">
        <v>158</v>
      </c>
      <c r="G686" t="s">
        <v>159</v>
      </c>
      <c r="H686" t="s">
        <v>29</v>
      </c>
      <c r="M686" t="s">
        <v>160</v>
      </c>
      <c r="N686" t="str">
        <f>_xlfn.CONCAT(Tableau1[[#This Row],[species_name]],Tableau1[[#This Row],[sub_reg]])</f>
        <v>Atlantic wolffish27.4.a</v>
      </c>
      <c r="O686" t="s">
        <v>32</v>
      </c>
      <c r="P686" t="s">
        <v>33</v>
      </c>
      <c r="Q686" t="s">
        <v>34</v>
      </c>
      <c r="R686">
        <v>5371.6</v>
      </c>
      <c r="S686" t="s">
        <v>35</v>
      </c>
      <c r="T686" t="s">
        <v>170</v>
      </c>
      <c r="U686" t="s">
        <v>171</v>
      </c>
      <c r="V686" t="s">
        <v>169</v>
      </c>
      <c r="W686">
        <f>IFERROR(INDEX(#REF!,MATCH(Tableau1[[#This Row],[Identifiant pour calcul]],#REF!,0),9),0)</f>
        <v>0</v>
      </c>
      <c r="X686">
        <f>Tableau1[[#This Row],[value]]*0.125*Tableau1[[#This Row],[Sequestration factor]]</f>
        <v>0</v>
      </c>
      <c r="Y686" t="s">
        <v>39</v>
      </c>
      <c r="Z686" t="s">
        <v>40</v>
      </c>
      <c r="AA686" t="s">
        <v>39</v>
      </c>
      <c r="AB686" t="e">
        <f>INDEX(#REF!,MATCH(Tableau1[[#This Row],[species_name]],#REF!,0),2)</f>
        <v>#REF!</v>
      </c>
      <c r="AC686" s="3" t="e">
        <f>Tableau1[[#This Row],[value]]/Tableau1[[#This Row],[débarquements totaux de l''espèce]]</f>
        <v>#REF!</v>
      </c>
    </row>
    <row r="687" spans="1:29" x14ac:dyDescent="0.2">
      <c r="A687" s="1">
        <v>45355</v>
      </c>
      <c r="B687" t="s">
        <v>24</v>
      </c>
      <c r="C687" t="s">
        <v>25</v>
      </c>
      <c r="D687">
        <v>2022</v>
      </c>
      <c r="E687" t="s">
        <v>86</v>
      </c>
      <c r="F687" t="s">
        <v>158</v>
      </c>
      <c r="G687" t="s">
        <v>159</v>
      </c>
      <c r="H687" t="s">
        <v>29</v>
      </c>
      <c r="M687" t="s">
        <v>160</v>
      </c>
      <c r="N687" t="str">
        <f>_xlfn.CONCAT(Tableau1[[#This Row],[species_name]],Tableau1[[#This Row],[sub_reg]])</f>
        <v>Atlantic wolffish27.2.a</v>
      </c>
      <c r="O687" t="s">
        <v>32</v>
      </c>
      <c r="P687" t="s">
        <v>33</v>
      </c>
      <c r="Q687" t="s">
        <v>34</v>
      </c>
      <c r="R687">
        <v>4567.58</v>
      </c>
      <c r="S687" t="s">
        <v>35</v>
      </c>
      <c r="T687" t="s">
        <v>170</v>
      </c>
      <c r="U687" t="s">
        <v>171</v>
      </c>
      <c r="V687" t="s">
        <v>163</v>
      </c>
      <c r="W687">
        <f>IFERROR(INDEX(#REF!,MATCH(Tableau1[[#This Row],[Identifiant pour calcul]],#REF!,0),9),0)</f>
        <v>0</v>
      </c>
      <c r="X687">
        <f>Tableau1[[#This Row],[value]]*0.125*Tableau1[[#This Row],[Sequestration factor]]</f>
        <v>0</v>
      </c>
      <c r="Y687" t="s">
        <v>39</v>
      </c>
      <c r="Z687" t="s">
        <v>40</v>
      </c>
      <c r="AA687" t="s">
        <v>39</v>
      </c>
      <c r="AB687" t="e">
        <f>INDEX(#REF!,MATCH(Tableau1[[#This Row],[species_name]],#REF!,0),2)</f>
        <v>#REF!</v>
      </c>
      <c r="AC687" s="3" t="e">
        <f>Tableau1[[#This Row],[value]]/Tableau1[[#This Row],[débarquements totaux de l''espèce]]</f>
        <v>#REF!</v>
      </c>
    </row>
    <row r="688" spans="1:29" x14ac:dyDescent="0.2">
      <c r="A688" s="1">
        <v>45355</v>
      </c>
      <c r="B688" t="s">
        <v>24</v>
      </c>
      <c r="C688" t="s">
        <v>25</v>
      </c>
      <c r="D688">
        <v>2022</v>
      </c>
      <c r="E688" t="s">
        <v>86</v>
      </c>
      <c r="F688" t="s">
        <v>158</v>
      </c>
      <c r="G688" t="s">
        <v>159</v>
      </c>
      <c r="H688" t="s">
        <v>29</v>
      </c>
      <c r="M688" t="s">
        <v>160</v>
      </c>
      <c r="N688" t="str">
        <f>_xlfn.CONCAT(Tableau1[[#This Row],[species_name]],Tableau1[[#This Row],[sub_reg]])</f>
        <v>Atlantic wolffish27.1.b</v>
      </c>
      <c r="O688" t="s">
        <v>32</v>
      </c>
      <c r="P688" t="s">
        <v>33</v>
      </c>
      <c r="Q688" t="s">
        <v>34</v>
      </c>
      <c r="R688">
        <v>3401.32</v>
      </c>
      <c r="S688" t="s">
        <v>35</v>
      </c>
      <c r="T688" t="s">
        <v>170</v>
      </c>
      <c r="U688" t="s">
        <v>171</v>
      </c>
      <c r="V688" t="s">
        <v>844</v>
      </c>
      <c r="W688">
        <f>IFERROR(INDEX(#REF!,MATCH(Tableau1[[#This Row],[Identifiant pour calcul]],#REF!,0),9),0)</f>
        <v>0</v>
      </c>
      <c r="X688">
        <f>Tableau1[[#This Row],[value]]*0.125*Tableau1[[#This Row],[Sequestration factor]]</f>
        <v>0</v>
      </c>
      <c r="Y688" t="s">
        <v>39</v>
      </c>
      <c r="Z688" t="s">
        <v>40</v>
      </c>
      <c r="AA688" t="s">
        <v>39</v>
      </c>
      <c r="AB688" t="e">
        <f>INDEX(#REF!,MATCH(Tableau1[[#This Row],[species_name]],#REF!,0),2)</f>
        <v>#REF!</v>
      </c>
      <c r="AC688" s="3" t="e">
        <f>Tableau1[[#This Row],[value]]/Tableau1[[#This Row],[débarquements totaux de l''espèce]]</f>
        <v>#REF!</v>
      </c>
    </row>
    <row r="689" spans="1:29" x14ac:dyDescent="0.2">
      <c r="A689" s="1">
        <v>45355</v>
      </c>
      <c r="B689" t="s">
        <v>24</v>
      </c>
      <c r="C689" t="s">
        <v>25</v>
      </c>
      <c r="D689">
        <v>2022</v>
      </c>
      <c r="E689" t="s">
        <v>86</v>
      </c>
      <c r="F689" t="s">
        <v>158</v>
      </c>
      <c r="G689" t="s">
        <v>159</v>
      </c>
      <c r="H689" t="s">
        <v>29</v>
      </c>
      <c r="M689" t="s">
        <v>160</v>
      </c>
      <c r="N689" t="str">
        <f>_xlfn.CONCAT(Tableau1[[#This Row],[species_name]],Tableau1[[#This Row],[sub_reg]])</f>
        <v>Atlantic wolffish27.2.b</v>
      </c>
      <c r="O689" t="s">
        <v>32</v>
      </c>
      <c r="P689" t="s">
        <v>33</v>
      </c>
      <c r="Q689" t="s">
        <v>34</v>
      </c>
      <c r="R689">
        <v>20763.3</v>
      </c>
      <c r="S689" t="s">
        <v>35</v>
      </c>
      <c r="T689" t="s">
        <v>170</v>
      </c>
      <c r="U689" t="s">
        <v>171</v>
      </c>
      <c r="V689" t="s">
        <v>166</v>
      </c>
      <c r="W689">
        <f>IFERROR(INDEX(#REF!,MATCH(Tableau1[[#This Row],[Identifiant pour calcul]],#REF!,0),9),0)</f>
        <v>0</v>
      </c>
      <c r="X689">
        <f>Tableau1[[#This Row],[value]]*0.125*Tableau1[[#This Row],[Sequestration factor]]</f>
        <v>0</v>
      </c>
      <c r="Y689" t="s">
        <v>39</v>
      </c>
      <c r="Z689" t="s">
        <v>40</v>
      </c>
      <c r="AA689" t="s">
        <v>39</v>
      </c>
      <c r="AB689" t="e">
        <f>INDEX(#REF!,MATCH(Tableau1[[#This Row],[species_name]],#REF!,0),2)</f>
        <v>#REF!</v>
      </c>
      <c r="AC689" s="3" t="e">
        <f>Tableau1[[#This Row],[value]]/Tableau1[[#This Row],[débarquements totaux de l''espèce]]</f>
        <v>#REF!</v>
      </c>
    </row>
    <row r="690" spans="1:29" x14ac:dyDescent="0.2">
      <c r="A690" s="1">
        <v>45355</v>
      </c>
      <c r="B690" t="s">
        <v>24</v>
      </c>
      <c r="C690" t="s">
        <v>25</v>
      </c>
      <c r="D690">
        <v>2022</v>
      </c>
      <c r="E690" t="s">
        <v>26</v>
      </c>
      <c r="F690" t="s">
        <v>158</v>
      </c>
      <c r="G690" t="s">
        <v>88</v>
      </c>
      <c r="H690" t="s">
        <v>29</v>
      </c>
      <c r="L690" t="s">
        <v>30</v>
      </c>
      <c r="M690" t="s">
        <v>31</v>
      </c>
      <c r="N690" t="str">
        <f>_xlfn.CONCAT(Tableau1[[#This Row],[species_name]],Tableau1[[#This Row],[sub_reg]])</f>
        <v>Capelinsa 7</v>
      </c>
      <c r="O690" t="s">
        <v>32</v>
      </c>
      <c r="P690" t="s">
        <v>33</v>
      </c>
      <c r="Q690" t="s">
        <v>34</v>
      </c>
      <c r="R690">
        <v>7334.04</v>
      </c>
      <c r="S690" t="s">
        <v>35</v>
      </c>
      <c r="T690" t="s">
        <v>620</v>
      </c>
      <c r="U690" t="s">
        <v>621</v>
      </c>
      <c r="V690" t="s">
        <v>62</v>
      </c>
      <c r="W690">
        <f>IFERROR(INDEX(#REF!,MATCH(Tableau1[[#This Row],[Identifiant pour calcul]],#REF!,0),9),0)</f>
        <v>0</v>
      </c>
      <c r="X690">
        <f>Tableau1[[#This Row],[value]]*0.125*Tableau1[[#This Row],[Sequestration factor]]</f>
        <v>0</v>
      </c>
      <c r="Y690" t="s">
        <v>39</v>
      </c>
      <c r="Z690" t="s">
        <v>40</v>
      </c>
      <c r="AA690" t="s">
        <v>39</v>
      </c>
      <c r="AB690" t="e">
        <f>INDEX(#REF!,MATCH(Tableau1[[#This Row],[species_name]],#REF!,0),2)</f>
        <v>#REF!</v>
      </c>
      <c r="AC690" s="3" t="e">
        <f>Tableau1[[#This Row],[value]]/Tableau1[[#This Row],[débarquements totaux de l''espèce]]</f>
        <v>#REF!</v>
      </c>
    </row>
    <row r="691" spans="1:29" x14ac:dyDescent="0.2">
      <c r="A691" s="1">
        <v>45355</v>
      </c>
      <c r="B691" t="s">
        <v>24</v>
      </c>
      <c r="C691" t="s">
        <v>25</v>
      </c>
      <c r="D691">
        <v>2022</v>
      </c>
      <c r="E691" t="s">
        <v>75</v>
      </c>
      <c r="F691" t="s">
        <v>27</v>
      </c>
      <c r="G691" t="s">
        <v>77</v>
      </c>
      <c r="H691" t="s">
        <v>613</v>
      </c>
      <c r="L691" t="s">
        <v>713</v>
      </c>
      <c r="M691" t="s">
        <v>714</v>
      </c>
      <c r="N691" t="str">
        <f>_xlfn.CONCAT(Tableau1[[#This Row],[species_name]],Tableau1[[#This Row],[sub_reg]])</f>
        <v>Sea catfishes nei31</v>
      </c>
      <c r="O691" t="s">
        <v>32</v>
      </c>
      <c r="P691" t="s">
        <v>33</v>
      </c>
      <c r="Q691" t="s">
        <v>34</v>
      </c>
      <c r="R691">
        <v>1030.3303000000001</v>
      </c>
      <c r="S691" t="s">
        <v>35</v>
      </c>
      <c r="T691" t="s">
        <v>715</v>
      </c>
      <c r="U691" t="s">
        <v>716</v>
      </c>
      <c r="V691" t="s">
        <v>83</v>
      </c>
      <c r="W691">
        <f>IFERROR(INDEX(#REF!,MATCH(Tableau1[[#This Row],[Identifiant pour calcul]],#REF!,0),9),0)</f>
        <v>0</v>
      </c>
      <c r="X691">
        <f>Tableau1[[#This Row],[value]]*0.125*Tableau1[[#This Row],[Sequestration factor]]</f>
        <v>0</v>
      </c>
      <c r="Y691" t="s">
        <v>39</v>
      </c>
      <c r="Z691" t="s">
        <v>40</v>
      </c>
      <c r="AA691" t="s">
        <v>39</v>
      </c>
      <c r="AB691" t="e">
        <f>INDEX(#REF!,MATCH(Tableau1[[#This Row],[species_name]],#REF!,0),2)</f>
        <v>#REF!</v>
      </c>
      <c r="AC691" s="3" t="e">
        <f>Tableau1[[#This Row],[value]]/Tableau1[[#This Row],[débarquements totaux de l''espèce]]</f>
        <v>#REF!</v>
      </c>
    </row>
    <row r="692" spans="1:29" x14ac:dyDescent="0.2">
      <c r="A692" s="1">
        <v>45355</v>
      </c>
      <c r="B692" t="s">
        <v>24</v>
      </c>
      <c r="C692" t="s">
        <v>25</v>
      </c>
      <c r="D692">
        <v>2022</v>
      </c>
      <c r="E692" t="s">
        <v>75</v>
      </c>
      <c r="F692" t="s">
        <v>27</v>
      </c>
      <c r="G692" t="s">
        <v>77</v>
      </c>
      <c r="H692" t="s">
        <v>613</v>
      </c>
      <c r="L692" t="s">
        <v>713</v>
      </c>
      <c r="M692" t="s">
        <v>714</v>
      </c>
      <c r="N692" t="str">
        <f>_xlfn.CONCAT(Tableau1[[#This Row],[species_name]],Tableau1[[#This Row],[sub_reg]])</f>
        <v>Sea catfishes nei41.1.1</v>
      </c>
      <c r="O692" t="s">
        <v>32</v>
      </c>
      <c r="P692" t="s">
        <v>33</v>
      </c>
      <c r="Q692" t="s">
        <v>34</v>
      </c>
      <c r="R692">
        <v>9554.6697000000004</v>
      </c>
      <c r="S692" t="s">
        <v>35</v>
      </c>
      <c r="T692" t="s">
        <v>715</v>
      </c>
      <c r="U692" t="s">
        <v>716</v>
      </c>
      <c r="V692" t="s">
        <v>670</v>
      </c>
      <c r="W692">
        <f>IFERROR(INDEX(#REF!,MATCH(Tableau1[[#This Row],[Identifiant pour calcul]],#REF!,0),9),0)</f>
        <v>0</v>
      </c>
      <c r="X692">
        <f>Tableau1[[#This Row],[value]]*0.125*Tableau1[[#This Row],[Sequestration factor]]</f>
        <v>0</v>
      </c>
      <c r="Y692" t="s">
        <v>39</v>
      </c>
      <c r="Z692" t="s">
        <v>40</v>
      </c>
      <c r="AA692" t="s">
        <v>39</v>
      </c>
      <c r="AB692" t="e">
        <f>INDEX(#REF!,MATCH(Tableau1[[#This Row],[species_name]],#REF!,0),2)</f>
        <v>#REF!</v>
      </c>
      <c r="AC692" s="3" t="e">
        <f>Tableau1[[#This Row],[value]]/Tableau1[[#This Row],[débarquements totaux de l''espèce]]</f>
        <v>#REF!</v>
      </c>
    </row>
    <row r="693" spans="1:29" x14ac:dyDescent="0.2">
      <c r="A693" s="1">
        <v>45355</v>
      </c>
      <c r="B693" t="s">
        <v>24</v>
      </c>
      <c r="C693" t="s">
        <v>25</v>
      </c>
      <c r="D693">
        <v>2022</v>
      </c>
      <c r="E693" t="s">
        <v>75</v>
      </c>
      <c r="F693" t="s">
        <v>27</v>
      </c>
      <c r="G693" t="s">
        <v>107</v>
      </c>
      <c r="H693" t="s">
        <v>613</v>
      </c>
      <c r="L693" t="s">
        <v>747</v>
      </c>
      <c r="M693" t="s">
        <v>748</v>
      </c>
      <c r="N693" t="str">
        <f>_xlfn.CONCAT(Tableau1[[#This Row],[species_name]],Tableau1[[#This Row],[sub_reg]])</f>
        <v>Sea catfishes nei41.1.1</v>
      </c>
      <c r="O693" t="s">
        <v>32</v>
      </c>
      <c r="P693" t="s">
        <v>33</v>
      </c>
      <c r="Q693" t="s">
        <v>34</v>
      </c>
      <c r="R693">
        <v>7386.6880000000001</v>
      </c>
      <c r="S693" t="s">
        <v>35</v>
      </c>
      <c r="T693" t="s">
        <v>715</v>
      </c>
      <c r="U693" t="s">
        <v>716</v>
      </c>
      <c r="V693" t="s">
        <v>670</v>
      </c>
      <c r="W693">
        <f>IFERROR(INDEX(#REF!,MATCH(Tableau1[[#This Row],[Identifiant pour calcul]],#REF!,0),9),0)</f>
        <v>0</v>
      </c>
      <c r="X693">
        <f>Tableau1[[#This Row],[value]]*0.125*Tableau1[[#This Row],[Sequestration factor]]</f>
        <v>0</v>
      </c>
      <c r="Y693" t="s">
        <v>39</v>
      </c>
      <c r="Z693" t="s">
        <v>40</v>
      </c>
      <c r="AA693" t="s">
        <v>39</v>
      </c>
      <c r="AB693" t="e">
        <f>INDEX(#REF!,MATCH(Tableau1[[#This Row],[species_name]],#REF!,0),2)</f>
        <v>#REF!</v>
      </c>
      <c r="AC693" s="3" t="e">
        <f>Tableau1[[#This Row],[value]]/Tableau1[[#This Row],[débarquements totaux de l''espèce]]</f>
        <v>#REF!</v>
      </c>
    </row>
    <row r="694" spans="1:29" x14ac:dyDescent="0.2">
      <c r="A694" s="1">
        <v>45355</v>
      </c>
      <c r="B694" t="s">
        <v>24</v>
      </c>
      <c r="C694" t="s">
        <v>25</v>
      </c>
      <c r="D694">
        <v>2022</v>
      </c>
      <c r="E694" t="s">
        <v>75</v>
      </c>
      <c r="F694" t="s">
        <v>27</v>
      </c>
      <c r="G694" t="s">
        <v>107</v>
      </c>
      <c r="H694" t="s">
        <v>613</v>
      </c>
      <c r="L694" t="s">
        <v>766</v>
      </c>
      <c r="M694" t="s">
        <v>767</v>
      </c>
      <c r="N694" t="str">
        <f>_xlfn.CONCAT(Tableau1[[#This Row],[species_name]],Tableau1[[#This Row],[sub_reg]])</f>
        <v>Sea catfishes nei41.1.1</v>
      </c>
      <c r="O694" t="s">
        <v>32</v>
      </c>
      <c r="P694" t="s">
        <v>33</v>
      </c>
      <c r="Q694" t="s">
        <v>34</v>
      </c>
      <c r="R694">
        <v>1374.5628999999999</v>
      </c>
      <c r="S694" t="s">
        <v>35</v>
      </c>
      <c r="T694" t="s">
        <v>715</v>
      </c>
      <c r="U694" t="s">
        <v>716</v>
      </c>
      <c r="V694" t="s">
        <v>670</v>
      </c>
      <c r="W694">
        <f>IFERROR(INDEX(#REF!,MATCH(Tableau1[[#This Row],[Identifiant pour calcul]],#REF!,0),9),0)</f>
        <v>0</v>
      </c>
      <c r="X694">
        <f>Tableau1[[#This Row],[value]]*0.125*Tableau1[[#This Row],[Sequestration factor]]</f>
        <v>0</v>
      </c>
      <c r="Y694" t="s">
        <v>39</v>
      </c>
      <c r="Z694" t="s">
        <v>40</v>
      </c>
      <c r="AA694" t="s">
        <v>39</v>
      </c>
      <c r="AB694" t="e">
        <f>INDEX(#REF!,MATCH(Tableau1[[#This Row],[species_name]],#REF!,0),2)</f>
        <v>#REF!</v>
      </c>
      <c r="AC694" s="3" t="e">
        <f>Tableau1[[#This Row],[value]]/Tableau1[[#This Row],[débarquements totaux de l''espèce]]</f>
        <v>#REF!</v>
      </c>
    </row>
    <row r="695" spans="1:29" x14ac:dyDescent="0.2">
      <c r="A695" s="1">
        <v>45355</v>
      </c>
      <c r="B695" t="s">
        <v>24</v>
      </c>
      <c r="C695" t="s">
        <v>25</v>
      </c>
      <c r="D695">
        <v>2022</v>
      </c>
      <c r="E695" t="s">
        <v>26</v>
      </c>
      <c r="F695" t="s">
        <v>158</v>
      </c>
      <c r="G695" t="s">
        <v>88</v>
      </c>
      <c r="H695" t="s">
        <v>29</v>
      </c>
      <c r="L695" t="s">
        <v>30</v>
      </c>
      <c r="M695" t="s">
        <v>31</v>
      </c>
      <c r="N695" t="str">
        <f>_xlfn.CONCAT(Tableau1[[#This Row],[species_name]],Tableau1[[#This Row],[sub_reg]])</f>
        <v>Red bandfishsa 7</v>
      </c>
      <c r="O695" t="s">
        <v>32</v>
      </c>
      <c r="P695" t="s">
        <v>33</v>
      </c>
      <c r="Q695" t="s">
        <v>34</v>
      </c>
      <c r="R695">
        <v>3995.95</v>
      </c>
      <c r="S695" t="s">
        <v>35</v>
      </c>
      <c r="T695" t="s">
        <v>622</v>
      </c>
      <c r="U695" t="s">
        <v>623</v>
      </c>
      <c r="V695" t="s">
        <v>62</v>
      </c>
      <c r="W695">
        <f>IFERROR(INDEX(#REF!,MATCH(Tableau1[[#This Row],[Identifiant pour calcul]],#REF!,0),9),0)</f>
        <v>0</v>
      </c>
      <c r="X695">
        <f>Tableau1[[#This Row],[value]]*0.125*Tableau1[[#This Row],[Sequestration factor]]</f>
        <v>0</v>
      </c>
      <c r="Y695" t="s">
        <v>39</v>
      </c>
      <c r="Z695" t="s">
        <v>40</v>
      </c>
      <c r="AA695" t="s">
        <v>39</v>
      </c>
      <c r="AB695" t="e">
        <f>INDEX(#REF!,MATCH(Tableau1[[#This Row],[species_name]],#REF!,0),2)</f>
        <v>#REF!</v>
      </c>
      <c r="AC695" s="3" t="e">
        <f>Tableau1[[#This Row],[value]]/Tableau1[[#This Row],[débarquements totaux de l''espèce]]</f>
        <v>#REF!</v>
      </c>
    </row>
    <row r="696" spans="1:29" x14ac:dyDescent="0.2">
      <c r="A696" s="1">
        <v>45355</v>
      </c>
      <c r="B696" t="s">
        <v>24</v>
      </c>
      <c r="C696" t="s">
        <v>25</v>
      </c>
      <c r="D696">
        <v>2022</v>
      </c>
      <c r="E696" t="s">
        <v>26</v>
      </c>
      <c r="F696" t="s">
        <v>158</v>
      </c>
      <c r="G696" t="s">
        <v>406</v>
      </c>
      <c r="H696" t="s">
        <v>29</v>
      </c>
      <c r="L696" t="s">
        <v>428</v>
      </c>
      <c r="M696" t="s">
        <v>429</v>
      </c>
      <c r="N696" t="str">
        <f>_xlfn.CONCAT(Tableau1[[#This Row],[species_name]],Tableau1[[#This Row],[sub_reg]])</f>
        <v>Red bandfishsa 7</v>
      </c>
      <c r="O696" t="s">
        <v>32</v>
      </c>
      <c r="P696" t="s">
        <v>33</v>
      </c>
      <c r="Q696" t="s">
        <v>34</v>
      </c>
      <c r="R696">
        <v>18328.95</v>
      </c>
      <c r="S696" t="s">
        <v>35</v>
      </c>
      <c r="T696" t="s">
        <v>622</v>
      </c>
      <c r="U696" t="s">
        <v>623</v>
      </c>
      <c r="V696" t="s">
        <v>62</v>
      </c>
      <c r="W696">
        <f>IFERROR(INDEX(#REF!,MATCH(Tableau1[[#This Row],[Identifiant pour calcul]],#REF!,0),9),0)</f>
        <v>0</v>
      </c>
      <c r="X696">
        <f>Tableau1[[#This Row],[value]]*0.125*Tableau1[[#This Row],[Sequestration factor]]</f>
        <v>0</v>
      </c>
      <c r="Y696" t="s">
        <v>39</v>
      </c>
      <c r="Z696" t="s">
        <v>40</v>
      </c>
      <c r="AA696" t="s">
        <v>39</v>
      </c>
      <c r="AB696" t="e">
        <f>INDEX(#REF!,MATCH(Tableau1[[#This Row],[species_name]],#REF!,0),2)</f>
        <v>#REF!</v>
      </c>
      <c r="AC696" s="3" t="e">
        <f>Tableau1[[#This Row],[value]]/Tableau1[[#This Row],[débarquements totaux de l''espèce]]</f>
        <v>#REF!</v>
      </c>
    </row>
    <row r="697" spans="1:29" x14ac:dyDescent="0.2">
      <c r="A697" s="1">
        <v>45355</v>
      </c>
      <c r="B697" t="s">
        <v>24</v>
      </c>
      <c r="C697" t="s">
        <v>25</v>
      </c>
      <c r="D697">
        <v>2022</v>
      </c>
      <c r="E697" t="s">
        <v>26</v>
      </c>
      <c r="F697" t="s">
        <v>27</v>
      </c>
      <c r="G697" t="s">
        <v>277</v>
      </c>
      <c r="H697" t="s">
        <v>29</v>
      </c>
      <c r="M697" t="s">
        <v>749</v>
      </c>
      <c r="N697" t="str">
        <f>_xlfn.CONCAT(Tableau1[[#This Row],[species_name]],Tableau1[[#This Row],[sub_reg]])</f>
        <v>Brown meagresa 8</v>
      </c>
      <c r="O697" t="s">
        <v>32</v>
      </c>
      <c r="P697" t="s">
        <v>33</v>
      </c>
      <c r="Q697" t="s">
        <v>34</v>
      </c>
      <c r="R697">
        <v>2742.1318999999999</v>
      </c>
      <c r="S697" t="s">
        <v>35</v>
      </c>
      <c r="T697" t="s">
        <v>758</v>
      </c>
      <c r="U697" t="s">
        <v>759</v>
      </c>
      <c r="V697" t="s">
        <v>38</v>
      </c>
      <c r="W697">
        <f>IFERROR(INDEX(#REF!,MATCH(Tableau1[[#This Row],[Identifiant pour calcul]],#REF!,0),9),0)</f>
        <v>0</v>
      </c>
      <c r="X697">
        <f>Tableau1[[#This Row],[value]]*0.125*Tableau1[[#This Row],[Sequestration factor]]</f>
        <v>0</v>
      </c>
      <c r="Y697" t="s">
        <v>39</v>
      </c>
      <c r="Z697" t="s">
        <v>40</v>
      </c>
      <c r="AA697" t="s">
        <v>39</v>
      </c>
      <c r="AB697" t="e">
        <f>INDEX(#REF!,MATCH(Tableau1[[#This Row],[species_name]],#REF!,0),2)</f>
        <v>#REF!</v>
      </c>
      <c r="AC697" s="3" t="e">
        <f>Tableau1[[#This Row],[value]]/Tableau1[[#This Row],[débarquements totaux de l''espèce]]</f>
        <v>#REF!</v>
      </c>
    </row>
    <row r="698" spans="1:29" x14ac:dyDescent="0.2">
      <c r="A698" s="1">
        <v>45355</v>
      </c>
      <c r="B698" t="s">
        <v>24</v>
      </c>
      <c r="C698" t="s">
        <v>25</v>
      </c>
      <c r="D698">
        <v>2022</v>
      </c>
      <c r="E698" t="s">
        <v>86</v>
      </c>
      <c r="F698" t="s">
        <v>87</v>
      </c>
      <c r="G698" t="s">
        <v>28</v>
      </c>
      <c r="H698" t="s">
        <v>29</v>
      </c>
      <c r="L698" t="s">
        <v>89</v>
      </c>
      <c r="M698" t="s">
        <v>90</v>
      </c>
      <c r="N698" t="str">
        <f>_xlfn.CONCAT(Tableau1[[#This Row],[species_name]],Tableau1[[#This Row],[sub_reg]])</f>
        <v>Rudderfish27.7.e</v>
      </c>
      <c r="O698" t="s">
        <v>32</v>
      </c>
      <c r="P698" t="s">
        <v>33</v>
      </c>
      <c r="Q698" t="s">
        <v>34</v>
      </c>
      <c r="R698">
        <v>1300</v>
      </c>
      <c r="S698" t="s">
        <v>35</v>
      </c>
      <c r="T698" t="s">
        <v>792</v>
      </c>
      <c r="U698" t="s">
        <v>793</v>
      </c>
      <c r="V698" t="s">
        <v>226</v>
      </c>
      <c r="W698">
        <f>IFERROR(INDEX(#REF!,MATCH(Tableau1[[#This Row],[Identifiant pour calcul]],#REF!,0),9),0)</f>
        <v>0</v>
      </c>
      <c r="X698">
        <f>Tableau1[[#This Row],[value]]*0.125*Tableau1[[#This Row],[Sequestration factor]]</f>
        <v>0</v>
      </c>
      <c r="Y698" t="s">
        <v>39</v>
      </c>
      <c r="Z698" t="s">
        <v>40</v>
      </c>
      <c r="AA698" t="s">
        <v>39</v>
      </c>
      <c r="AB698" t="e">
        <f>INDEX(#REF!,MATCH(Tableau1[[#This Row],[species_name]],#REF!,0),2)</f>
        <v>#REF!</v>
      </c>
      <c r="AC698" s="3" t="e">
        <f>Tableau1[[#This Row],[value]]/Tableau1[[#This Row],[débarquements totaux de l''espèce]]</f>
        <v>#REF!</v>
      </c>
    </row>
    <row r="699" spans="1:29" x14ac:dyDescent="0.2">
      <c r="A699" s="1">
        <v>45355</v>
      </c>
      <c r="B699" t="s">
        <v>24</v>
      </c>
      <c r="C699" t="s">
        <v>25</v>
      </c>
      <c r="D699">
        <v>2022</v>
      </c>
      <c r="E699" t="s">
        <v>86</v>
      </c>
      <c r="F699" t="s">
        <v>372</v>
      </c>
      <c r="G699" t="s">
        <v>28</v>
      </c>
      <c r="H699" t="s">
        <v>29</v>
      </c>
      <c r="L699" t="s">
        <v>711</v>
      </c>
      <c r="M699" t="s">
        <v>712</v>
      </c>
      <c r="N699" t="str">
        <f>_xlfn.CONCAT(Tableau1[[#This Row],[species_name]],Tableau1[[#This Row],[sub_reg]])</f>
        <v>Rudderfish27.7.d</v>
      </c>
      <c r="O699" t="s">
        <v>32</v>
      </c>
      <c r="P699" t="s">
        <v>33</v>
      </c>
      <c r="Q699" t="s">
        <v>34</v>
      </c>
      <c r="R699">
        <v>5950</v>
      </c>
      <c r="S699" t="s">
        <v>35</v>
      </c>
      <c r="T699" t="s">
        <v>792</v>
      </c>
      <c r="U699" t="s">
        <v>793</v>
      </c>
      <c r="V699" t="s">
        <v>96</v>
      </c>
      <c r="W699">
        <f>IFERROR(INDEX(#REF!,MATCH(Tableau1[[#This Row],[Identifiant pour calcul]],#REF!,0),9),0)</f>
        <v>0</v>
      </c>
      <c r="X699">
        <f>Tableau1[[#This Row],[value]]*0.125*Tableau1[[#This Row],[Sequestration factor]]</f>
        <v>0</v>
      </c>
      <c r="Y699" t="s">
        <v>39</v>
      </c>
      <c r="Z699" t="s">
        <v>40</v>
      </c>
      <c r="AA699" t="s">
        <v>39</v>
      </c>
      <c r="AB699" t="e">
        <f>INDEX(#REF!,MATCH(Tableau1[[#This Row],[species_name]],#REF!,0),2)</f>
        <v>#REF!</v>
      </c>
      <c r="AC699" s="3" t="e">
        <f>Tableau1[[#This Row],[value]]/Tableau1[[#This Row],[débarquements totaux de l''espèce]]</f>
        <v>#REF!</v>
      </c>
    </row>
    <row r="700" spans="1:29" x14ac:dyDescent="0.2">
      <c r="A700" s="1">
        <v>45355</v>
      </c>
      <c r="B700" t="s">
        <v>24</v>
      </c>
      <c r="C700" t="s">
        <v>25</v>
      </c>
      <c r="D700">
        <v>2022</v>
      </c>
      <c r="E700" t="s">
        <v>86</v>
      </c>
      <c r="F700" t="s">
        <v>158</v>
      </c>
      <c r="G700" t="s">
        <v>28</v>
      </c>
      <c r="H700" t="s">
        <v>29</v>
      </c>
      <c r="M700" t="s">
        <v>821</v>
      </c>
      <c r="N700" t="str">
        <f>_xlfn.CONCAT(Tableau1[[#This Row],[species_name]],Tableau1[[#This Row],[sub_reg]])</f>
        <v>Rudderfish27.7.e</v>
      </c>
      <c r="O700" t="s">
        <v>32</v>
      </c>
      <c r="P700" t="s">
        <v>33</v>
      </c>
      <c r="Q700" t="s">
        <v>34</v>
      </c>
      <c r="R700">
        <v>1300</v>
      </c>
      <c r="S700" t="s">
        <v>35</v>
      </c>
      <c r="T700" t="s">
        <v>792</v>
      </c>
      <c r="U700" t="s">
        <v>793</v>
      </c>
      <c r="V700" t="s">
        <v>226</v>
      </c>
      <c r="W700">
        <f>IFERROR(INDEX(#REF!,MATCH(Tableau1[[#This Row],[Identifiant pour calcul]],#REF!,0),9),0)</f>
        <v>0</v>
      </c>
      <c r="X700">
        <f>Tableau1[[#This Row],[value]]*0.125*Tableau1[[#This Row],[Sequestration factor]]</f>
        <v>0</v>
      </c>
      <c r="Y700" t="s">
        <v>39</v>
      </c>
      <c r="Z700" t="s">
        <v>40</v>
      </c>
      <c r="AA700" t="s">
        <v>39</v>
      </c>
      <c r="AB700" t="e">
        <f>INDEX(#REF!,MATCH(Tableau1[[#This Row],[species_name]],#REF!,0),2)</f>
        <v>#REF!</v>
      </c>
      <c r="AC700" s="3" t="e">
        <f>Tableau1[[#This Row],[value]]/Tableau1[[#This Row],[débarquements totaux de l''espèce]]</f>
        <v>#REF!</v>
      </c>
    </row>
    <row r="701" spans="1:29" x14ac:dyDescent="0.2">
      <c r="A701" s="1">
        <v>45355</v>
      </c>
      <c r="B701" t="s">
        <v>24</v>
      </c>
      <c r="C701" t="s">
        <v>25</v>
      </c>
      <c r="D701">
        <v>2022</v>
      </c>
      <c r="E701" t="s">
        <v>86</v>
      </c>
      <c r="F701" t="s">
        <v>87</v>
      </c>
      <c r="G701" t="s">
        <v>28</v>
      </c>
      <c r="H701" t="s">
        <v>29</v>
      </c>
      <c r="L701" t="s">
        <v>89</v>
      </c>
      <c r="M701" t="s">
        <v>90</v>
      </c>
      <c r="N701" t="str">
        <f>_xlfn.CONCAT(Tableau1[[#This Row],[species_name]],Tableau1[[#This Row],[sub_reg]])</f>
        <v>Rudderfish27.7.d</v>
      </c>
      <c r="O701" t="s">
        <v>32</v>
      </c>
      <c r="P701" t="s">
        <v>33</v>
      </c>
      <c r="Q701" t="s">
        <v>34</v>
      </c>
      <c r="R701">
        <v>3250</v>
      </c>
      <c r="S701" t="s">
        <v>35</v>
      </c>
      <c r="T701" t="s">
        <v>792</v>
      </c>
      <c r="U701" t="s">
        <v>793</v>
      </c>
      <c r="V701" t="s">
        <v>96</v>
      </c>
      <c r="W701">
        <f>IFERROR(INDEX(#REF!,MATCH(Tableau1[[#This Row],[Identifiant pour calcul]],#REF!,0),9),0)</f>
        <v>0</v>
      </c>
      <c r="X701">
        <f>Tableau1[[#This Row],[value]]*0.125*Tableau1[[#This Row],[Sequestration factor]]</f>
        <v>0</v>
      </c>
      <c r="Y701" t="s">
        <v>39</v>
      </c>
      <c r="Z701" t="s">
        <v>40</v>
      </c>
      <c r="AA701" t="s">
        <v>39</v>
      </c>
      <c r="AB701" t="e">
        <f>INDEX(#REF!,MATCH(Tableau1[[#This Row],[species_name]],#REF!,0),2)</f>
        <v>#REF!</v>
      </c>
      <c r="AC701" s="3" t="e">
        <f>Tableau1[[#This Row],[value]]/Tableau1[[#This Row],[débarquements totaux de l''espèce]]</f>
        <v>#REF!</v>
      </c>
    </row>
    <row r="702" spans="1:29" x14ac:dyDescent="0.2">
      <c r="A702" s="1">
        <v>45355</v>
      </c>
      <c r="B702" t="s">
        <v>24</v>
      </c>
      <c r="C702" t="s">
        <v>25</v>
      </c>
      <c r="D702">
        <v>2022</v>
      </c>
      <c r="E702" t="s">
        <v>26</v>
      </c>
      <c r="F702" t="s">
        <v>158</v>
      </c>
      <c r="G702" t="s">
        <v>406</v>
      </c>
      <c r="H702" t="s">
        <v>29</v>
      </c>
      <c r="L702" t="s">
        <v>428</v>
      </c>
      <c r="M702" t="s">
        <v>429</v>
      </c>
      <c r="N702" t="str">
        <f>_xlfn.CONCAT(Tableau1[[#This Row],[species_name]],Tableau1[[#This Row],[sub_reg]])</f>
        <v>Rudderfishsa 8</v>
      </c>
      <c r="O702" t="s">
        <v>32</v>
      </c>
      <c r="P702" t="s">
        <v>33</v>
      </c>
      <c r="Q702" t="s">
        <v>34</v>
      </c>
      <c r="R702">
        <v>1296.51</v>
      </c>
      <c r="S702" t="s">
        <v>35</v>
      </c>
      <c r="T702" t="s">
        <v>792</v>
      </c>
      <c r="U702" t="s">
        <v>793</v>
      </c>
      <c r="V702" t="s">
        <v>38</v>
      </c>
      <c r="W702">
        <f>IFERROR(INDEX(#REF!,MATCH(Tableau1[[#This Row],[Identifiant pour calcul]],#REF!,0),9),0)</f>
        <v>0</v>
      </c>
      <c r="X702">
        <f>Tableau1[[#This Row],[value]]*0.125*Tableau1[[#This Row],[Sequestration factor]]</f>
        <v>0</v>
      </c>
      <c r="Y702" t="s">
        <v>39</v>
      </c>
      <c r="Z702" t="s">
        <v>40</v>
      </c>
      <c r="AA702" t="s">
        <v>39</v>
      </c>
      <c r="AB702" t="e">
        <f>INDEX(#REF!,MATCH(Tableau1[[#This Row],[species_name]],#REF!,0),2)</f>
        <v>#REF!</v>
      </c>
      <c r="AC702" s="3" t="e">
        <f>Tableau1[[#This Row],[value]]/Tableau1[[#This Row],[débarquements totaux de l''espèce]]</f>
        <v>#REF!</v>
      </c>
    </row>
    <row r="703" spans="1:29" x14ac:dyDescent="0.2">
      <c r="A703" s="1">
        <v>45355</v>
      </c>
      <c r="B703" t="s">
        <v>24</v>
      </c>
      <c r="C703" t="s">
        <v>25</v>
      </c>
      <c r="D703">
        <v>2022</v>
      </c>
      <c r="E703" t="s">
        <v>86</v>
      </c>
      <c r="F703" t="s">
        <v>158</v>
      </c>
      <c r="G703" t="s">
        <v>77</v>
      </c>
      <c r="H703" t="s">
        <v>29</v>
      </c>
      <c r="L703" t="s">
        <v>413</v>
      </c>
      <c r="M703" t="s">
        <v>414</v>
      </c>
      <c r="N703" t="str">
        <f>_xlfn.CONCAT(Tableau1[[#This Row],[species_name]],Tableau1[[#This Row],[sub_reg]])</f>
        <v>Rudderfish27.7.e</v>
      </c>
      <c r="O703" t="s">
        <v>32</v>
      </c>
      <c r="P703" t="s">
        <v>33</v>
      </c>
      <c r="Q703" t="s">
        <v>34</v>
      </c>
      <c r="R703">
        <v>1020</v>
      </c>
      <c r="S703" t="s">
        <v>35</v>
      </c>
      <c r="T703" t="s">
        <v>792</v>
      </c>
      <c r="U703" t="s">
        <v>793</v>
      </c>
      <c r="V703" t="s">
        <v>226</v>
      </c>
      <c r="W703">
        <f>IFERROR(INDEX(#REF!,MATCH(Tableau1[[#This Row],[Identifiant pour calcul]],#REF!,0),9),0)</f>
        <v>0</v>
      </c>
      <c r="X703">
        <f>Tableau1[[#This Row],[value]]*0.125*Tableau1[[#This Row],[Sequestration factor]]</f>
        <v>0</v>
      </c>
      <c r="Y703" t="s">
        <v>39</v>
      </c>
      <c r="Z703" t="s">
        <v>40</v>
      </c>
      <c r="AA703" t="s">
        <v>39</v>
      </c>
      <c r="AB703" t="e">
        <f>INDEX(#REF!,MATCH(Tableau1[[#This Row],[species_name]],#REF!,0),2)</f>
        <v>#REF!</v>
      </c>
      <c r="AC703" s="3" t="e">
        <f>Tableau1[[#This Row],[value]]/Tableau1[[#This Row],[débarquements totaux de l''espèce]]</f>
        <v>#REF!</v>
      </c>
    </row>
    <row r="704" spans="1:29" x14ac:dyDescent="0.2">
      <c r="A704" s="1">
        <v>45355</v>
      </c>
      <c r="B704" t="s">
        <v>24</v>
      </c>
      <c r="C704" t="s">
        <v>25</v>
      </c>
      <c r="D704">
        <v>2022</v>
      </c>
      <c r="E704" t="s">
        <v>86</v>
      </c>
      <c r="F704" t="s">
        <v>217</v>
      </c>
      <c r="G704" t="s">
        <v>77</v>
      </c>
      <c r="H704" t="s">
        <v>29</v>
      </c>
      <c r="L704" t="s">
        <v>218</v>
      </c>
      <c r="M704" t="s">
        <v>219</v>
      </c>
      <c r="N704" t="str">
        <f>_xlfn.CONCAT(Tableau1[[#This Row],[species_name]],Tableau1[[#This Row],[sub_reg]])</f>
        <v>Wedge sole27.8.a</v>
      </c>
      <c r="O704" t="s">
        <v>32</v>
      </c>
      <c r="P704" t="s">
        <v>33</v>
      </c>
      <c r="Q704" t="s">
        <v>34</v>
      </c>
      <c r="R704">
        <v>7854.2</v>
      </c>
      <c r="S704" t="s">
        <v>35</v>
      </c>
      <c r="T704" t="s">
        <v>332</v>
      </c>
      <c r="U704" t="s">
        <v>333</v>
      </c>
      <c r="V704" t="s">
        <v>331</v>
      </c>
      <c r="W704">
        <f>IFERROR(INDEX(#REF!,MATCH(Tableau1[[#This Row],[Identifiant pour calcul]],#REF!,0),9),0)</f>
        <v>0</v>
      </c>
      <c r="X704">
        <f>Tableau1[[#This Row],[value]]*0.125*Tableau1[[#This Row],[Sequestration factor]]</f>
        <v>0</v>
      </c>
      <c r="Y704" t="s">
        <v>39</v>
      </c>
      <c r="Z704" t="s">
        <v>40</v>
      </c>
      <c r="AA704" t="s">
        <v>39</v>
      </c>
      <c r="AB704" t="e">
        <f>INDEX(#REF!,MATCH(Tableau1[[#This Row],[species_name]],#REF!,0),2)</f>
        <v>#REF!</v>
      </c>
      <c r="AC704" s="3" t="e">
        <f>Tableau1[[#This Row],[value]]/Tableau1[[#This Row],[débarquements totaux de l''espèce]]</f>
        <v>#REF!</v>
      </c>
    </row>
    <row r="705" spans="1:29" x14ac:dyDescent="0.2">
      <c r="A705" s="1">
        <v>45355</v>
      </c>
      <c r="B705" t="s">
        <v>24</v>
      </c>
      <c r="C705" t="s">
        <v>25</v>
      </c>
      <c r="D705">
        <v>2022</v>
      </c>
      <c r="E705" t="s">
        <v>86</v>
      </c>
      <c r="F705" t="s">
        <v>217</v>
      </c>
      <c r="G705" t="s">
        <v>77</v>
      </c>
      <c r="H705" t="s">
        <v>29</v>
      </c>
      <c r="L705" t="s">
        <v>218</v>
      </c>
      <c r="M705" t="s">
        <v>219</v>
      </c>
      <c r="N705" t="str">
        <f>_xlfn.CONCAT(Tableau1[[#This Row],[species_name]],Tableau1[[#This Row],[sub_reg]])</f>
        <v>Wedge sole27.8.b</v>
      </c>
      <c r="O705" t="s">
        <v>32</v>
      </c>
      <c r="P705" t="s">
        <v>33</v>
      </c>
      <c r="Q705" t="s">
        <v>34</v>
      </c>
      <c r="R705">
        <v>26782.16</v>
      </c>
      <c r="S705" t="s">
        <v>35</v>
      </c>
      <c r="T705" t="s">
        <v>332</v>
      </c>
      <c r="U705" t="s">
        <v>333</v>
      </c>
      <c r="V705" t="s">
        <v>338</v>
      </c>
      <c r="W705">
        <f>IFERROR(INDEX(#REF!,MATCH(Tableau1[[#This Row],[Identifiant pour calcul]],#REF!,0),9),0)</f>
        <v>0</v>
      </c>
      <c r="X705">
        <f>Tableau1[[#This Row],[value]]*0.125*Tableau1[[#This Row],[Sequestration factor]]</f>
        <v>0</v>
      </c>
      <c r="Y705" t="s">
        <v>39</v>
      </c>
      <c r="Z705" t="s">
        <v>40</v>
      </c>
      <c r="AA705" t="s">
        <v>39</v>
      </c>
      <c r="AB705" t="e">
        <f>INDEX(#REF!,MATCH(Tableau1[[#This Row],[species_name]],#REF!,0),2)</f>
        <v>#REF!</v>
      </c>
      <c r="AC705" s="3" t="e">
        <f>Tableau1[[#This Row],[value]]/Tableau1[[#This Row],[débarquements totaux de l''espèce]]</f>
        <v>#REF!</v>
      </c>
    </row>
    <row r="706" spans="1:29" x14ac:dyDescent="0.2">
      <c r="A706" s="1">
        <v>45355</v>
      </c>
      <c r="B706" t="s">
        <v>24</v>
      </c>
      <c r="C706" t="s">
        <v>25</v>
      </c>
      <c r="D706">
        <v>2022</v>
      </c>
      <c r="E706" t="s">
        <v>86</v>
      </c>
      <c r="F706" t="s">
        <v>158</v>
      </c>
      <c r="G706" t="s">
        <v>77</v>
      </c>
      <c r="H706" t="s">
        <v>29</v>
      </c>
      <c r="L706" t="s">
        <v>413</v>
      </c>
      <c r="M706" t="s">
        <v>414</v>
      </c>
      <c r="N706" t="str">
        <f>_xlfn.CONCAT(Tableau1[[#This Row],[species_name]],Tableau1[[#This Row],[sub_reg]])</f>
        <v>Wedge sole27.8.b</v>
      </c>
      <c r="O706" t="s">
        <v>32</v>
      </c>
      <c r="P706" t="s">
        <v>33</v>
      </c>
      <c r="Q706" t="s">
        <v>34</v>
      </c>
      <c r="R706">
        <v>198841.22</v>
      </c>
      <c r="S706" t="s">
        <v>35</v>
      </c>
      <c r="T706" t="s">
        <v>332</v>
      </c>
      <c r="U706" t="s">
        <v>333</v>
      </c>
      <c r="V706" t="s">
        <v>338</v>
      </c>
      <c r="W706">
        <f>IFERROR(INDEX(#REF!,MATCH(Tableau1[[#This Row],[Identifiant pour calcul]],#REF!,0),9),0)</f>
        <v>0</v>
      </c>
      <c r="X706">
        <f>Tableau1[[#This Row],[value]]*0.125*Tableau1[[#This Row],[Sequestration factor]]</f>
        <v>0</v>
      </c>
      <c r="Y706" t="s">
        <v>39</v>
      </c>
      <c r="Z706" t="s">
        <v>40</v>
      </c>
      <c r="AA706" t="s">
        <v>39</v>
      </c>
      <c r="AB706" t="e">
        <f>INDEX(#REF!,MATCH(Tableau1[[#This Row],[species_name]],#REF!,0),2)</f>
        <v>#REF!</v>
      </c>
      <c r="AC706" s="3" t="e">
        <f>Tableau1[[#This Row],[value]]/Tableau1[[#This Row],[débarquements totaux de l''espèce]]</f>
        <v>#REF!</v>
      </c>
    </row>
    <row r="707" spans="1:29" x14ac:dyDescent="0.2">
      <c r="A707" s="1">
        <v>45355</v>
      </c>
      <c r="B707" t="s">
        <v>24</v>
      </c>
      <c r="C707" t="s">
        <v>25</v>
      </c>
      <c r="D707">
        <v>2022</v>
      </c>
      <c r="E707" t="s">
        <v>86</v>
      </c>
      <c r="F707" t="s">
        <v>27</v>
      </c>
      <c r="G707" t="s">
        <v>28</v>
      </c>
      <c r="H707" t="s">
        <v>29</v>
      </c>
      <c r="L707" t="s">
        <v>648</v>
      </c>
      <c r="M707" t="s">
        <v>649</v>
      </c>
      <c r="N707" t="str">
        <f>_xlfn.CONCAT(Tableau1[[#This Row],[species_name]],Tableau1[[#This Row],[sub_reg]])</f>
        <v>Wedge sole27.8.b</v>
      </c>
      <c r="O707" t="s">
        <v>32</v>
      </c>
      <c r="P707" t="s">
        <v>33</v>
      </c>
      <c r="Q707" t="s">
        <v>34</v>
      </c>
      <c r="R707">
        <v>9649.16</v>
      </c>
      <c r="S707" t="s">
        <v>35</v>
      </c>
      <c r="T707" t="s">
        <v>332</v>
      </c>
      <c r="U707" t="s">
        <v>333</v>
      </c>
      <c r="V707" t="s">
        <v>338</v>
      </c>
      <c r="W707">
        <f>IFERROR(INDEX(#REF!,MATCH(Tableau1[[#This Row],[Identifiant pour calcul]],#REF!,0),9),0)</f>
        <v>0</v>
      </c>
      <c r="X707">
        <f>Tableau1[[#This Row],[value]]*0.125*Tableau1[[#This Row],[Sequestration factor]]</f>
        <v>0</v>
      </c>
      <c r="Y707" t="s">
        <v>39</v>
      </c>
      <c r="Z707" t="s">
        <v>40</v>
      </c>
      <c r="AA707" t="s">
        <v>39</v>
      </c>
      <c r="AB707" t="e">
        <f>INDEX(#REF!,MATCH(Tableau1[[#This Row],[species_name]],#REF!,0),2)</f>
        <v>#REF!</v>
      </c>
      <c r="AC707" s="3" t="e">
        <f>Tableau1[[#This Row],[value]]/Tableau1[[#This Row],[débarquements totaux de l''espèce]]</f>
        <v>#REF!</v>
      </c>
    </row>
    <row r="708" spans="1:29" x14ac:dyDescent="0.2">
      <c r="A708" s="1">
        <v>45355</v>
      </c>
      <c r="B708" t="s">
        <v>24</v>
      </c>
      <c r="C708" t="s">
        <v>25</v>
      </c>
      <c r="D708">
        <v>2022</v>
      </c>
      <c r="E708" t="s">
        <v>86</v>
      </c>
      <c r="F708" t="s">
        <v>27</v>
      </c>
      <c r="G708" t="s">
        <v>88</v>
      </c>
      <c r="H708" t="s">
        <v>29</v>
      </c>
      <c r="M708" t="s">
        <v>684</v>
      </c>
      <c r="N708" t="str">
        <f>_xlfn.CONCAT(Tableau1[[#This Row],[species_name]],Tableau1[[#This Row],[sub_reg]])</f>
        <v>Wedge sole27.8.b</v>
      </c>
      <c r="O708" t="s">
        <v>32</v>
      </c>
      <c r="P708" t="s">
        <v>33</v>
      </c>
      <c r="Q708" t="s">
        <v>34</v>
      </c>
      <c r="R708">
        <v>2816.9</v>
      </c>
      <c r="S708" t="s">
        <v>35</v>
      </c>
      <c r="T708" t="s">
        <v>332</v>
      </c>
      <c r="U708" t="s">
        <v>333</v>
      </c>
      <c r="V708" t="s">
        <v>338</v>
      </c>
      <c r="W708">
        <f>IFERROR(INDEX(#REF!,MATCH(Tableau1[[#This Row],[Identifiant pour calcul]],#REF!,0),9),0)</f>
        <v>0</v>
      </c>
      <c r="X708">
        <f>Tableau1[[#This Row],[value]]*0.125*Tableau1[[#This Row],[Sequestration factor]]</f>
        <v>0</v>
      </c>
      <c r="Y708" t="s">
        <v>39</v>
      </c>
      <c r="Z708" t="s">
        <v>40</v>
      </c>
      <c r="AA708" t="s">
        <v>39</v>
      </c>
      <c r="AB708" t="e">
        <f>INDEX(#REF!,MATCH(Tableau1[[#This Row],[species_name]],#REF!,0),2)</f>
        <v>#REF!</v>
      </c>
      <c r="AC708" s="3" t="e">
        <f>Tableau1[[#This Row],[value]]/Tableau1[[#This Row],[débarquements totaux de l''espèce]]</f>
        <v>#REF!</v>
      </c>
    </row>
    <row r="709" spans="1:29" x14ac:dyDescent="0.2">
      <c r="A709" s="1">
        <v>45355</v>
      </c>
      <c r="B709" t="s">
        <v>24</v>
      </c>
      <c r="C709" t="s">
        <v>25</v>
      </c>
      <c r="D709">
        <v>2022</v>
      </c>
      <c r="E709" t="s">
        <v>86</v>
      </c>
      <c r="F709" t="s">
        <v>27</v>
      </c>
      <c r="G709" t="s">
        <v>77</v>
      </c>
      <c r="H709" t="s">
        <v>29</v>
      </c>
      <c r="M709" t="s">
        <v>738</v>
      </c>
      <c r="N709" t="str">
        <f>_xlfn.CONCAT(Tableau1[[#This Row],[species_name]],Tableau1[[#This Row],[sub_reg]])</f>
        <v>Wedge sole27.8.b</v>
      </c>
      <c r="O709" t="s">
        <v>32</v>
      </c>
      <c r="P709" t="s">
        <v>33</v>
      </c>
      <c r="Q709" t="s">
        <v>34</v>
      </c>
      <c r="R709">
        <v>27472.720000000001</v>
      </c>
      <c r="S709" t="s">
        <v>35</v>
      </c>
      <c r="T709" t="s">
        <v>332</v>
      </c>
      <c r="U709" t="s">
        <v>333</v>
      </c>
      <c r="V709" t="s">
        <v>338</v>
      </c>
      <c r="W709">
        <f>IFERROR(INDEX(#REF!,MATCH(Tableau1[[#This Row],[Identifiant pour calcul]],#REF!,0),9),0)</f>
        <v>0</v>
      </c>
      <c r="X709">
        <f>Tableau1[[#This Row],[value]]*0.125*Tableau1[[#This Row],[Sequestration factor]]</f>
        <v>0</v>
      </c>
      <c r="Y709" t="s">
        <v>39</v>
      </c>
      <c r="Z709" t="s">
        <v>40</v>
      </c>
      <c r="AA709" t="s">
        <v>39</v>
      </c>
      <c r="AB709" t="e">
        <f>INDEX(#REF!,MATCH(Tableau1[[#This Row],[species_name]],#REF!,0),2)</f>
        <v>#REF!</v>
      </c>
      <c r="AC709" s="3" t="e">
        <f>Tableau1[[#This Row],[value]]/Tableau1[[#This Row],[débarquements totaux de l''espèce]]</f>
        <v>#REF!</v>
      </c>
    </row>
    <row r="710" spans="1:29" x14ac:dyDescent="0.2">
      <c r="A710" s="1">
        <v>45355</v>
      </c>
      <c r="B710" t="s">
        <v>24</v>
      </c>
      <c r="C710" t="s">
        <v>25</v>
      </c>
      <c r="D710">
        <v>2022</v>
      </c>
      <c r="E710" t="s">
        <v>86</v>
      </c>
      <c r="F710" t="s">
        <v>158</v>
      </c>
      <c r="G710" t="s">
        <v>28</v>
      </c>
      <c r="H710" t="s">
        <v>29</v>
      </c>
      <c r="M710" t="s">
        <v>821</v>
      </c>
      <c r="N710" t="str">
        <f>_xlfn.CONCAT(Tableau1[[#This Row],[species_name]],Tableau1[[#This Row],[sub_reg]])</f>
        <v>Wedge sole27.8.b</v>
      </c>
      <c r="O710" t="s">
        <v>32</v>
      </c>
      <c r="P710" t="s">
        <v>33</v>
      </c>
      <c r="Q710" t="s">
        <v>34</v>
      </c>
      <c r="R710">
        <v>131916.32999999999</v>
      </c>
      <c r="S710" t="s">
        <v>35</v>
      </c>
      <c r="T710" t="s">
        <v>332</v>
      </c>
      <c r="U710" t="s">
        <v>333</v>
      </c>
      <c r="V710" t="s">
        <v>338</v>
      </c>
      <c r="W710">
        <f>IFERROR(INDEX(#REF!,MATCH(Tableau1[[#This Row],[Identifiant pour calcul]],#REF!,0),9),0)</f>
        <v>0</v>
      </c>
      <c r="X710">
        <f>Tableau1[[#This Row],[value]]*0.125*Tableau1[[#This Row],[Sequestration factor]]</f>
        <v>0</v>
      </c>
      <c r="Y710" t="s">
        <v>39</v>
      </c>
      <c r="Z710" t="s">
        <v>40</v>
      </c>
      <c r="AA710" t="s">
        <v>39</v>
      </c>
      <c r="AB710" t="e">
        <f>INDEX(#REF!,MATCH(Tableau1[[#This Row],[species_name]],#REF!,0),2)</f>
        <v>#REF!</v>
      </c>
      <c r="AC710" s="3" t="e">
        <f>Tableau1[[#This Row],[value]]/Tableau1[[#This Row],[débarquements totaux de l''espèce]]</f>
        <v>#REF!</v>
      </c>
    </row>
    <row r="711" spans="1:29" x14ac:dyDescent="0.2">
      <c r="A711" s="1">
        <v>45355</v>
      </c>
      <c r="B711" t="s">
        <v>24</v>
      </c>
      <c r="C711" t="s">
        <v>25</v>
      </c>
      <c r="D711">
        <v>2022</v>
      </c>
      <c r="E711" t="s">
        <v>86</v>
      </c>
      <c r="F711" t="s">
        <v>158</v>
      </c>
      <c r="G711" t="s">
        <v>107</v>
      </c>
      <c r="H711" t="s">
        <v>29</v>
      </c>
      <c r="L711" t="s">
        <v>822</v>
      </c>
      <c r="M711" t="s">
        <v>823</v>
      </c>
      <c r="N711" t="str">
        <f>_xlfn.CONCAT(Tableau1[[#This Row],[species_name]],Tableau1[[#This Row],[sub_reg]])</f>
        <v>Wedge sole27.8.b</v>
      </c>
      <c r="O711" t="s">
        <v>32</v>
      </c>
      <c r="P711" t="s">
        <v>33</v>
      </c>
      <c r="Q711" t="s">
        <v>34</v>
      </c>
      <c r="R711">
        <v>15454.1</v>
      </c>
      <c r="S711" t="s">
        <v>35</v>
      </c>
      <c r="T711" t="s">
        <v>332</v>
      </c>
      <c r="U711" t="s">
        <v>333</v>
      </c>
      <c r="V711" t="s">
        <v>338</v>
      </c>
      <c r="W711">
        <f>IFERROR(INDEX(#REF!,MATCH(Tableau1[[#This Row],[Identifiant pour calcul]],#REF!,0),9),0)</f>
        <v>0</v>
      </c>
      <c r="X711">
        <f>Tableau1[[#This Row],[value]]*0.125*Tableau1[[#This Row],[Sequestration factor]]</f>
        <v>0</v>
      </c>
      <c r="Y711" t="s">
        <v>39</v>
      </c>
      <c r="Z711" t="s">
        <v>40</v>
      </c>
      <c r="AA711" t="s">
        <v>39</v>
      </c>
      <c r="AB711" t="e">
        <f>INDEX(#REF!,MATCH(Tableau1[[#This Row],[species_name]],#REF!,0),2)</f>
        <v>#REF!</v>
      </c>
      <c r="AC711" s="3" t="e">
        <f>Tableau1[[#This Row],[value]]/Tableau1[[#This Row],[débarquements totaux de l''espèce]]</f>
        <v>#REF!</v>
      </c>
    </row>
    <row r="712" spans="1:29" x14ac:dyDescent="0.2">
      <c r="A712" s="1">
        <v>45355</v>
      </c>
      <c r="B712" t="s">
        <v>24</v>
      </c>
      <c r="C712" t="s">
        <v>25</v>
      </c>
      <c r="D712">
        <v>2022</v>
      </c>
      <c r="E712" t="s">
        <v>86</v>
      </c>
      <c r="F712" t="s">
        <v>158</v>
      </c>
      <c r="G712" t="s">
        <v>77</v>
      </c>
      <c r="H712" t="s">
        <v>29</v>
      </c>
      <c r="L712" t="s">
        <v>413</v>
      </c>
      <c r="M712" t="s">
        <v>414</v>
      </c>
      <c r="N712" t="str">
        <f>_xlfn.CONCAT(Tableau1[[#This Row],[species_name]],Tableau1[[#This Row],[sub_reg]])</f>
        <v>Wedge sole27.8.a</v>
      </c>
      <c r="O712" t="s">
        <v>32</v>
      </c>
      <c r="P712" t="s">
        <v>33</v>
      </c>
      <c r="Q712" t="s">
        <v>34</v>
      </c>
      <c r="R712">
        <v>8414.1</v>
      </c>
      <c r="S712" t="s">
        <v>35</v>
      </c>
      <c r="T712" t="s">
        <v>332</v>
      </c>
      <c r="U712" t="s">
        <v>333</v>
      </c>
      <c r="V712" t="s">
        <v>331</v>
      </c>
      <c r="W712">
        <f>IFERROR(INDEX(#REF!,MATCH(Tableau1[[#This Row],[Identifiant pour calcul]],#REF!,0),9),0)</f>
        <v>0</v>
      </c>
      <c r="X712">
        <f>Tableau1[[#This Row],[value]]*0.125*Tableau1[[#This Row],[Sequestration factor]]</f>
        <v>0</v>
      </c>
      <c r="Y712" t="s">
        <v>39</v>
      </c>
      <c r="Z712" t="s">
        <v>40</v>
      </c>
      <c r="AA712" t="s">
        <v>39</v>
      </c>
      <c r="AB712" t="e">
        <f>INDEX(#REF!,MATCH(Tableau1[[#This Row],[species_name]],#REF!,0),2)</f>
        <v>#REF!</v>
      </c>
      <c r="AC712" s="3" t="e">
        <f>Tableau1[[#This Row],[value]]/Tableau1[[#This Row],[débarquements totaux de l''espèce]]</f>
        <v>#REF!</v>
      </c>
    </row>
    <row r="713" spans="1:29" x14ac:dyDescent="0.2">
      <c r="A713" s="1">
        <v>45355</v>
      </c>
      <c r="B713" t="s">
        <v>24</v>
      </c>
      <c r="C713" t="s">
        <v>25</v>
      </c>
      <c r="D713">
        <v>2022</v>
      </c>
      <c r="E713" t="s">
        <v>75</v>
      </c>
      <c r="F713" t="s">
        <v>239</v>
      </c>
      <c r="G713" t="s">
        <v>107</v>
      </c>
      <c r="H713" t="s">
        <v>488</v>
      </c>
      <c r="M713" t="s">
        <v>495</v>
      </c>
      <c r="N713" t="str">
        <f>_xlfn.CONCAT(Tableau1[[#This Row],[species_name]],Tableau1[[#This Row],[sub_reg]])</f>
        <v>Carangids nei31</v>
      </c>
      <c r="O713" t="s">
        <v>32</v>
      </c>
      <c r="P713" t="s">
        <v>33</v>
      </c>
      <c r="Q713" t="s">
        <v>34</v>
      </c>
      <c r="R713">
        <v>4275</v>
      </c>
      <c r="S713" t="s">
        <v>35</v>
      </c>
      <c r="T713" t="s">
        <v>496</v>
      </c>
      <c r="U713" t="s">
        <v>497</v>
      </c>
      <c r="V713" t="s">
        <v>83</v>
      </c>
      <c r="W713">
        <f>IFERROR(INDEX(#REF!,MATCH(Tableau1[[#This Row],[Identifiant pour calcul]],#REF!,0),9),0)</f>
        <v>0</v>
      </c>
      <c r="X713">
        <f>Tableau1[[#This Row],[value]]*0.125*Tableau1[[#This Row],[Sequestration factor]]</f>
        <v>0</v>
      </c>
      <c r="Y713" t="s">
        <v>39</v>
      </c>
      <c r="Z713" t="s">
        <v>40</v>
      </c>
      <c r="AA713" t="s">
        <v>39</v>
      </c>
      <c r="AB713" t="e">
        <f>INDEX(#REF!,MATCH(Tableau1[[#This Row],[species_name]],#REF!,0),2)</f>
        <v>#REF!</v>
      </c>
      <c r="AC713" s="3" t="e">
        <f>Tableau1[[#This Row],[value]]/Tableau1[[#This Row],[débarquements totaux de l''espèce]]</f>
        <v>#REF!</v>
      </c>
    </row>
    <row r="714" spans="1:29" x14ac:dyDescent="0.2">
      <c r="A714" s="1">
        <v>45355</v>
      </c>
      <c r="B714" t="s">
        <v>24</v>
      </c>
      <c r="C714" t="s">
        <v>25</v>
      </c>
      <c r="D714">
        <v>2022</v>
      </c>
      <c r="E714" t="s">
        <v>75</v>
      </c>
      <c r="F714" t="s">
        <v>276</v>
      </c>
      <c r="G714" t="s">
        <v>107</v>
      </c>
      <c r="H714" t="s">
        <v>488</v>
      </c>
      <c r="L714" t="s">
        <v>489</v>
      </c>
      <c r="M714" t="s">
        <v>490</v>
      </c>
      <c r="N714" t="str">
        <f>_xlfn.CONCAT(Tableau1[[#This Row],[species_name]],Tableau1[[#This Row],[sub_reg]])</f>
        <v>Carangids nei31</v>
      </c>
      <c r="O714" t="s">
        <v>32</v>
      </c>
      <c r="P714" t="s">
        <v>33</v>
      </c>
      <c r="Q714" t="s">
        <v>34</v>
      </c>
      <c r="R714">
        <v>3442</v>
      </c>
      <c r="S714" t="s">
        <v>35</v>
      </c>
      <c r="T714" t="s">
        <v>496</v>
      </c>
      <c r="U714" t="s">
        <v>497</v>
      </c>
      <c r="V714" t="s">
        <v>83</v>
      </c>
      <c r="W714">
        <f>IFERROR(INDEX(#REF!,MATCH(Tableau1[[#This Row],[Identifiant pour calcul]],#REF!,0),9),0)</f>
        <v>0</v>
      </c>
      <c r="X714">
        <f>Tableau1[[#This Row],[value]]*0.125*Tableau1[[#This Row],[Sequestration factor]]</f>
        <v>0</v>
      </c>
      <c r="Y714" t="s">
        <v>39</v>
      </c>
      <c r="Z714" t="s">
        <v>40</v>
      </c>
      <c r="AA714" t="s">
        <v>39</v>
      </c>
      <c r="AB714" t="e">
        <f>INDEX(#REF!,MATCH(Tableau1[[#This Row],[species_name]],#REF!,0),2)</f>
        <v>#REF!</v>
      </c>
      <c r="AC714" s="3" t="e">
        <f>Tableau1[[#This Row],[value]]/Tableau1[[#This Row],[débarquements totaux de l''espèce]]</f>
        <v>#REF!</v>
      </c>
    </row>
    <row r="715" spans="1:29" x14ac:dyDescent="0.2">
      <c r="A715" s="1">
        <v>45355</v>
      </c>
      <c r="B715" t="s">
        <v>24</v>
      </c>
      <c r="C715" t="s">
        <v>25</v>
      </c>
      <c r="D715">
        <v>2022</v>
      </c>
      <c r="E715" t="s">
        <v>75</v>
      </c>
      <c r="F715" t="s">
        <v>59</v>
      </c>
      <c r="G715" t="s">
        <v>107</v>
      </c>
      <c r="H715" t="s">
        <v>407</v>
      </c>
      <c r="L715" t="s">
        <v>568</v>
      </c>
      <c r="M715" t="s">
        <v>569</v>
      </c>
      <c r="N715" t="str">
        <f>_xlfn.CONCAT(Tableau1[[#This Row],[species_name]],Tableau1[[#This Row],[sub_reg]])</f>
        <v>Carangids nei51.7</v>
      </c>
      <c r="O715" t="s">
        <v>32</v>
      </c>
      <c r="P715" t="s">
        <v>33</v>
      </c>
      <c r="Q715" t="s">
        <v>34</v>
      </c>
      <c r="R715">
        <v>1328.01</v>
      </c>
      <c r="S715" t="s">
        <v>35</v>
      </c>
      <c r="T715" t="s">
        <v>496</v>
      </c>
      <c r="U715" t="s">
        <v>497</v>
      </c>
      <c r="V715" t="s">
        <v>410</v>
      </c>
      <c r="W715">
        <f>IFERROR(INDEX(#REF!,MATCH(Tableau1[[#This Row],[Identifiant pour calcul]],#REF!,0),9),0)</f>
        <v>0</v>
      </c>
      <c r="X715">
        <f>Tableau1[[#This Row],[value]]*0.125*Tableau1[[#This Row],[Sequestration factor]]</f>
        <v>0</v>
      </c>
      <c r="Y715" t="s">
        <v>39</v>
      </c>
      <c r="Z715" t="s">
        <v>40</v>
      </c>
      <c r="AA715" t="s">
        <v>39</v>
      </c>
      <c r="AB715" t="e">
        <f>INDEX(#REF!,MATCH(Tableau1[[#This Row],[species_name]],#REF!,0),2)</f>
        <v>#REF!</v>
      </c>
      <c r="AC715" s="3" t="e">
        <f>Tableau1[[#This Row],[value]]/Tableau1[[#This Row],[débarquements totaux de l''espèce]]</f>
        <v>#REF!</v>
      </c>
    </row>
    <row r="716" spans="1:29" x14ac:dyDescent="0.2">
      <c r="A716" s="1">
        <v>45355</v>
      </c>
      <c r="B716" t="s">
        <v>24</v>
      </c>
      <c r="C716" t="s">
        <v>25</v>
      </c>
      <c r="D716">
        <v>2022</v>
      </c>
      <c r="E716" t="s">
        <v>75</v>
      </c>
      <c r="F716" t="s">
        <v>59</v>
      </c>
      <c r="G716" t="s">
        <v>107</v>
      </c>
      <c r="H716" t="s">
        <v>128</v>
      </c>
      <c r="L716" t="s">
        <v>129</v>
      </c>
      <c r="M716" t="s">
        <v>130</v>
      </c>
      <c r="N716" t="str">
        <f>_xlfn.CONCAT(Tableau1[[#This Row],[species_name]],Tableau1[[#This Row],[sub_reg]])</f>
        <v>Carangids nei51.6</v>
      </c>
      <c r="O716" t="s">
        <v>32</v>
      </c>
      <c r="P716" t="s">
        <v>33</v>
      </c>
      <c r="Q716" t="s">
        <v>34</v>
      </c>
      <c r="R716">
        <v>19446</v>
      </c>
      <c r="S716" t="s">
        <v>35</v>
      </c>
      <c r="T716" t="s">
        <v>496</v>
      </c>
      <c r="U716" t="s">
        <v>497</v>
      </c>
      <c r="V716" t="s">
        <v>133</v>
      </c>
      <c r="W716">
        <f>IFERROR(INDEX(#REF!,MATCH(Tableau1[[#This Row],[Identifiant pour calcul]],#REF!,0),9),0)</f>
        <v>0</v>
      </c>
      <c r="X716">
        <f>Tableau1[[#This Row],[value]]*0.125*Tableau1[[#This Row],[Sequestration factor]]</f>
        <v>0</v>
      </c>
      <c r="Y716" t="s">
        <v>39</v>
      </c>
      <c r="Z716" t="s">
        <v>40</v>
      </c>
      <c r="AA716" t="s">
        <v>39</v>
      </c>
      <c r="AB716" t="e">
        <f>INDEX(#REF!,MATCH(Tableau1[[#This Row],[species_name]],#REF!,0),2)</f>
        <v>#REF!</v>
      </c>
      <c r="AC716" s="3" t="e">
        <f>Tableau1[[#This Row],[value]]/Tableau1[[#This Row],[débarquements totaux de l''espèce]]</f>
        <v>#REF!</v>
      </c>
    </row>
    <row r="717" spans="1:29" x14ac:dyDescent="0.2">
      <c r="A717" s="1">
        <v>45355</v>
      </c>
      <c r="B717" t="s">
        <v>24</v>
      </c>
      <c r="C717" t="s">
        <v>25</v>
      </c>
      <c r="D717">
        <v>2022</v>
      </c>
      <c r="E717" t="s">
        <v>75</v>
      </c>
      <c r="F717" t="s">
        <v>27</v>
      </c>
      <c r="G717" t="s">
        <v>107</v>
      </c>
      <c r="H717" t="s">
        <v>78</v>
      </c>
      <c r="L717" t="s">
        <v>607</v>
      </c>
      <c r="M717" t="s">
        <v>608</v>
      </c>
      <c r="N717" t="str">
        <f>_xlfn.CONCAT(Tableau1[[#This Row],[species_name]],Tableau1[[#This Row],[sub_reg]])</f>
        <v>Carangids nei31</v>
      </c>
      <c r="O717" t="s">
        <v>32</v>
      </c>
      <c r="P717" t="s">
        <v>33</v>
      </c>
      <c r="Q717" t="s">
        <v>34</v>
      </c>
      <c r="R717">
        <v>1867</v>
      </c>
      <c r="S717" t="s">
        <v>35</v>
      </c>
      <c r="T717" t="s">
        <v>496</v>
      </c>
      <c r="U717" t="s">
        <v>497</v>
      </c>
      <c r="V717" t="s">
        <v>83</v>
      </c>
      <c r="W717">
        <f>IFERROR(INDEX(#REF!,MATCH(Tableau1[[#This Row],[Identifiant pour calcul]],#REF!,0),9),0)</f>
        <v>0</v>
      </c>
      <c r="X717">
        <f>Tableau1[[#This Row],[value]]*0.125*Tableau1[[#This Row],[Sequestration factor]]</f>
        <v>0</v>
      </c>
      <c r="Y717" t="s">
        <v>39</v>
      </c>
      <c r="Z717" t="s">
        <v>40</v>
      </c>
      <c r="AA717" t="s">
        <v>39</v>
      </c>
      <c r="AB717" t="e">
        <f>INDEX(#REF!,MATCH(Tableau1[[#This Row],[species_name]],#REF!,0),2)</f>
        <v>#REF!</v>
      </c>
      <c r="AC717" s="3" t="e">
        <f>Tableau1[[#This Row],[value]]/Tableau1[[#This Row],[débarquements totaux de l''espèce]]</f>
        <v>#REF!</v>
      </c>
    </row>
    <row r="718" spans="1:29" x14ac:dyDescent="0.2">
      <c r="A718" s="1">
        <v>45355</v>
      </c>
      <c r="B718" t="s">
        <v>24</v>
      </c>
      <c r="C718" t="s">
        <v>25</v>
      </c>
      <c r="D718">
        <v>2022</v>
      </c>
      <c r="E718" t="s">
        <v>75</v>
      </c>
      <c r="F718" t="s">
        <v>239</v>
      </c>
      <c r="G718" t="s">
        <v>107</v>
      </c>
      <c r="H718" t="s">
        <v>78</v>
      </c>
      <c r="L718" t="s">
        <v>424</v>
      </c>
      <c r="M718" t="s">
        <v>425</v>
      </c>
      <c r="N718" t="str">
        <f>_xlfn.CONCAT(Tableau1[[#This Row],[species_name]],Tableau1[[#This Row],[sub_reg]])</f>
        <v>Carangids nei31</v>
      </c>
      <c r="O718" t="s">
        <v>32</v>
      </c>
      <c r="P718" t="s">
        <v>33</v>
      </c>
      <c r="Q718" t="s">
        <v>34</v>
      </c>
      <c r="R718">
        <v>4612</v>
      </c>
      <c r="S718" t="s">
        <v>35</v>
      </c>
      <c r="T718" t="s">
        <v>496</v>
      </c>
      <c r="U718" t="s">
        <v>497</v>
      </c>
      <c r="V718" t="s">
        <v>83</v>
      </c>
      <c r="W718">
        <f>IFERROR(INDEX(#REF!,MATCH(Tableau1[[#This Row],[Identifiant pour calcul]],#REF!,0),9),0)</f>
        <v>0</v>
      </c>
      <c r="X718">
        <f>Tableau1[[#This Row],[value]]*0.125*Tableau1[[#This Row],[Sequestration factor]]</f>
        <v>0</v>
      </c>
      <c r="Y718" t="s">
        <v>39</v>
      </c>
      <c r="Z718" t="s">
        <v>40</v>
      </c>
      <c r="AA718" t="s">
        <v>39</v>
      </c>
      <c r="AB718" t="e">
        <f>INDEX(#REF!,MATCH(Tableau1[[#This Row],[species_name]],#REF!,0),2)</f>
        <v>#REF!</v>
      </c>
      <c r="AC718" s="3" t="e">
        <f>Tableau1[[#This Row],[value]]/Tableau1[[#This Row],[débarquements totaux de l''espèce]]</f>
        <v>#REF!</v>
      </c>
    </row>
    <row r="719" spans="1:29" x14ac:dyDescent="0.2">
      <c r="A719" s="1">
        <v>45355</v>
      </c>
      <c r="B719" t="s">
        <v>24</v>
      </c>
      <c r="C719" t="s">
        <v>25</v>
      </c>
      <c r="D719">
        <v>2022</v>
      </c>
      <c r="E719" t="s">
        <v>75</v>
      </c>
      <c r="F719" t="s">
        <v>198</v>
      </c>
      <c r="G719" t="s">
        <v>107</v>
      </c>
      <c r="H719" t="s">
        <v>78</v>
      </c>
      <c r="L719" t="s">
        <v>679</v>
      </c>
      <c r="M719" t="s">
        <v>680</v>
      </c>
      <c r="N719" t="str">
        <f>_xlfn.CONCAT(Tableau1[[#This Row],[species_name]],Tableau1[[#This Row],[sub_reg]])</f>
        <v>Carangids nei31</v>
      </c>
      <c r="O719" t="s">
        <v>32</v>
      </c>
      <c r="P719" t="s">
        <v>33</v>
      </c>
      <c r="Q719" t="s">
        <v>34</v>
      </c>
      <c r="R719">
        <v>3625</v>
      </c>
      <c r="S719" t="s">
        <v>35</v>
      </c>
      <c r="T719" t="s">
        <v>496</v>
      </c>
      <c r="U719" t="s">
        <v>497</v>
      </c>
      <c r="V719" t="s">
        <v>83</v>
      </c>
      <c r="W719">
        <f>IFERROR(INDEX(#REF!,MATCH(Tableau1[[#This Row],[Identifiant pour calcul]],#REF!,0),9),0)</f>
        <v>0</v>
      </c>
      <c r="X719">
        <f>Tableau1[[#This Row],[value]]*0.125*Tableau1[[#This Row],[Sequestration factor]]</f>
        <v>0</v>
      </c>
      <c r="Y719" t="s">
        <v>39</v>
      </c>
      <c r="Z719" t="s">
        <v>40</v>
      </c>
      <c r="AA719" t="s">
        <v>39</v>
      </c>
      <c r="AB719" t="e">
        <f>INDEX(#REF!,MATCH(Tableau1[[#This Row],[species_name]],#REF!,0),2)</f>
        <v>#REF!</v>
      </c>
      <c r="AC719" s="3" t="e">
        <f>Tableau1[[#This Row],[value]]/Tableau1[[#This Row],[débarquements totaux de l''espèce]]</f>
        <v>#REF!</v>
      </c>
    </row>
    <row r="720" spans="1:29" x14ac:dyDescent="0.2">
      <c r="A720" s="1">
        <v>45355</v>
      </c>
      <c r="B720" t="s">
        <v>24</v>
      </c>
      <c r="C720" t="s">
        <v>25</v>
      </c>
      <c r="D720">
        <v>2022</v>
      </c>
      <c r="E720" t="s">
        <v>75</v>
      </c>
      <c r="F720" t="s">
        <v>59</v>
      </c>
      <c r="G720" t="s">
        <v>107</v>
      </c>
      <c r="H720" t="s">
        <v>488</v>
      </c>
      <c r="M720" t="s">
        <v>686</v>
      </c>
      <c r="N720" t="str">
        <f>_xlfn.CONCAT(Tableau1[[#This Row],[species_name]],Tableau1[[#This Row],[sub_reg]])</f>
        <v>Carangids nei31</v>
      </c>
      <c r="O720" t="s">
        <v>32</v>
      </c>
      <c r="P720" t="s">
        <v>33</v>
      </c>
      <c r="Q720" t="s">
        <v>34</v>
      </c>
      <c r="R720">
        <v>13716</v>
      </c>
      <c r="S720" t="s">
        <v>35</v>
      </c>
      <c r="T720" t="s">
        <v>496</v>
      </c>
      <c r="U720" t="s">
        <v>497</v>
      </c>
      <c r="V720" t="s">
        <v>83</v>
      </c>
      <c r="W720">
        <f>IFERROR(INDEX(#REF!,MATCH(Tableau1[[#This Row],[Identifiant pour calcul]],#REF!,0),9),0)</f>
        <v>0</v>
      </c>
      <c r="X720">
        <f>Tableau1[[#This Row],[value]]*0.125*Tableau1[[#This Row],[Sequestration factor]]</f>
        <v>0</v>
      </c>
      <c r="Y720" t="s">
        <v>39</v>
      </c>
      <c r="Z720" t="s">
        <v>40</v>
      </c>
      <c r="AA720" t="s">
        <v>39</v>
      </c>
      <c r="AB720" t="e">
        <f>INDEX(#REF!,MATCH(Tableau1[[#This Row],[species_name]],#REF!,0),2)</f>
        <v>#REF!</v>
      </c>
      <c r="AC720" s="3" t="e">
        <f>Tableau1[[#This Row],[value]]/Tableau1[[#This Row],[débarquements totaux de l''espèce]]</f>
        <v>#REF!</v>
      </c>
    </row>
    <row r="721" spans="1:29" x14ac:dyDescent="0.2">
      <c r="A721" s="1">
        <v>45355</v>
      </c>
      <c r="B721" t="s">
        <v>24</v>
      </c>
      <c r="C721" t="s">
        <v>25</v>
      </c>
      <c r="D721">
        <v>2022</v>
      </c>
      <c r="E721" t="s">
        <v>75</v>
      </c>
      <c r="F721" t="s">
        <v>76</v>
      </c>
      <c r="G721" t="s">
        <v>107</v>
      </c>
      <c r="H721" t="s">
        <v>78</v>
      </c>
      <c r="L721" t="s">
        <v>706</v>
      </c>
      <c r="M721" t="s">
        <v>707</v>
      </c>
      <c r="N721" t="str">
        <f>_xlfn.CONCAT(Tableau1[[#This Row],[species_name]],Tableau1[[#This Row],[sub_reg]])</f>
        <v>Carangids nei31</v>
      </c>
      <c r="O721" t="s">
        <v>32</v>
      </c>
      <c r="P721" t="s">
        <v>33</v>
      </c>
      <c r="Q721" t="s">
        <v>34</v>
      </c>
      <c r="R721">
        <v>6899</v>
      </c>
      <c r="S721" t="s">
        <v>35</v>
      </c>
      <c r="T721" t="s">
        <v>496</v>
      </c>
      <c r="U721" t="s">
        <v>497</v>
      </c>
      <c r="V721" t="s">
        <v>83</v>
      </c>
      <c r="W721">
        <f>IFERROR(INDEX(#REF!,MATCH(Tableau1[[#This Row],[Identifiant pour calcul]],#REF!,0),9),0)</f>
        <v>0</v>
      </c>
      <c r="X721">
        <f>Tableau1[[#This Row],[value]]*0.125*Tableau1[[#This Row],[Sequestration factor]]</f>
        <v>0</v>
      </c>
      <c r="Y721" t="s">
        <v>39</v>
      </c>
      <c r="Z721" t="s">
        <v>40</v>
      </c>
      <c r="AA721" t="s">
        <v>39</v>
      </c>
      <c r="AB721" t="e">
        <f>INDEX(#REF!,MATCH(Tableau1[[#This Row],[species_name]],#REF!,0),2)</f>
        <v>#REF!</v>
      </c>
      <c r="AC721" s="3" t="e">
        <f>Tableau1[[#This Row],[value]]/Tableau1[[#This Row],[débarquements totaux de l''espèce]]</f>
        <v>#REF!</v>
      </c>
    </row>
    <row r="722" spans="1:29" x14ac:dyDescent="0.2">
      <c r="A722" s="1">
        <v>45355</v>
      </c>
      <c r="B722" t="s">
        <v>24</v>
      </c>
      <c r="C722" t="s">
        <v>25</v>
      </c>
      <c r="D722">
        <v>2022</v>
      </c>
      <c r="E722" t="s">
        <v>75</v>
      </c>
      <c r="F722" t="s">
        <v>27</v>
      </c>
      <c r="G722" t="s">
        <v>77</v>
      </c>
      <c r="H722" t="s">
        <v>613</v>
      </c>
      <c r="L722" t="s">
        <v>713</v>
      </c>
      <c r="M722" t="s">
        <v>714</v>
      </c>
      <c r="N722" t="str">
        <f>_xlfn.CONCAT(Tableau1[[#This Row],[species_name]],Tableau1[[#This Row],[sub_reg]])</f>
        <v>Carangids nei41.1.1</v>
      </c>
      <c r="O722" t="s">
        <v>32</v>
      </c>
      <c r="P722" t="s">
        <v>33</v>
      </c>
      <c r="Q722" t="s">
        <v>34</v>
      </c>
      <c r="R722">
        <v>3087.5140999999999</v>
      </c>
      <c r="S722" t="s">
        <v>35</v>
      </c>
      <c r="T722" t="s">
        <v>496</v>
      </c>
      <c r="U722" t="s">
        <v>497</v>
      </c>
      <c r="V722" t="s">
        <v>670</v>
      </c>
      <c r="W722">
        <f>IFERROR(INDEX(#REF!,MATCH(Tableau1[[#This Row],[Identifiant pour calcul]],#REF!,0),9),0)</f>
        <v>0</v>
      </c>
      <c r="X722">
        <f>Tableau1[[#This Row],[value]]*0.125*Tableau1[[#This Row],[Sequestration factor]]</f>
        <v>0</v>
      </c>
      <c r="Y722" t="s">
        <v>39</v>
      </c>
      <c r="Z722" t="s">
        <v>40</v>
      </c>
      <c r="AA722" t="s">
        <v>39</v>
      </c>
      <c r="AB722" t="e">
        <f>INDEX(#REF!,MATCH(Tableau1[[#This Row],[species_name]],#REF!,0),2)</f>
        <v>#REF!</v>
      </c>
      <c r="AC722" s="3" t="e">
        <f>Tableau1[[#This Row],[value]]/Tableau1[[#This Row],[débarquements totaux de l''espèce]]</f>
        <v>#REF!</v>
      </c>
    </row>
    <row r="723" spans="1:29" x14ac:dyDescent="0.2">
      <c r="A723" s="1">
        <v>45355</v>
      </c>
      <c r="B723" t="s">
        <v>24</v>
      </c>
      <c r="C723" t="s">
        <v>25</v>
      </c>
      <c r="D723">
        <v>2022</v>
      </c>
      <c r="E723" t="s">
        <v>75</v>
      </c>
      <c r="F723" t="s">
        <v>27</v>
      </c>
      <c r="G723" t="s">
        <v>107</v>
      </c>
      <c r="H723" t="s">
        <v>488</v>
      </c>
      <c r="M723" t="s">
        <v>789</v>
      </c>
      <c r="N723" t="str">
        <f>_xlfn.CONCAT(Tableau1[[#This Row],[species_name]],Tableau1[[#This Row],[sub_reg]])</f>
        <v>Carangids nei31</v>
      </c>
      <c r="O723" t="s">
        <v>32</v>
      </c>
      <c r="P723" t="s">
        <v>33</v>
      </c>
      <c r="Q723" t="s">
        <v>34</v>
      </c>
      <c r="R723">
        <v>1139</v>
      </c>
      <c r="S723" t="s">
        <v>35</v>
      </c>
      <c r="T723" t="s">
        <v>496</v>
      </c>
      <c r="U723" t="s">
        <v>497</v>
      </c>
      <c r="V723" t="s">
        <v>83</v>
      </c>
      <c r="W723">
        <f>IFERROR(INDEX(#REF!,MATCH(Tableau1[[#This Row],[Identifiant pour calcul]],#REF!,0),9),0)</f>
        <v>0</v>
      </c>
      <c r="X723">
        <f>Tableau1[[#This Row],[value]]*0.125*Tableau1[[#This Row],[Sequestration factor]]</f>
        <v>0</v>
      </c>
      <c r="Y723" t="s">
        <v>39</v>
      </c>
      <c r="Z723" t="s">
        <v>40</v>
      </c>
      <c r="AA723" t="s">
        <v>39</v>
      </c>
      <c r="AB723" t="e">
        <f>INDEX(#REF!,MATCH(Tableau1[[#This Row],[species_name]],#REF!,0),2)</f>
        <v>#REF!</v>
      </c>
      <c r="AC723" s="3" t="e">
        <f>Tableau1[[#This Row],[value]]/Tableau1[[#This Row],[débarquements totaux de l''espèce]]</f>
        <v>#REF!</v>
      </c>
    </row>
    <row r="724" spans="1:29" x14ac:dyDescent="0.2">
      <c r="A724" s="1">
        <v>45355</v>
      </c>
      <c r="B724" t="s">
        <v>24</v>
      </c>
      <c r="C724" t="s">
        <v>25</v>
      </c>
      <c r="D724">
        <v>2022</v>
      </c>
      <c r="E724" t="s">
        <v>75</v>
      </c>
      <c r="F724" t="s">
        <v>198</v>
      </c>
      <c r="G724" t="s">
        <v>107</v>
      </c>
      <c r="H724" t="s">
        <v>488</v>
      </c>
      <c r="L724" t="s">
        <v>489</v>
      </c>
      <c r="M724" t="s">
        <v>490</v>
      </c>
      <c r="N724" t="str">
        <f>_xlfn.CONCAT(Tableau1[[#This Row],[species_name]],Tableau1[[#This Row],[sub_reg]])</f>
        <v>Carangids nei31</v>
      </c>
      <c r="O724" t="s">
        <v>32</v>
      </c>
      <c r="P724" t="s">
        <v>33</v>
      </c>
      <c r="Q724" t="s">
        <v>34</v>
      </c>
      <c r="R724">
        <v>2608</v>
      </c>
      <c r="S724" t="s">
        <v>35</v>
      </c>
      <c r="T724" t="s">
        <v>496</v>
      </c>
      <c r="U724" t="s">
        <v>497</v>
      </c>
      <c r="V724" t="s">
        <v>83</v>
      </c>
      <c r="W724">
        <f>IFERROR(INDEX(#REF!,MATCH(Tableau1[[#This Row],[Identifiant pour calcul]],#REF!,0),9),0)</f>
        <v>0</v>
      </c>
      <c r="X724">
        <f>Tableau1[[#This Row],[value]]*0.125*Tableau1[[#This Row],[Sequestration factor]]</f>
        <v>0</v>
      </c>
      <c r="Y724" t="s">
        <v>39</v>
      </c>
      <c r="Z724" t="s">
        <v>40</v>
      </c>
      <c r="AA724" t="s">
        <v>39</v>
      </c>
      <c r="AB724" t="e">
        <f>INDEX(#REF!,MATCH(Tableau1[[#This Row],[species_name]],#REF!,0),2)</f>
        <v>#REF!</v>
      </c>
      <c r="AC724" s="3" t="e">
        <f>Tableau1[[#This Row],[value]]/Tableau1[[#This Row],[débarquements totaux de l''espèce]]</f>
        <v>#REF!</v>
      </c>
    </row>
    <row r="725" spans="1:29" x14ac:dyDescent="0.2">
      <c r="A725" s="1">
        <v>45355</v>
      </c>
      <c r="B725" t="s">
        <v>24</v>
      </c>
      <c r="C725" t="s">
        <v>25</v>
      </c>
      <c r="D725">
        <v>2022</v>
      </c>
      <c r="E725" t="s">
        <v>75</v>
      </c>
      <c r="F725" t="s">
        <v>76</v>
      </c>
      <c r="G725" t="s">
        <v>107</v>
      </c>
      <c r="H725" t="s">
        <v>78</v>
      </c>
      <c r="L725" t="s">
        <v>79</v>
      </c>
      <c r="M725" t="s">
        <v>80</v>
      </c>
      <c r="N725" t="str">
        <f>_xlfn.CONCAT(Tableau1[[#This Row],[species_name]],Tableau1[[#This Row],[sub_reg]])</f>
        <v>Carangids nei31</v>
      </c>
      <c r="O725" t="s">
        <v>32</v>
      </c>
      <c r="P725" t="s">
        <v>33</v>
      </c>
      <c r="Q725" t="s">
        <v>34</v>
      </c>
      <c r="R725">
        <v>1071</v>
      </c>
      <c r="S725" t="s">
        <v>35</v>
      </c>
      <c r="T725" t="s">
        <v>496</v>
      </c>
      <c r="U725" t="s">
        <v>497</v>
      </c>
      <c r="V725" t="s">
        <v>83</v>
      </c>
      <c r="W725">
        <f>IFERROR(INDEX(#REF!,MATCH(Tableau1[[#This Row],[Identifiant pour calcul]],#REF!,0),9),0)</f>
        <v>0</v>
      </c>
      <c r="X725">
        <f>Tableau1[[#This Row],[value]]*0.125*Tableau1[[#This Row],[Sequestration factor]]</f>
        <v>0</v>
      </c>
      <c r="Y725" t="s">
        <v>39</v>
      </c>
      <c r="Z725" t="s">
        <v>40</v>
      </c>
      <c r="AA725" t="s">
        <v>39</v>
      </c>
      <c r="AB725" t="e">
        <f>INDEX(#REF!,MATCH(Tableau1[[#This Row],[species_name]],#REF!,0),2)</f>
        <v>#REF!</v>
      </c>
      <c r="AC725" s="3" t="e">
        <f>Tableau1[[#This Row],[value]]/Tableau1[[#This Row],[débarquements totaux de l''espèce]]</f>
        <v>#REF!</v>
      </c>
    </row>
    <row r="726" spans="1:29" x14ac:dyDescent="0.2">
      <c r="A726" s="1">
        <v>45355</v>
      </c>
      <c r="B726" t="s">
        <v>24</v>
      </c>
      <c r="C726" t="s">
        <v>25</v>
      </c>
      <c r="D726">
        <v>2022</v>
      </c>
      <c r="E726" t="s">
        <v>75</v>
      </c>
      <c r="F726" t="s">
        <v>76</v>
      </c>
      <c r="G726" t="s">
        <v>107</v>
      </c>
      <c r="H726" t="s">
        <v>488</v>
      </c>
      <c r="L726" t="s">
        <v>489</v>
      </c>
      <c r="M726" t="s">
        <v>490</v>
      </c>
      <c r="N726" t="str">
        <f>_xlfn.CONCAT(Tableau1[[#This Row],[species_name]],Tableau1[[#This Row],[sub_reg]])</f>
        <v>Carangids nei31</v>
      </c>
      <c r="O726" t="s">
        <v>32</v>
      </c>
      <c r="P726" t="s">
        <v>33</v>
      </c>
      <c r="Q726" t="s">
        <v>34</v>
      </c>
      <c r="R726">
        <v>46230</v>
      </c>
      <c r="S726" t="s">
        <v>35</v>
      </c>
      <c r="T726" t="s">
        <v>496</v>
      </c>
      <c r="U726" t="s">
        <v>497</v>
      </c>
      <c r="V726" t="s">
        <v>83</v>
      </c>
      <c r="W726">
        <f>IFERROR(INDEX(#REF!,MATCH(Tableau1[[#This Row],[Identifiant pour calcul]],#REF!,0),9),0)</f>
        <v>0</v>
      </c>
      <c r="X726">
        <f>Tableau1[[#This Row],[value]]*0.125*Tableau1[[#This Row],[Sequestration factor]]</f>
        <v>0</v>
      </c>
      <c r="Y726" t="s">
        <v>39</v>
      </c>
      <c r="Z726" t="s">
        <v>40</v>
      </c>
      <c r="AA726" t="s">
        <v>39</v>
      </c>
      <c r="AB726" t="e">
        <f>INDEX(#REF!,MATCH(Tableau1[[#This Row],[species_name]],#REF!,0),2)</f>
        <v>#REF!</v>
      </c>
      <c r="AC726" s="3" t="e">
        <f>Tableau1[[#This Row],[value]]/Tableau1[[#This Row],[débarquements totaux de l''espèce]]</f>
        <v>#REF!</v>
      </c>
    </row>
    <row r="727" spans="1:29" x14ac:dyDescent="0.2">
      <c r="A727" s="1">
        <v>45355</v>
      </c>
      <c r="B727" t="s">
        <v>24</v>
      </c>
      <c r="C727" t="s">
        <v>25</v>
      </c>
      <c r="D727">
        <v>2022</v>
      </c>
      <c r="E727" t="s">
        <v>75</v>
      </c>
      <c r="F727" t="s">
        <v>239</v>
      </c>
      <c r="G727" t="s">
        <v>107</v>
      </c>
      <c r="H727" t="s">
        <v>78</v>
      </c>
      <c r="L727" t="s">
        <v>677</v>
      </c>
      <c r="M727" t="s">
        <v>678</v>
      </c>
      <c r="N727" t="str">
        <f>_xlfn.CONCAT(Tableau1[[#This Row],[species_name]],Tableau1[[#This Row],[sub_reg]])</f>
        <v>Carangids nei31</v>
      </c>
      <c r="O727" t="s">
        <v>32</v>
      </c>
      <c r="P727" t="s">
        <v>33</v>
      </c>
      <c r="Q727" t="s">
        <v>34</v>
      </c>
      <c r="R727">
        <v>1466</v>
      </c>
      <c r="S727" t="s">
        <v>35</v>
      </c>
      <c r="T727" t="s">
        <v>496</v>
      </c>
      <c r="U727" t="s">
        <v>497</v>
      </c>
      <c r="V727" t="s">
        <v>83</v>
      </c>
      <c r="W727">
        <f>IFERROR(INDEX(#REF!,MATCH(Tableau1[[#This Row],[Identifiant pour calcul]],#REF!,0),9),0)</f>
        <v>0</v>
      </c>
      <c r="X727">
        <f>Tableau1[[#This Row],[value]]*0.125*Tableau1[[#This Row],[Sequestration factor]]</f>
        <v>0</v>
      </c>
      <c r="Y727" t="s">
        <v>39</v>
      </c>
      <c r="Z727" t="s">
        <v>40</v>
      </c>
      <c r="AA727" t="s">
        <v>39</v>
      </c>
      <c r="AB727" t="e">
        <f>INDEX(#REF!,MATCH(Tableau1[[#This Row],[species_name]],#REF!,0),2)</f>
        <v>#REF!</v>
      </c>
      <c r="AC727" s="3" t="e">
        <f>Tableau1[[#This Row],[value]]/Tableau1[[#This Row],[débarquements totaux de l''espèce]]</f>
        <v>#REF!</v>
      </c>
    </row>
    <row r="728" spans="1:29" x14ac:dyDescent="0.2">
      <c r="A728" s="1">
        <v>45355</v>
      </c>
      <c r="B728" t="s">
        <v>24</v>
      </c>
      <c r="C728" t="s">
        <v>25</v>
      </c>
      <c r="D728">
        <v>2022</v>
      </c>
      <c r="E728" t="s">
        <v>26</v>
      </c>
      <c r="F728" t="s">
        <v>158</v>
      </c>
      <c r="G728" t="s">
        <v>406</v>
      </c>
      <c r="H728" t="s">
        <v>29</v>
      </c>
      <c r="L728" t="s">
        <v>428</v>
      </c>
      <c r="M728" t="s">
        <v>429</v>
      </c>
      <c r="N728" t="str">
        <f>_xlfn.CONCAT(Tableau1[[#This Row],[species_name]],Tableau1[[#This Row],[sub_reg]])</f>
        <v>Spotted floundersa 7</v>
      </c>
      <c r="O728" t="s">
        <v>32</v>
      </c>
      <c r="P728" t="s">
        <v>33</v>
      </c>
      <c r="Q728" t="s">
        <v>34</v>
      </c>
      <c r="R728">
        <v>1743.47</v>
      </c>
      <c r="S728" t="s">
        <v>35</v>
      </c>
      <c r="T728" t="s">
        <v>438</v>
      </c>
      <c r="U728" t="s">
        <v>439</v>
      </c>
      <c r="V728" t="s">
        <v>62</v>
      </c>
      <c r="W728">
        <f>IFERROR(INDEX(#REF!,MATCH(Tableau1[[#This Row],[Identifiant pour calcul]],#REF!,0),9),0)</f>
        <v>0</v>
      </c>
      <c r="X728">
        <f>Tableau1[[#This Row],[value]]*0.125*Tableau1[[#This Row],[Sequestration factor]]</f>
        <v>0</v>
      </c>
      <c r="Y728" t="s">
        <v>39</v>
      </c>
      <c r="Z728" t="s">
        <v>40</v>
      </c>
      <c r="AA728" t="s">
        <v>39</v>
      </c>
      <c r="AB728" t="e">
        <f>INDEX(#REF!,MATCH(Tableau1[[#This Row],[species_name]],#REF!,0),2)</f>
        <v>#REF!</v>
      </c>
      <c r="AC728" s="3" t="e">
        <f>Tableau1[[#This Row],[value]]/Tableau1[[#This Row],[débarquements totaux de l''espèce]]</f>
        <v>#REF!</v>
      </c>
    </row>
    <row r="729" spans="1:29" x14ac:dyDescent="0.2">
      <c r="A729" s="1">
        <v>45355</v>
      </c>
      <c r="B729" t="s">
        <v>24</v>
      </c>
      <c r="C729" t="s">
        <v>25</v>
      </c>
      <c r="D729">
        <v>2022</v>
      </c>
      <c r="E729" t="s">
        <v>26</v>
      </c>
      <c r="F729" t="s">
        <v>158</v>
      </c>
      <c r="G729" t="s">
        <v>88</v>
      </c>
      <c r="H729" t="s">
        <v>29</v>
      </c>
      <c r="L729" t="s">
        <v>30</v>
      </c>
      <c r="M729" t="s">
        <v>31</v>
      </c>
      <c r="N729" t="str">
        <f>_xlfn.CONCAT(Tableau1[[#This Row],[species_name]],Tableau1[[#This Row],[sub_reg]])</f>
        <v>Spotted floundersa 7</v>
      </c>
      <c r="O729" t="s">
        <v>32</v>
      </c>
      <c r="P729" t="s">
        <v>33</v>
      </c>
      <c r="Q729" t="s">
        <v>34</v>
      </c>
      <c r="R729">
        <v>1171.9000000000001</v>
      </c>
      <c r="S729" t="s">
        <v>35</v>
      </c>
      <c r="T729" t="s">
        <v>438</v>
      </c>
      <c r="U729" t="s">
        <v>439</v>
      </c>
      <c r="V729" t="s">
        <v>62</v>
      </c>
      <c r="W729">
        <f>IFERROR(INDEX(#REF!,MATCH(Tableau1[[#This Row],[Identifiant pour calcul]],#REF!,0),9),0)</f>
        <v>0</v>
      </c>
      <c r="X729">
        <f>Tableau1[[#This Row],[value]]*0.125*Tableau1[[#This Row],[Sequestration factor]]</f>
        <v>0</v>
      </c>
      <c r="Y729" t="s">
        <v>39</v>
      </c>
      <c r="Z729" t="s">
        <v>40</v>
      </c>
      <c r="AA729" t="s">
        <v>39</v>
      </c>
      <c r="AB729" t="e">
        <f>INDEX(#REF!,MATCH(Tableau1[[#This Row],[species_name]],#REF!,0),2)</f>
        <v>#REF!</v>
      </c>
      <c r="AC729" s="3" t="e">
        <f>Tableau1[[#This Row],[value]]/Tableau1[[#This Row],[débarquements totaux de l''espèce]]</f>
        <v>#REF!</v>
      </c>
    </row>
    <row r="730" spans="1:29" x14ac:dyDescent="0.2">
      <c r="A730" s="1">
        <v>45355</v>
      </c>
      <c r="B730" t="s">
        <v>24</v>
      </c>
      <c r="C730" t="s">
        <v>25</v>
      </c>
      <c r="D730">
        <v>2022</v>
      </c>
      <c r="E730" t="s">
        <v>75</v>
      </c>
      <c r="F730" t="s">
        <v>27</v>
      </c>
      <c r="G730" t="s">
        <v>107</v>
      </c>
      <c r="H730" t="s">
        <v>128</v>
      </c>
      <c r="L730" t="s">
        <v>129</v>
      </c>
      <c r="M730" t="s">
        <v>130</v>
      </c>
      <c r="N730" t="str">
        <f>_xlfn.CONCAT(Tableau1[[#This Row],[species_name]],Tableau1[[#This Row],[sub_reg]])</f>
        <v>Fusiliers nei51.6</v>
      </c>
      <c r="O730" t="s">
        <v>32</v>
      </c>
      <c r="P730" t="s">
        <v>33</v>
      </c>
      <c r="Q730" t="s">
        <v>34</v>
      </c>
      <c r="R730">
        <v>10770</v>
      </c>
      <c r="S730" t="s">
        <v>35</v>
      </c>
      <c r="T730" t="s">
        <v>134</v>
      </c>
      <c r="U730" t="s">
        <v>135</v>
      </c>
      <c r="V730" t="s">
        <v>133</v>
      </c>
      <c r="W730">
        <f>IFERROR(INDEX(#REF!,MATCH(Tableau1[[#This Row],[Identifiant pour calcul]],#REF!,0),9),0)</f>
        <v>0</v>
      </c>
      <c r="X730">
        <f>Tableau1[[#This Row],[value]]*0.125*Tableau1[[#This Row],[Sequestration factor]]</f>
        <v>0</v>
      </c>
      <c r="Y730" t="s">
        <v>39</v>
      </c>
      <c r="Z730" t="s">
        <v>40</v>
      </c>
      <c r="AA730" t="s">
        <v>39</v>
      </c>
      <c r="AB730" t="e">
        <f>INDEX(#REF!,MATCH(Tableau1[[#This Row],[species_name]],#REF!,0),2)</f>
        <v>#REF!</v>
      </c>
      <c r="AC730" s="3" t="e">
        <f>Tableau1[[#This Row],[value]]/Tableau1[[#This Row],[débarquements totaux de l''espèce]]</f>
        <v>#REF!</v>
      </c>
    </row>
    <row r="731" spans="1:29" x14ac:dyDescent="0.2">
      <c r="A731" s="1">
        <v>45355</v>
      </c>
      <c r="B731" t="s">
        <v>24</v>
      </c>
      <c r="C731" t="s">
        <v>25</v>
      </c>
      <c r="D731">
        <v>2022</v>
      </c>
      <c r="E731" t="s">
        <v>75</v>
      </c>
      <c r="F731" t="s">
        <v>27</v>
      </c>
      <c r="G731" t="s">
        <v>77</v>
      </c>
      <c r="H731" t="s">
        <v>613</v>
      </c>
      <c r="L731" t="s">
        <v>713</v>
      </c>
      <c r="M731" t="s">
        <v>714</v>
      </c>
      <c r="N731" t="str">
        <f>_xlfn.CONCAT(Tableau1[[#This Row],[species_name]],Tableau1[[#This Row],[sub_reg]])</f>
        <v>Whitemouth croaker41.1.1</v>
      </c>
      <c r="O731" t="s">
        <v>32</v>
      </c>
      <c r="P731" t="s">
        <v>33</v>
      </c>
      <c r="Q731" t="s">
        <v>34</v>
      </c>
      <c r="R731">
        <v>4590.6781000000001</v>
      </c>
      <c r="S731" t="s">
        <v>35</v>
      </c>
      <c r="T731" t="s">
        <v>725</v>
      </c>
      <c r="U731" t="s">
        <v>726</v>
      </c>
      <c r="V731" t="s">
        <v>670</v>
      </c>
      <c r="W731">
        <f>IFERROR(INDEX(#REF!,MATCH(Tableau1[[#This Row],[Identifiant pour calcul]],#REF!,0),9),0)</f>
        <v>0</v>
      </c>
      <c r="X731">
        <f>Tableau1[[#This Row],[value]]*0.125*Tableau1[[#This Row],[Sequestration factor]]</f>
        <v>0</v>
      </c>
      <c r="Y731" t="s">
        <v>39</v>
      </c>
      <c r="Z731" t="s">
        <v>40</v>
      </c>
      <c r="AA731" t="s">
        <v>39</v>
      </c>
      <c r="AB731" t="e">
        <f>INDEX(#REF!,MATCH(Tableau1[[#This Row],[species_name]],#REF!,0),2)</f>
        <v>#REF!</v>
      </c>
      <c r="AC731" s="3" t="e">
        <f>Tableau1[[#This Row],[value]]/Tableau1[[#This Row],[débarquements totaux de l''espèce]]</f>
        <v>#REF!</v>
      </c>
    </row>
    <row r="732" spans="1:29" x14ac:dyDescent="0.2">
      <c r="A732" s="1">
        <v>45355</v>
      </c>
      <c r="B732" t="s">
        <v>24</v>
      </c>
      <c r="C732" t="s">
        <v>25</v>
      </c>
      <c r="D732">
        <v>2022</v>
      </c>
      <c r="E732" t="s">
        <v>75</v>
      </c>
      <c r="F732" t="s">
        <v>27</v>
      </c>
      <c r="G732" t="s">
        <v>107</v>
      </c>
      <c r="H732" t="s">
        <v>613</v>
      </c>
      <c r="L732" t="s">
        <v>747</v>
      </c>
      <c r="M732" t="s">
        <v>748</v>
      </c>
      <c r="N732" t="str">
        <f>_xlfn.CONCAT(Tableau1[[#This Row],[species_name]],Tableau1[[#This Row],[sub_reg]])</f>
        <v>Whitemouth croaker41.1.1</v>
      </c>
      <c r="O732" t="s">
        <v>32</v>
      </c>
      <c r="P732" t="s">
        <v>33</v>
      </c>
      <c r="Q732" t="s">
        <v>34</v>
      </c>
      <c r="R732">
        <v>1848.6521</v>
      </c>
      <c r="S732" t="s">
        <v>35</v>
      </c>
      <c r="T732" t="s">
        <v>725</v>
      </c>
      <c r="U732" t="s">
        <v>726</v>
      </c>
      <c r="V732" t="s">
        <v>670</v>
      </c>
      <c r="W732">
        <f>IFERROR(INDEX(#REF!,MATCH(Tableau1[[#This Row],[Identifiant pour calcul]],#REF!,0),9),0)</f>
        <v>0</v>
      </c>
      <c r="X732">
        <f>Tableau1[[#This Row],[value]]*0.125*Tableau1[[#This Row],[Sequestration factor]]</f>
        <v>0</v>
      </c>
      <c r="Y732" t="s">
        <v>39</v>
      </c>
      <c r="Z732" t="s">
        <v>40</v>
      </c>
      <c r="AA732" t="s">
        <v>39</v>
      </c>
      <c r="AB732" t="e">
        <f>INDEX(#REF!,MATCH(Tableau1[[#This Row],[species_name]],#REF!,0),2)</f>
        <v>#REF!</v>
      </c>
      <c r="AC732" s="3" t="e">
        <f>Tableau1[[#This Row],[value]]/Tableau1[[#This Row],[débarquements totaux de l''espèce]]</f>
        <v>#REF!</v>
      </c>
    </row>
    <row r="733" spans="1:29" x14ac:dyDescent="0.2">
      <c r="A733" s="1">
        <v>45355</v>
      </c>
      <c r="B733" t="s">
        <v>24</v>
      </c>
      <c r="C733" t="s">
        <v>25</v>
      </c>
      <c r="D733">
        <v>2022</v>
      </c>
      <c r="E733" t="s">
        <v>86</v>
      </c>
      <c r="F733" t="s">
        <v>87</v>
      </c>
      <c r="G733" t="s">
        <v>77</v>
      </c>
      <c r="H733" t="s">
        <v>29</v>
      </c>
      <c r="M733" t="s">
        <v>355</v>
      </c>
      <c r="N733" t="str">
        <f>_xlfn.CONCAT(Tableau1[[#This Row],[species_name]],Tableau1[[#This Row],[sub_reg]])</f>
        <v>Japanese carpet shell27.7.e</v>
      </c>
      <c r="O733" t="s">
        <v>32</v>
      </c>
      <c r="P733" t="s">
        <v>33</v>
      </c>
      <c r="Q733" t="s">
        <v>34</v>
      </c>
      <c r="R733">
        <v>8890</v>
      </c>
      <c r="S733" t="s">
        <v>35</v>
      </c>
      <c r="T733" t="s">
        <v>356</v>
      </c>
      <c r="U733" t="s">
        <v>357</v>
      </c>
      <c r="V733" t="s">
        <v>226</v>
      </c>
      <c r="W733">
        <f>IFERROR(INDEX(#REF!,MATCH(Tableau1[[#This Row],[Identifiant pour calcul]],#REF!,0),9),0)</f>
        <v>0</v>
      </c>
      <c r="X733">
        <f>Tableau1[[#This Row],[value]]*0.125*Tableau1[[#This Row],[Sequestration factor]]</f>
        <v>0</v>
      </c>
      <c r="Y733" t="s">
        <v>39</v>
      </c>
      <c r="Z733" t="s">
        <v>40</v>
      </c>
      <c r="AA733" t="s">
        <v>39</v>
      </c>
      <c r="AB733" t="e">
        <f>INDEX(#REF!,MATCH(Tableau1[[#This Row],[species_name]],#REF!,0),2)</f>
        <v>#REF!</v>
      </c>
      <c r="AC733" s="3" t="e">
        <f>Tableau1[[#This Row],[value]]/Tableau1[[#This Row],[débarquements totaux de l''espèce]]</f>
        <v>#REF!</v>
      </c>
    </row>
    <row r="734" spans="1:29" x14ac:dyDescent="0.2">
      <c r="A734" s="1">
        <v>45355</v>
      </c>
      <c r="B734" t="s">
        <v>24</v>
      </c>
      <c r="C734" t="s">
        <v>25</v>
      </c>
      <c r="D734">
        <v>2022</v>
      </c>
      <c r="E734" t="s">
        <v>75</v>
      </c>
      <c r="F734" t="s">
        <v>27</v>
      </c>
      <c r="G734" t="s">
        <v>107</v>
      </c>
      <c r="H734" t="s">
        <v>78</v>
      </c>
      <c r="L734" t="s">
        <v>607</v>
      </c>
      <c r="M734" t="s">
        <v>608</v>
      </c>
      <c r="N734" t="str">
        <f>_xlfn.CONCAT(Tableau1[[#This Row],[species_name]],Tableau1[[#This Row],[sub_reg]])</f>
        <v>Clupeoids nei31</v>
      </c>
      <c r="O734" t="s">
        <v>32</v>
      </c>
      <c r="P734" t="s">
        <v>33</v>
      </c>
      <c r="Q734" t="s">
        <v>34</v>
      </c>
      <c r="R734">
        <v>2099</v>
      </c>
      <c r="S734" t="s">
        <v>35</v>
      </c>
      <c r="T734" t="s">
        <v>609</v>
      </c>
      <c r="U734" t="s">
        <v>610</v>
      </c>
      <c r="V734" t="s">
        <v>83</v>
      </c>
      <c r="W734">
        <f>IFERROR(INDEX(#REF!,MATCH(Tableau1[[#This Row],[Identifiant pour calcul]],#REF!,0),9),0)</f>
        <v>0</v>
      </c>
      <c r="X734">
        <f>Tableau1[[#This Row],[value]]*0.125*Tableau1[[#This Row],[Sequestration factor]]</f>
        <v>0</v>
      </c>
      <c r="Y734" t="s">
        <v>39</v>
      </c>
      <c r="Z734" t="s">
        <v>40</v>
      </c>
      <c r="AA734" t="s">
        <v>39</v>
      </c>
      <c r="AB734" t="e">
        <f>INDEX(#REF!,MATCH(Tableau1[[#This Row],[species_name]],#REF!,0),2)</f>
        <v>#REF!</v>
      </c>
      <c r="AC734" s="3" t="e">
        <f>Tableau1[[#This Row],[value]]/Tableau1[[#This Row],[débarquements totaux de l''espèce]]</f>
        <v>#REF!</v>
      </c>
    </row>
    <row r="735" spans="1:29" x14ac:dyDescent="0.2">
      <c r="A735" s="1">
        <v>45355</v>
      </c>
      <c r="B735" t="s">
        <v>24</v>
      </c>
      <c r="C735" t="s">
        <v>25</v>
      </c>
      <c r="D735">
        <v>2022</v>
      </c>
      <c r="E735" t="s">
        <v>86</v>
      </c>
      <c r="F735" t="s">
        <v>158</v>
      </c>
      <c r="G735" t="s">
        <v>406</v>
      </c>
      <c r="H735" t="s">
        <v>29</v>
      </c>
      <c r="L735" t="s">
        <v>418</v>
      </c>
      <c r="M735" t="s">
        <v>419</v>
      </c>
      <c r="N735" t="str">
        <f>_xlfn.CONCAT(Tableau1[[#This Row],[species_name]],Tableau1[[#This Row],[sub_reg]])</f>
        <v>Rabbit fish27.6.a</v>
      </c>
      <c r="O735" t="s">
        <v>32</v>
      </c>
      <c r="P735" t="s">
        <v>33</v>
      </c>
      <c r="Q735" t="s">
        <v>34</v>
      </c>
      <c r="R735">
        <v>21460.15</v>
      </c>
      <c r="S735" t="s">
        <v>35</v>
      </c>
      <c r="T735" t="s">
        <v>813</v>
      </c>
      <c r="U735" t="s">
        <v>814</v>
      </c>
      <c r="V735" t="s">
        <v>195</v>
      </c>
      <c r="W735">
        <f>IFERROR(INDEX(#REF!,MATCH(Tableau1[[#This Row],[Identifiant pour calcul]],#REF!,0),9),0)</f>
        <v>0</v>
      </c>
      <c r="X735">
        <f>Tableau1[[#This Row],[value]]*0.125*Tableau1[[#This Row],[Sequestration factor]]</f>
        <v>0</v>
      </c>
      <c r="Y735" t="s">
        <v>39</v>
      </c>
      <c r="Z735" t="s">
        <v>40</v>
      </c>
      <c r="AA735" t="s">
        <v>39</v>
      </c>
      <c r="AB735" t="e">
        <f>INDEX(#REF!,MATCH(Tableau1[[#This Row],[species_name]],#REF!,0),2)</f>
        <v>#REF!</v>
      </c>
      <c r="AC735" s="3" t="e">
        <f>Tableau1[[#This Row],[value]]/Tableau1[[#This Row],[débarquements totaux de l''espèce]]</f>
        <v>#REF!</v>
      </c>
    </row>
    <row r="736" spans="1:29" x14ac:dyDescent="0.2">
      <c r="A736" s="1">
        <v>45355</v>
      </c>
      <c r="B736" t="s">
        <v>24</v>
      </c>
      <c r="C736" t="s">
        <v>25</v>
      </c>
      <c r="D736">
        <v>2022</v>
      </c>
      <c r="E736" t="s">
        <v>26</v>
      </c>
      <c r="F736" t="s">
        <v>239</v>
      </c>
      <c r="G736" t="s">
        <v>240</v>
      </c>
      <c r="H736" t="s">
        <v>29</v>
      </c>
      <c r="M736" t="s">
        <v>241</v>
      </c>
      <c r="N736" t="str">
        <f>_xlfn.CONCAT(Tableau1[[#This Row],[species_name]],Tableau1[[#This Row],[sub_reg]])</f>
        <v>Mediterranean shore crabsa 7</v>
      </c>
      <c r="O736" t="s">
        <v>32</v>
      </c>
      <c r="P736" t="s">
        <v>33</v>
      </c>
      <c r="Q736" t="s">
        <v>34</v>
      </c>
      <c r="R736">
        <v>42916.101000000002</v>
      </c>
      <c r="S736" t="s">
        <v>35</v>
      </c>
      <c r="T736" t="s">
        <v>250</v>
      </c>
      <c r="U736" t="s">
        <v>251</v>
      </c>
      <c r="V736" t="s">
        <v>62</v>
      </c>
      <c r="W736">
        <f>IFERROR(INDEX(#REF!,MATCH(Tableau1[[#This Row],[Identifiant pour calcul]],#REF!,0),9),0)</f>
        <v>0</v>
      </c>
      <c r="X736">
        <f>Tableau1[[#This Row],[value]]*0.125*Tableau1[[#This Row],[Sequestration factor]]</f>
        <v>0</v>
      </c>
      <c r="Y736" t="s">
        <v>39</v>
      </c>
      <c r="Z736" t="s">
        <v>40</v>
      </c>
      <c r="AA736" t="s">
        <v>39</v>
      </c>
      <c r="AB736" t="e">
        <f>INDEX(#REF!,MATCH(Tableau1[[#This Row],[species_name]],#REF!,0),2)</f>
        <v>#REF!</v>
      </c>
      <c r="AC736" s="3" t="e">
        <f>Tableau1[[#This Row],[value]]/Tableau1[[#This Row],[débarquements totaux de l''espèce]]</f>
        <v>#REF!</v>
      </c>
    </row>
    <row r="737" spans="1:29" x14ac:dyDescent="0.2">
      <c r="A737" s="1">
        <v>45355</v>
      </c>
      <c r="B737" t="s">
        <v>24</v>
      </c>
      <c r="C737" t="s">
        <v>25</v>
      </c>
      <c r="D737">
        <v>2022</v>
      </c>
      <c r="E737" t="s">
        <v>26</v>
      </c>
      <c r="F737" t="s">
        <v>87</v>
      </c>
      <c r="G737" t="s">
        <v>277</v>
      </c>
      <c r="H737" t="s">
        <v>29</v>
      </c>
      <c r="L737" t="s">
        <v>605</v>
      </c>
      <c r="M737" t="s">
        <v>606</v>
      </c>
      <c r="N737" t="str">
        <f>_xlfn.CONCAT(Tableau1[[#This Row],[species_name]],Tableau1[[#This Row],[sub_reg]])</f>
        <v>Mediterranean shore crabsa 7</v>
      </c>
      <c r="O737" t="s">
        <v>32</v>
      </c>
      <c r="P737" t="s">
        <v>33</v>
      </c>
      <c r="Q737" t="s">
        <v>34</v>
      </c>
      <c r="R737">
        <v>21150.016500000002</v>
      </c>
      <c r="S737" t="s">
        <v>35</v>
      </c>
      <c r="T737" t="s">
        <v>250</v>
      </c>
      <c r="U737" t="s">
        <v>251</v>
      </c>
      <c r="V737" t="s">
        <v>62</v>
      </c>
      <c r="W737">
        <f>IFERROR(INDEX(#REF!,MATCH(Tableau1[[#This Row],[Identifiant pour calcul]],#REF!,0),9),0)</f>
        <v>0</v>
      </c>
      <c r="X737">
        <f>Tableau1[[#This Row],[value]]*0.125*Tableau1[[#This Row],[Sequestration factor]]</f>
        <v>0</v>
      </c>
      <c r="Y737" t="s">
        <v>39</v>
      </c>
      <c r="Z737" t="s">
        <v>40</v>
      </c>
      <c r="AA737" t="s">
        <v>39</v>
      </c>
      <c r="AB737" t="e">
        <f>INDEX(#REF!,MATCH(Tableau1[[#This Row],[species_name]],#REF!,0),2)</f>
        <v>#REF!</v>
      </c>
      <c r="AC737" s="3" t="e">
        <f>Tableau1[[#This Row],[value]]/Tableau1[[#This Row],[débarquements totaux de l''espèce]]</f>
        <v>#REF!</v>
      </c>
    </row>
    <row r="738" spans="1:29" x14ac:dyDescent="0.2">
      <c r="A738" s="1">
        <v>45355</v>
      </c>
      <c r="B738" t="s">
        <v>24</v>
      </c>
      <c r="C738" t="s">
        <v>25</v>
      </c>
      <c r="D738">
        <v>2022</v>
      </c>
      <c r="E738" t="s">
        <v>26</v>
      </c>
      <c r="F738" t="s">
        <v>27</v>
      </c>
      <c r="G738" t="s">
        <v>240</v>
      </c>
      <c r="H738" t="s">
        <v>29</v>
      </c>
      <c r="M738" t="s">
        <v>737</v>
      </c>
      <c r="N738" t="str">
        <f>_xlfn.CONCAT(Tableau1[[#This Row],[species_name]],Tableau1[[#This Row],[sub_reg]])</f>
        <v>Mediterranean shore crabsa 7</v>
      </c>
      <c r="O738" t="s">
        <v>32</v>
      </c>
      <c r="P738" t="s">
        <v>33</v>
      </c>
      <c r="Q738" t="s">
        <v>34</v>
      </c>
      <c r="R738">
        <v>1051.6208999999999</v>
      </c>
      <c r="S738" t="s">
        <v>35</v>
      </c>
      <c r="T738" t="s">
        <v>250</v>
      </c>
      <c r="U738" t="s">
        <v>251</v>
      </c>
      <c r="V738" t="s">
        <v>62</v>
      </c>
      <c r="W738">
        <f>IFERROR(INDEX(#REF!,MATCH(Tableau1[[#This Row],[Identifiant pour calcul]],#REF!,0),9),0)</f>
        <v>0</v>
      </c>
      <c r="X738">
        <f>Tableau1[[#This Row],[value]]*0.125*Tableau1[[#This Row],[Sequestration factor]]</f>
        <v>0</v>
      </c>
      <c r="Y738" t="s">
        <v>39</v>
      </c>
      <c r="Z738" t="s">
        <v>40</v>
      </c>
      <c r="AA738" t="s">
        <v>39</v>
      </c>
      <c r="AB738" t="e">
        <f>INDEX(#REF!,MATCH(Tableau1[[#This Row],[species_name]],#REF!,0),2)</f>
        <v>#REF!</v>
      </c>
      <c r="AC738" s="3" t="e">
        <f>Tableau1[[#This Row],[value]]/Tableau1[[#This Row],[débarquements totaux de l''espèce]]</f>
        <v>#REF!</v>
      </c>
    </row>
    <row r="739" spans="1:29" x14ac:dyDescent="0.2">
      <c r="A739" s="1">
        <v>45355</v>
      </c>
      <c r="B739" t="s">
        <v>24</v>
      </c>
      <c r="C739" t="s">
        <v>25</v>
      </c>
      <c r="D739">
        <v>2022</v>
      </c>
      <c r="E739" t="s">
        <v>26</v>
      </c>
      <c r="F739" t="s">
        <v>27</v>
      </c>
      <c r="G739" t="s">
        <v>277</v>
      </c>
      <c r="H739" t="s">
        <v>29</v>
      </c>
      <c r="M739" t="s">
        <v>749</v>
      </c>
      <c r="N739" t="str">
        <f>_xlfn.CONCAT(Tableau1[[#This Row],[species_name]],Tableau1[[#This Row],[sub_reg]])</f>
        <v>Mediterranean shore crabsa 7</v>
      </c>
      <c r="O739" t="s">
        <v>32</v>
      </c>
      <c r="P739" t="s">
        <v>33</v>
      </c>
      <c r="Q739" t="s">
        <v>34</v>
      </c>
      <c r="R739">
        <v>1602.6996999999999</v>
      </c>
      <c r="S739" t="s">
        <v>35</v>
      </c>
      <c r="T739" t="s">
        <v>250</v>
      </c>
      <c r="U739" t="s">
        <v>251</v>
      </c>
      <c r="V739" t="s">
        <v>62</v>
      </c>
      <c r="W739">
        <f>IFERROR(INDEX(#REF!,MATCH(Tableau1[[#This Row],[Identifiant pour calcul]],#REF!,0),9),0)</f>
        <v>0</v>
      </c>
      <c r="X739">
        <f>Tableau1[[#This Row],[value]]*0.125*Tableau1[[#This Row],[Sequestration factor]]</f>
        <v>0</v>
      </c>
      <c r="Y739" t="s">
        <v>39</v>
      </c>
      <c r="Z739" t="s">
        <v>40</v>
      </c>
      <c r="AA739" t="s">
        <v>39</v>
      </c>
      <c r="AB739" t="e">
        <f>INDEX(#REF!,MATCH(Tableau1[[#This Row],[species_name]],#REF!,0),2)</f>
        <v>#REF!</v>
      </c>
      <c r="AC739" s="3" t="e">
        <f>Tableau1[[#This Row],[value]]/Tableau1[[#This Row],[débarquements totaux de l''espèce]]</f>
        <v>#REF!</v>
      </c>
    </row>
    <row r="740" spans="1:29" x14ac:dyDescent="0.2">
      <c r="A740" s="1">
        <v>45355</v>
      </c>
      <c r="B740" t="s">
        <v>24</v>
      </c>
      <c r="C740" t="s">
        <v>25</v>
      </c>
      <c r="D740">
        <v>2022</v>
      </c>
      <c r="E740" t="s">
        <v>26</v>
      </c>
      <c r="F740" t="s">
        <v>239</v>
      </c>
      <c r="G740" t="s">
        <v>277</v>
      </c>
      <c r="H740" t="s">
        <v>29</v>
      </c>
      <c r="M740" t="s">
        <v>768</v>
      </c>
      <c r="N740" t="str">
        <f>_xlfn.CONCAT(Tableau1[[#This Row],[species_name]],Tableau1[[#This Row],[sub_reg]])</f>
        <v>Mediterranean shore crabsa 7</v>
      </c>
      <c r="O740" t="s">
        <v>32</v>
      </c>
      <c r="P740" t="s">
        <v>33</v>
      </c>
      <c r="Q740" t="s">
        <v>34</v>
      </c>
      <c r="R740">
        <v>4702.5722999999998</v>
      </c>
      <c r="S740" t="s">
        <v>35</v>
      </c>
      <c r="T740" t="s">
        <v>250</v>
      </c>
      <c r="U740" t="s">
        <v>251</v>
      </c>
      <c r="V740" t="s">
        <v>62</v>
      </c>
      <c r="W740">
        <f>IFERROR(INDEX(#REF!,MATCH(Tableau1[[#This Row],[Identifiant pour calcul]],#REF!,0),9),0)</f>
        <v>0</v>
      </c>
      <c r="X740">
        <f>Tableau1[[#This Row],[value]]*0.125*Tableau1[[#This Row],[Sequestration factor]]</f>
        <v>0</v>
      </c>
      <c r="Y740" t="s">
        <v>39</v>
      </c>
      <c r="Z740" t="s">
        <v>40</v>
      </c>
      <c r="AA740" t="s">
        <v>39</v>
      </c>
      <c r="AB740" t="e">
        <f>INDEX(#REF!,MATCH(Tableau1[[#This Row],[species_name]],#REF!,0),2)</f>
        <v>#REF!</v>
      </c>
      <c r="AC740" s="3" t="e">
        <f>Tableau1[[#This Row],[value]]/Tableau1[[#This Row],[débarquements totaux de l''espèce]]</f>
        <v>#REF!</v>
      </c>
    </row>
    <row r="741" spans="1:29" x14ac:dyDescent="0.2">
      <c r="A741" s="1">
        <v>45355</v>
      </c>
      <c r="B741" t="s">
        <v>24</v>
      </c>
      <c r="C741" t="s">
        <v>25</v>
      </c>
      <c r="D741">
        <v>2022</v>
      </c>
      <c r="E741" t="s">
        <v>86</v>
      </c>
      <c r="F741" t="s">
        <v>87</v>
      </c>
      <c r="G741" t="s">
        <v>77</v>
      </c>
      <c r="H741" t="s">
        <v>29</v>
      </c>
      <c r="M741" t="s">
        <v>355</v>
      </c>
      <c r="N741" t="str">
        <f>_xlfn.CONCAT(Tableau1[[#This Row],[species_name]],Tableau1[[#This Row],[sub_reg]])</f>
        <v>Common edible cockle27.7.e</v>
      </c>
      <c r="O741" t="s">
        <v>32</v>
      </c>
      <c r="P741" t="s">
        <v>33</v>
      </c>
      <c r="Q741" t="s">
        <v>34</v>
      </c>
      <c r="R741">
        <v>95108.6</v>
      </c>
      <c r="S741" t="s">
        <v>35</v>
      </c>
      <c r="T741" t="s">
        <v>358</v>
      </c>
      <c r="U741" t="s">
        <v>359</v>
      </c>
      <c r="V741" t="s">
        <v>226</v>
      </c>
      <c r="W741">
        <f>IFERROR(INDEX(#REF!,MATCH(Tableau1[[#This Row],[Identifiant pour calcul]],#REF!,0),9),0)</f>
        <v>0</v>
      </c>
      <c r="X741">
        <f>Tableau1[[#This Row],[value]]*0.125*Tableau1[[#This Row],[Sequestration factor]]</f>
        <v>0</v>
      </c>
      <c r="Y741" t="s">
        <v>39</v>
      </c>
      <c r="Z741" t="s">
        <v>40</v>
      </c>
      <c r="AA741" t="s">
        <v>39</v>
      </c>
      <c r="AB741" t="e">
        <f>INDEX(#REF!,MATCH(Tableau1[[#This Row],[species_name]],#REF!,0),2)</f>
        <v>#REF!</v>
      </c>
      <c r="AC741" s="3" t="e">
        <f>Tableau1[[#This Row],[value]]/Tableau1[[#This Row],[débarquements totaux de l''espèce]]</f>
        <v>#REF!</v>
      </c>
    </row>
    <row r="742" spans="1:29" x14ac:dyDescent="0.2">
      <c r="A742" s="1">
        <v>45355</v>
      </c>
      <c r="B742" t="s">
        <v>24</v>
      </c>
      <c r="C742" t="s">
        <v>25</v>
      </c>
      <c r="D742">
        <v>2022</v>
      </c>
      <c r="E742" t="s">
        <v>26</v>
      </c>
      <c r="F742" t="s">
        <v>158</v>
      </c>
      <c r="G742" t="s">
        <v>406</v>
      </c>
      <c r="H742" t="s">
        <v>29</v>
      </c>
      <c r="L742" t="s">
        <v>428</v>
      </c>
      <c r="M742" t="s">
        <v>429</v>
      </c>
      <c r="N742" t="str">
        <f>_xlfn.CONCAT(Tableau1[[#This Row],[species_name]],Tableau1[[#This Row],[sub_reg]])</f>
        <v>Common edible cocklesa 7</v>
      </c>
      <c r="O742" t="s">
        <v>32</v>
      </c>
      <c r="P742" t="s">
        <v>33</v>
      </c>
      <c r="Q742" t="s">
        <v>34</v>
      </c>
      <c r="R742">
        <v>1969.15</v>
      </c>
      <c r="S742" t="s">
        <v>35</v>
      </c>
      <c r="T742" t="s">
        <v>358</v>
      </c>
      <c r="U742" t="s">
        <v>359</v>
      </c>
      <c r="V742" t="s">
        <v>62</v>
      </c>
      <c r="W742">
        <f>IFERROR(INDEX(#REF!,MATCH(Tableau1[[#This Row],[Identifiant pour calcul]],#REF!,0),9),0)</f>
        <v>0</v>
      </c>
      <c r="X742">
        <f>Tableau1[[#This Row],[value]]*0.125*Tableau1[[#This Row],[Sequestration factor]]</f>
        <v>0</v>
      </c>
      <c r="Y742" t="s">
        <v>39</v>
      </c>
      <c r="Z742" t="s">
        <v>40</v>
      </c>
      <c r="AA742" t="s">
        <v>39</v>
      </c>
      <c r="AB742" t="e">
        <f>INDEX(#REF!,MATCH(Tableau1[[#This Row],[species_name]],#REF!,0),2)</f>
        <v>#REF!</v>
      </c>
      <c r="AC742" s="3" t="e">
        <f>Tableau1[[#This Row],[value]]/Tableau1[[#This Row],[débarquements totaux de l''espèce]]</f>
        <v>#REF!</v>
      </c>
    </row>
    <row r="743" spans="1:29" x14ac:dyDescent="0.2">
      <c r="A743" s="1">
        <v>45355</v>
      </c>
      <c r="B743" t="s">
        <v>24</v>
      </c>
      <c r="C743" t="s">
        <v>25</v>
      </c>
      <c r="D743">
        <v>2022</v>
      </c>
      <c r="E743" t="s">
        <v>86</v>
      </c>
      <c r="F743" t="s">
        <v>372</v>
      </c>
      <c r="G743" t="s">
        <v>107</v>
      </c>
      <c r="H743" t="s">
        <v>29</v>
      </c>
      <c r="L743" t="s">
        <v>491</v>
      </c>
      <c r="M743" t="s">
        <v>492</v>
      </c>
      <c r="N743" t="str">
        <f>_xlfn.CONCAT(Tableau1[[#This Row],[species_name]],Tableau1[[#This Row],[sub_reg]])</f>
        <v>Common edible cockle27.8.a</v>
      </c>
      <c r="O743" t="s">
        <v>32</v>
      </c>
      <c r="P743" t="s">
        <v>33</v>
      </c>
      <c r="Q743" t="s">
        <v>34</v>
      </c>
      <c r="R743">
        <v>181750</v>
      </c>
      <c r="S743" t="s">
        <v>35</v>
      </c>
      <c r="T743" t="s">
        <v>358</v>
      </c>
      <c r="U743" t="s">
        <v>359</v>
      </c>
      <c r="V743" t="s">
        <v>331</v>
      </c>
      <c r="W743">
        <f>IFERROR(INDEX(#REF!,MATCH(Tableau1[[#This Row],[Identifiant pour calcul]],#REF!,0),9),0)</f>
        <v>0</v>
      </c>
      <c r="X743">
        <f>Tableau1[[#This Row],[value]]*0.125*Tableau1[[#This Row],[Sequestration factor]]</f>
        <v>0</v>
      </c>
      <c r="Y743" t="s">
        <v>39</v>
      </c>
      <c r="Z743" t="s">
        <v>40</v>
      </c>
      <c r="AA743" t="s">
        <v>39</v>
      </c>
      <c r="AB743" t="e">
        <f>INDEX(#REF!,MATCH(Tableau1[[#This Row],[species_name]],#REF!,0),2)</f>
        <v>#REF!</v>
      </c>
      <c r="AC743" s="3" t="e">
        <f>Tableau1[[#This Row],[value]]/Tableau1[[#This Row],[débarquements totaux de l''espèce]]</f>
        <v>#REF!</v>
      </c>
    </row>
    <row r="744" spans="1:29" x14ac:dyDescent="0.2">
      <c r="A744" s="1">
        <v>45355</v>
      </c>
      <c r="B744" t="s">
        <v>24</v>
      </c>
      <c r="C744" t="s">
        <v>25</v>
      </c>
      <c r="D744">
        <v>2022</v>
      </c>
      <c r="E744" t="s">
        <v>86</v>
      </c>
      <c r="F744" t="s">
        <v>87</v>
      </c>
      <c r="G744" t="s">
        <v>107</v>
      </c>
      <c r="H744" t="s">
        <v>29</v>
      </c>
      <c r="M744" t="s">
        <v>830</v>
      </c>
      <c r="N744" t="str">
        <f>_xlfn.CONCAT(Tableau1[[#This Row],[species_name]],Tableau1[[#This Row],[sub_reg]])</f>
        <v>Common edible cockle27.8.a</v>
      </c>
      <c r="O744" t="s">
        <v>32</v>
      </c>
      <c r="P744" t="s">
        <v>33</v>
      </c>
      <c r="Q744" t="s">
        <v>34</v>
      </c>
      <c r="R744">
        <v>201770</v>
      </c>
      <c r="S744" t="s">
        <v>35</v>
      </c>
      <c r="T744" t="s">
        <v>358</v>
      </c>
      <c r="U744" t="s">
        <v>359</v>
      </c>
      <c r="V744" t="s">
        <v>331</v>
      </c>
      <c r="W744">
        <f>IFERROR(INDEX(#REF!,MATCH(Tableau1[[#This Row],[Identifiant pour calcul]],#REF!,0),9),0)</f>
        <v>0</v>
      </c>
      <c r="X744">
        <f>Tableau1[[#This Row],[value]]*0.125*Tableau1[[#This Row],[Sequestration factor]]</f>
        <v>0</v>
      </c>
      <c r="Y744" t="s">
        <v>39</v>
      </c>
      <c r="Z744" t="s">
        <v>40</v>
      </c>
      <c r="AA744" t="s">
        <v>39</v>
      </c>
      <c r="AB744" t="e">
        <f>INDEX(#REF!,MATCH(Tableau1[[#This Row],[species_name]],#REF!,0),2)</f>
        <v>#REF!</v>
      </c>
      <c r="AC744" s="3" t="e">
        <f>Tableau1[[#This Row],[value]]/Tableau1[[#This Row],[débarquements totaux de l''espèce]]</f>
        <v>#REF!</v>
      </c>
    </row>
    <row r="745" spans="1:29" x14ac:dyDescent="0.2">
      <c r="A745" s="1">
        <v>45355</v>
      </c>
      <c r="B745" t="s">
        <v>24</v>
      </c>
      <c r="C745" t="s">
        <v>25</v>
      </c>
      <c r="D745">
        <v>2022</v>
      </c>
      <c r="E745" t="s">
        <v>86</v>
      </c>
      <c r="F745" t="s">
        <v>158</v>
      </c>
      <c r="G745" t="s">
        <v>107</v>
      </c>
      <c r="H745" t="s">
        <v>29</v>
      </c>
      <c r="L745" t="s">
        <v>822</v>
      </c>
      <c r="M745" t="s">
        <v>823</v>
      </c>
      <c r="N745" t="str">
        <f>_xlfn.CONCAT(Tableau1[[#This Row],[species_name]],Tableau1[[#This Row],[sub_reg]])</f>
        <v>Common edible cockle27.8.a</v>
      </c>
      <c r="O745" t="s">
        <v>32</v>
      </c>
      <c r="P745" t="s">
        <v>33</v>
      </c>
      <c r="Q745" t="s">
        <v>34</v>
      </c>
      <c r="R745">
        <v>30810.400000000001</v>
      </c>
      <c r="S745" t="s">
        <v>35</v>
      </c>
      <c r="T745" t="s">
        <v>358</v>
      </c>
      <c r="U745" t="s">
        <v>359</v>
      </c>
      <c r="V745" t="s">
        <v>331</v>
      </c>
      <c r="W745">
        <f>IFERROR(INDEX(#REF!,MATCH(Tableau1[[#This Row],[Identifiant pour calcul]],#REF!,0),9),0)</f>
        <v>0</v>
      </c>
      <c r="X745">
        <f>Tableau1[[#This Row],[value]]*0.125*Tableau1[[#This Row],[Sequestration factor]]</f>
        <v>0</v>
      </c>
      <c r="Y745" t="s">
        <v>39</v>
      </c>
      <c r="Z745" t="s">
        <v>40</v>
      </c>
      <c r="AA745" t="s">
        <v>39</v>
      </c>
      <c r="AB745" t="e">
        <f>INDEX(#REF!,MATCH(Tableau1[[#This Row],[species_name]],#REF!,0),2)</f>
        <v>#REF!</v>
      </c>
      <c r="AC745" s="3" t="e">
        <f>Tableau1[[#This Row],[value]]/Tableau1[[#This Row],[débarquements totaux de l''espèce]]</f>
        <v>#REF!</v>
      </c>
    </row>
    <row r="746" spans="1:29" x14ac:dyDescent="0.2">
      <c r="A746" s="1">
        <v>45355</v>
      </c>
      <c r="B746" t="s">
        <v>24</v>
      </c>
      <c r="C746" t="s">
        <v>25</v>
      </c>
      <c r="D746">
        <v>2022</v>
      </c>
      <c r="E746" t="s">
        <v>86</v>
      </c>
      <c r="F746" t="s">
        <v>87</v>
      </c>
      <c r="G746" t="s">
        <v>77</v>
      </c>
      <c r="H746" t="s">
        <v>29</v>
      </c>
      <c r="M746" t="s">
        <v>355</v>
      </c>
      <c r="N746" t="str">
        <f>_xlfn.CONCAT(Tableau1[[#This Row],[species_name]],Tableau1[[#This Row],[sub_reg]])</f>
        <v>Common edible cockle27.8.a</v>
      </c>
      <c r="O746" t="s">
        <v>32</v>
      </c>
      <c r="P746" t="s">
        <v>33</v>
      </c>
      <c r="Q746" t="s">
        <v>34</v>
      </c>
      <c r="R746">
        <v>284700</v>
      </c>
      <c r="S746" t="s">
        <v>35</v>
      </c>
      <c r="T746" t="s">
        <v>358</v>
      </c>
      <c r="U746" t="s">
        <v>359</v>
      </c>
      <c r="V746" t="s">
        <v>331</v>
      </c>
      <c r="W746">
        <f>IFERROR(INDEX(#REF!,MATCH(Tableau1[[#This Row],[Identifiant pour calcul]],#REF!,0),9),0)</f>
        <v>0</v>
      </c>
      <c r="X746">
        <f>Tableau1[[#This Row],[value]]*0.125*Tableau1[[#This Row],[Sequestration factor]]</f>
        <v>0</v>
      </c>
      <c r="Y746" t="s">
        <v>39</v>
      </c>
      <c r="Z746" t="s">
        <v>40</v>
      </c>
      <c r="AA746" t="s">
        <v>39</v>
      </c>
      <c r="AB746" t="e">
        <f>INDEX(#REF!,MATCH(Tableau1[[#This Row],[species_name]],#REF!,0),2)</f>
        <v>#REF!</v>
      </c>
      <c r="AC746" s="3" t="e">
        <f>Tableau1[[#This Row],[value]]/Tableau1[[#This Row],[débarquements totaux de l''espèce]]</f>
        <v>#REF!</v>
      </c>
    </row>
    <row r="747" spans="1:29" x14ac:dyDescent="0.2">
      <c r="A747" s="1">
        <v>45355</v>
      </c>
      <c r="B747" t="s">
        <v>24</v>
      </c>
      <c r="C747" t="s">
        <v>25</v>
      </c>
      <c r="D747">
        <v>2022</v>
      </c>
      <c r="E747" t="s">
        <v>86</v>
      </c>
      <c r="F747" t="s">
        <v>158</v>
      </c>
      <c r="G747" t="s">
        <v>159</v>
      </c>
      <c r="H747" t="s">
        <v>29</v>
      </c>
      <c r="M747" t="s">
        <v>160</v>
      </c>
      <c r="N747" t="str">
        <f>_xlfn.CONCAT(Tableau1[[#This Row],[species_name]],Tableau1[[#This Row],[sub_reg]])</f>
        <v>Atlantic cod27.4.a</v>
      </c>
      <c r="O747" t="s">
        <v>32</v>
      </c>
      <c r="P747" t="s">
        <v>33</v>
      </c>
      <c r="Q747" t="s">
        <v>34</v>
      </c>
      <c r="R747">
        <v>171868.88</v>
      </c>
      <c r="S747" t="s">
        <v>35</v>
      </c>
      <c r="T747" t="s">
        <v>172</v>
      </c>
      <c r="U747" t="s">
        <v>173</v>
      </c>
      <c r="V747" t="s">
        <v>169</v>
      </c>
      <c r="W747">
        <f>IFERROR(INDEX(#REF!,MATCH(Tableau1[[#This Row],[Identifiant pour calcul]],#REF!,0),9),0)</f>
        <v>0</v>
      </c>
      <c r="X747">
        <f>Tableau1[[#This Row],[value]]*0.125*Tableau1[[#This Row],[Sequestration factor]]</f>
        <v>0</v>
      </c>
      <c r="Y747" t="s">
        <v>39</v>
      </c>
      <c r="Z747" t="s">
        <v>40</v>
      </c>
      <c r="AA747" t="s">
        <v>39</v>
      </c>
      <c r="AB747" t="e">
        <f>INDEX(#REF!,MATCH(Tableau1[[#This Row],[species_name]],#REF!,0),2)</f>
        <v>#REF!</v>
      </c>
      <c r="AC747" s="3" t="e">
        <f>Tableau1[[#This Row],[value]]/Tableau1[[#This Row],[débarquements totaux de l''espèce]]</f>
        <v>#REF!</v>
      </c>
    </row>
    <row r="748" spans="1:29" x14ac:dyDescent="0.2">
      <c r="A748" s="1">
        <v>45355</v>
      </c>
      <c r="B748" t="s">
        <v>24</v>
      </c>
      <c r="C748" t="s">
        <v>25</v>
      </c>
      <c r="D748">
        <v>2022</v>
      </c>
      <c r="E748" t="s">
        <v>86</v>
      </c>
      <c r="F748" t="s">
        <v>158</v>
      </c>
      <c r="G748" t="s">
        <v>159</v>
      </c>
      <c r="H748" t="s">
        <v>29</v>
      </c>
      <c r="M748" t="s">
        <v>160</v>
      </c>
      <c r="N748" t="str">
        <f>_xlfn.CONCAT(Tableau1[[#This Row],[species_name]],Tableau1[[#This Row],[sub_reg]])</f>
        <v>Atlantic cod27.6.a</v>
      </c>
      <c r="O748" t="s">
        <v>32</v>
      </c>
      <c r="P748" t="s">
        <v>33</v>
      </c>
      <c r="Q748" t="s">
        <v>34</v>
      </c>
      <c r="R748">
        <v>62330.59</v>
      </c>
      <c r="S748" t="s">
        <v>35</v>
      </c>
      <c r="T748" t="s">
        <v>172</v>
      </c>
      <c r="U748" t="s">
        <v>173</v>
      </c>
      <c r="V748" t="s">
        <v>195</v>
      </c>
      <c r="W748">
        <f>IFERROR(INDEX(#REF!,MATCH(Tableau1[[#This Row],[Identifiant pour calcul]],#REF!,0),9),0)</f>
        <v>0</v>
      </c>
      <c r="X748">
        <f>Tableau1[[#This Row],[value]]*0.125*Tableau1[[#This Row],[Sequestration factor]]</f>
        <v>0</v>
      </c>
      <c r="Y748" t="s">
        <v>39</v>
      </c>
      <c r="Z748" t="s">
        <v>40</v>
      </c>
      <c r="AA748" t="s">
        <v>39</v>
      </c>
      <c r="AB748" t="e">
        <f>INDEX(#REF!,MATCH(Tableau1[[#This Row],[species_name]],#REF!,0),2)</f>
        <v>#REF!</v>
      </c>
      <c r="AC748" s="3" t="e">
        <f>Tableau1[[#This Row],[value]]/Tableau1[[#This Row],[débarquements totaux de l''espèce]]</f>
        <v>#REF!</v>
      </c>
    </row>
    <row r="749" spans="1:29" x14ac:dyDescent="0.2">
      <c r="A749" s="1">
        <v>45355</v>
      </c>
      <c r="B749" t="s">
        <v>24</v>
      </c>
      <c r="C749" t="s">
        <v>25</v>
      </c>
      <c r="D749">
        <v>2022</v>
      </c>
      <c r="E749" t="s">
        <v>86</v>
      </c>
      <c r="F749" t="s">
        <v>27</v>
      </c>
      <c r="G749" t="s">
        <v>406</v>
      </c>
      <c r="H749" t="s">
        <v>29</v>
      </c>
      <c r="L749" t="s">
        <v>660</v>
      </c>
      <c r="M749" t="s">
        <v>661</v>
      </c>
      <c r="N749" t="str">
        <f>_xlfn.CONCAT(Tableau1[[#This Row],[species_name]],Tableau1[[#This Row],[sub_reg]])</f>
        <v>Atlantic cod27.7.j</v>
      </c>
      <c r="O749" t="s">
        <v>32</v>
      </c>
      <c r="P749" t="s">
        <v>33</v>
      </c>
      <c r="Q749" t="s">
        <v>34</v>
      </c>
      <c r="R749">
        <v>1618.6</v>
      </c>
      <c r="S749" t="s">
        <v>35</v>
      </c>
      <c r="T749" t="s">
        <v>172</v>
      </c>
      <c r="U749" t="s">
        <v>173</v>
      </c>
      <c r="V749" t="s">
        <v>377</v>
      </c>
      <c r="W749">
        <f>IFERROR(INDEX(#REF!,MATCH(Tableau1[[#This Row],[Identifiant pour calcul]],#REF!,0),9),0)</f>
        <v>0</v>
      </c>
      <c r="X749">
        <f>Tableau1[[#This Row],[value]]*0.125*Tableau1[[#This Row],[Sequestration factor]]</f>
        <v>0</v>
      </c>
      <c r="Y749" t="s">
        <v>39</v>
      </c>
      <c r="Z749" t="s">
        <v>40</v>
      </c>
      <c r="AA749" t="s">
        <v>39</v>
      </c>
      <c r="AB749" t="e">
        <f>INDEX(#REF!,MATCH(Tableau1[[#This Row],[species_name]],#REF!,0),2)</f>
        <v>#REF!</v>
      </c>
      <c r="AC749" s="3" t="e">
        <f>Tableau1[[#This Row],[value]]/Tableau1[[#This Row],[débarquements totaux de l''espèce]]</f>
        <v>#REF!</v>
      </c>
    </row>
    <row r="750" spans="1:29" x14ac:dyDescent="0.2">
      <c r="A750" s="1">
        <v>45355</v>
      </c>
      <c r="B750" t="s">
        <v>24</v>
      </c>
      <c r="C750" t="s">
        <v>25</v>
      </c>
      <c r="D750">
        <v>2022</v>
      </c>
      <c r="E750" t="s">
        <v>86</v>
      </c>
      <c r="F750" t="s">
        <v>158</v>
      </c>
      <c r="G750" t="s">
        <v>88</v>
      </c>
      <c r="H750" t="s">
        <v>29</v>
      </c>
      <c r="L750" t="s">
        <v>373</v>
      </c>
      <c r="M750" t="s">
        <v>374</v>
      </c>
      <c r="N750" t="str">
        <f>_xlfn.CONCAT(Tableau1[[#This Row],[species_name]],Tableau1[[#This Row],[sub_reg]])</f>
        <v>Atlantic cod27.7.h</v>
      </c>
      <c r="O750" t="s">
        <v>32</v>
      </c>
      <c r="P750" t="s">
        <v>33</v>
      </c>
      <c r="Q750" t="s">
        <v>34</v>
      </c>
      <c r="R750">
        <v>21343.46</v>
      </c>
      <c r="S750" t="s">
        <v>35</v>
      </c>
      <c r="T750" t="s">
        <v>172</v>
      </c>
      <c r="U750" t="s">
        <v>173</v>
      </c>
      <c r="V750" t="s">
        <v>330</v>
      </c>
      <c r="W750">
        <f>IFERROR(INDEX(#REF!,MATCH(Tableau1[[#This Row],[Identifiant pour calcul]],#REF!,0),9),0)</f>
        <v>0</v>
      </c>
      <c r="X750">
        <f>Tableau1[[#This Row],[value]]*0.125*Tableau1[[#This Row],[Sequestration factor]]</f>
        <v>0</v>
      </c>
      <c r="Y750" t="s">
        <v>39</v>
      </c>
      <c r="Z750" t="s">
        <v>40</v>
      </c>
      <c r="AA750" t="s">
        <v>39</v>
      </c>
      <c r="AB750" t="e">
        <f>INDEX(#REF!,MATCH(Tableau1[[#This Row],[species_name]],#REF!,0),2)</f>
        <v>#REF!</v>
      </c>
      <c r="AC750" s="3" t="e">
        <f>Tableau1[[#This Row],[value]]/Tableau1[[#This Row],[débarquements totaux de l''espèce]]</f>
        <v>#REF!</v>
      </c>
    </row>
    <row r="751" spans="1:29" x14ac:dyDescent="0.2">
      <c r="A751" s="1">
        <v>45355</v>
      </c>
      <c r="B751" t="s">
        <v>24</v>
      </c>
      <c r="C751" t="s">
        <v>25</v>
      </c>
      <c r="D751">
        <v>2022</v>
      </c>
      <c r="E751" t="s">
        <v>86</v>
      </c>
      <c r="F751" t="s">
        <v>158</v>
      </c>
      <c r="G751" t="s">
        <v>88</v>
      </c>
      <c r="H751" t="s">
        <v>29</v>
      </c>
      <c r="L751" t="s">
        <v>373</v>
      </c>
      <c r="M751" t="s">
        <v>374</v>
      </c>
      <c r="N751" t="str">
        <f>_xlfn.CONCAT(Tableau1[[#This Row],[species_name]],Tableau1[[#This Row],[sub_reg]])</f>
        <v>Atlantic cod27.7.j</v>
      </c>
      <c r="O751" t="s">
        <v>32</v>
      </c>
      <c r="P751" t="s">
        <v>33</v>
      </c>
      <c r="Q751" t="s">
        <v>34</v>
      </c>
      <c r="R751">
        <v>2852.56</v>
      </c>
      <c r="S751" t="s">
        <v>35</v>
      </c>
      <c r="T751" t="s">
        <v>172</v>
      </c>
      <c r="U751" t="s">
        <v>173</v>
      </c>
      <c r="V751" t="s">
        <v>377</v>
      </c>
      <c r="W751">
        <f>IFERROR(INDEX(#REF!,MATCH(Tableau1[[#This Row],[Identifiant pour calcul]],#REF!,0),9),0)</f>
        <v>0</v>
      </c>
      <c r="X751">
        <f>Tableau1[[#This Row],[value]]*0.125*Tableau1[[#This Row],[Sequestration factor]]</f>
        <v>0</v>
      </c>
      <c r="Y751" t="s">
        <v>39</v>
      </c>
      <c r="Z751" t="s">
        <v>40</v>
      </c>
      <c r="AA751" t="s">
        <v>39</v>
      </c>
      <c r="AB751" t="e">
        <f>INDEX(#REF!,MATCH(Tableau1[[#This Row],[species_name]],#REF!,0),2)</f>
        <v>#REF!</v>
      </c>
      <c r="AC751" s="3" t="e">
        <f>Tableau1[[#This Row],[value]]/Tableau1[[#This Row],[débarquements totaux de l''espèce]]</f>
        <v>#REF!</v>
      </c>
    </row>
    <row r="752" spans="1:29" x14ac:dyDescent="0.2">
      <c r="A752" s="1">
        <v>45355</v>
      </c>
      <c r="B752" t="s">
        <v>24</v>
      </c>
      <c r="C752" t="s">
        <v>25</v>
      </c>
      <c r="D752">
        <v>2022</v>
      </c>
      <c r="E752" t="s">
        <v>86</v>
      </c>
      <c r="F752" t="s">
        <v>158</v>
      </c>
      <c r="G752" t="s">
        <v>88</v>
      </c>
      <c r="H752" t="s">
        <v>29</v>
      </c>
      <c r="L752" t="s">
        <v>373</v>
      </c>
      <c r="M752" t="s">
        <v>374</v>
      </c>
      <c r="N752" t="str">
        <f>_xlfn.CONCAT(Tableau1[[#This Row],[species_name]],Tableau1[[#This Row],[sub_reg]])</f>
        <v>Atlantic cod27.4.c</v>
      </c>
      <c r="O752" t="s">
        <v>32</v>
      </c>
      <c r="P752" t="s">
        <v>33</v>
      </c>
      <c r="Q752" t="s">
        <v>34</v>
      </c>
      <c r="R752">
        <v>1922.01</v>
      </c>
      <c r="S752" t="s">
        <v>35</v>
      </c>
      <c r="T752" t="s">
        <v>172</v>
      </c>
      <c r="U752" t="s">
        <v>173</v>
      </c>
      <c r="V752" t="s">
        <v>389</v>
      </c>
      <c r="W752">
        <f>IFERROR(INDEX(#REF!,MATCH(Tableau1[[#This Row],[Identifiant pour calcul]],#REF!,0),9),0)</f>
        <v>0</v>
      </c>
      <c r="X752">
        <f>Tableau1[[#This Row],[value]]*0.125*Tableau1[[#This Row],[Sequestration factor]]</f>
        <v>0</v>
      </c>
      <c r="Y752" t="s">
        <v>39</v>
      </c>
      <c r="Z752" t="s">
        <v>40</v>
      </c>
      <c r="AA752" t="s">
        <v>39</v>
      </c>
      <c r="AB752" t="e">
        <f>INDEX(#REF!,MATCH(Tableau1[[#This Row],[species_name]],#REF!,0),2)</f>
        <v>#REF!</v>
      </c>
      <c r="AC752" s="3" t="e">
        <f>Tableau1[[#This Row],[value]]/Tableau1[[#This Row],[débarquements totaux de l''espèce]]</f>
        <v>#REF!</v>
      </c>
    </row>
    <row r="753" spans="1:29" x14ac:dyDescent="0.2">
      <c r="A753" s="1">
        <v>45355</v>
      </c>
      <c r="B753" t="s">
        <v>24</v>
      </c>
      <c r="C753" t="s">
        <v>25</v>
      </c>
      <c r="D753">
        <v>2022</v>
      </c>
      <c r="E753" t="s">
        <v>86</v>
      </c>
      <c r="F753" t="s">
        <v>158</v>
      </c>
      <c r="G753" t="s">
        <v>88</v>
      </c>
      <c r="H753" t="s">
        <v>29</v>
      </c>
      <c r="L753" t="s">
        <v>373</v>
      </c>
      <c r="M753" t="s">
        <v>374</v>
      </c>
      <c r="N753" t="str">
        <f>_xlfn.CONCAT(Tableau1[[#This Row],[species_name]],Tableau1[[#This Row],[sub_reg]])</f>
        <v>Atlantic cod27.7.d</v>
      </c>
      <c r="O753" t="s">
        <v>32</v>
      </c>
      <c r="P753" t="s">
        <v>33</v>
      </c>
      <c r="Q753" t="s">
        <v>34</v>
      </c>
      <c r="R753">
        <v>1590.49</v>
      </c>
      <c r="S753" t="s">
        <v>35</v>
      </c>
      <c r="T753" t="s">
        <v>172</v>
      </c>
      <c r="U753" t="s">
        <v>173</v>
      </c>
      <c r="V753" t="s">
        <v>96</v>
      </c>
      <c r="W753">
        <f>IFERROR(INDEX(#REF!,MATCH(Tableau1[[#This Row],[Identifiant pour calcul]],#REF!,0),9),0)</f>
        <v>0</v>
      </c>
      <c r="X753">
        <f>Tableau1[[#This Row],[value]]*0.125*Tableau1[[#This Row],[Sequestration factor]]</f>
        <v>0</v>
      </c>
      <c r="Y753" t="s">
        <v>39</v>
      </c>
      <c r="Z753" t="s">
        <v>40</v>
      </c>
      <c r="AA753" t="s">
        <v>39</v>
      </c>
      <c r="AB753" t="e">
        <f>INDEX(#REF!,MATCH(Tableau1[[#This Row],[species_name]],#REF!,0),2)</f>
        <v>#REF!</v>
      </c>
      <c r="AC753" s="3" t="e">
        <f>Tableau1[[#This Row],[value]]/Tableau1[[#This Row],[débarquements totaux de l''espèce]]</f>
        <v>#REF!</v>
      </c>
    </row>
    <row r="754" spans="1:29" x14ac:dyDescent="0.2">
      <c r="A754" s="1">
        <v>45355</v>
      </c>
      <c r="B754" t="s">
        <v>24</v>
      </c>
      <c r="C754" t="s">
        <v>25</v>
      </c>
      <c r="D754">
        <v>2022</v>
      </c>
      <c r="E754" t="s">
        <v>86</v>
      </c>
      <c r="F754" t="s">
        <v>158</v>
      </c>
      <c r="G754" t="s">
        <v>88</v>
      </c>
      <c r="H754" t="s">
        <v>29</v>
      </c>
      <c r="L754" t="s">
        <v>373</v>
      </c>
      <c r="M754" t="s">
        <v>374</v>
      </c>
      <c r="N754" t="str">
        <f>_xlfn.CONCAT(Tableau1[[#This Row],[species_name]],Tableau1[[#This Row],[sub_reg]])</f>
        <v>Atlantic cod27.7.g</v>
      </c>
      <c r="O754" t="s">
        <v>32</v>
      </c>
      <c r="P754" t="s">
        <v>33</v>
      </c>
      <c r="Q754" t="s">
        <v>34</v>
      </c>
      <c r="R754">
        <v>50430.96</v>
      </c>
      <c r="S754" t="s">
        <v>35</v>
      </c>
      <c r="T754" t="s">
        <v>172</v>
      </c>
      <c r="U754" t="s">
        <v>173</v>
      </c>
      <c r="V754" t="s">
        <v>662</v>
      </c>
      <c r="W754">
        <f>IFERROR(INDEX(#REF!,MATCH(Tableau1[[#This Row],[Identifiant pour calcul]],#REF!,0),9),0)</f>
        <v>0</v>
      </c>
      <c r="X754">
        <f>Tableau1[[#This Row],[value]]*0.125*Tableau1[[#This Row],[Sequestration factor]]</f>
        <v>0</v>
      </c>
      <c r="Y754" t="s">
        <v>39</v>
      </c>
      <c r="Z754" t="s">
        <v>40</v>
      </c>
      <c r="AA754" t="s">
        <v>39</v>
      </c>
      <c r="AB754" t="e">
        <f>INDEX(#REF!,MATCH(Tableau1[[#This Row],[species_name]],#REF!,0),2)</f>
        <v>#REF!</v>
      </c>
      <c r="AC754" s="3" t="e">
        <f>Tableau1[[#This Row],[value]]/Tableau1[[#This Row],[débarquements totaux de l''espèce]]</f>
        <v>#REF!</v>
      </c>
    </row>
    <row r="755" spans="1:29" x14ac:dyDescent="0.2">
      <c r="A755" s="1">
        <v>45355</v>
      </c>
      <c r="B755" t="s">
        <v>24</v>
      </c>
      <c r="C755" t="s">
        <v>25</v>
      </c>
      <c r="D755">
        <v>2022</v>
      </c>
      <c r="E755" t="s">
        <v>86</v>
      </c>
      <c r="F755" t="s">
        <v>158</v>
      </c>
      <c r="G755" t="s">
        <v>88</v>
      </c>
      <c r="H755" t="s">
        <v>29</v>
      </c>
      <c r="L755" t="s">
        <v>373</v>
      </c>
      <c r="M755" t="s">
        <v>374</v>
      </c>
      <c r="N755" t="str">
        <f>_xlfn.CONCAT(Tableau1[[#This Row],[species_name]],Tableau1[[#This Row],[sub_reg]])</f>
        <v>Atlantic cod27.7.e</v>
      </c>
      <c r="O755" t="s">
        <v>32</v>
      </c>
      <c r="P755" t="s">
        <v>33</v>
      </c>
      <c r="Q755" t="s">
        <v>34</v>
      </c>
      <c r="R755">
        <v>23564.04</v>
      </c>
      <c r="S755" t="s">
        <v>35</v>
      </c>
      <c r="T755" t="s">
        <v>172</v>
      </c>
      <c r="U755" t="s">
        <v>173</v>
      </c>
      <c r="V755" t="s">
        <v>226</v>
      </c>
      <c r="W755">
        <f>IFERROR(INDEX(#REF!,MATCH(Tableau1[[#This Row],[Identifiant pour calcul]],#REF!,0),9),0)</f>
        <v>0</v>
      </c>
      <c r="X755">
        <f>Tableau1[[#This Row],[value]]*0.125*Tableau1[[#This Row],[Sequestration factor]]</f>
        <v>0</v>
      </c>
      <c r="Y755" t="s">
        <v>39</v>
      </c>
      <c r="Z755" t="s">
        <v>40</v>
      </c>
      <c r="AA755" t="s">
        <v>39</v>
      </c>
      <c r="AB755" t="e">
        <f>INDEX(#REF!,MATCH(Tableau1[[#This Row],[species_name]],#REF!,0),2)</f>
        <v>#REF!</v>
      </c>
      <c r="AC755" s="3" t="e">
        <f>Tableau1[[#This Row],[value]]/Tableau1[[#This Row],[débarquements totaux de l''espèce]]</f>
        <v>#REF!</v>
      </c>
    </row>
    <row r="756" spans="1:29" x14ac:dyDescent="0.2">
      <c r="A756" s="1">
        <v>45355</v>
      </c>
      <c r="B756" t="s">
        <v>24</v>
      </c>
      <c r="C756" t="s">
        <v>25</v>
      </c>
      <c r="D756">
        <v>2022</v>
      </c>
      <c r="E756" t="s">
        <v>86</v>
      </c>
      <c r="F756" t="s">
        <v>59</v>
      </c>
      <c r="G756" t="s">
        <v>406</v>
      </c>
      <c r="H756" t="s">
        <v>29</v>
      </c>
      <c r="L756" t="s">
        <v>364</v>
      </c>
      <c r="M756" t="s">
        <v>365</v>
      </c>
      <c r="N756" t="str">
        <f>_xlfn.CONCAT(Tableau1[[#This Row],[species_name]],Tableau1[[#This Row],[sub_reg]])</f>
        <v>Atlantic cod27.4.a</v>
      </c>
      <c r="O756" t="s">
        <v>32</v>
      </c>
      <c r="P756" t="s">
        <v>33</v>
      </c>
      <c r="Q756" t="s">
        <v>34</v>
      </c>
      <c r="R756">
        <v>53039.12</v>
      </c>
      <c r="S756" t="s">
        <v>35</v>
      </c>
      <c r="T756" t="s">
        <v>172</v>
      </c>
      <c r="U756" t="s">
        <v>173</v>
      </c>
      <c r="V756" t="s">
        <v>169</v>
      </c>
      <c r="W756">
        <f>IFERROR(INDEX(#REF!,MATCH(Tableau1[[#This Row],[Identifiant pour calcul]],#REF!,0),9),0)</f>
        <v>0</v>
      </c>
      <c r="X756">
        <f>Tableau1[[#This Row],[value]]*0.125*Tableau1[[#This Row],[Sequestration factor]]</f>
        <v>0</v>
      </c>
      <c r="Y756" t="s">
        <v>39</v>
      </c>
      <c r="Z756" t="s">
        <v>40</v>
      </c>
      <c r="AA756" t="s">
        <v>39</v>
      </c>
      <c r="AB756" t="e">
        <f>INDEX(#REF!,MATCH(Tableau1[[#This Row],[species_name]],#REF!,0),2)</f>
        <v>#REF!</v>
      </c>
      <c r="AC756" s="3" t="e">
        <f>Tableau1[[#This Row],[value]]/Tableau1[[#This Row],[débarquements totaux de l''espèce]]</f>
        <v>#REF!</v>
      </c>
    </row>
    <row r="757" spans="1:29" x14ac:dyDescent="0.2">
      <c r="A757" s="1">
        <v>45355</v>
      </c>
      <c r="B757" t="s">
        <v>24</v>
      </c>
      <c r="C757" t="s">
        <v>25</v>
      </c>
      <c r="D757">
        <v>2022</v>
      </c>
      <c r="E757" t="s">
        <v>86</v>
      </c>
      <c r="F757" t="s">
        <v>59</v>
      </c>
      <c r="G757" t="s">
        <v>406</v>
      </c>
      <c r="H757" t="s">
        <v>29</v>
      </c>
      <c r="L757" t="s">
        <v>364</v>
      </c>
      <c r="M757" t="s">
        <v>365</v>
      </c>
      <c r="N757" t="str">
        <f>_xlfn.CONCAT(Tableau1[[#This Row],[species_name]],Tableau1[[#This Row],[sub_reg]])</f>
        <v>Atlantic cod27.6.a</v>
      </c>
      <c r="O757" t="s">
        <v>32</v>
      </c>
      <c r="P757" t="s">
        <v>33</v>
      </c>
      <c r="Q757" t="s">
        <v>34</v>
      </c>
      <c r="R757">
        <v>52464.33</v>
      </c>
      <c r="S757" t="s">
        <v>35</v>
      </c>
      <c r="T757" t="s">
        <v>172</v>
      </c>
      <c r="U757" t="s">
        <v>173</v>
      </c>
      <c r="V757" t="s">
        <v>195</v>
      </c>
      <c r="W757">
        <f>IFERROR(INDEX(#REF!,MATCH(Tableau1[[#This Row],[Identifiant pour calcul]],#REF!,0),9),0)</f>
        <v>0</v>
      </c>
      <c r="X757">
        <f>Tableau1[[#This Row],[value]]*0.125*Tableau1[[#This Row],[Sequestration factor]]</f>
        <v>0</v>
      </c>
      <c r="Y757" t="s">
        <v>39</v>
      </c>
      <c r="Z757" t="s">
        <v>40</v>
      </c>
      <c r="AA757" t="s">
        <v>39</v>
      </c>
      <c r="AB757" t="e">
        <f>INDEX(#REF!,MATCH(Tableau1[[#This Row],[species_name]],#REF!,0),2)</f>
        <v>#REF!</v>
      </c>
      <c r="AC757" s="3" t="e">
        <f>Tableau1[[#This Row],[value]]/Tableau1[[#This Row],[débarquements totaux de l''espèce]]</f>
        <v>#REF!</v>
      </c>
    </row>
    <row r="758" spans="1:29" x14ac:dyDescent="0.2">
      <c r="A758" s="1">
        <v>45355</v>
      </c>
      <c r="B758" t="s">
        <v>24</v>
      </c>
      <c r="C758" t="s">
        <v>25</v>
      </c>
      <c r="D758">
        <v>2022</v>
      </c>
      <c r="E758" t="s">
        <v>86</v>
      </c>
      <c r="F758" t="s">
        <v>158</v>
      </c>
      <c r="G758" t="s">
        <v>406</v>
      </c>
      <c r="H758" t="s">
        <v>29</v>
      </c>
      <c r="L758" t="s">
        <v>418</v>
      </c>
      <c r="M758" t="s">
        <v>419</v>
      </c>
      <c r="N758" t="str">
        <f>_xlfn.CONCAT(Tableau1[[#This Row],[species_name]],Tableau1[[#This Row],[sub_reg]])</f>
        <v>Atlantic cod27.4.a</v>
      </c>
      <c r="O758" t="s">
        <v>32</v>
      </c>
      <c r="P758" t="s">
        <v>33</v>
      </c>
      <c r="Q758" t="s">
        <v>34</v>
      </c>
      <c r="R758">
        <v>31648.17</v>
      </c>
      <c r="S758" t="s">
        <v>35</v>
      </c>
      <c r="T758" t="s">
        <v>172</v>
      </c>
      <c r="U758" t="s">
        <v>173</v>
      </c>
      <c r="V758" t="s">
        <v>169</v>
      </c>
      <c r="W758">
        <f>IFERROR(INDEX(#REF!,MATCH(Tableau1[[#This Row],[Identifiant pour calcul]],#REF!,0),9),0)</f>
        <v>0</v>
      </c>
      <c r="X758">
        <f>Tableau1[[#This Row],[value]]*0.125*Tableau1[[#This Row],[Sequestration factor]]</f>
        <v>0</v>
      </c>
      <c r="Y758" t="s">
        <v>39</v>
      </c>
      <c r="Z758" t="s">
        <v>40</v>
      </c>
      <c r="AA758" t="s">
        <v>39</v>
      </c>
      <c r="AB758" t="e">
        <f>INDEX(#REF!,MATCH(Tableau1[[#This Row],[species_name]],#REF!,0),2)</f>
        <v>#REF!</v>
      </c>
      <c r="AC758" s="3" t="e">
        <f>Tableau1[[#This Row],[value]]/Tableau1[[#This Row],[débarquements totaux de l''espèce]]</f>
        <v>#REF!</v>
      </c>
    </row>
    <row r="759" spans="1:29" x14ac:dyDescent="0.2">
      <c r="A759" s="1">
        <v>45355</v>
      </c>
      <c r="B759" t="s">
        <v>24</v>
      </c>
      <c r="C759" t="s">
        <v>25</v>
      </c>
      <c r="D759">
        <v>2022</v>
      </c>
      <c r="E759" t="s">
        <v>86</v>
      </c>
      <c r="F759" t="s">
        <v>158</v>
      </c>
      <c r="G759" t="s">
        <v>406</v>
      </c>
      <c r="H759" t="s">
        <v>29</v>
      </c>
      <c r="L759" t="s">
        <v>418</v>
      </c>
      <c r="M759" t="s">
        <v>419</v>
      </c>
      <c r="N759" t="str">
        <f>_xlfn.CONCAT(Tableau1[[#This Row],[species_name]],Tableau1[[#This Row],[sub_reg]])</f>
        <v>Atlantic cod27.4.c</v>
      </c>
      <c r="O759" t="s">
        <v>32</v>
      </c>
      <c r="P759" t="s">
        <v>33</v>
      </c>
      <c r="Q759" t="s">
        <v>34</v>
      </c>
      <c r="R759">
        <v>1820.11</v>
      </c>
      <c r="S759" t="s">
        <v>35</v>
      </c>
      <c r="T759" t="s">
        <v>172</v>
      </c>
      <c r="U759" t="s">
        <v>173</v>
      </c>
      <c r="V759" t="s">
        <v>389</v>
      </c>
      <c r="W759">
        <f>IFERROR(INDEX(#REF!,MATCH(Tableau1[[#This Row],[Identifiant pour calcul]],#REF!,0),9),0)</f>
        <v>0</v>
      </c>
      <c r="X759">
        <f>Tableau1[[#This Row],[value]]*0.125*Tableau1[[#This Row],[Sequestration factor]]</f>
        <v>0</v>
      </c>
      <c r="Y759" t="s">
        <v>39</v>
      </c>
      <c r="Z759" t="s">
        <v>40</v>
      </c>
      <c r="AA759" t="s">
        <v>39</v>
      </c>
      <c r="AB759" t="e">
        <f>INDEX(#REF!,MATCH(Tableau1[[#This Row],[species_name]],#REF!,0),2)</f>
        <v>#REF!</v>
      </c>
      <c r="AC759" s="3" t="e">
        <f>Tableau1[[#This Row],[value]]/Tableau1[[#This Row],[débarquements totaux de l''espèce]]</f>
        <v>#REF!</v>
      </c>
    </row>
    <row r="760" spans="1:29" x14ac:dyDescent="0.2">
      <c r="A760" s="1">
        <v>45355</v>
      </c>
      <c r="B760" t="s">
        <v>24</v>
      </c>
      <c r="C760" t="s">
        <v>25</v>
      </c>
      <c r="D760">
        <v>2022</v>
      </c>
      <c r="E760" t="s">
        <v>86</v>
      </c>
      <c r="F760" t="s">
        <v>158</v>
      </c>
      <c r="G760" t="s">
        <v>406</v>
      </c>
      <c r="H760" t="s">
        <v>29</v>
      </c>
      <c r="L760" t="s">
        <v>418</v>
      </c>
      <c r="M760" t="s">
        <v>419</v>
      </c>
      <c r="N760" t="str">
        <f>_xlfn.CONCAT(Tableau1[[#This Row],[species_name]],Tableau1[[#This Row],[sub_reg]])</f>
        <v>Atlantic cod27.6.a</v>
      </c>
      <c r="O760" t="s">
        <v>32</v>
      </c>
      <c r="P760" t="s">
        <v>33</v>
      </c>
      <c r="Q760" t="s">
        <v>34</v>
      </c>
      <c r="R760">
        <v>6794.71</v>
      </c>
      <c r="S760" t="s">
        <v>35</v>
      </c>
      <c r="T760" t="s">
        <v>172</v>
      </c>
      <c r="U760" t="s">
        <v>173</v>
      </c>
      <c r="V760" t="s">
        <v>195</v>
      </c>
      <c r="W760">
        <f>IFERROR(INDEX(#REF!,MATCH(Tableau1[[#This Row],[Identifiant pour calcul]],#REF!,0),9),0)</f>
        <v>0</v>
      </c>
      <c r="X760">
        <f>Tableau1[[#This Row],[value]]*0.125*Tableau1[[#This Row],[Sequestration factor]]</f>
        <v>0</v>
      </c>
      <c r="Y760" t="s">
        <v>39</v>
      </c>
      <c r="Z760" t="s">
        <v>40</v>
      </c>
      <c r="AA760" t="s">
        <v>39</v>
      </c>
      <c r="AB760" t="e">
        <f>INDEX(#REF!,MATCH(Tableau1[[#This Row],[species_name]],#REF!,0),2)</f>
        <v>#REF!</v>
      </c>
      <c r="AC760" s="3" t="e">
        <f>Tableau1[[#This Row],[value]]/Tableau1[[#This Row],[débarquements totaux de l''espèce]]</f>
        <v>#REF!</v>
      </c>
    </row>
    <row r="761" spans="1:29" x14ac:dyDescent="0.2">
      <c r="A761" s="1">
        <v>45355</v>
      </c>
      <c r="B761" t="s">
        <v>24</v>
      </c>
      <c r="C761" t="s">
        <v>25</v>
      </c>
      <c r="D761">
        <v>2022</v>
      </c>
      <c r="E761" t="s">
        <v>86</v>
      </c>
      <c r="F761" t="s">
        <v>158</v>
      </c>
      <c r="G761" t="s">
        <v>406</v>
      </c>
      <c r="H761" t="s">
        <v>29</v>
      </c>
      <c r="L761" t="s">
        <v>418</v>
      </c>
      <c r="M761" t="s">
        <v>419</v>
      </c>
      <c r="N761" t="str">
        <f>_xlfn.CONCAT(Tableau1[[#This Row],[species_name]],Tableau1[[#This Row],[sub_reg]])</f>
        <v>Atlantic cod27.7.e</v>
      </c>
      <c r="O761" t="s">
        <v>32</v>
      </c>
      <c r="P761" t="s">
        <v>33</v>
      </c>
      <c r="Q761" t="s">
        <v>34</v>
      </c>
      <c r="R761">
        <v>16171.4</v>
      </c>
      <c r="S761" t="s">
        <v>35</v>
      </c>
      <c r="T761" t="s">
        <v>172</v>
      </c>
      <c r="U761" t="s">
        <v>173</v>
      </c>
      <c r="V761" t="s">
        <v>226</v>
      </c>
      <c r="W761">
        <f>IFERROR(INDEX(#REF!,MATCH(Tableau1[[#This Row],[Identifiant pour calcul]],#REF!,0),9),0)</f>
        <v>0</v>
      </c>
      <c r="X761">
        <f>Tableau1[[#This Row],[value]]*0.125*Tableau1[[#This Row],[Sequestration factor]]</f>
        <v>0</v>
      </c>
      <c r="Y761" t="s">
        <v>39</v>
      </c>
      <c r="Z761" t="s">
        <v>40</v>
      </c>
      <c r="AA761" t="s">
        <v>39</v>
      </c>
      <c r="AB761" t="e">
        <f>INDEX(#REF!,MATCH(Tableau1[[#This Row],[species_name]],#REF!,0),2)</f>
        <v>#REF!</v>
      </c>
      <c r="AC761" s="3" t="e">
        <f>Tableau1[[#This Row],[value]]/Tableau1[[#This Row],[débarquements totaux de l''espèce]]</f>
        <v>#REF!</v>
      </c>
    </row>
    <row r="762" spans="1:29" x14ac:dyDescent="0.2">
      <c r="A762" s="1">
        <v>45355</v>
      </c>
      <c r="B762" t="s">
        <v>24</v>
      </c>
      <c r="C762" t="s">
        <v>25</v>
      </c>
      <c r="D762">
        <v>2022</v>
      </c>
      <c r="E762" t="s">
        <v>86</v>
      </c>
      <c r="F762" t="s">
        <v>158</v>
      </c>
      <c r="G762" t="s">
        <v>406</v>
      </c>
      <c r="H762" t="s">
        <v>29</v>
      </c>
      <c r="L762" t="s">
        <v>418</v>
      </c>
      <c r="M762" t="s">
        <v>419</v>
      </c>
      <c r="N762" t="str">
        <f>_xlfn.CONCAT(Tableau1[[#This Row],[species_name]],Tableau1[[#This Row],[sub_reg]])</f>
        <v>Atlantic cod27.7.h</v>
      </c>
      <c r="O762" t="s">
        <v>32</v>
      </c>
      <c r="P762" t="s">
        <v>33</v>
      </c>
      <c r="Q762" t="s">
        <v>34</v>
      </c>
      <c r="R762">
        <v>39292.980000000003</v>
      </c>
      <c r="S762" t="s">
        <v>35</v>
      </c>
      <c r="T762" t="s">
        <v>172</v>
      </c>
      <c r="U762" t="s">
        <v>173</v>
      </c>
      <c r="V762" t="s">
        <v>330</v>
      </c>
      <c r="W762">
        <f>IFERROR(INDEX(#REF!,MATCH(Tableau1[[#This Row],[Identifiant pour calcul]],#REF!,0),9),0)</f>
        <v>0</v>
      </c>
      <c r="X762">
        <f>Tableau1[[#This Row],[value]]*0.125*Tableau1[[#This Row],[Sequestration factor]]</f>
        <v>0</v>
      </c>
      <c r="Y762" t="s">
        <v>39</v>
      </c>
      <c r="Z762" t="s">
        <v>40</v>
      </c>
      <c r="AA762" t="s">
        <v>39</v>
      </c>
      <c r="AB762" t="e">
        <f>INDEX(#REF!,MATCH(Tableau1[[#This Row],[species_name]],#REF!,0),2)</f>
        <v>#REF!</v>
      </c>
      <c r="AC762" s="3" t="e">
        <f>Tableau1[[#This Row],[value]]/Tableau1[[#This Row],[débarquements totaux de l''espèce]]</f>
        <v>#REF!</v>
      </c>
    </row>
    <row r="763" spans="1:29" x14ac:dyDescent="0.2">
      <c r="A763" s="1">
        <v>45355</v>
      </c>
      <c r="B763" t="s">
        <v>24</v>
      </c>
      <c r="C763" t="s">
        <v>25</v>
      </c>
      <c r="D763">
        <v>2022</v>
      </c>
      <c r="E763" t="s">
        <v>86</v>
      </c>
      <c r="F763" t="s">
        <v>158</v>
      </c>
      <c r="G763" t="s">
        <v>406</v>
      </c>
      <c r="H763" t="s">
        <v>29</v>
      </c>
      <c r="L763" t="s">
        <v>418</v>
      </c>
      <c r="M763" t="s">
        <v>419</v>
      </c>
      <c r="N763" t="str">
        <f>_xlfn.CONCAT(Tableau1[[#This Row],[species_name]],Tableau1[[#This Row],[sub_reg]])</f>
        <v>Atlantic cod27.7.d</v>
      </c>
      <c r="O763" t="s">
        <v>32</v>
      </c>
      <c r="P763" t="s">
        <v>33</v>
      </c>
      <c r="Q763" t="s">
        <v>34</v>
      </c>
      <c r="R763">
        <v>10358.81</v>
      </c>
      <c r="S763" t="s">
        <v>35</v>
      </c>
      <c r="T763" t="s">
        <v>172</v>
      </c>
      <c r="U763" t="s">
        <v>173</v>
      </c>
      <c r="V763" t="s">
        <v>96</v>
      </c>
      <c r="W763">
        <f>IFERROR(INDEX(#REF!,MATCH(Tableau1[[#This Row],[Identifiant pour calcul]],#REF!,0),9),0)</f>
        <v>0</v>
      </c>
      <c r="X763">
        <f>Tableau1[[#This Row],[value]]*0.125*Tableau1[[#This Row],[Sequestration factor]]</f>
        <v>0</v>
      </c>
      <c r="Y763" t="s">
        <v>39</v>
      </c>
      <c r="Z763" t="s">
        <v>40</v>
      </c>
      <c r="AA763" t="s">
        <v>39</v>
      </c>
      <c r="AB763" t="e">
        <f>INDEX(#REF!,MATCH(Tableau1[[#This Row],[species_name]],#REF!,0),2)</f>
        <v>#REF!</v>
      </c>
      <c r="AC763" s="3" t="e">
        <f>Tableau1[[#This Row],[value]]/Tableau1[[#This Row],[débarquements totaux de l''espèce]]</f>
        <v>#REF!</v>
      </c>
    </row>
    <row r="764" spans="1:29" x14ac:dyDescent="0.2">
      <c r="A764" s="1">
        <v>45355</v>
      </c>
      <c r="B764" t="s">
        <v>24</v>
      </c>
      <c r="C764" t="s">
        <v>25</v>
      </c>
      <c r="D764">
        <v>2022</v>
      </c>
      <c r="E764" t="s">
        <v>86</v>
      </c>
      <c r="F764" t="s">
        <v>158</v>
      </c>
      <c r="G764" t="s">
        <v>28</v>
      </c>
      <c r="H764" t="s">
        <v>29</v>
      </c>
      <c r="M764" t="s">
        <v>821</v>
      </c>
      <c r="N764" t="str">
        <f>_xlfn.CONCAT(Tableau1[[#This Row],[species_name]],Tableau1[[#This Row],[sub_reg]])</f>
        <v>Atlantic cod27.7.d</v>
      </c>
      <c r="O764" t="s">
        <v>32</v>
      </c>
      <c r="P764" t="s">
        <v>33</v>
      </c>
      <c r="Q764" t="s">
        <v>34</v>
      </c>
      <c r="R764">
        <v>1695.96</v>
      </c>
      <c r="S764" t="s">
        <v>35</v>
      </c>
      <c r="T764" t="s">
        <v>172</v>
      </c>
      <c r="U764" t="s">
        <v>173</v>
      </c>
      <c r="V764" t="s">
        <v>96</v>
      </c>
      <c r="W764">
        <f>IFERROR(INDEX(#REF!,MATCH(Tableau1[[#This Row],[Identifiant pour calcul]],#REF!,0),9),0)</f>
        <v>0</v>
      </c>
      <c r="X764">
        <f>Tableau1[[#This Row],[value]]*0.125*Tableau1[[#This Row],[Sequestration factor]]</f>
        <v>0</v>
      </c>
      <c r="Y764" t="s">
        <v>39</v>
      </c>
      <c r="Z764" t="s">
        <v>40</v>
      </c>
      <c r="AA764" t="s">
        <v>39</v>
      </c>
      <c r="AB764" t="e">
        <f>INDEX(#REF!,MATCH(Tableau1[[#This Row],[species_name]],#REF!,0),2)</f>
        <v>#REF!</v>
      </c>
      <c r="AC764" s="3" t="e">
        <f>Tableau1[[#This Row],[value]]/Tableau1[[#This Row],[débarquements totaux de l''espèce]]</f>
        <v>#REF!</v>
      </c>
    </row>
    <row r="765" spans="1:29" x14ac:dyDescent="0.2">
      <c r="A765" s="1">
        <v>45355</v>
      </c>
      <c r="B765" t="s">
        <v>24</v>
      </c>
      <c r="C765" t="s">
        <v>25</v>
      </c>
      <c r="D765">
        <v>2022</v>
      </c>
      <c r="E765" t="s">
        <v>86</v>
      </c>
      <c r="F765" t="s">
        <v>76</v>
      </c>
      <c r="G765" t="s">
        <v>406</v>
      </c>
      <c r="H765" t="s">
        <v>29</v>
      </c>
      <c r="L765" t="s">
        <v>660</v>
      </c>
      <c r="M765" t="s">
        <v>661</v>
      </c>
      <c r="N765" t="str">
        <f>_xlfn.CONCAT(Tableau1[[#This Row],[species_name]],Tableau1[[#This Row],[sub_reg]])</f>
        <v>Atlantic cod27.6.a</v>
      </c>
      <c r="O765" t="s">
        <v>32</v>
      </c>
      <c r="P765" t="s">
        <v>33</v>
      </c>
      <c r="Q765" t="s">
        <v>34</v>
      </c>
      <c r="R765">
        <v>1754.3</v>
      </c>
      <c r="S765" t="s">
        <v>35</v>
      </c>
      <c r="T765" t="s">
        <v>172</v>
      </c>
      <c r="U765" t="s">
        <v>173</v>
      </c>
      <c r="V765" t="s">
        <v>195</v>
      </c>
      <c r="W765">
        <f>IFERROR(INDEX(#REF!,MATCH(Tableau1[[#This Row],[Identifiant pour calcul]],#REF!,0),9),0)</f>
        <v>0</v>
      </c>
      <c r="X765">
        <f>Tableau1[[#This Row],[value]]*0.125*Tableau1[[#This Row],[Sequestration factor]]</f>
        <v>0</v>
      </c>
      <c r="Y765" t="s">
        <v>39</v>
      </c>
      <c r="Z765" t="s">
        <v>40</v>
      </c>
      <c r="AA765" t="s">
        <v>39</v>
      </c>
      <c r="AB765" t="e">
        <f>INDEX(#REF!,MATCH(Tableau1[[#This Row],[species_name]],#REF!,0),2)</f>
        <v>#REF!</v>
      </c>
      <c r="AC765" s="3" t="e">
        <f>Tableau1[[#This Row],[value]]/Tableau1[[#This Row],[débarquements totaux de l''espèce]]</f>
        <v>#REF!</v>
      </c>
    </row>
    <row r="766" spans="1:29" x14ac:dyDescent="0.2">
      <c r="A766" s="1">
        <v>45355</v>
      </c>
      <c r="B766" t="s">
        <v>24</v>
      </c>
      <c r="C766" t="s">
        <v>25</v>
      </c>
      <c r="D766">
        <v>2022</v>
      </c>
      <c r="E766" t="s">
        <v>86</v>
      </c>
      <c r="F766" t="s">
        <v>158</v>
      </c>
      <c r="G766" t="s">
        <v>159</v>
      </c>
      <c r="H766" t="s">
        <v>29</v>
      </c>
      <c r="M766" t="s">
        <v>160</v>
      </c>
      <c r="N766" t="str">
        <f>_xlfn.CONCAT(Tableau1[[#This Row],[species_name]],Tableau1[[#This Row],[sub_reg]])</f>
        <v>Atlantic cod27.2.a</v>
      </c>
      <c r="O766" t="s">
        <v>32</v>
      </c>
      <c r="P766" t="s">
        <v>33</v>
      </c>
      <c r="Q766" t="s">
        <v>34</v>
      </c>
      <c r="R766">
        <v>1080105.1000000001</v>
      </c>
      <c r="S766" t="s">
        <v>35</v>
      </c>
      <c r="T766" t="s">
        <v>172</v>
      </c>
      <c r="U766" t="s">
        <v>173</v>
      </c>
      <c r="V766" t="s">
        <v>163</v>
      </c>
      <c r="W766">
        <f>IFERROR(INDEX(#REF!,MATCH(Tableau1[[#This Row],[Identifiant pour calcul]],#REF!,0),9),0)</f>
        <v>0</v>
      </c>
      <c r="X766">
        <f>Tableau1[[#This Row],[value]]*0.125*Tableau1[[#This Row],[Sequestration factor]]</f>
        <v>0</v>
      </c>
      <c r="Y766" t="s">
        <v>39</v>
      </c>
      <c r="Z766" t="s">
        <v>40</v>
      </c>
      <c r="AA766" t="s">
        <v>39</v>
      </c>
      <c r="AB766" t="e">
        <f>INDEX(#REF!,MATCH(Tableau1[[#This Row],[species_name]],#REF!,0),2)</f>
        <v>#REF!</v>
      </c>
      <c r="AC766" s="3" t="e">
        <f>Tableau1[[#This Row],[value]]/Tableau1[[#This Row],[débarquements totaux de l''espèce]]</f>
        <v>#REF!</v>
      </c>
    </row>
    <row r="767" spans="1:29" x14ac:dyDescent="0.2">
      <c r="A767" s="1">
        <v>45355</v>
      </c>
      <c r="B767" t="s">
        <v>24</v>
      </c>
      <c r="C767" t="s">
        <v>25</v>
      </c>
      <c r="D767">
        <v>2022</v>
      </c>
      <c r="E767" t="s">
        <v>86</v>
      </c>
      <c r="F767" t="s">
        <v>158</v>
      </c>
      <c r="G767" t="s">
        <v>159</v>
      </c>
      <c r="H767" t="s">
        <v>29</v>
      </c>
      <c r="M767" t="s">
        <v>160</v>
      </c>
      <c r="N767" t="str">
        <f>_xlfn.CONCAT(Tableau1[[#This Row],[species_name]],Tableau1[[#This Row],[sub_reg]])</f>
        <v>Atlantic cod27.5.b</v>
      </c>
      <c r="O767" t="s">
        <v>32</v>
      </c>
      <c r="P767" t="s">
        <v>33</v>
      </c>
      <c r="Q767" t="s">
        <v>34</v>
      </c>
      <c r="R767">
        <v>2105.2399999999998</v>
      </c>
      <c r="S767" t="s">
        <v>35</v>
      </c>
      <c r="T767" t="s">
        <v>172</v>
      </c>
      <c r="U767" t="s">
        <v>173</v>
      </c>
      <c r="V767" t="s">
        <v>180</v>
      </c>
      <c r="W767">
        <f>IFERROR(INDEX(#REF!,MATCH(Tableau1[[#This Row],[Identifiant pour calcul]],#REF!,0),9),0)</f>
        <v>0</v>
      </c>
      <c r="X767">
        <f>Tableau1[[#This Row],[value]]*0.125*Tableau1[[#This Row],[Sequestration factor]]</f>
        <v>0</v>
      </c>
      <c r="Y767" t="s">
        <v>39</v>
      </c>
      <c r="Z767" t="s">
        <v>40</v>
      </c>
      <c r="AA767" t="s">
        <v>39</v>
      </c>
      <c r="AB767" t="e">
        <f>INDEX(#REF!,MATCH(Tableau1[[#This Row],[species_name]],#REF!,0),2)</f>
        <v>#REF!</v>
      </c>
      <c r="AC767" s="3" t="e">
        <f>Tableau1[[#This Row],[value]]/Tableau1[[#This Row],[débarquements totaux de l''espèce]]</f>
        <v>#REF!</v>
      </c>
    </row>
    <row r="768" spans="1:29" x14ac:dyDescent="0.2">
      <c r="A768" s="1">
        <v>45355</v>
      </c>
      <c r="B768" t="s">
        <v>24</v>
      </c>
      <c r="C768" t="s">
        <v>25</v>
      </c>
      <c r="D768">
        <v>2022</v>
      </c>
      <c r="E768" t="s">
        <v>86</v>
      </c>
      <c r="F768" t="s">
        <v>158</v>
      </c>
      <c r="G768" t="s">
        <v>406</v>
      </c>
      <c r="H768" t="s">
        <v>29</v>
      </c>
      <c r="L768" t="s">
        <v>418</v>
      </c>
      <c r="M768" t="s">
        <v>419</v>
      </c>
      <c r="N768" t="str">
        <f>_xlfn.CONCAT(Tableau1[[#This Row],[species_name]],Tableau1[[#This Row],[sub_reg]])</f>
        <v>Atlantic cod27.7.g</v>
      </c>
      <c r="O768" t="s">
        <v>32</v>
      </c>
      <c r="P768" t="s">
        <v>33</v>
      </c>
      <c r="Q768" t="s">
        <v>34</v>
      </c>
      <c r="R768">
        <v>19107.96</v>
      </c>
      <c r="S768" t="s">
        <v>35</v>
      </c>
      <c r="T768" t="s">
        <v>172</v>
      </c>
      <c r="U768" t="s">
        <v>173</v>
      </c>
      <c r="V768" t="s">
        <v>662</v>
      </c>
      <c r="W768">
        <f>IFERROR(INDEX(#REF!,MATCH(Tableau1[[#This Row],[Identifiant pour calcul]],#REF!,0),9),0)</f>
        <v>0</v>
      </c>
      <c r="X768">
        <f>Tableau1[[#This Row],[value]]*0.125*Tableau1[[#This Row],[Sequestration factor]]</f>
        <v>0</v>
      </c>
      <c r="Y768" t="s">
        <v>39</v>
      </c>
      <c r="Z768" t="s">
        <v>40</v>
      </c>
      <c r="AA768" t="s">
        <v>39</v>
      </c>
      <c r="AB768" t="e">
        <f>INDEX(#REF!,MATCH(Tableau1[[#This Row],[species_name]],#REF!,0),2)</f>
        <v>#REF!</v>
      </c>
      <c r="AC768" s="3" t="e">
        <f>Tableau1[[#This Row],[value]]/Tableau1[[#This Row],[débarquements totaux de l''espèce]]</f>
        <v>#REF!</v>
      </c>
    </row>
    <row r="769" spans="1:29" x14ac:dyDescent="0.2">
      <c r="A769" s="1">
        <v>45355</v>
      </c>
      <c r="B769" t="s">
        <v>24</v>
      </c>
      <c r="C769" t="s">
        <v>25</v>
      </c>
      <c r="D769">
        <v>2022</v>
      </c>
      <c r="E769" t="s">
        <v>86</v>
      </c>
      <c r="F769" t="s">
        <v>158</v>
      </c>
      <c r="G769" t="s">
        <v>406</v>
      </c>
      <c r="H769" t="s">
        <v>29</v>
      </c>
      <c r="L769" t="s">
        <v>418</v>
      </c>
      <c r="M769" t="s">
        <v>419</v>
      </c>
      <c r="N769" t="str">
        <f>_xlfn.CONCAT(Tableau1[[#This Row],[species_name]],Tableau1[[#This Row],[sub_reg]])</f>
        <v>Atlantic cod27.7.j</v>
      </c>
      <c r="O769" t="s">
        <v>32</v>
      </c>
      <c r="P769" t="s">
        <v>33</v>
      </c>
      <c r="Q769" t="s">
        <v>34</v>
      </c>
      <c r="R769">
        <v>12959.46</v>
      </c>
      <c r="S769" t="s">
        <v>35</v>
      </c>
      <c r="T769" t="s">
        <v>172</v>
      </c>
      <c r="U769" t="s">
        <v>173</v>
      </c>
      <c r="V769" t="s">
        <v>377</v>
      </c>
      <c r="W769">
        <f>IFERROR(INDEX(#REF!,MATCH(Tableau1[[#This Row],[Identifiant pour calcul]],#REF!,0),9),0)</f>
        <v>0</v>
      </c>
      <c r="X769">
        <f>Tableau1[[#This Row],[value]]*0.125*Tableau1[[#This Row],[Sequestration factor]]</f>
        <v>0</v>
      </c>
      <c r="Y769" t="s">
        <v>39</v>
      </c>
      <c r="Z769" t="s">
        <v>40</v>
      </c>
      <c r="AA769" t="s">
        <v>39</v>
      </c>
      <c r="AB769" t="e">
        <f>INDEX(#REF!,MATCH(Tableau1[[#This Row],[species_name]],#REF!,0),2)</f>
        <v>#REF!</v>
      </c>
      <c r="AC769" s="3" t="e">
        <f>Tableau1[[#This Row],[value]]/Tableau1[[#This Row],[débarquements totaux de l''espèce]]</f>
        <v>#REF!</v>
      </c>
    </row>
    <row r="770" spans="1:29" x14ac:dyDescent="0.2">
      <c r="A770" s="1">
        <v>45355</v>
      </c>
      <c r="B770" t="s">
        <v>24</v>
      </c>
      <c r="C770" t="s">
        <v>25</v>
      </c>
      <c r="D770">
        <v>2022</v>
      </c>
      <c r="E770" t="s">
        <v>86</v>
      </c>
      <c r="F770" t="s">
        <v>158</v>
      </c>
      <c r="G770" t="s">
        <v>159</v>
      </c>
      <c r="H770" t="s">
        <v>29</v>
      </c>
      <c r="M770" t="s">
        <v>160</v>
      </c>
      <c r="N770" t="str">
        <f>_xlfn.CONCAT(Tableau1[[#This Row],[species_name]],Tableau1[[#This Row],[sub_reg]])</f>
        <v>Atlantic cod27.1.b</v>
      </c>
      <c r="O770" t="s">
        <v>32</v>
      </c>
      <c r="P770" t="s">
        <v>33</v>
      </c>
      <c r="Q770" t="s">
        <v>34</v>
      </c>
      <c r="R770">
        <v>405400.34</v>
      </c>
      <c r="S770" t="s">
        <v>35</v>
      </c>
      <c r="T770" t="s">
        <v>172</v>
      </c>
      <c r="U770" t="s">
        <v>173</v>
      </c>
      <c r="V770" t="s">
        <v>844</v>
      </c>
      <c r="W770">
        <f>IFERROR(INDEX(#REF!,MATCH(Tableau1[[#This Row],[Identifiant pour calcul]],#REF!,0),9),0)</f>
        <v>0</v>
      </c>
      <c r="X770">
        <f>Tableau1[[#This Row],[value]]*0.125*Tableau1[[#This Row],[Sequestration factor]]</f>
        <v>0</v>
      </c>
      <c r="Y770" t="s">
        <v>39</v>
      </c>
      <c r="Z770" t="s">
        <v>40</v>
      </c>
      <c r="AA770" t="s">
        <v>39</v>
      </c>
      <c r="AB770" t="e">
        <f>INDEX(#REF!,MATCH(Tableau1[[#This Row],[species_name]],#REF!,0),2)</f>
        <v>#REF!</v>
      </c>
      <c r="AC770" s="3" t="e">
        <f>Tableau1[[#This Row],[value]]/Tableau1[[#This Row],[débarquements totaux de l''espèce]]</f>
        <v>#REF!</v>
      </c>
    </row>
    <row r="771" spans="1:29" x14ac:dyDescent="0.2">
      <c r="A771" s="1">
        <v>45355</v>
      </c>
      <c r="B771" t="s">
        <v>24</v>
      </c>
      <c r="C771" t="s">
        <v>25</v>
      </c>
      <c r="D771">
        <v>2022</v>
      </c>
      <c r="E771" t="s">
        <v>86</v>
      </c>
      <c r="F771" t="s">
        <v>158</v>
      </c>
      <c r="G771" t="s">
        <v>159</v>
      </c>
      <c r="H771" t="s">
        <v>29</v>
      </c>
      <c r="M771" t="s">
        <v>160</v>
      </c>
      <c r="N771" t="str">
        <f>_xlfn.CONCAT(Tableau1[[#This Row],[species_name]],Tableau1[[#This Row],[sub_reg]])</f>
        <v>Atlantic cod27.2.b</v>
      </c>
      <c r="O771" t="s">
        <v>32</v>
      </c>
      <c r="P771" t="s">
        <v>33</v>
      </c>
      <c r="Q771" t="s">
        <v>34</v>
      </c>
      <c r="R771">
        <v>2895570.65</v>
      </c>
      <c r="S771" t="s">
        <v>35</v>
      </c>
      <c r="T771" t="s">
        <v>172</v>
      </c>
      <c r="U771" t="s">
        <v>173</v>
      </c>
      <c r="V771" t="s">
        <v>166</v>
      </c>
      <c r="W771">
        <f>IFERROR(INDEX(#REF!,MATCH(Tableau1[[#This Row],[Identifiant pour calcul]],#REF!,0),9),0)</f>
        <v>0</v>
      </c>
      <c r="X771">
        <f>Tableau1[[#This Row],[value]]*0.125*Tableau1[[#This Row],[Sequestration factor]]</f>
        <v>0</v>
      </c>
      <c r="Y771" t="s">
        <v>39</v>
      </c>
      <c r="Z771" t="s">
        <v>40</v>
      </c>
      <c r="AA771" t="s">
        <v>39</v>
      </c>
      <c r="AB771" t="e">
        <f>INDEX(#REF!,MATCH(Tableau1[[#This Row],[species_name]],#REF!,0),2)</f>
        <v>#REF!</v>
      </c>
      <c r="AC771" s="3" t="e">
        <f>Tableau1[[#This Row],[value]]/Tableau1[[#This Row],[débarquements totaux de l''espèce]]</f>
        <v>#REF!</v>
      </c>
    </row>
    <row r="772" spans="1:29" x14ac:dyDescent="0.2">
      <c r="A772" s="1">
        <v>45355</v>
      </c>
      <c r="B772" t="s">
        <v>24</v>
      </c>
      <c r="C772" t="s">
        <v>25</v>
      </c>
      <c r="D772">
        <v>2022</v>
      </c>
      <c r="E772" t="s">
        <v>86</v>
      </c>
      <c r="F772" t="s">
        <v>158</v>
      </c>
      <c r="G772" t="s">
        <v>406</v>
      </c>
      <c r="H772" t="s">
        <v>29</v>
      </c>
      <c r="L772" t="s">
        <v>418</v>
      </c>
      <c r="M772" t="s">
        <v>419</v>
      </c>
      <c r="N772" t="str">
        <f>_xlfn.CONCAT(Tableau1[[#This Row],[species_name]],Tableau1[[#This Row],[sub_reg]])</f>
        <v>Atlantic cod27.7.f</v>
      </c>
      <c r="O772" t="s">
        <v>32</v>
      </c>
      <c r="P772" t="s">
        <v>33</v>
      </c>
      <c r="Q772" t="s">
        <v>34</v>
      </c>
      <c r="R772">
        <v>5345.7</v>
      </c>
      <c r="S772" t="s">
        <v>35</v>
      </c>
      <c r="T772" t="s">
        <v>172</v>
      </c>
      <c r="U772" t="s">
        <v>173</v>
      </c>
      <c r="V772" t="s">
        <v>685</v>
      </c>
      <c r="W772">
        <f>IFERROR(INDEX(#REF!,MATCH(Tableau1[[#This Row],[Identifiant pour calcul]],#REF!,0),9),0)</f>
        <v>0</v>
      </c>
      <c r="X772">
        <f>Tableau1[[#This Row],[value]]*0.125*Tableau1[[#This Row],[Sequestration factor]]</f>
        <v>0</v>
      </c>
      <c r="Y772" t="s">
        <v>39</v>
      </c>
      <c r="Z772" t="s">
        <v>40</v>
      </c>
      <c r="AA772" t="s">
        <v>39</v>
      </c>
      <c r="AB772" t="e">
        <f>INDEX(#REF!,MATCH(Tableau1[[#This Row],[species_name]],#REF!,0),2)</f>
        <v>#REF!</v>
      </c>
      <c r="AC772" s="3" t="e">
        <f>Tableau1[[#This Row],[value]]/Tableau1[[#This Row],[débarquements totaux de l''espèce]]</f>
        <v>#REF!</v>
      </c>
    </row>
    <row r="773" spans="1:29" x14ac:dyDescent="0.2">
      <c r="A773" s="1">
        <v>45355</v>
      </c>
      <c r="B773" t="s">
        <v>24</v>
      </c>
      <c r="C773" t="s">
        <v>25</v>
      </c>
      <c r="D773">
        <v>2022</v>
      </c>
      <c r="E773" t="s">
        <v>86</v>
      </c>
      <c r="F773" t="s">
        <v>158</v>
      </c>
      <c r="G773" t="s">
        <v>88</v>
      </c>
      <c r="H773" t="s">
        <v>29</v>
      </c>
      <c r="L773" t="s">
        <v>373</v>
      </c>
      <c r="M773" t="s">
        <v>374</v>
      </c>
      <c r="N773" t="str">
        <f>_xlfn.CONCAT(Tableau1[[#This Row],[species_name]],Tableau1[[#This Row],[sub_reg]])</f>
        <v>Atlantic cod27.7.f</v>
      </c>
      <c r="O773" t="s">
        <v>32</v>
      </c>
      <c r="P773" t="s">
        <v>33</v>
      </c>
      <c r="Q773" t="s">
        <v>34</v>
      </c>
      <c r="R773">
        <v>8315.73</v>
      </c>
      <c r="S773" t="s">
        <v>35</v>
      </c>
      <c r="T773" t="s">
        <v>172</v>
      </c>
      <c r="U773" t="s">
        <v>173</v>
      </c>
      <c r="V773" t="s">
        <v>685</v>
      </c>
      <c r="W773">
        <f>IFERROR(INDEX(#REF!,MATCH(Tableau1[[#This Row],[Identifiant pour calcul]],#REF!,0),9),0)</f>
        <v>0</v>
      </c>
      <c r="X773">
        <f>Tableau1[[#This Row],[value]]*0.125*Tableau1[[#This Row],[Sequestration factor]]</f>
        <v>0</v>
      </c>
      <c r="Y773" t="s">
        <v>39</v>
      </c>
      <c r="Z773" t="s">
        <v>40</v>
      </c>
      <c r="AA773" t="s">
        <v>39</v>
      </c>
      <c r="AB773" t="e">
        <f>INDEX(#REF!,MATCH(Tableau1[[#This Row],[species_name]],#REF!,0),2)</f>
        <v>#REF!</v>
      </c>
      <c r="AC773" s="3" t="e">
        <f>Tableau1[[#This Row],[value]]/Tableau1[[#This Row],[débarquements totaux de l''espèce]]</f>
        <v>#REF!</v>
      </c>
    </row>
    <row r="774" spans="1:29" x14ac:dyDescent="0.2">
      <c r="A774" s="1">
        <v>45355</v>
      </c>
      <c r="B774" t="s">
        <v>24</v>
      </c>
      <c r="C774" t="s">
        <v>25</v>
      </c>
      <c r="D774">
        <v>2022</v>
      </c>
      <c r="E774" t="s">
        <v>86</v>
      </c>
      <c r="F774" t="s">
        <v>217</v>
      </c>
      <c r="G774" t="s">
        <v>28</v>
      </c>
      <c r="H774" t="s">
        <v>29</v>
      </c>
      <c r="L774" t="s">
        <v>218</v>
      </c>
      <c r="M774" t="s">
        <v>219</v>
      </c>
      <c r="N774" t="str">
        <f>_xlfn.CONCAT(Tableau1[[#This Row],[species_name]],Tableau1[[#This Row],[sub_reg]])</f>
        <v>European conger27.7.d</v>
      </c>
      <c r="O774" t="s">
        <v>32</v>
      </c>
      <c r="P774" t="s">
        <v>33</v>
      </c>
      <c r="Q774" t="s">
        <v>34</v>
      </c>
      <c r="R774">
        <v>108833.43</v>
      </c>
      <c r="S774" t="s">
        <v>35</v>
      </c>
      <c r="T774" t="s">
        <v>220</v>
      </c>
      <c r="U774" t="s">
        <v>221</v>
      </c>
      <c r="V774" t="s">
        <v>96</v>
      </c>
      <c r="W774">
        <f>IFERROR(INDEX(#REF!,MATCH(Tableau1[[#This Row],[Identifiant pour calcul]],#REF!,0),9),0)</f>
        <v>0</v>
      </c>
      <c r="X774">
        <f>Tableau1[[#This Row],[value]]*0.125*Tableau1[[#This Row],[Sequestration factor]]</f>
        <v>0</v>
      </c>
      <c r="Y774" t="s">
        <v>39</v>
      </c>
      <c r="Z774" t="s">
        <v>40</v>
      </c>
      <c r="AA774" t="s">
        <v>39</v>
      </c>
      <c r="AB774" t="e">
        <f>INDEX(#REF!,MATCH(Tableau1[[#This Row],[species_name]],#REF!,0),2)</f>
        <v>#REF!</v>
      </c>
      <c r="AC774" s="3" t="e">
        <f>Tableau1[[#This Row],[value]]/Tableau1[[#This Row],[débarquements totaux de l''espèce]]</f>
        <v>#REF!</v>
      </c>
    </row>
    <row r="775" spans="1:29" x14ac:dyDescent="0.2">
      <c r="A775" s="1">
        <v>45355</v>
      </c>
      <c r="B775" t="s">
        <v>24</v>
      </c>
      <c r="C775" t="s">
        <v>25</v>
      </c>
      <c r="D775">
        <v>2022</v>
      </c>
      <c r="E775" t="s">
        <v>86</v>
      </c>
      <c r="F775" t="s">
        <v>217</v>
      </c>
      <c r="G775" t="s">
        <v>77</v>
      </c>
      <c r="H775" t="s">
        <v>29</v>
      </c>
      <c r="L775" t="s">
        <v>218</v>
      </c>
      <c r="M775" t="s">
        <v>219</v>
      </c>
      <c r="N775" t="str">
        <f>_xlfn.CONCAT(Tableau1[[#This Row],[species_name]],Tableau1[[#This Row],[sub_reg]])</f>
        <v>European conger27.8.a</v>
      </c>
      <c r="O775" t="s">
        <v>32</v>
      </c>
      <c r="P775" t="s">
        <v>33</v>
      </c>
      <c r="Q775" t="s">
        <v>34</v>
      </c>
      <c r="R775">
        <v>1912.32</v>
      </c>
      <c r="S775" t="s">
        <v>35</v>
      </c>
      <c r="T775" t="s">
        <v>220</v>
      </c>
      <c r="U775" t="s">
        <v>221</v>
      </c>
      <c r="V775" t="s">
        <v>331</v>
      </c>
      <c r="W775">
        <f>IFERROR(INDEX(#REF!,MATCH(Tableau1[[#This Row],[Identifiant pour calcul]],#REF!,0),9),0)</f>
        <v>0</v>
      </c>
      <c r="X775">
        <f>Tableau1[[#This Row],[value]]*0.125*Tableau1[[#This Row],[Sequestration factor]]</f>
        <v>0</v>
      </c>
      <c r="Y775" t="s">
        <v>39</v>
      </c>
      <c r="Z775" t="s">
        <v>40</v>
      </c>
      <c r="AA775" t="s">
        <v>39</v>
      </c>
      <c r="AB775" t="e">
        <f>INDEX(#REF!,MATCH(Tableau1[[#This Row],[species_name]],#REF!,0),2)</f>
        <v>#REF!</v>
      </c>
      <c r="AC775" s="3" t="e">
        <f>Tableau1[[#This Row],[value]]/Tableau1[[#This Row],[débarquements totaux de l''espèce]]</f>
        <v>#REF!</v>
      </c>
    </row>
    <row r="776" spans="1:29" x14ac:dyDescent="0.2">
      <c r="A776" s="1">
        <v>45355</v>
      </c>
      <c r="B776" t="s">
        <v>24</v>
      </c>
      <c r="C776" t="s">
        <v>25</v>
      </c>
      <c r="D776">
        <v>2022</v>
      </c>
      <c r="E776" t="s">
        <v>86</v>
      </c>
      <c r="F776" t="s">
        <v>59</v>
      </c>
      <c r="G776" t="s">
        <v>88</v>
      </c>
      <c r="H776" t="s">
        <v>29</v>
      </c>
      <c r="L776" t="s">
        <v>364</v>
      </c>
      <c r="M776" t="s">
        <v>365</v>
      </c>
      <c r="N776" t="str">
        <f>_xlfn.CONCAT(Tableau1[[#This Row],[species_name]],Tableau1[[#This Row],[sub_reg]])</f>
        <v>European conger27.8.b</v>
      </c>
      <c r="O776" t="s">
        <v>32</v>
      </c>
      <c r="P776" t="s">
        <v>33</v>
      </c>
      <c r="Q776" t="s">
        <v>34</v>
      </c>
      <c r="R776">
        <v>1831.05</v>
      </c>
      <c r="S776" t="s">
        <v>35</v>
      </c>
      <c r="T776" t="s">
        <v>220</v>
      </c>
      <c r="U776" t="s">
        <v>221</v>
      </c>
      <c r="V776" t="s">
        <v>338</v>
      </c>
      <c r="W776">
        <f>IFERROR(INDEX(#REF!,MATCH(Tableau1[[#This Row],[Identifiant pour calcul]],#REF!,0),9),0)</f>
        <v>0</v>
      </c>
      <c r="X776">
        <f>Tableau1[[#This Row],[value]]*0.125*Tableau1[[#This Row],[Sequestration factor]]</f>
        <v>0</v>
      </c>
      <c r="Y776" t="s">
        <v>39</v>
      </c>
      <c r="Z776" t="s">
        <v>40</v>
      </c>
      <c r="AA776" t="s">
        <v>39</v>
      </c>
      <c r="AB776" t="e">
        <f>INDEX(#REF!,MATCH(Tableau1[[#This Row],[species_name]],#REF!,0),2)</f>
        <v>#REF!</v>
      </c>
      <c r="AC776" s="3" t="e">
        <f>Tableau1[[#This Row],[value]]/Tableau1[[#This Row],[débarquements totaux de l''espèce]]</f>
        <v>#REF!</v>
      </c>
    </row>
    <row r="777" spans="1:29" x14ac:dyDescent="0.2">
      <c r="A777" s="1">
        <v>45355</v>
      </c>
      <c r="B777" t="s">
        <v>24</v>
      </c>
      <c r="C777" t="s">
        <v>25</v>
      </c>
      <c r="D777">
        <v>2022</v>
      </c>
      <c r="E777" t="s">
        <v>86</v>
      </c>
      <c r="F777" t="s">
        <v>372</v>
      </c>
      <c r="G777" t="s">
        <v>88</v>
      </c>
      <c r="H777" t="s">
        <v>29</v>
      </c>
      <c r="L777" t="s">
        <v>373</v>
      </c>
      <c r="M777" t="s">
        <v>374</v>
      </c>
      <c r="N777" t="str">
        <f>_xlfn.CONCAT(Tableau1[[#This Row],[species_name]],Tableau1[[#This Row],[sub_reg]])</f>
        <v>European conger27.8.a</v>
      </c>
      <c r="O777" t="s">
        <v>32</v>
      </c>
      <c r="P777" t="s">
        <v>33</v>
      </c>
      <c r="Q777" t="s">
        <v>34</v>
      </c>
      <c r="R777">
        <v>14745.13</v>
      </c>
      <c r="S777" t="s">
        <v>35</v>
      </c>
      <c r="T777" t="s">
        <v>220</v>
      </c>
      <c r="U777" t="s">
        <v>221</v>
      </c>
      <c r="V777" t="s">
        <v>331</v>
      </c>
      <c r="W777">
        <f>IFERROR(INDEX(#REF!,MATCH(Tableau1[[#This Row],[Identifiant pour calcul]],#REF!,0),9),0)</f>
        <v>0</v>
      </c>
      <c r="X777">
        <f>Tableau1[[#This Row],[value]]*0.125*Tableau1[[#This Row],[Sequestration factor]]</f>
        <v>0</v>
      </c>
      <c r="Y777" t="s">
        <v>39</v>
      </c>
      <c r="Z777" t="s">
        <v>40</v>
      </c>
      <c r="AA777" t="s">
        <v>39</v>
      </c>
      <c r="AB777" t="e">
        <f>INDEX(#REF!,MATCH(Tableau1[[#This Row],[species_name]],#REF!,0),2)</f>
        <v>#REF!</v>
      </c>
      <c r="AC777" s="3" t="e">
        <f>Tableau1[[#This Row],[value]]/Tableau1[[#This Row],[débarquements totaux de l''espèce]]</f>
        <v>#REF!</v>
      </c>
    </row>
    <row r="778" spans="1:29" x14ac:dyDescent="0.2">
      <c r="A778" s="1">
        <v>45355</v>
      </c>
      <c r="B778" t="s">
        <v>24</v>
      </c>
      <c r="C778" t="s">
        <v>25</v>
      </c>
      <c r="D778">
        <v>2022</v>
      </c>
      <c r="E778" t="s">
        <v>86</v>
      </c>
      <c r="F778" t="s">
        <v>372</v>
      </c>
      <c r="G778" t="s">
        <v>88</v>
      </c>
      <c r="H778" t="s">
        <v>29</v>
      </c>
      <c r="L778" t="s">
        <v>373</v>
      </c>
      <c r="M778" t="s">
        <v>374</v>
      </c>
      <c r="N778" t="str">
        <f>_xlfn.CONCAT(Tableau1[[#This Row],[species_name]],Tableau1[[#This Row],[sub_reg]])</f>
        <v>European conger27.8.b</v>
      </c>
      <c r="O778" t="s">
        <v>32</v>
      </c>
      <c r="P778" t="s">
        <v>33</v>
      </c>
      <c r="Q778" t="s">
        <v>34</v>
      </c>
      <c r="R778">
        <v>4193.3</v>
      </c>
      <c r="S778" t="s">
        <v>35</v>
      </c>
      <c r="T778" t="s">
        <v>220</v>
      </c>
      <c r="U778" t="s">
        <v>221</v>
      </c>
      <c r="V778" t="s">
        <v>338</v>
      </c>
      <c r="W778">
        <f>IFERROR(INDEX(#REF!,MATCH(Tableau1[[#This Row],[Identifiant pour calcul]],#REF!,0),9),0)</f>
        <v>0</v>
      </c>
      <c r="X778">
        <f>Tableau1[[#This Row],[value]]*0.125*Tableau1[[#This Row],[Sequestration factor]]</f>
        <v>0</v>
      </c>
      <c r="Y778" t="s">
        <v>39</v>
      </c>
      <c r="Z778" t="s">
        <v>40</v>
      </c>
      <c r="AA778" t="s">
        <v>39</v>
      </c>
      <c r="AB778" t="e">
        <f>INDEX(#REF!,MATCH(Tableau1[[#This Row],[species_name]],#REF!,0),2)</f>
        <v>#REF!</v>
      </c>
      <c r="AC778" s="3" t="e">
        <f>Tableau1[[#This Row],[value]]/Tableau1[[#This Row],[débarquements totaux de l''espèce]]</f>
        <v>#REF!</v>
      </c>
    </row>
    <row r="779" spans="1:29" x14ac:dyDescent="0.2">
      <c r="A779" s="1">
        <v>45355</v>
      </c>
      <c r="B779" t="s">
        <v>24</v>
      </c>
      <c r="C779" t="s">
        <v>25</v>
      </c>
      <c r="D779">
        <v>2022</v>
      </c>
      <c r="E779" t="s">
        <v>86</v>
      </c>
      <c r="F779" t="s">
        <v>372</v>
      </c>
      <c r="G779" t="s">
        <v>88</v>
      </c>
      <c r="H779" t="s">
        <v>29</v>
      </c>
      <c r="L779" t="s">
        <v>373</v>
      </c>
      <c r="M779" t="s">
        <v>374</v>
      </c>
      <c r="N779" t="str">
        <f>_xlfn.CONCAT(Tableau1[[#This Row],[species_name]],Tableau1[[#This Row],[sub_reg]])</f>
        <v>European conger27.7.h</v>
      </c>
      <c r="O779" t="s">
        <v>32</v>
      </c>
      <c r="P779" t="s">
        <v>33</v>
      </c>
      <c r="Q779" t="s">
        <v>34</v>
      </c>
      <c r="R779">
        <v>4067.55</v>
      </c>
      <c r="S779" t="s">
        <v>35</v>
      </c>
      <c r="T779" t="s">
        <v>220</v>
      </c>
      <c r="U779" t="s">
        <v>221</v>
      </c>
      <c r="V779" t="s">
        <v>330</v>
      </c>
      <c r="W779">
        <f>IFERROR(INDEX(#REF!,MATCH(Tableau1[[#This Row],[Identifiant pour calcul]],#REF!,0),9),0)</f>
        <v>0</v>
      </c>
      <c r="X779">
        <f>Tableau1[[#This Row],[value]]*0.125*Tableau1[[#This Row],[Sequestration factor]]</f>
        <v>0</v>
      </c>
      <c r="Y779" t="s">
        <v>39</v>
      </c>
      <c r="Z779" t="s">
        <v>40</v>
      </c>
      <c r="AA779" t="s">
        <v>39</v>
      </c>
      <c r="AB779" t="e">
        <f>INDEX(#REF!,MATCH(Tableau1[[#This Row],[species_name]],#REF!,0),2)</f>
        <v>#REF!</v>
      </c>
      <c r="AC779" s="3" t="e">
        <f>Tableau1[[#This Row],[value]]/Tableau1[[#This Row],[débarquements totaux de l''espèce]]</f>
        <v>#REF!</v>
      </c>
    </row>
    <row r="780" spans="1:29" x14ac:dyDescent="0.2">
      <c r="A780" s="1">
        <v>45355</v>
      </c>
      <c r="B780" t="s">
        <v>24</v>
      </c>
      <c r="C780" t="s">
        <v>25</v>
      </c>
      <c r="D780">
        <v>2022</v>
      </c>
      <c r="E780" t="s">
        <v>86</v>
      </c>
      <c r="F780" t="s">
        <v>372</v>
      </c>
      <c r="G780" t="s">
        <v>406</v>
      </c>
      <c r="H780" t="s">
        <v>29</v>
      </c>
      <c r="L780" t="s">
        <v>418</v>
      </c>
      <c r="M780" t="s">
        <v>419</v>
      </c>
      <c r="N780" t="str">
        <f>_xlfn.CONCAT(Tableau1[[#This Row],[species_name]],Tableau1[[#This Row],[sub_reg]])</f>
        <v>European conger27.7.d</v>
      </c>
      <c r="O780" t="s">
        <v>32</v>
      </c>
      <c r="P780" t="s">
        <v>33</v>
      </c>
      <c r="Q780" t="s">
        <v>34</v>
      </c>
      <c r="R780">
        <v>1633.94</v>
      </c>
      <c r="S780" t="s">
        <v>35</v>
      </c>
      <c r="T780" t="s">
        <v>220</v>
      </c>
      <c r="U780" t="s">
        <v>221</v>
      </c>
      <c r="V780" t="s">
        <v>96</v>
      </c>
      <c r="W780">
        <f>IFERROR(INDEX(#REF!,MATCH(Tableau1[[#This Row],[Identifiant pour calcul]],#REF!,0),9),0)</f>
        <v>0</v>
      </c>
      <c r="X780">
        <f>Tableau1[[#This Row],[value]]*0.125*Tableau1[[#This Row],[Sequestration factor]]</f>
        <v>0</v>
      </c>
      <c r="Y780" t="s">
        <v>39</v>
      </c>
      <c r="Z780" t="s">
        <v>40</v>
      </c>
      <c r="AA780" t="s">
        <v>39</v>
      </c>
      <c r="AB780" t="e">
        <f>INDEX(#REF!,MATCH(Tableau1[[#This Row],[species_name]],#REF!,0),2)</f>
        <v>#REF!</v>
      </c>
      <c r="AC780" s="3" t="e">
        <f>Tableau1[[#This Row],[value]]/Tableau1[[#This Row],[débarquements totaux de l''espèce]]</f>
        <v>#REF!</v>
      </c>
    </row>
    <row r="781" spans="1:29" x14ac:dyDescent="0.2">
      <c r="A781" s="1">
        <v>45355</v>
      </c>
      <c r="B781" t="s">
        <v>24</v>
      </c>
      <c r="C781" t="s">
        <v>25</v>
      </c>
      <c r="D781">
        <v>2022</v>
      </c>
      <c r="E781" t="s">
        <v>26</v>
      </c>
      <c r="F781" t="s">
        <v>158</v>
      </c>
      <c r="G781" t="s">
        <v>406</v>
      </c>
      <c r="H781" t="s">
        <v>29</v>
      </c>
      <c r="L781" t="s">
        <v>428</v>
      </c>
      <c r="M781" t="s">
        <v>429</v>
      </c>
      <c r="N781" t="str">
        <f>_xlfn.CONCAT(Tableau1[[#This Row],[species_name]],Tableau1[[#This Row],[sub_reg]])</f>
        <v>European congersa 7</v>
      </c>
      <c r="O781" t="s">
        <v>32</v>
      </c>
      <c r="P781" t="s">
        <v>33</v>
      </c>
      <c r="Q781" t="s">
        <v>34</v>
      </c>
      <c r="R781">
        <v>27455.47</v>
      </c>
      <c r="S781" t="s">
        <v>35</v>
      </c>
      <c r="T781" t="s">
        <v>220</v>
      </c>
      <c r="U781" t="s">
        <v>221</v>
      </c>
      <c r="V781" t="s">
        <v>62</v>
      </c>
      <c r="W781">
        <f>IFERROR(INDEX(#REF!,MATCH(Tableau1[[#This Row],[Identifiant pour calcul]],#REF!,0),9),0)</f>
        <v>0</v>
      </c>
      <c r="X781">
        <f>Tableau1[[#This Row],[value]]*0.125*Tableau1[[#This Row],[Sequestration factor]]</f>
        <v>0</v>
      </c>
      <c r="Y781" t="s">
        <v>39</v>
      </c>
      <c r="Z781" t="s">
        <v>40</v>
      </c>
      <c r="AA781" t="s">
        <v>39</v>
      </c>
      <c r="AB781" t="e">
        <f>INDEX(#REF!,MATCH(Tableau1[[#This Row],[species_name]],#REF!,0),2)</f>
        <v>#REF!</v>
      </c>
      <c r="AC781" s="3" t="e">
        <f>Tableau1[[#This Row],[value]]/Tableau1[[#This Row],[débarquements totaux de l''espèce]]</f>
        <v>#REF!</v>
      </c>
    </row>
    <row r="782" spans="1:29" x14ac:dyDescent="0.2">
      <c r="A782" s="1">
        <v>45355</v>
      </c>
      <c r="B782" t="s">
        <v>24</v>
      </c>
      <c r="C782" t="s">
        <v>25</v>
      </c>
      <c r="D782">
        <v>2022</v>
      </c>
      <c r="E782" t="s">
        <v>86</v>
      </c>
      <c r="F782" t="s">
        <v>59</v>
      </c>
      <c r="G782" t="s">
        <v>107</v>
      </c>
      <c r="H782" t="s">
        <v>29</v>
      </c>
      <c r="M782" t="s">
        <v>506</v>
      </c>
      <c r="N782" t="str">
        <f>_xlfn.CONCAT(Tableau1[[#This Row],[species_name]],Tableau1[[#This Row],[sub_reg]])</f>
        <v>European conger27.7.e</v>
      </c>
      <c r="O782" t="s">
        <v>32</v>
      </c>
      <c r="P782" t="s">
        <v>33</v>
      </c>
      <c r="Q782" t="s">
        <v>34</v>
      </c>
      <c r="R782">
        <v>2302.21</v>
      </c>
      <c r="S782" t="s">
        <v>35</v>
      </c>
      <c r="T782" t="s">
        <v>220</v>
      </c>
      <c r="U782" t="s">
        <v>221</v>
      </c>
      <c r="V782" t="s">
        <v>226</v>
      </c>
      <c r="W782">
        <f>IFERROR(INDEX(#REF!,MATCH(Tableau1[[#This Row],[Identifiant pour calcul]],#REF!,0),9),0)</f>
        <v>0</v>
      </c>
      <c r="X782">
        <f>Tableau1[[#This Row],[value]]*0.125*Tableau1[[#This Row],[Sequestration factor]]</f>
        <v>0</v>
      </c>
      <c r="Y782" t="s">
        <v>39</v>
      </c>
      <c r="Z782" t="s">
        <v>40</v>
      </c>
      <c r="AA782" t="s">
        <v>39</v>
      </c>
      <c r="AB782" t="e">
        <f>INDEX(#REF!,MATCH(Tableau1[[#This Row],[species_name]],#REF!,0),2)</f>
        <v>#REF!</v>
      </c>
      <c r="AC782" s="3" t="e">
        <f>Tableau1[[#This Row],[value]]/Tableau1[[#This Row],[débarquements totaux de l''espèce]]</f>
        <v>#REF!</v>
      </c>
    </row>
    <row r="783" spans="1:29" x14ac:dyDescent="0.2">
      <c r="A783" s="1">
        <v>45355</v>
      </c>
      <c r="B783" t="s">
        <v>24</v>
      </c>
      <c r="C783" t="s">
        <v>25</v>
      </c>
      <c r="D783">
        <v>2022</v>
      </c>
      <c r="E783" t="s">
        <v>86</v>
      </c>
      <c r="F783" t="s">
        <v>59</v>
      </c>
      <c r="G783" t="s">
        <v>107</v>
      </c>
      <c r="H783" t="s">
        <v>29</v>
      </c>
      <c r="M783" t="s">
        <v>506</v>
      </c>
      <c r="N783" t="str">
        <f>_xlfn.CONCAT(Tableau1[[#This Row],[species_name]],Tableau1[[#This Row],[sub_reg]])</f>
        <v>European conger27.8.b</v>
      </c>
      <c r="O783" t="s">
        <v>32</v>
      </c>
      <c r="P783" t="s">
        <v>33</v>
      </c>
      <c r="Q783" t="s">
        <v>34</v>
      </c>
      <c r="R783">
        <v>26486.92</v>
      </c>
      <c r="S783" t="s">
        <v>35</v>
      </c>
      <c r="T783" t="s">
        <v>220</v>
      </c>
      <c r="U783" t="s">
        <v>221</v>
      </c>
      <c r="V783" t="s">
        <v>338</v>
      </c>
      <c r="W783">
        <f>IFERROR(INDEX(#REF!,MATCH(Tableau1[[#This Row],[Identifiant pour calcul]],#REF!,0),9),0)</f>
        <v>0</v>
      </c>
      <c r="X783">
        <f>Tableau1[[#This Row],[value]]*0.125*Tableau1[[#This Row],[Sequestration factor]]</f>
        <v>0</v>
      </c>
      <c r="Y783" t="s">
        <v>39</v>
      </c>
      <c r="Z783" t="s">
        <v>40</v>
      </c>
      <c r="AA783" t="s">
        <v>39</v>
      </c>
      <c r="AB783" t="e">
        <f>INDEX(#REF!,MATCH(Tableau1[[#This Row],[species_name]],#REF!,0),2)</f>
        <v>#REF!</v>
      </c>
      <c r="AC783" s="3" t="e">
        <f>Tableau1[[#This Row],[value]]/Tableau1[[#This Row],[débarquements totaux de l''espèce]]</f>
        <v>#REF!</v>
      </c>
    </row>
    <row r="784" spans="1:29" x14ac:dyDescent="0.2">
      <c r="A784" s="1">
        <v>45355</v>
      </c>
      <c r="B784" t="s">
        <v>24</v>
      </c>
      <c r="C784" t="s">
        <v>25</v>
      </c>
      <c r="D784">
        <v>2022</v>
      </c>
      <c r="E784" t="s">
        <v>86</v>
      </c>
      <c r="F784" t="s">
        <v>372</v>
      </c>
      <c r="G784" t="s">
        <v>77</v>
      </c>
      <c r="H784" t="s">
        <v>29</v>
      </c>
      <c r="L784" t="s">
        <v>515</v>
      </c>
      <c r="M784" t="s">
        <v>516</v>
      </c>
      <c r="N784" t="str">
        <f>_xlfn.CONCAT(Tableau1[[#This Row],[species_name]],Tableau1[[#This Row],[sub_reg]])</f>
        <v>European conger27.7.d</v>
      </c>
      <c r="O784" t="s">
        <v>32</v>
      </c>
      <c r="P784" t="s">
        <v>33</v>
      </c>
      <c r="Q784" t="s">
        <v>34</v>
      </c>
      <c r="R784">
        <v>2089.6999999999998</v>
      </c>
      <c r="S784" t="s">
        <v>35</v>
      </c>
      <c r="T784" t="s">
        <v>220</v>
      </c>
      <c r="U784" t="s">
        <v>221</v>
      </c>
      <c r="V784" t="s">
        <v>96</v>
      </c>
      <c r="W784">
        <f>IFERROR(INDEX(#REF!,MATCH(Tableau1[[#This Row],[Identifiant pour calcul]],#REF!,0),9),0)</f>
        <v>0</v>
      </c>
      <c r="X784">
        <f>Tableau1[[#This Row],[value]]*0.125*Tableau1[[#This Row],[Sequestration factor]]</f>
        <v>0</v>
      </c>
      <c r="Y784" t="s">
        <v>39</v>
      </c>
      <c r="Z784" t="s">
        <v>40</v>
      </c>
      <c r="AA784" t="s">
        <v>39</v>
      </c>
      <c r="AB784" t="e">
        <f>INDEX(#REF!,MATCH(Tableau1[[#This Row],[species_name]],#REF!,0),2)</f>
        <v>#REF!</v>
      </c>
      <c r="AC784" s="3" t="e">
        <f>Tableau1[[#This Row],[value]]/Tableau1[[#This Row],[débarquements totaux de l''espèce]]</f>
        <v>#REF!</v>
      </c>
    </row>
    <row r="785" spans="1:29" x14ac:dyDescent="0.2">
      <c r="A785" s="1">
        <v>45355</v>
      </c>
      <c r="B785" t="s">
        <v>24</v>
      </c>
      <c r="C785" t="s">
        <v>25</v>
      </c>
      <c r="D785">
        <v>2022</v>
      </c>
      <c r="E785" t="s">
        <v>86</v>
      </c>
      <c r="F785" t="s">
        <v>523</v>
      </c>
      <c r="G785" t="s">
        <v>88</v>
      </c>
      <c r="H785" t="s">
        <v>29</v>
      </c>
      <c r="L785" t="s">
        <v>524</v>
      </c>
      <c r="M785" t="s">
        <v>525</v>
      </c>
      <c r="N785" t="str">
        <f>_xlfn.CONCAT(Tableau1[[#This Row],[species_name]],Tableau1[[#This Row],[sub_reg]])</f>
        <v>European conger27.8.a</v>
      </c>
      <c r="O785" t="s">
        <v>32</v>
      </c>
      <c r="P785" t="s">
        <v>33</v>
      </c>
      <c r="Q785" t="s">
        <v>34</v>
      </c>
      <c r="R785">
        <v>11356.22</v>
      </c>
      <c r="S785" t="s">
        <v>35</v>
      </c>
      <c r="T785" t="s">
        <v>220</v>
      </c>
      <c r="U785" t="s">
        <v>221</v>
      </c>
      <c r="V785" t="s">
        <v>331</v>
      </c>
      <c r="W785">
        <f>IFERROR(INDEX(#REF!,MATCH(Tableau1[[#This Row],[Identifiant pour calcul]],#REF!,0),9),0)</f>
        <v>0</v>
      </c>
      <c r="X785">
        <f>Tableau1[[#This Row],[value]]*0.125*Tableau1[[#This Row],[Sequestration factor]]</f>
        <v>0</v>
      </c>
      <c r="Y785" t="s">
        <v>39</v>
      </c>
      <c r="Z785" t="s">
        <v>40</v>
      </c>
      <c r="AA785" t="s">
        <v>39</v>
      </c>
      <c r="AB785" t="e">
        <f>INDEX(#REF!,MATCH(Tableau1[[#This Row],[species_name]],#REF!,0),2)</f>
        <v>#REF!</v>
      </c>
      <c r="AC785" s="3" t="e">
        <f>Tableau1[[#This Row],[value]]/Tableau1[[#This Row],[débarquements totaux de l''espèce]]</f>
        <v>#REF!</v>
      </c>
    </row>
    <row r="786" spans="1:29" x14ac:dyDescent="0.2">
      <c r="A786" s="1">
        <v>45355</v>
      </c>
      <c r="B786" t="s">
        <v>24</v>
      </c>
      <c r="C786" t="s">
        <v>25</v>
      </c>
      <c r="D786">
        <v>2022</v>
      </c>
      <c r="E786" t="s">
        <v>26</v>
      </c>
      <c r="F786" t="s">
        <v>158</v>
      </c>
      <c r="G786" t="s">
        <v>88</v>
      </c>
      <c r="H786" t="s">
        <v>29</v>
      </c>
      <c r="L786" t="s">
        <v>30</v>
      </c>
      <c r="M786" t="s">
        <v>31</v>
      </c>
      <c r="N786" t="str">
        <f>_xlfn.CONCAT(Tableau1[[#This Row],[species_name]],Tableau1[[#This Row],[sub_reg]])</f>
        <v>European congersa 7</v>
      </c>
      <c r="O786" t="s">
        <v>32</v>
      </c>
      <c r="P786" t="s">
        <v>33</v>
      </c>
      <c r="Q786" t="s">
        <v>34</v>
      </c>
      <c r="R786">
        <v>22830.240000000002</v>
      </c>
      <c r="S786" t="s">
        <v>35</v>
      </c>
      <c r="T786" t="s">
        <v>220</v>
      </c>
      <c r="U786" t="s">
        <v>221</v>
      </c>
      <c r="V786" t="s">
        <v>62</v>
      </c>
      <c r="W786">
        <f>IFERROR(INDEX(#REF!,MATCH(Tableau1[[#This Row],[Identifiant pour calcul]],#REF!,0),9),0)</f>
        <v>0</v>
      </c>
      <c r="X786">
        <f>Tableau1[[#This Row],[value]]*0.125*Tableau1[[#This Row],[Sequestration factor]]</f>
        <v>0</v>
      </c>
      <c r="Y786" t="s">
        <v>39</v>
      </c>
      <c r="Z786" t="s">
        <v>40</v>
      </c>
      <c r="AA786" t="s">
        <v>39</v>
      </c>
      <c r="AB786" t="e">
        <f>INDEX(#REF!,MATCH(Tableau1[[#This Row],[species_name]],#REF!,0),2)</f>
        <v>#REF!</v>
      </c>
      <c r="AC786" s="3" t="e">
        <f>Tableau1[[#This Row],[value]]/Tableau1[[#This Row],[débarquements totaux de l''espèce]]</f>
        <v>#REF!</v>
      </c>
    </row>
    <row r="787" spans="1:29" x14ac:dyDescent="0.2">
      <c r="A787" s="1">
        <v>45355</v>
      </c>
      <c r="B787" t="s">
        <v>24</v>
      </c>
      <c r="C787" t="s">
        <v>25</v>
      </c>
      <c r="D787">
        <v>2022</v>
      </c>
      <c r="E787" t="s">
        <v>86</v>
      </c>
      <c r="F787" t="s">
        <v>158</v>
      </c>
      <c r="G787" t="s">
        <v>77</v>
      </c>
      <c r="H787" t="s">
        <v>29</v>
      </c>
      <c r="L787" t="s">
        <v>413</v>
      </c>
      <c r="M787" t="s">
        <v>414</v>
      </c>
      <c r="N787" t="str">
        <f>_xlfn.CONCAT(Tableau1[[#This Row],[species_name]],Tableau1[[#This Row],[sub_reg]])</f>
        <v>European conger27.7.h</v>
      </c>
      <c r="O787" t="s">
        <v>32</v>
      </c>
      <c r="P787" t="s">
        <v>33</v>
      </c>
      <c r="Q787" t="s">
        <v>34</v>
      </c>
      <c r="R787">
        <v>2283.66</v>
      </c>
      <c r="S787" t="s">
        <v>35</v>
      </c>
      <c r="T787" t="s">
        <v>220</v>
      </c>
      <c r="U787" t="s">
        <v>221</v>
      </c>
      <c r="V787" t="s">
        <v>330</v>
      </c>
      <c r="W787">
        <f>IFERROR(INDEX(#REF!,MATCH(Tableau1[[#This Row],[Identifiant pour calcul]],#REF!,0),9),0)</f>
        <v>0</v>
      </c>
      <c r="X787">
        <f>Tableau1[[#This Row],[value]]*0.125*Tableau1[[#This Row],[Sequestration factor]]</f>
        <v>0</v>
      </c>
      <c r="Y787" t="s">
        <v>39</v>
      </c>
      <c r="Z787" t="s">
        <v>40</v>
      </c>
      <c r="AA787" t="s">
        <v>39</v>
      </c>
      <c r="AB787" t="e">
        <f>INDEX(#REF!,MATCH(Tableau1[[#This Row],[species_name]],#REF!,0),2)</f>
        <v>#REF!</v>
      </c>
      <c r="AC787" s="3" t="e">
        <f>Tableau1[[#This Row],[value]]/Tableau1[[#This Row],[débarquements totaux de l''espèce]]</f>
        <v>#REF!</v>
      </c>
    </row>
    <row r="788" spans="1:29" x14ac:dyDescent="0.2">
      <c r="A788" s="1">
        <v>45355</v>
      </c>
      <c r="B788" t="s">
        <v>24</v>
      </c>
      <c r="C788" t="s">
        <v>25</v>
      </c>
      <c r="D788">
        <v>2022</v>
      </c>
      <c r="E788" t="s">
        <v>86</v>
      </c>
      <c r="F788" t="s">
        <v>158</v>
      </c>
      <c r="G788" t="s">
        <v>77</v>
      </c>
      <c r="H788" t="s">
        <v>29</v>
      </c>
      <c r="L788" t="s">
        <v>413</v>
      </c>
      <c r="M788" t="s">
        <v>414</v>
      </c>
      <c r="N788" t="str">
        <f>_xlfn.CONCAT(Tableau1[[#This Row],[species_name]],Tableau1[[#This Row],[sub_reg]])</f>
        <v>European conger27.8.b</v>
      </c>
      <c r="O788" t="s">
        <v>32</v>
      </c>
      <c r="P788" t="s">
        <v>33</v>
      </c>
      <c r="Q788" t="s">
        <v>34</v>
      </c>
      <c r="R788">
        <v>11042.29</v>
      </c>
      <c r="S788" t="s">
        <v>35</v>
      </c>
      <c r="T788" t="s">
        <v>220</v>
      </c>
      <c r="U788" t="s">
        <v>221</v>
      </c>
      <c r="V788" t="s">
        <v>338</v>
      </c>
      <c r="W788">
        <f>IFERROR(INDEX(#REF!,MATCH(Tableau1[[#This Row],[Identifiant pour calcul]],#REF!,0),9),0)</f>
        <v>0</v>
      </c>
      <c r="X788">
        <f>Tableau1[[#This Row],[value]]*0.125*Tableau1[[#This Row],[Sequestration factor]]</f>
        <v>0</v>
      </c>
      <c r="Y788" t="s">
        <v>39</v>
      </c>
      <c r="Z788" t="s">
        <v>40</v>
      </c>
      <c r="AA788" t="s">
        <v>39</v>
      </c>
      <c r="AB788" t="e">
        <f>INDEX(#REF!,MATCH(Tableau1[[#This Row],[species_name]],#REF!,0),2)</f>
        <v>#REF!</v>
      </c>
      <c r="AC788" s="3" t="e">
        <f>Tableau1[[#This Row],[value]]/Tableau1[[#This Row],[débarquements totaux de l''espèce]]</f>
        <v>#REF!</v>
      </c>
    </row>
    <row r="789" spans="1:29" x14ac:dyDescent="0.2">
      <c r="A789" s="1">
        <v>45355</v>
      </c>
      <c r="B789" t="s">
        <v>24</v>
      </c>
      <c r="C789" t="s">
        <v>25</v>
      </c>
      <c r="D789">
        <v>2022</v>
      </c>
      <c r="E789" t="s">
        <v>86</v>
      </c>
      <c r="F789" t="s">
        <v>27</v>
      </c>
      <c r="G789" t="s">
        <v>28</v>
      </c>
      <c r="H789" t="s">
        <v>29</v>
      </c>
      <c r="L789" t="s">
        <v>648</v>
      </c>
      <c r="M789" t="s">
        <v>649</v>
      </c>
      <c r="N789" t="str">
        <f>_xlfn.CONCAT(Tableau1[[#This Row],[species_name]],Tableau1[[#This Row],[sub_reg]])</f>
        <v>European conger27.7.e</v>
      </c>
      <c r="O789" t="s">
        <v>32</v>
      </c>
      <c r="P789" t="s">
        <v>33</v>
      </c>
      <c r="Q789" t="s">
        <v>34</v>
      </c>
      <c r="R789">
        <v>2814.78</v>
      </c>
      <c r="S789" t="s">
        <v>35</v>
      </c>
      <c r="T789" t="s">
        <v>220</v>
      </c>
      <c r="U789" t="s">
        <v>221</v>
      </c>
      <c r="V789" t="s">
        <v>226</v>
      </c>
      <c r="W789">
        <f>IFERROR(INDEX(#REF!,MATCH(Tableau1[[#This Row],[Identifiant pour calcul]],#REF!,0),9),0)</f>
        <v>0</v>
      </c>
      <c r="X789">
        <f>Tableau1[[#This Row],[value]]*0.125*Tableau1[[#This Row],[Sequestration factor]]</f>
        <v>0</v>
      </c>
      <c r="Y789" t="s">
        <v>39</v>
      </c>
      <c r="Z789" t="s">
        <v>40</v>
      </c>
      <c r="AA789" t="s">
        <v>39</v>
      </c>
      <c r="AB789" t="e">
        <f>INDEX(#REF!,MATCH(Tableau1[[#This Row],[species_name]],#REF!,0),2)</f>
        <v>#REF!</v>
      </c>
      <c r="AC789" s="3" t="e">
        <f>Tableau1[[#This Row],[value]]/Tableau1[[#This Row],[débarquements totaux de l''espèce]]</f>
        <v>#REF!</v>
      </c>
    </row>
    <row r="790" spans="1:29" x14ac:dyDescent="0.2">
      <c r="A790" s="1">
        <v>45355</v>
      </c>
      <c r="B790" t="s">
        <v>24</v>
      </c>
      <c r="C790" t="s">
        <v>25</v>
      </c>
      <c r="D790">
        <v>2022</v>
      </c>
      <c r="E790" t="s">
        <v>86</v>
      </c>
      <c r="F790" t="s">
        <v>27</v>
      </c>
      <c r="G790" t="s">
        <v>28</v>
      </c>
      <c r="H790" t="s">
        <v>29</v>
      </c>
      <c r="L790" t="s">
        <v>648</v>
      </c>
      <c r="M790" t="s">
        <v>649</v>
      </c>
      <c r="N790" t="str">
        <f>_xlfn.CONCAT(Tableau1[[#This Row],[species_name]],Tableau1[[#This Row],[sub_reg]])</f>
        <v>European conger27.8.b</v>
      </c>
      <c r="O790" t="s">
        <v>32</v>
      </c>
      <c r="P790" t="s">
        <v>33</v>
      </c>
      <c r="Q790" t="s">
        <v>34</v>
      </c>
      <c r="R790">
        <v>11004.66</v>
      </c>
      <c r="S790" t="s">
        <v>35</v>
      </c>
      <c r="T790" t="s">
        <v>220</v>
      </c>
      <c r="U790" t="s">
        <v>221</v>
      </c>
      <c r="V790" t="s">
        <v>338</v>
      </c>
      <c r="W790">
        <f>IFERROR(INDEX(#REF!,MATCH(Tableau1[[#This Row],[Identifiant pour calcul]],#REF!,0),9),0)</f>
        <v>0</v>
      </c>
      <c r="X790">
        <f>Tableau1[[#This Row],[value]]*0.125*Tableau1[[#This Row],[Sequestration factor]]</f>
        <v>0</v>
      </c>
      <c r="Y790" t="s">
        <v>39</v>
      </c>
      <c r="Z790" t="s">
        <v>40</v>
      </c>
      <c r="AA790" t="s">
        <v>39</v>
      </c>
      <c r="AB790" t="e">
        <f>INDEX(#REF!,MATCH(Tableau1[[#This Row],[species_name]],#REF!,0),2)</f>
        <v>#REF!</v>
      </c>
      <c r="AC790" s="3" t="e">
        <f>Tableau1[[#This Row],[value]]/Tableau1[[#This Row],[débarquements totaux de l''espèce]]</f>
        <v>#REF!</v>
      </c>
    </row>
    <row r="791" spans="1:29" x14ac:dyDescent="0.2">
      <c r="A791" s="1">
        <v>45355</v>
      </c>
      <c r="B791" t="s">
        <v>24</v>
      </c>
      <c r="C791" t="s">
        <v>25</v>
      </c>
      <c r="D791">
        <v>2022</v>
      </c>
      <c r="E791" t="s">
        <v>86</v>
      </c>
      <c r="F791" t="s">
        <v>239</v>
      </c>
      <c r="G791" t="s">
        <v>28</v>
      </c>
      <c r="H791" t="s">
        <v>29</v>
      </c>
      <c r="L791" t="s">
        <v>681</v>
      </c>
      <c r="M791" t="s">
        <v>682</v>
      </c>
      <c r="N791" t="str">
        <f>_xlfn.CONCAT(Tableau1[[#This Row],[species_name]],Tableau1[[#This Row],[sub_reg]])</f>
        <v>European conger27.8.a</v>
      </c>
      <c r="O791" t="s">
        <v>32</v>
      </c>
      <c r="P791" t="s">
        <v>33</v>
      </c>
      <c r="Q791" t="s">
        <v>34</v>
      </c>
      <c r="R791">
        <v>1918.88</v>
      </c>
      <c r="S791" t="s">
        <v>35</v>
      </c>
      <c r="T791" t="s">
        <v>220</v>
      </c>
      <c r="U791" t="s">
        <v>221</v>
      </c>
      <c r="V791" t="s">
        <v>331</v>
      </c>
      <c r="W791">
        <f>IFERROR(INDEX(#REF!,MATCH(Tableau1[[#This Row],[Identifiant pour calcul]],#REF!,0),9),0)</f>
        <v>0</v>
      </c>
      <c r="X791">
        <f>Tableau1[[#This Row],[value]]*0.125*Tableau1[[#This Row],[Sequestration factor]]</f>
        <v>0</v>
      </c>
      <c r="Y791" t="s">
        <v>39</v>
      </c>
      <c r="Z791" t="s">
        <v>40</v>
      </c>
      <c r="AA791" t="s">
        <v>39</v>
      </c>
      <c r="AB791" t="e">
        <f>INDEX(#REF!,MATCH(Tableau1[[#This Row],[species_name]],#REF!,0),2)</f>
        <v>#REF!</v>
      </c>
      <c r="AC791" s="3" t="e">
        <f>Tableau1[[#This Row],[value]]/Tableau1[[#This Row],[débarquements totaux de l''espèce]]</f>
        <v>#REF!</v>
      </c>
    </row>
    <row r="792" spans="1:29" x14ac:dyDescent="0.2">
      <c r="A792" s="1">
        <v>45355</v>
      </c>
      <c r="B792" t="s">
        <v>24</v>
      </c>
      <c r="C792" t="s">
        <v>25</v>
      </c>
      <c r="D792">
        <v>2022</v>
      </c>
      <c r="E792" t="s">
        <v>86</v>
      </c>
      <c r="F792" t="s">
        <v>59</v>
      </c>
      <c r="G792" t="s">
        <v>77</v>
      </c>
      <c r="H792" t="s">
        <v>29</v>
      </c>
      <c r="M792" t="s">
        <v>683</v>
      </c>
      <c r="N792" t="str">
        <f>_xlfn.CONCAT(Tableau1[[#This Row],[species_name]],Tableau1[[#This Row],[sub_reg]])</f>
        <v>European conger27.8.b</v>
      </c>
      <c r="O792" t="s">
        <v>32</v>
      </c>
      <c r="P792" t="s">
        <v>33</v>
      </c>
      <c r="Q792" t="s">
        <v>34</v>
      </c>
      <c r="R792">
        <v>65320.01</v>
      </c>
      <c r="S792" t="s">
        <v>35</v>
      </c>
      <c r="T792" t="s">
        <v>220</v>
      </c>
      <c r="U792" t="s">
        <v>221</v>
      </c>
      <c r="V792" t="s">
        <v>338</v>
      </c>
      <c r="W792">
        <f>IFERROR(INDEX(#REF!,MATCH(Tableau1[[#This Row],[Identifiant pour calcul]],#REF!,0),9),0)</f>
        <v>0</v>
      </c>
      <c r="X792">
        <f>Tableau1[[#This Row],[value]]*0.125*Tableau1[[#This Row],[Sequestration factor]]</f>
        <v>0</v>
      </c>
      <c r="Y792" t="s">
        <v>39</v>
      </c>
      <c r="Z792" t="s">
        <v>40</v>
      </c>
      <c r="AA792" t="s">
        <v>39</v>
      </c>
      <c r="AB792" t="e">
        <f>INDEX(#REF!,MATCH(Tableau1[[#This Row],[species_name]],#REF!,0),2)</f>
        <v>#REF!</v>
      </c>
      <c r="AC792" s="3" t="e">
        <f>Tableau1[[#This Row],[value]]/Tableau1[[#This Row],[débarquements totaux de l''espèce]]</f>
        <v>#REF!</v>
      </c>
    </row>
    <row r="793" spans="1:29" x14ac:dyDescent="0.2">
      <c r="A793" s="1">
        <v>45355</v>
      </c>
      <c r="B793" t="s">
        <v>24</v>
      </c>
      <c r="C793" t="s">
        <v>25</v>
      </c>
      <c r="D793">
        <v>2022</v>
      </c>
      <c r="E793" t="s">
        <v>86</v>
      </c>
      <c r="F793" t="s">
        <v>27</v>
      </c>
      <c r="G793" t="s">
        <v>88</v>
      </c>
      <c r="H793" t="s">
        <v>29</v>
      </c>
      <c r="M793" t="s">
        <v>684</v>
      </c>
      <c r="N793" t="str">
        <f>_xlfn.CONCAT(Tableau1[[#This Row],[species_name]],Tableau1[[#This Row],[sub_reg]])</f>
        <v>European conger27.8.b</v>
      </c>
      <c r="O793" t="s">
        <v>32</v>
      </c>
      <c r="P793" t="s">
        <v>33</v>
      </c>
      <c r="Q793" t="s">
        <v>34</v>
      </c>
      <c r="R793">
        <v>2213.7800000000002</v>
      </c>
      <c r="S793" t="s">
        <v>35</v>
      </c>
      <c r="T793" t="s">
        <v>220</v>
      </c>
      <c r="U793" t="s">
        <v>221</v>
      </c>
      <c r="V793" t="s">
        <v>338</v>
      </c>
      <c r="W793">
        <f>IFERROR(INDEX(#REF!,MATCH(Tableau1[[#This Row],[Identifiant pour calcul]],#REF!,0),9),0)</f>
        <v>0</v>
      </c>
      <c r="X793">
        <f>Tableau1[[#This Row],[value]]*0.125*Tableau1[[#This Row],[Sequestration factor]]</f>
        <v>0</v>
      </c>
      <c r="Y793" t="s">
        <v>39</v>
      </c>
      <c r="Z793" t="s">
        <v>40</v>
      </c>
      <c r="AA793" t="s">
        <v>39</v>
      </c>
      <c r="AB793" t="e">
        <f>INDEX(#REF!,MATCH(Tableau1[[#This Row],[species_name]],#REF!,0),2)</f>
        <v>#REF!</v>
      </c>
      <c r="AC793" s="3" t="e">
        <f>Tableau1[[#This Row],[value]]/Tableau1[[#This Row],[débarquements totaux de l''espèce]]</f>
        <v>#REF!</v>
      </c>
    </row>
    <row r="794" spans="1:29" x14ac:dyDescent="0.2">
      <c r="A794" s="1">
        <v>45355</v>
      </c>
      <c r="B794" t="s">
        <v>24</v>
      </c>
      <c r="C794" t="s">
        <v>25</v>
      </c>
      <c r="D794">
        <v>2022</v>
      </c>
      <c r="E794" t="s">
        <v>86</v>
      </c>
      <c r="F794" t="s">
        <v>27</v>
      </c>
      <c r="G794" t="s">
        <v>107</v>
      </c>
      <c r="H794" t="s">
        <v>29</v>
      </c>
      <c r="M794" t="s">
        <v>693</v>
      </c>
      <c r="N794" t="str">
        <f>_xlfn.CONCAT(Tableau1[[#This Row],[species_name]],Tableau1[[#This Row],[sub_reg]])</f>
        <v>European conger27.8.a</v>
      </c>
      <c r="O794" t="s">
        <v>32</v>
      </c>
      <c r="P794" t="s">
        <v>33</v>
      </c>
      <c r="Q794" t="s">
        <v>34</v>
      </c>
      <c r="R794">
        <v>46184.07</v>
      </c>
      <c r="S794" t="s">
        <v>35</v>
      </c>
      <c r="T794" t="s">
        <v>220</v>
      </c>
      <c r="U794" t="s">
        <v>221</v>
      </c>
      <c r="V794" t="s">
        <v>331</v>
      </c>
      <c r="W794">
        <f>IFERROR(INDEX(#REF!,MATCH(Tableau1[[#This Row],[Identifiant pour calcul]],#REF!,0),9),0)</f>
        <v>0</v>
      </c>
      <c r="X794">
        <f>Tableau1[[#This Row],[value]]*0.125*Tableau1[[#This Row],[Sequestration factor]]</f>
        <v>0</v>
      </c>
      <c r="Y794" t="s">
        <v>39</v>
      </c>
      <c r="Z794" t="s">
        <v>40</v>
      </c>
      <c r="AA794" t="s">
        <v>39</v>
      </c>
      <c r="AB794" t="e">
        <f>INDEX(#REF!,MATCH(Tableau1[[#This Row],[species_name]],#REF!,0),2)</f>
        <v>#REF!</v>
      </c>
      <c r="AC794" s="3" t="e">
        <f>Tableau1[[#This Row],[value]]/Tableau1[[#This Row],[débarquements totaux de l''espèce]]</f>
        <v>#REF!</v>
      </c>
    </row>
    <row r="795" spans="1:29" x14ac:dyDescent="0.2">
      <c r="A795" s="1">
        <v>45355</v>
      </c>
      <c r="B795" t="s">
        <v>24</v>
      </c>
      <c r="C795" t="s">
        <v>25</v>
      </c>
      <c r="D795">
        <v>2022</v>
      </c>
      <c r="E795" t="s">
        <v>86</v>
      </c>
      <c r="F795" t="s">
        <v>27</v>
      </c>
      <c r="G795" t="s">
        <v>107</v>
      </c>
      <c r="H795" t="s">
        <v>29</v>
      </c>
      <c r="M795" t="s">
        <v>693</v>
      </c>
      <c r="N795" t="str">
        <f>_xlfn.CONCAT(Tableau1[[#This Row],[species_name]],Tableau1[[#This Row],[sub_reg]])</f>
        <v>European conger27.8.b</v>
      </c>
      <c r="O795" t="s">
        <v>32</v>
      </c>
      <c r="P795" t="s">
        <v>33</v>
      </c>
      <c r="Q795" t="s">
        <v>34</v>
      </c>
      <c r="R795">
        <v>2760.5</v>
      </c>
      <c r="S795" t="s">
        <v>35</v>
      </c>
      <c r="T795" t="s">
        <v>220</v>
      </c>
      <c r="U795" t="s">
        <v>221</v>
      </c>
      <c r="V795" t="s">
        <v>338</v>
      </c>
      <c r="W795">
        <f>IFERROR(INDEX(#REF!,MATCH(Tableau1[[#This Row],[Identifiant pour calcul]],#REF!,0),9),0)</f>
        <v>0</v>
      </c>
      <c r="X795">
        <f>Tableau1[[#This Row],[value]]*0.125*Tableau1[[#This Row],[Sequestration factor]]</f>
        <v>0</v>
      </c>
      <c r="Y795" t="s">
        <v>39</v>
      </c>
      <c r="Z795" t="s">
        <v>40</v>
      </c>
      <c r="AA795" t="s">
        <v>39</v>
      </c>
      <c r="AB795" t="e">
        <f>INDEX(#REF!,MATCH(Tableau1[[#This Row],[species_name]],#REF!,0),2)</f>
        <v>#REF!</v>
      </c>
      <c r="AC795" s="3" t="e">
        <f>Tableau1[[#This Row],[value]]/Tableau1[[#This Row],[débarquements totaux de l''espèce]]</f>
        <v>#REF!</v>
      </c>
    </row>
    <row r="796" spans="1:29" x14ac:dyDescent="0.2">
      <c r="A796" s="1">
        <v>45355</v>
      </c>
      <c r="B796" t="s">
        <v>24</v>
      </c>
      <c r="C796" t="s">
        <v>25</v>
      </c>
      <c r="D796">
        <v>2022</v>
      </c>
      <c r="E796" t="s">
        <v>86</v>
      </c>
      <c r="F796" t="s">
        <v>523</v>
      </c>
      <c r="G796" t="s">
        <v>77</v>
      </c>
      <c r="H796" t="s">
        <v>29</v>
      </c>
      <c r="L796" t="s">
        <v>515</v>
      </c>
      <c r="M796" t="s">
        <v>516</v>
      </c>
      <c r="N796" t="str">
        <f>_xlfn.CONCAT(Tableau1[[#This Row],[species_name]],Tableau1[[#This Row],[sub_reg]])</f>
        <v>European conger27.8.a</v>
      </c>
      <c r="O796" t="s">
        <v>32</v>
      </c>
      <c r="P796" t="s">
        <v>33</v>
      </c>
      <c r="Q796" t="s">
        <v>34</v>
      </c>
      <c r="R796">
        <v>4170.03</v>
      </c>
      <c r="S796" t="s">
        <v>35</v>
      </c>
      <c r="T796" t="s">
        <v>220</v>
      </c>
      <c r="U796" t="s">
        <v>221</v>
      </c>
      <c r="V796" t="s">
        <v>331</v>
      </c>
      <c r="W796">
        <f>IFERROR(INDEX(#REF!,MATCH(Tableau1[[#This Row],[Identifiant pour calcul]],#REF!,0),9),0)</f>
        <v>0</v>
      </c>
      <c r="X796">
        <f>Tableau1[[#This Row],[value]]*0.125*Tableau1[[#This Row],[Sequestration factor]]</f>
        <v>0</v>
      </c>
      <c r="Y796" t="s">
        <v>39</v>
      </c>
      <c r="Z796" t="s">
        <v>40</v>
      </c>
      <c r="AA796" t="s">
        <v>39</v>
      </c>
      <c r="AB796" t="e">
        <f>INDEX(#REF!,MATCH(Tableau1[[#This Row],[species_name]],#REF!,0),2)</f>
        <v>#REF!</v>
      </c>
      <c r="AC796" s="3" t="e">
        <f>Tableau1[[#This Row],[value]]/Tableau1[[#This Row],[débarquements totaux de l''espèce]]</f>
        <v>#REF!</v>
      </c>
    </row>
    <row r="797" spans="1:29" x14ac:dyDescent="0.2">
      <c r="A797" s="1">
        <v>45355</v>
      </c>
      <c r="B797" t="s">
        <v>24</v>
      </c>
      <c r="C797" t="s">
        <v>25</v>
      </c>
      <c r="D797">
        <v>2022</v>
      </c>
      <c r="E797" t="s">
        <v>86</v>
      </c>
      <c r="F797" t="s">
        <v>27</v>
      </c>
      <c r="G797" t="s">
        <v>77</v>
      </c>
      <c r="H797" t="s">
        <v>29</v>
      </c>
      <c r="M797" t="s">
        <v>738</v>
      </c>
      <c r="N797" t="str">
        <f>_xlfn.CONCAT(Tableau1[[#This Row],[species_name]],Tableau1[[#This Row],[sub_reg]])</f>
        <v>European conger27.8.a</v>
      </c>
      <c r="O797" t="s">
        <v>32</v>
      </c>
      <c r="P797" t="s">
        <v>33</v>
      </c>
      <c r="Q797" t="s">
        <v>34</v>
      </c>
      <c r="R797">
        <v>28855.45</v>
      </c>
      <c r="S797" t="s">
        <v>35</v>
      </c>
      <c r="T797" t="s">
        <v>220</v>
      </c>
      <c r="U797" t="s">
        <v>221</v>
      </c>
      <c r="V797" t="s">
        <v>331</v>
      </c>
      <c r="W797">
        <f>IFERROR(INDEX(#REF!,MATCH(Tableau1[[#This Row],[Identifiant pour calcul]],#REF!,0),9),0)</f>
        <v>0</v>
      </c>
      <c r="X797">
        <f>Tableau1[[#This Row],[value]]*0.125*Tableau1[[#This Row],[Sequestration factor]]</f>
        <v>0</v>
      </c>
      <c r="Y797" t="s">
        <v>39</v>
      </c>
      <c r="Z797" t="s">
        <v>40</v>
      </c>
      <c r="AA797" t="s">
        <v>39</v>
      </c>
      <c r="AB797" t="e">
        <f>INDEX(#REF!,MATCH(Tableau1[[#This Row],[species_name]],#REF!,0),2)</f>
        <v>#REF!</v>
      </c>
      <c r="AC797" s="3" t="e">
        <f>Tableau1[[#This Row],[value]]/Tableau1[[#This Row],[débarquements totaux de l''espèce]]</f>
        <v>#REF!</v>
      </c>
    </row>
    <row r="798" spans="1:29" x14ac:dyDescent="0.2">
      <c r="A798" s="1">
        <v>45355</v>
      </c>
      <c r="B798" t="s">
        <v>24</v>
      </c>
      <c r="C798" t="s">
        <v>25</v>
      </c>
      <c r="D798">
        <v>2022</v>
      </c>
      <c r="E798" t="s">
        <v>86</v>
      </c>
      <c r="F798" t="s">
        <v>27</v>
      </c>
      <c r="G798" t="s">
        <v>77</v>
      </c>
      <c r="H798" t="s">
        <v>29</v>
      </c>
      <c r="M798" t="s">
        <v>738</v>
      </c>
      <c r="N798" t="str">
        <f>_xlfn.CONCAT(Tableau1[[#This Row],[species_name]],Tableau1[[#This Row],[sub_reg]])</f>
        <v>European conger27.7.e</v>
      </c>
      <c r="O798" t="s">
        <v>32</v>
      </c>
      <c r="P798" t="s">
        <v>33</v>
      </c>
      <c r="Q798" t="s">
        <v>34</v>
      </c>
      <c r="R798">
        <v>1829.43</v>
      </c>
      <c r="S798" t="s">
        <v>35</v>
      </c>
      <c r="T798" t="s">
        <v>220</v>
      </c>
      <c r="U798" t="s">
        <v>221</v>
      </c>
      <c r="V798" t="s">
        <v>226</v>
      </c>
      <c r="W798">
        <f>IFERROR(INDEX(#REF!,MATCH(Tableau1[[#This Row],[Identifiant pour calcul]],#REF!,0),9),0)</f>
        <v>0</v>
      </c>
      <c r="X798">
        <f>Tableau1[[#This Row],[value]]*0.125*Tableau1[[#This Row],[Sequestration factor]]</f>
        <v>0</v>
      </c>
      <c r="Y798" t="s">
        <v>39</v>
      </c>
      <c r="Z798" t="s">
        <v>40</v>
      </c>
      <c r="AA798" t="s">
        <v>39</v>
      </c>
      <c r="AB798" t="e">
        <f>INDEX(#REF!,MATCH(Tableau1[[#This Row],[species_name]],#REF!,0),2)</f>
        <v>#REF!</v>
      </c>
      <c r="AC798" s="3" t="e">
        <f>Tableau1[[#This Row],[value]]/Tableau1[[#This Row],[débarquements totaux de l''espèce]]</f>
        <v>#REF!</v>
      </c>
    </row>
    <row r="799" spans="1:29" x14ac:dyDescent="0.2">
      <c r="A799" s="1">
        <v>45355</v>
      </c>
      <c r="B799" t="s">
        <v>24</v>
      </c>
      <c r="C799" t="s">
        <v>25</v>
      </c>
      <c r="D799">
        <v>2022</v>
      </c>
      <c r="E799" t="s">
        <v>26</v>
      </c>
      <c r="F799" t="s">
        <v>239</v>
      </c>
      <c r="G799" t="s">
        <v>277</v>
      </c>
      <c r="H799" t="s">
        <v>29</v>
      </c>
      <c r="M799" t="s">
        <v>768</v>
      </c>
      <c r="N799" t="str">
        <f>_xlfn.CONCAT(Tableau1[[#This Row],[species_name]],Tableau1[[#This Row],[sub_reg]])</f>
        <v>European congersa 7</v>
      </c>
      <c r="O799" t="s">
        <v>32</v>
      </c>
      <c r="P799" t="s">
        <v>33</v>
      </c>
      <c r="Q799" t="s">
        <v>34</v>
      </c>
      <c r="R799">
        <v>4886.2085999999999</v>
      </c>
      <c r="S799" t="s">
        <v>35</v>
      </c>
      <c r="T799" t="s">
        <v>220</v>
      </c>
      <c r="U799" t="s">
        <v>221</v>
      </c>
      <c r="V799" t="s">
        <v>62</v>
      </c>
      <c r="W799">
        <f>IFERROR(INDEX(#REF!,MATCH(Tableau1[[#This Row],[Identifiant pour calcul]],#REF!,0),9),0)</f>
        <v>0</v>
      </c>
      <c r="X799">
        <f>Tableau1[[#This Row],[value]]*0.125*Tableau1[[#This Row],[Sequestration factor]]</f>
        <v>0</v>
      </c>
      <c r="Y799" t="s">
        <v>39</v>
      </c>
      <c r="Z799" t="s">
        <v>40</v>
      </c>
      <c r="AA799" t="s">
        <v>39</v>
      </c>
      <c r="AB799" t="e">
        <f>INDEX(#REF!,MATCH(Tableau1[[#This Row],[species_name]],#REF!,0),2)</f>
        <v>#REF!</v>
      </c>
      <c r="AC799" s="3" t="e">
        <f>Tableau1[[#This Row],[value]]/Tableau1[[#This Row],[débarquements totaux de l''espèce]]</f>
        <v>#REF!</v>
      </c>
    </row>
    <row r="800" spans="1:29" x14ac:dyDescent="0.2">
      <c r="A800" s="1">
        <v>45355</v>
      </c>
      <c r="B800" t="s">
        <v>24</v>
      </c>
      <c r="C800" t="s">
        <v>25</v>
      </c>
      <c r="D800">
        <v>2022</v>
      </c>
      <c r="E800" t="s">
        <v>86</v>
      </c>
      <c r="F800" t="s">
        <v>239</v>
      </c>
      <c r="G800" t="s">
        <v>77</v>
      </c>
      <c r="H800" t="s">
        <v>29</v>
      </c>
      <c r="M800" t="s">
        <v>788</v>
      </c>
      <c r="N800" t="str">
        <f>_xlfn.CONCAT(Tableau1[[#This Row],[species_name]],Tableau1[[#This Row],[sub_reg]])</f>
        <v>European conger27.7.d</v>
      </c>
      <c r="O800" t="s">
        <v>32</v>
      </c>
      <c r="P800" t="s">
        <v>33</v>
      </c>
      <c r="Q800" t="s">
        <v>34</v>
      </c>
      <c r="R800">
        <v>2589.88</v>
      </c>
      <c r="S800" t="s">
        <v>35</v>
      </c>
      <c r="T800" t="s">
        <v>220</v>
      </c>
      <c r="U800" t="s">
        <v>221</v>
      </c>
      <c r="V800" t="s">
        <v>96</v>
      </c>
      <c r="W800">
        <f>IFERROR(INDEX(#REF!,MATCH(Tableau1[[#This Row],[Identifiant pour calcul]],#REF!,0),9),0)</f>
        <v>0</v>
      </c>
      <c r="X800">
        <f>Tableau1[[#This Row],[value]]*0.125*Tableau1[[#This Row],[Sequestration factor]]</f>
        <v>0</v>
      </c>
      <c r="Y800" t="s">
        <v>39</v>
      </c>
      <c r="Z800" t="s">
        <v>40</v>
      </c>
      <c r="AA800" t="s">
        <v>39</v>
      </c>
      <c r="AB800" t="e">
        <f>INDEX(#REF!,MATCH(Tableau1[[#This Row],[species_name]],#REF!,0),2)</f>
        <v>#REF!</v>
      </c>
      <c r="AC800" s="3" t="e">
        <f>Tableau1[[#This Row],[value]]/Tableau1[[#This Row],[débarquements totaux de l''espèce]]</f>
        <v>#REF!</v>
      </c>
    </row>
    <row r="801" spans="1:29" x14ac:dyDescent="0.2">
      <c r="A801" s="1">
        <v>45355</v>
      </c>
      <c r="B801" t="s">
        <v>24</v>
      </c>
      <c r="C801" t="s">
        <v>25</v>
      </c>
      <c r="D801">
        <v>2022</v>
      </c>
      <c r="E801" t="s">
        <v>86</v>
      </c>
      <c r="F801" t="s">
        <v>158</v>
      </c>
      <c r="G801" t="s">
        <v>88</v>
      </c>
      <c r="H801" t="s">
        <v>29</v>
      </c>
      <c r="L801" t="s">
        <v>373</v>
      </c>
      <c r="M801" t="s">
        <v>374</v>
      </c>
      <c r="N801" t="str">
        <f>_xlfn.CONCAT(Tableau1[[#This Row],[species_name]],Tableau1[[#This Row],[sub_reg]])</f>
        <v>European conger27.8.b</v>
      </c>
      <c r="O801" t="s">
        <v>32</v>
      </c>
      <c r="P801" t="s">
        <v>33</v>
      </c>
      <c r="Q801" t="s">
        <v>34</v>
      </c>
      <c r="R801">
        <v>11494.69</v>
      </c>
      <c r="S801" t="s">
        <v>35</v>
      </c>
      <c r="T801" t="s">
        <v>220</v>
      </c>
      <c r="U801" t="s">
        <v>221</v>
      </c>
      <c r="V801" t="s">
        <v>338</v>
      </c>
      <c r="W801">
        <f>IFERROR(INDEX(#REF!,MATCH(Tableau1[[#This Row],[Identifiant pour calcul]],#REF!,0),9),0)</f>
        <v>0</v>
      </c>
      <c r="X801">
        <f>Tableau1[[#This Row],[value]]*0.125*Tableau1[[#This Row],[Sequestration factor]]</f>
        <v>0</v>
      </c>
      <c r="Y801" t="s">
        <v>39</v>
      </c>
      <c r="Z801" t="s">
        <v>40</v>
      </c>
      <c r="AA801" t="s">
        <v>39</v>
      </c>
      <c r="AB801" t="e">
        <f>INDEX(#REF!,MATCH(Tableau1[[#This Row],[species_name]],#REF!,0),2)</f>
        <v>#REF!</v>
      </c>
      <c r="AC801" s="3" t="e">
        <f>Tableau1[[#This Row],[value]]/Tableau1[[#This Row],[débarquements totaux de l''espèce]]</f>
        <v>#REF!</v>
      </c>
    </row>
    <row r="802" spans="1:29" x14ac:dyDescent="0.2">
      <c r="A802" s="1">
        <v>45355</v>
      </c>
      <c r="B802" t="s">
        <v>24</v>
      </c>
      <c r="C802" t="s">
        <v>25</v>
      </c>
      <c r="D802">
        <v>2022</v>
      </c>
      <c r="E802" t="s">
        <v>86</v>
      </c>
      <c r="F802" t="s">
        <v>158</v>
      </c>
      <c r="G802" t="s">
        <v>88</v>
      </c>
      <c r="H802" t="s">
        <v>29</v>
      </c>
      <c r="L802" t="s">
        <v>373</v>
      </c>
      <c r="M802" t="s">
        <v>374</v>
      </c>
      <c r="N802" t="str">
        <f>_xlfn.CONCAT(Tableau1[[#This Row],[species_name]],Tableau1[[#This Row],[sub_reg]])</f>
        <v>European conger27.7.j</v>
      </c>
      <c r="O802" t="s">
        <v>32</v>
      </c>
      <c r="P802" t="s">
        <v>33</v>
      </c>
      <c r="Q802" t="s">
        <v>34</v>
      </c>
      <c r="R802">
        <v>22705.919999999998</v>
      </c>
      <c r="S802" t="s">
        <v>35</v>
      </c>
      <c r="T802" t="s">
        <v>220</v>
      </c>
      <c r="U802" t="s">
        <v>221</v>
      </c>
      <c r="V802" t="s">
        <v>377</v>
      </c>
      <c r="W802">
        <f>IFERROR(INDEX(#REF!,MATCH(Tableau1[[#This Row],[Identifiant pour calcul]],#REF!,0),9),0)</f>
        <v>0</v>
      </c>
      <c r="X802">
        <f>Tableau1[[#This Row],[value]]*0.125*Tableau1[[#This Row],[Sequestration factor]]</f>
        <v>0</v>
      </c>
      <c r="Y802" t="s">
        <v>39</v>
      </c>
      <c r="Z802" t="s">
        <v>40</v>
      </c>
      <c r="AA802" t="s">
        <v>39</v>
      </c>
      <c r="AB802" t="e">
        <f>INDEX(#REF!,MATCH(Tableau1[[#This Row],[species_name]],#REF!,0),2)</f>
        <v>#REF!</v>
      </c>
      <c r="AC802" s="3" t="e">
        <f>Tableau1[[#This Row],[value]]/Tableau1[[#This Row],[débarquements totaux de l''espèce]]</f>
        <v>#REF!</v>
      </c>
    </row>
    <row r="803" spans="1:29" x14ac:dyDescent="0.2">
      <c r="A803" s="1">
        <v>45355</v>
      </c>
      <c r="B803" t="s">
        <v>24</v>
      </c>
      <c r="C803" t="s">
        <v>25</v>
      </c>
      <c r="D803">
        <v>2022</v>
      </c>
      <c r="E803" t="s">
        <v>86</v>
      </c>
      <c r="F803" t="s">
        <v>158</v>
      </c>
      <c r="G803" t="s">
        <v>88</v>
      </c>
      <c r="H803" t="s">
        <v>29</v>
      </c>
      <c r="L803" t="s">
        <v>373</v>
      </c>
      <c r="M803" t="s">
        <v>374</v>
      </c>
      <c r="N803" t="str">
        <f>_xlfn.CONCAT(Tableau1[[#This Row],[species_name]],Tableau1[[#This Row],[sub_reg]])</f>
        <v>European conger27.8.a</v>
      </c>
      <c r="O803" t="s">
        <v>32</v>
      </c>
      <c r="P803" t="s">
        <v>33</v>
      </c>
      <c r="Q803" t="s">
        <v>34</v>
      </c>
      <c r="R803">
        <v>186483.45</v>
      </c>
      <c r="S803" t="s">
        <v>35</v>
      </c>
      <c r="T803" t="s">
        <v>220</v>
      </c>
      <c r="U803" t="s">
        <v>221</v>
      </c>
      <c r="V803" t="s">
        <v>331</v>
      </c>
      <c r="W803">
        <f>IFERROR(INDEX(#REF!,MATCH(Tableau1[[#This Row],[Identifiant pour calcul]],#REF!,0),9),0)</f>
        <v>0</v>
      </c>
      <c r="X803">
        <f>Tableau1[[#This Row],[value]]*0.125*Tableau1[[#This Row],[Sequestration factor]]</f>
        <v>0</v>
      </c>
      <c r="Y803" t="s">
        <v>39</v>
      </c>
      <c r="Z803" t="s">
        <v>40</v>
      </c>
      <c r="AA803" t="s">
        <v>39</v>
      </c>
      <c r="AB803" t="e">
        <f>INDEX(#REF!,MATCH(Tableau1[[#This Row],[species_name]],#REF!,0),2)</f>
        <v>#REF!</v>
      </c>
      <c r="AC803" s="3" t="e">
        <f>Tableau1[[#This Row],[value]]/Tableau1[[#This Row],[débarquements totaux de l''espèce]]</f>
        <v>#REF!</v>
      </c>
    </row>
    <row r="804" spans="1:29" x14ac:dyDescent="0.2">
      <c r="A804" s="1">
        <v>45355</v>
      </c>
      <c r="B804" t="s">
        <v>24</v>
      </c>
      <c r="C804" t="s">
        <v>25</v>
      </c>
      <c r="D804">
        <v>2022</v>
      </c>
      <c r="E804" t="s">
        <v>86</v>
      </c>
      <c r="F804" t="s">
        <v>158</v>
      </c>
      <c r="G804" t="s">
        <v>88</v>
      </c>
      <c r="H804" t="s">
        <v>29</v>
      </c>
      <c r="L804" t="s">
        <v>373</v>
      </c>
      <c r="M804" t="s">
        <v>374</v>
      </c>
      <c r="N804" t="str">
        <f>_xlfn.CONCAT(Tableau1[[#This Row],[species_name]],Tableau1[[#This Row],[sub_reg]])</f>
        <v>European conger27.7.d</v>
      </c>
      <c r="O804" t="s">
        <v>32</v>
      </c>
      <c r="P804" t="s">
        <v>33</v>
      </c>
      <c r="Q804" t="s">
        <v>34</v>
      </c>
      <c r="R804">
        <v>14169.22</v>
      </c>
      <c r="S804" t="s">
        <v>35</v>
      </c>
      <c r="T804" t="s">
        <v>220</v>
      </c>
      <c r="U804" t="s">
        <v>221</v>
      </c>
      <c r="V804" t="s">
        <v>96</v>
      </c>
      <c r="W804">
        <f>IFERROR(INDEX(#REF!,MATCH(Tableau1[[#This Row],[Identifiant pour calcul]],#REF!,0),9),0)</f>
        <v>0</v>
      </c>
      <c r="X804">
        <f>Tableau1[[#This Row],[value]]*0.125*Tableau1[[#This Row],[Sequestration factor]]</f>
        <v>0</v>
      </c>
      <c r="Y804" t="s">
        <v>39</v>
      </c>
      <c r="Z804" t="s">
        <v>40</v>
      </c>
      <c r="AA804" t="s">
        <v>39</v>
      </c>
      <c r="AB804" t="e">
        <f>INDEX(#REF!,MATCH(Tableau1[[#This Row],[species_name]],#REF!,0),2)</f>
        <v>#REF!</v>
      </c>
      <c r="AC804" s="3" t="e">
        <f>Tableau1[[#This Row],[value]]/Tableau1[[#This Row],[débarquements totaux de l''espèce]]</f>
        <v>#REF!</v>
      </c>
    </row>
    <row r="805" spans="1:29" x14ac:dyDescent="0.2">
      <c r="A805" s="1">
        <v>45355</v>
      </c>
      <c r="B805" t="s">
        <v>24</v>
      </c>
      <c r="C805" t="s">
        <v>25</v>
      </c>
      <c r="D805">
        <v>2022</v>
      </c>
      <c r="E805" t="s">
        <v>86</v>
      </c>
      <c r="F805" t="s">
        <v>158</v>
      </c>
      <c r="G805" t="s">
        <v>88</v>
      </c>
      <c r="H805" t="s">
        <v>29</v>
      </c>
      <c r="L805" t="s">
        <v>373</v>
      </c>
      <c r="M805" t="s">
        <v>374</v>
      </c>
      <c r="N805" t="str">
        <f>_xlfn.CONCAT(Tableau1[[#This Row],[species_name]],Tableau1[[#This Row],[sub_reg]])</f>
        <v>European conger27.7.f</v>
      </c>
      <c r="O805" t="s">
        <v>32</v>
      </c>
      <c r="P805" t="s">
        <v>33</v>
      </c>
      <c r="Q805" t="s">
        <v>34</v>
      </c>
      <c r="R805">
        <v>5747.5</v>
      </c>
      <c r="S805" t="s">
        <v>35</v>
      </c>
      <c r="T805" t="s">
        <v>220</v>
      </c>
      <c r="U805" t="s">
        <v>221</v>
      </c>
      <c r="V805" t="s">
        <v>685</v>
      </c>
      <c r="W805">
        <f>IFERROR(INDEX(#REF!,MATCH(Tableau1[[#This Row],[Identifiant pour calcul]],#REF!,0),9),0)</f>
        <v>0</v>
      </c>
      <c r="X805">
        <f>Tableau1[[#This Row],[value]]*0.125*Tableau1[[#This Row],[Sequestration factor]]</f>
        <v>0</v>
      </c>
      <c r="Y805" t="s">
        <v>39</v>
      </c>
      <c r="Z805" t="s">
        <v>40</v>
      </c>
      <c r="AA805" t="s">
        <v>39</v>
      </c>
      <c r="AB805" t="e">
        <f>INDEX(#REF!,MATCH(Tableau1[[#This Row],[species_name]],#REF!,0),2)</f>
        <v>#REF!</v>
      </c>
      <c r="AC805" s="3" t="e">
        <f>Tableau1[[#This Row],[value]]/Tableau1[[#This Row],[débarquements totaux de l''espèce]]</f>
        <v>#REF!</v>
      </c>
    </row>
    <row r="806" spans="1:29" x14ac:dyDescent="0.2">
      <c r="A806" s="1">
        <v>45355</v>
      </c>
      <c r="B806" t="s">
        <v>24</v>
      </c>
      <c r="C806" t="s">
        <v>25</v>
      </c>
      <c r="D806">
        <v>2022</v>
      </c>
      <c r="E806" t="s">
        <v>86</v>
      </c>
      <c r="F806" t="s">
        <v>158</v>
      </c>
      <c r="G806" t="s">
        <v>88</v>
      </c>
      <c r="H806" t="s">
        <v>29</v>
      </c>
      <c r="L806" t="s">
        <v>373</v>
      </c>
      <c r="M806" t="s">
        <v>374</v>
      </c>
      <c r="N806" t="str">
        <f>_xlfn.CONCAT(Tableau1[[#This Row],[species_name]],Tableau1[[#This Row],[sub_reg]])</f>
        <v>European conger27.7.g</v>
      </c>
      <c r="O806" t="s">
        <v>32</v>
      </c>
      <c r="P806" t="s">
        <v>33</v>
      </c>
      <c r="Q806" t="s">
        <v>34</v>
      </c>
      <c r="R806">
        <v>13041.26</v>
      </c>
      <c r="S806" t="s">
        <v>35</v>
      </c>
      <c r="T806" t="s">
        <v>220</v>
      </c>
      <c r="U806" t="s">
        <v>221</v>
      </c>
      <c r="V806" t="s">
        <v>662</v>
      </c>
      <c r="W806">
        <f>IFERROR(INDEX(#REF!,MATCH(Tableau1[[#This Row],[Identifiant pour calcul]],#REF!,0),9),0)</f>
        <v>0</v>
      </c>
      <c r="X806">
        <f>Tableau1[[#This Row],[value]]*0.125*Tableau1[[#This Row],[Sequestration factor]]</f>
        <v>0</v>
      </c>
      <c r="Y806" t="s">
        <v>39</v>
      </c>
      <c r="Z806" t="s">
        <v>40</v>
      </c>
      <c r="AA806" t="s">
        <v>39</v>
      </c>
      <c r="AB806" t="e">
        <f>INDEX(#REF!,MATCH(Tableau1[[#This Row],[species_name]],#REF!,0),2)</f>
        <v>#REF!</v>
      </c>
      <c r="AC806" s="3" t="e">
        <f>Tableau1[[#This Row],[value]]/Tableau1[[#This Row],[débarquements totaux de l''espèce]]</f>
        <v>#REF!</v>
      </c>
    </row>
    <row r="807" spans="1:29" x14ac:dyDescent="0.2">
      <c r="A807" s="1">
        <v>45355</v>
      </c>
      <c r="B807" t="s">
        <v>24</v>
      </c>
      <c r="C807" t="s">
        <v>25</v>
      </c>
      <c r="D807">
        <v>2022</v>
      </c>
      <c r="E807" t="s">
        <v>86</v>
      </c>
      <c r="F807" t="s">
        <v>158</v>
      </c>
      <c r="G807" t="s">
        <v>88</v>
      </c>
      <c r="H807" t="s">
        <v>29</v>
      </c>
      <c r="L807" t="s">
        <v>373</v>
      </c>
      <c r="M807" t="s">
        <v>374</v>
      </c>
      <c r="N807" t="str">
        <f>_xlfn.CONCAT(Tableau1[[#This Row],[species_name]],Tableau1[[#This Row],[sub_reg]])</f>
        <v>European conger27.7.e</v>
      </c>
      <c r="O807" t="s">
        <v>32</v>
      </c>
      <c r="P807" t="s">
        <v>33</v>
      </c>
      <c r="Q807" t="s">
        <v>34</v>
      </c>
      <c r="R807">
        <v>133151.39000000001</v>
      </c>
      <c r="S807" t="s">
        <v>35</v>
      </c>
      <c r="T807" t="s">
        <v>220</v>
      </c>
      <c r="U807" t="s">
        <v>221</v>
      </c>
      <c r="V807" t="s">
        <v>226</v>
      </c>
      <c r="W807">
        <f>IFERROR(INDEX(#REF!,MATCH(Tableau1[[#This Row],[Identifiant pour calcul]],#REF!,0),9),0)</f>
        <v>0</v>
      </c>
      <c r="X807">
        <f>Tableau1[[#This Row],[value]]*0.125*Tableau1[[#This Row],[Sequestration factor]]</f>
        <v>0</v>
      </c>
      <c r="Y807" t="s">
        <v>39</v>
      </c>
      <c r="Z807" t="s">
        <v>40</v>
      </c>
      <c r="AA807" t="s">
        <v>39</v>
      </c>
      <c r="AB807" t="e">
        <f>INDEX(#REF!,MATCH(Tableau1[[#This Row],[species_name]],#REF!,0),2)</f>
        <v>#REF!</v>
      </c>
      <c r="AC807" s="3" t="e">
        <f>Tableau1[[#This Row],[value]]/Tableau1[[#This Row],[débarquements totaux de l''espèce]]</f>
        <v>#REF!</v>
      </c>
    </row>
    <row r="808" spans="1:29" x14ac:dyDescent="0.2">
      <c r="A808" s="1">
        <v>45355</v>
      </c>
      <c r="B808" t="s">
        <v>24</v>
      </c>
      <c r="C808" t="s">
        <v>25</v>
      </c>
      <c r="D808">
        <v>2022</v>
      </c>
      <c r="E808" t="s">
        <v>86</v>
      </c>
      <c r="F808" t="s">
        <v>59</v>
      </c>
      <c r="G808" t="s">
        <v>406</v>
      </c>
      <c r="H808" t="s">
        <v>29</v>
      </c>
      <c r="L808" t="s">
        <v>364</v>
      </c>
      <c r="M808" t="s">
        <v>365</v>
      </c>
      <c r="N808" t="str">
        <f>_xlfn.CONCAT(Tableau1[[#This Row],[species_name]],Tableau1[[#This Row],[sub_reg]])</f>
        <v>European conger27.7.h</v>
      </c>
      <c r="O808" t="s">
        <v>32</v>
      </c>
      <c r="P808" t="s">
        <v>33</v>
      </c>
      <c r="Q808" t="s">
        <v>34</v>
      </c>
      <c r="R808">
        <v>10717.24</v>
      </c>
      <c r="S808" t="s">
        <v>35</v>
      </c>
      <c r="T808" t="s">
        <v>220</v>
      </c>
      <c r="U808" t="s">
        <v>221</v>
      </c>
      <c r="V808" t="s">
        <v>330</v>
      </c>
      <c r="W808">
        <f>IFERROR(INDEX(#REF!,MATCH(Tableau1[[#This Row],[Identifiant pour calcul]],#REF!,0),9),0)</f>
        <v>0</v>
      </c>
      <c r="X808">
        <f>Tableau1[[#This Row],[value]]*0.125*Tableau1[[#This Row],[Sequestration factor]]</f>
        <v>0</v>
      </c>
      <c r="Y808" t="s">
        <v>39</v>
      </c>
      <c r="Z808" t="s">
        <v>40</v>
      </c>
      <c r="AA808" t="s">
        <v>39</v>
      </c>
      <c r="AB808" t="e">
        <f>INDEX(#REF!,MATCH(Tableau1[[#This Row],[species_name]],#REF!,0),2)</f>
        <v>#REF!</v>
      </c>
      <c r="AC808" s="3" t="e">
        <f>Tableau1[[#This Row],[value]]/Tableau1[[#This Row],[débarquements totaux de l''espèce]]</f>
        <v>#REF!</v>
      </c>
    </row>
    <row r="809" spans="1:29" x14ac:dyDescent="0.2">
      <c r="A809" s="1">
        <v>45355</v>
      </c>
      <c r="B809" t="s">
        <v>24</v>
      </c>
      <c r="C809" t="s">
        <v>25</v>
      </c>
      <c r="D809">
        <v>2022</v>
      </c>
      <c r="E809" t="s">
        <v>86</v>
      </c>
      <c r="F809" t="s">
        <v>59</v>
      </c>
      <c r="G809" t="s">
        <v>406</v>
      </c>
      <c r="H809" t="s">
        <v>29</v>
      </c>
      <c r="L809" t="s">
        <v>364</v>
      </c>
      <c r="M809" t="s">
        <v>365</v>
      </c>
      <c r="N809" t="str">
        <f>_xlfn.CONCAT(Tableau1[[#This Row],[species_name]],Tableau1[[#This Row],[sub_reg]])</f>
        <v>European conger27.7.j</v>
      </c>
      <c r="O809" t="s">
        <v>32</v>
      </c>
      <c r="P809" t="s">
        <v>33</v>
      </c>
      <c r="Q809" t="s">
        <v>34</v>
      </c>
      <c r="R809">
        <v>2642.41</v>
      </c>
      <c r="S809" t="s">
        <v>35</v>
      </c>
      <c r="T809" t="s">
        <v>220</v>
      </c>
      <c r="U809" t="s">
        <v>221</v>
      </c>
      <c r="V809" t="s">
        <v>377</v>
      </c>
      <c r="W809">
        <f>IFERROR(INDEX(#REF!,MATCH(Tableau1[[#This Row],[Identifiant pour calcul]],#REF!,0),9),0)</f>
        <v>0</v>
      </c>
      <c r="X809">
        <f>Tableau1[[#This Row],[value]]*0.125*Tableau1[[#This Row],[Sequestration factor]]</f>
        <v>0</v>
      </c>
      <c r="Y809" t="s">
        <v>39</v>
      </c>
      <c r="Z809" t="s">
        <v>40</v>
      </c>
      <c r="AA809" t="s">
        <v>39</v>
      </c>
      <c r="AB809" t="e">
        <f>INDEX(#REF!,MATCH(Tableau1[[#This Row],[species_name]],#REF!,0),2)</f>
        <v>#REF!</v>
      </c>
      <c r="AC809" s="3" t="e">
        <f>Tableau1[[#This Row],[value]]/Tableau1[[#This Row],[débarquements totaux de l''espèce]]</f>
        <v>#REF!</v>
      </c>
    </row>
    <row r="810" spans="1:29" x14ac:dyDescent="0.2">
      <c r="A810" s="1">
        <v>45355</v>
      </c>
      <c r="B810" t="s">
        <v>24</v>
      </c>
      <c r="C810" t="s">
        <v>25</v>
      </c>
      <c r="D810">
        <v>2022</v>
      </c>
      <c r="E810" t="s">
        <v>86</v>
      </c>
      <c r="F810" t="s">
        <v>59</v>
      </c>
      <c r="G810" t="s">
        <v>406</v>
      </c>
      <c r="H810" t="s">
        <v>29</v>
      </c>
      <c r="L810" t="s">
        <v>364</v>
      </c>
      <c r="M810" t="s">
        <v>365</v>
      </c>
      <c r="N810" t="str">
        <f>_xlfn.CONCAT(Tableau1[[#This Row],[species_name]],Tableau1[[#This Row],[sub_reg]])</f>
        <v>European conger27.8.a</v>
      </c>
      <c r="O810" t="s">
        <v>32</v>
      </c>
      <c r="P810" t="s">
        <v>33</v>
      </c>
      <c r="Q810" t="s">
        <v>34</v>
      </c>
      <c r="R810">
        <v>55221.7</v>
      </c>
      <c r="S810" t="s">
        <v>35</v>
      </c>
      <c r="T810" t="s">
        <v>220</v>
      </c>
      <c r="U810" t="s">
        <v>221</v>
      </c>
      <c r="V810" t="s">
        <v>331</v>
      </c>
      <c r="W810">
        <f>IFERROR(INDEX(#REF!,MATCH(Tableau1[[#This Row],[Identifiant pour calcul]],#REF!,0),9),0)</f>
        <v>0</v>
      </c>
      <c r="X810">
        <f>Tableau1[[#This Row],[value]]*0.125*Tableau1[[#This Row],[Sequestration factor]]</f>
        <v>0</v>
      </c>
      <c r="Y810" t="s">
        <v>39</v>
      </c>
      <c r="Z810" t="s">
        <v>40</v>
      </c>
      <c r="AA810" t="s">
        <v>39</v>
      </c>
      <c r="AB810" t="e">
        <f>INDEX(#REF!,MATCH(Tableau1[[#This Row],[species_name]],#REF!,0),2)</f>
        <v>#REF!</v>
      </c>
      <c r="AC810" s="3" t="e">
        <f>Tableau1[[#This Row],[value]]/Tableau1[[#This Row],[débarquements totaux de l''espèce]]</f>
        <v>#REF!</v>
      </c>
    </row>
    <row r="811" spans="1:29" x14ac:dyDescent="0.2">
      <c r="A811" s="1">
        <v>45355</v>
      </c>
      <c r="B811" t="s">
        <v>24</v>
      </c>
      <c r="C811" t="s">
        <v>25</v>
      </c>
      <c r="D811">
        <v>2022</v>
      </c>
      <c r="E811" t="s">
        <v>86</v>
      </c>
      <c r="F811" t="s">
        <v>59</v>
      </c>
      <c r="G811" t="s">
        <v>406</v>
      </c>
      <c r="H811" t="s">
        <v>29</v>
      </c>
      <c r="L811" t="s">
        <v>364</v>
      </c>
      <c r="M811" t="s">
        <v>365</v>
      </c>
      <c r="N811" t="str">
        <f>_xlfn.CONCAT(Tableau1[[#This Row],[species_name]],Tableau1[[#This Row],[sub_reg]])</f>
        <v>European conger27.8.b</v>
      </c>
      <c r="O811" t="s">
        <v>32</v>
      </c>
      <c r="P811" t="s">
        <v>33</v>
      </c>
      <c r="Q811" t="s">
        <v>34</v>
      </c>
      <c r="R811">
        <v>14434.5</v>
      </c>
      <c r="S811" t="s">
        <v>35</v>
      </c>
      <c r="T811" t="s">
        <v>220</v>
      </c>
      <c r="U811" t="s">
        <v>221</v>
      </c>
      <c r="V811" t="s">
        <v>338</v>
      </c>
      <c r="W811">
        <f>IFERROR(INDEX(#REF!,MATCH(Tableau1[[#This Row],[Identifiant pour calcul]],#REF!,0),9),0)</f>
        <v>0</v>
      </c>
      <c r="X811">
        <f>Tableau1[[#This Row],[value]]*0.125*Tableau1[[#This Row],[Sequestration factor]]</f>
        <v>0</v>
      </c>
      <c r="Y811" t="s">
        <v>39</v>
      </c>
      <c r="Z811" t="s">
        <v>40</v>
      </c>
      <c r="AA811" t="s">
        <v>39</v>
      </c>
      <c r="AB811" t="e">
        <f>INDEX(#REF!,MATCH(Tableau1[[#This Row],[species_name]],#REF!,0),2)</f>
        <v>#REF!</v>
      </c>
      <c r="AC811" s="3" t="e">
        <f>Tableau1[[#This Row],[value]]/Tableau1[[#This Row],[débarquements totaux de l''espèce]]</f>
        <v>#REF!</v>
      </c>
    </row>
    <row r="812" spans="1:29" x14ac:dyDescent="0.2">
      <c r="A812" s="1">
        <v>45355</v>
      </c>
      <c r="B812" t="s">
        <v>24</v>
      </c>
      <c r="C812" t="s">
        <v>25</v>
      </c>
      <c r="D812">
        <v>2022</v>
      </c>
      <c r="E812" t="s">
        <v>86</v>
      </c>
      <c r="F812" t="s">
        <v>59</v>
      </c>
      <c r="G812" t="s">
        <v>406</v>
      </c>
      <c r="H812" t="s">
        <v>29</v>
      </c>
      <c r="L812" t="s">
        <v>364</v>
      </c>
      <c r="M812" t="s">
        <v>365</v>
      </c>
      <c r="N812" t="str">
        <f>_xlfn.CONCAT(Tableau1[[#This Row],[species_name]],Tableau1[[#This Row],[sub_reg]])</f>
        <v>European conger27.7.e</v>
      </c>
      <c r="O812" t="s">
        <v>32</v>
      </c>
      <c r="P812" t="s">
        <v>33</v>
      </c>
      <c r="Q812" t="s">
        <v>34</v>
      </c>
      <c r="R812">
        <v>58462.39</v>
      </c>
      <c r="S812" t="s">
        <v>35</v>
      </c>
      <c r="T812" t="s">
        <v>220</v>
      </c>
      <c r="U812" t="s">
        <v>221</v>
      </c>
      <c r="V812" t="s">
        <v>226</v>
      </c>
      <c r="W812">
        <f>IFERROR(INDEX(#REF!,MATCH(Tableau1[[#This Row],[Identifiant pour calcul]],#REF!,0),9),0)</f>
        <v>0</v>
      </c>
      <c r="X812">
        <f>Tableau1[[#This Row],[value]]*0.125*Tableau1[[#This Row],[Sequestration factor]]</f>
        <v>0</v>
      </c>
      <c r="Y812" t="s">
        <v>39</v>
      </c>
      <c r="Z812" t="s">
        <v>40</v>
      </c>
      <c r="AA812" t="s">
        <v>39</v>
      </c>
      <c r="AB812" t="e">
        <f>INDEX(#REF!,MATCH(Tableau1[[#This Row],[species_name]],#REF!,0),2)</f>
        <v>#REF!</v>
      </c>
      <c r="AC812" s="3" t="e">
        <f>Tableau1[[#This Row],[value]]/Tableau1[[#This Row],[débarquements totaux de l''espèce]]</f>
        <v>#REF!</v>
      </c>
    </row>
    <row r="813" spans="1:29" x14ac:dyDescent="0.2">
      <c r="A813" s="1">
        <v>45355</v>
      </c>
      <c r="B813" t="s">
        <v>24</v>
      </c>
      <c r="C813" t="s">
        <v>25</v>
      </c>
      <c r="D813">
        <v>2022</v>
      </c>
      <c r="E813" t="s">
        <v>86</v>
      </c>
      <c r="F813" t="s">
        <v>602</v>
      </c>
      <c r="G813" t="s">
        <v>107</v>
      </c>
      <c r="H813" t="s">
        <v>29</v>
      </c>
      <c r="L813" t="s">
        <v>603</v>
      </c>
      <c r="M813" t="s">
        <v>604</v>
      </c>
      <c r="N813" t="str">
        <f>_xlfn.CONCAT(Tableau1[[#This Row],[species_name]],Tableau1[[#This Row],[sub_reg]])</f>
        <v>European conger27.8.a</v>
      </c>
      <c r="O813" t="s">
        <v>32</v>
      </c>
      <c r="P813" t="s">
        <v>33</v>
      </c>
      <c r="Q813" t="s">
        <v>34</v>
      </c>
      <c r="R813">
        <v>18535.21</v>
      </c>
      <c r="S813" t="s">
        <v>35</v>
      </c>
      <c r="T813" t="s">
        <v>220</v>
      </c>
      <c r="U813" t="s">
        <v>221</v>
      </c>
      <c r="V813" t="s">
        <v>331</v>
      </c>
      <c r="W813">
        <f>IFERROR(INDEX(#REF!,MATCH(Tableau1[[#This Row],[Identifiant pour calcul]],#REF!,0),9),0)</f>
        <v>0</v>
      </c>
      <c r="X813">
        <f>Tableau1[[#This Row],[value]]*0.125*Tableau1[[#This Row],[Sequestration factor]]</f>
        <v>0</v>
      </c>
      <c r="Y813" t="s">
        <v>39</v>
      </c>
      <c r="Z813" t="s">
        <v>40</v>
      </c>
      <c r="AA813" t="s">
        <v>39</v>
      </c>
      <c r="AB813" t="e">
        <f>INDEX(#REF!,MATCH(Tableau1[[#This Row],[species_name]],#REF!,0),2)</f>
        <v>#REF!</v>
      </c>
      <c r="AC813" s="3" t="e">
        <f>Tableau1[[#This Row],[value]]/Tableau1[[#This Row],[débarquements totaux de l''espèce]]</f>
        <v>#REF!</v>
      </c>
    </row>
    <row r="814" spans="1:29" x14ac:dyDescent="0.2">
      <c r="A814" s="1">
        <v>45355</v>
      </c>
      <c r="B814" t="s">
        <v>24</v>
      </c>
      <c r="C814" t="s">
        <v>25</v>
      </c>
      <c r="D814">
        <v>2022</v>
      </c>
      <c r="E814" t="s">
        <v>86</v>
      </c>
      <c r="F814" t="s">
        <v>602</v>
      </c>
      <c r="G814" t="s">
        <v>107</v>
      </c>
      <c r="H814" t="s">
        <v>29</v>
      </c>
      <c r="L814" t="s">
        <v>603</v>
      </c>
      <c r="M814" t="s">
        <v>604</v>
      </c>
      <c r="N814" t="str">
        <f>_xlfn.CONCAT(Tableau1[[#This Row],[species_name]],Tableau1[[#This Row],[sub_reg]])</f>
        <v>European conger27.8.b</v>
      </c>
      <c r="O814" t="s">
        <v>32</v>
      </c>
      <c r="P814" t="s">
        <v>33</v>
      </c>
      <c r="Q814" t="s">
        <v>34</v>
      </c>
      <c r="R814">
        <v>1002.53</v>
      </c>
      <c r="S814" t="s">
        <v>35</v>
      </c>
      <c r="T814" t="s">
        <v>220</v>
      </c>
      <c r="U814" t="s">
        <v>221</v>
      </c>
      <c r="V814" t="s">
        <v>338</v>
      </c>
      <c r="W814">
        <f>IFERROR(INDEX(#REF!,MATCH(Tableau1[[#This Row],[Identifiant pour calcul]],#REF!,0),9),0)</f>
        <v>0</v>
      </c>
      <c r="X814">
        <f>Tableau1[[#This Row],[value]]*0.125*Tableau1[[#This Row],[Sequestration factor]]</f>
        <v>0</v>
      </c>
      <c r="Y814" t="s">
        <v>39</v>
      </c>
      <c r="Z814" t="s">
        <v>40</v>
      </c>
      <c r="AA814" t="s">
        <v>39</v>
      </c>
      <c r="AB814" t="e">
        <f>INDEX(#REF!,MATCH(Tableau1[[#This Row],[species_name]],#REF!,0),2)</f>
        <v>#REF!</v>
      </c>
      <c r="AC814" s="3" t="e">
        <f>Tableau1[[#This Row],[value]]/Tableau1[[#This Row],[débarquements totaux de l''espèce]]</f>
        <v>#REF!</v>
      </c>
    </row>
    <row r="815" spans="1:29" x14ac:dyDescent="0.2">
      <c r="A815" s="1">
        <v>45355</v>
      </c>
      <c r="B815" t="s">
        <v>24</v>
      </c>
      <c r="C815" t="s">
        <v>25</v>
      </c>
      <c r="D815">
        <v>2022</v>
      </c>
      <c r="E815" t="s">
        <v>86</v>
      </c>
      <c r="F815" t="s">
        <v>523</v>
      </c>
      <c r="G815" t="s">
        <v>28</v>
      </c>
      <c r="H815" t="s">
        <v>29</v>
      </c>
      <c r="L815" t="s">
        <v>524</v>
      </c>
      <c r="M815" t="s">
        <v>525</v>
      </c>
      <c r="N815" t="str">
        <f>_xlfn.CONCAT(Tableau1[[#This Row],[species_name]],Tableau1[[#This Row],[sub_reg]])</f>
        <v>European conger27.8.a</v>
      </c>
      <c r="O815" t="s">
        <v>32</v>
      </c>
      <c r="P815" t="s">
        <v>33</v>
      </c>
      <c r="Q815" t="s">
        <v>34</v>
      </c>
      <c r="R815">
        <v>4106.08</v>
      </c>
      <c r="S815" t="s">
        <v>35</v>
      </c>
      <c r="T815" t="s">
        <v>220</v>
      </c>
      <c r="U815" t="s">
        <v>221</v>
      </c>
      <c r="V815" t="s">
        <v>331</v>
      </c>
      <c r="W815">
        <f>IFERROR(INDEX(#REF!,MATCH(Tableau1[[#This Row],[Identifiant pour calcul]],#REF!,0),9),0)</f>
        <v>0</v>
      </c>
      <c r="X815">
        <f>Tableau1[[#This Row],[value]]*0.125*Tableau1[[#This Row],[Sequestration factor]]</f>
        <v>0</v>
      </c>
      <c r="Y815" t="s">
        <v>39</v>
      </c>
      <c r="Z815" t="s">
        <v>40</v>
      </c>
      <c r="AA815" t="s">
        <v>39</v>
      </c>
      <c r="AB815" t="e">
        <f>INDEX(#REF!,MATCH(Tableau1[[#This Row],[species_name]],#REF!,0),2)</f>
        <v>#REF!</v>
      </c>
      <c r="AC815" s="3" t="e">
        <f>Tableau1[[#This Row],[value]]/Tableau1[[#This Row],[débarquements totaux de l''espèce]]</f>
        <v>#REF!</v>
      </c>
    </row>
    <row r="816" spans="1:29" x14ac:dyDescent="0.2">
      <c r="A816" s="1">
        <v>45355</v>
      </c>
      <c r="B816" t="s">
        <v>24</v>
      </c>
      <c r="C816" t="s">
        <v>25</v>
      </c>
      <c r="D816">
        <v>2022</v>
      </c>
      <c r="E816" t="s">
        <v>86</v>
      </c>
      <c r="F816" t="s">
        <v>158</v>
      </c>
      <c r="G816" t="s">
        <v>406</v>
      </c>
      <c r="H816" t="s">
        <v>29</v>
      </c>
      <c r="L816" t="s">
        <v>418</v>
      </c>
      <c r="M816" t="s">
        <v>419</v>
      </c>
      <c r="N816" t="str">
        <f>_xlfn.CONCAT(Tableau1[[#This Row],[species_name]],Tableau1[[#This Row],[sub_reg]])</f>
        <v>European conger27.7.c</v>
      </c>
      <c r="O816" t="s">
        <v>32</v>
      </c>
      <c r="P816" t="s">
        <v>33</v>
      </c>
      <c r="Q816" t="s">
        <v>34</v>
      </c>
      <c r="R816">
        <v>2937.27</v>
      </c>
      <c r="S816" t="s">
        <v>35</v>
      </c>
      <c r="T816" t="s">
        <v>220</v>
      </c>
      <c r="U816" t="s">
        <v>221</v>
      </c>
      <c r="V816" t="s">
        <v>664</v>
      </c>
      <c r="W816">
        <f>IFERROR(INDEX(#REF!,MATCH(Tableau1[[#This Row],[Identifiant pour calcul]],#REF!,0),9),0)</f>
        <v>0</v>
      </c>
      <c r="X816">
        <f>Tableau1[[#This Row],[value]]*0.125*Tableau1[[#This Row],[Sequestration factor]]</f>
        <v>0</v>
      </c>
      <c r="Y816" t="s">
        <v>39</v>
      </c>
      <c r="Z816" t="s">
        <v>40</v>
      </c>
      <c r="AA816" t="s">
        <v>39</v>
      </c>
      <c r="AB816" t="e">
        <f>INDEX(#REF!,MATCH(Tableau1[[#This Row],[species_name]],#REF!,0),2)</f>
        <v>#REF!</v>
      </c>
      <c r="AC816" s="3" t="e">
        <f>Tableau1[[#This Row],[value]]/Tableau1[[#This Row],[débarquements totaux de l''espèce]]</f>
        <v>#REF!</v>
      </c>
    </row>
    <row r="817" spans="1:29" x14ac:dyDescent="0.2">
      <c r="A817" s="1">
        <v>45355</v>
      </c>
      <c r="B817" t="s">
        <v>24</v>
      </c>
      <c r="C817" t="s">
        <v>25</v>
      </c>
      <c r="D817">
        <v>2022</v>
      </c>
      <c r="E817" t="s">
        <v>86</v>
      </c>
      <c r="F817" t="s">
        <v>158</v>
      </c>
      <c r="G817" t="s">
        <v>406</v>
      </c>
      <c r="H817" t="s">
        <v>29</v>
      </c>
      <c r="L817" t="s">
        <v>418</v>
      </c>
      <c r="M817" t="s">
        <v>419</v>
      </c>
      <c r="N817" t="str">
        <f>_xlfn.CONCAT(Tableau1[[#This Row],[species_name]],Tableau1[[#This Row],[sub_reg]])</f>
        <v>European conger27.7.e</v>
      </c>
      <c r="O817" t="s">
        <v>32</v>
      </c>
      <c r="P817" t="s">
        <v>33</v>
      </c>
      <c r="Q817" t="s">
        <v>34</v>
      </c>
      <c r="R817">
        <v>582792.75</v>
      </c>
      <c r="S817" t="s">
        <v>35</v>
      </c>
      <c r="T817" t="s">
        <v>220</v>
      </c>
      <c r="U817" t="s">
        <v>221</v>
      </c>
      <c r="V817" t="s">
        <v>226</v>
      </c>
      <c r="W817">
        <f>IFERROR(INDEX(#REF!,MATCH(Tableau1[[#This Row],[Identifiant pour calcul]],#REF!,0),9),0)</f>
        <v>0</v>
      </c>
      <c r="X817">
        <f>Tableau1[[#This Row],[value]]*0.125*Tableau1[[#This Row],[Sequestration factor]]</f>
        <v>0</v>
      </c>
      <c r="Y817" t="s">
        <v>39</v>
      </c>
      <c r="Z817" t="s">
        <v>40</v>
      </c>
      <c r="AA817" t="s">
        <v>39</v>
      </c>
      <c r="AB817" t="e">
        <f>INDEX(#REF!,MATCH(Tableau1[[#This Row],[species_name]],#REF!,0),2)</f>
        <v>#REF!</v>
      </c>
      <c r="AC817" s="3" t="e">
        <f>Tableau1[[#This Row],[value]]/Tableau1[[#This Row],[débarquements totaux de l''espèce]]</f>
        <v>#REF!</v>
      </c>
    </row>
    <row r="818" spans="1:29" x14ac:dyDescent="0.2">
      <c r="A818" s="1">
        <v>45355</v>
      </c>
      <c r="B818" t="s">
        <v>24</v>
      </c>
      <c r="C818" t="s">
        <v>25</v>
      </c>
      <c r="D818">
        <v>2022</v>
      </c>
      <c r="E818" t="s">
        <v>86</v>
      </c>
      <c r="F818" t="s">
        <v>158</v>
      </c>
      <c r="G818" t="s">
        <v>406</v>
      </c>
      <c r="H818" t="s">
        <v>29</v>
      </c>
      <c r="L818" t="s">
        <v>418</v>
      </c>
      <c r="M818" t="s">
        <v>419</v>
      </c>
      <c r="N818" t="str">
        <f>_xlfn.CONCAT(Tableau1[[#This Row],[species_name]],Tableau1[[#This Row],[sub_reg]])</f>
        <v>European conger27.7.f</v>
      </c>
      <c r="O818" t="s">
        <v>32</v>
      </c>
      <c r="P818" t="s">
        <v>33</v>
      </c>
      <c r="Q818" t="s">
        <v>34</v>
      </c>
      <c r="R818">
        <v>6906.53</v>
      </c>
      <c r="S818" t="s">
        <v>35</v>
      </c>
      <c r="T818" t="s">
        <v>220</v>
      </c>
      <c r="U818" t="s">
        <v>221</v>
      </c>
      <c r="V818" t="s">
        <v>685</v>
      </c>
      <c r="W818">
        <f>IFERROR(INDEX(#REF!,MATCH(Tableau1[[#This Row],[Identifiant pour calcul]],#REF!,0),9),0)</f>
        <v>0</v>
      </c>
      <c r="X818">
        <f>Tableau1[[#This Row],[value]]*0.125*Tableau1[[#This Row],[Sequestration factor]]</f>
        <v>0</v>
      </c>
      <c r="Y818" t="s">
        <v>39</v>
      </c>
      <c r="Z818" t="s">
        <v>40</v>
      </c>
      <c r="AA818" t="s">
        <v>39</v>
      </c>
      <c r="AB818" t="e">
        <f>INDEX(#REF!,MATCH(Tableau1[[#This Row],[species_name]],#REF!,0),2)</f>
        <v>#REF!</v>
      </c>
      <c r="AC818" s="3" t="e">
        <f>Tableau1[[#This Row],[value]]/Tableau1[[#This Row],[débarquements totaux de l''espèce]]</f>
        <v>#REF!</v>
      </c>
    </row>
    <row r="819" spans="1:29" x14ac:dyDescent="0.2">
      <c r="A819" s="1">
        <v>45355</v>
      </c>
      <c r="B819" t="s">
        <v>24</v>
      </c>
      <c r="C819" t="s">
        <v>25</v>
      </c>
      <c r="D819">
        <v>2022</v>
      </c>
      <c r="E819" t="s">
        <v>86</v>
      </c>
      <c r="F819" t="s">
        <v>158</v>
      </c>
      <c r="G819" t="s">
        <v>406</v>
      </c>
      <c r="H819" t="s">
        <v>29</v>
      </c>
      <c r="L819" t="s">
        <v>418</v>
      </c>
      <c r="M819" t="s">
        <v>419</v>
      </c>
      <c r="N819" t="str">
        <f>_xlfn.CONCAT(Tableau1[[#This Row],[species_name]],Tableau1[[#This Row],[sub_reg]])</f>
        <v>European conger27.7.h</v>
      </c>
      <c r="O819" t="s">
        <v>32</v>
      </c>
      <c r="P819" t="s">
        <v>33</v>
      </c>
      <c r="Q819" t="s">
        <v>34</v>
      </c>
      <c r="R819">
        <v>445431.26</v>
      </c>
      <c r="S819" t="s">
        <v>35</v>
      </c>
      <c r="T819" t="s">
        <v>220</v>
      </c>
      <c r="U819" t="s">
        <v>221</v>
      </c>
      <c r="V819" t="s">
        <v>330</v>
      </c>
      <c r="W819">
        <f>IFERROR(INDEX(#REF!,MATCH(Tableau1[[#This Row],[Identifiant pour calcul]],#REF!,0),9),0)</f>
        <v>0</v>
      </c>
      <c r="X819">
        <f>Tableau1[[#This Row],[value]]*0.125*Tableau1[[#This Row],[Sequestration factor]]</f>
        <v>0</v>
      </c>
      <c r="Y819" t="s">
        <v>39</v>
      </c>
      <c r="Z819" t="s">
        <v>40</v>
      </c>
      <c r="AA819" t="s">
        <v>39</v>
      </c>
      <c r="AB819" t="e">
        <f>INDEX(#REF!,MATCH(Tableau1[[#This Row],[species_name]],#REF!,0),2)</f>
        <v>#REF!</v>
      </c>
      <c r="AC819" s="3" t="e">
        <f>Tableau1[[#This Row],[value]]/Tableau1[[#This Row],[débarquements totaux de l''espèce]]</f>
        <v>#REF!</v>
      </c>
    </row>
    <row r="820" spans="1:29" x14ac:dyDescent="0.2">
      <c r="A820" s="1">
        <v>45355</v>
      </c>
      <c r="B820" t="s">
        <v>24</v>
      </c>
      <c r="C820" t="s">
        <v>25</v>
      </c>
      <c r="D820">
        <v>2022</v>
      </c>
      <c r="E820" t="s">
        <v>86</v>
      </c>
      <c r="F820" t="s">
        <v>158</v>
      </c>
      <c r="G820" t="s">
        <v>406</v>
      </c>
      <c r="H820" t="s">
        <v>29</v>
      </c>
      <c r="L820" t="s">
        <v>418</v>
      </c>
      <c r="M820" t="s">
        <v>419</v>
      </c>
      <c r="N820" t="str">
        <f>_xlfn.CONCAT(Tableau1[[#This Row],[species_name]],Tableau1[[#This Row],[sub_reg]])</f>
        <v>European conger27.8.a</v>
      </c>
      <c r="O820" t="s">
        <v>32</v>
      </c>
      <c r="P820" t="s">
        <v>33</v>
      </c>
      <c r="Q820" t="s">
        <v>34</v>
      </c>
      <c r="R820">
        <v>30467.69</v>
      </c>
      <c r="S820" t="s">
        <v>35</v>
      </c>
      <c r="T820" t="s">
        <v>220</v>
      </c>
      <c r="U820" t="s">
        <v>221</v>
      </c>
      <c r="V820" t="s">
        <v>331</v>
      </c>
      <c r="W820">
        <f>IFERROR(INDEX(#REF!,MATCH(Tableau1[[#This Row],[Identifiant pour calcul]],#REF!,0),9),0)</f>
        <v>0</v>
      </c>
      <c r="X820">
        <f>Tableau1[[#This Row],[value]]*0.125*Tableau1[[#This Row],[Sequestration factor]]</f>
        <v>0</v>
      </c>
      <c r="Y820" t="s">
        <v>39</v>
      </c>
      <c r="Z820" t="s">
        <v>40</v>
      </c>
      <c r="AA820" t="s">
        <v>39</v>
      </c>
      <c r="AB820" t="e">
        <f>INDEX(#REF!,MATCH(Tableau1[[#This Row],[species_name]],#REF!,0),2)</f>
        <v>#REF!</v>
      </c>
      <c r="AC820" s="3" t="e">
        <f>Tableau1[[#This Row],[value]]/Tableau1[[#This Row],[débarquements totaux de l''espèce]]</f>
        <v>#REF!</v>
      </c>
    </row>
    <row r="821" spans="1:29" x14ac:dyDescent="0.2">
      <c r="A821" s="1">
        <v>45355</v>
      </c>
      <c r="B821" t="s">
        <v>24</v>
      </c>
      <c r="C821" t="s">
        <v>25</v>
      </c>
      <c r="D821">
        <v>2022</v>
      </c>
      <c r="E821" t="s">
        <v>86</v>
      </c>
      <c r="F821" t="s">
        <v>158</v>
      </c>
      <c r="G821" t="s">
        <v>406</v>
      </c>
      <c r="H821" t="s">
        <v>29</v>
      </c>
      <c r="L821" t="s">
        <v>418</v>
      </c>
      <c r="M821" t="s">
        <v>419</v>
      </c>
      <c r="N821" t="str">
        <f>_xlfn.CONCAT(Tableau1[[#This Row],[species_name]],Tableau1[[#This Row],[sub_reg]])</f>
        <v>European conger27.7.b</v>
      </c>
      <c r="O821" t="s">
        <v>32</v>
      </c>
      <c r="P821" t="s">
        <v>33</v>
      </c>
      <c r="Q821" t="s">
        <v>34</v>
      </c>
      <c r="R821">
        <v>3781.45</v>
      </c>
      <c r="S821" t="s">
        <v>35</v>
      </c>
      <c r="T821" t="s">
        <v>220</v>
      </c>
      <c r="U821" t="s">
        <v>221</v>
      </c>
      <c r="V821" t="s">
        <v>663</v>
      </c>
      <c r="W821">
        <f>IFERROR(INDEX(#REF!,MATCH(Tableau1[[#This Row],[Identifiant pour calcul]],#REF!,0),9),0)</f>
        <v>0</v>
      </c>
      <c r="X821">
        <f>Tableau1[[#This Row],[value]]*0.125*Tableau1[[#This Row],[Sequestration factor]]</f>
        <v>0</v>
      </c>
      <c r="Y821" t="s">
        <v>39</v>
      </c>
      <c r="Z821" t="s">
        <v>40</v>
      </c>
      <c r="AA821" t="s">
        <v>39</v>
      </c>
      <c r="AB821" t="e">
        <f>INDEX(#REF!,MATCH(Tableau1[[#This Row],[species_name]],#REF!,0),2)</f>
        <v>#REF!</v>
      </c>
      <c r="AC821" s="3" t="e">
        <f>Tableau1[[#This Row],[value]]/Tableau1[[#This Row],[débarquements totaux de l''espèce]]</f>
        <v>#REF!</v>
      </c>
    </row>
    <row r="822" spans="1:29" x14ac:dyDescent="0.2">
      <c r="A822" s="1">
        <v>45355</v>
      </c>
      <c r="B822" t="s">
        <v>24</v>
      </c>
      <c r="C822" t="s">
        <v>25</v>
      </c>
      <c r="D822">
        <v>2022</v>
      </c>
      <c r="E822" t="s">
        <v>86</v>
      </c>
      <c r="F822" t="s">
        <v>158</v>
      </c>
      <c r="G822" t="s">
        <v>406</v>
      </c>
      <c r="H822" t="s">
        <v>29</v>
      </c>
      <c r="L822" t="s">
        <v>418</v>
      </c>
      <c r="M822" t="s">
        <v>419</v>
      </c>
      <c r="N822" t="str">
        <f>_xlfn.CONCAT(Tableau1[[#This Row],[species_name]],Tableau1[[#This Row],[sub_reg]])</f>
        <v>European conger27.7.d</v>
      </c>
      <c r="O822" t="s">
        <v>32</v>
      </c>
      <c r="P822" t="s">
        <v>33</v>
      </c>
      <c r="Q822" t="s">
        <v>34</v>
      </c>
      <c r="R822">
        <v>14188.84</v>
      </c>
      <c r="S822" t="s">
        <v>35</v>
      </c>
      <c r="T822" t="s">
        <v>220</v>
      </c>
      <c r="U822" t="s">
        <v>221</v>
      </c>
      <c r="V822" t="s">
        <v>96</v>
      </c>
      <c r="W822">
        <f>IFERROR(INDEX(#REF!,MATCH(Tableau1[[#This Row],[Identifiant pour calcul]],#REF!,0),9),0)</f>
        <v>0</v>
      </c>
      <c r="X822">
        <f>Tableau1[[#This Row],[value]]*0.125*Tableau1[[#This Row],[Sequestration factor]]</f>
        <v>0</v>
      </c>
      <c r="Y822" t="s">
        <v>39</v>
      </c>
      <c r="Z822" t="s">
        <v>40</v>
      </c>
      <c r="AA822" t="s">
        <v>39</v>
      </c>
      <c r="AB822" t="e">
        <f>INDEX(#REF!,MATCH(Tableau1[[#This Row],[species_name]],#REF!,0),2)</f>
        <v>#REF!</v>
      </c>
      <c r="AC822" s="3" t="e">
        <f>Tableau1[[#This Row],[value]]/Tableau1[[#This Row],[débarquements totaux de l''espèce]]</f>
        <v>#REF!</v>
      </c>
    </row>
    <row r="823" spans="1:29" x14ac:dyDescent="0.2">
      <c r="A823" s="1">
        <v>45355</v>
      </c>
      <c r="B823" t="s">
        <v>24</v>
      </c>
      <c r="C823" t="s">
        <v>25</v>
      </c>
      <c r="D823">
        <v>2022</v>
      </c>
      <c r="E823" t="s">
        <v>86</v>
      </c>
      <c r="F823" t="s">
        <v>372</v>
      </c>
      <c r="G823" t="s">
        <v>28</v>
      </c>
      <c r="H823" t="s">
        <v>29</v>
      </c>
      <c r="L823" t="s">
        <v>711</v>
      </c>
      <c r="M823" t="s">
        <v>712</v>
      </c>
      <c r="N823" t="str">
        <f>_xlfn.CONCAT(Tableau1[[#This Row],[species_name]],Tableau1[[#This Row],[sub_reg]])</f>
        <v>European conger27.7.d</v>
      </c>
      <c r="O823" t="s">
        <v>32</v>
      </c>
      <c r="P823" t="s">
        <v>33</v>
      </c>
      <c r="Q823" t="s">
        <v>34</v>
      </c>
      <c r="R823">
        <v>3589.03</v>
      </c>
      <c r="S823" t="s">
        <v>35</v>
      </c>
      <c r="T823" t="s">
        <v>220</v>
      </c>
      <c r="U823" t="s">
        <v>221</v>
      </c>
      <c r="V823" t="s">
        <v>96</v>
      </c>
      <c r="W823">
        <f>IFERROR(INDEX(#REF!,MATCH(Tableau1[[#This Row],[Identifiant pour calcul]],#REF!,0),9),0)</f>
        <v>0</v>
      </c>
      <c r="X823">
        <f>Tableau1[[#This Row],[value]]*0.125*Tableau1[[#This Row],[Sequestration factor]]</f>
        <v>0</v>
      </c>
      <c r="Y823" t="s">
        <v>39</v>
      </c>
      <c r="Z823" t="s">
        <v>40</v>
      </c>
      <c r="AA823" t="s">
        <v>39</v>
      </c>
      <c r="AB823" t="e">
        <f>INDEX(#REF!,MATCH(Tableau1[[#This Row],[species_name]],#REF!,0),2)</f>
        <v>#REF!</v>
      </c>
      <c r="AC823" s="3" t="e">
        <f>Tableau1[[#This Row],[value]]/Tableau1[[#This Row],[débarquements totaux de l''espèce]]</f>
        <v>#REF!</v>
      </c>
    </row>
    <row r="824" spans="1:29" x14ac:dyDescent="0.2">
      <c r="A824" s="1">
        <v>45355</v>
      </c>
      <c r="B824" t="s">
        <v>24</v>
      </c>
      <c r="C824" t="s">
        <v>25</v>
      </c>
      <c r="D824">
        <v>2022</v>
      </c>
      <c r="E824" t="s">
        <v>86</v>
      </c>
      <c r="F824" t="s">
        <v>372</v>
      </c>
      <c r="G824" t="s">
        <v>28</v>
      </c>
      <c r="H824" t="s">
        <v>29</v>
      </c>
      <c r="L824" t="s">
        <v>711</v>
      </c>
      <c r="M824" t="s">
        <v>712</v>
      </c>
      <c r="N824" t="str">
        <f>_xlfn.CONCAT(Tableau1[[#This Row],[species_name]],Tableau1[[#This Row],[sub_reg]])</f>
        <v>European conger27.7.h</v>
      </c>
      <c r="O824" t="s">
        <v>32</v>
      </c>
      <c r="P824" t="s">
        <v>33</v>
      </c>
      <c r="Q824" t="s">
        <v>34</v>
      </c>
      <c r="R824">
        <v>1389.43</v>
      </c>
      <c r="S824" t="s">
        <v>35</v>
      </c>
      <c r="T824" t="s">
        <v>220</v>
      </c>
      <c r="U824" t="s">
        <v>221</v>
      </c>
      <c r="V824" t="s">
        <v>330</v>
      </c>
      <c r="W824">
        <f>IFERROR(INDEX(#REF!,MATCH(Tableau1[[#This Row],[Identifiant pour calcul]],#REF!,0),9),0)</f>
        <v>0</v>
      </c>
      <c r="X824">
        <f>Tableau1[[#This Row],[value]]*0.125*Tableau1[[#This Row],[Sequestration factor]]</f>
        <v>0</v>
      </c>
      <c r="Y824" t="s">
        <v>39</v>
      </c>
      <c r="Z824" t="s">
        <v>40</v>
      </c>
      <c r="AA824" t="s">
        <v>39</v>
      </c>
      <c r="AB824" t="e">
        <f>INDEX(#REF!,MATCH(Tableau1[[#This Row],[species_name]],#REF!,0),2)</f>
        <v>#REF!</v>
      </c>
      <c r="AC824" s="3" t="e">
        <f>Tableau1[[#This Row],[value]]/Tableau1[[#This Row],[débarquements totaux de l''espèce]]</f>
        <v>#REF!</v>
      </c>
    </row>
    <row r="825" spans="1:29" x14ac:dyDescent="0.2">
      <c r="A825" s="1">
        <v>45355</v>
      </c>
      <c r="B825" t="s">
        <v>24</v>
      </c>
      <c r="C825" t="s">
        <v>25</v>
      </c>
      <c r="D825">
        <v>2022</v>
      </c>
      <c r="E825" t="s">
        <v>86</v>
      </c>
      <c r="F825" t="s">
        <v>372</v>
      </c>
      <c r="G825" t="s">
        <v>28</v>
      </c>
      <c r="H825" t="s">
        <v>29</v>
      </c>
      <c r="L825" t="s">
        <v>711</v>
      </c>
      <c r="M825" t="s">
        <v>712</v>
      </c>
      <c r="N825" t="str">
        <f>_xlfn.CONCAT(Tableau1[[#This Row],[species_name]],Tableau1[[#This Row],[sub_reg]])</f>
        <v>European conger27.7.e</v>
      </c>
      <c r="O825" t="s">
        <v>32</v>
      </c>
      <c r="P825" t="s">
        <v>33</v>
      </c>
      <c r="Q825" t="s">
        <v>34</v>
      </c>
      <c r="R825">
        <v>17940.939999999999</v>
      </c>
      <c r="S825" t="s">
        <v>35</v>
      </c>
      <c r="T825" t="s">
        <v>220</v>
      </c>
      <c r="U825" t="s">
        <v>221</v>
      </c>
      <c r="V825" t="s">
        <v>226</v>
      </c>
      <c r="W825">
        <f>IFERROR(INDEX(#REF!,MATCH(Tableau1[[#This Row],[Identifiant pour calcul]],#REF!,0),9),0)</f>
        <v>0</v>
      </c>
      <c r="X825">
        <f>Tableau1[[#This Row],[value]]*0.125*Tableau1[[#This Row],[Sequestration factor]]</f>
        <v>0</v>
      </c>
      <c r="Y825" t="s">
        <v>39</v>
      </c>
      <c r="Z825" t="s">
        <v>40</v>
      </c>
      <c r="AA825" t="s">
        <v>39</v>
      </c>
      <c r="AB825" t="e">
        <f>INDEX(#REF!,MATCH(Tableau1[[#This Row],[species_name]],#REF!,0),2)</f>
        <v>#REF!</v>
      </c>
      <c r="AC825" s="3" t="e">
        <f>Tableau1[[#This Row],[value]]/Tableau1[[#This Row],[débarquements totaux de l''espèce]]</f>
        <v>#REF!</v>
      </c>
    </row>
    <row r="826" spans="1:29" x14ac:dyDescent="0.2">
      <c r="A826" s="1">
        <v>45355</v>
      </c>
      <c r="B826" t="s">
        <v>24</v>
      </c>
      <c r="C826" t="s">
        <v>25</v>
      </c>
      <c r="D826">
        <v>2022</v>
      </c>
      <c r="E826" t="s">
        <v>86</v>
      </c>
      <c r="F826" t="s">
        <v>372</v>
      </c>
      <c r="G826" t="s">
        <v>28</v>
      </c>
      <c r="H826" t="s">
        <v>29</v>
      </c>
      <c r="L826" t="s">
        <v>711</v>
      </c>
      <c r="M826" t="s">
        <v>712</v>
      </c>
      <c r="N826" t="str">
        <f>_xlfn.CONCAT(Tableau1[[#This Row],[species_name]],Tableau1[[#This Row],[sub_reg]])</f>
        <v>European conger27.8.a</v>
      </c>
      <c r="O826" t="s">
        <v>32</v>
      </c>
      <c r="P826" t="s">
        <v>33</v>
      </c>
      <c r="Q826" t="s">
        <v>34</v>
      </c>
      <c r="R826">
        <v>2114.9299999999998</v>
      </c>
      <c r="S826" t="s">
        <v>35</v>
      </c>
      <c r="T826" t="s">
        <v>220</v>
      </c>
      <c r="U826" t="s">
        <v>221</v>
      </c>
      <c r="V826" t="s">
        <v>331</v>
      </c>
      <c r="W826">
        <f>IFERROR(INDEX(#REF!,MATCH(Tableau1[[#This Row],[Identifiant pour calcul]],#REF!,0),9),0)</f>
        <v>0</v>
      </c>
      <c r="X826">
        <f>Tableau1[[#This Row],[value]]*0.125*Tableau1[[#This Row],[Sequestration factor]]</f>
        <v>0</v>
      </c>
      <c r="Y826" t="s">
        <v>39</v>
      </c>
      <c r="Z826" t="s">
        <v>40</v>
      </c>
      <c r="AA826" t="s">
        <v>39</v>
      </c>
      <c r="AB826" t="e">
        <f>INDEX(#REF!,MATCH(Tableau1[[#This Row],[species_name]],#REF!,0),2)</f>
        <v>#REF!</v>
      </c>
      <c r="AC826" s="3" t="e">
        <f>Tableau1[[#This Row],[value]]/Tableau1[[#This Row],[débarquements totaux de l''espèce]]</f>
        <v>#REF!</v>
      </c>
    </row>
    <row r="827" spans="1:29" x14ac:dyDescent="0.2">
      <c r="A827" s="1">
        <v>45355</v>
      </c>
      <c r="B827" t="s">
        <v>24</v>
      </c>
      <c r="C827" t="s">
        <v>25</v>
      </c>
      <c r="D827">
        <v>2022</v>
      </c>
      <c r="E827" t="s">
        <v>86</v>
      </c>
      <c r="F827" t="s">
        <v>158</v>
      </c>
      <c r="G827" t="s">
        <v>28</v>
      </c>
      <c r="H827" t="s">
        <v>29</v>
      </c>
      <c r="M827" t="s">
        <v>821</v>
      </c>
      <c r="N827" t="str">
        <f>_xlfn.CONCAT(Tableau1[[#This Row],[species_name]],Tableau1[[#This Row],[sub_reg]])</f>
        <v>European conger27.8.b</v>
      </c>
      <c r="O827" t="s">
        <v>32</v>
      </c>
      <c r="P827" t="s">
        <v>33</v>
      </c>
      <c r="Q827" t="s">
        <v>34</v>
      </c>
      <c r="R827">
        <v>24865</v>
      </c>
      <c r="S827" t="s">
        <v>35</v>
      </c>
      <c r="T827" t="s">
        <v>220</v>
      </c>
      <c r="U827" t="s">
        <v>221</v>
      </c>
      <c r="V827" t="s">
        <v>338</v>
      </c>
      <c r="W827">
        <f>IFERROR(INDEX(#REF!,MATCH(Tableau1[[#This Row],[Identifiant pour calcul]],#REF!,0),9),0)</f>
        <v>0</v>
      </c>
      <c r="X827">
        <f>Tableau1[[#This Row],[value]]*0.125*Tableau1[[#This Row],[Sequestration factor]]</f>
        <v>0</v>
      </c>
      <c r="Y827" t="s">
        <v>39</v>
      </c>
      <c r="Z827" t="s">
        <v>40</v>
      </c>
      <c r="AA827" t="s">
        <v>39</v>
      </c>
      <c r="AB827" t="e">
        <f>INDEX(#REF!,MATCH(Tableau1[[#This Row],[species_name]],#REF!,0),2)</f>
        <v>#REF!</v>
      </c>
      <c r="AC827" s="3" t="e">
        <f>Tableau1[[#This Row],[value]]/Tableau1[[#This Row],[débarquements totaux de l''espèce]]</f>
        <v>#REF!</v>
      </c>
    </row>
    <row r="828" spans="1:29" x14ac:dyDescent="0.2">
      <c r="A828" s="1">
        <v>45355</v>
      </c>
      <c r="B828" t="s">
        <v>24</v>
      </c>
      <c r="C828" t="s">
        <v>25</v>
      </c>
      <c r="D828">
        <v>2022</v>
      </c>
      <c r="E828" t="s">
        <v>86</v>
      </c>
      <c r="F828" t="s">
        <v>158</v>
      </c>
      <c r="G828" t="s">
        <v>28</v>
      </c>
      <c r="H828" t="s">
        <v>29</v>
      </c>
      <c r="M828" t="s">
        <v>821</v>
      </c>
      <c r="N828" t="str">
        <f>_xlfn.CONCAT(Tableau1[[#This Row],[species_name]],Tableau1[[#This Row],[sub_reg]])</f>
        <v>European conger27.7.d</v>
      </c>
      <c r="O828" t="s">
        <v>32</v>
      </c>
      <c r="P828" t="s">
        <v>33</v>
      </c>
      <c r="Q828" t="s">
        <v>34</v>
      </c>
      <c r="R828">
        <v>8315.86</v>
      </c>
      <c r="S828" t="s">
        <v>35</v>
      </c>
      <c r="T828" t="s">
        <v>220</v>
      </c>
      <c r="U828" t="s">
        <v>221</v>
      </c>
      <c r="V828" t="s">
        <v>96</v>
      </c>
      <c r="W828">
        <f>IFERROR(INDEX(#REF!,MATCH(Tableau1[[#This Row],[Identifiant pour calcul]],#REF!,0),9),0)</f>
        <v>0</v>
      </c>
      <c r="X828">
        <f>Tableau1[[#This Row],[value]]*0.125*Tableau1[[#This Row],[Sequestration factor]]</f>
        <v>0</v>
      </c>
      <c r="Y828" t="s">
        <v>39</v>
      </c>
      <c r="Z828" t="s">
        <v>40</v>
      </c>
      <c r="AA828" t="s">
        <v>39</v>
      </c>
      <c r="AB828" t="e">
        <f>INDEX(#REF!,MATCH(Tableau1[[#This Row],[species_name]],#REF!,0),2)</f>
        <v>#REF!</v>
      </c>
      <c r="AC828" s="3" t="e">
        <f>Tableau1[[#This Row],[value]]/Tableau1[[#This Row],[débarquements totaux de l''espèce]]</f>
        <v>#REF!</v>
      </c>
    </row>
    <row r="829" spans="1:29" x14ac:dyDescent="0.2">
      <c r="A829" s="1">
        <v>45355</v>
      </c>
      <c r="B829" t="s">
        <v>24</v>
      </c>
      <c r="C829" t="s">
        <v>25</v>
      </c>
      <c r="D829">
        <v>2022</v>
      </c>
      <c r="E829" t="s">
        <v>86</v>
      </c>
      <c r="F829" t="s">
        <v>158</v>
      </c>
      <c r="G829" t="s">
        <v>28</v>
      </c>
      <c r="H829" t="s">
        <v>29</v>
      </c>
      <c r="M829" t="s">
        <v>821</v>
      </c>
      <c r="N829" t="str">
        <f>_xlfn.CONCAT(Tableau1[[#This Row],[species_name]],Tableau1[[#This Row],[sub_reg]])</f>
        <v>European conger27.7.h</v>
      </c>
      <c r="O829" t="s">
        <v>32</v>
      </c>
      <c r="P829" t="s">
        <v>33</v>
      </c>
      <c r="Q829" t="s">
        <v>34</v>
      </c>
      <c r="R829">
        <v>22610.959999999999</v>
      </c>
      <c r="S829" t="s">
        <v>35</v>
      </c>
      <c r="T829" t="s">
        <v>220</v>
      </c>
      <c r="U829" t="s">
        <v>221</v>
      </c>
      <c r="V829" t="s">
        <v>330</v>
      </c>
      <c r="W829">
        <f>IFERROR(INDEX(#REF!,MATCH(Tableau1[[#This Row],[Identifiant pour calcul]],#REF!,0),9),0)</f>
        <v>0</v>
      </c>
      <c r="X829">
        <f>Tableau1[[#This Row],[value]]*0.125*Tableau1[[#This Row],[Sequestration factor]]</f>
        <v>0</v>
      </c>
      <c r="Y829" t="s">
        <v>39</v>
      </c>
      <c r="Z829" t="s">
        <v>40</v>
      </c>
      <c r="AA829" t="s">
        <v>39</v>
      </c>
      <c r="AB829" t="e">
        <f>INDEX(#REF!,MATCH(Tableau1[[#This Row],[species_name]],#REF!,0),2)</f>
        <v>#REF!</v>
      </c>
      <c r="AC829" s="3" t="e">
        <f>Tableau1[[#This Row],[value]]/Tableau1[[#This Row],[débarquements totaux de l''espèce]]</f>
        <v>#REF!</v>
      </c>
    </row>
    <row r="830" spans="1:29" x14ac:dyDescent="0.2">
      <c r="A830" s="1">
        <v>45355</v>
      </c>
      <c r="B830" t="s">
        <v>24</v>
      </c>
      <c r="C830" t="s">
        <v>25</v>
      </c>
      <c r="D830">
        <v>2022</v>
      </c>
      <c r="E830" t="s">
        <v>86</v>
      </c>
      <c r="F830" t="s">
        <v>158</v>
      </c>
      <c r="G830" t="s">
        <v>28</v>
      </c>
      <c r="H830" t="s">
        <v>29</v>
      </c>
      <c r="M830" t="s">
        <v>821</v>
      </c>
      <c r="N830" t="str">
        <f>_xlfn.CONCAT(Tableau1[[#This Row],[species_name]],Tableau1[[#This Row],[sub_reg]])</f>
        <v>European conger27.8.a</v>
      </c>
      <c r="O830" t="s">
        <v>32</v>
      </c>
      <c r="P830" t="s">
        <v>33</v>
      </c>
      <c r="Q830" t="s">
        <v>34</v>
      </c>
      <c r="R830">
        <v>322119.53000000003</v>
      </c>
      <c r="S830" t="s">
        <v>35</v>
      </c>
      <c r="T830" t="s">
        <v>220</v>
      </c>
      <c r="U830" t="s">
        <v>221</v>
      </c>
      <c r="V830" t="s">
        <v>331</v>
      </c>
      <c r="W830">
        <f>IFERROR(INDEX(#REF!,MATCH(Tableau1[[#This Row],[Identifiant pour calcul]],#REF!,0),9),0)</f>
        <v>0</v>
      </c>
      <c r="X830">
        <f>Tableau1[[#This Row],[value]]*0.125*Tableau1[[#This Row],[Sequestration factor]]</f>
        <v>0</v>
      </c>
      <c r="Y830" t="s">
        <v>39</v>
      </c>
      <c r="Z830" t="s">
        <v>40</v>
      </c>
      <c r="AA830" t="s">
        <v>39</v>
      </c>
      <c r="AB830" t="e">
        <f>INDEX(#REF!,MATCH(Tableau1[[#This Row],[species_name]],#REF!,0),2)</f>
        <v>#REF!</v>
      </c>
      <c r="AC830" s="3" t="e">
        <f>Tableau1[[#This Row],[value]]/Tableau1[[#This Row],[débarquements totaux de l''espèce]]</f>
        <v>#REF!</v>
      </c>
    </row>
    <row r="831" spans="1:29" x14ac:dyDescent="0.2">
      <c r="A831" s="1">
        <v>45355</v>
      </c>
      <c r="B831" t="s">
        <v>24</v>
      </c>
      <c r="C831" t="s">
        <v>25</v>
      </c>
      <c r="D831">
        <v>2022</v>
      </c>
      <c r="E831" t="s">
        <v>86</v>
      </c>
      <c r="F831" t="s">
        <v>158</v>
      </c>
      <c r="G831" t="s">
        <v>107</v>
      </c>
      <c r="H831" t="s">
        <v>29</v>
      </c>
      <c r="L831" t="s">
        <v>822</v>
      </c>
      <c r="M831" t="s">
        <v>823</v>
      </c>
      <c r="N831" t="str">
        <f>_xlfn.CONCAT(Tableau1[[#This Row],[species_name]],Tableau1[[#This Row],[sub_reg]])</f>
        <v>European conger27.8.b</v>
      </c>
      <c r="O831" t="s">
        <v>32</v>
      </c>
      <c r="P831" t="s">
        <v>33</v>
      </c>
      <c r="Q831" t="s">
        <v>34</v>
      </c>
      <c r="R831">
        <v>4467.53</v>
      </c>
      <c r="S831" t="s">
        <v>35</v>
      </c>
      <c r="T831" t="s">
        <v>220</v>
      </c>
      <c r="U831" t="s">
        <v>221</v>
      </c>
      <c r="V831" t="s">
        <v>338</v>
      </c>
      <c r="W831">
        <f>IFERROR(INDEX(#REF!,MATCH(Tableau1[[#This Row],[Identifiant pour calcul]],#REF!,0),9),0)</f>
        <v>0</v>
      </c>
      <c r="X831">
        <f>Tableau1[[#This Row],[value]]*0.125*Tableau1[[#This Row],[Sequestration factor]]</f>
        <v>0</v>
      </c>
      <c r="Y831" t="s">
        <v>39</v>
      </c>
      <c r="Z831" t="s">
        <v>40</v>
      </c>
      <c r="AA831" t="s">
        <v>39</v>
      </c>
      <c r="AB831" t="e">
        <f>INDEX(#REF!,MATCH(Tableau1[[#This Row],[species_name]],#REF!,0),2)</f>
        <v>#REF!</v>
      </c>
      <c r="AC831" s="3" t="e">
        <f>Tableau1[[#This Row],[value]]/Tableau1[[#This Row],[débarquements totaux de l''espèce]]</f>
        <v>#REF!</v>
      </c>
    </row>
    <row r="832" spans="1:29" x14ac:dyDescent="0.2">
      <c r="A832" s="1">
        <v>45355</v>
      </c>
      <c r="B832" t="s">
        <v>24</v>
      </c>
      <c r="C832" t="s">
        <v>25</v>
      </c>
      <c r="D832">
        <v>2022</v>
      </c>
      <c r="E832" t="s">
        <v>86</v>
      </c>
      <c r="F832" t="s">
        <v>158</v>
      </c>
      <c r="G832" t="s">
        <v>406</v>
      </c>
      <c r="H832" t="s">
        <v>29</v>
      </c>
      <c r="L832" t="s">
        <v>418</v>
      </c>
      <c r="M832" t="s">
        <v>419</v>
      </c>
      <c r="N832" t="str">
        <f>_xlfn.CONCAT(Tableau1[[#This Row],[species_name]],Tableau1[[#This Row],[sub_reg]])</f>
        <v>European conger27.7.g</v>
      </c>
      <c r="O832" t="s">
        <v>32</v>
      </c>
      <c r="P832" t="s">
        <v>33</v>
      </c>
      <c r="Q832" t="s">
        <v>34</v>
      </c>
      <c r="R832">
        <v>20958.62</v>
      </c>
      <c r="S832" t="s">
        <v>35</v>
      </c>
      <c r="T832" t="s">
        <v>220</v>
      </c>
      <c r="U832" t="s">
        <v>221</v>
      </c>
      <c r="V832" t="s">
        <v>662</v>
      </c>
      <c r="W832">
        <f>IFERROR(INDEX(#REF!,MATCH(Tableau1[[#This Row],[Identifiant pour calcul]],#REF!,0),9),0)</f>
        <v>0</v>
      </c>
      <c r="X832">
        <f>Tableau1[[#This Row],[value]]*0.125*Tableau1[[#This Row],[Sequestration factor]]</f>
        <v>0</v>
      </c>
      <c r="Y832" t="s">
        <v>39</v>
      </c>
      <c r="Z832" t="s">
        <v>40</v>
      </c>
      <c r="AA832" t="s">
        <v>39</v>
      </c>
      <c r="AB832" t="e">
        <f>INDEX(#REF!,MATCH(Tableau1[[#This Row],[species_name]],#REF!,0),2)</f>
        <v>#REF!</v>
      </c>
      <c r="AC832" s="3" t="e">
        <f>Tableau1[[#This Row],[value]]/Tableau1[[#This Row],[débarquements totaux de l''espèce]]</f>
        <v>#REF!</v>
      </c>
    </row>
    <row r="833" spans="1:29" x14ac:dyDescent="0.2">
      <c r="A833" s="1">
        <v>45355</v>
      </c>
      <c r="B833" t="s">
        <v>24</v>
      </c>
      <c r="C833" t="s">
        <v>25</v>
      </c>
      <c r="D833">
        <v>2022</v>
      </c>
      <c r="E833" t="s">
        <v>86</v>
      </c>
      <c r="F833" t="s">
        <v>217</v>
      </c>
      <c r="G833" t="s">
        <v>28</v>
      </c>
      <c r="H833" t="s">
        <v>29</v>
      </c>
      <c r="L833" t="s">
        <v>218</v>
      </c>
      <c r="M833" t="s">
        <v>219</v>
      </c>
      <c r="N833" t="str">
        <f>_xlfn.CONCAT(Tableau1[[#This Row],[species_name]],Tableau1[[#This Row],[sub_reg]])</f>
        <v>European conger27.7.e</v>
      </c>
      <c r="O833" t="s">
        <v>32</v>
      </c>
      <c r="P833" t="s">
        <v>33</v>
      </c>
      <c r="Q833" t="s">
        <v>34</v>
      </c>
      <c r="R833">
        <v>6610.37</v>
      </c>
      <c r="S833" t="s">
        <v>35</v>
      </c>
      <c r="T833" t="s">
        <v>220</v>
      </c>
      <c r="U833" t="s">
        <v>221</v>
      </c>
      <c r="V833" t="s">
        <v>226</v>
      </c>
      <c r="W833">
        <f>IFERROR(INDEX(#REF!,MATCH(Tableau1[[#This Row],[Identifiant pour calcul]],#REF!,0),9),0)</f>
        <v>0</v>
      </c>
      <c r="X833">
        <f>Tableau1[[#This Row],[value]]*0.125*Tableau1[[#This Row],[Sequestration factor]]</f>
        <v>0</v>
      </c>
      <c r="Y833" t="s">
        <v>39</v>
      </c>
      <c r="Z833" t="s">
        <v>40</v>
      </c>
      <c r="AA833" t="s">
        <v>39</v>
      </c>
      <c r="AB833" t="e">
        <f>INDEX(#REF!,MATCH(Tableau1[[#This Row],[species_name]],#REF!,0),2)</f>
        <v>#REF!</v>
      </c>
      <c r="AC833" s="3" t="e">
        <f>Tableau1[[#This Row],[value]]/Tableau1[[#This Row],[débarquements totaux de l''espèce]]</f>
        <v>#REF!</v>
      </c>
    </row>
    <row r="834" spans="1:29" x14ac:dyDescent="0.2">
      <c r="A834" s="1">
        <v>45355</v>
      </c>
      <c r="B834" t="s">
        <v>24</v>
      </c>
      <c r="C834" t="s">
        <v>25</v>
      </c>
      <c r="D834">
        <v>2022</v>
      </c>
      <c r="E834" t="s">
        <v>26</v>
      </c>
      <c r="F834" t="s">
        <v>76</v>
      </c>
      <c r="G834" t="s">
        <v>277</v>
      </c>
      <c r="H834" t="s">
        <v>29</v>
      </c>
      <c r="M834" t="s">
        <v>812</v>
      </c>
      <c r="N834" t="str">
        <f>_xlfn.CONCAT(Tableau1[[#This Row],[species_name]],Tableau1[[#This Row],[sub_reg]])</f>
        <v>European congersa 7</v>
      </c>
      <c r="O834" t="s">
        <v>32</v>
      </c>
      <c r="P834" t="s">
        <v>33</v>
      </c>
      <c r="Q834" t="s">
        <v>34</v>
      </c>
      <c r="R834">
        <v>1490.4235000000001</v>
      </c>
      <c r="S834" t="s">
        <v>35</v>
      </c>
      <c r="T834" t="s">
        <v>220</v>
      </c>
      <c r="U834" t="s">
        <v>221</v>
      </c>
      <c r="V834" t="s">
        <v>62</v>
      </c>
      <c r="W834">
        <f>IFERROR(INDEX(#REF!,MATCH(Tableau1[[#This Row],[Identifiant pour calcul]],#REF!,0),9),0)</f>
        <v>0</v>
      </c>
      <c r="X834">
        <f>Tableau1[[#This Row],[value]]*0.125*Tableau1[[#This Row],[Sequestration factor]]</f>
        <v>0</v>
      </c>
      <c r="Y834" t="s">
        <v>39</v>
      </c>
      <c r="Z834" t="s">
        <v>40</v>
      </c>
      <c r="AA834" t="s">
        <v>39</v>
      </c>
      <c r="AB834" t="e">
        <f>INDEX(#REF!,MATCH(Tableau1[[#This Row],[species_name]],#REF!,0),2)</f>
        <v>#REF!</v>
      </c>
      <c r="AC834" s="3" t="e">
        <f>Tableau1[[#This Row],[value]]/Tableau1[[#This Row],[débarquements totaux de l''espèce]]</f>
        <v>#REF!</v>
      </c>
    </row>
    <row r="835" spans="1:29" x14ac:dyDescent="0.2">
      <c r="A835" s="1">
        <v>45355</v>
      </c>
      <c r="B835" t="s">
        <v>24</v>
      </c>
      <c r="C835" t="s">
        <v>25</v>
      </c>
      <c r="D835">
        <v>2022</v>
      </c>
      <c r="E835" t="s">
        <v>86</v>
      </c>
      <c r="F835" t="s">
        <v>158</v>
      </c>
      <c r="G835" t="s">
        <v>406</v>
      </c>
      <c r="H835" t="s">
        <v>29</v>
      </c>
      <c r="L835" t="s">
        <v>418</v>
      </c>
      <c r="M835" t="s">
        <v>419</v>
      </c>
      <c r="N835" t="str">
        <f>_xlfn.CONCAT(Tableau1[[#This Row],[species_name]],Tableau1[[#This Row],[sub_reg]])</f>
        <v>European conger27.7.j</v>
      </c>
      <c r="O835" t="s">
        <v>32</v>
      </c>
      <c r="P835" t="s">
        <v>33</v>
      </c>
      <c r="Q835" t="s">
        <v>34</v>
      </c>
      <c r="R835">
        <v>44160.160000000003</v>
      </c>
      <c r="S835" t="s">
        <v>35</v>
      </c>
      <c r="T835" t="s">
        <v>220</v>
      </c>
      <c r="U835" t="s">
        <v>221</v>
      </c>
      <c r="V835" t="s">
        <v>377</v>
      </c>
      <c r="W835">
        <f>IFERROR(INDEX(#REF!,MATCH(Tableau1[[#This Row],[Identifiant pour calcul]],#REF!,0),9),0)</f>
        <v>0</v>
      </c>
      <c r="X835">
        <f>Tableau1[[#This Row],[value]]*0.125*Tableau1[[#This Row],[Sequestration factor]]</f>
        <v>0</v>
      </c>
      <c r="Y835" t="s">
        <v>39</v>
      </c>
      <c r="Z835" t="s">
        <v>40</v>
      </c>
      <c r="AA835" t="s">
        <v>39</v>
      </c>
      <c r="AB835" t="e">
        <f>INDEX(#REF!,MATCH(Tableau1[[#This Row],[species_name]],#REF!,0),2)</f>
        <v>#REF!</v>
      </c>
      <c r="AC835" s="3" t="e">
        <f>Tableau1[[#This Row],[value]]/Tableau1[[#This Row],[débarquements totaux de l''espèce]]</f>
        <v>#REF!</v>
      </c>
    </row>
    <row r="836" spans="1:29" x14ac:dyDescent="0.2">
      <c r="A836" s="1">
        <v>45355</v>
      </c>
      <c r="B836" t="s">
        <v>24</v>
      </c>
      <c r="C836" t="s">
        <v>25</v>
      </c>
      <c r="D836">
        <v>2022</v>
      </c>
      <c r="E836" t="s">
        <v>86</v>
      </c>
      <c r="F836" t="s">
        <v>158</v>
      </c>
      <c r="G836" t="s">
        <v>28</v>
      </c>
      <c r="H836" t="s">
        <v>29</v>
      </c>
      <c r="M836" t="s">
        <v>821</v>
      </c>
      <c r="N836" t="str">
        <f>_xlfn.CONCAT(Tableau1[[#This Row],[species_name]],Tableau1[[#This Row],[sub_reg]])</f>
        <v>European conger27.7.e</v>
      </c>
      <c r="O836" t="s">
        <v>32</v>
      </c>
      <c r="P836" t="s">
        <v>33</v>
      </c>
      <c r="Q836" t="s">
        <v>34</v>
      </c>
      <c r="R836">
        <v>21686.9</v>
      </c>
      <c r="S836" t="s">
        <v>35</v>
      </c>
      <c r="T836" t="s">
        <v>220</v>
      </c>
      <c r="U836" t="s">
        <v>221</v>
      </c>
      <c r="V836" t="s">
        <v>226</v>
      </c>
      <c r="W836">
        <f>IFERROR(INDEX(#REF!,MATCH(Tableau1[[#This Row],[Identifiant pour calcul]],#REF!,0),9),0)</f>
        <v>0</v>
      </c>
      <c r="X836">
        <f>Tableau1[[#This Row],[value]]*0.125*Tableau1[[#This Row],[Sequestration factor]]</f>
        <v>0</v>
      </c>
      <c r="Y836" t="s">
        <v>39</v>
      </c>
      <c r="Z836" t="s">
        <v>40</v>
      </c>
      <c r="AA836" t="s">
        <v>39</v>
      </c>
      <c r="AB836" t="e">
        <f>INDEX(#REF!,MATCH(Tableau1[[#This Row],[species_name]],#REF!,0),2)</f>
        <v>#REF!</v>
      </c>
      <c r="AC836" s="3" t="e">
        <f>Tableau1[[#This Row],[value]]/Tableau1[[#This Row],[débarquements totaux de l''espèce]]</f>
        <v>#REF!</v>
      </c>
    </row>
    <row r="837" spans="1:29" x14ac:dyDescent="0.2">
      <c r="A837" s="1">
        <v>45355</v>
      </c>
      <c r="B837" t="s">
        <v>24</v>
      </c>
      <c r="C837" t="s">
        <v>25</v>
      </c>
      <c r="D837">
        <v>2022</v>
      </c>
      <c r="E837" t="s">
        <v>86</v>
      </c>
      <c r="F837" t="s">
        <v>158</v>
      </c>
      <c r="G837" t="s">
        <v>28</v>
      </c>
      <c r="H837" t="s">
        <v>29</v>
      </c>
      <c r="M837" t="s">
        <v>821</v>
      </c>
      <c r="N837" t="str">
        <f>_xlfn.CONCAT(Tableau1[[#This Row],[species_name]],Tableau1[[#This Row],[sub_reg]])</f>
        <v>European conger27.8.d</v>
      </c>
      <c r="O837" t="s">
        <v>32</v>
      </c>
      <c r="P837" t="s">
        <v>33</v>
      </c>
      <c r="Q837" t="s">
        <v>34</v>
      </c>
      <c r="R837">
        <v>1908.48</v>
      </c>
      <c r="S837" t="s">
        <v>35</v>
      </c>
      <c r="T837" t="s">
        <v>220</v>
      </c>
      <c r="U837" t="s">
        <v>221</v>
      </c>
      <c r="V837" t="s">
        <v>366</v>
      </c>
      <c r="W837">
        <f>IFERROR(INDEX(#REF!,MATCH(Tableau1[[#This Row],[Identifiant pour calcul]],#REF!,0),9),0)</f>
        <v>0</v>
      </c>
      <c r="X837">
        <f>Tableau1[[#This Row],[value]]*0.125*Tableau1[[#This Row],[Sequestration factor]]</f>
        <v>0</v>
      </c>
      <c r="Y837" t="s">
        <v>39</v>
      </c>
      <c r="Z837" t="s">
        <v>40</v>
      </c>
      <c r="AA837" t="s">
        <v>39</v>
      </c>
      <c r="AB837" t="e">
        <f>INDEX(#REF!,MATCH(Tableau1[[#This Row],[species_name]],#REF!,0),2)</f>
        <v>#REF!</v>
      </c>
      <c r="AC837" s="3" t="e">
        <f>Tableau1[[#This Row],[value]]/Tableau1[[#This Row],[débarquements totaux de l''espèce]]</f>
        <v>#REF!</v>
      </c>
    </row>
    <row r="838" spans="1:29" x14ac:dyDescent="0.2">
      <c r="A838" s="1">
        <v>45355</v>
      </c>
      <c r="B838" t="s">
        <v>24</v>
      </c>
      <c r="C838" t="s">
        <v>25</v>
      </c>
      <c r="D838">
        <v>2022</v>
      </c>
      <c r="E838" t="s">
        <v>86</v>
      </c>
      <c r="F838" t="s">
        <v>158</v>
      </c>
      <c r="G838" t="s">
        <v>107</v>
      </c>
      <c r="H838" t="s">
        <v>29</v>
      </c>
      <c r="L838" t="s">
        <v>822</v>
      </c>
      <c r="M838" t="s">
        <v>823</v>
      </c>
      <c r="N838" t="str">
        <f>_xlfn.CONCAT(Tableau1[[#This Row],[species_name]],Tableau1[[#This Row],[sub_reg]])</f>
        <v>European conger27.8.a</v>
      </c>
      <c r="O838" t="s">
        <v>32</v>
      </c>
      <c r="P838" t="s">
        <v>33</v>
      </c>
      <c r="Q838" t="s">
        <v>34</v>
      </c>
      <c r="R838">
        <v>22935.46</v>
      </c>
      <c r="S838" t="s">
        <v>35</v>
      </c>
      <c r="T838" t="s">
        <v>220</v>
      </c>
      <c r="U838" t="s">
        <v>221</v>
      </c>
      <c r="V838" t="s">
        <v>331</v>
      </c>
      <c r="W838">
        <f>IFERROR(INDEX(#REF!,MATCH(Tableau1[[#This Row],[Identifiant pour calcul]],#REF!,0),9),0)</f>
        <v>0</v>
      </c>
      <c r="X838">
        <f>Tableau1[[#This Row],[value]]*0.125*Tableau1[[#This Row],[Sequestration factor]]</f>
        <v>0</v>
      </c>
      <c r="Y838" t="s">
        <v>39</v>
      </c>
      <c r="Z838" t="s">
        <v>40</v>
      </c>
      <c r="AA838" t="s">
        <v>39</v>
      </c>
      <c r="AB838" t="e">
        <f>INDEX(#REF!,MATCH(Tableau1[[#This Row],[species_name]],#REF!,0),2)</f>
        <v>#REF!</v>
      </c>
      <c r="AC838" s="3" t="e">
        <f>Tableau1[[#This Row],[value]]/Tableau1[[#This Row],[débarquements totaux de l''espèce]]</f>
        <v>#REF!</v>
      </c>
    </row>
    <row r="839" spans="1:29" x14ac:dyDescent="0.2">
      <c r="A839" s="1">
        <v>45355</v>
      </c>
      <c r="B839" t="s">
        <v>24</v>
      </c>
      <c r="C839" t="s">
        <v>25</v>
      </c>
      <c r="D839">
        <v>2022</v>
      </c>
      <c r="E839" t="s">
        <v>86</v>
      </c>
      <c r="F839" t="s">
        <v>27</v>
      </c>
      <c r="G839" t="s">
        <v>88</v>
      </c>
      <c r="H839" t="s">
        <v>29</v>
      </c>
      <c r="M839" t="s">
        <v>684</v>
      </c>
      <c r="N839" t="str">
        <f>_xlfn.CONCAT(Tableau1[[#This Row],[species_name]],Tableau1[[#This Row],[sub_reg]])</f>
        <v>European conger27.8.a</v>
      </c>
      <c r="O839" t="s">
        <v>32</v>
      </c>
      <c r="P839" t="s">
        <v>33</v>
      </c>
      <c r="Q839" t="s">
        <v>34</v>
      </c>
      <c r="R839">
        <v>6749</v>
      </c>
      <c r="S839" t="s">
        <v>35</v>
      </c>
      <c r="T839" t="s">
        <v>220</v>
      </c>
      <c r="U839" t="s">
        <v>221</v>
      </c>
      <c r="V839" t="s">
        <v>331</v>
      </c>
      <c r="W839">
        <f>IFERROR(INDEX(#REF!,MATCH(Tableau1[[#This Row],[Identifiant pour calcul]],#REF!,0),9),0)</f>
        <v>0</v>
      </c>
      <c r="X839">
        <f>Tableau1[[#This Row],[value]]*0.125*Tableau1[[#This Row],[Sequestration factor]]</f>
        <v>0</v>
      </c>
      <c r="Y839" t="s">
        <v>39</v>
      </c>
      <c r="Z839" t="s">
        <v>40</v>
      </c>
      <c r="AA839" t="s">
        <v>39</v>
      </c>
      <c r="AB839" t="e">
        <f>INDEX(#REF!,MATCH(Tableau1[[#This Row],[species_name]],#REF!,0),2)</f>
        <v>#REF!</v>
      </c>
      <c r="AC839" s="3" t="e">
        <f>Tableau1[[#This Row],[value]]/Tableau1[[#This Row],[débarquements totaux de l''espèce]]</f>
        <v>#REF!</v>
      </c>
    </row>
    <row r="840" spans="1:29" x14ac:dyDescent="0.2">
      <c r="A840" s="1">
        <v>45355</v>
      </c>
      <c r="B840" t="s">
        <v>24</v>
      </c>
      <c r="C840" t="s">
        <v>25</v>
      </c>
      <c r="D840">
        <v>2022</v>
      </c>
      <c r="E840" t="s">
        <v>86</v>
      </c>
      <c r="F840" t="s">
        <v>239</v>
      </c>
      <c r="G840" t="s">
        <v>107</v>
      </c>
      <c r="H840" t="s">
        <v>29</v>
      </c>
      <c r="M840" t="s">
        <v>786</v>
      </c>
      <c r="N840" t="str">
        <f>_xlfn.CONCAT(Tableau1[[#This Row],[species_name]],Tableau1[[#This Row],[sub_reg]])</f>
        <v>European conger27.7.d</v>
      </c>
      <c r="O840" t="s">
        <v>32</v>
      </c>
      <c r="P840" t="s">
        <v>33</v>
      </c>
      <c r="Q840" t="s">
        <v>34</v>
      </c>
      <c r="R840">
        <v>13576.3</v>
      </c>
      <c r="S840" t="s">
        <v>35</v>
      </c>
      <c r="T840" t="s">
        <v>220</v>
      </c>
      <c r="U840" t="s">
        <v>221</v>
      </c>
      <c r="V840" t="s">
        <v>96</v>
      </c>
      <c r="W840">
        <f>IFERROR(INDEX(#REF!,MATCH(Tableau1[[#This Row],[Identifiant pour calcul]],#REF!,0),9),0)</f>
        <v>0</v>
      </c>
      <c r="X840">
        <f>Tableau1[[#This Row],[value]]*0.125*Tableau1[[#This Row],[Sequestration factor]]</f>
        <v>0</v>
      </c>
      <c r="Y840" t="s">
        <v>39</v>
      </c>
      <c r="Z840" t="s">
        <v>40</v>
      </c>
      <c r="AA840" t="s">
        <v>39</v>
      </c>
      <c r="AB840" t="e">
        <f>INDEX(#REF!,MATCH(Tableau1[[#This Row],[species_name]],#REF!,0),2)</f>
        <v>#REF!</v>
      </c>
      <c r="AC840" s="3" t="e">
        <f>Tableau1[[#This Row],[value]]/Tableau1[[#This Row],[débarquements totaux de l''espèce]]</f>
        <v>#REF!</v>
      </c>
    </row>
    <row r="841" spans="1:29" x14ac:dyDescent="0.2">
      <c r="A841" s="1">
        <v>45355</v>
      </c>
      <c r="B841" t="s">
        <v>24</v>
      </c>
      <c r="C841" t="s">
        <v>25</v>
      </c>
      <c r="D841">
        <v>2022</v>
      </c>
      <c r="E841" t="s">
        <v>86</v>
      </c>
      <c r="F841" t="s">
        <v>239</v>
      </c>
      <c r="G841" t="s">
        <v>107</v>
      </c>
      <c r="H841" t="s">
        <v>29</v>
      </c>
      <c r="M841" t="s">
        <v>786</v>
      </c>
      <c r="N841" t="str">
        <f>_xlfn.CONCAT(Tableau1[[#This Row],[species_name]],Tableau1[[#This Row],[sub_reg]])</f>
        <v>European conger27.7.e</v>
      </c>
      <c r="O841" t="s">
        <v>32</v>
      </c>
      <c r="P841" t="s">
        <v>33</v>
      </c>
      <c r="Q841" t="s">
        <v>34</v>
      </c>
      <c r="R841">
        <v>4816.75</v>
      </c>
      <c r="S841" t="s">
        <v>35</v>
      </c>
      <c r="T841" t="s">
        <v>220</v>
      </c>
      <c r="U841" t="s">
        <v>221</v>
      </c>
      <c r="V841" t="s">
        <v>226</v>
      </c>
      <c r="W841">
        <f>IFERROR(INDEX(#REF!,MATCH(Tableau1[[#This Row],[Identifiant pour calcul]],#REF!,0),9),0)</f>
        <v>0</v>
      </c>
      <c r="X841">
        <f>Tableau1[[#This Row],[value]]*0.125*Tableau1[[#This Row],[Sequestration factor]]</f>
        <v>0</v>
      </c>
      <c r="Y841" t="s">
        <v>39</v>
      </c>
      <c r="Z841" t="s">
        <v>40</v>
      </c>
      <c r="AA841" t="s">
        <v>39</v>
      </c>
      <c r="AB841" t="e">
        <f>INDEX(#REF!,MATCH(Tableau1[[#This Row],[species_name]],#REF!,0),2)</f>
        <v>#REF!</v>
      </c>
      <c r="AC841" s="3" t="e">
        <f>Tableau1[[#This Row],[value]]/Tableau1[[#This Row],[débarquements totaux de l''espèce]]</f>
        <v>#REF!</v>
      </c>
    </row>
    <row r="842" spans="1:29" x14ac:dyDescent="0.2">
      <c r="A842" s="1">
        <v>45355</v>
      </c>
      <c r="B842" t="s">
        <v>24</v>
      </c>
      <c r="C842" t="s">
        <v>25</v>
      </c>
      <c r="D842">
        <v>2022</v>
      </c>
      <c r="E842" t="s">
        <v>86</v>
      </c>
      <c r="F842" t="s">
        <v>239</v>
      </c>
      <c r="G842" t="s">
        <v>77</v>
      </c>
      <c r="H842" t="s">
        <v>29</v>
      </c>
      <c r="M842" t="s">
        <v>788</v>
      </c>
      <c r="N842" t="str">
        <f>_xlfn.CONCAT(Tableau1[[#This Row],[species_name]],Tableau1[[#This Row],[sub_reg]])</f>
        <v>European conger27.7.e</v>
      </c>
      <c r="O842" t="s">
        <v>32</v>
      </c>
      <c r="P842" t="s">
        <v>33</v>
      </c>
      <c r="Q842" t="s">
        <v>34</v>
      </c>
      <c r="R842">
        <v>3240.27</v>
      </c>
      <c r="S842" t="s">
        <v>35</v>
      </c>
      <c r="T842" t="s">
        <v>220</v>
      </c>
      <c r="U842" t="s">
        <v>221</v>
      </c>
      <c r="V842" t="s">
        <v>226</v>
      </c>
      <c r="W842">
        <f>IFERROR(INDEX(#REF!,MATCH(Tableau1[[#This Row],[Identifiant pour calcul]],#REF!,0),9),0)</f>
        <v>0</v>
      </c>
      <c r="X842">
        <f>Tableau1[[#This Row],[value]]*0.125*Tableau1[[#This Row],[Sequestration factor]]</f>
        <v>0</v>
      </c>
      <c r="Y842" t="s">
        <v>39</v>
      </c>
      <c r="Z842" t="s">
        <v>40</v>
      </c>
      <c r="AA842" t="s">
        <v>39</v>
      </c>
      <c r="AB842" t="e">
        <f>INDEX(#REF!,MATCH(Tableau1[[#This Row],[species_name]],#REF!,0),2)</f>
        <v>#REF!</v>
      </c>
      <c r="AC842" s="3" t="e">
        <f>Tableau1[[#This Row],[value]]/Tableau1[[#This Row],[débarquements totaux de l''espèce]]</f>
        <v>#REF!</v>
      </c>
    </row>
    <row r="843" spans="1:29" x14ac:dyDescent="0.2">
      <c r="A843" s="1">
        <v>45355</v>
      </c>
      <c r="B843" t="s">
        <v>24</v>
      </c>
      <c r="C843" t="s">
        <v>25</v>
      </c>
      <c r="D843">
        <v>2022</v>
      </c>
      <c r="E843" t="s">
        <v>86</v>
      </c>
      <c r="F843" t="s">
        <v>239</v>
      </c>
      <c r="G843" t="s">
        <v>77</v>
      </c>
      <c r="H843" t="s">
        <v>29</v>
      </c>
      <c r="M843" t="s">
        <v>788</v>
      </c>
      <c r="N843" t="str">
        <f>_xlfn.CONCAT(Tableau1[[#This Row],[species_name]],Tableau1[[#This Row],[sub_reg]])</f>
        <v>European conger27.8.a</v>
      </c>
      <c r="O843" t="s">
        <v>32</v>
      </c>
      <c r="P843" t="s">
        <v>33</v>
      </c>
      <c r="Q843" t="s">
        <v>34</v>
      </c>
      <c r="R843">
        <v>217469.49</v>
      </c>
      <c r="S843" t="s">
        <v>35</v>
      </c>
      <c r="T843" t="s">
        <v>220</v>
      </c>
      <c r="U843" t="s">
        <v>221</v>
      </c>
      <c r="V843" t="s">
        <v>331</v>
      </c>
      <c r="W843">
        <f>IFERROR(INDEX(#REF!,MATCH(Tableau1[[#This Row],[Identifiant pour calcul]],#REF!,0),9),0)</f>
        <v>0</v>
      </c>
      <c r="X843">
        <f>Tableau1[[#This Row],[value]]*0.125*Tableau1[[#This Row],[Sequestration factor]]</f>
        <v>0</v>
      </c>
      <c r="Y843" t="s">
        <v>39</v>
      </c>
      <c r="Z843" t="s">
        <v>40</v>
      </c>
      <c r="AA843" t="s">
        <v>39</v>
      </c>
      <c r="AB843" t="e">
        <f>INDEX(#REF!,MATCH(Tableau1[[#This Row],[species_name]],#REF!,0),2)</f>
        <v>#REF!</v>
      </c>
      <c r="AC843" s="3" t="e">
        <f>Tableau1[[#This Row],[value]]/Tableau1[[#This Row],[débarquements totaux de l''espèce]]</f>
        <v>#REF!</v>
      </c>
    </row>
    <row r="844" spans="1:29" x14ac:dyDescent="0.2">
      <c r="A844" s="1">
        <v>45355</v>
      </c>
      <c r="B844" t="s">
        <v>24</v>
      </c>
      <c r="C844" t="s">
        <v>25</v>
      </c>
      <c r="D844">
        <v>2022</v>
      </c>
      <c r="E844" t="s">
        <v>86</v>
      </c>
      <c r="F844" t="s">
        <v>239</v>
      </c>
      <c r="G844" t="s">
        <v>77</v>
      </c>
      <c r="H844" t="s">
        <v>29</v>
      </c>
      <c r="M844" t="s">
        <v>788</v>
      </c>
      <c r="N844" t="str">
        <f>_xlfn.CONCAT(Tableau1[[#This Row],[species_name]],Tableau1[[#This Row],[sub_reg]])</f>
        <v>European conger27.8.b</v>
      </c>
      <c r="O844" t="s">
        <v>32</v>
      </c>
      <c r="P844" t="s">
        <v>33</v>
      </c>
      <c r="Q844" t="s">
        <v>34</v>
      </c>
      <c r="R844">
        <v>1655.03</v>
      </c>
      <c r="S844" t="s">
        <v>35</v>
      </c>
      <c r="T844" t="s">
        <v>220</v>
      </c>
      <c r="U844" t="s">
        <v>221</v>
      </c>
      <c r="V844" t="s">
        <v>338</v>
      </c>
      <c r="W844">
        <f>IFERROR(INDEX(#REF!,MATCH(Tableau1[[#This Row],[Identifiant pour calcul]],#REF!,0),9),0)</f>
        <v>0</v>
      </c>
      <c r="X844">
        <f>Tableau1[[#This Row],[value]]*0.125*Tableau1[[#This Row],[Sequestration factor]]</f>
        <v>0</v>
      </c>
      <c r="Y844" t="s">
        <v>39</v>
      </c>
      <c r="Z844" t="s">
        <v>40</v>
      </c>
      <c r="AA844" t="s">
        <v>39</v>
      </c>
      <c r="AB844" t="e">
        <f>INDEX(#REF!,MATCH(Tableau1[[#This Row],[species_name]],#REF!,0),2)</f>
        <v>#REF!</v>
      </c>
      <c r="AC844" s="3" t="e">
        <f>Tableau1[[#This Row],[value]]/Tableau1[[#This Row],[débarquements totaux de l''espèce]]</f>
        <v>#REF!</v>
      </c>
    </row>
    <row r="845" spans="1:29" x14ac:dyDescent="0.2">
      <c r="A845" s="1">
        <v>45355</v>
      </c>
      <c r="B845" t="s">
        <v>24</v>
      </c>
      <c r="C845" t="s">
        <v>25</v>
      </c>
      <c r="D845">
        <v>2022</v>
      </c>
      <c r="E845" t="s">
        <v>86</v>
      </c>
      <c r="F845" t="s">
        <v>76</v>
      </c>
      <c r="G845" t="s">
        <v>107</v>
      </c>
      <c r="H845" t="s">
        <v>29</v>
      </c>
      <c r="M845" t="s">
        <v>769</v>
      </c>
      <c r="N845" t="str">
        <f>_xlfn.CONCAT(Tableau1[[#This Row],[species_name]],Tableau1[[#This Row],[sub_reg]])</f>
        <v>European conger27.8.b</v>
      </c>
      <c r="O845" t="s">
        <v>32</v>
      </c>
      <c r="P845" t="s">
        <v>33</v>
      </c>
      <c r="Q845" t="s">
        <v>34</v>
      </c>
      <c r="R845">
        <v>1148.72</v>
      </c>
      <c r="S845" t="s">
        <v>35</v>
      </c>
      <c r="T845" t="s">
        <v>220</v>
      </c>
      <c r="U845" t="s">
        <v>221</v>
      </c>
      <c r="V845" t="s">
        <v>338</v>
      </c>
      <c r="W845">
        <f>IFERROR(INDEX(#REF!,MATCH(Tableau1[[#This Row],[Identifiant pour calcul]],#REF!,0),9),0)</f>
        <v>0</v>
      </c>
      <c r="X845">
        <f>Tableau1[[#This Row],[value]]*0.125*Tableau1[[#This Row],[Sequestration factor]]</f>
        <v>0</v>
      </c>
      <c r="Y845" t="s">
        <v>39</v>
      </c>
      <c r="Z845" t="s">
        <v>40</v>
      </c>
      <c r="AA845" t="s">
        <v>39</v>
      </c>
      <c r="AB845" t="e">
        <f>INDEX(#REF!,MATCH(Tableau1[[#This Row],[species_name]],#REF!,0),2)</f>
        <v>#REF!</v>
      </c>
      <c r="AC845" s="3" t="e">
        <f>Tableau1[[#This Row],[value]]/Tableau1[[#This Row],[débarquements totaux de l''espèce]]</f>
        <v>#REF!</v>
      </c>
    </row>
    <row r="846" spans="1:29" x14ac:dyDescent="0.2">
      <c r="A846" s="1">
        <v>45355</v>
      </c>
      <c r="B846" t="s">
        <v>24</v>
      </c>
      <c r="C846" t="s">
        <v>25</v>
      </c>
      <c r="D846">
        <v>2022</v>
      </c>
      <c r="E846" t="s">
        <v>86</v>
      </c>
      <c r="F846" t="s">
        <v>76</v>
      </c>
      <c r="G846" t="s">
        <v>107</v>
      </c>
      <c r="H846" t="s">
        <v>29</v>
      </c>
      <c r="M846" t="s">
        <v>769</v>
      </c>
      <c r="N846" t="str">
        <f>_xlfn.CONCAT(Tableau1[[#This Row],[species_name]],Tableau1[[#This Row],[sub_reg]])</f>
        <v>European conger27.7.d</v>
      </c>
      <c r="O846" t="s">
        <v>32</v>
      </c>
      <c r="P846" t="s">
        <v>33</v>
      </c>
      <c r="Q846" t="s">
        <v>34</v>
      </c>
      <c r="R846">
        <v>1301.45</v>
      </c>
      <c r="S846" t="s">
        <v>35</v>
      </c>
      <c r="T846" t="s">
        <v>220</v>
      </c>
      <c r="U846" t="s">
        <v>221</v>
      </c>
      <c r="V846" t="s">
        <v>96</v>
      </c>
      <c r="W846">
        <f>IFERROR(INDEX(#REF!,MATCH(Tableau1[[#This Row],[Identifiant pour calcul]],#REF!,0),9),0)</f>
        <v>0</v>
      </c>
      <c r="X846">
        <f>Tableau1[[#This Row],[value]]*0.125*Tableau1[[#This Row],[Sequestration factor]]</f>
        <v>0</v>
      </c>
      <c r="Y846" t="s">
        <v>39</v>
      </c>
      <c r="Z846" t="s">
        <v>40</v>
      </c>
      <c r="AA846" t="s">
        <v>39</v>
      </c>
      <c r="AB846" t="e">
        <f>INDEX(#REF!,MATCH(Tableau1[[#This Row],[species_name]],#REF!,0),2)</f>
        <v>#REF!</v>
      </c>
      <c r="AC846" s="3" t="e">
        <f>Tableau1[[#This Row],[value]]/Tableau1[[#This Row],[débarquements totaux de l''espèce]]</f>
        <v>#REF!</v>
      </c>
    </row>
    <row r="847" spans="1:29" x14ac:dyDescent="0.2">
      <c r="A847" s="1">
        <v>45355</v>
      </c>
      <c r="B847" t="s">
        <v>24</v>
      </c>
      <c r="C847" t="s">
        <v>25</v>
      </c>
      <c r="D847">
        <v>2022</v>
      </c>
      <c r="E847" t="s">
        <v>86</v>
      </c>
      <c r="F847" t="s">
        <v>76</v>
      </c>
      <c r="G847" t="s">
        <v>107</v>
      </c>
      <c r="H847" t="s">
        <v>29</v>
      </c>
      <c r="M847" t="s">
        <v>769</v>
      </c>
      <c r="N847" t="str">
        <f>_xlfn.CONCAT(Tableau1[[#This Row],[species_name]],Tableau1[[#This Row],[sub_reg]])</f>
        <v>European conger27.8.a</v>
      </c>
      <c r="O847" t="s">
        <v>32</v>
      </c>
      <c r="P847" t="s">
        <v>33</v>
      </c>
      <c r="Q847" t="s">
        <v>34</v>
      </c>
      <c r="R847">
        <v>9772.3700000000008</v>
      </c>
      <c r="S847" t="s">
        <v>35</v>
      </c>
      <c r="T847" t="s">
        <v>220</v>
      </c>
      <c r="U847" t="s">
        <v>221</v>
      </c>
      <c r="V847" t="s">
        <v>331</v>
      </c>
      <c r="W847">
        <f>IFERROR(INDEX(#REF!,MATCH(Tableau1[[#This Row],[Identifiant pour calcul]],#REF!,0),9),0)</f>
        <v>0</v>
      </c>
      <c r="X847">
        <f>Tableau1[[#This Row],[value]]*0.125*Tableau1[[#This Row],[Sequestration factor]]</f>
        <v>0</v>
      </c>
      <c r="Y847" t="s">
        <v>39</v>
      </c>
      <c r="Z847" t="s">
        <v>40</v>
      </c>
      <c r="AA847" t="s">
        <v>39</v>
      </c>
      <c r="AB847" t="e">
        <f>INDEX(#REF!,MATCH(Tableau1[[#This Row],[species_name]],#REF!,0),2)</f>
        <v>#REF!</v>
      </c>
      <c r="AC847" s="3" t="e">
        <f>Tableau1[[#This Row],[value]]/Tableau1[[#This Row],[débarquements totaux de l''espèce]]</f>
        <v>#REF!</v>
      </c>
    </row>
    <row r="848" spans="1:29" x14ac:dyDescent="0.2">
      <c r="A848" s="1">
        <v>45355</v>
      </c>
      <c r="B848" t="s">
        <v>24</v>
      </c>
      <c r="C848" t="s">
        <v>25</v>
      </c>
      <c r="D848">
        <v>2022</v>
      </c>
      <c r="E848" t="s">
        <v>86</v>
      </c>
      <c r="F848" t="s">
        <v>372</v>
      </c>
      <c r="G848" t="s">
        <v>107</v>
      </c>
      <c r="H848" t="s">
        <v>29</v>
      </c>
      <c r="L848" t="s">
        <v>491</v>
      </c>
      <c r="M848" t="s">
        <v>492</v>
      </c>
      <c r="N848" t="str">
        <f>_xlfn.CONCAT(Tableau1[[#This Row],[species_name]],Tableau1[[#This Row],[sub_reg]])</f>
        <v>European conger27.8.a</v>
      </c>
      <c r="O848" t="s">
        <v>32</v>
      </c>
      <c r="P848" t="s">
        <v>33</v>
      </c>
      <c r="Q848" t="s">
        <v>34</v>
      </c>
      <c r="R848">
        <v>240053.08</v>
      </c>
      <c r="S848" t="s">
        <v>35</v>
      </c>
      <c r="T848" t="s">
        <v>220</v>
      </c>
      <c r="U848" t="s">
        <v>221</v>
      </c>
      <c r="V848" t="s">
        <v>331</v>
      </c>
      <c r="W848">
        <f>IFERROR(INDEX(#REF!,MATCH(Tableau1[[#This Row],[Identifiant pour calcul]],#REF!,0),9),0)</f>
        <v>0</v>
      </c>
      <c r="X848">
        <f>Tableau1[[#This Row],[value]]*0.125*Tableau1[[#This Row],[Sequestration factor]]</f>
        <v>0</v>
      </c>
      <c r="Y848" t="s">
        <v>39</v>
      </c>
      <c r="Z848" t="s">
        <v>40</v>
      </c>
      <c r="AA848" t="s">
        <v>39</v>
      </c>
      <c r="AB848" t="e">
        <f>INDEX(#REF!,MATCH(Tableau1[[#This Row],[species_name]],#REF!,0),2)</f>
        <v>#REF!</v>
      </c>
      <c r="AC848" s="3" t="e">
        <f>Tableau1[[#This Row],[value]]/Tableau1[[#This Row],[débarquements totaux de l''espèce]]</f>
        <v>#REF!</v>
      </c>
    </row>
    <row r="849" spans="1:29" x14ac:dyDescent="0.2">
      <c r="A849" s="1">
        <v>45355</v>
      </c>
      <c r="B849" t="s">
        <v>24</v>
      </c>
      <c r="C849" t="s">
        <v>25</v>
      </c>
      <c r="D849">
        <v>2022</v>
      </c>
      <c r="E849" t="s">
        <v>86</v>
      </c>
      <c r="F849" t="s">
        <v>76</v>
      </c>
      <c r="G849" t="s">
        <v>77</v>
      </c>
      <c r="H849" t="s">
        <v>29</v>
      </c>
      <c r="M849" t="s">
        <v>770</v>
      </c>
      <c r="N849" t="str">
        <f>_xlfn.CONCAT(Tableau1[[#This Row],[species_name]],Tableau1[[#This Row],[sub_reg]])</f>
        <v>European conger27.8.a</v>
      </c>
      <c r="O849" t="s">
        <v>32</v>
      </c>
      <c r="P849" t="s">
        <v>33</v>
      </c>
      <c r="Q849" t="s">
        <v>34</v>
      </c>
      <c r="R849">
        <v>28683.89</v>
      </c>
      <c r="S849" t="s">
        <v>35</v>
      </c>
      <c r="T849" t="s">
        <v>220</v>
      </c>
      <c r="U849" t="s">
        <v>221</v>
      </c>
      <c r="V849" t="s">
        <v>331</v>
      </c>
      <c r="W849">
        <f>IFERROR(INDEX(#REF!,MATCH(Tableau1[[#This Row],[Identifiant pour calcul]],#REF!,0),9),0)</f>
        <v>0</v>
      </c>
      <c r="X849">
        <f>Tableau1[[#This Row],[value]]*0.125*Tableau1[[#This Row],[Sequestration factor]]</f>
        <v>0</v>
      </c>
      <c r="Y849" t="s">
        <v>39</v>
      </c>
      <c r="Z849" t="s">
        <v>40</v>
      </c>
      <c r="AA849" t="s">
        <v>39</v>
      </c>
      <c r="AB849" t="e">
        <f>INDEX(#REF!,MATCH(Tableau1[[#This Row],[species_name]],#REF!,0),2)</f>
        <v>#REF!</v>
      </c>
      <c r="AC849" s="3" t="e">
        <f>Tableau1[[#This Row],[value]]/Tableau1[[#This Row],[débarquements totaux de l''espèce]]</f>
        <v>#REF!</v>
      </c>
    </row>
    <row r="850" spans="1:29" x14ac:dyDescent="0.2">
      <c r="A850" s="1">
        <v>45355</v>
      </c>
      <c r="B850" t="s">
        <v>24</v>
      </c>
      <c r="C850" t="s">
        <v>25</v>
      </c>
      <c r="D850">
        <v>2022</v>
      </c>
      <c r="E850" t="s">
        <v>86</v>
      </c>
      <c r="F850" t="s">
        <v>76</v>
      </c>
      <c r="G850" t="s">
        <v>77</v>
      </c>
      <c r="H850" t="s">
        <v>29</v>
      </c>
      <c r="M850" t="s">
        <v>770</v>
      </c>
      <c r="N850" t="str">
        <f>_xlfn.CONCAT(Tableau1[[#This Row],[species_name]],Tableau1[[#This Row],[sub_reg]])</f>
        <v>European conger27.8.b</v>
      </c>
      <c r="O850" t="s">
        <v>32</v>
      </c>
      <c r="P850" t="s">
        <v>33</v>
      </c>
      <c r="Q850" t="s">
        <v>34</v>
      </c>
      <c r="R850">
        <v>7922.54</v>
      </c>
      <c r="S850" t="s">
        <v>35</v>
      </c>
      <c r="T850" t="s">
        <v>220</v>
      </c>
      <c r="U850" t="s">
        <v>221</v>
      </c>
      <c r="V850" t="s">
        <v>338</v>
      </c>
      <c r="W850">
        <f>IFERROR(INDEX(#REF!,MATCH(Tableau1[[#This Row],[Identifiant pour calcul]],#REF!,0),9),0)</f>
        <v>0</v>
      </c>
      <c r="X850">
        <f>Tableau1[[#This Row],[value]]*0.125*Tableau1[[#This Row],[Sequestration factor]]</f>
        <v>0</v>
      </c>
      <c r="Y850" t="s">
        <v>39</v>
      </c>
      <c r="Z850" t="s">
        <v>40</v>
      </c>
      <c r="AA850" t="s">
        <v>39</v>
      </c>
      <c r="AB850" t="e">
        <f>INDEX(#REF!,MATCH(Tableau1[[#This Row],[species_name]],#REF!,0),2)</f>
        <v>#REF!</v>
      </c>
      <c r="AC850" s="3" t="e">
        <f>Tableau1[[#This Row],[value]]/Tableau1[[#This Row],[débarquements totaux de l''espèce]]</f>
        <v>#REF!</v>
      </c>
    </row>
    <row r="851" spans="1:29" x14ac:dyDescent="0.2">
      <c r="A851" s="1">
        <v>45355</v>
      </c>
      <c r="B851" t="s">
        <v>24</v>
      </c>
      <c r="C851" t="s">
        <v>25</v>
      </c>
      <c r="D851">
        <v>2022</v>
      </c>
      <c r="E851" t="s">
        <v>86</v>
      </c>
      <c r="F851" t="s">
        <v>217</v>
      </c>
      <c r="G851" t="s">
        <v>107</v>
      </c>
      <c r="H851" t="s">
        <v>29</v>
      </c>
      <c r="M851" t="s">
        <v>771</v>
      </c>
      <c r="N851" t="str">
        <f>_xlfn.CONCAT(Tableau1[[#This Row],[species_name]],Tableau1[[#This Row],[sub_reg]])</f>
        <v>European conger27.8.a</v>
      </c>
      <c r="O851" t="s">
        <v>32</v>
      </c>
      <c r="P851" t="s">
        <v>33</v>
      </c>
      <c r="Q851" t="s">
        <v>34</v>
      </c>
      <c r="R851">
        <v>15564.22</v>
      </c>
      <c r="S851" t="s">
        <v>35</v>
      </c>
      <c r="T851" t="s">
        <v>220</v>
      </c>
      <c r="U851" t="s">
        <v>221</v>
      </c>
      <c r="V851" t="s">
        <v>331</v>
      </c>
      <c r="W851">
        <f>IFERROR(INDEX(#REF!,MATCH(Tableau1[[#This Row],[Identifiant pour calcul]],#REF!,0),9),0)</f>
        <v>0</v>
      </c>
      <c r="X851">
        <f>Tableau1[[#This Row],[value]]*0.125*Tableau1[[#This Row],[Sequestration factor]]</f>
        <v>0</v>
      </c>
      <c r="Y851" t="s">
        <v>39</v>
      </c>
      <c r="Z851" t="s">
        <v>40</v>
      </c>
      <c r="AA851" t="s">
        <v>39</v>
      </c>
      <c r="AB851" t="e">
        <f>INDEX(#REF!,MATCH(Tableau1[[#This Row],[species_name]],#REF!,0),2)</f>
        <v>#REF!</v>
      </c>
      <c r="AC851" s="3" t="e">
        <f>Tableau1[[#This Row],[value]]/Tableau1[[#This Row],[débarquements totaux de l''espèce]]</f>
        <v>#REF!</v>
      </c>
    </row>
    <row r="852" spans="1:29" x14ac:dyDescent="0.2">
      <c r="A852" s="1">
        <v>45355</v>
      </c>
      <c r="B852" t="s">
        <v>24</v>
      </c>
      <c r="C852" t="s">
        <v>25</v>
      </c>
      <c r="D852">
        <v>2022</v>
      </c>
      <c r="E852" t="s">
        <v>86</v>
      </c>
      <c r="F852" t="s">
        <v>239</v>
      </c>
      <c r="G852" t="s">
        <v>107</v>
      </c>
      <c r="H852" t="s">
        <v>29</v>
      </c>
      <c r="M852" t="s">
        <v>786</v>
      </c>
      <c r="N852" t="str">
        <f>_xlfn.CONCAT(Tableau1[[#This Row],[species_name]],Tableau1[[#This Row],[sub_reg]])</f>
        <v>European conger27.8.a</v>
      </c>
      <c r="O852" t="s">
        <v>32</v>
      </c>
      <c r="P852" t="s">
        <v>33</v>
      </c>
      <c r="Q852" t="s">
        <v>34</v>
      </c>
      <c r="R852">
        <v>236340.99</v>
      </c>
      <c r="S852" t="s">
        <v>35</v>
      </c>
      <c r="T852" t="s">
        <v>220</v>
      </c>
      <c r="U852" t="s">
        <v>221</v>
      </c>
      <c r="V852" t="s">
        <v>331</v>
      </c>
      <c r="W852">
        <f>IFERROR(INDEX(#REF!,MATCH(Tableau1[[#This Row],[Identifiant pour calcul]],#REF!,0),9),0)</f>
        <v>0</v>
      </c>
      <c r="X852">
        <f>Tableau1[[#This Row],[value]]*0.125*Tableau1[[#This Row],[Sequestration factor]]</f>
        <v>0</v>
      </c>
      <c r="Y852" t="s">
        <v>39</v>
      </c>
      <c r="Z852" t="s">
        <v>40</v>
      </c>
      <c r="AA852" t="s">
        <v>39</v>
      </c>
      <c r="AB852" t="e">
        <f>INDEX(#REF!,MATCH(Tableau1[[#This Row],[species_name]],#REF!,0),2)</f>
        <v>#REF!</v>
      </c>
      <c r="AC852" s="3" t="e">
        <f>Tableau1[[#This Row],[value]]/Tableau1[[#This Row],[débarquements totaux de l''espèce]]</f>
        <v>#REF!</v>
      </c>
    </row>
    <row r="853" spans="1:29" x14ac:dyDescent="0.2">
      <c r="A853" s="1">
        <v>45355</v>
      </c>
      <c r="B853" t="s">
        <v>24</v>
      </c>
      <c r="C853" t="s">
        <v>25</v>
      </c>
      <c r="D853">
        <v>2022</v>
      </c>
      <c r="E853" t="s">
        <v>86</v>
      </c>
      <c r="F853" t="s">
        <v>59</v>
      </c>
      <c r="G853" t="s">
        <v>107</v>
      </c>
      <c r="H853" t="s">
        <v>29</v>
      </c>
      <c r="M853" t="s">
        <v>506</v>
      </c>
      <c r="N853" t="str">
        <f>_xlfn.CONCAT(Tableau1[[#This Row],[species_name]],Tableau1[[#This Row],[sub_reg]])</f>
        <v>European conger27.8.a</v>
      </c>
      <c r="O853" t="s">
        <v>32</v>
      </c>
      <c r="P853" t="s">
        <v>33</v>
      </c>
      <c r="Q853" t="s">
        <v>34</v>
      </c>
      <c r="R853">
        <v>267345.61</v>
      </c>
      <c r="S853" t="s">
        <v>35</v>
      </c>
      <c r="T853" t="s">
        <v>220</v>
      </c>
      <c r="U853" t="s">
        <v>221</v>
      </c>
      <c r="V853" t="s">
        <v>331</v>
      </c>
      <c r="W853">
        <f>IFERROR(INDEX(#REF!,MATCH(Tableau1[[#This Row],[Identifiant pour calcul]],#REF!,0),9),0)</f>
        <v>0</v>
      </c>
      <c r="X853">
        <f>Tableau1[[#This Row],[value]]*0.125*Tableau1[[#This Row],[Sequestration factor]]</f>
        <v>0</v>
      </c>
      <c r="Y853" t="s">
        <v>39</v>
      </c>
      <c r="Z853" t="s">
        <v>40</v>
      </c>
      <c r="AA853" t="s">
        <v>39</v>
      </c>
      <c r="AB853" t="e">
        <f>INDEX(#REF!,MATCH(Tableau1[[#This Row],[species_name]],#REF!,0),2)</f>
        <v>#REF!</v>
      </c>
      <c r="AC853" s="3" t="e">
        <f>Tableau1[[#This Row],[value]]/Tableau1[[#This Row],[débarquements totaux de l''espèce]]</f>
        <v>#REF!</v>
      </c>
    </row>
    <row r="854" spans="1:29" x14ac:dyDescent="0.2">
      <c r="A854" s="1">
        <v>45355</v>
      </c>
      <c r="B854" t="s">
        <v>24</v>
      </c>
      <c r="C854" t="s">
        <v>25</v>
      </c>
      <c r="D854">
        <v>2022</v>
      </c>
      <c r="E854" t="s">
        <v>86</v>
      </c>
      <c r="F854" t="s">
        <v>158</v>
      </c>
      <c r="G854" t="s">
        <v>77</v>
      </c>
      <c r="H854" t="s">
        <v>29</v>
      </c>
      <c r="L854" t="s">
        <v>413</v>
      </c>
      <c r="M854" t="s">
        <v>414</v>
      </c>
      <c r="N854" t="str">
        <f>_xlfn.CONCAT(Tableau1[[#This Row],[species_name]],Tableau1[[#This Row],[sub_reg]])</f>
        <v>European conger27.7.e</v>
      </c>
      <c r="O854" t="s">
        <v>32</v>
      </c>
      <c r="P854" t="s">
        <v>33</v>
      </c>
      <c r="Q854" t="s">
        <v>34</v>
      </c>
      <c r="R854">
        <v>4010.26</v>
      </c>
      <c r="S854" t="s">
        <v>35</v>
      </c>
      <c r="T854" t="s">
        <v>220</v>
      </c>
      <c r="U854" t="s">
        <v>221</v>
      </c>
      <c r="V854" t="s">
        <v>226</v>
      </c>
      <c r="W854">
        <f>IFERROR(INDEX(#REF!,MATCH(Tableau1[[#This Row],[Identifiant pour calcul]],#REF!,0),9),0)</f>
        <v>0</v>
      </c>
      <c r="X854">
        <f>Tableau1[[#This Row],[value]]*0.125*Tableau1[[#This Row],[Sequestration factor]]</f>
        <v>0</v>
      </c>
      <c r="Y854" t="s">
        <v>39</v>
      </c>
      <c r="Z854" t="s">
        <v>40</v>
      </c>
      <c r="AA854" t="s">
        <v>39</v>
      </c>
      <c r="AB854" t="e">
        <f>INDEX(#REF!,MATCH(Tableau1[[#This Row],[species_name]],#REF!,0),2)</f>
        <v>#REF!</v>
      </c>
      <c r="AC854" s="3" t="e">
        <f>Tableau1[[#This Row],[value]]/Tableau1[[#This Row],[débarquements totaux de l''espèce]]</f>
        <v>#REF!</v>
      </c>
    </row>
    <row r="855" spans="1:29" x14ac:dyDescent="0.2">
      <c r="A855" s="1">
        <v>45355</v>
      </c>
      <c r="B855" t="s">
        <v>24</v>
      </c>
      <c r="C855" t="s">
        <v>25</v>
      </c>
      <c r="D855">
        <v>2022</v>
      </c>
      <c r="E855" t="s">
        <v>86</v>
      </c>
      <c r="F855" t="s">
        <v>87</v>
      </c>
      <c r="G855" t="s">
        <v>28</v>
      </c>
      <c r="H855" t="s">
        <v>29</v>
      </c>
      <c r="L855" t="s">
        <v>89</v>
      </c>
      <c r="M855" t="s">
        <v>90</v>
      </c>
      <c r="N855" t="str">
        <f>_xlfn.CONCAT(Tableau1[[#This Row],[species_name]],Tableau1[[#This Row],[sub_reg]])</f>
        <v>European conger27.7.e</v>
      </c>
      <c r="O855" t="s">
        <v>32</v>
      </c>
      <c r="P855" t="s">
        <v>33</v>
      </c>
      <c r="Q855" t="s">
        <v>34</v>
      </c>
      <c r="R855">
        <v>3395.82</v>
      </c>
      <c r="S855" t="s">
        <v>35</v>
      </c>
      <c r="T855" t="s">
        <v>220</v>
      </c>
      <c r="U855" t="s">
        <v>221</v>
      </c>
      <c r="V855" t="s">
        <v>226</v>
      </c>
      <c r="W855">
        <f>IFERROR(INDEX(#REF!,MATCH(Tableau1[[#This Row],[Identifiant pour calcul]],#REF!,0),9),0)</f>
        <v>0</v>
      </c>
      <c r="X855">
        <f>Tableau1[[#This Row],[value]]*0.125*Tableau1[[#This Row],[Sequestration factor]]</f>
        <v>0</v>
      </c>
      <c r="Y855" t="s">
        <v>39</v>
      </c>
      <c r="Z855" t="s">
        <v>40</v>
      </c>
      <c r="AA855" t="s">
        <v>39</v>
      </c>
      <c r="AB855" t="e">
        <f>INDEX(#REF!,MATCH(Tableau1[[#This Row],[species_name]],#REF!,0),2)</f>
        <v>#REF!</v>
      </c>
      <c r="AC855" s="3" t="e">
        <f>Tableau1[[#This Row],[value]]/Tableau1[[#This Row],[débarquements totaux de l''espèce]]</f>
        <v>#REF!</v>
      </c>
    </row>
    <row r="856" spans="1:29" x14ac:dyDescent="0.2">
      <c r="A856" s="1">
        <v>45355</v>
      </c>
      <c r="B856" t="s">
        <v>24</v>
      </c>
      <c r="C856" t="s">
        <v>25</v>
      </c>
      <c r="D856">
        <v>2022</v>
      </c>
      <c r="E856" t="s">
        <v>86</v>
      </c>
      <c r="F856" t="s">
        <v>27</v>
      </c>
      <c r="G856" t="s">
        <v>77</v>
      </c>
      <c r="H856" t="s">
        <v>29</v>
      </c>
      <c r="M856" t="s">
        <v>738</v>
      </c>
      <c r="N856" t="str">
        <f>_xlfn.CONCAT(Tableau1[[#This Row],[species_name]],Tableau1[[#This Row],[sub_reg]])</f>
        <v>European conger27.8.b</v>
      </c>
      <c r="O856" t="s">
        <v>32</v>
      </c>
      <c r="P856" t="s">
        <v>33</v>
      </c>
      <c r="Q856" t="s">
        <v>34</v>
      </c>
      <c r="R856">
        <v>8707.3700000000008</v>
      </c>
      <c r="S856" t="s">
        <v>35</v>
      </c>
      <c r="T856" t="s">
        <v>220</v>
      </c>
      <c r="U856" t="s">
        <v>221</v>
      </c>
      <c r="V856" t="s">
        <v>338</v>
      </c>
      <c r="W856">
        <f>IFERROR(INDEX(#REF!,MATCH(Tableau1[[#This Row],[Identifiant pour calcul]],#REF!,0),9),0)</f>
        <v>0</v>
      </c>
      <c r="X856">
        <f>Tableau1[[#This Row],[value]]*0.125*Tableau1[[#This Row],[Sequestration factor]]</f>
        <v>0</v>
      </c>
      <c r="Y856" t="s">
        <v>39</v>
      </c>
      <c r="Z856" t="s">
        <v>40</v>
      </c>
      <c r="AA856" t="s">
        <v>39</v>
      </c>
      <c r="AB856" t="e">
        <f>INDEX(#REF!,MATCH(Tableau1[[#This Row],[species_name]],#REF!,0),2)</f>
        <v>#REF!</v>
      </c>
      <c r="AC856" s="3" t="e">
        <f>Tableau1[[#This Row],[value]]/Tableau1[[#This Row],[débarquements totaux de l''espèce]]</f>
        <v>#REF!</v>
      </c>
    </row>
    <row r="857" spans="1:29" x14ac:dyDescent="0.2">
      <c r="A857" s="1">
        <v>45355</v>
      </c>
      <c r="B857" t="s">
        <v>24</v>
      </c>
      <c r="C857" t="s">
        <v>25</v>
      </c>
      <c r="D857">
        <v>2022</v>
      </c>
      <c r="E857" t="s">
        <v>26</v>
      </c>
      <c r="F857" t="s">
        <v>27</v>
      </c>
      <c r="G857" t="s">
        <v>277</v>
      </c>
      <c r="H857" t="s">
        <v>29</v>
      </c>
      <c r="M857" t="s">
        <v>749</v>
      </c>
      <c r="N857" t="str">
        <f>_xlfn.CONCAT(Tableau1[[#This Row],[species_name]],Tableau1[[#This Row],[sub_reg]])</f>
        <v>European congersa 7</v>
      </c>
      <c r="O857" t="s">
        <v>32</v>
      </c>
      <c r="P857" t="s">
        <v>33</v>
      </c>
      <c r="Q857" t="s">
        <v>34</v>
      </c>
      <c r="R857">
        <v>5337.8616000000002</v>
      </c>
      <c r="S857" t="s">
        <v>35</v>
      </c>
      <c r="T857" t="s">
        <v>220</v>
      </c>
      <c r="U857" t="s">
        <v>221</v>
      </c>
      <c r="V857" t="s">
        <v>62</v>
      </c>
      <c r="W857">
        <f>IFERROR(INDEX(#REF!,MATCH(Tableau1[[#This Row],[Identifiant pour calcul]],#REF!,0),9),0)</f>
        <v>0</v>
      </c>
      <c r="X857">
        <f>Tableau1[[#This Row],[value]]*0.125*Tableau1[[#This Row],[Sequestration factor]]</f>
        <v>0</v>
      </c>
      <c r="Y857" t="s">
        <v>39</v>
      </c>
      <c r="Z857" t="s">
        <v>40</v>
      </c>
      <c r="AA857" t="s">
        <v>39</v>
      </c>
      <c r="AB857" t="e">
        <f>INDEX(#REF!,MATCH(Tableau1[[#This Row],[species_name]],#REF!,0),2)</f>
        <v>#REF!</v>
      </c>
      <c r="AC857" s="3" t="e">
        <f>Tableau1[[#This Row],[value]]/Tableau1[[#This Row],[débarquements totaux de l''espèce]]</f>
        <v>#REF!</v>
      </c>
    </row>
    <row r="858" spans="1:29" x14ac:dyDescent="0.2">
      <c r="A858" s="1">
        <v>45355</v>
      </c>
      <c r="B858" t="s">
        <v>24</v>
      </c>
      <c r="C858" t="s">
        <v>25</v>
      </c>
      <c r="D858">
        <v>2022</v>
      </c>
      <c r="E858" t="s">
        <v>86</v>
      </c>
      <c r="F858" t="s">
        <v>158</v>
      </c>
      <c r="G858" t="s">
        <v>88</v>
      </c>
      <c r="H858" t="s">
        <v>29</v>
      </c>
      <c r="L858" t="s">
        <v>373</v>
      </c>
      <c r="M858" t="s">
        <v>374</v>
      </c>
      <c r="N858" t="str">
        <f>_xlfn.CONCAT(Tableau1[[#This Row],[species_name]],Tableau1[[#This Row],[sub_reg]])</f>
        <v>European conger27.7.h</v>
      </c>
      <c r="O858" t="s">
        <v>32</v>
      </c>
      <c r="P858" t="s">
        <v>33</v>
      </c>
      <c r="Q858" t="s">
        <v>34</v>
      </c>
      <c r="R858">
        <v>154964.19</v>
      </c>
      <c r="S858" t="s">
        <v>35</v>
      </c>
      <c r="T858" t="s">
        <v>220</v>
      </c>
      <c r="U858" t="s">
        <v>221</v>
      </c>
      <c r="V858" t="s">
        <v>330</v>
      </c>
      <c r="W858">
        <f>IFERROR(INDEX(#REF!,MATCH(Tableau1[[#This Row],[Identifiant pour calcul]],#REF!,0),9),0)</f>
        <v>0</v>
      </c>
      <c r="X858">
        <f>Tableau1[[#This Row],[value]]*0.125*Tableau1[[#This Row],[Sequestration factor]]</f>
        <v>0</v>
      </c>
      <c r="Y858" t="s">
        <v>39</v>
      </c>
      <c r="Z858" t="s">
        <v>40</v>
      </c>
      <c r="AA858" t="s">
        <v>39</v>
      </c>
      <c r="AB858" t="e">
        <f>INDEX(#REF!,MATCH(Tableau1[[#This Row],[species_name]],#REF!,0),2)</f>
        <v>#REF!</v>
      </c>
      <c r="AC858" s="3" t="e">
        <f>Tableau1[[#This Row],[value]]/Tableau1[[#This Row],[débarquements totaux de l''espèce]]</f>
        <v>#REF!</v>
      </c>
    </row>
    <row r="859" spans="1:29" x14ac:dyDescent="0.2">
      <c r="A859" s="1">
        <v>45355</v>
      </c>
      <c r="B859" t="s">
        <v>24</v>
      </c>
      <c r="C859" t="s">
        <v>25</v>
      </c>
      <c r="D859">
        <v>2022</v>
      </c>
      <c r="E859" t="s">
        <v>86</v>
      </c>
      <c r="F859" t="s">
        <v>158</v>
      </c>
      <c r="G859" t="s">
        <v>88</v>
      </c>
      <c r="H859" t="s">
        <v>29</v>
      </c>
      <c r="L859" t="s">
        <v>373</v>
      </c>
      <c r="M859" t="s">
        <v>374</v>
      </c>
      <c r="N859" t="str">
        <f>_xlfn.CONCAT(Tableau1[[#This Row],[species_name]],Tableau1[[#This Row],[sub_reg]])</f>
        <v>European conger27.8.d</v>
      </c>
      <c r="O859" t="s">
        <v>32</v>
      </c>
      <c r="P859" t="s">
        <v>33</v>
      </c>
      <c r="Q859" t="s">
        <v>34</v>
      </c>
      <c r="R859">
        <v>9370.56</v>
      </c>
      <c r="S859" t="s">
        <v>35</v>
      </c>
      <c r="T859" t="s">
        <v>220</v>
      </c>
      <c r="U859" t="s">
        <v>221</v>
      </c>
      <c r="V859" t="s">
        <v>366</v>
      </c>
      <c r="W859">
        <f>IFERROR(INDEX(#REF!,MATCH(Tableau1[[#This Row],[Identifiant pour calcul]],#REF!,0),9),0)</f>
        <v>0</v>
      </c>
      <c r="X859">
        <f>Tableau1[[#This Row],[value]]*0.125*Tableau1[[#This Row],[Sequestration factor]]</f>
        <v>0</v>
      </c>
      <c r="Y859" t="s">
        <v>39</v>
      </c>
      <c r="Z859" t="s">
        <v>40</v>
      </c>
      <c r="AA859" t="s">
        <v>39</v>
      </c>
      <c r="AB859" t="e">
        <f>INDEX(#REF!,MATCH(Tableau1[[#This Row],[species_name]],#REF!,0),2)</f>
        <v>#REF!</v>
      </c>
      <c r="AC859" s="3" t="e">
        <f>Tableau1[[#This Row],[value]]/Tableau1[[#This Row],[débarquements totaux de l''espèce]]</f>
        <v>#REF!</v>
      </c>
    </row>
    <row r="860" spans="1:29" x14ac:dyDescent="0.2">
      <c r="A860" s="1">
        <v>45355</v>
      </c>
      <c r="B860" t="s">
        <v>24</v>
      </c>
      <c r="C860" t="s">
        <v>25</v>
      </c>
      <c r="D860">
        <v>2022</v>
      </c>
      <c r="E860" t="s">
        <v>86</v>
      </c>
      <c r="F860" t="s">
        <v>372</v>
      </c>
      <c r="G860" t="s">
        <v>88</v>
      </c>
      <c r="H860" t="s">
        <v>29</v>
      </c>
      <c r="L860" t="s">
        <v>373</v>
      </c>
      <c r="M860" t="s">
        <v>374</v>
      </c>
      <c r="N860" t="str">
        <f>_xlfn.CONCAT(Tableau1[[#This Row],[species_name]],Tableau1[[#This Row],[sub_reg]])</f>
        <v>European conger27.7.d</v>
      </c>
      <c r="O860" t="s">
        <v>32</v>
      </c>
      <c r="P860" t="s">
        <v>33</v>
      </c>
      <c r="Q860" t="s">
        <v>34</v>
      </c>
      <c r="R860">
        <v>1769.33</v>
      </c>
      <c r="S860" t="s">
        <v>35</v>
      </c>
      <c r="T860" t="s">
        <v>220</v>
      </c>
      <c r="U860" t="s">
        <v>221</v>
      </c>
      <c r="V860" t="s">
        <v>96</v>
      </c>
      <c r="W860">
        <f>IFERROR(INDEX(#REF!,MATCH(Tableau1[[#This Row],[Identifiant pour calcul]],#REF!,0),9),0)</f>
        <v>0</v>
      </c>
      <c r="X860">
        <f>Tableau1[[#This Row],[value]]*0.125*Tableau1[[#This Row],[Sequestration factor]]</f>
        <v>0</v>
      </c>
      <c r="Y860" t="s">
        <v>39</v>
      </c>
      <c r="Z860" t="s">
        <v>40</v>
      </c>
      <c r="AA860" t="s">
        <v>39</v>
      </c>
      <c r="AB860" t="e">
        <f>INDEX(#REF!,MATCH(Tableau1[[#This Row],[species_name]],#REF!,0),2)</f>
        <v>#REF!</v>
      </c>
      <c r="AC860" s="3" t="e">
        <f>Tableau1[[#This Row],[value]]/Tableau1[[#This Row],[débarquements totaux de l''espèce]]</f>
        <v>#REF!</v>
      </c>
    </row>
    <row r="861" spans="1:29" x14ac:dyDescent="0.2">
      <c r="A861" s="1">
        <v>45355</v>
      </c>
      <c r="B861" t="s">
        <v>24</v>
      </c>
      <c r="C861" t="s">
        <v>25</v>
      </c>
      <c r="D861">
        <v>2022</v>
      </c>
      <c r="E861" t="s">
        <v>86</v>
      </c>
      <c r="F861" t="s">
        <v>217</v>
      </c>
      <c r="G861" t="s">
        <v>77</v>
      </c>
      <c r="H861" t="s">
        <v>29</v>
      </c>
      <c r="L861" t="s">
        <v>218</v>
      </c>
      <c r="M861" t="s">
        <v>219</v>
      </c>
      <c r="N861" t="str">
        <f>_xlfn.CONCAT(Tableau1[[#This Row],[species_name]],Tableau1[[#This Row],[sub_reg]])</f>
        <v>European conger27.8.b</v>
      </c>
      <c r="O861" t="s">
        <v>32</v>
      </c>
      <c r="P861" t="s">
        <v>33</v>
      </c>
      <c r="Q861" t="s">
        <v>34</v>
      </c>
      <c r="R861">
        <v>6433.57</v>
      </c>
      <c r="S861" t="s">
        <v>35</v>
      </c>
      <c r="T861" t="s">
        <v>220</v>
      </c>
      <c r="U861" t="s">
        <v>221</v>
      </c>
      <c r="V861" t="s">
        <v>338</v>
      </c>
      <c r="W861">
        <f>IFERROR(INDEX(#REF!,MATCH(Tableau1[[#This Row],[Identifiant pour calcul]],#REF!,0),9),0)</f>
        <v>0</v>
      </c>
      <c r="X861">
        <f>Tableau1[[#This Row],[value]]*0.125*Tableau1[[#This Row],[Sequestration factor]]</f>
        <v>0</v>
      </c>
      <c r="Y861" t="s">
        <v>39</v>
      </c>
      <c r="Z861" t="s">
        <v>40</v>
      </c>
      <c r="AA861" t="s">
        <v>39</v>
      </c>
      <c r="AB861" t="e">
        <f>INDEX(#REF!,MATCH(Tableau1[[#This Row],[species_name]],#REF!,0),2)</f>
        <v>#REF!</v>
      </c>
      <c r="AC861" s="3" t="e">
        <f>Tableau1[[#This Row],[value]]/Tableau1[[#This Row],[débarquements totaux de l''espèce]]</f>
        <v>#REF!</v>
      </c>
    </row>
    <row r="862" spans="1:29" x14ac:dyDescent="0.2">
      <c r="A862" s="1">
        <v>45355</v>
      </c>
      <c r="B862" t="s">
        <v>24</v>
      </c>
      <c r="C862" t="s">
        <v>25</v>
      </c>
      <c r="D862">
        <v>2022</v>
      </c>
      <c r="E862" t="s">
        <v>86</v>
      </c>
      <c r="F862" t="s">
        <v>27</v>
      </c>
      <c r="G862" t="s">
        <v>28</v>
      </c>
      <c r="H862" t="s">
        <v>29</v>
      </c>
      <c r="L862" t="s">
        <v>648</v>
      </c>
      <c r="M862" t="s">
        <v>649</v>
      </c>
      <c r="N862" t="str">
        <f>_xlfn.CONCAT(Tableau1[[#This Row],[species_name]],Tableau1[[#This Row],[sub_reg]])</f>
        <v>European conger27.8.a</v>
      </c>
      <c r="O862" t="s">
        <v>32</v>
      </c>
      <c r="P862" t="s">
        <v>33</v>
      </c>
      <c r="Q862" t="s">
        <v>34</v>
      </c>
      <c r="R862">
        <v>22987.86</v>
      </c>
      <c r="S862" t="s">
        <v>35</v>
      </c>
      <c r="T862" t="s">
        <v>220</v>
      </c>
      <c r="U862" t="s">
        <v>221</v>
      </c>
      <c r="V862" t="s">
        <v>331</v>
      </c>
      <c r="W862">
        <f>IFERROR(INDEX(#REF!,MATCH(Tableau1[[#This Row],[Identifiant pour calcul]],#REF!,0),9),0)</f>
        <v>0</v>
      </c>
      <c r="X862">
        <f>Tableau1[[#This Row],[value]]*0.125*Tableau1[[#This Row],[Sequestration factor]]</f>
        <v>0</v>
      </c>
      <c r="Y862" t="s">
        <v>39</v>
      </c>
      <c r="Z862" t="s">
        <v>40</v>
      </c>
      <c r="AA862" t="s">
        <v>39</v>
      </c>
      <c r="AB862" t="e">
        <f>INDEX(#REF!,MATCH(Tableau1[[#This Row],[species_name]],#REF!,0),2)</f>
        <v>#REF!</v>
      </c>
      <c r="AC862" s="3" t="e">
        <f>Tableau1[[#This Row],[value]]/Tableau1[[#This Row],[débarquements totaux de l''espèce]]</f>
        <v>#REF!</v>
      </c>
    </row>
    <row r="863" spans="1:29" x14ac:dyDescent="0.2">
      <c r="A863" s="1">
        <v>45355</v>
      </c>
      <c r="B863" t="s">
        <v>24</v>
      </c>
      <c r="C863" t="s">
        <v>25</v>
      </c>
      <c r="D863">
        <v>2022</v>
      </c>
      <c r="E863" t="s">
        <v>86</v>
      </c>
      <c r="F863" t="s">
        <v>27</v>
      </c>
      <c r="G863" t="s">
        <v>107</v>
      </c>
      <c r="H863" t="s">
        <v>29</v>
      </c>
      <c r="M863" t="s">
        <v>693</v>
      </c>
      <c r="N863" t="str">
        <f>_xlfn.CONCAT(Tableau1[[#This Row],[species_name]],Tableau1[[#This Row],[sub_reg]])</f>
        <v>European conger27.7.e</v>
      </c>
      <c r="O863" t="s">
        <v>32</v>
      </c>
      <c r="P863" t="s">
        <v>33</v>
      </c>
      <c r="Q863" t="s">
        <v>34</v>
      </c>
      <c r="R863">
        <v>4021.27</v>
      </c>
      <c r="S863" t="s">
        <v>35</v>
      </c>
      <c r="T863" t="s">
        <v>220</v>
      </c>
      <c r="U863" t="s">
        <v>221</v>
      </c>
      <c r="V863" t="s">
        <v>226</v>
      </c>
      <c r="W863">
        <f>IFERROR(INDEX(#REF!,MATCH(Tableau1[[#This Row],[Identifiant pour calcul]],#REF!,0),9),0)</f>
        <v>0</v>
      </c>
      <c r="X863">
        <f>Tableau1[[#This Row],[value]]*0.125*Tableau1[[#This Row],[Sequestration factor]]</f>
        <v>0</v>
      </c>
      <c r="Y863" t="s">
        <v>39</v>
      </c>
      <c r="Z863" t="s">
        <v>40</v>
      </c>
      <c r="AA863" t="s">
        <v>39</v>
      </c>
      <c r="AB863" t="e">
        <f>INDEX(#REF!,MATCH(Tableau1[[#This Row],[species_name]],#REF!,0),2)</f>
        <v>#REF!</v>
      </c>
      <c r="AC863" s="3" t="e">
        <f>Tableau1[[#This Row],[value]]/Tableau1[[#This Row],[débarquements totaux de l''espèce]]</f>
        <v>#REF!</v>
      </c>
    </row>
    <row r="864" spans="1:29" x14ac:dyDescent="0.2">
      <c r="A864" s="1">
        <v>45355</v>
      </c>
      <c r="B864" t="s">
        <v>24</v>
      </c>
      <c r="C864" t="s">
        <v>25</v>
      </c>
      <c r="D864">
        <v>2022</v>
      </c>
      <c r="E864" t="s">
        <v>86</v>
      </c>
      <c r="F864" t="s">
        <v>158</v>
      </c>
      <c r="G864" t="s">
        <v>77</v>
      </c>
      <c r="H864" t="s">
        <v>29</v>
      </c>
      <c r="L864" t="s">
        <v>413</v>
      </c>
      <c r="M864" t="s">
        <v>414</v>
      </c>
      <c r="N864" t="str">
        <f>_xlfn.CONCAT(Tableau1[[#This Row],[species_name]],Tableau1[[#This Row],[sub_reg]])</f>
        <v>European conger27.8.a</v>
      </c>
      <c r="O864" t="s">
        <v>32</v>
      </c>
      <c r="P864" t="s">
        <v>33</v>
      </c>
      <c r="Q864" t="s">
        <v>34</v>
      </c>
      <c r="R864">
        <v>146490.29</v>
      </c>
      <c r="S864" t="s">
        <v>35</v>
      </c>
      <c r="T864" t="s">
        <v>220</v>
      </c>
      <c r="U864" t="s">
        <v>221</v>
      </c>
      <c r="V864" t="s">
        <v>331</v>
      </c>
      <c r="W864">
        <f>IFERROR(INDEX(#REF!,MATCH(Tableau1[[#This Row],[Identifiant pour calcul]],#REF!,0),9),0)</f>
        <v>0</v>
      </c>
      <c r="X864">
        <f>Tableau1[[#This Row],[value]]*0.125*Tableau1[[#This Row],[Sequestration factor]]</f>
        <v>0</v>
      </c>
      <c r="Y864" t="s">
        <v>39</v>
      </c>
      <c r="Z864" t="s">
        <v>40</v>
      </c>
      <c r="AA864" t="s">
        <v>39</v>
      </c>
      <c r="AB864" t="e">
        <f>INDEX(#REF!,MATCH(Tableau1[[#This Row],[species_name]],#REF!,0),2)</f>
        <v>#REF!</v>
      </c>
      <c r="AC864" s="3" t="e">
        <f>Tableau1[[#This Row],[value]]/Tableau1[[#This Row],[débarquements totaux de l''espèce]]</f>
        <v>#REF!</v>
      </c>
    </row>
    <row r="865" spans="1:29" x14ac:dyDescent="0.2">
      <c r="A865" s="1">
        <v>45355</v>
      </c>
      <c r="B865" t="s">
        <v>24</v>
      </c>
      <c r="C865" t="s">
        <v>25</v>
      </c>
      <c r="D865">
        <v>2022</v>
      </c>
      <c r="E865" t="s">
        <v>86</v>
      </c>
      <c r="F865" t="s">
        <v>87</v>
      </c>
      <c r="G865" t="s">
        <v>28</v>
      </c>
      <c r="H865" t="s">
        <v>29</v>
      </c>
      <c r="L865" t="s">
        <v>89</v>
      </c>
      <c r="M865" t="s">
        <v>90</v>
      </c>
      <c r="N865" t="str">
        <f>_xlfn.CONCAT(Tableau1[[#This Row],[species_name]],Tableau1[[#This Row],[sub_reg]])</f>
        <v>European conger27.7.d</v>
      </c>
      <c r="O865" t="s">
        <v>32</v>
      </c>
      <c r="P865" t="s">
        <v>33</v>
      </c>
      <c r="Q865" t="s">
        <v>34</v>
      </c>
      <c r="R865">
        <v>10056.85</v>
      </c>
      <c r="S865" t="s">
        <v>35</v>
      </c>
      <c r="T865" t="s">
        <v>220</v>
      </c>
      <c r="U865" t="s">
        <v>221</v>
      </c>
      <c r="V865" t="s">
        <v>96</v>
      </c>
      <c r="W865">
        <f>IFERROR(INDEX(#REF!,MATCH(Tableau1[[#This Row],[Identifiant pour calcul]],#REF!,0),9),0)</f>
        <v>0</v>
      </c>
      <c r="X865">
        <f>Tableau1[[#This Row],[value]]*0.125*Tableau1[[#This Row],[Sequestration factor]]</f>
        <v>0</v>
      </c>
      <c r="Y865" t="s">
        <v>39</v>
      </c>
      <c r="Z865" t="s">
        <v>40</v>
      </c>
      <c r="AA865" t="s">
        <v>39</v>
      </c>
      <c r="AB865" t="e">
        <f>INDEX(#REF!,MATCH(Tableau1[[#This Row],[species_name]],#REF!,0),2)</f>
        <v>#REF!</v>
      </c>
      <c r="AC865" s="3" t="e">
        <f>Tableau1[[#This Row],[value]]/Tableau1[[#This Row],[débarquements totaux de l''espèce]]</f>
        <v>#REF!</v>
      </c>
    </row>
    <row r="866" spans="1:29" x14ac:dyDescent="0.2">
      <c r="A866" s="1">
        <v>45355</v>
      </c>
      <c r="B866" t="s">
        <v>24</v>
      </c>
      <c r="C866" t="s">
        <v>25</v>
      </c>
      <c r="D866">
        <v>2022</v>
      </c>
      <c r="E866" t="s">
        <v>86</v>
      </c>
      <c r="F866" t="s">
        <v>59</v>
      </c>
      <c r="G866" t="s">
        <v>77</v>
      </c>
      <c r="H866" t="s">
        <v>29</v>
      </c>
      <c r="M866" t="s">
        <v>683</v>
      </c>
      <c r="N866" t="str">
        <f>_xlfn.CONCAT(Tableau1[[#This Row],[species_name]],Tableau1[[#This Row],[sub_reg]])</f>
        <v>European conger27.8.a</v>
      </c>
      <c r="O866" t="s">
        <v>32</v>
      </c>
      <c r="P866" t="s">
        <v>33</v>
      </c>
      <c r="Q866" t="s">
        <v>34</v>
      </c>
      <c r="R866">
        <v>479675.28</v>
      </c>
      <c r="S866" t="s">
        <v>35</v>
      </c>
      <c r="T866" t="s">
        <v>220</v>
      </c>
      <c r="U866" t="s">
        <v>221</v>
      </c>
      <c r="V866" t="s">
        <v>331</v>
      </c>
      <c r="W866">
        <f>IFERROR(INDEX(#REF!,MATCH(Tableau1[[#This Row],[Identifiant pour calcul]],#REF!,0),9),0)</f>
        <v>0</v>
      </c>
      <c r="X866">
        <f>Tableau1[[#This Row],[value]]*0.125*Tableau1[[#This Row],[Sequestration factor]]</f>
        <v>0</v>
      </c>
      <c r="Y866" t="s">
        <v>39</v>
      </c>
      <c r="Z866" t="s">
        <v>40</v>
      </c>
      <c r="AA866" t="s">
        <v>39</v>
      </c>
      <c r="AB866" t="e">
        <f>INDEX(#REF!,MATCH(Tableau1[[#This Row],[species_name]],#REF!,0),2)</f>
        <v>#REF!</v>
      </c>
      <c r="AC866" s="3" t="e">
        <f>Tableau1[[#This Row],[value]]/Tableau1[[#This Row],[débarquements totaux de l''espèce]]</f>
        <v>#REF!</v>
      </c>
    </row>
    <row r="867" spans="1:29" x14ac:dyDescent="0.2">
      <c r="A867" s="1">
        <v>45355</v>
      </c>
      <c r="B867" t="s">
        <v>24</v>
      </c>
      <c r="C867" t="s">
        <v>25</v>
      </c>
      <c r="D867">
        <v>2022</v>
      </c>
      <c r="E867" t="s">
        <v>26</v>
      </c>
      <c r="F867" t="s">
        <v>59</v>
      </c>
      <c r="G867" t="s">
        <v>277</v>
      </c>
      <c r="H867" t="s">
        <v>29</v>
      </c>
      <c r="M867" t="s">
        <v>289</v>
      </c>
      <c r="N867" t="str">
        <f>_xlfn.CONCAT(Tableau1[[#This Row],[species_name]],Tableau1[[#This Row],[sub_reg]])</f>
        <v>European congersa 7</v>
      </c>
      <c r="O867" t="s">
        <v>32</v>
      </c>
      <c r="P867" t="s">
        <v>33</v>
      </c>
      <c r="Q867" t="s">
        <v>34</v>
      </c>
      <c r="R867">
        <v>10766.3922</v>
      </c>
      <c r="S867" t="s">
        <v>35</v>
      </c>
      <c r="T867" t="s">
        <v>220</v>
      </c>
      <c r="U867" t="s">
        <v>221</v>
      </c>
      <c r="V867" t="s">
        <v>62</v>
      </c>
      <c r="W867">
        <f>IFERROR(INDEX(#REF!,MATCH(Tableau1[[#This Row],[Identifiant pour calcul]],#REF!,0),9),0)</f>
        <v>0</v>
      </c>
      <c r="X867">
        <f>Tableau1[[#This Row],[value]]*0.125*Tableau1[[#This Row],[Sequestration factor]]</f>
        <v>0</v>
      </c>
      <c r="Y867" t="s">
        <v>39</v>
      </c>
      <c r="Z867" t="s">
        <v>40</v>
      </c>
      <c r="AA867" t="s">
        <v>39</v>
      </c>
      <c r="AB867" t="e">
        <f>INDEX(#REF!,MATCH(Tableau1[[#This Row],[species_name]],#REF!,0),2)</f>
        <v>#REF!</v>
      </c>
      <c r="AC867" s="3" t="e">
        <f>Tableau1[[#This Row],[value]]/Tableau1[[#This Row],[débarquements totaux de l''espèce]]</f>
        <v>#REF!</v>
      </c>
    </row>
    <row r="868" spans="1:29" x14ac:dyDescent="0.2">
      <c r="A868" s="1">
        <v>45355</v>
      </c>
      <c r="B868" t="s">
        <v>24</v>
      </c>
      <c r="C868" t="s">
        <v>25</v>
      </c>
      <c r="D868">
        <v>2022</v>
      </c>
      <c r="E868" t="s">
        <v>75</v>
      </c>
      <c r="F868" t="s">
        <v>59</v>
      </c>
      <c r="G868" t="s">
        <v>107</v>
      </c>
      <c r="H868" t="s">
        <v>128</v>
      </c>
      <c r="L868" t="s">
        <v>129</v>
      </c>
      <c r="M868" t="s">
        <v>130</v>
      </c>
      <c r="N868" t="str">
        <f>_xlfn.CONCAT(Tableau1[[#This Row],[species_name]],Tableau1[[#This Row],[sub_reg]])</f>
        <v>Narrow-barred Spanish mackerel51.6</v>
      </c>
      <c r="O868" t="s">
        <v>32</v>
      </c>
      <c r="P868" t="s">
        <v>33</v>
      </c>
      <c r="Q868" t="s">
        <v>34</v>
      </c>
      <c r="R868">
        <v>14594</v>
      </c>
      <c r="S868" t="s">
        <v>35</v>
      </c>
      <c r="T868" t="s">
        <v>592</v>
      </c>
      <c r="U868" t="s">
        <v>593</v>
      </c>
      <c r="V868" t="s">
        <v>133</v>
      </c>
      <c r="W868">
        <f>IFERROR(INDEX(#REF!,MATCH(Tableau1[[#This Row],[Identifiant pour calcul]],#REF!,0),9),0)</f>
        <v>0</v>
      </c>
      <c r="X868">
        <f>Tableau1[[#This Row],[value]]*0.125*Tableau1[[#This Row],[Sequestration factor]]</f>
        <v>0</v>
      </c>
      <c r="Y868" t="s">
        <v>39</v>
      </c>
      <c r="Z868" t="s">
        <v>40</v>
      </c>
      <c r="AA868" t="s">
        <v>39</v>
      </c>
      <c r="AB868" t="e">
        <f>INDEX(#REF!,MATCH(Tableau1[[#This Row],[species_name]],#REF!,0),2)</f>
        <v>#REF!</v>
      </c>
      <c r="AC868" s="3" t="e">
        <f>Tableau1[[#This Row],[value]]/Tableau1[[#This Row],[débarquements totaux de l''espèce]]</f>
        <v>#REF!</v>
      </c>
    </row>
    <row r="869" spans="1:29" x14ac:dyDescent="0.2">
      <c r="A869" s="1">
        <v>45355</v>
      </c>
      <c r="B869" t="s">
        <v>24</v>
      </c>
      <c r="C869" t="s">
        <v>25</v>
      </c>
      <c r="D869">
        <v>2022</v>
      </c>
      <c r="E869" t="s">
        <v>86</v>
      </c>
      <c r="F869" t="s">
        <v>217</v>
      </c>
      <c r="G869" t="s">
        <v>77</v>
      </c>
      <c r="H869" t="s">
        <v>29</v>
      </c>
      <c r="L869" t="s">
        <v>218</v>
      </c>
      <c r="M869" t="s">
        <v>219</v>
      </c>
      <c r="N869" t="str">
        <f>_xlfn.CONCAT(Tableau1[[#This Row],[species_name]],Tableau1[[#This Row],[sub_reg]])</f>
        <v>Common prawn27.7.d</v>
      </c>
      <c r="O869" t="s">
        <v>32</v>
      </c>
      <c r="P869" t="s">
        <v>33</v>
      </c>
      <c r="Q869" t="s">
        <v>34</v>
      </c>
      <c r="R869">
        <v>5172</v>
      </c>
      <c r="S869" t="s">
        <v>35</v>
      </c>
      <c r="T869" t="s">
        <v>347</v>
      </c>
      <c r="U869" t="s">
        <v>348</v>
      </c>
      <c r="V869" t="s">
        <v>96</v>
      </c>
      <c r="W869">
        <f>IFERROR(INDEX(#REF!,MATCH(Tableau1[[#This Row],[Identifiant pour calcul]],#REF!,0),9),0)</f>
        <v>0</v>
      </c>
      <c r="X869">
        <f>Tableau1[[#This Row],[value]]*0.125*Tableau1[[#This Row],[Sequestration factor]]</f>
        <v>0</v>
      </c>
      <c r="Y869" t="s">
        <v>39</v>
      </c>
      <c r="Z869" t="s">
        <v>40</v>
      </c>
      <c r="AA869" t="s">
        <v>39</v>
      </c>
      <c r="AB869" t="e">
        <f>INDEX(#REF!,MATCH(Tableau1[[#This Row],[species_name]],#REF!,0),2)</f>
        <v>#REF!</v>
      </c>
      <c r="AC869" s="3" t="e">
        <f>Tableau1[[#This Row],[value]]/Tableau1[[#This Row],[débarquements totaux de l''espèce]]</f>
        <v>#REF!</v>
      </c>
    </row>
    <row r="870" spans="1:29" x14ac:dyDescent="0.2">
      <c r="A870" s="1">
        <v>45355</v>
      </c>
      <c r="B870" t="s">
        <v>24</v>
      </c>
      <c r="C870" t="s">
        <v>25</v>
      </c>
      <c r="D870">
        <v>2022</v>
      </c>
      <c r="E870" t="s">
        <v>26</v>
      </c>
      <c r="F870" t="s">
        <v>158</v>
      </c>
      <c r="G870" t="s">
        <v>406</v>
      </c>
      <c r="H870" t="s">
        <v>29</v>
      </c>
      <c r="L870" t="s">
        <v>428</v>
      </c>
      <c r="M870" t="s">
        <v>429</v>
      </c>
      <c r="N870" t="str">
        <f>_xlfn.CONCAT(Tableau1[[#This Row],[species_name]],Tableau1[[#This Row],[sub_reg]])</f>
        <v>Common prawnsa 7</v>
      </c>
      <c r="O870" t="s">
        <v>32</v>
      </c>
      <c r="P870" t="s">
        <v>33</v>
      </c>
      <c r="Q870" t="s">
        <v>34</v>
      </c>
      <c r="R870">
        <v>12155.26</v>
      </c>
      <c r="S870" t="s">
        <v>35</v>
      </c>
      <c r="T870" t="s">
        <v>347</v>
      </c>
      <c r="U870" t="s">
        <v>348</v>
      </c>
      <c r="V870" t="s">
        <v>62</v>
      </c>
      <c r="W870">
        <f>IFERROR(INDEX(#REF!,MATCH(Tableau1[[#This Row],[Identifiant pour calcul]],#REF!,0),9),0)</f>
        <v>0</v>
      </c>
      <c r="X870">
        <f>Tableau1[[#This Row],[value]]*0.125*Tableau1[[#This Row],[Sequestration factor]]</f>
        <v>0</v>
      </c>
      <c r="Y870" t="s">
        <v>39</v>
      </c>
      <c r="Z870" t="s">
        <v>40</v>
      </c>
      <c r="AA870" t="s">
        <v>39</v>
      </c>
      <c r="AB870" t="e">
        <f>INDEX(#REF!,MATCH(Tableau1[[#This Row],[species_name]],#REF!,0),2)</f>
        <v>#REF!</v>
      </c>
      <c r="AC870" s="3" t="e">
        <f>Tableau1[[#This Row],[value]]/Tableau1[[#This Row],[débarquements totaux de l''espèce]]</f>
        <v>#REF!</v>
      </c>
    </row>
    <row r="871" spans="1:29" x14ac:dyDescent="0.2">
      <c r="A871" s="1">
        <v>45355</v>
      </c>
      <c r="B871" t="s">
        <v>24</v>
      </c>
      <c r="C871" t="s">
        <v>25</v>
      </c>
      <c r="D871">
        <v>2022</v>
      </c>
      <c r="E871" t="s">
        <v>26</v>
      </c>
      <c r="F871" t="s">
        <v>158</v>
      </c>
      <c r="G871" t="s">
        <v>88</v>
      </c>
      <c r="H871" t="s">
        <v>29</v>
      </c>
      <c r="L871" t="s">
        <v>30</v>
      </c>
      <c r="M871" t="s">
        <v>31</v>
      </c>
      <c r="N871" t="str">
        <f>_xlfn.CONCAT(Tableau1[[#This Row],[species_name]],Tableau1[[#This Row],[sub_reg]])</f>
        <v>Common prawnsa 7</v>
      </c>
      <c r="O871" t="s">
        <v>32</v>
      </c>
      <c r="P871" t="s">
        <v>33</v>
      </c>
      <c r="Q871" t="s">
        <v>34</v>
      </c>
      <c r="R871">
        <v>13826.46</v>
      </c>
      <c r="S871" t="s">
        <v>35</v>
      </c>
      <c r="T871" t="s">
        <v>347</v>
      </c>
      <c r="U871" t="s">
        <v>348</v>
      </c>
      <c r="V871" t="s">
        <v>62</v>
      </c>
      <c r="W871">
        <f>IFERROR(INDEX(#REF!,MATCH(Tableau1[[#This Row],[Identifiant pour calcul]],#REF!,0),9),0)</f>
        <v>0</v>
      </c>
      <c r="X871">
        <f>Tableau1[[#This Row],[value]]*0.125*Tableau1[[#This Row],[Sequestration factor]]</f>
        <v>0</v>
      </c>
      <c r="Y871" t="s">
        <v>39</v>
      </c>
      <c r="Z871" t="s">
        <v>40</v>
      </c>
      <c r="AA871" t="s">
        <v>39</v>
      </c>
      <c r="AB871" t="e">
        <f>INDEX(#REF!,MATCH(Tableau1[[#This Row],[species_name]],#REF!,0),2)</f>
        <v>#REF!</v>
      </c>
      <c r="AC871" s="3" t="e">
        <f>Tableau1[[#This Row],[value]]/Tableau1[[#This Row],[débarquements totaux de l''espèce]]</f>
        <v>#REF!</v>
      </c>
    </row>
    <row r="872" spans="1:29" x14ac:dyDescent="0.2">
      <c r="A872" s="1">
        <v>45355</v>
      </c>
      <c r="B872" t="s">
        <v>24</v>
      </c>
      <c r="C872" t="s">
        <v>25</v>
      </c>
      <c r="D872">
        <v>2022</v>
      </c>
      <c r="E872" t="s">
        <v>86</v>
      </c>
      <c r="F872" t="s">
        <v>27</v>
      </c>
      <c r="G872" t="s">
        <v>107</v>
      </c>
      <c r="H872" t="s">
        <v>29</v>
      </c>
      <c r="M872" t="s">
        <v>693</v>
      </c>
      <c r="N872" t="str">
        <f>_xlfn.CONCAT(Tableau1[[#This Row],[species_name]],Tableau1[[#This Row],[sub_reg]])</f>
        <v>Common prawn27.8.a</v>
      </c>
      <c r="O872" t="s">
        <v>32</v>
      </c>
      <c r="P872" t="s">
        <v>33</v>
      </c>
      <c r="Q872" t="s">
        <v>34</v>
      </c>
      <c r="R872">
        <v>7193.92</v>
      </c>
      <c r="S872" t="s">
        <v>35</v>
      </c>
      <c r="T872" t="s">
        <v>347</v>
      </c>
      <c r="U872" t="s">
        <v>348</v>
      </c>
      <c r="V872" t="s">
        <v>331</v>
      </c>
      <c r="W872">
        <f>IFERROR(INDEX(#REF!,MATCH(Tableau1[[#This Row],[Identifiant pour calcul]],#REF!,0),9),0)</f>
        <v>0</v>
      </c>
      <c r="X872">
        <f>Tableau1[[#This Row],[value]]*0.125*Tableau1[[#This Row],[Sequestration factor]]</f>
        <v>0</v>
      </c>
      <c r="Y872" t="s">
        <v>39</v>
      </c>
      <c r="Z872" t="s">
        <v>40</v>
      </c>
      <c r="AA872" t="s">
        <v>39</v>
      </c>
      <c r="AB872" t="e">
        <f>INDEX(#REF!,MATCH(Tableau1[[#This Row],[species_name]],#REF!,0),2)</f>
        <v>#REF!</v>
      </c>
      <c r="AC872" s="3" t="e">
        <f>Tableau1[[#This Row],[value]]/Tableau1[[#This Row],[débarquements totaux de l''espèce]]</f>
        <v>#REF!</v>
      </c>
    </row>
    <row r="873" spans="1:29" x14ac:dyDescent="0.2">
      <c r="A873" s="1">
        <v>45355</v>
      </c>
      <c r="B873" t="s">
        <v>24</v>
      </c>
      <c r="C873" t="s">
        <v>25</v>
      </c>
      <c r="D873">
        <v>2022</v>
      </c>
      <c r="E873" t="s">
        <v>86</v>
      </c>
      <c r="F873" t="s">
        <v>27</v>
      </c>
      <c r="G873" t="s">
        <v>107</v>
      </c>
      <c r="H873" t="s">
        <v>29</v>
      </c>
      <c r="M873" t="s">
        <v>693</v>
      </c>
      <c r="N873" t="str">
        <f>_xlfn.CONCAT(Tableau1[[#This Row],[species_name]],Tableau1[[#This Row],[sub_reg]])</f>
        <v>Common prawn27.7.d</v>
      </c>
      <c r="O873" t="s">
        <v>32</v>
      </c>
      <c r="P873" t="s">
        <v>33</v>
      </c>
      <c r="Q873" t="s">
        <v>34</v>
      </c>
      <c r="R873">
        <v>4225.3</v>
      </c>
      <c r="S873" t="s">
        <v>35</v>
      </c>
      <c r="T873" t="s">
        <v>347</v>
      </c>
      <c r="U873" t="s">
        <v>348</v>
      </c>
      <c r="V873" t="s">
        <v>96</v>
      </c>
      <c r="W873">
        <f>IFERROR(INDEX(#REF!,MATCH(Tableau1[[#This Row],[Identifiant pour calcul]],#REF!,0),9),0)</f>
        <v>0</v>
      </c>
      <c r="X873">
        <f>Tableau1[[#This Row],[value]]*0.125*Tableau1[[#This Row],[Sequestration factor]]</f>
        <v>0</v>
      </c>
      <c r="Y873" t="s">
        <v>39</v>
      </c>
      <c r="Z873" t="s">
        <v>40</v>
      </c>
      <c r="AA873" t="s">
        <v>39</v>
      </c>
      <c r="AB873" t="e">
        <f>INDEX(#REF!,MATCH(Tableau1[[#This Row],[species_name]],#REF!,0),2)</f>
        <v>#REF!</v>
      </c>
      <c r="AC873" s="3" t="e">
        <f>Tableau1[[#This Row],[value]]/Tableau1[[#This Row],[débarquements totaux de l''espèce]]</f>
        <v>#REF!</v>
      </c>
    </row>
    <row r="874" spans="1:29" x14ac:dyDescent="0.2">
      <c r="A874" s="1">
        <v>45355</v>
      </c>
      <c r="B874" t="s">
        <v>24</v>
      </c>
      <c r="C874" t="s">
        <v>25</v>
      </c>
      <c r="D874">
        <v>2022</v>
      </c>
      <c r="E874" t="s">
        <v>86</v>
      </c>
      <c r="F874" t="s">
        <v>239</v>
      </c>
      <c r="G874" t="s">
        <v>107</v>
      </c>
      <c r="H874" t="s">
        <v>29</v>
      </c>
      <c r="M874" t="s">
        <v>786</v>
      </c>
      <c r="N874" t="str">
        <f>_xlfn.CONCAT(Tableau1[[#This Row],[species_name]],Tableau1[[#This Row],[sub_reg]])</f>
        <v>Common prawn27.8.a</v>
      </c>
      <c r="O874" t="s">
        <v>32</v>
      </c>
      <c r="P874" t="s">
        <v>33</v>
      </c>
      <c r="Q874" t="s">
        <v>34</v>
      </c>
      <c r="R874">
        <v>50421.99</v>
      </c>
      <c r="S874" t="s">
        <v>35</v>
      </c>
      <c r="T874" t="s">
        <v>347</v>
      </c>
      <c r="U874" t="s">
        <v>348</v>
      </c>
      <c r="V874" t="s">
        <v>331</v>
      </c>
      <c r="W874">
        <f>IFERROR(INDEX(#REF!,MATCH(Tableau1[[#This Row],[Identifiant pour calcul]],#REF!,0),9),0)</f>
        <v>0</v>
      </c>
      <c r="X874">
        <f>Tableau1[[#This Row],[value]]*0.125*Tableau1[[#This Row],[Sequestration factor]]</f>
        <v>0</v>
      </c>
      <c r="Y874" t="s">
        <v>39</v>
      </c>
      <c r="Z874" t="s">
        <v>40</v>
      </c>
      <c r="AA874" t="s">
        <v>39</v>
      </c>
      <c r="AB874" t="e">
        <f>INDEX(#REF!,MATCH(Tableau1[[#This Row],[species_name]],#REF!,0),2)</f>
        <v>#REF!</v>
      </c>
      <c r="AC874" s="3" t="e">
        <f>Tableau1[[#This Row],[value]]/Tableau1[[#This Row],[débarquements totaux de l''espèce]]</f>
        <v>#REF!</v>
      </c>
    </row>
    <row r="875" spans="1:29" x14ac:dyDescent="0.2">
      <c r="A875" s="1">
        <v>45355</v>
      </c>
      <c r="B875" t="s">
        <v>24</v>
      </c>
      <c r="C875" t="s">
        <v>25</v>
      </c>
      <c r="D875">
        <v>2022</v>
      </c>
      <c r="E875" t="s">
        <v>86</v>
      </c>
      <c r="F875" t="s">
        <v>239</v>
      </c>
      <c r="G875" t="s">
        <v>77</v>
      </c>
      <c r="H875" t="s">
        <v>29</v>
      </c>
      <c r="M875" t="s">
        <v>788</v>
      </c>
      <c r="N875" t="str">
        <f>_xlfn.CONCAT(Tableau1[[#This Row],[species_name]],Tableau1[[#This Row],[sub_reg]])</f>
        <v>Common prawn27.7.d</v>
      </c>
      <c r="O875" t="s">
        <v>32</v>
      </c>
      <c r="P875" t="s">
        <v>33</v>
      </c>
      <c r="Q875" t="s">
        <v>34</v>
      </c>
      <c r="R875">
        <v>5073.58</v>
      </c>
      <c r="S875" t="s">
        <v>35</v>
      </c>
      <c r="T875" t="s">
        <v>347</v>
      </c>
      <c r="U875" t="s">
        <v>348</v>
      </c>
      <c r="V875" t="s">
        <v>96</v>
      </c>
      <c r="W875">
        <f>IFERROR(INDEX(#REF!,MATCH(Tableau1[[#This Row],[Identifiant pour calcul]],#REF!,0),9),0)</f>
        <v>0</v>
      </c>
      <c r="X875">
        <f>Tableau1[[#This Row],[value]]*0.125*Tableau1[[#This Row],[Sequestration factor]]</f>
        <v>0</v>
      </c>
      <c r="Y875" t="s">
        <v>39</v>
      </c>
      <c r="Z875" t="s">
        <v>40</v>
      </c>
      <c r="AA875" t="s">
        <v>39</v>
      </c>
      <c r="AB875" t="e">
        <f>INDEX(#REF!,MATCH(Tableau1[[#This Row],[species_name]],#REF!,0),2)</f>
        <v>#REF!</v>
      </c>
      <c r="AC875" s="3" t="e">
        <f>Tableau1[[#This Row],[value]]/Tableau1[[#This Row],[débarquements totaux de l''espèce]]</f>
        <v>#REF!</v>
      </c>
    </row>
    <row r="876" spans="1:29" x14ac:dyDescent="0.2">
      <c r="A876" s="1">
        <v>45355</v>
      </c>
      <c r="B876" t="s">
        <v>24</v>
      </c>
      <c r="C876" t="s">
        <v>25</v>
      </c>
      <c r="D876">
        <v>2022</v>
      </c>
      <c r="E876" t="s">
        <v>86</v>
      </c>
      <c r="F876" t="s">
        <v>602</v>
      </c>
      <c r="G876" t="s">
        <v>107</v>
      </c>
      <c r="H876" t="s">
        <v>29</v>
      </c>
      <c r="L876" t="s">
        <v>603</v>
      </c>
      <c r="M876" t="s">
        <v>604</v>
      </c>
      <c r="N876" t="str">
        <f>_xlfn.CONCAT(Tableau1[[#This Row],[species_name]],Tableau1[[#This Row],[sub_reg]])</f>
        <v>Common prawn27.8.a</v>
      </c>
      <c r="O876" t="s">
        <v>32</v>
      </c>
      <c r="P876" t="s">
        <v>33</v>
      </c>
      <c r="Q876" t="s">
        <v>34</v>
      </c>
      <c r="R876">
        <v>18619.32</v>
      </c>
      <c r="S876" t="s">
        <v>35</v>
      </c>
      <c r="T876" t="s">
        <v>347</v>
      </c>
      <c r="U876" t="s">
        <v>348</v>
      </c>
      <c r="V876" t="s">
        <v>331</v>
      </c>
      <c r="W876">
        <f>IFERROR(INDEX(#REF!,MATCH(Tableau1[[#This Row],[Identifiant pour calcul]],#REF!,0),9),0)</f>
        <v>0</v>
      </c>
      <c r="X876">
        <f>Tableau1[[#This Row],[value]]*0.125*Tableau1[[#This Row],[Sequestration factor]]</f>
        <v>0</v>
      </c>
      <c r="Y876" t="s">
        <v>39</v>
      </c>
      <c r="Z876" t="s">
        <v>40</v>
      </c>
      <c r="AA876" t="s">
        <v>39</v>
      </c>
      <c r="AB876" t="e">
        <f>INDEX(#REF!,MATCH(Tableau1[[#This Row],[species_name]],#REF!,0),2)</f>
        <v>#REF!</v>
      </c>
      <c r="AC876" s="3" t="e">
        <f>Tableau1[[#This Row],[value]]/Tableau1[[#This Row],[débarquements totaux de l''espèce]]</f>
        <v>#REF!</v>
      </c>
    </row>
    <row r="877" spans="1:29" x14ac:dyDescent="0.2">
      <c r="A877" s="1">
        <v>45355</v>
      </c>
      <c r="B877" t="s">
        <v>24</v>
      </c>
      <c r="C877" t="s">
        <v>25</v>
      </c>
      <c r="D877">
        <v>2022</v>
      </c>
      <c r="E877" t="s">
        <v>86</v>
      </c>
      <c r="F877" t="s">
        <v>158</v>
      </c>
      <c r="G877" t="s">
        <v>107</v>
      </c>
      <c r="H877" t="s">
        <v>29</v>
      </c>
      <c r="L877" t="s">
        <v>822</v>
      </c>
      <c r="M877" t="s">
        <v>823</v>
      </c>
      <c r="N877" t="str">
        <f>_xlfn.CONCAT(Tableau1[[#This Row],[species_name]],Tableau1[[#This Row],[sub_reg]])</f>
        <v>Common prawn27.8.a</v>
      </c>
      <c r="O877" t="s">
        <v>32</v>
      </c>
      <c r="P877" t="s">
        <v>33</v>
      </c>
      <c r="Q877" t="s">
        <v>34</v>
      </c>
      <c r="R877">
        <v>1133.1099999999999</v>
      </c>
      <c r="S877" t="s">
        <v>35</v>
      </c>
      <c r="T877" t="s">
        <v>347</v>
      </c>
      <c r="U877" t="s">
        <v>348</v>
      </c>
      <c r="V877" t="s">
        <v>331</v>
      </c>
      <c r="W877">
        <f>IFERROR(INDEX(#REF!,MATCH(Tableau1[[#This Row],[Identifiant pour calcul]],#REF!,0),9),0)</f>
        <v>0</v>
      </c>
      <c r="X877">
        <f>Tableau1[[#This Row],[value]]*0.125*Tableau1[[#This Row],[Sequestration factor]]</f>
        <v>0</v>
      </c>
      <c r="Y877" t="s">
        <v>39</v>
      </c>
      <c r="Z877" t="s">
        <v>40</v>
      </c>
      <c r="AA877" t="s">
        <v>39</v>
      </c>
      <c r="AB877" t="e">
        <f>INDEX(#REF!,MATCH(Tableau1[[#This Row],[species_name]],#REF!,0),2)</f>
        <v>#REF!</v>
      </c>
      <c r="AC877" s="3" t="e">
        <f>Tableau1[[#This Row],[value]]/Tableau1[[#This Row],[débarquements totaux de l''espèce]]</f>
        <v>#REF!</v>
      </c>
    </row>
    <row r="878" spans="1:29" x14ac:dyDescent="0.2">
      <c r="A878" s="1">
        <v>45355</v>
      </c>
      <c r="B878" t="s">
        <v>24</v>
      </c>
      <c r="C878" t="s">
        <v>25</v>
      </c>
      <c r="D878">
        <v>2022</v>
      </c>
      <c r="E878" t="s">
        <v>86</v>
      </c>
      <c r="F878" t="s">
        <v>87</v>
      </c>
      <c r="G878" t="s">
        <v>107</v>
      </c>
      <c r="H878" t="s">
        <v>29</v>
      </c>
      <c r="M878" t="s">
        <v>830</v>
      </c>
      <c r="N878" t="str">
        <f>_xlfn.CONCAT(Tableau1[[#This Row],[species_name]],Tableau1[[#This Row],[sub_reg]])</f>
        <v>Common prawn27.8.a</v>
      </c>
      <c r="O878" t="s">
        <v>32</v>
      </c>
      <c r="P878" t="s">
        <v>33</v>
      </c>
      <c r="Q878" t="s">
        <v>34</v>
      </c>
      <c r="R878">
        <v>1383.2</v>
      </c>
      <c r="S878" t="s">
        <v>35</v>
      </c>
      <c r="T878" t="s">
        <v>347</v>
      </c>
      <c r="U878" t="s">
        <v>348</v>
      </c>
      <c r="V878" t="s">
        <v>331</v>
      </c>
      <c r="W878">
        <f>IFERROR(INDEX(#REF!,MATCH(Tableau1[[#This Row],[Identifiant pour calcul]],#REF!,0),9),0)</f>
        <v>0</v>
      </c>
      <c r="X878">
        <f>Tableau1[[#This Row],[value]]*0.125*Tableau1[[#This Row],[Sequestration factor]]</f>
        <v>0</v>
      </c>
      <c r="Y878" t="s">
        <v>39</v>
      </c>
      <c r="Z878" t="s">
        <v>40</v>
      </c>
      <c r="AA878" t="s">
        <v>39</v>
      </c>
      <c r="AB878" t="e">
        <f>INDEX(#REF!,MATCH(Tableau1[[#This Row],[species_name]],#REF!,0),2)</f>
        <v>#REF!</v>
      </c>
      <c r="AC878" s="3" t="e">
        <f>Tableau1[[#This Row],[value]]/Tableau1[[#This Row],[débarquements totaux de l''espèce]]</f>
        <v>#REF!</v>
      </c>
    </row>
    <row r="879" spans="1:29" x14ac:dyDescent="0.2">
      <c r="A879" s="1">
        <v>45355</v>
      </c>
      <c r="B879" t="s">
        <v>24</v>
      </c>
      <c r="C879" t="s">
        <v>25</v>
      </c>
      <c r="D879">
        <v>2022</v>
      </c>
      <c r="E879" t="s">
        <v>86</v>
      </c>
      <c r="F879" t="s">
        <v>239</v>
      </c>
      <c r="G879" t="s">
        <v>107</v>
      </c>
      <c r="H879" t="s">
        <v>29</v>
      </c>
      <c r="M879" t="s">
        <v>786</v>
      </c>
      <c r="N879" t="str">
        <f>_xlfn.CONCAT(Tableau1[[#This Row],[species_name]],Tableau1[[#This Row],[sub_reg]])</f>
        <v>Common prawn27.7.d</v>
      </c>
      <c r="O879" t="s">
        <v>32</v>
      </c>
      <c r="P879" t="s">
        <v>33</v>
      </c>
      <c r="Q879" t="s">
        <v>34</v>
      </c>
      <c r="R879">
        <v>9868.2000000000007</v>
      </c>
      <c r="S879" t="s">
        <v>35</v>
      </c>
      <c r="T879" t="s">
        <v>347</v>
      </c>
      <c r="U879" t="s">
        <v>348</v>
      </c>
      <c r="V879" t="s">
        <v>96</v>
      </c>
      <c r="W879">
        <f>IFERROR(INDEX(#REF!,MATCH(Tableau1[[#This Row],[Identifiant pour calcul]],#REF!,0),9),0)</f>
        <v>0</v>
      </c>
      <c r="X879">
        <f>Tableau1[[#This Row],[value]]*0.125*Tableau1[[#This Row],[Sequestration factor]]</f>
        <v>0</v>
      </c>
      <c r="Y879" t="s">
        <v>39</v>
      </c>
      <c r="Z879" t="s">
        <v>40</v>
      </c>
      <c r="AA879" t="s">
        <v>39</v>
      </c>
      <c r="AB879" t="e">
        <f>INDEX(#REF!,MATCH(Tableau1[[#This Row],[species_name]],#REF!,0),2)</f>
        <v>#REF!</v>
      </c>
      <c r="AC879" s="3" t="e">
        <f>Tableau1[[#This Row],[value]]/Tableau1[[#This Row],[débarquements totaux de l''espèce]]</f>
        <v>#REF!</v>
      </c>
    </row>
    <row r="880" spans="1:29" x14ac:dyDescent="0.2">
      <c r="A880" s="1">
        <v>45355</v>
      </c>
      <c r="B880" t="s">
        <v>24</v>
      </c>
      <c r="C880" t="s">
        <v>25</v>
      </c>
      <c r="D880">
        <v>2022</v>
      </c>
      <c r="E880" t="s">
        <v>86</v>
      </c>
      <c r="F880" t="s">
        <v>239</v>
      </c>
      <c r="G880" t="s">
        <v>107</v>
      </c>
      <c r="H880" t="s">
        <v>29</v>
      </c>
      <c r="M880" t="s">
        <v>786</v>
      </c>
      <c r="N880" t="str">
        <f>_xlfn.CONCAT(Tableau1[[#This Row],[species_name]],Tableau1[[#This Row],[sub_reg]])</f>
        <v>Common prawn27.7.e</v>
      </c>
      <c r="O880" t="s">
        <v>32</v>
      </c>
      <c r="P880" t="s">
        <v>33</v>
      </c>
      <c r="Q880" t="s">
        <v>34</v>
      </c>
      <c r="R880">
        <v>6573.7</v>
      </c>
      <c r="S880" t="s">
        <v>35</v>
      </c>
      <c r="T880" t="s">
        <v>347</v>
      </c>
      <c r="U880" t="s">
        <v>348</v>
      </c>
      <c r="V880" t="s">
        <v>226</v>
      </c>
      <c r="W880">
        <f>IFERROR(INDEX(#REF!,MATCH(Tableau1[[#This Row],[Identifiant pour calcul]],#REF!,0),9),0)</f>
        <v>0</v>
      </c>
      <c r="X880">
        <f>Tableau1[[#This Row],[value]]*0.125*Tableau1[[#This Row],[Sequestration factor]]</f>
        <v>0</v>
      </c>
      <c r="Y880" t="s">
        <v>39</v>
      </c>
      <c r="Z880" t="s">
        <v>40</v>
      </c>
      <c r="AA880" t="s">
        <v>39</v>
      </c>
      <c r="AB880" t="e">
        <f>INDEX(#REF!,MATCH(Tableau1[[#This Row],[species_name]],#REF!,0),2)</f>
        <v>#REF!</v>
      </c>
      <c r="AC880" s="3" t="e">
        <f>Tableau1[[#This Row],[value]]/Tableau1[[#This Row],[débarquements totaux de l''espèce]]</f>
        <v>#REF!</v>
      </c>
    </row>
    <row r="881" spans="1:29" x14ac:dyDescent="0.2">
      <c r="A881" s="1">
        <v>45355</v>
      </c>
      <c r="B881" t="s">
        <v>24</v>
      </c>
      <c r="C881" t="s">
        <v>25</v>
      </c>
      <c r="D881">
        <v>2022</v>
      </c>
      <c r="E881" t="s">
        <v>86</v>
      </c>
      <c r="F881" t="s">
        <v>239</v>
      </c>
      <c r="G881" t="s">
        <v>77</v>
      </c>
      <c r="H881" t="s">
        <v>29</v>
      </c>
      <c r="M881" t="s">
        <v>788</v>
      </c>
      <c r="N881" t="str">
        <f>_xlfn.CONCAT(Tableau1[[#This Row],[species_name]],Tableau1[[#This Row],[sub_reg]])</f>
        <v>Common prawn27.8.a</v>
      </c>
      <c r="O881" t="s">
        <v>32</v>
      </c>
      <c r="P881" t="s">
        <v>33</v>
      </c>
      <c r="Q881" t="s">
        <v>34</v>
      </c>
      <c r="R881">
        <v>6896.68</v>
      </c>
      <c r="S881" t="s">
        <v>35</v>
      </c>
      <c r="T881" t="s">
        <v>347</v>
      </c>
      <c r="U881" t="s">
        <v>348</v>
      </c>
      <c r="V881" t="s">
        <v>331</v>
      </c>
      <c r="W881">
        <f>IFERROR(INDEX(#REF!,MATCH(Tableau1[[#This Row],[Identifiant pour calcul]],#REF!,0),9),0)</f>
        <v>0</v>
      </c>
      <c r="X881">
        <f>Tableau1[[#This Row],[value]]*0.125*Tableau1[[#This Row],[Sequestration factor]]</f>
        <v>0</v>
      </c>
      <c r="Y881" t="s">
        <v>39</v>
      </c>
      <c r="Z881" t="s">
        <v>40</v>
      </c>
      <c r="AA881" t="s">
        <v>39</v>
      </c>
      <c r="AB881" t="e">
        <f>INDEX(#REF!,MATCH(Tableau1[[#This Row],[species_name]],#REF!,0),2)</f>
        <v>#REF!</v>
      </c>
      <c r="AC881" s="3" t="e">
        <f>Tableau1[[#This Row],[value]]/Tableau1[[#This Row],[débarquements totaux de l''espèce]]</f>
        <v>#REF!</v>
      </c>
    </row>
    <row r="882" spans="1:29" x14ac:dyDescent="0.2">
      <c r="A882" s="1">
        <v>45355</v>
      </c>
      <c r="B882" t="s">
        <v>24</v>
      </c>
      <c r="C882" t="s">
        <v>25</v>
      </c>
      <c r="D882">
        <v>2022</v>
      </c>
      <c r="E882" t="s">
        <v>86</v>
      </c>
      <c r="F882" t="s">
        <v>76</v>
      </c>
      <c r="G882" t="s">
        <v>107</v>
      </c>
      <c r="H882" t="s">
        <v>29</v>
      </c>
      <c r="M882" t="s">
        <v>769</v>
      </c>
      <c r="N882" t="str">
        <f>_xlfn.CONCAT(Tableau1[[#This Row],[species_name]],Tableau1[[#This Row],[sub_reg]])</f>
        <v>Common prawn27.7.d</v>
      </c>
      <c r="O882" t="s">
        <v>32</v>
      </c>
      <c r="P882" t="s">
        <v>33</v>
      </c>
      <c r="Q882" t="s">
        <v>34</v>
      </c>
      <c r="R882">
        <v>2963.06</v>
      </c>
      <c r="S882" t="s">
        <v>35</v>
      </c>
      <c r="T882" t="s">
        <v>347</v>
      </c>
      <c r="U882" t="s">
        <v>348</v>
      </c>
      <c r="V882" t="s">
        <v>96</v>
      </c>
      <c r="W882">
        <f>IFERROR(INDEX(#REF!,MATCH(Tableau1[[#This Row],[Identifiant pour calcul]],#REF!,0),9),0)</f>
        <v>0</v>
      </c>
      <c r="X882">
        <f>Tableau1[[#This Row],[value]]*0.125*Tableau1[[#This Row],[Sequestration factor]]</f>
        <v>0</v>
      </c>
      <c r="Y882" t="s">
        <v>39</v>
      </c>
      <c r="Z882" t="s">
        <v>40</v>
      </c>
      <c r="AA882" t="s">
        <v>39</v>
      </c>
      <c r="AB882" t="e">
        <f>INDEX(#REF!,MATCH(Tableau1[[#This Row],[species_name]],#REF!,0),2)</f>
        <v>#REF!</v>
      </c>
      <c r="AC882" s="3" t="e">
        <f>Tableau1[[#This Row],[value]]/Tableau1[[#This Row],[débarquements totaux de l''espèce]]</f>
        <v>#REF!</v>
      </c>
    </row>
    <row r="883" spans="1:29" x14ac:dyDescent="0.2">
      <c r="A883" s="1">
        <v>45355</v>
      </c>
      <c r="B883" t="s">
        <v>24</v>
      </c>
      <c r="C883" t="s">
        <v>25</v>
      </c>
      <c r="D883">
        <v>2022</v>
      </c>
      <c r="E883" t="s">
        <v>86</v>
      </c>
      <c r="F883" t="s">
        <v>76</v>
      </c>
      <c r="G883" t="s">
        <v>107</v>
      </c>
      <c r="H883" t="s">
        <v>29</v>
      </c>
      <c r="M883" t="s">
        <v>769</v>
      </c>
      <c r="N883" t="str">
        <f>_xlfn.CONCAT(Tableau1[[#This Row],[species_name]],Tableau1[[#This Row],[sub_reg]])</f>
        <v>Common prawn27.8.a</v>
      </c>
      <c r="O883" t="s">
        <v>32</v>
      </c>
      <c r="P883" t="s">
        <v>33</v>
      </c>
      <c r="Q883" t="s">
        <v>34</v>
      </c>
      <c r="R883">
        <v>24046.32</v>
      </c>
      <c r="S883" t="s">
        <v>35</v>
      </c>
      <c r="T883" t="s">
        <v>347</v>
      </c>
      <c r="U883" t="s">
        <v>348</v>
      </c>
      <c r="V883" t="s">
        <v>331</v>
      </c>
      <c r="W883">
        <f>IFERROR(INDEX(#REF!,MATCH(Tableau1[[#This Row],[Identifiant pour calcul]],#REF!,0),9),0)</f>
        <v>0</v>
      </c>
      <c r="X883">
        <f>Tableau1[[#This Row],[value]]*0.125*Tableau1[[#This Row],[Sequestration factor]]</f>
        <v>0</v>
      </c>
      <c r="Y883" t="s">
        <v>39</v>
      </c>
      <c r="Z883" t="s">
        <v>40</v>
      </c>
      <c r="AA883" t="s">
        <v>39</v>
      </c>
      <c r="AB883" t="e">
        <f>INDEX(#REF!,MATCH(Tableau1[[#This Row],[species_name]],#REF!,0),2)</f>
        <v>#REF!</v>
      </c>
      <c r="AC883" s="3" t="e">
        <f>Tableau1[[#This Row],[value]]/Tableau1[[#This Row],[débarquements totaux de l''espèce]]</f>
        <v>#REF!</v>
      </c>
    </row>
    <row r="884" spans="1:29" x14ac:dyDescent="0.2">
      <c r="A884" s="1">
        <v>45355</v>
      </c>
      <c r="B884" t="s">
        <v>24</v>
      </c>
      <c r="C884" t="s">
        <v>25</v>
      </c>
      <c r="D884">
        <v>2022</v>
      </c>
      <c r="E884" t="s">
        <v>86</v>
      </c>
      <c r="F884" t="s">
        <v>76</v>
      </c>
      <c r="G884" t="s">
        <v>77</v>
      </c>
      <c r="H884" t="s">
        <v>29</v>
      </c>
      <c r="M884" t="s">
        <v>770</v>
      </c>
      <c r="N884" t="str">
        <f>_xlfn.CONCAT(Tableau1[[#This Row],[species_name]],Tableau1[[#This Row],[sub_reg]])</f>
        <v>Common prawn27.8.a</v>
      </c>
      <c r="O884" t="s">
        <v>32</v>
      </c>
      <c r="P884" t="s">
        <v>33</v>
      </c>
      <c r="Q884" t="s">
        <v>34</v>
      </c>
      <c r="R884">
        <v>1927.8</v>
      </c>
      <c r="S884" t="s">
        <v>35</v>
      </c>
      <c r="T884" t="s">
        <v>347</v>
      </c>
      <c r="U884" t="s">
        <v>348</v>
      </c>
      <c r="V884" t="s">
        <v>331</v>
      </c>
      <c r="W884">
        <f>IFERROR(INDEX(#REF!,MATCH(Tableau1[[#This Row],[Identifiant pour calcul]],#REF!,0),9),0)</f>
        <v>0</v>
      </c>
      <c r="X884">
        <f>Tableau1[[#This Row],[value]]*0.125*Tableau1[[#This Row],[Sequestration factor]]</f>
        <v>0</v>
      </c>
      <c r="Y884" t="s">
        <v>39</v>
      </c>
      <c r="Z884" t="s">
        <v>40</v>
      </c>
      <c r="AA884" t="s">
        <v>39</v>
      </c>
      <c r="AB884" t="e">
        <f>INDEX(#REF!,MATCH(Tableau1[[#This Row],[species_name]],#REF!,0),2)</f>
        <v>#REF!</v>
      </c>
      <c r="AC884" s="3" t="e">
        <f>Tableau1[[#This Row],[value]]/Tableau1[[#This Row],[débarquements totaux de l''espèce]]</f>
        <v>#REF!</v>
      </c>
    </row>
    <row r="885" spans="1:29" x14ac:dyDescent="0.2">
      <c r="A885" s="1">
        <v>45355</v>
      </c>
      <c r="B885" t="s">
        <v>24</v>
      </c>
      <c r="C885" t="s">
        <v>25</v>
      </c>
      <c r="D885">
        <v>2022</v>
      </c>
      <c r="E885" t="s">
        <v>86</v>
      </c>
      <c r="F885" t="s">
        <v>76</v>
      </c>
      <c r="G885" t="s">
        <v>77</v>
      </c>
      <c r="H885" t="s">
        <v>29</v>
      </c>
      <c r="M885" t="s">
        <v>770</v>
      </c>
      <c r="N885" t="str">
        <f>_xlfn.CONCAT(Tableau1[[#This Row],[species_name]],Tableau1[[#This Row],[sub_reg]])</f>
        <v>Common prawn27.8.b</v>
      </c>
      <c r="O885" t="s">
        <v>32</v>
      </c>
      <c r="P885" t="s">
        <v>33</v>
      </c>
      <c r="Q885" t="s">
        <v>34</v>
      </c>
      <c r="R885">
        <v>6905.4</v>
      </c>
      <c r="S885" t="s">
        <v>35</v>
      </c>
      <c r="T885" t="s">
        <v>347</v>
      </c>
      <c r="U885" t="s">
        <v>348</v>
      </c>
      <c r="V885" t="s">
        <v>338</v>
      </c>
      <c r="W885">
        <f>IFERROR(INDEX(#REF!,MATCH(Tableau1[[#This Row],[Identifiant pour calcul]],#REF!,0),9),0)</f>
        <v>0</v>
      </c>
      <c r="X885">
        <f>Tableau1[[#This Row],[value]]*0.125*Tableau1[[#This Row],[Sequestration factor]]</f>
        <v>0</v>
      </c>
      <c r="Y885" t="s">
        <v>39</v>
      </c>
      <c r="Z885" t="s">
        <v>40</v>
      </c>
      <c r="AA885" t="s">
        <v>39</v>
      </c>
      <c r="AB885" t="e">
        <f>INDEX(#REF!,MATCH(Tableau1[[#This Row],[species_name]],#REF!,0),2)</f>
        <v>#REF!</v>
      </c>
      <c r="AC885" s="3" t="e">
        <f>Tableau1[[#This Row],[value]]/Tableau1[[#This Row],[débarquements totaux de l''espèce]]</f>
        <v>#REF!</v>
      </c>
    </row>
    <row r="886" spans="1:29" x14ac:dyDescent="0.2">
      <c r="A886" s="1">
        <v>45355</v>
      </c>
      <c r="B886" t="s">
        <v>24</v>
      </c>
      <c r="C886" t="s">
        <v>25</v>
      </c>
      <c r="D886">
        <v>2022</v>
      </c>
      <c r="E886" t="s">
        <v>86</v>
      </c>
      <c r="F886" t="s">
        <v>59</v>
      </c>
      <c r="G886" t="s">
        <v>107</v>
      </c>
      <c r="H886" t="s">
        <v>29</v>
      </c>
      <c r="M886" t="s">
        <v>506</v>
      </c>
      <c r="N886" t="str">
        <f>_xlfn.CONCAT(Tableau1[[#This Row],[species_name]],Tableau1[[#This Row],[sub_reg]])</f>
        <v>Common prawn27.8.a</v>
      </c>
      <c r="O886" t="s">
        <v>32</v>
      </c>
      <c r="P886" t="s">
        <v>33</v>
      </c>
      <c r="Q886" t="s">
        <v>34</v>
      </c>
      <c r="R886">
        <v>6410.25</v>
      </c>
      <c r="S886" t="s">
        <v>35</v>
      </c>
      <c r="T886" t="s">
        <v>347</v>
      </c>
      <c r="U886" t="s">
        <v>348</v>
      </c>
      <c r="V886" t="s">
        <v>331</v>
      </c>
      <c r="W886">
        <f>IFERROR(INDEX(#REF!,MATCH(Tableau1[[#This Row],[Identifiant pour calcul]],#REF!,0),9),0)</f>
        <v>0</v>
      </c>
      <c r="X886">
        <f>Tableau1[[#This Row],[value]]*0.125*Tableau1[[#This Row],[Sequestration factor]]</f>
        <v>0</v>
      </c>
      <c r="Y886" t="s">
        <v>39</v>
      </c>
      <c r="Z886" t="s">
        <v>40</v>
      </c>
      <c r="AA886" t="s">
        <v>39</v>
      </c>
      <c r="AB886" t="e">
        <f>INDEX(#REF!,MATCH(Tableau1[[#This Row],[species_name]],#REF!,0),2)</f>
        <v>#REF!</v>
      </c>
      <c r="AC886" s="3" t="e">
        <f>Tableau1[[#This Row],[value]]/Tableau1[[#This Row],[débarquements totaux de l''espèce]]</f>
        <v>#REF!</v>
      </c>
    </row>
    <row r="887" spans="1:29" x14ac:dyDescent="0.2">
      <c r="A887" s="1">
        <v>45355</v>
      </c>
      <c r="B887" t="s">
        <v>24</v>
      </c>
      <c r="C887" t="s">
        <v>25</v>
      </c>
      <c r="D887">
        <v>2022</v>
      </c>
      <c r="E887" t="s">
        <v>86</v>
      </c>
      <c r="F887" t="s">
        <v>27</v>
      </c>
      <c r="G887" t="s">
        <v>77</v>
      </c>
      <c r="H887" t="s">
        <v>29</v>
      </c>
      <c r="M887" t="s">
        <v>738</v>
      </c>
      <c r="N887" t="str">
        <f>_xlfn.CONCAT(Tableau1[[#This Row],[species_name]],Tableau1[[#This Row],[sub_reg]])</f>
        <v>Common prawn27.8.b</v>
      </c>
      <c r="O887" t="s">
        <v>32</v>
      </c>
      <c r="P887" t="s">
        <v>33</v>
      </c>
      <c r="Q887" t="s">
        <v>34</v>
      </c>
      <c r="R887">
        <v>1242.5</v>
      </c>
      <c r="S887" t="s">
        <v>35</v>
      </c>
      <c r="T887" t="s">
        <v>347</v>
      </c>
      <c r="U887" t="s">
        <v>348</v>
      </c>
      <c r="V887" t="s">
        <v>338</v>
      </c>
      <c r="W887">
        <f>IFERROR(INDEX(#REF!,MATCH(Tableau1[[#This Row],[Identifiant pour calcul]],#REF!,0),9),0)</f>
        <v>0</v>
      </c>
      <c r="X887">
        <f>Tableau1[[#This Row],[value]]*0.125*Tableau1[[#This Row],[Sequestration factor]]</f>
        <v>0</v>
      </c>
      <c r="Y887" t="s">
        <v>39</v>
      </c>
      <c r="Z887" t="s">
        <v>40</v>
      </c>
      <c r="AA887" t="s">
        <v>39</v>
      </c>
      <c r="AB887" t="e">
        <f>INDEX(#REF!,MATCH(Tableau1[[#This Row],[species_name]],#REF!,0),2)</f>
        <v>#REF!</v>
      </c>
      <c r="AC887" s="3" t="e">
        <f>Tableau1[[#This Row],[value]]/Tableau1[[#This Row],[débarquements totaux de l''espèce]]</f>
        <v>#REF!</v>
      </c>
    </row>
    <row r="888" spans="1:29" x14ac:dyDescent="0.2">
      <c r="A888" s="1">
        <v>45355</v>
      </c>
      <c r="B888" t="s">
        <v>24</v>
      </c>
      <c r="C888" t="s">
        <v>25</v>
      </c>
      <c r="D888">
        <v>2022</v>
      </c>
      <c r="E888" t="s">
        <v>26</v>
      </c>
      <c r="F888" t="s">
        <v>158</v>
      </c>
      <c r="G888" t="s">
        <v>406</v>
      </c>
      <c r="H888" t="s">
        <v>29</v>
      </c>
      <c r="L888" t="s">
        <v>428</v>
      </c>
      <c r="M888" t="s">
        <v>429</v>
      </c>
      <c r="N888" t="str">
        <f>_xlfn.CONCAT(Tableau1[[#This Row],[species_name]],Tableau1[[#This Row],[sub_reg]])</f>
        <v>Common prawnsa 8</v>
      </c>
      <c r="O888" t="s">
        <v>32</v>
      </c>
      <c r="P888" t="s">
        <v>33</v>
      </c>
      <c r="Q888" t="s">
        <v>34</v>
      </c>
      <c r="R888">
        <v>1916.28</v>
      </c>
      <c r="S888" t="s">
        <v>35</v>
      </c>
      <c r="T888" t="s">
        <v>347</v>
      </c>
      <c r="U888" t="s">
        <v>348</v>
      </c>
      <c r="V888" t="s">
        <v>38</v>
      </c>
      <c r="W888">
        <f>IFERROR(INDEX(#REF!,MATCH(Tableau1[[#This Row],[Identifiant pour calcul]],#REF!,0),9),0)</f>
        <v>0</v>
      </c>
      <c r="X888">
        <f>Tableau1[[#This Row],[value]]*0.125*Tableau1[[#This Row],[Sequestration factor]]</f>
        <v>0</v>
      </c>
      <c r="Y888" t="s">
        <v>39</v>
      </c>
      <c r="Z888" t="s">
        <v>40</v>
      </c>
      <c r="AA888" t="s">
        <v>39</v>
      </c>
      <c r="AB888" t="e">
        <f>INDEX(#REF!,MATCH(Tableau1[[#This Row],[species_name]],#REF!,0),2)</f>
        <v>#REF!</v>
      </c>
      <c r="AC888" s="3" t="e">
        <f>Tableau1[[#This Row],[value]]/Tableau1[[#This Row],[débarquements totaux de l''espèce]]</f>
        <v>#REF!</v>
      </c>
    </row>
    <row r="889" spans="1:29" x14ac:dyDescent="0.2">
      <c r="A889" s="1">
        <v>45355</v>
      </c>
      <c r="B889" t="s">
        <v>24</v>
      </c>
      <c r="C889" t="s">
        <v>25</v>
      </c>
      <c r="D889">
        <v>2022</v>
      </c>
      <c r="E889" t="s">
        <v>86</v>
      </c>
      <c r="F889" t="s">
        <v>59</v>
      </c>
      <c r="G889" t="s">
        <v>77</v>
      </c>
      <c r="H889" t="s">
        <v>29</v>
      </c>
      <c r="M889" t="s">
        <v>683</v>
      </c>
      <c r="N889" t="str">
        <f>_xlfn.CONCAT(Tableau1[[#This Row],[species_name]],Tableau1[[#This Row],[sub_reg]])</f>
        <v>Common prawn27.8.a</v>
      </c>
      <c r="O889" t="s">
        <v>32</v>
      </c>
      <c r="P889" t="s">
        <v>33</v>
      </c>
      <c r="Q889" t="s">
        <v>34</v>
      </c>
      <c r="R889">
        <v>2536.64</v>
      </c>
      <c r="S889" t="s">
        <v>35</v>
      </c>
      <c r="T889" t="s">
        <v>347</v>
      </c>
      <c r="U889" t="s">
        <v>348</v>
      </c>
      <c r="V889" t="s">
        <v>331</v>
      </c>
      <c r="W889">
        <f>IFERROR(INDEX(#REF!,MATCH(Tableau1[[#This Row],[Identifiant pour calcul]],#REF!,0),9),0)</f>
        <v>0</v>
      </c>
      <c r="X889">
        <f>Tableau1[[#This Row],[value]]*0.125*Tableau1[[#This Row],[Sequestration factor]]</f>
        <v>0</v>
      </c>
      <c r="Y889" t="s">
        <v>39</v>
      </c>
      <c r="Z889" t="s">
        <v>40</v>
      </c>
      <c r="AA889" t="s">
        <v>39</v>
      </c>
      <c r="AB889" t="e">
        <f>INDEX(#REF!,MATCH(Tableau1[[#This Row],[species_name]],#REF!,0),2)</f>
        <v>#REF!</v>
      </c>
      <c r="AC889" s="3" t="e">
        <f>Tableau1[[#This Row],[value]]/Tableau1[[#This Row],[débarquements totaux de l''espèce]]</f>
        <v>#REF!</v>
      </c>
    </row>
    <row r="890" spans="1:29" x14ac:dyDescent="0.2">
      <c r="A890" s="1">
        <v>45355</v>
      </c>
      <c r="B890" t="s">
        <v>24</v>
      </c>
      <c r="C890" t="s">
        <v>25</v>
      </c>
      <c r="D890">
        <v>2022</v>
      </c>
      <c r="E890" t="s">
        <v>26</v>
      </c>
      <c r="F890" t="s">
        <v>239</v>
      </c>
      <c r="G890" t="s">
        <v>240</v>
      </c>
      <c r="H890" t="s">
        <v>29</v>
      </c>
      <c r="M890" t="s">
        <v>241</v>
      </c>
      <c r="N890" t="str">
        <f>_xlfn.CONCAT(Tableau1[[#This Row],[species_name]],Tableau1[[#This Row],[sub_reg]])</f>
        <v>Marine crabs neisa 7</v>
      </c>
      <c r="O890" t="s">
        <v>32</v>
      </c>
      <c r="P890" t="s">
        <v>33</v>
      </c>
      <c r="Q890" t="s">
        <v>34</v>
      </c>
      <c r="R890">
        <v>21065.486700000001</v>
      </c>
      <c r="S890" t="s">
        <v>35</v>
      </c>
      <c r="T890" t="s">
        <v>252</v>
      </c>
      <c r="U890" t="s">
        <v>253</v>
      </c>
      <c r="V890" t="s">
        <v>62</v>
      </c>
      <c r="W890">
        <f>IFERROR(INDEX(#REF!,MATCH(Tableau1[[#This Row],[Identifiant pour calcul]],#REF!,0),9),0)</f>
        <v>0</v>
      </c>
      <c r="X890">
        <f>Tableau1[[#This Row],[value]]*0.125*Tableau1[[#This Row],[Sequestration factor]]</f>
        <v>0</v>
      </c>
      <c r="Y890" t="s">
        <v>39</v>
      </c>
      <c r="Z890" t="s">
        <v>40</v>
      </c>
      <c r="AA890" t="s">
        <v>39</v>
      </c>
      <c r="AB890" t="e">
        <f>INDEX(#REF!,MATCH(Tableau1[[#This Row],[species_name]],#REF!,0),2)</f>
        <v>#REF!</v>
      </c>
      <c r="AC890" s="3" t="e">
        <f>Tableau1[[#This Row],[value]]/Tableau1[[#This Row],[débarquements totaux de l''espèce]]</f>
        <v>#REF!</v>
      </c>
    </row>
    <row r="891" spans="1:29" x14ac:dyDescent="0.2">
      <c r="A891" s="1">
        <v>45355</v>
      </c>
      <c r="B891" t="s">
        <v>24</v>
      </c>
      <c r="C891" t="s">
        <v>25</v>
      </c>
      <c r="D891">
        <v>2022</v>
      </c>
      <c r="E891" t="s">
        <v>86</v>
      </c>
      <c r="F891" t="s">
        <v>76</v>
      </c>
      <c r="G891" t="s">
        <v>107</v>
      </c>
      <c r="H891" t="s">
        <v>29</v>
      </c>
      <c r="M891" t="s">
        <v>769</v>
      </c>
      <c r="N891" t="str">
        <f>_xlfn.CONCAT(Tableau1[[#This Row],[species_name]],Tableau1[[#This Row],[sub_reg]])</f>
        <v>Marine crabs nei27.8.a</v>
      </c>
      <c r="O891" t="s">
        <v>32</v>
      </c>
      <c r="P891" t="s">
        <v>33</v>
      </c>
      <c r="Q891" t="s">
        <v>34</v>
      </c>
      <c r="R891">
        <v>3172</v>
      </c>
      <c r="S891" t="s">
        <v>35</v>
      </c>
      <c r="T891" t="s">
        <v>252</v>
      </c>
      <c r="U891" t="s">
        <v>253</v>
      </c>
      <c r="V891" t="s">
        <v>331</v>
      </c>
      <c r="W891">
        <f>IFERROR(INDEX(#REF!,MATCH(Tableau1[[#This Row],[Identifiant pour calcul]],#REF!,0),9),0)</f>
        <v>0</v>
      </c>
      <c r="X891">
        <f>Tableau1[[#This Row],[value]]*0.125*Tableau1[[#This Row],[Sequestration factor]]</f>
        <v>0</v>
      </c>
      <c r="Y891" t="s">
        <v>39</v>
      </c>
      <c r="Z891" t="s">
        <v>40</v>
      </c>
      <c r="AA891" t="s">
        <v>39</v>
      </c>
      <c r="AB891" t="e">
        <f>INDEX(#REF!,MATCH(Tableau1[[#This Row],[species_name]],#REF!,0),2)</f>
        <v>#REF!</v>
      </c>
      <c r="AC891" s="3" t="e">
        <f>Tableau1[[#This Row],[value]]/Tableau1[[#This Row],[débarquements totaux de l''espèce]]</f>
        <v>#REF!</v>
      </c>
    </row>
    <row r="892" spans="1:29" x14ac:dyDescent="0.2">
      <c r="A892" s="1">
        <v>45355</v>
      </c>
      <c r="B892" t="s">
        <v>24</v>
      </c>
      <c r="C892" t="s">
        <v>25</v>
      </c>
      <c r="D892">
        <v>2022</v>
      </c>
      <c r="E892" t="s">
        <v>86</v>
      </c>
      <c r="F892" t="s">
        <v>217</v>
      </c>
      <c r="G892" t="s">
        <v>77</v>
      </c>
      <c r="H892" t="s">
        <v>29</v>
      </c>
      <c r="L892" t="s">
        <v>218</v>
      </c>
      <c r="M892" t="s">
        <v>219</v>
      </c>
      <c r="N892" t="str">
        <f>_xlfn.CONCAT(Tableau1[[#This Row],[species_name]],Tableau1[[#This Row],[sub_reg]])</f>
        <v>Edible crab27.7.e</v>
      </c>
      <c r="O892" t="s">
        <v>32</v>
      </c>
      <c r="P892" t="s">
        <v>33</v>
      </c>
      <c r="Q892" t="s">
        <v>34</v>
      </c>
      <c r="R892">
        <v>14402.75</v>
      </c>
      <c r="S892" t="s">
        <v>35</v>
      </c>
      <c r="T892" t="s">
        <v>314</v>
      </c>
      <c r="U892" t="s">
        <v>315</v>
      </c>
      <c r="V892" t="s">
        <v>226</v>
      </c>
      <c r="W892">
        <f>IFERROR(INDEX(#REF!,MATCH(Tableau1[[#This Row],[Identifiant pour calcul]],#REF!,0),9),0)</f>
        <v>0</v>
      </c>
      <c r="X892">
        <f>Tableau1[[#This Row],[value]]*0.125*Tableau1[[#This Row],[Sequestration factor]]</f>
        <v>0</v>
      </c>
      <c r="Y892" t="s">
        <v>39</v>
      </c>
      <c r="Z892" t="s">
        <v>40</v>
      </c>
      <c r="AA892" t="s">
        <v>39</v>
      </c>
      <c r="AB892" t="e">
        <f>INDEX(#REF!,MATCH(Tableau1[[#This Row],[species_name]],#REF!,0),2)</f>
        <v>#REF!</v>
      </c>
      <c r="AC892" s="3" t="e">
        <f>Tableau1[[#This Row],[value]]/Tableau1[[#This Row],[débarquements totaux de l''espèce]]</f>
        <v>#REF!</v>
      </c>
    </row>
    <row r="893" spans="1:29" x14ac:dyDescent="0.2">
      <c r="A893" s="1">
        <v>45355</v>
      </c>
      <c r="B893" t="s">
        <v>24</v>
      </c>
      <c r="C893" t="s">
        <v>25</v>
      </c>
      <c r="D893">
        <v>2022</v>
      </c>
      <c r="E893" t="s">
        <v>86</v>
      </c>
      <c r="F893" t="s">
        <v>87</v>
      </c>
      <c r="G893" t="s">
        <v>77</v>
      </c>
      <c r="H893" t="s">
        <v>29</v>
      </c>
      <c r="M893" t="s">
        <v>355</v>
      </c>
      <c r="N893" t="str">
        <f>_xlfn.CONCAT(Tableau1[[#This Row],[species_name]],Tableau1[[#This Row],[sub_reg]])</f>
        <v>Edible crab27.7.e</v>
      </c>
      <c r="O893" t="s">
        <v>32</v>
      </c>
      <c r="P893" t="s">
        <v>33</v>
      </c>
      <c r="Q893" t="s">
        <v>34</v>
      </c>
      <c r="R893">
        <v>2647.83</v>
      </c>
      <c r="S893" t="s">
        <v>35</v>
      </c>
      <c r="T893" t="s">
        <v>314</v>
      </c>
      <c r="U893" t="s">
        <v>315</v>
      </c>
      <c r="V893" t="s">
        <v>226</v>
      </c>
      <c r="W893">
        <f>IFERROR(INDEX(#REF!,MATCH(Tableau1[[#This Row],[Identifiant pour calcul]],#REF!,0),9),0)</f>
        <v>0</v>
      </c>
      <c r="X893">
        <f>Tableau1[[#This Row],[value]]*0.125*Tableau1[[#This Row],[Sequestration factor]]</f>
        <v>0</v>
      </c>
      <c r="Y893" t="s">
        <v>39</v>
      </c>
      <c r="Z893" t="s">
        <v>40</v>
      </c>
      <c r="AA893" t="s">
        <v>39</v>
      </c>
      <c r="AB893" t="e">
        <f>INDEX(#REF!,MATCH(Tableau1[[#This Row],[species_name]],#REF!,0),2)</f>
        <v>#REF!</v>
      </c>
      <c r="AC893" s="3" t="e">
        <f>Tableau1[[#This Row],[value]]/Tableau1[[#This Row],[débarquements totaux de l''espèce]]</f>
        <v>#REF!</v>
      </c>
    </row>
    <row r="894" spans="1:29" x14ac:dyDescent="0.2">
      <c r="A894" s="1">
        <v>45355</v>
      </c>
      <c r="B894" t="s">
        <v>24</v>
      </c>
      <c r="C894" t="s">
        <v>25</v>
      </c>
      <c r="D894">
        <v>2022</v>
      </c>
      <c r="E894" t="s">
        <v>86</v>
      </c>
      <c r="F894" t="s">
        <v>27</v>
      </c>
      <c r="G894" t="s">
        <v>28</v>
      </c>
      <c r="H894" t="s">
        <v>29</v>
      </c>
      <c r="L894" t="s">
        <v>648</v>
      </c>
      <c r="M894" t="s">
        <v>649</v>
      </c>
      <c r="N894" t="str">
        <f>_xlfn.CONCAT(Tableau1[[#This Row],[species_name]],Tableau1[[#This Row],[sub_reg]])</f>
        <v>Edible crab27.7.d</v>
      </c>
      <c r="O894" t="s">
        <v>32</v>
      </c>
      <c r="P894" t="s">
        <v>33</v>
      </c>
      <c r="Q894" t="s">
        <v>34</v>
      </c>
      <c r="R894">
        <v>4456.45</v>
      </c>
      <c r="S894" t="s">
        <v>35</v>
      </c>
      <c r="T894" t="s">
        <v>314</v>
      </c>
      <c r="U894" t="s">
        <v>315</v>
      </c>
      <c r="V894" t="s">
        <v>96</v>
      </c>
      <c r="W894">
        <f>IFERROR(INDEX(#REF!,MATCH(Tableau1[[#This Row],[Identifiant pour calcul]],#REF!,0),9),0)</f>
        <v>0</v>
      </c>
      <c r="X894">
        <f>Tableau1[[#This Row],[value]]*0.125*Tableau1[[#This Row],[Sequestration factor]]</f>
        <v>0</v>
      </c>
      <c r="Y894" t="s">
        <v>39</v>
      </c>
      <c r="Z894" t="s">
        <v>40</v>
      </c>
      <c r="AA894" t="s">
        <v>39</v>
      </c>
      <c r="AB894" t="e">
        <f>INDEX(#REF!,MATCH(Tableau1[[#This Row],[species_name]],#REF!,0),2)</f>
        <v>#REF!</v>
      </c>
      <c r="AC894" s="3" t="e">
        <f>Tableau1[[#This Row],[value]]/Tableau1[[#This Row],[débarquements totaux de l''espèce]]</f>
        <v>#REF!</v>
      </c>
    </row>
    <row r="895" spans="1:29" x14ac:dyDescent="0.2">
      <c r="A895" s="1">
        <v>45355</v>
      </c>
      <c r="B895" t="s">
        <v>24</v>
      </c>
      <c r="C895" t="s">
        <v>25</v>
      </c>
      <c r="D895">
        <v>2022</v>
      </c>
      <c r="E895" t="s">
        <v>86</v>
      </c>
      <c r="F895" t="s">
        <v>27</v>
      </c>
      <c r="G895" t="s">
        <v>28</v>
      </c>
      <c r="H895" t="s">
        <v>29</v>
      </c>
      <c r="L895" t="s">
        <v>648</v>
      </c>
      <c r="M895" t="s">
        <v>649</v>
      </c>
      <c r="N895" t="str">
        <f>_xlfn.CONCAT(Tableau1[[#This Row],[species_name]],Tableau1[[#This Row],[sub_reg]])</f>
        <v>Edible crab27.7.e</v>
      </c>
      <c r="O895" t="s">
        <v>32</v>
      </c>
      <c r="P895" t="s">
        <v>33</v>
      </c>
      <c r="Q895" t="s">
        <v>34</v>
      </c>
      <c r="R895">
        <v>118387.62</v>
      </c>
      <c r="S895" t="s">
        <v>35</v>
      </c>
      <c r="T895" t="s">
        <v>314</v>
      </c>
      <c r="U895" t="s">
        <v>315</v>
      </c>
      <c r="V895" t="s">
        <v>226</v>
      </c>
      <c r="W895">
        <f>IFERROR(INDEX(#REF!,MATCH(Tableau1[[#This Row],[Identifiant pour calcul]],#REF!,0),9),0)</f>
        <v>0</v>
      </c>
      <c r="X895">
        <f>Tableau1[[#This Row],[value]]*0.125*Tableau1[[#This Row],[Sequestration factor]]</f>
        <v>0</v>
      </c>
      <c r="Y895" t="s">
        <v>39</v>
      </c>
      <c r="Z895" t="s">
        <v>40</v>
      </c>
      <c r="AA895" t="s">
        <v>39</v>
      </c>
      <c r="AB895" t="e">
        <f>INDEX(#REF!,MATCH(Tableau1[[#This Row],[species_name]],#REF!,0),2)</f>
        <v>#REF!</v>
      </c>
      <c r="AC895" s="3" t="e">
        <f>Tableau1[[#This Row],[value]]/Tableau1[[#This Row],[débarquements totaux de l''espèce]]</f>
        <v>#REF!</v>
      </c>
    </row>
    <row r="896" spans="1:29" x14ac:dyDescent="0.2">
      <c r="A896" s="1">
        <v>45355</v>
      </c>
      <c r="B896" t="s">
        <v>24</v>
      </c>
      <c r="C896" t="s">
        <v>25</v>
      </c>
      <c r="D896">
        <v>2022</v>
      </c>
      <c r="E896" t="s">
        <v>86</v>
      </c>
      <c r="F896" t="s">
        <v>27</v>
      </c>
      <c r="G896" t="s">
        <v>28</v>
      </c>
      <c r="H896" t="s">
        <v>29</v>
      </c>
      <c r="L896" t="s">
        <v>648</v>
      </c>
      <c r="M896" t="s">
        <v>649</v>
      </c>
      <c r="N896" t="str">
        <f>_xlfn.CONCAT(Tableau1[[#This Row],[species_name]],Tableau1[[#This Row],[sub_reg]])</f>
        <v>Edible crab27.7.h</v>
      </c>
      <c r="O896" t="s">
        <v>32</v>
      </c>
      <c r="P896" t="s">
        <v>33</v>
      </c>
      <c r="Q896" t="s">
        <v>34</v>
      </c>
      <c r="R896">
        <v>76803.05</v>
      </c>
      <c r="S896" t="s">
        <v>35</v>
      </c>
      <c r="T896" t="s">
        <v>314</v>
      </c>
      <c r="U896" t="s">
        <v>315</v>
      </c>
      <c r="V896" t="s">
        <v>330</v>
      </c>
      <c r="W896">
        <f>IFERROR(INDEX(#REF!,MATCH(Tableau1[[#This Row],[Identifiant pour calcul]],#REF!,0),9),0)</f>
        <v>0</v>
      </c>
      <c r="X896">
        <f>Tableau1[[#This Row],[value]]*0.125*Tableau1[[#This Row],[Sequestration factor]]</f>
        <v>0</v>
      </c>
      <c r="Y896" t="s">
        <v>39</v>
      </c>
      <c r="Z896" t="s">
        <v>40</v>
      </c>
      <c r="AA896" t="s">
        <v>39</v>
      </c>
      <c r="AB896" t="e">
        <f>INDEX(#REF!,MATCH(Tableau1[[#This Row],[species_name]],#REF!,0),2)</f>
        <v>#REF!</v>
      </c>
      <c r="AC896" s="3" t="e">
        <f>Tableau1[[#This Row],[value]]/Tableau1[[#This Row],[débarquements totaux de l''espèce]]</f>
        <v>#REF!</v>
      </c>
    </row>
    <row r="897" spans="1:29" x14ac:dyDescent="0.2">
      <c r="A897" s="1">
        <v>45355</v>
      </c>
      <c r="B897" t="s">
        <v>24</v>
      </c>
      <c r="C897" t="s">
        <v>25</v>
      </c>
      <c r="D897">
        <v>2022</v>
      </c>
      <c r="E897" t="s">
        <v>86</v>
      </c>
      <c r="F897" t="s">
        <v>27</v>
      </c>
      <c r="G897" t="s">
        <v>28</v>
      </c>
      <c r="H897" t="s">
        <v>29</v>
      </c>
      <c r="L897" t="s">
        <v>648</v>
      </c>
      <c r="M897" t="s">
        <v>649</v>
      </c>
      <c r="N897" t="str">
        <f>_xlfn.CONCAT(Tableau1[[#This Row],[species_name]],Tableau1[[#This Row],[sub_reg]])</f>
        <v>Edible crab27.8.b</v>
      </c>
      <c r="O897" t="s">
        <v>32</v>
      </c>
      <c r="P897" t="s">
        <v>33</v>
      </c>
      <c r="Q897" t="s">
        <v>34</v>
      </c>
      <c r="R897">
        <v>13998.78</v>
      </c>
      <c r="S897" t="s">
        <v>35</v>
      </c>
      <c r="T897" t="s">
        <v>314</v>
      </c>
      <c r="U897" t="s">
        <v>315</v>
      </c>
      <c r="V897" t="s">
        <v>338</v>
      </c>
      <c r="W897">
        <f>IFERROR(INDEX(#REF!,MATCH(Tableau1[[#This Row],[Identifiant pour calcul]],#REF!,0),9),0)</f>
        <v>0</v>
      </c>
      <c r="X897">
        <f>Tableau1[[#This Row],[value]]*0.125*Tableau1[[#This Row],[Sequestration factor]]</f>
        <v>0</v>
      </c>
      <c r="Y897" t="s">
        <v>39</v>
      </c>
      <c r="Z897" t="s">
        <v>40</v>
      </c>
      <c r="AA897" t="s">
        <v>39</v>
      </c>
      <c r="AB897" t="e">
        <f>INDEX(#REF!,MATCH(Tableau1[[#This Row],[species_name]],#REF!,0),2)</f>
        <v>#REF!</v>
      </c>
      <c r="AC897" s="3" t="e">
        <f>Tableau1[[#This Row],[value]]/Tableau1[[#This Row],[débarquements totaux de l''espèce]]</f>
        <v>#REF!</v>
      </c>
    </row>
    <row r="898" spans="1:29" x14ac:dyDescent="0.2">
      <c r="A898" s="1">
        <v>45355</v>
      </c>
      <c r="B898" t="s">
        <v>24</v>
      </c>
      <c r="C898" t="s">
        <v>25</v>
      </c>
      <c r="D898">
        <v>2022</v>
      </c>
      <c r="E898" t="s">
        <v>86</v>
      </c>
      <c r="F898" t="s">
        <v>27</v>
      </c>
      <c r="G898" t="s">
        <v>28</v>
      </c>
      <c r="H898" t="s">
        <v>29</v>
      </c>
      <c r="L898" t="s">
        <v>648</v>
      </c>
      <c r="M898" t="s">
        <v>649</v>
      </c>
      <c r="N898" t="str">
        <f>_xlfn.CONCAT(Tableau1[[#This Row],[species_name]],Tableau1[[#This Row],[sub_reg]])</f>
        <v>Edible crab27.8.d</v>
      </c>
      <c r="O898" t="s">
        <v>32</v>
      </c>
      <c r="P898" t="s">
        <v>33</v>
      </c>
      <c r="Q898" t="s">
        <v>34</v>
      </c>
      <c r="R898">
        <v>2018.81</v>
      </c>
      <c r="S898" t="s">
        <v>35</v>
      </c>
      <c r="T898" t="s">
        <v>314</v>
      </c>
      <c r="U898" t="s">
        <v>315</v>
      </c>
      <c r="V898" t="s">
        <v>366</v>
      </c>
      <c r="W898">
        <f>IFERROR(INDEX(#REF!,MATCH(Tableau1[[#This Row],[Identifiant pour calcul]],#REF!,0),9),0)</f>
        <v>0</v>
      </c>
      <c r="X898">
        <f>Tableau1[[#This Row],[value]]*0.125*Tableau1[[#This Row],[Sequestration factor]]</f>
        <v>0</v>
      </c>
      <c r="Y898" t="s">
        <v>39</v>
      </c>
      <c r="Z898" t="s">
        <v>40</v>
      </c>
      <c r="AA898" t="s">
        <v>39</v>
      </c>
      <c r="AB898" t="e">
        <f>INDEX(#REF!,MATCH(Tableau1[[#This Row],[species_name]],#REF!,0),2)</f>
        <v>#REF!</v>
      </c>
      <c r="AC898" s="3" t="e">
        <f>Tableau1[[#This Row],[value]]/Tableau1[[#This Row],[débarquements totaux de l''espèce]]</f>
        <v>#REF!</v>
      </c>
    </row>
    <row r="899" spans="1:29" x14ac:dyDescent="0.2">
      <c r="A899" s="1">
        <v>45355</v>
      </c>
      <c r="B899" t="s">
        <v>24</v>
      </c>
      <c r="C899" t="s">
        <v>25</v>
      </c>
      <c r="D899">
        <v>2022</v>
      </c>
      <c r="E899" t="s">
        <v>86</v>
      </c>
      <c r="F899" t="s">
        <v>239</v>
      </c>
      <c r="G899" t="s">
        <v>28</v>
      </c>
      <c r="H899" t="s">
        <v>29</v>
      </c>
      <c r="L899" t="s">
        <v>681</v>
      </c>
      <c r="M899" t="s">
        <v>682</v>
      </c>
      <c r="N899" t="str">
        <f>_xlfn.CONCAT(Tableau1[[#This Row],[species_name]],Tableau1[[#This Row],[sub_reg]])</f>
        <v>Edible crab27.7.d</v>
      </c>
      <c r="O899" t="s">
        <v>32</v>
      </c>
      <c r="P899" t="s">
        <v>33</v>
      </c>
      <c r="Q899" t="s">
        <v>34</v>
      </c>
      <c r="R899">
        <v>27012.71</v>
      </c>
      <c r="S899" t="s">
        <v>35</v>
      </c>
      <c r="T899" t="s">
        <v>314</v>
      </c>
      <c r="U899" t="s">
        <v>315</v>
      </c>
      <c r="V899" t="s">
        <v>96</v>
      </c>
      <c r="W899">
        <f>IFERROR(INDEX(#REF!,MATCH(Tableau1[[#This Row],[Identifiant pour calcul]],#REF!,0),9),0)</f>
        <v>0</v>
      </c>
      <c r="X899">
        <f>Tableau1[[#This Row],[value]]*0.125*Tableau1[[#This Row],[Sequestration factor]]</f>
        <v>0</v>
      </c>
      <c r="Y899" t="s">
        <v>39</v>
      </c>
      <c r="Z899" t="s">
        <v>40</v>
      </c>
      <c r="AA899" t="s">
        <v>39</v>
      </c>
      <c r="AB899" t="e">
        <f>INDEX(#REF!,MATCH(Tableau1[[#This Row],[species_name]],#REF!,0),2)</f>
        <v>#REF!</v>
      </c>
      <c r="AC899" s="3" t="e">
        <f>Tableau1[[#This Row],[value]]/Tableau1[[#This Row],[débarquements totaux de l''espèce]]</f>
        <v>#REF!</v>
      </c>
    </row>
    <row r="900" spans="1:29" x14ac:dyDescent="0.2">
      <c r="A900" s="1">
        <v>45355</v>
      </c>
      <c r="B900" t="s">
        <v>24</v>
      </c>
      <c r="C900" t="s">
        <v>25</v>
      </c>
      <c r="D900">
        <v>2022</v>
      </c>
      <c r="E900" t="s">
        <v>86</v>
      </c>
      <c r="F900" t="s">
        <v>239</v>
      </c>
      <c r="G900" t="s">
        <v>28</v>
      </c>
      <c r="H900" t="s">
        <v>29</v>
      </c>
      <c r="L900" t="s">
        <v>681</v>
      </c>
      <c r="M900" t="s">
        <v>682</v>
      </c>
      <c r="N900" t="str">
        <f>_xlfn.CONCAT(Tableau1[[#This Row],[species_name]],Tableau1[[#This Row],[sub_reg]])</f>
        <v>Edible crab27.7.h</v>
      </c>
      <c r="O900" t="s">
        <v>32</v>
      </c>
      <c r="P900" t="s">
        <v>33</v>
      </c>
      <c r="Q900" t="s">
        <v>34</v>
      </c>
      <c r="R900">
        <v>14612.35</v>
      </c>
      <c r="S900" t="s">
        <v>35</v>
      </c>
      <c r="T900" t="s">
        <v>314</v>
      </c>
      <c r="U900" t="s">
        <v>315</v>
      </c>
      <c r="V900" t="s">
        <v>330</v>
      </c>
      <c r="W900">
        <f>IFERROR(INDEX(#REF!,MATCH(Tableau1[[#This Row],[Identifiant pour calcul]],#REF!,0),9),0)</f>
        <v>0</v>
      </c>
      <c r="X900">
        <f>Tableau1[[#This Row],[value]]*0.125*Tableau1[[#This Row],[Sequestration factor]]</f>
        <v>0</v>
      </c>
      <c r="Y900" t="s">
        <v>39</v>
      </c>
      <c r="Z900" t="s">
        <v>40</v>
      </c>
      <c r="AA900" t="s">
        <v>39</v>
      </c>
      <c r="AB900" t="e">
        <f>INDEX(#REF!,MATCH(Tableau1[[#This Row],[species_name]],#REF!,0),2)</f>
        <v>#REF!</v>
      </c>
      <c r="AC900" s="3" t="e">
        <f>Tableau1[[#This Row],[value]]/Tableau1[[#This Row],[débarquements totaux de l''espèce]]</f>
        <v>#REF!</v>
      </c>
    </row>
    <row r="901" spans="1:29" x14ac:dyDescent="0.2">
      <c r="A901" s="1">
        <v>45355</v>
      </c>
      <c r="B901" t="s">
        <v>24</v>
      </c>
      <c r="C901" t="s">
        <v>25</v>
      </c>
      <c r="D901">
        <v>2022</v>
      </c>
      <c r="E901" t="s">
        <v>86</v>
      </c>
      <c r="F901" t="s">
        <v>239</v>
      </c>
      <c r="G901" t="s">
        <v>28</v>
      </c>
      <c r="H901" t="s">
        <v>29</v>
      </c>
      <c r="L901" t="s">
        <v>681</v>
      </c>
      <c r="M901" t="s">
        <v>682</v>
      </c>
      <c r="N901" t="str">
        <f>_xlfn.CONCAT(Tableau1[[#This Row],[species_name]],Tableau1[[#This Row],[sub_reg]])</f>
        <v>Edible crab27.8.d</v>
      </c>
      <c r="O901" t="s">
        <v>32</v>
      </c>
      <c r="P901" t="s">
        <v>33</v>
      </c>
      <c r="Q901" t="s">
        <v>34</v>
      </c>
      <c r="R901">
        <v>2152.11</v>
      </c>
      <c r="S901" t="s">
        <v>35</v>
      </c>
      <c r="T901" t="s">
        <v>314</v>
      </c>
      <c r="U901" t="s">
        <v>315</v>
      </c>
      <c r="V901" t="s">
        <v>366</v>
      </c>
      <c r="W901">
        <f>IFERROR(INDEX(#REF!,MATCH(Tableau1[[#This Row],[Identifiant pour calcul]],#REF!,0),9),0)</f>
        <v>0</v>
      </c>
      <c r="X901">
        <f>Tableau1[[#This Row],[value]]*0.125*Tableau1[[#This Row],[Sequestration factor]]</f>
        <v>0</v>
      </c>
      <c r="Y901" t="s">
        <v>39</v>
      </c>
      <c r="Z901" t="s">
        <v>40</v>
      </c>
      <c r="AA901" t="s">
        <v>39</v>
      </c>
      <c r="AB901" t="e">
        <f>INDEX(#REF!,MATCH(Tableau1[[#This Row],[species_name]],#REF!,0),2)</f>
        <v>#REF!</v>
      </c>
      <c r="AC901" s="3" t="e">
        <f>Tableau1[[#This Row],[value]]/Tableau1[[#This Row],[débarquements totaux de l''espèce]]</f>
        <v>#REF!</v>
      </c>
    </row>
    <row r="902" spans="1:29" x14ac:dyDescent="0.2">
      <c r="A902" s="1">
        <v>45355</v>
      </c>
      <c r="B902" t="s">
        <v>24</v>
      </c>
      <c r="C902" t="s">
        <v>25</v>
      </c>
      <c r="D902">
        <v>2022</v>
      </c>
      <c r="E902" t="s">
        <v>86</v>
      </c>
      <c r="F902" t="s">
        <v>239</v>
      </c>
      <c r="G902" t="s">
        <v>28</v>
      </c>
      <c r="H902" t="s">
        <v>29</v>
      </c>
      <c r="L902" t="s">
        <v>681</v>
      </c>
      <c r="M902" t="s">
        <v>682</v>
      </c>
      <c r="N902" t="str">
        <f>_xlfn.CONCAT(Tableau1[[#This Row],[species_name]],Tableau1[[#This Row],[sub_reg]])</f>
        <v>Edible crab27.8.a</v>
      </c>
      <c r="O902" t="s">
        <v>32</v>
      </c>
      <c r="P902" t="s">
        <v>33</v>
      </c>
      <c r="Q902" t="s">
        <v>34</v>
      </c>
      <c r="R902">
        <v>12389.06</v>
      </c>
      <c r="S902" t="s">
        <v>35</v>
      </c>
      <c r="T902" t="s">
        <v>314</v>
      </c>
      <c r="U902" t="s">
        <v>315</v>
      </c>
      <c r="V902" t="s">
        <v>331</v>
      </c>
      <c r="W902">
        <f>IFERROR(INDEX(#REF!,MATCH(Tableau1[[#This Row],[Identifiant pour calcul]],#REF!,0),9),0)</f>
        <v>0</v>
      </c>
      <c r="X902">
        <f>Tableau1[[#This Row],[value]]*0.125*Tableau1[[#This Row],[Sequestration factor]]</f>
        <v>0</v>
      </c>
      <c r="Y902" t="s">
        <v>39</v>
      </c>
      <c r="Z902" t="s">
        <v>40</v>
      </c>
      <c r="AA902" t="s">
        <v>39</v>
      </c>
      <c r="AB902" t="e">
        <f>INDEX(#REF!,MATCH(Tableau1[[#This Row],[species_name]],#REF!,0),2)</f>
        <v>#REF!</v>
      </c>
      <c r="AC902" s="3" t="e">
        <f>Tableau1[[#This Row],[value]]/Tableau1[[#This Row],[débarquements totaux de l''espèce]]</f>
        <v>#REF!</v>
      </c>
    </row>
    <row r="903" spans="1:29" x14ac:dyDescent="0.2">
      <c r="A903" s="1">
        <v>45355</v>
      </c>
      <c r="B903" t="s">
        <v>24</v>
      </c>
      <c r="C903" t="s">
        <v>25</v>
      </c>
      <c r="D903">
        <v>2022</v>
      </c>
      <c r="E903" t="s">
        <v>86</v>
      </c>
      <c r="F903" t="s">
        <v>59</v>
      </c>
      <c r="G903" t="s">
        <v>77</v>
      </c>
      <c r="H903" t="s">
        <v>29</v>
      </c>
      <c r="M903" t="s">
        <v>683</v>
      </c>
      <c r="N903" t="str">
        <f>_xlfn.CONCAT(Tableau1[[#This Row],[species_name]],Tableau1[[#This Row],[sub_reg]])</f>
        <v>Edible crab27.8.b</v>
      </c>
      <c r="O903" t="s">
        <v>32</v>
      </c>
      <c r="P903" t="s">
        <v>33</v>
      </c>
      <c r="Q903" t="s">
        <v>34</v>
      </c>
      <c r="R903">
        <v>1150.27</v>
      </c>
      <c r="S903" t="s">
        <v>35</v>
      </c>
      <c r="T903" t="s">
        <v>314</v>
      </c>
      <c r="U903" t="s">
        <v>315</v>
      </c>
      <c r="V903" t="s">
        <v>338</v>
      </c>
      <c r="W903">
        <f>IFERROR(INDEX(#REF!,MATCH(Tableau1[[#This Row],[Identifiant pour calcul]],#REF!,0),9),0)</f>
        <v>0</v>
      </c>
      <c r="X903">
        <f>Tableau1[[#This Row],[value]]*0.125*Tableau1[[#This Row],[Sequestration factor]]</f>
        <v>0</v>
      </c>
      <c r="Y903" t="s">
        <v>39</v>
      </c>
      <c r="Z903" t="s">
        <v>40</v>
      </c>
      <c r="AA903" t="s">
        <v>39</v>
      </c>
      <c r="AB903" t="e">
        <f>INDEX(#REF!,MATCH(Tableau1[[#This Row],[species_name]],#REF!,0),2)</f>
        <v>#REF!</v>
      </c>
      <c r="AC903" s="3" t="e">
        <f>Tableau1[[#This Row],[value]]/Tableau1[[#This Row],[débarquements totaux de l''espèce]]</f>
        <v>#REF!</v>
      </c>
    </row>
    <row r="904" spans="1:29" x14ac:dyDescent="0.2">
      <c r="A904" s="1">
        <v>45355</v>
      </c>
      <c r="B904" t="s">
        <v>24</v>
      </c>
      <c r="C904" t="s">
        <v>25</v>
      </c>
      <c r="D904">
        <v>2022</v>
      </c>
      <c r="E904" t="s">
        <v>86</v>
      </c>
      <c r="F904" t="s">
        <v>27</v>
      </c>
      <c r="G904" t="s">
        <v>88</v>
      </c>
      <c r="H904" t="s">
        <v>29</v>
      </c>
      <c r="M904" t="s">
        <v>684</v>
      </c>
      <c r="N904" t="str">
        <f>_xlfn.CONCAT(Tableau1[[#This Row],[species_name]],Tableau1[[#This Row],[sub_reg]])</f>
        <v>Edible crab27.7.h</v>
      </c>
      <c r="O904" t="s">
        <v>32</v>
      </c>
      <c r="P904" t="s">
        <v>33</v>
      </c>
      <c r="Q904" t="s">
        <v>34</v>
      </c>
      <c r="R904">
        <v>11181.42</v>
      </c>
      <c r="S904" t="s">
        <v>35</v>
      </c>
      <c r="T904" t="s">
        <v>314</v>
      </c>
      <c r="U904" t="s">
        <v>315</v>
      </c>
      <c r="V904" t="s">
        <v>330</v>
      </c>
      <c r="W904">
        <f>IFERROR(INDEX(#REF!,MATCH(Tableau1[[#This Row],[Identifiant pour calcul]],#REF!,0),9),0)</f>
        <v>0</v>
      </c>
      <c r="X904">
        <f>Tableau1[[#This Row],[value]]*0.125*Tableau1[[#This Row],[Sequestration factor]]</f>
        <v>0</v>
      </c>
      <c r="Y904" t="s">
        <v>39</v>
      </c>
      <c r="Z904" t="s">
        <v>40</v>
      </c>
      <c r="AA904" t="s">
        <v>39</v>
      </c>
      <c r="AB904" t="e">
        <f>INDEX(#REF!,MATCH(Tableau1[[#This Row],[species_name]],#REF!,0),2)</f>
        <v>#REF!</v>
      </c>
      <c r="AC904" s="3" t="e">
        <f>Tableau1[[#This Row],[value]]/Tableau1[[#This Row],[débarquements totaux de l''espèce]]</f>
        <v>#REF!</v>
      </c>
    </row>
    <row r="905" spans="1:29" x14ac:dyDescent="0.2">
      <c r="A905" s="1">
        <v>45355</v>
      </c>
      <c r="B905" t="s">
        <v>24</v>
      </c>
      <c r="C905" t="s">
        <v>25</v>
      </c>
      <c r="D905">
        <v>2022</v>
      </c>
      <c r="E905" t="s">
        <v>86</v>
      </c>
      <c r="F905" t="s">
        <v>27</v>
      </c>
      <c r="G905" t="s">
        <v>88</v>
      </c>
      <c r="H905" t="s">
        <v>29</v>
      </c>
      <c r="M905" t="s">
        <v>684</v>
      </c>
      <c r="N905" t="str">
        <f>_xlfn.CONCAT(Tableau1[[#This Row],[species_name]],Tableau1[[#This Row],[sub_reg]])</f>
        <v>Edible crab27.8.a</v>
      </c>
      <c r="O905" t="s">
        <v>32</v>
      </c>
      <c r="P905" t="s">
        <v>33</v>
      </c>
      <c r="Q905" t="s">
        <v>34</v>
      </c>
      <c r="R905">
        <v>28164.22</v>
      </c>
      <c r="S905" t="s">
        <v>35</v>
      </c>
      <c r="T905" t="s">
        <v>314</v>
      </c>
      <c r="U905" t="s">
        <v>315</v>
      </c>
      <c r="V905" t="s">
        <v>331</v>
      </c>
      <c r="W905">
        <f>IFERROR(INDEX(#REF!,MATCH(Tableau1[[#This Row],[Identifiant pour calcul]],#REF!,0),9),0)</f>
        <v>0</v>
      </c>
      <c r="X905">
        <f>Tableau1[[#This Row],[value]]*0.125*Tableau1[[#This Row],[Sequestration factor]]</f>
        <v>0</v>
      </c>
      <c r="Y905" t="s">
        <v>39</v>
      </c>
      <c r="Z905" t="s">
        <v>40</v>
      </c>
      <c r="AA905" t="s">
        <v>39</v>
      </c>
      <c r="AB905" t="e">
        <f>INDEX(#REF!,MATCH(Tableau1[[#This Row],[species_name]],#REF!,0),2)</f>
        <v>#REF!</v>
      </c>
      <c r="AC905" s="3" t="e">
        <f>Tableau1[[#This Row],[value]]/Tableau1[[#This Row],[débarquements totaux de l''espèce]]</f>
        <v>#REF!</v>
      </c>
    </row>
    <row r="906" spans="1:29" x14ac:dyDescent="0.2">
      <c r="A906" s="1">
        <v>45355</v>
      </c>
      <c r="B906" t="s">
        <v>24</v>
      </c>
      <c r="C906" t="s">
        <v>25</v>
      </c>
      <c r="D906">
        <v>2022</v>
      </c>
      <c r="E906" t="s">
        <v>86</v>
      </c>
      <c r="F906" t="s">
        <v>27</v>
      </c>
      <c r="G906" t="s">
        <v>88</v>
      </c>
      <c r="H906" t="s">
        <v>29</v>
      </c>
      <c r="M906" t="s">
        <v>684</v>
      </c>
      <c r="N906" t="str">
        <f>_xlfn.CONCAT(Tableau1[[#This Row],[species_name]],Tableau1[[#This Row],[sub_reg]])</f>
        <v>Edible crab27.8.d</v>
      </c>
      <c r="O906" t="s">
        <v>32</v>
      </c>
      <c r="P906" t="s">
        <v>33</v>
      </c>
      <c r="Q906" t="s">
        <v>34</v>
      </c>
      <c r="R906">
        <v>2656.62</v>
      </c>
      <c r="S906" t="s">
        <v>35</v>
      </c>
      <c r="T906" t="s">
        <v>314</v>
      </c>
      <c r="U906" t="s">
        <v>315</v>
      </c>
      <c r="V906" t="s">
        <v>366</v>
      </c>
      <c r="W906">
        <f>IFERROR(INDEX(#REF!,MATCH(Tableau1[[#This Row],[Identifiant pour calcul]],#REF!,0),9),0)</f>
        <v>0</v>
      </c>
      <c r="X906">
        <f>Tableau1[[#This Row],[value]]*0.125*Tableau1[[#This Row],[Sequestration factor]]</f>
        <v>0</v>
      </c>
      <c r="Y906" t="s">
        <v>39</v>
      </c>
      <c r="Z906" t="s">
        <v>40</v>
      </c>
      <c r="AA906" t="s">
        <v>39</v>
      </c>
      <c r="AB906" t="e">
        <f>INDEX(#REF!,MATCH(Tableau1[[#This Row],[species_name]],#REF!,0),2)</f>
        <v>#REF!</v>
      </c>
      <c r="AC906" s="3" t="e">
        <f>Tableau1[[#This Row],[value]]/Tableau1[[#This Row],[débarquements totaux de l''espèce]]</f>
        <v>#REF!</v>
      </c>
    </row>
    <row r="907" spans="1:29" x14ac:dyDescent="0.2">
      <c r="A907" s="1">
        <v>45355</v>
      </c>
      <c r="B907" t="s">
        <v>24</v>
      </c>
      <c r="C907" t="s">
        <v>25</v>
      </c>
      <c r="D907">
        <v>2022</v>
      </c>
      <c r="E907" t="s">
        <v>86</v>
      </c>
      <c r="F907" t="s">
        <v>27</v>
      </c>
      <c r="G907" t="s">
        <v>88</v>
      </c>
      <c r="H907" t="s">
        <v>29</v>
      </c>
      <c r="M907" t="s">
        <v>684</v>
      </c>
      <c r="N907" t="str">
        <f>_xlfn.CONCAT(Tableau1[[#This Row],[species_name]],Tableau1[[#This Row],[sub_reg]])</f>
        <v>Edible crab27.8.b</v>
      </c>
      <c r="O907" t="s">
        <v>32</v>
      </c>
      <c r="P907" t="s">
        <v>33</v>
      </c>
      <c r="Q907" t="s">
        <v>34</v>
      </c>
      <c r="R907">
        <v>19520.38</v>
      </c>
      <c r="S907" t="s">
        <v>35</v>
      </c>
      <c r="T907" t="s">
        <v>314</v>
      </c>
      <c r="U907" t="s">
        <v>315</v>
      </c>
      <c r="V907" t="s">
        <v>338</v>
      </c>
      <c r="W907">
        <f>IFERROR(INDEX(#REF!,MATCH(Tableau1[[#This Row],[Identifiant pour calcul]],#REF!,0),9),0)</f>
        <v>0</v>
      </c>
      <c r="X907">
        <f>Tableau1[[#This Row],[value]]*0.125*Tableau1[[#This Row],[Sequestration factor]]</f>
        <v>0</v>
      </c>
      <c r="Y907" t="s">
        <v>39</v>
      </c>
      <c r="Z907" t="s">
        <v>40</v>
      </c>
      <c r="AA907" t="s">
        <v>39</v>
      </c>
      <c r="AB907" t="e">
        <f>INDEX(#REF!,MATCH(Tableau1[[#This Row],[species_name]],#REF!,0),2)</f>
        <v>#REF!</v>
      </c>
      <c r="AC907" s="3" t="e">
        <f>Tableau1[[#This Row],[value]]/Tableau1[[#This Row],[débarquements totaux de l''espèce]]</f>
        <v>#REF!</v>
      </c>
    </row>
    <row r="908" spans="1:29" x14ac:dyDescent="0.2">
      <c r="A908" s="1">
        <v>45355</v>
      </c>
      <c r="B908" t="s">
        <v>24</v>
      </c>
      <c r="C908" t="s">
        <v>25</v>
      </c>
      <c r="D908">
        <v>2022</v>
      </c>
      <c r="E908" t="s">
        <v>86</v>
      </c>
      <c r="F908" t="s">
        <v>27</v>
      </c>
      <c r="G908" t="s">
        <v>88</v>
      </c>
      <c r="H908" t="s">
        <v>29</v>
      </c>
      <c r="M908" t="s">
        <v>684</v>
      </c>
      <c r="N908" t="str">
        <f>_xlfn.CONCAT(Tableau1[[#This Row],[species_name]],Tableau1[[#This Row],[sub_reg]])</f>
        <v>Edible crab27.7.e</v>
      </c>
      <c r="O908" t="s">
        <v>32</v>
      </c>
      <c r="P908" t="s">
        <v>33</v>
      </c>
      <c r="Q908" t="s">
        <v>34</v>
      </c>
      <c r="R908">
        <v>53650.11</v>
      </c>
      <c r="S908" t="s">
        <v>35</v>
      </c>
      <c r="T908" t="s">
        <v>314</v>
      </c>
      <c r="U908" t="s">
        <v>315</v>
      </c>
      <c r="V908" t="s">
        <v>226</v>
      </c>
      <c r="W908">
        <f>IFERROR(INDEX(#REF!,MATCH(Tableau1[[#This Row],[Identifiant pour calcul]],#REF!,0),9),0)</f>
        <v>0</v>
      </c>
      <c r="X908">
        <f>Tableau1[[#This Row],[value]]*0.125*Tableau1[[#This Row],[Sequestration factor]]</f>
        <v>0</v>
      </c>
      <c r="Y908" t="s">
        <v>39</v>
      </c>
      <c r="Z908" t="s">
        <v>40</v>
      </c>
      <c r="AA908" t="s">
        <v>39</v>
      </c>
      <c r="AB908" t="e">
        <f>INDEX(#REF!,MATCH(Tableau1[[#This Row],[species_name]],#REF!,0),2)</f>
        <v>#REF!</v>
      </c>
      <c r="AC908" s="3" t="e">
        <f>Tableau1[[#This Row],[value]]/Tableau1[[#This Row],[débarquements totaux de l''espèce]]</f>
        <v>#REF!</v>
      </c>
    </row>
    <row r="909" spans="1:29" x14ac:dyDescent="0.2">
      <c r="A909" s="1">
        <v>45355</v>
      </c>
      <c r="B909" t="s">
        <v>24</v>
      </c>
      <c r="C909" t="s">
        <v>25</v>
      </c>
      <c r="D909">
        <v>2022</v>
      </c>
      <c r="E909" t="s">
        <v>86</v>
      </c>
      <c r="F909" t="s">
        <v>27</v>
      </c>
      <c r="G909" t="s">
        <v>107</v>
      </c>
      <c r="H909" t="s">
        <v>29</v>
      </c>
      <c r="M909" t="s">
        <v>693</v>
      </c>
      <c r="N909" t="str">
        <f>_xlfn.CONCAT(Tableau1[[#This Row],[species_name]],Tableau1[[#This Row],[sub_reg]])</f>
        <v>Edible crab27.8.a</v>
      </c>
      <c r="O909" t="s">
        <v>32</v>
      </c>
      <c r="P909" t="s">
        <v>33</v>
      </c>
      <c r="Q909" t="s">
        <v>34</v>
      </c>
      <c r="R909">
        <v>6573.88</v>
      </c>
      <c r="S909" t="s">
        <v>35</v>
      </c>
      <c r="T909" t="s">
        <v>314</v>
      </c>
      <c r="U909" t="s">
        <v>315</v>
      </c>
      <c r="V909" t="s">
        <v>331</v>
      </c>
      <c r="W909">
        <f>IFERROR(INDEX(#REF!,MATCH(Tableau1[[#This Row],[Identifiant pour calcul]],#REF!,0),9),0)</f>
        <v>0</v>
      </c>
      <c r="X909">
        <f>Tableau1[[#This Row],[value]]*0.125*Tableau1[[#This Row],[Sequestration factor]]</f>
        <v>0</v>
      </c>
      <c r="Y909" t="s">
        <v>39</v>
      </c>
      <c r="Z909" t="s">
        <v>40</v>
      </c>
      <c r="AA909" t="s">
        <v>39</v>
      </c>
      <c r="AB909" t="e">
        <f>INDEX(#REF!,MATCH(Tableau1[[#This Row],[species_name]],#REF!,0),2)</f>
        <v>#REF!</v>
      </c>
      <c r="AC909" s="3" t="e">
        <f>Tableau1[[#This Row],[value]]/Tableau1[[#This Row],[débarquements totaux de l''espèce]]</f>
        <v>#REF!</v>
      </c>
    </row>
    <row r="910" spans="1:29" x14ac:dyDescent="0.2">
      <c r="A910" s="1">
        <v>45355</v>
      </c>
      <c r="B910" t="s">
        <v>24</v>
      </c>
      <c r="C910" t="s">
        <v>25</v>
      </c>
      <c r="D910">
        <v>2022</v>
      </c>
      <c r="E910" t="s">
        <v>86</v>
      </c>
      <c r="F910" t="s">
        <v>27</v>
      </c>
      <c r="G910" t="s">
        <v>107</v>
      </c>
      <c r="H910" t="s">
        <v>29</v>
      </c>
      <c r="M910" t="s">
        <v>693</v>
      </c>
      <c r="N910" t="str">
        <f>_xlfn.CONCAT(Tableau1[[#This Row],[species_name]],Tableau1[[#This Row],[sub_reg]])</f>
        <v>Edible crab27.7.d</v>
      </c>
      <c r="O910" t="s">
        <v>32</v>
      </c>
      <c r="P910" t="s">
        <v>33</v>
      </c>
      <c r="Q910" t="s">
        <v>34</v>
      </c>
      <c r="R910">
        <v>3052.49</v>
      </c>
      <c r="S910" t="s">
        <v>35</v>
      </c>
      <c r="T910" t="s">
        <v>314</v>
      </c>
      <c r="U910" t="s">
        <v>315</v>
      </c>
      <c r="V910" t="s">
        <v>96</v>
      </c>
      <c r="W910">
        <f>IFERROR(INDEX(#REF!,MATCH(Tableau1[[#This Row],[Identifiant pour calcul]],#REF!,0),9),0)</f>
        <v>0</v>
      </c>
      <c r="X910">
        <f>Tableau1[[#This Row],[value]]*0.125*Tableau1[[#This Row],[Sequestration factor]]</f>
        <v>0</v>
      </c>
      <c r="Y910" t="s">
        <v>39</v>
      </c>
      <c r="Z910" t="s">
        <v>40</v>
      </c>
      <c r="AA910" t="s">
        <v>39</v>
      </c>
      <c r="AB910" t="e">
        <f>INDEX(#REF!,MATCH(Tableau1[[#This Row],[species_name]],#REF!,0),2)</f>
        <v>#REF!</v>
      </c>
      <c r="AC910" s="3" t="e">
        <f>Tableau1[[#This Row],[value]]/Tableau1[[#This Row],[débarquements totaux de l''espèce]]</f>
        <v>#REF!</v>
      </c>
    </row>
    <row r="911" spans="1:29" x14ac:dyDescent="0.2">
      <c r="A911" s="1">
        <v>45355</v>
      </c>
      <c r="B911" t="s">
        <v>24</v>
      </c>
      <c r="C911" t="s">
        <v>25</v>
      </c>
      <c r="D911">
        <v>2022</v>
      </c>
      <c r="E911" t="s">
        <v>86</v>
      </c>
      <c r="F911" t="s">
        <v>27</v>
      </c>
      <c r="G911" t="s">
        <v>107</v>
      </c>
      <c r="H911" t="s">
        <v>29</v>
      </c>
      <c r="M911" t="s">
        <v>693</v>
      </c>
      <c r="N911" t="str">
        <f>_xlfn.CONCAT(Tableau1[[#This Row],[species_name]],Tableau1[[#This Row],[sub_reg]])</f>
        <v>Edible crab27.8.b</v>
      </c>
      <c r="O911" t="s">
        <v>32</v>
      </c>
      <c r="P911" t="s">
        <v>33</v>
      </c>
      <c r="Q911" t="s">
        <v>34</v>
      </c>
      <c r="R911">
        <v>1088.8399999999999</v>
      </c>
      <c r="S911" t="s">
        <v>35</v>
      </c>
      <c r="T911" t="s">
        <v>314</v>
      </c>
      <c r="U911" t="s">
        <v>315</v>
      </c>
      <c r="V911" t="s">
        <v>338</v>
      </c>
      <c r="W911">
        <f>IFERROR(INDEX(#REF!,MATCH(Tableau1[[#This Row],[Identifiant pour calcul]],#REF!,0),9),0)</f>
        <v>0</v>
      </c>
      <c r="X911">
        <f>Tableau1[[#This Row],[value]]*0.125*Tableau1[[#This Row],[Sequestration factor]]</f>
        <v>0</v>
      </c>
      <c r="Y911" t="s">
        <v>39</v>
      </c>
      <c r="Z911" t="s">
        <v>40</v>
      </c>
      <c r="AA911" t="s">
        <v>39</v>
      </c>
      <c r="AB911" t="e">
        <f>INDEX(#REF!,MATCH(Tableau1[[#This Row],[species_name]],#REF!,0),2)</f>
        <v>#REF!</v>
      </c>
      <c r="AC911" s="3" t="e">
        <f>Tableau1[[#This Row],[value]]/Tableau1[[#This Row],[débarquements totaux de l''espèce]]</f>
        <v>#REF!</v>
      </c>
    </row>
    <row r="912" spans="1:29" x14ac:dyDescent="0.2">
      <c r="A912" s="1">
        <v>45355</v>
      </c>
      <c r="B912" t="s">
        <v>24</v>
      </c>
      <c r="C912" t="s">
        <v>25</v>
      </c>
      <c r="D912">
        <v>2022</v>
      </c>
      <c r="E912" t="s">
        <v>86</v>
      </c>
      <c r="F912" t="s">
        <v>27</v>
      </c>
      <c r="G912" t="s">
        <v>77</v>
      </c>
      <c r="H912" t="s">
        <v>29</v>
      </c>
      <c r="M912" t="s">
        <v>738</v>
      </c>
      <c r="N912" t="str">
        <f>_xlfn.CONCAT(Tableau1[[#This Row],[species_name]],Tableau1[[#This Row],[sub_reg]])</f>
        <v>Edible crab27.7.h</v>
      </c>
      <c r="O912" t="s">
        <v>32</v>
      </c>
      <c r="P912" t="s">
        <v>33</v>
      </c>
      <c r="Q912" t="s">
        <v>34</v>
      </c>
      <c r="R912">
        <v>10963.45</v>
      </c>
      <c r="S912" t="s">
        <v>35</v>
      </c>
      <c r="T912" t="s">
        <v>314</v>
      </c>
      <c r="U912" t="s">
        <v>315</v>
      </c>
      <c r="V912" t="s">
        <v>330</v>
      </c>
      <c r="W912">
        <f>IFERROR(INDEX(#REF!,MATCH(Tableau1[[#This Row],[Identifiant pour calcul]],#REF!,0),9),0)</f>
        <v>0</v>
      </c>
      <c r="X912">
        <f>Tableau1[[#This Row],[value]]*0.125*Tableau1[[#This Row],[Sequestration factor]]</f>
        <v>0</v>
      </c>
      <c r="Y912" t="s">
        <v>39</v>
      </c>
      <c r="Z912" t="s">
        <v>40</v>
      </c>
      <c r="AA912" t="s">
        <v>39</v>
      </c>
      <c r="AB912" t="e">
        <f>INDEX(#REF!,MATCH(Tableau1[[#This Row],[species_name]],#REF!,0),2)</f>
        <v>#REF!</v>
      </c>
      <c r="AC912" s="3" t="e">
        <f>Tableau1[[#This Row],[value]]/Tableau1[[#This Row],[débarquements totaux de l''espèce]]</f>
        <v>#REF!</v>
      </c>
    </row>
    <row r="913" spans="1:29" x14ac:dyDescent="0.2">
      <c r="A913" s="1">
        <v>45355</v>
      </c>
      <c r="B913" t="s">
        <v>24</v>
      </c>
      <c r="C913" t="s">
        <v>25</v>
      </c>
      <c r="D913">
        <v>2022</v>
      </c>
      <c r="E913" t="s">
        <v>86</v>
      </c>
      <c r="F913" t="s">
        <v>27</v>
      </c>
      <c r="G913" t="s">
        <v>77</v>
      </c>
      <c r="H913" t="s">
        <v>29</v>
      </c>
      <c r="M913" t="s">
        <v>738</v>
      </c>
      <c r="N913" t="str">
        <f>_xlfn.CONCAT(Tableau1[[#This Row],[species_name]],Tableau1[[#This Row],[sub_reg]])</f>
        <v>Edible crab27.8.b</v>
      </c>
      <c r="O913" t="s">
        <v>32</v>
      </c>
      <c r="P913" t="s">
        <v>33</v>
      </c>
      <c r="Q913" t="s">
        <v>34</v>
      </c>
      <c r="R913">
        <v>2280.63</v>
      </c>
      <c r="S913" t="s">
        <v>35</v>
      </c>
      <c r="T913" t="s">
        <v>314</v>
      </c>
      <c r="U913" t="s">
        <v>315</v>
      </c>
      <c r="V913" t="s">
        <v>338</v>
      </c>
      <c r="W913">
        <f>IFERROR(INDEX(#REF!,MATCH(Tableau1[[#This Row],[Identifiant pour calcul]],#REF!,0),9),0)</f>
        <v>0</v>
      </c>
      <c r="X913">
        <f>Tableau1[[#This Row],[value]]*0.125*Tableau1[[#This Row],[Sequestration factor]]</f>
        <v>0</v>
      </c>
      <c r="Y913" t="s">
        <v>39</v>
      </c>
      <c r="Z913" t="s">
        <v>40</v>
      </c>
      <c r="AA913" t="s">
        <v>39</v>
      </c>
      <c r="AB913" t="e">
        <f>INDEX(#REF!,MATCH(Tableau1[[#This Row],[species_name]],#REF!,0),2)</f>
        <v>#REF!</v>
      </c>
      <c r="AC913" s="3" t="e">
        <f>Tableau1[[#This Row],[value]]/Tableau1[[#This Row],[débarquements totaux de l''espèce]]</f>
        <v>#REF!</v>
      </c>
    </row>
    <row r="914" spans="1:29" x14ac:dyDescent="0.2">
      <c r="A914" s="1">
        <v>45355</v>
      </c>
      <c r="B914" t="s">
        <v>24</v>
      </c>
      <c r="C914" t="s">
        <v>25</v>
      </c>
      <c r="D914">
        <v>2022</v>
      </c>
      <c r="E914" t="s">
        <v>86</v>
      </c>
      <c r="F914" t="s">
        <v>27</v>
      </c>
      <c r="G914" t="s">
        <v>77</v>
      </c>
      <c r="H914" t="s">
        <v>29</v>
      </c>
      <c r="M914" t="s">
        <v>738</v>
      </c>
      <c r="N914" t="str">
        <f>_xlfn.CONCAT(Tableau1[[#This Row],[species_name]],Tableau1[[#This Row],[sub_reg]])</f>
        <v>Edible crab27.7.d</v>
      </c>
      <c r="O914" t="s">
        <v>32</v>
      </c>
      <c r="P914" t="s">
        <v>33</v>
      </c>
      <c r="Q914" t="s">
        <v>34</v>
      </c>
      <c r="R914">
        <v>7948.32</v>
      </c>
      <c r="S914" t="s">
        <v>35</v>
      </c>
      <c r="T914" t="s">
        <v>314</v>
      </c>
      <c r="U914" t="s">
        <v>315</v>
      </c>
      <c r="V914" t="s">
        <v>96</v>
      </c>
      <c r="W914">
        <f>IFERROR(INDEX(#REF!,MATCH(Tableau1[[#This Row],[Identifiant pour calcul]],#REF!,0),9),0)</f>
        <v>0</v>
      </c>
      <c r="X914">
        <f>Tableau1[[#This Row],[value]]*0.125*Tableau1[[#This Row],[Sequestration factor]]</f>
        <v>0</v>
      </c>
      <c r="Y914" t="s">
        <v>39</v>
      </c>
      <c r="Z914" t="s">
        <v>40</v>
      </c>
      <c r="AA914" t="s">
        <v>39</v>
      </c>
      <c r="AB914" t="e">
        <f>INDEX(#REF!,MATCH(Tableau1[[#This Row],[species_name]],#REF!,0),2)</f>
        <v>#REF!</v>
      </c>
      <c r="AC914" s="3" t="e">
        <f>Tableau1[[#This Row],[value]]/Tableau1[[#This Row],[débarquements totaux de l''espèce]]</f>
        <v>#REF!</v>
      </c>
    </row>
    <row r="915" spans="1:29" x14ac:dyDescent="0.2">
      <c r="A915" s="1">
        <v>45355</v>
      </c>
      <c r="B915" t="s">
        <v>24</v>
      </c>
      <c r="C915" t="s">
        <v>25</v>
      </c>
      <c r="D915">
        <v>2022</v>
      </c>
      <c r="E915" t="s">
        <v>86</v>
      </c>
      <c r="F915" t="s">
        <v>27</v>
      </c>
      <c r="G915" t="s">
        <v>77</v>
      </c>
      <c r="H915" t="s">
        <v>29</v>
      </c>
      <c r="M915" t="s">
        <v>738</v>
      </c>
      <c r="N915" t="str">
        <f>_xlfn.CONCAT(Tableau1[[#This Row],[species_name]],Tableau1[[#This Row],[sub_reg]])</f>
        <v>Edible crab27.7.e</v>
      </c>
      <c r="O915" t="s">
        <v>32</v>
      </c>
      <c r="P915" t="s">
        <v>33</v>
      </c>
      <c r="Q915" t="s">
        <v>34</v>
      </c>
      <c r="R915">
        <v>46297.22</v>
      </c>
      <c r="S915" t="s">
        <v>35</v>
      </c>
      <c r="T915" t="s">
        <v>314</v>
      </c>
      <c r="U915" t="s">
        <v>315</v>
      </c>
      <c r="V915" t="s">
        <v>226</v>
      </c>
      <c r="W915">
        <f>IFERROR(INDEX(#REF!,MATCH(Tableau1[[#This Row],[Identifiant pour calcul]],#REF!,0),9),0)</f>
        <v>0</v>
      </c>
      <c r="X915">
        <f>Tableau1[[#This Row],[value]]*0.125*Tableau1[[#This Row],[Sequestration factor]]</f>
        <v>0</v>
      </c>
      <c r="Y915" t="s">
        <v>39</v>
      </c>
      <c r="Z915" t="s">
        <v>40</v>
      </c>
      <c r="AA915" t="s">
        <v>39</v>
      </c>
      <c r="AB915" t="e">
        <f>INDEX(#REF!,MATCH(Tableau1[[#This Row],[species_name]],#REF!,0),2)</f>
        <v>#REF!</v>
      </c>
      <c r="AC915" s="3" t="e">
        <f>Tableau1[[#This Row],[value]]/Tableau1[[#This Row],[débarquements totaux de l''espèce]]</f>
        <v>#REF!</v>
      </c>
    </row>
    <row r="916" spans="1:29" x14ac:dyDescent="0.2">
      <c r="A916" s="1">
        <v>45355</v>
      </c>
      <c r="B916" t="s">
        <v>24</v>
      </c>
      <c r="C916" t="s">
        <v>25</v>
      </c>
      <c r="D916">
        <v>2022</v>
      </c>
      <c r="E916" t="s">
        <v>86</v>
      </c>
      <c r="F916" t="s">
        <v>27</v>
      </c>
      <c r="G916" t="s">
        <v>77</v>
      </c>
      <c r="H916" t="s">
        <v>29</v>
      </c>
      <c r="M916" t="s">
        <v>738</v>
      </c>
      <c r="N916" t="str">
        <f>_xlfn.CONCAT(Tableau1[[#This Row],[species_name]],Tableau1[[#This Row],[sub_reg]])</f>
        <v>Edible crab27.8.a</v>
      </c>
      <c r="O916" t="s">
        <v>32</v>
      </c>
      <c r="P916" t="s">
        <v>33</v>
      </c>
      <c r="Q916" t="s">
        <v>34</v>
      </c>
      <c r="R916">
        <v>20121.84</v>
      </c>
      <c r="S916" t="s">
        <v>35</v>
      </c>
      <c r="T916" t="s">
        <v>314</v>
      </c>
      <c r="U916" t="s">
        <v>315</v>
      </c>
      <c r="V916" t="s">
        <v>331</v>
      </c>
      <c r="W916">
        <f>IFERROR(INDEX(#REF!,MATCH(Tableau1[[#This Row],[Identifiant pour calcul]],#REF!,0),9),0)</f>
        <v>0</v>
      </c>
      <c r="X916">
        <f>Tableau1[[#This Row],[value]]*0.125*Tableau1[[#This Row],[Sequestration factor]]</f>
        <v>0</v>
      </c>
      <c r="Y916" t="s">
        <v>39</v>
      </c>
      <c r="Z916" t="s">
        <v>40</v>
      </c>
      <c r="AA916" t="s">
        <v>39</v>
      </c>
      <c r="AB916" t="e">
        <f>INDEX(#REF!,MATCH(Tableau1[[#This Row],[species_name]],#REF!,0),2)</f>
        <v>#REF!</v>
      </c>
      <c r="AC916" s="3" t="e">
        <f>Tableau1[[#This Row],[value]]/Tableau1[[#This Row],[débarquements totaux de l''espèce]]</f>
        <v>#REF!</v>
      </c>
    </row>
    <row r="917" spans="1:29" x14ac:dyDescent="0.2">
      <c r="A917" s="1">
        <v>45355</v>
      </c>
      <c r="B917" t="s">
        <v>24</v>
      </c>
      <c r="C917" t="s">
        <v>25</v>
      </c>
      <c r="D917">
        <v>2022</v>
      </c>
      <c r="E917" t="s">
        <v>86</v>
      </c>
      <c r="F917" t="s">
        <v>76</v>
      </c>
      <c r="G917" t="s">
        <v>107</v>
      </c>
      <c r="H917" t="s">
        <v>29</v>
      </c>
      <c r="M917" t="s">
        <v>769</v>
      </c>
      <c r="N917" t="str">
        <f>_xlfn.CONCAT(Tableau1[[#This Row],[species_name]],Tableau1[[#This Row],[sub_reg]])</f>
        <v>Edible crab27.7.d</v>
      </c>
      <c r="O917" t="s">
        <v>32</v>
      </c>
      <c r="P917" t="s">
        <v>33</v>
      </c>
      <c r="Q917" t="s">
        <v>34</v>
      </c>
      <c r="R917">
        <v>1359.2</v>
      </c>
      <c r="S917" t="s">
        <v>35</v>
      </c>
      <c r="T917" t="s">
        <v>314</v>
      </c>
      <c r="U917" t="s">
        <v>315</v>
      </c>
      <c r="V917" t="s">
        <v>96</v>
      </c>
      <c r="W917">
        <f>IFERROR(INDEX(#REF!,MATCH(Tableau1[[#This Row],[Identifiant pour calcul]],#REF!,0),9),0)</f>
        <v>0</v>
      </c>
      <c r="X917">
        <f>Tableau1[[#This Row],[value]]*0.125*Tableau1[[#This Row],[Sequestration factor]]</f>
        <v>0</v>
      </c>
      <c r="Y917" t="s">
        <v>39</v>
      </c>
      <c r="Z917" t="s">
        <v>40</v>
      </c>
      <c r="AA917" t="s">
        <v>39</v>
      </c>
      <c r="AB917" t="e">
        <f>INDEX(#REF!,MATCH(Tableau1[[#This Row],[species_name]],#REF!,0),2)</f>
        <v>#REF!</v>
      </c>
      <c r="AC917" s="3" t="e">
        <f>Tableau1[[#This Row],[value]]/Tableau1[[#This Row],[débarquements totaux de l''espèce]]</f>
        <v>#REF!</v>
      </c>
    </row>
    <row r="918" spans="1:29" x14ac:dyDescent="0.2">
      <c r="A918" s="1">
        <v>45355</v>
      </c>
      <c r="B918" t="s">
        <v>24</v>
      </c>
      <c r="C918" t="s">
        <v>25</v>
      </c>
      <c r="D918">
        <v>2022</v>
      </c>
      <c r="E918" t="s">
        <v>86</v>
      </c>
      <c r="F918" t="s">
        <v>239</v>
      </c>
      <c r="G918" t="s">
        <v>107</v>
      </c>
      <c r="H918" t="s">
        <v>29</v>
      </c>
      <c r="M918" t="s">
        <v>786</v>
      </c>
      <c r="N918" t="str">
        <f>_xlfn.CONCAT(Tableau1[[#This Row],[species_name]],Tableau1[[#This Row],[sub_reg]])</f>
        <v>Edible crab27.8.a</v>
      </c>
      <c r="O918" t="s">
        <v>32</v>
      </c>
      <c r="P918" t="s">
        <v>33</v>
      </c>
      <c r="Q918" t="s">
        <v>34</v>
      </c>
      <c r="R918">
        <v>32593.25</v>
      </c>
      <c r="S918" t="s">
        <v>35</v>
      </c>
      <c r="T918" t="s">
        <v>314</v>
      </c>
      <c r="U918" t="s">
        <v>315</v>
      </c>
      <c r="V918" t="s">
        <v>331</v>
      </c>
      <c r="W918">
        <f>IFERROR(INDEX(#REF!,MATCH(Tableau1[[#This Row],[Identifiant pour calcul]],#REF!,0),9),0)</f>
        <v>0</v>
      </c>
      <c r="X918">
        <f>Tableau1[[#This Row],[value]]*0.125*Tableau1[[#This Row],[Sequestration factor]]</f>
        <v>0</v>
      </c>
      <c r="Y918" t="s">
        <v>39</v>
      </c>
      <c r="Z918" t="s">
        <v>40</v>
      </c>
      <c r="AA918" t="s">
        <v>39</v>
      </c>
      <c r="AB918" t="e">
        <f>INDEX(#REF!,MATCH(Tableau1[[#This Row],[species_name]],#REF!,0),2)</f>
        <v>#REF!</v>
      </c>
      <c r="AC918" s="3" t="e">
        <f>Tableau1[[#This Row],[value]]/Tableau1[[#This Row],[débarquements totaux de l''espèce]]</f>
        <v>#REF!</v>
      </c>
    </row>
    <row r="919" spans="1:29" x14ac:dyDescent="0.2">
      <c r="A919" s="1">
        <v>45355</v>
      </c>
      <c r="B919" t="s">
        <v>24</v>
      </c>
      <c r="C919" t="s">
        <v>25</v>
      </c>
      <c r="D919">
        <v>2022</v>
      </c>
      <c r="E919" t="s">
        <v>86</v>
      </c>
      <c r="F919" t="s">
        <v>239</v>
      </c>
      <c r="G919" t="s">
        <v>77</v>
      </c>
      <c r="H919" t="s">
        <v>29</v>
      </c>
      <c r="M919" t="s">
        <v>788</v>
      </c>
      <c r="N919" t="str">
        <f>_xlfn.CONCAT(Tableau1[[#This Row],[species_name]],Tableau1[[#This Row],[sub_reg]])</f>
        <v>Edible crab27.7.d</v>
      </c>
      <c r="O919" t="s">
        <v>32</v>
      </c>
      <c r="P919" t="s">
        <v>33</v>
      </c>
      <c r="Q919" t="s">
        <v>34</v>
      </c>
      <c r="R919">
        <v>218089.82</v>
      </c>
      <c r="S919" t="s">
        <v>35</v>
      </c>
      <c r="T919" t="s">
        <v>314</v>
      </c>
      <c r="U919" t="s">
        <v>315</v>
      </c>
      <c r="V919" t="s">
        <v>96</v>
      </c>
      <c r="W919">
        <f>IFERROR(INDEX(#REF!,MATCH(Tableau1[[#This Row],[Identifiant pour calcul]],#REF!,0),9),0)</f>
        <v>0</v>
      </c>
      <c r="X919">
        <f>Tableau1[[#This Row],[value]]*0.125*Tableau1[[#This Row],[Sequestration factor]]</f>
        <v>0</v>
      </c>
      <c r="Y919" t="s">
        <v>39</v>
      </c>
      <c r="Z919" t="s">
        <v>40</v>
      </c>
      <c r="AA919" t="s">
        <v>39</v>
      </c>
      <c r="AB919" t="e">
        <f>INDEX(#REF!,MATCH(Tableau1[[#This Row],[species_name]],#REF!,0),2)</f>
        <v>#REF!</v>
      </c>
      <c r="AC919" s="3" t="e">
        <f>Tableau1[[#This Row],[value]]/Tableau1[[#This Row],[débarquements totaux de l''espèce]]</f>
        <v>#REF!</v>
      </c>
    </row>
    <row r="920" spans="1:29" x14ac:dyDescent="0.2">
      <c r="A920" s="1">
        <v>45355</v>
      </c>
      <c r="B920" t="s">
        <v>24</v>
      </c>
      <c r="C920" t="s">
        <v>25</v>
      </c>
      <c r="D920">
        <v>2022</v>
      </c>
      <c r="E920" t="s">
        <v>86</v>
      </c>
      <c r="F920" t="s">
        <v>158</v>
      </c>
      <c r="G920" t="s">
        <v>88</v>
      </c>
      <c r="H920" t="s">
        <v>29</v>
      </c>
      <c r="L920" t="s">
        <v>373</v>
      </c>
      <c r="M920" t="s">
        <v>374</v>
      </c>
      <c r="N920" t="str">
        <f>_xlfn.CONCAT(Tableau1[[#This Row],[species_name]],Tableau1[[#This Row],[sub_reg]])</f>
        <v>Edible crab27.7.j</v>
      </c>
      <c r="O920" t="s">
        <v>32</v>
      </c>
      <c r="P920" t="s">
        <v>33</v>
      </c>
      <c r="Q920" t="s">
        <v>34</v>
      </c>
      <c r="R920">
        <v>1253.7</v>
      </c>
      <c r="S920" t="s">
        <v>35</v>
      </c>
      <c r="T920" t="s">
        <v>314</v>
      </c>
      <c r="U920" t="s">
        <v>315</v>
      </c>
      <c r="V920" t="s">
        <v>377</v>
      </c>
      <c r="W920">
        <f>IFERROR(INDEX(#REF!,MATCH(Tableau1[[#This Row],[Identifiant pour calcul]],#REF!,0),9),0)</f>
        <v>0</v>
      </c>
      <c r="X920">
        <f>Tableau1[[#This Row],[value]]*0.125*Tableau1[[#This Row],[Sequestration factor]]</f>
        <v>0</v>
      </c>
      <c r="Y920" t="s">
        <v>39</v>
      </c>
      <c r="Z920" t="s">
        <v>40</v>
      </c>
      <c r="AA920" t="s">
        <v>39</v>
      </c>
      <c r="AB920" t="e">
        <f>INDEX(#REF!,MATCH(Tableau1[[#This Row],[species_name]],#REF!,0),2)</f>
        <v>#REF!</v>
      </c>
      <c r="AC920" s="3" t="e">
        <f>Tableau1[[#This Row],[value]]/Tableau1[[#This Row],[débarquements totaux de l''espèce]]</f>
        <v>#REF!</v>
      </c>
    </row>
    <row r="921" spans="1:29" x14ac:dyDescent="0.2">
      <c r="A921" s="1">
        <v>45355</v>
      </c>
      <c r="B921" t="s">
        <v>24</v>
      </c>
      <c r="C921" t="s">
        <v>25</v>
      </c>
      <c r="D921">
        <v>2022</v>
      </c>
      <c r="E921" t="s">
        <v>86</v>
      </c>
      <c r="F921" t="s">
        <v>158</v>
      </c>
      <c r="G921" t="s">
        <v>88</v>
      </c>
      <c r="H921" t="s">
        <v>29</v>
      </c>
      <c r="L921" t="s">
        <v>373</v>
      </c>
      <c r="M921" t="s">
        <v>374</v>
      </c>
      <c r="N921" t="str">
        <f>_xlfn.CONCAT(Tableau1[[#This Row],[species_name]],Tableau1[[#This Row],[sub_reg]])</f>
        <v>Edible crab27.8.a</v>
      </c>
      <c r="O921" t="s">
        <v>32</v>
      </c>
      <c r="P921" t="s">
        <v>33</v>
      </c>
      <c r="Q921" t="s">
        <v>34</v>
      </c>
      <c r="R921">
        <v>19537.12</v>
      </c>
      <c r="S921" t="s">
        <v>35</v>
      </c>
      <c r="T921" t="s">
        <v>314</v>
      </c>
      <c r="U921" t="s">
        <v>315</v>
      </c>
      <c r="V921" t="s">
        <v>331</v>
      </c>
      <c r="W921">
        <f>IFERROR(INDEX(#REF!,MATCH(Tableau1[[#This Row],[Identifiant pour calcul]],#REF!,0),9),0)</f>
        <v>0</v>
      </c>
      <c r="X921">
        <f>Tableau1[[#This Row],[value]]*0.125*Tableau1[[#This Row],[Sequestration factor]]</f>
        <v>0</v>
      </c>
      <c r="Y921" t="s">
        <v>39</v>
      </c>
      <c r="Z921" t="s">
        <v>40</v>
      </c>
      <c r="AA921" t="s">
        <v>39</v>
      </c>
      <c r="AB921" t="e">
        <f>INDEX(#REF!,MATCH(Tableau1[[#This Row],[species_name]],#REF!,0),2)</f>
        <v>#REF!</v>
      </c>
      <c r="AC921" s="3" t="e">
        <f>Tableau1[[#This Row],[value]]/Tableau1[[#This Row],[débarquements totaux de l''espèce]]</f>
        <v>#REF!</v>
      </c>
    </row>
    <row r="922" spans="1:29" x14ac:dyDescent="0.2">
      <c r="A922" s="1">
        <v>45355</v>
      </c>
      <c r="B922" t="s">
        <v>24</v>
      </c>
      <c r="C922" t="s">
        <v>25</v>
      </c>
      <c r="D922">
        <v>2022</v>
      </c>
      <c r="E922" t="s">
        <v>86</v>
      </c>
      <c r="F922" t="s">
        <v>158</v>
      </c>
      <c r="G922" t="s">
        <v>88</v>
      </c>
      <c r="H922" t="s">
        <v>29</v>
      </c>
      <c r="L922" t="s">
        <v>373</v>
      </c>
      <c r="M922" t="s">
        <v>374</v>
      </c>
      <c r="N922" t="str">
        <f>_xlfn.CONCAT(Tableau1[[#This Row],[species_name]],Tableau1[[#This Row],[sub_reg]])</f>
        <v>Edible crab27.8.d</v>
      </c>
      <c r="O922" t="s">
        <v>32</v>
      </c>
      <c r="P922" t="s">
        <v>33</v>
      </c>
      <c r="Q922" t="s">
        <v>34</v>
      </c>
      <c r="R922">
        <v>1999.09</v>
      </c>
      <c r="S922" t="s">
        <v>35</v>
      </c>
      <c r="T922" t="s">
        <v>314</v>
      </c>
      <c r="U922" t="s">
        <v>315</v>
      </c>
      <c r="V922" t="s">
        <v>366</v>
      </c>
      <c r="W922">
        <f>IFERROR(INDEX(#REF!,MATCH(Tableau1[[#This Row],[Identifiant pour calcul]],#REF!,0),9),0)</f>
        <v>0</v>
      </c>
      <c r="X922">
        <f>Tableau1[[#This Row],[value]]*0.125*Tableau1[[#This Row],[Sequestration factor]]</f>
        <v>0</v>
      </c>
      <c r="Y922" t="s">
        <v>39</v>
      </c>
      <c r="Z922" t="s">
        <v>40</v>
      </c>
      <c r="AA922" t="s">
        <v>39</v>
      </c>
      <c r="AB922" t="e">
        <f>INDEX(#REF!,MATCH(Tableau1[[#This Row],[species_name]],#REF!,0),2)</f>
        <v>#REF!</v>
      </c>
      <c r="AC922" s="3" t="e">
        <f>Tableau1[[#This Row],[value]]/Tableau1[[#This Row],[débarquements totaux de l''espèce]]</f>
        <v>#REF!</v>
      </c>
    </row>
    <row r="923" spans="1:29" x14ac:dyDescent="0.2">
      <c r="A923" s="1">
        <v>45355</v>
      </c>
      <c r="B923" t="s">
        <v>24</v>
      </c>
      <c r="C923" t="s">
        <v>25</v>
      </c>
      <c r="D923">
        <v>2022</v>
      </c>
      <c r="E923" t="s">
        <v>86</v>
      </c>
      <c r="F923" t="s">
        <v>158</v>
      </c>
      <c r="G923" t="s">
        <v>88</v>
      </c>
      <c r="H923" t="s">
        <v>29</v>
      </c>
      <c r="L923" t="s">
        <v>373</v>
      </c>
      <c r="M923" t="s">
        <v>374</v>
      </c>
      <c r="N923" t="str">
        <f>_xlfn.CONCAT(Tableau1[[#This Row],[species_name]],Tableau1[[#This Row],[sub_reg]])</f>
        <v>Edible crab27.7.e</v>
      </c>
      <c r="O923" t="s">
        <v>32</v>
      </c>
      <c r="P923" t="s">
        <v>33</v>
      </c>
      <c r="Q923" t="s">
        <v>34</v>
      </c>
      <c r="R923">
        <v>3540.11</v>
      </c>
      <c r="S923" t="s">
        <v>35</v>
      </c>
      <c r="T923" t="s">
        <v>314</v>
      </c>
      <c r="U923" t="s">
        <v>315</v>
      </c>
      <c r="V923" t="s">
        <v>226</v>
      </c>
      <c r="W923">
        <f>IFERROR(INDEX(#REF!,MATCH(Tableau1[[#This Row],[Identifiant pour calcul]],#REF!,0),9),0)</f>
        <v>0</v>
      </c>
      <c r="X923">
        <f>Tableau1[[#This Row],[value]]*0.125*Tableau1[[#This Row],[Sequestration factor]]</f>
        <v>0</v>
      </c>
      <c r="Y923" t="s">
        <v>39</v>
      </c>
      <c r="Z923" t="s">
        <v>40</v>
      </c>
      <c r="AA923" t="s">
        <v>39</v>
      </c>
      <c r="AB923" t="e">
        <f>INDEX(#REF!,MATCH(Tableau1[[#This Row],[species_name]],#REF!,0),2)</f>
        <v>#REF!</v>
      </c>
      <c r="AC923" s="3" t="e">
        <f>Tableau1[[#This Row],[value]]/Tableau1[[#This Row],[débarquements totaux de l''espèce]]</f>
        <v>#REF!</v>
      </c>
    </row>
    <row r="924" spans="1:29" x14ac:dyDescent="0.2">
      <c r="A924" s="1">
        <v>45355</v>
      </c>
      <c r="B924" t="s">
        <v>24</v>
      </c>
      <c r="C924" t="s">
        <v>25</v>
      </c>
      <c r="D924">
        <v>2022</v>
      </c>
      <c r="E924" t="s">
        <v>86</v>
      </c>
      <c r="F924" t="s">
        <v>239</v>
      </c>
      <c r="G924" t="s">
        <v>88</v>
      </c>
      <c r="H924" t="s">
        <v>29</v>
      </c>
      <c r="L924" t="s">
        <v>681</v>
      </c>
      <c r="M924" t="s">
        <v>682</v>
      </c>
      <c r="N924" t="str">
        <f>_xlfn.CONCAT(Tableau1[[#This Row],[species_name]],Tableau1[[#This Row],[sub_reg]])</f>
        <v>Edible crab27.7.e</v>
      </c>
      <c r="O924" t="s">
        <v>32</v>
      </c>
      <c r="P924" t="s">
        <v>33</v>
      </c>
      <c r="Q924" t="s">
        <v>34</v>
      </c>
      <c r="R924">
        <v>138230.84</v>
      </c>
      <c r="S924" t="s">
        <v>35</v>
      </c>
      <c r="T924" t="s">
        <v>314</v>
      </c>
      <c r="U924" t="s">
        <v>315</v>
      </c>
      <c r="V924" t="s">
        <v>226</v>
      </c>
      <c r="W924">
        <f>IFERROR(INDEX(#REF!,MATCH(Tableau1[[#This Row],[Identifiant pour calcul]],#REF!,0),9),0)</f>
        <v>0</v>
      </c>
      <c r="X924">
        <f>Tableau1[[#This Row],[value]]*0.125*Tableau1[[#This Row],[Sequestration factor]]</f>
        <v>0</v>
      </c>
      <c r="Y924" t="s">
        <v>39</v>
      </c>
      <c r="Z924" t="s">
        <v>40</v>
      </c>
      <c r="AA924" t="s">
        <v>39</v>
      </c>
      <c r="AB924" t="e">
        <f>INDEX(#REF!,MATCH(Tableau1[[#This Row],[species_name]],#REF!,0),2)</f>
        <v>#REF!</v>
      </c>
      <c r="AC924" s="3" t="e">
        <f>Tableau1[[#This Row],[value]]/Tableau1[[#This Row],[débarquements totaux de l''espèce]]</f>
        <v>#REF!</v>
      </c>
    </row>
    <row r="925" spans="1:29" x14ac:dyDescent="0.2">
      <c r="A925" s="1">
        <v>45355</v>
      </c>
      <c r="B925" t="s">
        <v>24</v>
      </c>
      <c r="C925" t="s">
        <v>25</v>
      </c>
      <c r="D925">
        <v>2022</v>
      </c>
      <c r="E925" t="s">
        <v>86</v>
      </c>
      <c r="F925" t="s">
        <v>239</v>
      </c>
      <c r="G925" t="s">
        <v>88</v>
      </c>
      <c r="H925" t="s">
        <v>29</v>
      </c>
      <c r="L925" t="s">
        <v>681</v>
      </c>
      <c r="M925" t="s">
        <v>682</v>
      </c>
      <c r="N925" t="str">
        <f>_xlfn.CONCAT(Tableau1[[#This Row],[species_name]],Tableau1[[#This Row],[sub_reg]])</f>
        <v>Edible crab27.8.a</v>
      </c>
      <c r="O925" t="s">
        <v>32</v>
      </c>
      <c r="P925" t="s">
        <v>33</v>
      </c>
      <c r="Q925" t="s">
        <v>34</v>
      </c>
      <c r="R925">
        <v>117345.49</v>
      </c>
      <c r="S925" t="s">
        <v>35</v>
      </c>
      <c r="T925" t="s">
        <v>314</v>
      </c>
      <c r="U925" t="s">
        <v>315</v>
      </c>
      <c r="V925" t="s">
        <v>331</v>
      </c>
      <c r="W925">
        <f>IFERROR(INDEX(#REF!,MATCH(Tableau1[[#This Row],[Identifiant pour calcul]],#REF!,0),9),0)</f>
        <v>0</v>
      </c>
      <c r="X925">
        <f>Tableau1[[#This Row],[value]]*0.125*Tableau1[[#This Row],[Sequestration factor]]</f>
        <v>0</v>
      </c>
      <c r="Y925" t="s">
        <v>39</v>
      </c>
      <c r="Z925" t="s">
        <v>40</v>
      </c>
      <c r="AA925" t="s">
        <v>39</v>
      </c>
      <c r="AB925" t="e">
        <f>INDEX(#REF!,MATCH(Tableau1[[#This Row],[species_name]],#REF!,0),2)</f>
        <v>#REF!</v>
      </c>
      <c r="AC925" s="3" t="e">
        <f>Tableau1[[#This Row],[value]]/Tableau1[[#This Row],[débarquements totaux de l''espèce]]</f>
        <v>#REF!</v>
      </c>
    </row>
    <row r="926" spans="1:29" x14ac:dyDescent="0.2">
      <c r="A926" s="1">
        <v>45355</v>
      </c>
      <c r="B926" t="s">
        <v>24</v>
      </c>
      <c r="C926" t="s">
        <v>25</v>
      </c>
      <c r="D926">
        <v>2022</v>
      </c>
      <c r="E926" t="s">
        <v>86</v>
      </c>
      <c r="F926" t="s">
        <v>239</v>
      </c>
      <c r="G926" t="s">
        <v>88</v>
      </c>
      <c r="H926" t="s">
        <v>29</v>
      </c>
      <c r="L926" t="s">
        <v>681</v>
      </c>
      <c r="M926" t="s">
        <v>682</v>
      </c>
      <c r="N926" t="str">
        <f>_xlfn.CONCAT(Tableau1[[#This Row],[species_name]],Tableau1[[#This Row],[sub_reg]])</f>
        <v>Edible crab27.8.d</v>
      </c>
      <c r="O926" t="s">
        <v>32</v>
      </c>
      <c r="P926" t="s">
        <v>33</v>
      </c>
      <c r="Q926" t="s">
        <v>34</v>
      </c>
      <c r="R926">
        <v>9286.7199999999993</v>
      </c>
      <c r="S926" t="s">
        <v>35</v>
      </c>
      <c r="T926" t="s">
        <v>314</v>
      </c>
      <c r="U926" t="s">
        <v>315</v>
      </c>
      <c r="V926" t="s">
        <v>366</v>
      </c>
      <c r="W926">
        <f>IFERROR(INDEX(#REF!,MATCH(Tableau1[[#This Row],[Identifiant pour calcul]],#REF!,0),9),0)</f>
        <v>0</v>
      </c>
      <c r="X926">
        <f>Tableau1[[#This Row],[value]]*0.125*Tableau1[[#This Row],[Sequestration factor]]</f>
        <v>0</v>
      </c>
      <c r="Y926" t="s">
        <v>39</v>
      </c>
      <c r="Z926" t="s">
        <v>40</v>
      </c>
      <c r="AA926" t="s">
        <v>39</v>
      </c>
      <c r="AB926" t="e">
        <f>INDEX(#REF!,MATCH(Tableau1[[#This Row],[species_name]],#REF!,0),2)</f>
        <v>#REF!</v>
      </c>
      <c r="AC926" s="3" t="e">
        <f>Tableau1[[#This Row],[value]]/Tableau1[[#This Row],[débarquements totaux de l''espèce]]</f>
        <v>#REF!</v>
      </c>
    </row>
    <row r="927" spans="1:29" x14ac:dyDescent="0.2">
      <c r="A927" s="1">
        <v>45355</v>
      </c>
      <c r="B927" t="s">
        <v>24</v>
      </c>
      <c r="C927" t="s">
        <v>25</v>
      </c>
      <c r="D927">
        <v>2022</v>
      </c>
      <c r="E927" t="s">
        <v>86</v>
      </c>
      <c r="F927" t="s">
        <v>239</v>
      </c>
      <c r="G927" t="s">
        <v>88</v>
      </c>
      <c r="H927" t="s">
        <v>29</v>
      </c>
      <c r="L927" t="s">
        <v>681</v>
      </c>
      <c r="M927" t="s">
        <v>682</v>
      </c>
      <c r="N927" t="str">
        <f>_xlfn.CONCAT(Tableau1[[#This Row],[species_name]],Tableau1[[#This Row],[sub_reg]])</f>
        <v>Edible crab27.7.f</v>
      </c>
      <c r="O927" t="s">
        <v>32</v>
      </c>
      <c r="P927" t="s">
        <v>33</v>
      </c>
      <c r="Q927" t="s">
        <v>34</v>
      </c>
      <c r="R927">
        <v>2599.2800000000002</v>
      </c>
      <c r="S927" t="s">
        <v>35</v>
      </c>
      <c r="T927" t="s">
        <v>314</v>
      </c>
      <c r="U927" t="s">
        <v>315</v>
      </c>
      <c r="V927" t="s">
        <v>685</v>
      </c>
      <c r="W927">
        <f>IFERROR(INDEX(#REF!,MATCH(Tableau1[[#This Row],[Identifiant pour calcul]],#REF!,0),9),0)</f>
        <v>0</v>
      </c>
      <c r="X927">
        <f>Tableau1[[#This Row],[value]]*0.125*Tableau1[[#This Row],[Sequestration factor]]</f>
        <v>0</v>
      </c>
      <c r="Y927" t="s">
        <v>39</v>
      </c>
      <c r="Z927" t="s">
        <v>40</v>
      </c>
      <c r="AA927" t="s">
        <v>39</v>
      </c>
      <c r="AB927" t="e">
        <f>INDEX(#REF!,MATCH(Tableau1[[#This Row],[species_name]],#REF!,0),2)</f>
        <v>#REF!</v>
      </c>
      <c r="AC927" s="3" t="e">
        <f>Tableau1[[#This Row],[value]]/Tableau1[[#This Row],[débarquements totaux de l''espèce]]</f>
        <v>#REF!</v>
      </c>
    </row>
    <row r="928" spans="1:29" x14ac:dyDescent="0.2">
      <c r="A928" s="1">
        <v>45355</v>
      </c>
      <c r="B928" t="s">
        <v>24</v>
      </c>
      <c r="C928" t="s">
        <v>25</v>
      </c>
      <c r="D928">
        <v>2022</v>
      </c>
      <c r="E928" t="s">
        <v>86</v>
      </c>
      <c r="F928" t="s">
        <v>239</v>
      </c>
      <c r="G928" t="s">
        <v>88</v>
      </c>
      <c r="H928" t="s">
        <v>29</v>
      </c>
      <c r="L928" t="s">
        <v>681</v>
      </c>
      <c r="M928" t="s">
        <v>682</v>
      </c>
      <c r="N928" t="str">
        <f>_xlfn.CONCAT(Tableau1[[#This Row],[species_name]],Tableau1[[#This Row],[sub_reg]])</f>
        <v>Edible crab27.7.h</v>
      </c>
      <c r="O928" t="s">
        <v>32</v>
      </c>
      <c r="P928" t="s">
        <v>33</v>
      </c>
      <c r="Q928" t="s">
        <v>34</v>
      </c>
      <c r="R928">
        <v>116773.53</v>
      </c>
      <c r="S928" t="s">
        <v>35</v>
      </c>
      <c r="T928" t="s">
        <v>314</v>
      </c>
      <c r="U928" t="s">
        <v>315</v>
      </c>
      <c r="V928" t="s">
        <v>330</v>
      </c>
      <c r="W928">
        <f>IFERROR(INDEX(#REF!,MATCH(Tableau1[[#This Row],[Identifiant pour calcul]],#REF!,0),9),0)</f>
        <v>0</v>
      </c>
      <c r="X928">
        <f>Tableau1[[#This Row],[value]]*0.125*Tableau1[[#This Row],[Sequestration factor]]</f>
        <v>0</v>
      </c>
      <c r="Y928" t="s">
        <v>39</v>
      </c>
      <c r="Z928" t="s">
        <v>40</v>
      </c>
      <c r="AA928" t="s">
        <v>39</v>
      </c>
      <c r="AB928" t="e">
        <f>INDEX(#REF!,MATCH(Tableau1[[#This Row],[species_name]],#REF!,0),2)</f>
        <v>#REF!</v>
      </c>
      <c r="AC928" s="3" t="e">
        <f>Tableau1[[#This Row],[value]]/Tableau1[[#This Row],[débarquements totaux de l''espèce]]</f>
        <v>#REF!</v>
      </c>
    </row>
    <row r="929" spans="1:29" x14ac:dyDescent="0.2">
      <c r="A929" s="1">
        <v>45355</v>
      </c>
      <c r="B929" t="s">
        <v>24</v>
      </c>
      <c r="C929" t="s">
        <v>25</v>
      </c>
      <c r="D929">
        <v>2022</v>
      </c>
      <c r="E929" t="s">
        <v>86</v>
      </c>
      <c r="F929" t="s">
        <v>239</v>
      </c>
      <c r="G929" t="s">
        <v>406</v>
      </c>
      <c r="H929" t="s">
        <v>29</v>
      </c>
      <c r="L929" t="s">
        <v>681</v>
      </c>
      <c r="M929" t="s">
        <v>682</v>
      </c>
      <c r="N929" t="str">
        <f>_xlfn.CONCAT(Tableau1[[#This Row],[species_name]],Tableau1[[#This Row],[sub_reg]])</f>
        <v>Edible crab27.8.a</v>
      </c>
      <c r="O929" t="s">
        <v>32</v>
      </c>
      <c r="P929" t="s">
        <v>33</v>
      </c>
      <c r="Q929" t="s">
        <v>34</v>
      </c>
      <c r="R929">
        <v>46519.519999999997</v>
      </c>
      <c r="S929" t="s">
        <v>35</v>
      </c>
      <c r="T929" t="s">
        <v>314</v>
      </c>
      <c r="U929" t="s">
        <v>315</v>
      </c>
      <c r="V929" t="s">
        <v>331</v>
      </c>
      <c r="W929">
        <f>IFERROR(INDEX(#REF!,MATCH(Tableau1[[#This Row],[Identifiant pour calcul]],#REF!,0),9),0)</f>
        <v>0</v>
      </c>
      <c r="X929">
        <f>Tableau1[[#This Row],[value]]*0.125*Tableau1[[#This Row],[Sequestration factor]]</f>
        <v>0</v>
      </c>
      <c r="Y929" t="s">
        <v>39</v>
      </c>
      <c r="Z929" t="s">
        <v>40</v>
      </c>
      <c r="AA929" t="s">
        <v>39</v>
      </c>
      <c r="AB929" t="e">
        <f>INDEX(#REF!,MATCH(Tableau1[[#This Row],[species_name]],#REF!,0),2)</f>
        <v>#REF!</v>
      </c>
      <c r="AC929" s="3" t="e">
        <f>Tableau1[[#This Row],[value]]/Tableau1[[#This Row],[débarquements totaux de l''espèce]]</f>
        <v>#REF!</v>
      </c>
    </row>
    <row r="930" spans="1:29" x14ac:dyDescent="0.2">
      <c r="A930" s="1">
        <v>45355</v>
      </c>
      <c r="B930" t="s">
        <v>24</v>
      </c>
      <c r="C930" t="s">
        <v>25</v>
      </c>
      <c r="D930">
        <v>2022</v>
      </c>
      <c r="E930" t="s">
        <v>86</v>
      </c>
      <c r="F930" t="s">
        <v>239</v>
      </c>
      <c r="G930" t="s">
        <v>406</v>
      </c>
      <c r="H930" t="s">
        <v>29</v>
      </c>
      <c r="L930" t="s">
        <v>681</v>
      </c>
      <c r="M930" t="s">
        <v>682</v>
      </c>
      <c r="N930" t="str">
        <f>_xlfn.CONCAT(Tableau1[[#This Row],[species_name]],Tableau1[[#This Row],[sub_reg]])</f>
        <v>Edible crab27.8.d</v>
      </c>
      <c r="O930" t="s">
        <v>32</v>
      </c>
      <c r="P930" t="s">
        <v>33</v>
      </c>
      <c r="Q930" t="s">
        <v>34</v>
      </c>
      <c r="R930">
        <v>49994.31</v>
      </c>
      <c r="S930" t="s">
        <v>35</v>
      </c>
      <c r="T930" t="s">
        <v>314</v>
      </c>
      <c r="U930" t="s">
        <v>315</v>
      </c>
      <c r="V930" t="s">
        <v>366</v>
      </c>
      <c r="W930">
        <f>IFERROR(INDEX(#REF!,MATCH(Tableau1[[#This Row],[Identifiant pour calcul]],#REF!,0),9),0)</f>
        <v>0</v>
      </c>
      <c r="X930">
        <f>Tableau1[[#This Row],[value]]*0.125*Tableau1[[#This Row],[Sequestration factor]]</f>
        <v>0</v>
      </c>
      <c r="Y930" t="s">
        <v>39</v>
      </c>
      <c r="Z930" t="s">
        <v>40</v>
      </c>
      <c r="AA930" t="s">
        <v>39</v>
      </c>
      <c r="AB930" t="e">
        <f>INDEX(#REF!,MATCH(Tableau1[[#This Row],[species_name]],#REF!,0),2)</f>
        <v>#REF!</v>
      </c>
      <c r="AC930" s="3" t="e">
        <f>Tableau1[[#This Row],[value]]/Tableau1[[#This Row],[débarquements totaux de l''espèce]]</f>
        <v>#REF!</v>
      </c>
    </row>
    <row r="931" spans="1:29" x14ac:dyDescent="0.2">
      <c r="A931" s="1">
        <v>45355</v>
      </c>
      <c r="B931" t="s">
        <v>24</v>
      </c>
      <c r="C931" t="s">
        <v>25</v>
      </c>
      <c r="D931">
        <v>2022</v>
      </c>
      <c r="E931" t="s">
        <v>86</v>
      </c>
      <c r="F931" t="s">
        <v>158</v>
      </c>
      <c r="G931" t="s">
        <v>28</v>
      </c>
      <c r="H931" t="s">
        <v>29</v>
      </c>
      <c r="M931" t="s">
        <v>821</v>
      </c>
      <c r="N931" t="str">
        <f>_xlfn.CONCAT(Tableau1[[#This Row],[species_name]],Tableau1[[#This Row],[sub_reg]])</f>
        <v>Edible crab27.7.h</v>
      </c>
      <c r="O931" t="s">
        <v>32</v>
      </c>
      <c r="P931" t="s">
        <v>33</v>
      </c>
      <c r="Q931" t="s">
        <v>34</v>
      </c>
      <c r="R931">
        <v>2159.42</v>
      </c>
      <c r="S931" t="s">
        <v>35</v>
      </c>
      <c r="T931" t="s">
        <v>314</v>
      </c>
      <c r="U931" t="s">
        <v>315</v>
      </c>
      <c r="V931" t="s">
        <v>330</v>
      </c>
      <c r="W931">
        <f>IFERROR(INDEX(#REF!,MATCH(Tableau1[[#This Row],[Identifiant pour calcul]],#REF!,0),9),0)</f>
        <v>0</v>
      </c>
      <c r="X931">
        <f>Tableau1[[#This Row],[value]]*0.125*Tableau1[[#This Row],[Sequestration factor]]</f>
        <v>0</v>
      </c>
      <c r="Y931" t="s">
        <v>39</v>
      </c>
      <c r="Z931" t="s">
        <v>40</v>
      </c>
      <c r="AA931" t="s">
        <v>39</v>
      </c>
      <c r="AB931" t="e">
        <f>INDEX(#REF!,MATCH(Tableau1[[#This Row],[species_name]],#REF!,0),2)</f>
        <v>#REF!</v>
      </c>
      <c r="AC931" s="3" t="e">
        <f>Tableau1[[#This Row],[value]]/Tableau1[[#This Row],[débarquements totaux de l''espèce]]</f>
        <v>#REF!</v>
      </c>
    </row>
    <row r="932" spans="1:29" x14ac:dyDescent="0.2">
      <c r="A932" s="1">
        <v>45355</v>
      </c>
      <c r="B932" t="s">
        <v>24</v>
      </c>
      <c r="C932" t="s">
        <v>25</v>
      </c>
      <c r="D932">
        <v>2022</v>
      </c>
      <c r="E932" t="s">
        <v>86</v>
      </c>
      <c r="F932" t="s">
        <v>158</v>
      </c>
      <c r="G932" t="s">
        <v>28</v>
      </c>
      <c r="H932" t="s">
        <v>29</v>
      </c>
      <c r="M932" t="s">
        <v>821</v>
      </c>
      <c r="N932" t="str">
        <f>_xlfn.CONCAT(Tableau1[[#This Row],[species_name]],Tableau1[[#This Row],[sub_reg]])</f>
        <v>Edible crab27.8.a</v>
      </c>
      <c r="O932" t="s">
        <v>32</v>
      </c>
      <c r="P932" t="s">
        <v>33</v>
      </c>
      <c r="Q932" t="s">
        <v>34</v>
      </c>
      <c r="R932">
        <v>19719.580000000002</v>
      </c>
      <c r="S932" t="s">
        <v>35</v>
      </c>
      <c r="T932" t="s">
        <v>314</v>
      </c>
      <c r="U932" t="s">
        <v>315</v>
      </c>
      <c r="V932" t="s">
        <v>331</v>
      </c>
      <c r="W932">
        <f>IFERROR(INDEX(#REF!,MATCH(Tableau1[[#This Row],[Identifiant pour calcul]],#REF!,0),9),0)</f>
        <v>0</v>
      </c>
      <c r="X932">
        <f>Tableau1[[#This Row],[value]]*0.125*Tableau1[[#This Row],[Sequestration factor]]</f>
        <v>0</v>
      </c>
      <c r="Y932" t="s">
        <v>39</v>
      </c>
      <c r="Z932" t="s">
        <v>40</v>
      </c>
      <c r="AA932" t="s">
        <v>39</v>
      </c>
      <c r="AB932" t="e">
        <f>INDEX(#REF!,MATCH(Tableau1[[#This Row],[species_name]],#REF!,0),2)</f>
        <v>#REF!</v>
      </c>
      <c r="AC932" s="3" t="e">
        <f>Tableau1[[#This Row],[value]]/Tableau1[[#This Row],[débarquements totaux de l''espèce]]</f>
        <v>#REF!</v>
      </c>
    </row>
    <row r="933" spans="1:29" x14ac:dyDescent="0.2">
      <c r="A933" s="1">
        <v>45355</v>
      </c>
      <c r="B933" t="s">
        <v>24</v>
      </c>
      <c r="C933" t="s">
        <v>25</v>
      </c>
      <c r="D933">
        <v>2022</v>
      </c>
      <c r="E933" t="s">
        <v>86</v>
      </c>
      <c r="F933" t="s">
        <v>158</v>
      </c>
      <c r="G933" t="s">
        <v>406</v>
      </c>
      <c r="H933" t="s">
        <v>29</v>
      </c>
      <c r="L933" t="s">
        <v>418</v>
      </c>
      <c r="M933" t="s">
        <v>419</v>
      </c>
      <c r="N933" t="str">
        <f>_xlfn.CONCAT(Tableau1[[#This Row],[species_name]],Tableau1[[#This Row],[sub_reg]])</f>
        <v>Edible crab27.7.j</v>
      </c>
      <c r="O933" t="s">
        <v>32</v>
      </c>
      <c r="P933" t="s">
        <v>33</v>
      </c>
      <c r="Q933" t="s">
        <v>34</v>
      </c>
      <c r="R933">
        <v>1353.95</v>
      </c>
      <c r="S933" t="s">
        <v>35</v>
      </c>
      <c r="T933" t="s">
        <v>314</v>
      </c>
      <c r="U933" t="s">
        <v>315</v>
      </c>
      <c r="V933" t="s">
        <v>377</v>
      </c>
      <c r="W933">
        <f>IFERROR(INDEX(#REF!,MATCH(Tableau1[[#This Row],[Identifiant pour calcul]],#REF!,0),9),0)</f>
        <v>0</v>
      </c>
      <c r="X933">
        <f>Tableau1[[#This Row],[value]]*0.125*Tableau1[[#This Row],[Sequestration factor]]</f>
        <v>0</v>
      </c>
      <c r="Y933" t="s">
        <v>39</v>
      </c>
      <c r="Z933" t="s">
        <v>40</v>
      </c>
      <c r="AA933" t="s">
        <v>39</v>
      </c>
      <c r="AB933" t="e">
        <f>INDEX(#REF!,MATCH(Tableau1[[#This Row],[species_name]],#REF!,0),2)</f>
        <v>#REF!</v>
      </c>
      <c r="AC933" s="3" t="e">
        <f>Tableau1[[#This Row],[value]]/Tableau1[[#This Row],[débarquements totaux de l''espèce]]</f>
        <v>#REF!</v>
      </c>
    </row>
    <row r="934" spans="1:29" x14ac:dyDescent="0.2">
      <c r="A934" s="1">
        <v>45355</v>
      </c>
      <c r="B934" t="s">
        <v>24</v>
      </c>
      <c r="C934" t="s">
        <v>25</v>
      </c>
      <c r="D934">
        <v>2022</v>
      </c>
      <c r="E934" t="s">
        <v>86</v>
      </c>
      <c r="F934" t="s">
        <v>158</v>
      </c>
      <c r="G934" t="s">
        <v>28</v>
      </c>
      <c r="H934" t="s">
        <v>29</v>
      </c>
      <c r="M934" t="s">
        <v>821</v>
      </c>
      <c r="N934" t="str">
        <f>_xlfn.CONCAT(Tableau1[[#This Row],[species_name]],Tableau1[[#This Row],[sub_reg]])</f>
        <v>Edible crab27.7.e</v>
      </c>
      <c r="O934" t="s">
        <v>32</v>
      </c>
      <c r="P934" t="s">
        <v>33</v>
      </c>
      <c r="Q934" t="s">
        <v>34</v>
      </c>
      <c r="R934">
        <v>1746.97</v>
      </c>
      <c r="S934" t="s">
        <v>35</v>
      </c>
      <c r="T934" t="s">
        <v>314</v>
      </c>
      <c r="U934" t="s">
        <v>315</v>
      </c>
      <c r="V934" t="s">
        <v>226</v>
      </c>
      <c r="W934">
        <f>IFERROR(INDEX(#REF!,MATCH(Tableau1[[#This Row],[Identifiant pour calcul]],#REF!,0),9),0)</f>
        <v>0</v>
      </c>
      <c r="X934">
        <f>Tableau1[[#This Row],[value]]*0.125*Tableau1[[#This Row],[Sequestration factor]]</f>
        <v>0</v>
      </c>
      <c r="Y934" t="s">
        <v>39</v>
      </c>
      <c r="Z934" t="s">
        <v>40</v>
      </c>
      <c r="AA934" t="s">
        <v>39</v>
      </c>
      <c r="AB934" t="e">
        <f>INDEX(#REF!,MATCH(Tableau1[[#This Row],[species_name]],#REF!,0),2)</f>
        <v>#REF!</v>
      </c>
      <c r="AC934" s="3" t="e">
        <f>Tableau1[[#This Row],[value]]/Tableau1[[#This Row],[débarquements totaux de l''espèce]]</f>
        <v>#REF!</v>
      </c>
    </row>
    <row r="935" spans="1:29" x14ac:dyDescent="0.2">
      <c r="A935" s="1">
        <v>45355</v>
      </c>
      <c r="B935" t="s">
        <v>24</v>
      </c>
      <c r="C935" t="s">
        <v>25</v>
      </c>
      <c r="D935">
        <v>2022</v>
      </c>
      <c r="E935" t="s">
        <v>86</v>
      </c>
      <c r="F935" t="s">
        <v>239</v>
      </c>
      <c r="G935" t="s">
        <v>107</v>
      </c>
      <c r="H935" t="s">
        <v>29</v>
      </c>
      <c r="M935" t="s">
        <v>786</v>
      </c>
      <c r="N935" t="str">
        <f>_xlfn.CONCAT(Tableau1[[#This Row],[species_name]],Tableau1[[#This Row],[sub_reg]])</f>
        <v>Edible crab27.7.d</v>
      </c>
      <c r="O935" t="s">
        <v>32</v>
      </c>
      <c r="P935" t="s">
        <v>33</v>
      </c>
      <c r="Q935" t="s">
        <v>34</v>
      </c>
      <c r="R935">
        <v>55316.57</v>
      </c>
      <c r="S935" t="s">
        <v>35</v>
      </c>
      <c r="T935" t="s">
        <v>314</v>
      </c>
      <c r="U935" t="s">
        <v>315</v>
      </c>
      <c r="V935" t="s">
        <v>96</v>
      </c>
      <c r="W935">
        <f>IFERROR(INDEX(#REF!,MATCH(Tableau1[[#This Row],[Identifiant pour calcul]],#REF!,0),9),0)</f>
        <v>0</v>
      </c>
      <c r="X935">
        <f>Tableau1[[#This Row],[value]]*0.125*Tableau1[[#This Row],[Sequestration factor]]</f>
        <v>0</v>
      </c>
      <c r="Y935" t="s">
        <v>39</v>
      </c>
      <c r="Z935" t="s">
        <v>40</v>
      </c>
      <c r="AA935" t="s">
        <v>39</v>
      </c>
      <c r="AB935" t="e">
        <f>INDEX(#REF!,MATCH(Tableau1[[#This Row],[species_name]],#REF!,0),2)</f>
        <v>#REF!</v>
      </c>
      <c r="AC935" s="3" t="e">
        <f>Tableau1[[#This Row],[value]]/Tableau1[[#This Row],[débarquements totaux de l''espèce]]</f>
        <v>#REF!</v>
      </c>
    </row>
    <row r="936" spans="1:29" x14ac:dyDescent="0.2">
      <c r="A936" s="1">
        <v>45355</v>
      </c>
      <c r="B936" t="s">
        <v>24</v>
      </c>
      <c r="C936" t="s">
        <v>25</v>
      </c>
      <c r="D936">
        <v>2022</v>
      </c>
      <c r="E936" t="s">
        <v>86</v>
      </c>
      <c r="F936" t="s">
        <v>239</v>
      </c>
      <c r="G936" t="s">
        <v>107</v>
      </c>
      <c r="H936" t="s">
        <v>29</v>
      </c>
      <c r="M936" t="s">
        <v>786</v>
      </c>
      <c r="N936" t="str">
        <f>_xlfn.CONCAT(Tableau1[[#This Row],[species_name]],Tableau1[[#This Row],[sub_reg]])</f>
        <v>Edible crab27.7.e</v>
      </c>
      <c r="O936" t="s">
        <v>32</v>
      </c>
      <c r="P936" t="s">
        <v>33</v>
      </c>
      <c r="Q936" t="s">
        <v>34</v>
      </c>
      <c r="R936">
        <v>35874.36</v>
      </c>
      <c r="S936" t="s">
        <v>35</v>
      </c>
      <c r="T936" t="s">
        <v>314</v>
      </c>
      <c r="U936" t="s">
        <v>315</v>
      </c>
      <c r="V936" t="s">
        <v>226</v>
      </c>
      <c r="W936">
        <f>IFERROR(INDEX(#REF!,MATCH(Tableau1[[#This Row],[Identifiant pour calcul]],#REF!,0),9),0)</f>
        <v>0</v>
      </c>
      <c r="X936">
        <f>Tableau1[[#This Row],[value]]*0.125*Tableau1[[#This Row],[Sequestration factor]]</f>
        <v>0</v>
      </c>
      <c r="Y936" t="s">
        <v>39</v>
      </c>
      <c r="Z936" t="s">
        <v>40</v>
      </c>
      <c r="AA936" t="s">
        <v>39</v>
      </c>
      <c r="AB936" t="e">
        <f>INDEX(#REF!,MATCH(Tableau1[[#This Row],[species_name]],#REF!,0),2)</f>
        <v>#REF!</v>
      </c>
      <c r="AC936" s="3" t="e">
        <f>Tableau1[[#This Row],[value]]/Tableau1[[#This Row],[débarquements totaux de l''espèce]]</f>
        <v>#REF!</v>
      </c>
    </row>
    <row r="937" spans="1:29" x14ac:dyDescent="0.2">
      <c r="A937" s="1">
        <v>45355</v>
      </c>
      <c r="B937" t="s">
        <v>24</v>
      </c>
      <c r="C937" t="s">
        <v>25</v>
      </c>
      <c r="D937">
        <v>2022</v>
      </c>
      <c r="E937" t="s">
        <v>86</v>
      </c>
      <c r="F937" t="s">
        <v>239</v>
      </c>
      <c r="G937" t="s">
        <v>77</v>
      </c>
      <c r="H937" t="s">
        <v>29</v>
      </c>
      <c r="M937" t="s">
        <v>788</v>
      </c>
      <c r="N937" t="str">
        <f>_xlfn.CONCAT(Tableau1[[#This Row],[species_name]],Tableau1[[#This Row],[sub_reg]])</f>
        <v>Edible crab27.4.c</v>
      </c>
      <c r="O937" t="s">
        <v>32</v>
      </c>
      <c r="P937" t="s">
        <v>33</v>
      </c>
      <c r="Q937" t="s">
        <v>34</v>
      </c>
      <c r="R937">
        <v>1309.5</v>
      </c>
      <c r="S937" t="s">
        <v>35</v>
      </c>
      <c r="T937" t="s">
        <v>314</v>
      </c>
      <c r="U937" t="s">
        <v>315</v>
      </c>
      <c r="V937" t="s">
        <v>389</v>
      </c>
      <c r="W937">
        <f>IFERROR(INDEX(#REF!,MATCH(Tableau1[[#This Row],[Identifiant pour calcul]],#REF!,0),9),0)</f>
        <v>0</v>
      </c>
      <c r="X937">
        <f>Tableau1[[#This Row],[value]]*0.125*Tableau1[[#This Row],[Sequestration factor]]</f>
        <v>0</v>
      </c>
      <c r="Y937" t="s">
        <v>39</v>
      </c>
      <c r="Z937" t="s">
        <v>40</v>
      </c>
      <c r="AA937" t="s">
        <v>39</v>
      </c>
      <c r="AB937" t="e">
        <f>INDEX(#REF!,MATCH(Tableau1[[#This Row],[species_name]],#REF!,0),2)</f>
        <v>#REF!</v>
      </c>
      <c r="AC937" s="3" t="e">
        <f>Tableau1[[#This Row],[value]]/Tableau1[[#This Row],[débarquements totaux de l''espèce]]</f>
        <v>#REF!</v>
      </c>
    </row>
    <row r="938" spans="1:29" x14ac:dyDescent="0.2">
      <c r="A938" s="1">
        <v>45355</v>
      </c>
      <c r="B938" t="s">
        <v>24</v>
      </c>
      <c r="C938" t="s">
        <v>25</v>
      </c>
      <c r="D938">
        <v>2022</v>
      </c>
      <c r="E938" t="s">
        <v>86</v>
      </c>
      <c r="F938" t="s">
        <v>239</v>
      </c>
      <c r="G938" t="s">
        <v>77</v>
      </c>
      <c r="H938" t="s">
        <v>29</v>
      </c>
      <c r="M938" t="s">
        <v>788</v>
      </c>
      <c r="N938" t="str">
        <f>_xlfn.CONCAT(Tableau1[[#This Row],[species_name]],Tableau1[[#This Row],[sub_reg]])</f>
        <v>Edible crab27.7.e</v>
      </c>
      <c r="O938" t="s">
        <v>32</v>
      </c>
      <c r="P938" t="s">
        <v>33</v>
      </c>
      <c r="Q938" t="s">
        <v>34</v>
      </c>
      <c r="R938">
        <v>20693.009999999998</v>
      </c>
      <c r="S938" t="s">
        <v>35</v>
      </c>
      <c r="T938" t="s">
        <v>314</v>
      </c>
      <c r="U938" t="s">
        <v>315</v>
      </c>
      <c r="V938" t="s">
        <v>226</v>
      </c>
      <c r="W938">
        <f>IFERROR(INDEX(#REF!,MATCH(Tableau1[[#This Row],[Identifiant pour calcul]],#REF!,0),9),0)</f>
        <v>0</v>
      </c>
      <c r="X938">
        <f>Tableau1[[#This Row],[value]]*0.125*Tableau1[[#This Row],[Sequestration factor]]</f>
        <v>0</v>
      </c>
      <c r="Y938" t="s">
        <v>39</v>
      </c>
      <c r="Z938" t="s">
        <v>40</v>
      </c>
      <c r="AA938" t="s">
        <v>39</v>
      </c>
      <c r="AB938" t="e">
        <f>INDEX(#REF!,MATCH(Tableau1[[#This Row],[species_name]],#REF!,0),2)</f>
        <v>#REF!</v>
      </c>
      <c r="AC938" s="3" t="e">
        <f>Tableau1[[#This Row],[value]]/Tableau1[[#This Row],[débarquements totaux de l''espèce]]</f>
        <v>#REF!</v>
      </c>
    </row>
    <row r="939" spans="1:29" x14ac:dyDescent="0.2">
      <c r="A939" s="1">
        <v>45355</v>
      </c>
      <c r="B939" t="s">
        <v>24</v>
      </c>
      <c r="C939" t="s">
        <v>25</v>
      </c>
      <c r="D939">
        <v>2022</v>
      </c>
      <c r="E939" t="s">
        <v>86</v>
      </c>
      <c r="F939" t="s">
        <v>239</v>
      </c>
      <c r="G939" t="s">
        <v>77</v>
      </c>
      <c r="H939" t="s">
        <v>29</v>
      </c>
      <c r="M939" t="s">
        <v>788</v>
      </c>
      <c r="N939" t="str">
        <f>_xlfn.CONCAT(Tableau1[[#This Row],[species_name]],Tableau1[[#This Row],[sub_reg]])</f>
        <v>Edible crab27.8.a</v>
      </c>
      <c r="O939" t="s">
        <v>32</v>
      </c>
      <c r="P939" t="s">
        <v>33</v>
      </c>
      <c r="Q939" t="s">
        <v>34</v>
      </c>
      <c r="R939">
        <v>14818.39</v>
      </c>
      <c r="S939" t="s">
        <v>35</v>
      </c>
      <c r="T939" t="s">
        <v>314</v>
      </c>
      <c r="U939" t="s">
        <v>315</v>
      </c>
      <c r="V939" t="s">
        <v>331</v>
      </c>
      <c r="W939">
        <f>IFERROR(INDEX(#REF!,MATCH(Tableau1[[#This Row],[Identifiant pour calcul]],#REF!,0),9),0)</f>
        <v>0</v>
      </c>
      <c r="X939">
        <f>Tableau1[[#This Row],[value]]*0.125*Tableau1[[#This Row],[Sequestration factor]]</f>
        <v>0</v>
      </c>
      <c r="Y939" t="s">
        <v>39</v>
      </c>
      <c r="Z939" t="s">
        <v>40</v>
      </c>
      <c r="AA939" t="s">
        <v>39</v>
      </c>
      <c r="AB939" t="e">
        <f>INDEX(#REF!,MATCH(Tableau1[[#This Row],[species_name]],#REF!,0),2)</f>
        <v>#REF!</v>
      </c>
      <c r="AC939" s="3" t="e">
        <f>Tableau1[[#This Row],[value]]/Tableau1[[#This Row],[débarquements totaux de l''espèce]]</f>
        <v>#REF!</v>
      </c>
    </row>
    <row r="940" spans="1:29" x14ac:dyDescent="0.2">
      <c r="A940" s="1">
        <v>45355</v>
      </c>
      <c r="B940" t="s">
        <v>24</v>
      </c>
      <c r="C940" t="s">
        <v>25</v>
      </c>
      <c r="D940">
        <v>2022</v>
      </c>
      <c r="E940" t="s">
        <v>86</v>
      </c>
      <c r="F940" t="s">
        <v>76</v>
      </c>
      <c r="G940" t="s">
        <v>107</v>
      </c>
      <c r="H940" t="s">
        <v>29</v>
      </c>
      <c r="M940" t="s">
        <v>769</v>
      </c>
      <c r="N940" t="str">
        <f>_xlfn.CONCAT(Tableau1[[#This Row],[species_name]],Tableau1[[#This Row],[sub_reg]])</f>
        <v>Edible crab27.8.a</v>
      </c>
      <c r="O940" t="s">
        <v>32</v>
      </c>
      <c r="P940" t="s">
        <v>33</v>
      </c>
      <c r="Q940" t="s">
        <v>34</v>
      </c>
      <c r="R940">
        <v>8076.29</v>
      </c>
      <c r="S940" t="s">
        <v>35</v>
      </c>
      <c r="T940" t="s">
        <v>314</v>
      </c>
      <c r="U940" t="s">
        <v>315</v>
      </c>
      <c r="V940" t="s">
        <v>331</v>
      </c>
      <c r="W940">
        <f>IFERROR(INDEX(#REF!,MATCH(Tableau1[[#This Row],[Identifiant pour calcul]],#REF!,0),9),0)</f>
        <v>0</v>
      </c>
      <c r="X940">
        <f>Tableau1[[#This Row],[value]]*0.125*Tableau1[[#This Row],[Sequestration factor]]</f>
        <v>0</v>
      </c>
      <c r="Y940" t="s">
        <v>39</v>
      </c>
      <c r="Z940" t="s">
        <v>40</v>
      </c>
      <c r="AA940" t="s">
        <v>39</v>
      </c>
      <c r="AB940" t="e">
        <f>INDEX(#REF!,MATCH(Tableau1[[#This Row],[species_name]],#REF!,0),2)</f>
        <v>#REF!</v>
      </c>
      <c r="AC940" s="3" t="e">
        <f>Tableau1[[#This Row],[value]]/Tableau1[[#This Row],[débarquements totaux de l''espèce]]</f>
        <v>#REF!</v>
      </c>
    </row>
    <row r="941" spans="1:29" x14ac:dyDescent="0.2">
      <c r="A941" s="1">
        <v>45355</v>
      </c>
      <c r="B941" t="s">
        <v>24</v>
      </c>
      <c r="C941" t="s">
        <v>25</v>
      </c>
      <c r="D941">
        <v>2022</v>
      </c>
      <c r="E941" t="s">
        <v>86</v>
      </c>
      <c r="F941" t="s">
        <v>76</v>
      </c>
      <c r="G941" t="s">
        <v>77</v>
      </c>
      <c r="H941" t="s">
        <v>29</v>
      </c>
      <c r="M941" t="s">
        <v>770</v>
      </c>
      <c r="N941" t="str">
        <f>_xlfn.CONCAT(Tableau1[[#This Row],[species_name]],Tableau1[[#This Row],[sub_reg]])</f>
        <v>Edible crab27.7.d</v>
      </c>
      <c r="O941" t="s">
        <v>32</v>
      </c>
      <c r="P941" t="s">
        <v>33</v>
      </c>
      <c r="Q941" t="s">
        <v>34</v>
      </c>
      <c r="R941">
        <v>57324.37</v>
      </c>
      <c r="S941" t="s">
        <v>35</v>
      </c>
      <c r="T941" t="s">
        <v>314</v>
      </c>
      <c r="U941" t="s">
        <v>315</v>
      </c>
      <c r="V941" t="s">
        <v>96</v>
      </c>
      <c r="W941">
        <f>IFERROR(INDEX(#REF!,MATCH(Tableau1[[#This Row],[Identifiant pour calcul]],#REF!,0),9),0)</f>
        <v>0</v>
      </c>
      <c r="X941">
        <f>Tableau1[[#This Row],[value]]*0.125*Tableau1[[#This Row],[Sequestration factor]]</f>
        <v>0</v>
      </c>
      <c r="Y941" t="s">
        <v>39</v>
      </c>
      <c r="Z941" t="s">
        <v>40</v>
      </c>
      <c r="AA941" t="s">
        <v>39</v>
      </c>
      <c r="AB941" t="e">
        <f>INDEX(#REF!,MATCH(Tableau1[[#This Row],[species_name]],#REF!,0),2)</f>
        <v>#REF!</v>
      </c>
      <c r="AC941" s="3" t="e">
        <f>Tableau1[[#This Row],[value]]/Tableau1[[#This Row],[débarquements totaux de l''espèce]]</f>
        <v>#REF!</v>
      </c>
    </row>
    <row r="942" spans="1:29" x14ac:dyDescent="0.2">
      <c r="A942" s="1">
        <v>45355</v>
      </c>
      <c r="B942" t="s">
        <v>24</v>
      </c>
      <c r="C942" t="s">
        <v>25</v>
      </c>
      <c r="D942">
        <v>2022</v>
      </c>
      <c r="E942" t="s">
        <v>86</v>
      </c>
      <c r="F942" t="s">
        <v>217</v>
      </c>
      <c r="G942" t="s">
        <v>107</v>
      </c>
      <c r="H942" t="s">
        <v>29</v>
      </c>
      <c r="M942" t="s">
        <v>771</v>
      </c>
      <c r="N942" t="str">
        <f>_xlfn.CONCAT(Tableau1[[#This Row],[species_name]],Tableau1[[#This Row],[sub_reg]])</f>
        <v>Edible crab27.7.e</v>
      </c>
      <c r="O942" t="s">
        <v>32</v>
      </c>
      <c r="P942" t="s">
        <v>33</v>
      </c>
      <c r="Q942" t="s">
        <v>34</v>
      </c>
      <c r="R942">
        <v>3449.3</v>
      </c>
      <c r="S942" t="s">
        <v>35</v>
      </c>
      <c r="T942" t="s">
        <v>314</v>
      </c>
      <c r="U942" t="s">
        <v>315</v>
      </c>
      <c r="V942" t="s">
        <v>226</v>
      </c>
      <c r="W942">
        <f>IFERROR(INDEX(#REF!,MATCH(Tableau1[[#This Row],[Identifiant pour calcul]],#REF!,0),9),0)</f>
        <v>0</v>
      </c>
      <c r="X942">
        <f>Tableau1[[#This Row],[value]]*0.125*Tableau1[[#This Row],[Sequestration factor]]</f>
        <v>0</v>
      </c>
      <c r="Y942" t="s">
        <v>39</v>
      </c>
      <c r="Z942" t="s">
        <v>40</v>
      </c>
      <c r="AA942" t="s">
        <v>39</v>
      </c>
      <c r="AB942" t="e">
        <f>INDEX(#REF!,MATCH(Tableau1[[#This Row],[species_name]],#REF!,0),2)</f>
        <v>#REF!</v>
      </c>
      <c r="AC942" s="3" t="e">
        <f>Tableau1[[#This Row],[value]]/Tableau1[[#This Row],[débarquements totaux de l''espèce]]</f>
        <v>#REF!</v>
      </c>
    </row>
    <row r="943" spans="1:29" x14ac:dyDescent="0.2">
      <c r="A943" s="1">
        <v>45355</v>
      </c>
      <c r="B943" t="s">
        <v>24</v>
      </c>
      <c r="C943" t="s">
        <v>25</v>
      </c>
      <c r="D943">
        <v>2022</v>
      </c>
      <c r="E943" t="s">
        <v>86</v>
      </c>
      <c r="F943" t="s">
        <v>239</v>
      </c>
      <c r="G943" t="s">
        <v>28</v>
      </c>
      <c r="H943" t="s">
        <v>29</v>
      </c>
      <c r="L943" t="s">
        <v>681</v>
      </c>
      <c r="M943" t="s">
        <v>682</v>
      </c>
      <c r="N943" t="str">
        <f>_xlfn.CONCAT(Tableau1[[#This Row],[species_name]],Tableau1[[#This Row],[sub_reg]])</f>
        <v>Edible crab27.7.e</v>
      </c>
      <c r="O943" t="s">
        <v>32</v>
      </c>
      <c r="P943" t="s">
        <v>33</v>
      </c>
      <c r="Q943" t="s">
        <v>34</v>
      </c>
      <c r="R943">
        <v>12649.7</v>
      </c>
      <c r="S943" t="s">
        <v>35</v>
      </c>
      <c r="T943" t="s">
        <v>314</v>
      </c>
      <c r="U943" t="s">
        <v>315</v>
      </c>
      <c r="V943" t="s">
        <v>226</v>
      </c>
      <c r="W943">
        <f>IFERROR(INDEX(#REF!,MATCH(Tableau1[[#This Row],[Identifiant pour calcul]],#REF!,0),9),0)</f>
        <v>0</v>
      </c>
      <c r="X943">
        <f>Tableau1[[#This Row],[value]]*0.125*Tableau1[[#This Row],[Sequestration factor]]</f>
        <v>0</v>
      </c>
      <c r="Y943" t="s">
        <v>39</v>
      </c>
      <c r="Z943" t="s">
        <v>40</v>
      </c>
      <c r="AA943" t="s">
        <v>39</v>
      </c>
      <c r="AB943" t="e">
        <f>INDEX(#REF!,MATCH(Tableau1[[#This Row],[species_name]],#REF!,0),2)</f>
        <v>#REF!</v>
      </c>
      <c r="AC943" s="3" t="e">
        <f>Tableau1[[#This Row],[value]]/Tableau1[[#This Row],[débarquements totaux de l''espèce]]</f>
        <v>#REF!</v>
      </c>
    </row>
    <row r="944" spans="1:29" x14ac:dyDescent="0.2">
      <c r="A944" s="1">
        <v>45355</v>
      </c>
      <c r="B944" t="s">
        <v>24</v>
      </c>
      <c r="C944" t="s">
        <v>25</v>
      </c>
      <c r="D944">
        <v>2022</v>
      </c>
      <c r="E944" t="s">
        <v>86</v>
      </c>
      <c r="F944" t="s">
        <v>158</v>
      </c>
      <c r="G944" t="s">
        <v>88</v>
      </c>
      <c r="H944" t="s">
        <v>29</v>
      </c>
      <c r="L944" t="s">
        <v>373</v>
      </c>
      <c r="M944" t="s">
        <v>374</v>
      </c>
      <c r="N944" t="str">
        <f>_xlfn.CONCAT(Tableau1[[#This Row],[species_name]],Tableau1[[#This Row],[sub_reg]])</f>
        <v>Edible crab27.7.h</v>
      </c>
      <c r="O944" t="s">
        <v>32</v>
      </c>
      <c r="P944" t="s">
        <v>33</v>
      </c>
      <c r="Q944" t="s">
        <v>34</v>
      </c>
      <c r="R944">
        <v>11194.62</v>
      </c>
      <c r="S944" t="s">
        <v>35</v>
      </c>
      <c r="T944" t="s">
        <v>314</v>
      </c>
      <c r="U944" t="s">
        <v>315</v>
      </c>
      <c r="V944" t="s">
        <v>330</v>
      </c>
      <c r="W944">
        <f>IFERROR(INDEX(#REF!,MATCH(Tableau1[[#This Row],[Identifiant pour calcul]],#REF!,0),9),0)</f>
        <v>0</v>
      </c>
      <c r="X944">
        <f>Tableau1[[#This Row],[value]]*0.125*Tableau1[[#This Row],[Sequestration factor]]</f>
        <v>0</v>
      </c>
      <c r="Y944" t="s">
        <v>39</v>
      </c>
      <c r="Z944" t="s">
        <v>40</v>
      </c>
      <c r="AA944" t="s">
        <v>39</v>
      </c>
      <c r="AB944" t="e">
        <f>INDEX(#REF!,MATCH(Tableau1[[#This Row],[species_name]],#REF!,0),2)</f>
        <v>#REF!</v>
      </c>
      <c r="AC944" s="3" t="e">
        <f>Tableau1[[#This Row],[value]]/Tableau1[[#This Row],[débarquements totaux de l''espèce]]</f>
        <v>#REF!</v>
      </c>
    </row>
    <row r="945" spans="1:29" x14ac:dyDescent="0.2">
      <c r="A945" s="1">
        <v>45355</v>
      </c>
      <c r="B945" t="s">
        <v>24</v>
      </c>
      <c r="C945" t="s">
        <v>25</v>
      </c>
      <c r="D945">
        <v>2022</v>
      </c>
      <c r="E945" t="s">
        <v>86</v>
      </c>
      <c r="F945" t="s">
        <v>27</v>
      </c>
      <c r="G945" t="s">
        <v>107</v>
      </c>
      <c r="H945" t="s">
        <v>29</v>
      </c>
      <c r="M945" t="s">
        <v>693</v>
      </c>
      <c r="N945" t="str">
        <f>_xlfn.CONCAT(Tableau1[[#This Row],[species_name]],Tableau1[[#This Row],[sub_reg]])</f>
        <v>Edible crab27.7.e</v>
      </c>
      <c r="O945" t="s">
        <v>32</v>
      </c>
      <c r="P945" t="s">
        <v>33</v>
      </c>
      <c r="Q945" t="s">
        <v>34</v>
      </c>
      <c r="R945">
        <v>6097.54</v>
      </c>
      <c r="S945" t="s">
        <v>35</v>
      </c>
      <c r="T945" t="s">
        <v>314</v>
      </c>
      <c r="U945" t="s">
        <v>315</v>
      </c>
      <c r="V945" t="s">
        <v>226</v>
      </c>
      <c r="W945">
        <f>IFERROR(INDEX(#REF!,MATCH(Tableau1[[#This Row],[Identifiant pour calcul]],#REF!,0),9),0)</f>
        <v>0</v>
      </c>
      <c r="X945">
        <f>Tableau1[[#This Row],[value]]*0.125*Tableau1[[#This Row],[Sequestration factor]]</f>
        <v>0</v>
      </c>
      <c r="Y945" t="s">
        <v>39</v>
      </c>
      <c r="Z945" t="s">
        <v>40</v>
      </c>
      <c r="AA945" t="s">
        <v>39</v>
      </c>
      <c r="AB945" t="e">
        <f>INDEX(#REF!,MATCH(Tableau1[[#This Row],[species_name]],#REF!,0),2)</f>
        <v>#REF!</v>
      </c>
      <c r="AC945" s="3" t="e">
        <f>Tableau1[[#This Row],[value]]/Tableau1[[#This Row],[débarquements totaux de l''espèce]]</f>
        <v>#REF!</v>
      </c>
    </row>
    <row r="946" spans="1:29" x14ac:dyDescent="0.2">
      <c r="A946" s="1">
        <v>45355</v>
      </c>
      <c r="B946" t="s">
        <v>24</v>
      </c>
      <c r="C946" t="s">
        <v>25</v>
      </c>
      <c r="D946">
        <v>2022</v>
      </c>
      <c r="E946" t="s">
        <v>86</v>
      </c>
      <c r="F946" t="s">
        <v>27</v>
      </c>
      <c r="G946" t="s">
        <v>28</v>
      </c>
      <c r="H946" t="s">
        <v>29</v>
      </c>
      <c r="L946" t="s">
        <v>648</v>
      </c>
      <c r="M946" t="s">
        <v>649</v>
      </c>
      <c r="N946" t="str">
        <f>_xlfn.CONCAT(Tableau1[[#This Row],[species_name]],Tableau1[[#This Row],[sub_reg]])</f>
        <v>Edible crab27.8.a</v>
      </c>
      <c r="O946" t="s">
        <v>32</v>
      </c>
      <c r="P946" t="s">
        <v>33</v>
      </c>
      <c r="Q946" t="s">
        <v>34</v>
      </c>
      <c r="R946">
        <v>50843.29</v>
      </c>
      <c r="S946" t="s">
        <v>35</v>
      </c>
      <c r="T946" t="s">
        <v>314</v>
      </c>
      <c r="U946" t="s">
        <v>315</v>
      </c>
      <c r="V946" t="s">
        <v>331</v>
      </c>
      <c r="W946">
        <f>IFERROR(INDEX(#REF!,MATCH(Tableau1[[#This Row],[Identifiant pour calcul]],#REF!,0),9),0)</f>
        <v>0</v>
      </c>
      <c r="X946">
        <f>Tableau1[[#This Row],[value]]*0.125*Tableau1[[#This Row],[Sequestration factor]]</f>
        <v>0</v>
      </c>
      <c r="Y946" t="s">
        <v>39</v>
      </c>
      <c r="Z946" t="s">
        <v>40</v>
      </c>
      <c r="AA946" t="s">
        <v>39</v>
      </c>
      <c r="AB946" t="e">
        <f>INDEX(#REF!,MATCH(Tableau1[[#This Row],[species_name]],#REF!,0),2)</f>
        <v>#REF!</v>
      </c>
      <c r="AC946" s="3" t="e">
        <f>Tableau1[[#This Row],[value]]/Tableau1[[#This Row],[débarquements totaux de l''espèce]]</f>
        <v>#REF!</v>
      </c>
    </row>
    <row r="947" spans="1:29" x14ac:dyDescent="0.2">
      <c r="A947" s="1">
        <v>45355</v>
      </c>
      <c r="B947" t="s">
        <v>24</v>
      </c>
      <c r="C947" t="s">
        <v>25</v>
      </c>
      <c r="D947">
        <v>2022</v>
      </c>
      <c r="E947" t="s">
        <v>86</v>
      </c>
      <c r="F947" t="s">
        <v>158</v>
      </c>
      <c r="G947" t="s">
        <v>77</v>
      </c>
      <c r="H947" t="s">
        <v>29</v>
      </c>
      <c r="L947" t="s">
        <v>413</v>
      </c>
      <c r="M947" t="s">
        <v>414</v>
      </c>
      <c r="N947" t="str">
        <f>_xlfn.CONCAT(Tableau1[[#This Row],[species_name]],Tableau1[[#This Row],[sub_reg]])</f>
        <v>Edible crab27.8.a</v>
      </c>
      <c r="O947" t="s">
        <v>32</v>
      </c>
      <c r="P947" t="s">
        <v>33</v>
      </c>
      <c r="Q947" t="s">
        <v>34</v>
      </c>
      <c r="R947">
        <v>4830.75</v>
      </c>
      <c r="S947" t="s">
        <v>35</v>
      </c>
      <c r="T947" t="s">
        <v>314</v>
      </c>
      <c r="U947" t="s">
        <v>315</v>
      </c>
      <c r="V947" t="s">
        <v>331</v>
      </c>
      <c r="W947">
        <f>IFERROR(INDEX(#REF!,MATCH(Tableau1[[#This Row],[Identifiant pour calcul]],#REF!,0),9),0)</f>
        <v>0</v>
      </c>
      <c r="X947">
        <f>Tableau1[[#This Row],[value]]*0.125*Tableau1[[#This Row],[Sequestration factor]]</f>
        <v>0</v>
      </c>
      <c r="Y947" t="s">
        <v>39</v>
      </c>
      <c r="Z947" t="s">
        <v>40</v>
      </c>
      <c r="AA947" t="s">
        <v>39</v>
      </c>
      <c r="AB947" t="e">
        <f>INDEX(#REF!,MATCH(Tableau1[[#This Row],[species_name]],#REF!,0),2)</f>
        <v>#REF!</v>
      </c>
      <c r="AC947" s="3" t="e">
        <f>Tableau1[[#This Row],[value]]/Tableau1[[#This Row],[débarquements totaux de l''espèce]]</f>
        <v>#REF!</v>
      </c>
    </row>
    <row r="948" spans="1:29" x14ac:dyDescent="0.2">
      <c r="A948" s="1">
        <v>45355</v>
      </c>
      <c r="B948" t="s">
        <v>24</v>
      </c>
      <c r="C948" t="s">
        <v>25</v>
      </c>
      <c r="D948">
        <v>2022</v>
      </c>
      <c r="E948" t="s">
        <v>26</v>
      </c>
      <c r="F948" t="s">
        <v>239</v>
      </c>
      <c r="G948" t="s">
        <v>240</v>
      </c>
      <c r="H948" t="s">
        <v>29</v>
      </c>
      <c r="M948" t="s">
        <v>241</v>
      </c>
      <c r="N948" t="str">
        <f>_xlfn.CONCAT(Tableau1[[#This Row],[species_name]],Tableau1[[#This Row],[sub_reg]])</f>
        <v>Green crabsa 7</v>
      </c>
      <c r="O948" t="s">
        <v>32</v>
      </c>
      <c r="P948" t="s">
        <v>33</v>
      </c>
      <c r="Q948" t="s">
        <v>34</v>
      </c>
      <c r="R948">
        <v>6166.2777999999998</v>
      </c>
      <c r="S948" t="s">
        <v>35</v>
      </c>
      <c r="T948" t="s">
        <v>254</v>
      </c>
      <c r="U948" t="s">
        <v>255</v>
      </c>
      <c r="V948" t="s">
        <v>62</v>
      </c>
      <c r="W948">
        <f>IFERROR(INDEX(#REF!,MATCH(Tableau1[[#This Row],[Identifiant pour calcul]],#REF!,0),9),0)</f>
        <v>0</v>
      </c>
      <c r="X948">
        <f>Tableau1[[#This Row],[value]]*0.125*Tableau1[[#This Row],[Sequestration factor]]</f>
        <v>0</v>
      </c>
      <c r="Y948" t="s">
        <v>39</v>
      </c>
      <c r="Z948" t="s">
        <v>40</v>
      </c>
      <c r="AA948" t="s">
        <v>39</v>
      </c>
      <c r="AB948" t="e">
        <f>INDEX(#REF!,MATCH(Tableau1[[#This Row],[species_name]],#REF!,0),2)</f>
        <v>#REF!</v>
      </c>
      <c r="AC948" s="3" t="e">
        <f>Tableau1[[#This Row],[value]]/Tableau1[[#This Row],[débarquements totaux de l''espèce]]</f>
        <v>#REF!</v>
      </c>
    </row>
    <row r="949" spans="1:29" x14ac:dyDescent="0.2">
      <c r="A949" s="1">
        <v>45355</v>
      </c>
      <c r="B949" t="s">
        <v>24</v>
      </c>
      <c r="C949" t="s">
        <v>25</v>
      </c>
      <c r="D949">
        <v>2022</v>
      </c>
      <c r="E949" t="s">
        <v>86</v>
      </c>
      <c r="F949" t="s">
        <v>59</v>
      </c>
      <c r="G949" t="s">
        <v>107</v>
      </c>
      <c r="H949" t="s">
        <v>29</v>
      </c>
      <c r="M949" t="s">
        <v>506</v>
      </c>
      <c r="N949" t="str">
        <f>_xlfn.CONCAT(Tableau1[[#This Row],[species_name]],Tableau1[[#This Row],[sub_reg]])</f>
        <v>Green crab27.8.a</v>
      </c>
      <c r="O949" t="s">
        <v>32</v>
      </c>
      <c r="P949" t="s">
        <v>33</v>
      </c>
      <c r="Q949" t="s">
        <v>34</v>
      </c>
      <c r="R949">
        <v>14377</v>
      </c>
      <c r="S949" t="s">
        <v>35</v>
      </c>
      <c r="T949" t="s">
        <v>254</v>
      </c>
      <c r="U949" t="s">
        <v>255</v>
      </c>
      <c r="V949" t="s">
        <v>331</v>
      </c>
      <c r="W949">
        <f>IFERROR(INDEX(#REF!,MATCH(Tableau1[[#This Row],[Identifiant pour calcul]],#REF!,0),9),0)</f>
        <v>0</v>
      </c>
      <c r="X949">
        <f>Tableau1[[#This Row],[value]]*0.125*Tableau1[[#This Row],[Sequestration factor]]</f>
        <v>0</v>
      </c>
      <c r="Y949" t="s">
        <v>39</v>
      </c>
      <c r="Z949" t="s">
        <v>40</v>
      </c>
      <c r="AA949" t="s">
        <v>39</v>
      </c>
      <c r="AB949" t="e">
        <f>INDEX(#REF!,MATCH(Tableau1[[#This Row],[species_name]],#REF!,0),2)</f>
        <v>#REF!</v>
      </c>
      <c r="AC949" s="3" t="e">
        <f>Tableau1[[#This Row],[value]]/Tableau1[[#This Row],[débarquements totaux de l''espèce]]</f>
        <v>#REF!</v>
      </c>
    </row>
    <row r="950" spans="1:29" x14ac:dyDescent="0.2">
      <c r="A950" s="1">
        <v>45355</v>
      </c>
      <c r="B950" t="s">
        <v>24</v>
      </c>
      <c r="C950" t="s">
        <v>25</v>
      </c>
      <c r="D950">
        <v>2022</v>
      </c>
      <c r="E950" t="s">
        <v>26</v>
      </c>
      <c r="F950" t="s">
        <v>27</v>
      </c>
      <c r="G950" t="s">
        <v>240</v>
      </c>
      <c r="H950" t="s">
        <v>29</v>
      </c>
      <c r="M950" t="s">
        <v>737</v>
      </c>
      <c r="N950" t="str">
        <f>_xlfn.CONCAT(Tableau1[[#This Row],[species_name]],Tableau1[[#This Row],[sub_reg]])</f>
        <v>Green crabsa 7</v>
      </c>
      <c r="O950" t="s">
        <v>32</v>
      </c>
      <c r="P950" t="s">
        <v>33</v>
      </c>
      <c r="Q950" t="s">
        <v>34</v>
      </c>
      <c r="R950">
        <v>3896.9160999999999</v>
      </c>
      <c r="S950" t="s">
        <v>35</v>
      </c>
      <c r="T950" t="s">
        <v>254</v>
      </c>
      <c r="U950" t="s">
        <v>255</v>
      </c>
      <c r="V950" t="s">
        <v>62</v>
      </c>
      <c r="W950">
        <f>IFERROR(INDEX(#REF!,MATCH(Tableau1[[#This Row],[Identifiant pour calcul]],#REF!,0),9),0)</f>
        <v>0</v>
      </c>
      <c r="X950">
        <f>Tableau1[[#This Row],[value]]*0.125*Tableau1[[#This Row],[Sequestration factor]]</f>
        <v>0</v>
      </c>
      <c r="Y950" t="s">
        <v>39</v>
      </c>
      <c r="Z950" t="s">
        <v>40</v>
      </c>
      <c r="AA950" t="s">
        <v>39</v>
      </c>
      <c r="AB950" t="e">
        <f>INDEX(#REF!,MATCH(Tableau1[[#This Row],[species_name]],#REF!,0),2)</f>
        <v>#REF!</v>
      </c>
      <c r="AC950" s="3" t="e">
        <f>Tableau1[[#This Row],[value]]/Tableau1[[#This Row],[débarquements totaux de l''espèce]]</f>
        <v>#REF!</v>
      </c>
    </row>
    <row r="951" spans="1:29" x14ac:dyDescent="0.2">
      <c r="A951" s="1">
        <v>45355</v>
      </c>
      <c r="B951" t="s">
        <v>24</v>
      </c>
      <c r="C951" t="s">
        <v>25</v>
      </c>
      <c r="D951">
        <v>2022</v>
      </c>
      <c r="E951" t="s">
        <v>26</v>
      </c>
      <c r="F951" t="s">
        <v>27</v>
      </c>
      <c r="G951" t="s">
        <v>277</v>
      </c>
      <c r="H951" t="s">
        <v>29</v>
      </c>
      <c r="M951" t="s">
        <v>749</v>
      </c>
      <c r="N951" t="str">
        <f>_xlfn.CONCAT(Tableau1[[#This Row],[species_name]],Tableau1[[#This Row],[sub_reg]])</f>
        <v>Green crabsa 7</v>
      </c>
      <c r="O951" t="s">
        <v>32</v>
      </c>
      <c r="P951" t="s">
        <v>33</v>
      </c>
      <c r="Q951" t="s">
        <v>34</v>
      </c>
      <c r="R951">
        <v>1461.3751</v>
      </c>
      <c r="S951" t="s">
        <v>35</v>
      </c>
      <c r="T951" t="s">
        <v>254</v>
      </c>
      <c r="U951" t="s">
        <v>255</v>
      </c>
      <c r="V951" t="s">
        <v>62</v>
      </c>
      <c r="W951">
        <f>IFERROR(INDEX(#REF!,MATCH(Tableau1[[#This Row],[Identifiant pour calcul]],#REF!,0),9),0)</f>
        <v>0</v>
      </c>
      <c r="X951">
        <f>Tableau1[[#This Row],[value]]*0.125*Tableau1[[#This Row],[Sequestration factor]]</f>
        <v>0</v>
      </c>
      <c r="Y951" t="s">
        <v>39</v>
      </c>
      <c r="Z951" t="s">
        <v>40</v>
      </c>
      <c r="AA951" t="s">
        <v>39</v>
      </c>
      <c r="AB951" t="e">
        <f>INDEX(#REF!,MATCH(Tableau1[[#This Row],[species_name]],#REF!,0),2)</f>
        <v>#REF!</v>
      </c>
      <c r="AC951" s="3" t="e">
        <f>Tableau1[[#This Row],[value]]/Tableau1[[#This Row],[débarquements totaux de l''espèce]]</f>
        <v>#REF!</v>
      </c>
    </row>
    <row r="952" spans="1:29" x14ac:dyDescent="0.2">
      <c r="A952" s="1">
        <v>45355</v>
      </c>
      <c r="B952" t="s">
        <v>24</v>
      </c>
      <c r="C952" t="s">
        <v>25</v>
      </c>
      <c r="D952">
        <v>2022</v>
      </c>
      <c r="E952" t="s">
        <v>86</v>
      </c>
      <c r="F952" t="s">
        <v>239</v>
      </c>
      <c r="G952" t="s">
        <v>107</v>
      </c>
      <c r="H952" t="s">
        <v>29</v>
      </c>
      <c r="M952" t="s">
        <v>786</v>
      </c>
      <c r="N952" t="str">
        <f>_xlfn.CONCAT(Tableau1[[#This Row],[species_name]],Tableau1[[#This Row],[sub_reg]])</f>
        <v>Green crab27.8.a</v>
      </c>
      <c r="O952" t="s">
        <v>32</v>
      </c>
      <c r="P952" t="s">
        <v>33</v>
      </c>
      <c r="Q952" t="s">
        <v>34</v>
      </c>
      <c r="R952">
        <v>185725</v>
      </c>
      <c r="S952" t="s">
        <v>35</v>
      </c>
      <c r="T952" t="s">
        <v>254</v>
      </c>
      <c r="U952" t="s">
        <v>255</v>
      </c>
      <c r="V952" t="s">
        <v>331</v>
      </c>
      <c r="W952">
        <f>IFERROR(INDEX(#REF!,MATCH(Tableau1[[#This Row],[Identifiant pour calcul]],#REF!,0),9),0)</f>
        <v>0</v>
      </c>
      <c r="X952">
        <f>Tableau1[[#This Row],[value]]*0.125*Tableau1[[#This Row],[Sequestration factor]]</f>
        <v>0</v>
      </c>
      <c r="Y952" t="s">
        <v>39</v>
      </c>
      <c r="Z952" t="s">
        <v>40</v>
      </c>
      <c r="AA952" t="s">
        <v>39</v>
      </c>
      <c r="AB952" t="e">
        <f>INDEX(#REF!,MATCH(Tableau1[[#This Row],[species_name]],#REF!,0),2)</f>
        <v>#REF!</v>
      </c>
      <c r="AC952" s="3" t="e">
        <f>Tableau1[[#This Row],[value]]/Tableau1[[#This Row],[débarquements totaux de l''espèce]]</f>
        <v>#REF!</v>
      </c>
    </row>
    <row r="953" spans="1:29" x14ac:dyDescent="0.2">
      <c r="A953" s="1">
        <v>45355</v>
      </c>
      <c r="B953" t="s">
        <v>24</v>
      </c>
      <c r="C953" t="s">
        <v>25</v>
      </c>
      <c r="D953">
        <v>2022</v>
      </c>
      <c r="E953" t="s">
        <v>86</v>
      </c>
      <c r="F953" t="s">
        <v>239</v>
      </c>
      <c r="G953" t="s">
        <v>107</v>
      </c>
      <c r="H953" t="s">
        <v>29</v>
      </c>
      <c r="M953" t="s">
        <v>786</v>
      </c>
      <c r="N953" t="str">
        <f>_xlfn.CONCAT(Tableau1[[#This Row],[species_name]],Tableau1[[#This Row],[sub_reg]])</f>
        <v>Green crab27.7.d</v>
      </c>
      <c r="O953" t="s">
        <v>32</v>
      </c>
      <c r="P953" t="s">
        <v>33</v>
      </c>
      <c r="Q953" t="s">
        <v>34</v>
      </c>
      <c r="R953">
        <v>5060.01</v>
      </c>
      <c r="S953" t="s">
        <v>35</v>
      </c>
      <c r="T953" t="s">
        <v>254</v>
      </c>
      <c r="U953" t="s">
        <v>255</v>
      </c>
      <c r="V953" t="s">
        <v>96</v>
      </c>
      <c r="W953">
        <f>IFERROR(INDEX(#REF!,MATCH(Tableau1[[#This Row],[Identifiant pour calcul]],#REF!,0),9),0)</f>
        <v>0</v>
      </c>
      <c r="X953">
        <f>Tableau1[[#This Row],[value]]*0.125*Tableau1[[#This Row],[Sequestration factor]]</f>
        <v>0</v>
      </c>
      <c r="Y953" t="s">
        <v>39</v>
      </c>
      <c r="Z953" t="s">
        <v>40</v>
      </c>
      <c r="AA953" t="s">
        <v>39</v>
      </c>
      <c r="AB953" t="e">
        <f>INDEX(#REF!,MATCH(Tableau1[[#This Row],[species_name]],#REF!,0),2)</f>
        <v>#REF!</v>
      </c>
      <c r="AC953" s="3" t="e">
        <f>Tableau1[[#This Row],[value]]/Tableau1[[#This Row],[débarquements totaux de l''espèce]]</f>
        <v>#REF!</v>
      </c>
    </row>
    <row r="954" spans="1:29" x14ac:dyDescent="0.2">
      <c r="A954" s="1">
        <v>45355</v>
      </c>
      <c r="B954" t="s">
        <v>24</v>
      </c>
      <c r="C954" t="s">
        <v>25</v>
      </c>
      <c r="D954">
        <v>2022</v>
      </c>
      <c r="E954" t="s">
        <v>86</v>
      </c>
      <c r="F954" t="s">
        <v>239</v>
      </c>
      <c r="G954" t="s">
        <v>107</v>
      </c>
      <c r="H954" t="s">
        <v>29</v>
      </c>
      <c r="M954" t="s">
        <v>786</v>
      </c>
      <c r="N954" t="str">
        <f>_xlfn.CONCAT(Tableau1[[#This Row],[species_name]],Tableau1[[#This Row],[sub_reg]])</f>
        <v>Green crab27.7.e</v>
      </c>
      <c r="O954" t="s">
        <v>32</v>
      </c>
      <c r="P954" t="s">
        <v>33</v>
      </c>
      <c r="Q954" t="s">
        <v>34</v>
      </c>
      <c r="R954">
        <v>34053.71</v>
      </c>
      <c r="S954" t="s">
        <v>35</v>
      </c>
      <c r="T954" t="s">
        <v>254</v>
      </c>
      <c r="U954" t="s">
        <v>255</v>
      </c>
      <c r="V954" t="s">
        <v>226</v>
      </c>
      <c r="W954">
        <f>IFERROR(INDEX(#REF!,MATCH(Tableau1[[#This Row],[Identifiant pour calcul]],#REF!,0),9),0)</f>
        <v>0</v>
      </c>
      <c r="X954">
        <f>Tableau1[[#This Row],[value]]*0.125*Tableau1[[#This Row],[Sequestration factor]]</f>
        <v>0</v>
      </c>
      <c r="Y954" t="s">
        <v>39</v>
      </c>
      <c r="Z954" t="s">
        <v>40</v>
      </c>
      <c r="AA954" t="s">
        <v>39</v>
      </c>
      <c r="AB954" t="e">
        <f>INDEX(#REF!,MATCH(Tableau1[[#This Row],[species_name]],#REF!,0),2)</f>
        <v>#REF!</v>
      </c>
      <c r="AC954" s="3" t="e">
        <f>Tableau1[[#This Row],[value]]/Tableau1[[#This Row],[débarquements totaux de l''espèce]]</f>
        <v>#REF!</v>
      </c>
    </row>
    <row r="955" spans="1:29" x14ac:dyDescent="0.2">
      <c r="A955" s="1">
        <v>45355</v>
      </c>
      <c r="B955" t="s">
        <v>24</v>
      </c>
      <c r="C955" t="s">
        <v>25</v>
      </c>
      <c r="D955">
        <v>2022</v>
      </c>
      <c r="E955" t="s">
        <v>26</v>
      </c>
      <c r="F955" t="s">
        <v>158</v>
      </c>
      <c r="G955" t="s">
        <v>88</v>
      </c>
      <c r="H955" t="s">
        <v>29</v>
      </c>
      <c r="L955" t="s">
        <v>30</v>
      </c>
      <c r="M955" t="s">
        <v>31</v>
      </c>
      <c r="N955" t="str">
        <f>_xlfn.CONCAT(Tableau1[[#This Row],[species_name]],Tableau1[[#This Row],[sub_reg]])</f>
        <v>Marine crustaceans neisa 7</v>
      </c>
      <c r="O955" t="s">
        <v>32</v>
      </c>
      <c r="P955" t="s">
        <v>33</v>
      </c>
      <c r="Q955" t="s">
        <v>34</v>
      </c>
      <c r="R955">
        <v>1222.51</v>
      </c>
      <c r="S955" t="s">
        <v>35</v>
      </c>
      <c r="T955" t="s">
        <v>624</v>
      </c>
      <c r="U955" t="s">
        <v>625</v>
      </c>
      <c r="V955" t="s">
        <v>62</v>
      </c>
      <c r="W955">
        <f>IFERROR(INDEX(#REF!,MATCH(Tableau1[[#This Row],[Identifiant pour calcul]],#REF!,0),9),0)</f>
        <v>0</v>
      </c>
      <c r="X955">
        <f>Tableau1[[#This Row],[value]]*0.125*Tableau1[[#This Row],[Sequestration factor]]</f>
        <v>0</v>
      </c>
      <c r="Y955" t="s">
        <v>39</v>
      </c>
      <c r="Z955" t="s">
        <v>40</v>
      </c>
      <c r="AA955" t="s">
        <v>39</v>
      </c>
      <c r="AB955" t="e">
        <f>INDEX(#REF!,MATCH(Tableau1[[#This Row],[species_name]],#REF!,0),2)</f>
        <v>#REF!</v>
      </c>
      <c r="AC955" s="3" t="e">
        <f>Tableau1[[#This Row],[value]]/Tableau1[[#This Row],[débarquements totaux de l''espèce]]</f>
        <v>#REF!</v>
      </c>
    </row>
    <row r="956" spans="1:29" x14ac:dyDescent="0.2">
      <c r="A956" s="1">
        <v>45355</v>
      </c>
      <c r="B956" t="s">
        <v>24</v>
      </c>
      <c r="C956" t="s">
        <v>25</v>
      </c>
      <c r="D956">
        <v>2022</v>
      </c>
      <c r="E956" t="s">
        <v>26</v>
      </c>
      <c r="F956" t="s">
        <v>239</v>
      </c>
      <c r="G956" t="s">
        <v>240</v>
      </c>
      <c r="H956" t="s">
        <v>29</v>
      </c>
      <c r="M956" t="s">
        <v>241</v>
      </c>
      <c r="N956" t="str">
        <f>_xlfn.CONCAT(Tableau1[[#This Row],[species_name]],Tableau1[[#This Row],[sub_reg]])</f>
        <v>Common shrimpsa 7</v>
      </c>
      <c r="O956" t="s">
        <v>32</v>
      </c>
      <c r="P956" t="s">
        <v>33</v>
      </c>
      <c r="Q956" t="s">
        <v>34</v>
      </c>
      <c r="R956">
        <v>2190.7692000000002</v>
      </c>
      <c r="S956" t="s">
        <v>35</v>
      </c>
      <c r="T956" t="s">
        <v>242</v>
      </c>
      <c r="U956" t="s">
        <v>243</v>
      </c>
      <c r="V956" t="s">
        <v>62</v>
      </c>
      <c r="W956">
        <f>IFERROR(INDEX(#REF!,MATCH(Tableau1[[#This Row],[Identifiant pour calcul]],#REF!,0),9),0)</f>
        <v>0</v>
      </c>
      <c r="X956">
        <f>Tableau1[[#This Row],[value]]*0.125*Tableau1[[#This Row],[Sequestration factor]]</f>
        <v>0</v>
      </c>
      <c r="Y956" t="s">
        <v>39</v>
      </c>
      <c r="Z956" t="s">
        <v>40</v>
      </c>
      <c r="AA956" t="s">
        <v>39</v>
      </c>
      <c r="AB956" t="e">
        <f>INDEX(#REF!,MATCH(Tableau1[[#This Row],[species_name]],#REF!,0),2)</f>
        <v>#REF!</v>
      </c>
      <c r="AC956" s="3" t="e">
        <f>Tableau1[[#This Row],[value]]/Tableau1[[#This Row],[débarquements totaux de l''espèce]]</f>
        <v>#REF!</v>
      </c>
    </row>
    <row r="957" spans="1:29" x14ac:dyDescent="0.2">
      <c r="A957" s="1">
        <v>45355</v>
      </c>
      <c r="B957" t="s">
        <v>24</v>
      </c>
      <c r="C957" t="s">
        <v>25</v>
      </c>
      <c r="D957">
        <v>2022</v>
      </c>
      <c r="E957" t="s">
        <v>86</v>
      </c>
      <c r="F957" t="s">
        <v>372</v>
      </c>
      <c r="G957" t="s">
        <v>77</v>
      </c>
      <c r="H957" t="s">
        <v>29</v>
      </c>
      <c r="L957" t="s">
        <v>515</v>
      </c>
      <c r="M957" t="s">
        <v>516</v>
      </c>
      <c r="N957" t="str">
        <f>_xlfn.CONCAT(Tableau1[[#This Row],[species_name]],Tableau1[[#This Row],[sub_reg]])</f>
        <v>Common shrimp27.7.d</v>
      </c>
      <c r="O957" t="s">
        <v>32</v>
      </c>
      <c r="P957" t="s">
        <v>33</v>
      </c>
      <c r="Q957" t="s">
        <v>34</v>
      </c>
      <c r="R957">
        <v>1017.98</v>
      </c>
      <c r="S957" t="s">
        <v>35</v>
      </c>
      <c r="T957" t="s">
        <v>242</v>
      </c>
      <c r="U957" t="s">
        <v>243</v>
      </c>
      <c r="V957" t="s">
        <v>96</v>
      </c>
      <c r="W957">
        <f>IFERROR(INDEX(#REF!,MATCH(Tableau1[[#This Row],[Identifiant pour calcul]],#REF!,0),9),0)</f>
        <v>0</v>
      </c>
      <c r="X957">
        <f>Tableau1[[#This Row],[value]]*0.125*Tableau1[[#This Row],[Sequestration factor]]</f>
        <v>0</v>
      </c>
      <c r="Y957" t="s">
        <v>39</v>
      </c>
      <c r="Z957" t="s">
        <v>40</v>
      </c>
      <c r="AA957" t="s">
        <v>39</v>
      </c>
      <c r="AB957" t="e">
        <f>INDEX(#REF!,MATCH(Tableau1[[#This Row],[species_name]],#REF!,0),2)</f>
        <v>#REF!</v>
      </c>
      <c r="AC957" s="3" t="e">
        <f>Tableau1[[#This Row],[value]]/Tableau1[[#This Row],[débarquements totaux de l''espèce]]</f>
        <v>#REF!</v>
      </c>
    </row>
    <row r="958" spans="1:29" x14ac:dyDescent="0.2">
      <c r="A958" s="1">
        <v>45355</v>
      </c>
      <c r="B958" t="s">
        <v>24</v>
      </c>
      <c r="C958" t="s">
        <v>25</v>
      </c>
      <c r="D958">
        <v>2022</v>
      </c>
      <c r="E958" t="s">
        <v>86</v>
      </c>
      <c r="F958" t="s">
        <v>158</v>
      </c>
      <c r="G958" t="s">
        <v>77</v>
      </c>
      <c r="H958" t="s">
        <v>29</v>
      </c>
      <c r="L958" t="s">
        <v>413</v>
      </c>
      <c r="M958" t="s">
        <v>414</v>
      </c>
      <c r="N958" t="str">
        <f>_xlfn.CONCAT(Tableau1[[#This Row],[species_name]],Tableau1[[#This Row],[sub_reg]])</f>
        <v>Common shrimp27.8.a</v>
      </c>
      <c r="O958" t="s">
        <v>32</v>
      </c>
      <c r="P958" t="s">
        <v>33</v>
      </c>
      <c r="Q958" t="s">
        <v>34</v>
      </c>
      <c r="R958">
        <v>36654.120000000003</v>
      </c>
      <c r="S958" t="s">
        <v>35</v>
      </c>
      <c r="T958" t="s">
        <v>242</v>
      </c>
      <c r="U958" t="s">
        <v>243</v>
      </c>
      <c r="V958" t="s">
        <v>331</v>
      </c>
      <c r="W958">
        <f>IFERROR(INDEX(#REF!,MATCH(Tableau1[[#This Row],[Identifiant pour calcul]],#REF!,0),9),0)</f>
        <v>0</v>
      </c>
      <c r="X958">
        <f>Tableau1[[#This Row],[value]]*0.125*Tableau1[[#This Row],[Sequestration factor]]</f>
        <v>0</v>
      </c>
      <c r="Y958" t="s">
        <v>39</v>
      </c>
      <c r="Z958" t="s">
        <v>40</v>
      </c>
      <c r="AA958" t="s">
        <v>39</v>
      </c>
      <c r="AB958" t="e">
        <f>INDEX(#REF!,MATCH(Tableau1[[#This Row],[species_name]],#REF!,0),2)</f>
        <v>#REF!</v>
      </c>
      <c r="AC958" s="3" t="e">
        <f>Tableau1[[#This Row],[value]]/Tableau1[[#This Row],[débarquements totaux de l''espèce]]</f>
        <v>#REF!</v>
      </c>
    </row>
    <row r="959" spans="1:29" x14ac:dyDescent="0.2">
      <c r="A959" s="1">
        <v>45355</v>
      </c>
      <c r="B959" t="s">
        <v>24</v>
      </c>
      <c r="C959" t="s">
        <v>25</v>
      </c>
      <c r="D959">
        <v>2022</v>
      </c>
      <c r="E959" t="s">
        <v>86</v>
      </c>
      <c r="F959" t="s">
        <v>27</v>
      </c>
      <c r="G959" t="s">
        <v>107</v>
      </c>
      <c r="H959" t="s">
        <v>29</v>
      </c>
      <c r="M959" t="s">
        <v>693</v>
      </c>
      <c r="N959" t="str">
        <f>_xlfn.CONCAT(Tableau1[[#This Row],[species_name]],Tableau1[[#This Row],[sub_reg]])</f>
        <v>Common shrimp27.8.b</v>
      </c>
      <c r="O959" t="s">
        <v>32</v>
      </c>
      <c r="P959" t="s">
        <v>33</v>
      </c>
      <c r="Q959" t="s">
        <v>34</v>
      </c>
      <c r="R959">
        <v>1638.8</v>
      </c>
      <c r="S959" t="s">
        <v>35</v>
      </c>
      <c r="T959" t="s">
        <v>242</v>
      </c>
      <c r="U959" t="s">
        <v>243</v>
      </c>
      <c r="V959" t="s">
        <v>338</v>
      </c>
      <c r="W959">
        <f>IFERROR(INDEX(#REF!,MATCH(Tableau1[[#This Row],[Identifiant pour calcul]],#REF!,0),9),0)</f>
        <v>0</v>
      </c>
      <c r="X959">
        <f>Tableau1[[#This Row],[value]]*0.125*Tableau1[[#This Row],[Sequestration factor]]</f>
        <v>0</v>
      </c>
      <c r="Y959" t="s">
        <v>39</v>
      </c>
      <c r="Z959" t="s">
        <v>40</v>
      </c>
      <c r="AA959" t="s">
        <v>39</v>
      </c>
      <c r="AB959" t="e">
        <f>INDEX(#REF!,MATCH(Tableau1[[#This Row],[species_name]],#REF!,0),2)</f>
        <v>#REF!</v>
      </c>
      <c r="AC959" s="3" t="e">
        <f>Tableau1[[#This Row],[value]]/Tableau1[[#This Row],[débarquements totaux de l''espèce]]</f>
        <v>#REF!</v>
      </c>
    </row>
    <row r="960" spans="1:29" x14ac:dyDescent="0.2">
      <c r="A960" s="1">
        <v>45355</v>
      </c>
      <c r="B960" t="s">
        <v>24</v>
      </c>
      <c r="C960" t="s">
        <v>25</v>
      </c>
      <c r="D960">
        <v>2022</v>
      </c>
      <c r="E960" t="s">
        <v>26</v>
      </c>
      <c r="F960" t="s">
        <v>76</v>
      </c>
      <c r="G960" t="s">
        <v>277</v>
      </c>
      <c r="H960" t="s">
        <v>29</v>
      </c>
      <c r="M960" t="s">
        <v>812</v>
      </c>
      <c r="N960" t="str">
        <f>_xlfn.CONCAT(Tableau1[[#This Row],[species_name]],Tableau1[[#This Row],[sub_reg]])</f>
        <v>Common shrimpsa 7</v>
      </c>
      <c r="O960" t="s">
        <v>32</v>
      </c>
      <c r="P960" t="s">
        <v>33</v>
      </c>
      <c r="Q960" t="s">
        <v>34</v>
      </c>
      <c r="R960">
        <v>3560.1496999999999</v>
      </c>
      <c r="S960" t="s">
        <v>35</v>
      </c>
      <c r="T960" t="s">
        <v>242</v>
      </c>
      <c r="U960" t="s">
        <v>243</v>
      </c>
      <c r="V960" t="s">
        <v>62</v>
      </c>
      <c r="W960">
        <f>IFERROR(INDEX(#REF!,MATCH(Tableau1[[#This Row],[Identifiant pour calcul]],#REF!,0),9),0)</f>
        <v>0</v>
      </c>
      <c r="X960">
        <f>Tableau1[[#This Row],[value]]*0.125*Tableau1[[#This Row],[Sequestration factor]]</f>
        <v>0</v>
      </c>
      <c r="Y960" t="s">
        <v>39</v>
      </c>
      <c r="Z960" t="s">
        <v>40</v>
      </c>
      <c r="AA960" t="s">
        <v>39</v>
      </c>
      <c r="AB960" t="e">
        <f>INDEX(#REF!,MATCH(Tableau1[[#This Row],[species_name]],#REF!,0),2)</f>
        <v>#REF!</v>
      </c>
      <c r="AC960" s="3" t="e">
        <f>Tableau1[[#This Row],[value]]/Tableau1[[#This Row],[débarquements totaux de l''espèce]]</f>
        <v>#REF!</v>
      </c>
    </row>
    <row r="961" spans="1:29" x14ac:dyDescent="0.2">
      <c r="A961" s="1">
        <v>45355</v>
      </c>
      <c r="B961" t="s">
        <v>24</v>
      </c>
      <c r="C961" t="s">
        <v>25</v>
      </c>
      <c r="D961">
        <v>2022</v>
      </c>
      <c r="E961" t="s">
        <v>86</v>
      </c>
      <c r="F961" t="s">
        <v>158</v>
      </c>
      <c r="G961" t="s">
        <v>107</v>
      </c>
      <c r="H961" t="s">
        <v>29</v>
      </c>
      <c r="L961" t="s">
        <v>822</v>
      </c>
      <c r="M961" t="s">
        <v>823</v>
      </c>
      <c r="N961" t="str">
        <f>_xlfn.CONCAT(Tableau1[[#This Row],[species_name]],Tableau1[[#This Row],[sub_reg]])</f>
        <v>Common shrimp27.4.c</v>
      </c>
      <c r="O961" t="s">
        <v>32</v>
      </c>
      <c r="P961" t="s">
        <v>33</v>
      </c>
      <c r="Q961" t="s">
        <v>34</v>
      </c>
      <c r="R961">
        <v>7157.56</v>
      </c>
      <c r="S961" t="s">
        <v>35</v>
      </c>
      <c r="T961" t="s">
        <v>242</v>
      </c>
      <c r="U961" t="s">
        <v>243</v>
      </c>
      <c r="V961" t="s">
        <v>389</v>
      </c>
      <c r="W961">
        <f>IFERROR(INDEX(#REF!,MATCH(Tableau1[[#This Row],[Identifiant pour calcul]],#REF!,0),9),0)</f>
        <v>0</v>
      </c>
      <c r="X961">
        <f>Tableau1[[#This Row],[value]]*0.125*Tableau1[[#This Row],[Sequestration factor]]</f>
        <v>0</v>
      </c>
      <c r="Y961" t="s">
        <v>39</v>
      </c>
      <c r="Z961" t="s">
        <v>40</v>
      </c>
      <c r="AA961" t="s">
        <v>39</v>
      </c>
      <c r="AB961" t="e">
        <f>INDEX(#REF!,MATCH(Tableau1[[#This Row],[species_name]],#REF!,0),2)</f>
        <v>#REF!</v>
      </c>
      <c r="AC961" s="3" t="e">
        <f>Tableau1[[#This Row],[value]]/Tableau1[[#This Row],[débarquements totaux de l''espèce]]</f>
        <v>#REF!</v>
      </c>
    </row>
    <row r="962" spans="1:29" x14ac:dyDescent="0.2">
      <c r="A962" s="1">
        <v>45355</v>
      </c>
      <c r="B962" t="s">
        <v>24</v>
      </c>
      <c r="C962" t="s">
        <v>25</v>
      </c>
      <c r="D962">
        <v>2022</v>
      </c>
      <c r="E962" t="s">
        <v>86</v>
      </c>
      <c r="F962" t="s">
        <v>158</v>
      </c>
      <c r="G962" t="s">
        <v>107</v>
      </c>
      <c r="H962" t="s">
        <v>29</v>
      </c>
      <c r="L962" t="s">
        <v>822</v>
      </c>
      <c r="M962" t="s">
        <v>823</v>
      </c>
      <c r="N962" t="str">
        <f>_xlfn.CONCAT(Tableau1[[#This Row],[species_name]],Tableau1[[#This Row],[sub_reg]])</f>
        <v>Common shrimp27.7.d</v>
      </c>
      <c r="O962" t="s">
        <v>32</v>
      </c>
      <c r="P962" t="s">
        <v>33</v>
      </c>
      <c r="Q962" t="s">
        <v>34</v>
      </c>
      <c r="R962">
        <v>72586.09</v>
      </c>
      <c r="S962" t="s">
        <v>35</v>
      </c>
      <c r="T962" t="s">
        <v>242</v>
      </c>
      <c r="U962" t="s">
        <v>243</v>
      </c>
      <c r="V962" t="s">
        <v>96</v>
      </c>
      <c r="W962">
        <f>IFERROR(INDEX(#REF!,MATCH(Tableau1[[#This Row],[Identifiant pour calcul]],#REF!,0),9),0)</f>
        <v>0</v>
      </c>
      <c r="X962">
        <f>Tableau1[[#This Row],[value]]*0.125*Tableau1[[#This Row],[Sequestration factor]]</f>
        <v>0</v>
      </c>
      <c r="Y962" t="s">
        <v>39</v>
      </c>
      <c r="Z962" t="s">
        <v>40</v>
      </c>
      <c r="AA962" t="s">
        <v>39</v>
      </c>
      <c r="AB962" t="e">
        <f>INDEX(#REF!,MATCH(Tableau1[[#This Row],[species_name]],#REF!,0),2)</f>
        <v>#REF!</v>
      </c>
      <c r="AC962" s="3" t="e">
        <f>Tableau1[[#This Row],[value]]/Tableau1[[#This Row],[débarquements totaux de l''espèce]]</f>
        <v>#REF!</v>
      </c>
    </row>
    <row r="963" spans="1:29" x14ac:dyDescent="0.2">
      <c r="A963" s="1">
        <v>45355</v>
      </c>
      <c r="B963" t="s">
        <v>24</v>
      </c>
      <c r="C963" t="s">
        <v>25</v>
      </c>
      <c r="D963">
        <v>2022</v>
      </c>
      <c r="E963" t="s">
        <v>86</v>
      </c>
      <c r="F963" t="s">
        <v>87</v>
      </c>
      <c r="G963" t="s">
        <v>107</v>
      </c>
      <c r="H963" t="s">
        <v>29</v>
      </c>
      <c r="M963" t="s">
        <v>830</v>
      </c>
      <c r="N963" t="str">
        <f>_xlfn.CONCAT(Tableau1[[#This Row],[species_name]],Tableau1[[#This Row],[sub_reg]])</f>
        <v>Common shrimp27.7.d</v>
      </c>
      <c r="O963" t="s">
        <v>32</v>
      </c>
      <c r="P963" t="s">
        <v>33</v>
      </c>
      <c r="Q963" t="s">
        <v>34</v>
      </c>
      <c r="R963">
        <v>9598.7900000000009</v>
      </c>
      <c r="S963" t="s">
        <v>35</v>
      </c>
      <c r="T963" t="s">
        <v>242</v>
      </c>
      <c r="U963" t="s">
        <v>243</v>
      </c>
      <c r="V963" t="s">
        <v>96</v>
      </c>
      <c r="W963">
        <f>IFERROR(INDEX(#REF!,MATCH(Tableau1[[#This Row],[Identifiant pour calcul]],#REF!,0),9),0)</f>
        <v>0</v>
      </c>
      <c r="X963">
        <f>Tableau1[[#This Row],[value]]*0.125*Tableau1[[#This Row],[Sequestration factor]]</f>
        <v>0</v>
      </c>
      <c r="Y963" t="s">
        <v>39</v>
      </c>
      <c r="Z963" t="s">
        <v>40</v>
      </c>
      <c r="AA963" t="s">
        <v>39</v>
      </c>
      <c r="AB963" t="e">
        <f>INDEX(#REF!,MATCH(Tableau1[[#This Row],[species_name]],#REF!,0),2)</f>
        <v>#REF!</v>
      </c>
      <c r="AC963" s="3" t="e">
        <f>Tableau1[[#This Row],[value]]/Tableau1[[#This Row],[débarquements totaux de l''espèce]]</f>
        <v>#REF!</v>
      </c>
    </row>
    <row r="964" spans="1:29" x14ac:dyDescent="0.2">
      <c r="A964" s="1">
        <v>45355</v>
      </c>
      <c r="B964" t="s">
        <v>24</v>
      </c>
      <c r="C964" t="s">
        <v>25</v>
      </c>
      <c r="D964">
        <v>2022</v>
      </c>
      <c r="E964" t="s">
        <v>86</v>
      </c>
      <c r="F964" t="s">
        <v>217</v>
      </c>
      <c r="G964" t="s">
        <v>107</v>
      </c>
      <c r="H964" t="s">
        <v>29</v>
      </c>
      <c r="M964" t="s">
        <v>771</v>
      </c>
      <c r="N964" t="str">
        <f>_xlfn.CONCAT(Tableau1[[#This Row],[species_name]],Tableau1[[#This Row],[sub_reg]])</f>
        <v>Common shrimp27.8.a</v>
      </c>
      <c r="O964" t="s">
        <v>32</v>
      </c>
      <c r="P964" t="s">
        <v>33</v>
      </c>
      <c r="Q964" t="s">
        <v>34</v>
      </c>
      <c r="R964">
        <v>5665.6</v>
      </c>
      <c r="S964" t="s">
        <v>35</v>
      </c>
      <c r="T964" t="s">
        <v>242</v>
      </c>
      <c r="U964" t="s">
        <v>243</v>
      </c>
      <c r="V964" t="s">
        <v>331</v>
      </c>
      <c r="W964">
        <f>IFERROR(INDEX(#REF!,MATCH(Tableau1[[#This Row],[Identifiant pour calcul]],#REF!,0),9),0)</f>
        <v>0</v>
      </c>
      <c r="X964">
        <f>Tableau1[[#This Row],[value]]*0.125*Tableau1[[#This Row],[Sequestration factor]]</f>
        <v>0</v>
      </c>
      <c r="Y964" t="s">
        <v>39</v>
      </c>
      <c r="Z964" t="s">
        <v>40</v>
      </c>
      <c r="AA964" t="s">
        <v>39</v>
      </c>
      <c r="AB964" t="e">
        <f>INDEX(#REF!,MATCH(Tableau1[[#This Row],[species_name]],#REF!,0),2)</f>
        <v>#REF!</v>
      </c>
      <c r="AC964" s="3" t="e">
        <f>Tableau1[[#This Row],[value]]/Tableau1[[#This Row],[débarquements totaux de l''espèce]]</f>
        <v>#REF!</v>
      </c>
    </row>
    <row r="965" spans="1:29" x14ac:dyDescent="0.2">
      <c r="A965" s="1">
        <v>45355</v>
      </c>
      <c r="B965" t="s">
        <v>24</v>
      </c>
      <c r="C965" t="s">
        <v>25</v>
      </c>
      <c r="D965">
        <v>2022</v>
      </c>
      <c r="E965" t="s">
        <v>86</v>
      </c>
      <c r="F965" t="s">
        <v>158</v>
      </c>
      <c r="G965" t="s">
        <v>107</v>
      </c>
      <c r="H965" t="s">
        <v>29</v>
      </c>
      <c r="L965" t="s">
        <v>822</v>
      </c>
      <c r="M965" t="s">
        <v>823</v>
      </c>
      <c r="N965" t="str">
        <f>_xlfn.CONCAT(Tableau1[[#This Row],[species_name]],Tableau1[[#This Row],[sub_reg]])</f>
        <v>Common shrimp27.8.a</v>
      </c>
      <c r="O965" t="s">
        <v>32</v>
      </c>
      <c r="P965" t="s">
        <v>33</v>
      </c>
      <c r="Q965" t="s">
        <v>34</v>
      </c>
      <c r="R965">
        <v>53583.51</v>
      </c>
      <c r="S965" t="s">
        <v>35</v>
      </c>
      <c r="T965" t="s">
        <v>242</v>
      </c>
      <c r="U965" t="s">
        <v>243</v>
      </c>
      <c r="V965" t="s">
        <v>331</v>
      </c>
      <c r="W965">
        <f>IFERROR(INDEX(#REF!,MATCH(Tableau1[[#This Row],[Identifiant pour calcul]],#REF!,0),9),0)</f>
        <v>0</v>
      </c>
      <c r="X965">
        <f>Tableau1[[#This Row],[value]]*0.125*Tableau1[[#This Row],[Sequestration factor]]</f>
        <v>0</v>
      </c>
      <c r="Y965" t="s">
        <v>39</v>
      </c>
      <c r="Z965" t="s">
        <v>40</v>
      </c>
      <c r="AA965" t="s">
        <v>39</v>
      </c>
      <c r="AB965" t="e">
        <f>INDEX(#REF!,MATCH(Tableau1[[#This Row],[species_name]],#REF!,0),2)</f>
        <v>#REF!</v>
      </c>
      <c r="AC965" s="3" t="e">
        <f>Tableau1[[#This Row],[value]]/Tableau1[[#This Row],[débarquements totaux de l''espèce]]</f>
        <v>#REF!</v>
      </c>
    </row>
    <row r="966" spans="1:29" x14ac:dyDescent="0.2">
      <c r="A966" s="1">
        <v>45355</v>
      </c>
      <c r="B966" t="s">
        <v>24</v>
      </c>
      <c r="C966" t="s">
        <v>25</v>
      </c>
      <c r="D966">
        <v>2022</v>
      </c>
      <c r="E966" t="s">
        <v>86</v>
      </c>
      <c r="F966" t="s">
        <v>158</v>
      </c>
      <c r="G966" t="s">
        <v>107</v>
      </c>
      <c r="H966" t="s">
        <v>29</v>
      </c>
      <c r="L966" t="s">
        <v>822</v>
      </c>
      <c r="M966" t="s">
        <v>823</v>
      </c>
      <c r="N966" t="str">
        <f>_xlfn.CONCAT(Tableau1[[#This Row],[species_name]],Tableau1[[#This Row],[sub_reg]])</f>
        <v>Common shrimp27.8.b</v>
      </c>
      <c r="O966" t="s">
        <v>32</v>
      </c>
      <c r="P966" t="s">
        <v>33</v>
      </c>
      <c r="Q966" t="s">
        <v>34</v>
      </c>
      <c r="R966">
        <v>14651.9</v>
      </c>
      <c r="S966" t="s">
        <v>35</v>
      </c>
      <c r="T966" t="s">
        <v>242</v>
      </c>
      <c r="U966" t="s">
        <v>243</v>
      </c>
      <c r="V966" t="s">
        <v>338</v>
      </c>
      <c r="W966">
        <f>IFERROR(INDEX(#REF!,MATCH(Tableau1[[#This Row],[Identifiant pour calcul]],#REF!,0),9),0)</f>
        <v>0</v>
      </c>
      <c r="X966">
        <f>Tableau1[[#This Row],[value]]*0.125*Tableau1[[#This Row],[Sequestration factor]]</f>
        <v>0</v>
      </c>
      <c r="Y966" t="s">
        <v>39</v>
      </c>
      <c r="Z966" t="s">
        <v>40</v>
      </c>
      <c r="AA966" t="s">
        <v>39</v>
      </c>
      <c r="AB966" t="e">
        <f>INDEX(#REF!,MATCH(Tableau1[[#This Row],[species_name]],#REF!,0),2)</f>
        <v>#REF!</v>
      </c>
      <c r="AC966" s="3" t="e">
        <f>Tableau1[[#This Row],[value]]/Tableau1[[#This Row],[débarquements totaux de l''espèce]]</f>
        <v>#REF!</v>
      </c>
    </row>
    <row r="967" spans="1:29" x14ac:dyDescent="0.2">
      <c r="A967" s="1">
        <v>45355</v>
      </c>
      <c r="B967" t="s">
        <v>24</v>
      </c>
      <c r="C967" t="s">
        <v>25</v>
      </c>
      <c r="D967">
        <v>2022</v>
      </c>
      <c r="E967" t="s">
        <v>86</v>
      </c>
      <c r="F967" t="s">
        <v>239</v>
      </c>
      <c r="G967" t="s">
        <v>107</v>
      </c>
      <c r="H967" t="s">
        <v>29</v>
      </c>
      <c r="M967" t="s">
        <v>786</v>
      </c>
      <c r="N967" t="str">
        <f>_xlfn.CONCAT(Tableau1[[#This Row],[species_name]],Tableau1[[#This Row],[sub_reg]])</f>
        <v>Common shrimp27.7.d</v>
      </c>
      <c r="O967" t="s">
        <v>32</v>
      </c>
      <c r="P967" t="s">
        <v>33</v>
      </c>
      <c r="Q967" t="s">
        <v>34</v>
      </c>
      <c r="R967">
        <v>1168</v>
      </c>
      <c r="S967" t="s">
        <v>35</v>
      </c>
      <c r="T967" t="s">
        <v>242</v>
      </c>
      <c r="U967" t="s">
        <v>243</v>
      </c>
      <c r="V967" t="s">
        <v>96</v>
      </c>
      <c r="W967">
        <f>IFERROR(INDEX(#REF!,MATCH(Tableau1[[#This Row],[Identifiant pour calcul]],#REF!,0),9),0)</f>
        <v>0</v>
      </c>
      <c r="X967">
        <f>Tableau1[[#This Row],[value]]*0.125*Tableau1[[#This Row],[Sequestration factor]]</f>
        <v>0</v>
      </c>
      <c r="Y967" t="s">
        <v>39</v>
      </c>
      <c r="Z967" t="s">
        <v>40</v>
      </c>
      <c r="AA967" t="s">
        <v>39</v>
      </c>
      <c r="AB967" t="e">
        <f>INDEX(#REF!,MATCH(Tableau1[[#This Row],[species_name]],#REF!,0),2)</f>
        <v>#REF!</v>
      </c>
      <c r="AC967" s="3" t="e">
        <f>Tableau1[[#This Row],[value]]/Tableau1[[#This Row],[débarquements totaux de l''espèce]]</f>
        <v>#REF!</v>
      </c>
    </row>
    <row r="968" spans="1:29" x14ac:dyDescent="0.2">
      <c r="A968" s="1">
        <v>45355</v>
      </c>
      <c r="B968" t="s">
        <v>24</v>
      </c>
      <c r="C968" t="s">
        <v>25</v>
      </c>
      <c r="D968">
        <v>2022</v>
      </c>
      <c r="E968" t="s">
        <v>86</v>
      </c>
      <c r="F968" t="s">
        <v>372</v>
      </c>
      <c r="G968" t="s">
        <v>107</v>
      </c>
      <c r="H968" t="s">
        <v>29</v>
      </c>
      <c r="L968" t="s">
        <v>491</v>
      </c>
      <c r="M968" t="s">
        <v>492</v>
      </c>
      <c r="N968" t="str">
        <f>_xlfn.CONCAT(Tableau1[[#This Row],[species_name]],Tableau1[[#This Row],[sub_reg]])</f>
        <v>Common shrimp27.8.a</v>
      </c>
      <c r="O968" t="s">
        <v>32</v>
      </c>
      <c r="P968" t="s">
        <v>33</v>
      </c>
      <c r="Q968" t="s">
        <v>34</v>
      </c>
      <c r="R968">
        <v>1499.31</v>
      </c>
      <c r="S968" t="s">
        <v>35</v>
      </c>
      <c r="T968" t="s">
        <v>242</v>
      </c>
      <c r="U968" t="s">
        <v>243</v>
      </c>
      <c r="V968" t="s">
        <v>331</v>
      </c>
      <c r="W968">
        <f>IFERROR(INDEX(#REF!,MATCH(Tableau1[[#This Row],[Identifiant pour calcul]],#REF!,0),9),0)</f>
        <v>0</v>
      </c>
      <c r="X968">
        <f>Tableau1[[#This Row],[value]]*0.125*Tableau1[[#This Row],[Sequestration factor]]</f>
        <v>0</v>
      </c>
      <c r="Y968" t="s">
        <v>39</v>
      </c>
      <c r="Z968" t="s">
        <v>40</v>
      </c>
      <c r="AA968" t="s">
        <v>39</v>
      </c>
      <c r="AB968" t="e">
        <f>INDEX(#REF!,MATCH(Tableau1[[#This Row],[species_name]],#REF!,0),2)</f>
        <v>#REF!</v>
      </c>
      <c r="AC968" s="3" t="e">
        <f>Tableau1[[#This Row],[value]]/Tableau1[[#This Row],[débarquements totaux de l''espèce]]</f>
        <v>#REF!</v>
      </c>
    </row>
    <row r="969" spans="1:29" x14ac:dyDescent="0.2">
      <c r="A969" s="1">
        <v>45355</v>
      </c>
      <c r="B969" t="s">
        <v>24</v>
      </c>
      <c r="C969" t="s">
        <v>25</v>
      </c>
      <c r="D969">
        <v>2022</v>
      </c>
      <c r="E969" t="s">
        <v>86</v>
      </c>
      <c r="F969" t="s">
        <v>158</v>
      </c>
      <c r="G969" t="s">
        <v>77</v>
      </c>
      <c r="H969" t="s">
        <v>29</v>
      </c>
      <c r="L969" t="s">
        <v>413</v>
      </c>
      <c r="M969" t="s">
        <v>414</v>
      </c>
      <c r="N969" t="str">
        <f>_xlfn.CONCAT(Tableau1[[#This Row],[species_name]],Tableau1[[#This Row],[sub_reg]])</f>
        <v>Common shrimp27.7.d</v>
      </c>
      <c r="O969" t="s">
        <v>32</v>
      </c>
      <c r="P969" t="s">
        <v>33</v>
      </c>
      <c r="Q969" t="s">
        <v>34</v>
      </c>
      <c r="R969">
        <v>60434.71</v>
      </c>
      <c r="S969" t="s">
        <v>35</v>
      </c>
      <c r="T969" t="s">
        <v>242</v>
      </c>
      <c r="U969" t="s">
        <v>243</v>
      </c>
      <c r="V969" t="s">
        <v>96</v>
      </c>
      <c r="W969">
        <f>IFERROR(INDEX(#REF!,MATCH(Tableau1[[#This Row],[Identifiant pour calcul]],#REF!,0),9),0)</f>
        <v>0</v>
      </c>
      <c r="X969">
        <f>Tableau1[[#This Row],[value]]*0.125*Tableau1[[#This Row],[Sequestration factor]]</f>
        <v>0</v>
      </c>
      <c r="Y969" t="s">
        <v>39</v>
      </c>
      <c r="Z969" t="s">
        <v>40</v>
      </c>
      <c r="AA969" t="s">
        <v>39</v>
      </c>
      <c r="AB969" t="e">
        <f>INDEX(#REF!,MATCH(Tableau1[[#This Row],[species_name]],#REF!,0),2)</f>
        <v>#REF!</v>
      </c>
      <c r="AC969" s="3" t="e">
        <f>Tableau1[[#This Row],[value]]/Tableau1[[#This Row],[débarquements totaux de l''espèce]]</f>
        <v>#REF!</v>
      </c>
    </row>
    <row r="970" spans="1:29" x14ac:dyDescent="0.2">
      <c r="A970" s="1">
        <v>45355</v>
      </c>
      <c r="B970" t="s">
        <v>24</v>
      </c>
      <c r="C970" t="s">
        <v>25</v>
      </c>
      <c r="D970">
        <v>2022</v>
      </c>
      <c r="E970" t="s">
        <v>86</v>
      </c>
      <c r="F970" t="s">
        <v>217</v>
      </c>
      <c r="G970" t="s">
        <v>107</v>
      </c>
      <c r="H970" t="s">
        <v>29</v>
      </c>
      <c r="M970" t="s">
        <v>771</v>
      </c>
      <c r="N970" t="str">
        <f>_xlfn.CONCAT(Tableau1[[#This Row],[species_name]],Tableau1[[#This Row],[sub_reg]])</f>
        <v>Common shrimp27.7.d</v>
      </c>
      <c r="O970" t="s">
        <v>32</v>
      </c>
      <c r="P970" t="s">
        <v>33</v>
      </c>
      <c r="Q970" t="s">
        <v>34</v>
      </c>
      <c r="R970">
        <v>1088</v>
      </c>
      <c r="S970" t="s">
        <v>35</v>
      </c>
      <c r="T970" t="s">
        <v>242</v>
      </c>
      <c r="U970" t="s">
        <v>243</v>
      </c>
      <c r="V970" t="s">
        <v>96</v>
      </c>
      <c r="W970">
        <f>IFERROR(INDEX(#REF!,MATCH(Tableau1[[#This Row],[Identifiant pour calcul]],#REF!,0),9),0)</f>
        <v>0</v>
      </c>
      <c r="X970">
        <f>Tableau1[[#This Row],[value]]*0.125*Tableau1[[#This Row],[Sequestration factor]]</f>
        <v>0</v>
      </c>
      <c r="Y970" t="s">
        <v>39</v>
      </c>
      <c r="Z970" t="s">
        <v>40</v>
      </c>
      <c r="AA970" t="s">
        <v>39</v>
      </c>
      <c r="AB970" t="e">
        <f>INDEX(#REF!,MATCH(Tableau1[[#This Row],[species_name]],#REF!,0),2)</f>
        <v>#REF!</v>
      </c>
      <c r="AC970" s="3" t="e">
        <f>Tableau1[[#This Row],[value]]/Tableau1[[#This Row],[débarquements totaux de l''espèce]]</f>
        <v>#REF!</v>
      </c>
    </row>
    <row r="971" spans="1:29" x14ac:dyDescent="0.2">
      <c r="A971" s="1">
        <v>45355</v>
      </c>
      <c r="B971" t="s">
        <v>24</v>
      </c>
      <c r="C971" t="s">
        <v>25</v>
      </c>
      <c r="D971">
        <v>2022</v>
      </c>
      <c r="E971" t="s">
        <v>86</v>
      </c>
      <c r="F971" t="s">
        <v>158</v>
      </c>
      <c r="G971" t="s">
        <v>77</v>
      </c>
      <c r="H971" t="s">
        <v>29</v>
      </c>
      <c r="L971" t="s">
        <v>413</v>
      </c>
      <c r="M971" t="s">
        <v>414</v>
      </c>
      <c r="N971" t="str">
        <f>_xlfn.CONCAT(Tableau1[[#This Row],[species_name]],Tableau1[[#This Row],[sub_reg]])</f>
        <v>Common shrimp27.8.b</v>
      </c>
      <c r="O971" t="s">
        <v>32</v>
      </c>
      <c r="P971" t="s">
        <v>33</v>
      </c>
      <c r="Q971" t="s">
        <v>34</v>
      </c>
      <c r="R971">
        <v>18490.78</v>
      </c>
      <c r="S971" t="s">
        <v>35</v>
      </c>
      <c r="T971" t="s">
        <v>242</v>
      </c>
      <c r="U971" t="s">
        <v>243</v>
      </c>
      <c r="V971" t="s">
        <v>338</v>
      </c>
      <c r="W971">
        <f>IFERROR(INDEX(#REF!,MATCH(Tableau1[[#This Row],[Identifiant pour calcul]],#REF!,0),9),0)</f>
        <v>0</v>
      </c>
      <c r="X971">
        <f>Tableau1[[#This Row],[value]]*0.125*Tableau1[[#This Row],[Sequestration factor]]</f>
        <v>0</v>
      </c>
      <c r="Y971" t="s">
        <v>39</v>
      </c>
      <c r="Z971" t="s">
        <v>40</v>
      </c>
      <c r="AA971" t="s">
        <v>39</v>
      </c>
      <c r="AB971" t="e">
        <f>INDEX(#REF!,MATCH(Tableau1[[#This Row],[species_name]],#REF!,0),2)</f>
        <v>#REF!</v>
      </c>
      <c r="AC971" s="3" t="e">
        <f>Tableau1[[#This Row],[value]]/Tableau1[[#This Row],[débarquements totaux de l''espèce]]</f>
        <v>#REF!</v>
      </c>
    </row>
    <row r="972" spans="1:29" x14ac:dyDescent="0.2">
      <c r="A972" s="1">
        <v>45355</v>
      </c>
      <c r="B972" t="s">
        <v>24</v>
      </c>
      <c r="C972" t="s">
        <v>25</v>
      </c>
      <c r="D972">
        <v>2022</v>
      </c>
      <c r="E972" t="s">
        <v>26</v>
      </c>
      <c r="F972" t="s">
        <v>158</v>
      </c>
      <c r="G972" t="s">
        <v>406</v>
      </c>
      <c r="H972" t="s">
        <v>29</v>
      </c>
      <c r="L972" t="s">
        <v>428</v>
      </c>
      <c r="M972" t="s">
        <v>429</v>
      </c>
      <c r="N972" t="str">
        <f>_xlfn.CONCAT(Tableau1[[#This Row],[species_name]],Tableau1[[#This Row],[sub_reg]])</f>
        <v>Common two-banded seabreamsa 7</v>
      </c>
      <c r="O972" t="s">
        <v>32</v>
      </c>
      <c r="P972" t="s">
        <v>33</v>
      </c>
      <c r="Q972" t="s">
        <v>34</v>
      </c>
      <c r="R972">
        <v>1451.91</v>
      </c>
      <c r="S972" t="s">
        <v>35</v>
      </c>
      <c r="T972" t="s">
        <v>440</v>
      </c>
      <c r="U972" t="s">
        <v>441</v>
      </c>
      <c r="V972" t="s">
        <v>62</v>
      </c>
      <c r="W972">
        <f>IFERROR(INDEX(#REF!,MATCH(Tableau1[[#This Row],[Identifiant pour calcul]],#REF!,0),9),0)</f>
        <v>0</v>
      </c>
      <c r="X972">
        <f>Tableau1[[#This Row],[value]]*0.125*Tableau1[[#This Row],[Sequestration factor]]</f>
        <v>0</v>
      </c>
      <c r="Y972" t="s">
        <v>39</v>
      </c>
      <c r="Z972" t="s">
        <v>40</v>
      </c>
      <c r="AA972" t="s">
        <v>39</v>
      </c>
      <c r="AB972" t="e">
        <f>INDEX(#REF!,MATCH(Tableau1[[#This Row],[species_name]],#REF!,0),2)</f>
        <v>#REF!</v>
      </c>
      <c r="AC972" s="3" t="e">
        <f>Tableau1[[#This Row],[value]]/Tableau1[[#This Row],[débarquements totaux de l''espèce]]</f>
        <v>#REF!</v>
      </c>
    </row>
    <row r="973" spans="1:29" x14ac:dyDescent="0.2">
      <c r="A973" s="1">
        <v>45355</v>
      </c>
      <c r="B973" t="s">
        <v>24</v>
      </c>
      <c r="C973" t="s">
        <v>25</v>
      </c>
      <c r="D973">
        <v>2022</v>
      </c>
      <c r="E973" t="s">
        <v>26</v>
      </c>
      <c r="F973" t="s">
        <v>27</v>
      </c>
      <c r="G973" t="s">
        <v>240</v>
      </c>
      <c r="H973" t="s">
        <v>29</v>
      </c>
      <c r="M973" t="s">
        <v>737</v>
      </c>
      <c r="N973" t="str">
        <f>_xlfn.CONCAT(Tableau1[[#This Row],[species_name]],Tableau1[[#This Row],[sub_reg]])</f>
        <v>Common two-banded seabreamsa 7</v>
      </c>
      <c r="O973" t="s">
        <v>32</v>
      </c>
      <c r="P973" t="s">
        <v>33</v>
      </c>
      <c r="Q973" t="s">
        <v>34</v>
      </c>
      <c r="R973">
        <v>2785.4632000000001</v>
      </c>
      <c r="S973" t="s">
        <v>35</v>
      </c>
      <c r="T973" t="s">
        <v>440</v>
      </c>
      <c r="U973" t="s">
        <v>441</v>
      </c>
      <c r="V973" t="s">
        <v>62</v>
      </c>
      <c r="W973">
        <f>IFERROR(INDEX(#REF!,MATCH(Tableau1[[#This Row],[Identifiant pour calcul]],#REF!,0),9),0)</f>
        <v>0</v>
      </c>
      <c r="X973">
        <f>Tableau1[[#This Row],[value]]*0.125*Tableau1[[#This Row],[Sequestration factor]]</f>
        <v>0</v>
      </c>
      <c r="Y973" t="s">
        <v>39</v>
      </c>
      <c r="Z973" t="s">
        <v>40</v>
      </c>
      <c r="AA973" t="s">
        <v>39</v>
      </c>
      <c r="AB973" t="e">
        <f>INDEX(#REF!,MATCH(Tableau1[[#This Row],[species_name]],#REF!,0),2)</f>
        <v>#REF!</v>
      </c>
      <c r="AC973" s="3" t="e">
        <f>Tableau1[[#This Row],[value]]/Tableau1[[#This Row],[débarquements totaux de l''espèce]]</f>
        <v>#REF!</v>
      </c>
    </row>
    <row r="974" spans="1:29" x14ac:dyDescent="0.2">
      <c r="A974" s="1">
        <v>45355</v>
      </c>
      <c r="B974" t="s">
        <v>24</v>
      </c>
      <c r="C974" t="s">
        <v>25</v>
      </c>
      <c r="D974">
        <v>2022</v>
      </c>
      <c r="E974" t="s">
        <v>26</v>
      </c>
      <c r="F974" t="s">
        <v>27</v>
      </c>
      <c r="G974" t="s">
        <v>277</v>
      </c>
      <c r="H974" t="s">
        <v>29</v>
      </c>
      <c r="M974" t="s">
        <v>749</v>
      </c>
      <c r="N974" t="str">
        <f>_xlfn.CONCAT(Tableau1[[#This Row],[species_name]],Tableau1[[#This Row],[sub_reg]])</f>
        <v>Common two-banded seabreamsa 7</v>
      </c>
      <c r="O974" t="s">
        <v>32</v>
      </c>
      <c r="P974" t="s">
        <v>33</v>
      </c>
      <c r="Q974" t="s">
        <v>34</v>
      </c>
      <c r="R974">
        <v>8066.0128000000004</v>
      </c>
      <c r="S974" t="s">
        <v>35</v>
      </c>
      <c r="T974" t="s">
        <v>440</v>
      </c>
      <c r="U974" t="s">
        <v>441</v>
      </c>
      <c r="V974" t="s">
        <v>62</v>
      </c>
      <c r="W974">
        <f>IFERROR(INDEX(#REF!,MATCH(Tableau1[[#This Row],[Identifiant pour calcul]],#REF!,0),9),0)</f>
        <v>0</v>
      </c>
      <c r="X974">
        <f>Tableau1[[#This Row],[value]]*0.125*Tableau1[[#This Row],[Sequestration factor]]</f>
        <v>0</v>
      </c>
      <c r="Y974" t="s">
        <v>39</v>
      </c>
      <c r="Z974" t="s">
        <v>40</v>
      </c>
      <c r="AA974" t="s">
        <v>39</v>
      </c>
      <c r="AB974" t="e">
        <f>INDEX(#REF!,MATCH(Tableau1[[#This Row],[species_name]],#REF!,0),2)</f>
        <v>#REF!</v>
      </c>
      <c r="AC974" s="3" t="e">
        <f>Tableau1[[#This Row],[value]]/Tableau1[[#This Row],[débarquements totaux de l''espèce]]</f>
        <v>#REF!</v>
      </c>
    </row>
    <row r="975" spans="1:29" x14ac:dyDescent="0.2">
      <c r="A975" s="1">
        <v>45355</v>
      </c>
      <c r="B975" t="s">
        <v>24</v>
      </c>
      <c r="C975" t="s">
        <v>25</v>
      </c>
      <c r="D975">
        <v>2022</v>
      </c>
      <c r="E975" t="s">
        <v>26</v>
      </c>
      <c r="F975" t="s">
        <v>239</v>
      </c>
      <c r="G975" t="s">
        <v>277</v>
      </c>
      <c r="H975" t="s">
        <v>29</v>
      </c>
      <c r="M975" t="s">
        <v>768</v>
      </c>
      <c r="N975" t="str">
        <f>_xlfn.CONCAT(Tableau1[[#This Row],[species_name]],Tableau1[[#This Row],[sub_reg]])</f>
        <v>Common two-banded seabreamsa 7</v>
      </c>
      <c r="O975" t="s">
        <v>32</v>
      </c>
      <c r="P975" t="s">
        <v>33</v>
      </c>
      <c r="Q975" t="s">
        <v>34</v>
      </c>
      <c r="R975">
        <v>1109.1284000000001</v>
      </c>
      <c r="S975" t="s">
        <v>35</v>
      </c>
      <c r="T975" t="s">
        <v>440</v>
      </c>
      <c r="U975" t="s">
        <v>441</v>
      </c>
      <c r="V975" t="s">
        <v>62</v>
      </c>
      <c r="W975">
        <f>IFERROR(INDEX(#REF!,MATCH(Tableau1[[#This Row],[Identifiant pour calcul]],#REF!,0),9),0)</f>
        <v>0</v>
      </c>
      <c r="X975">
        <f>Tableau1[[#This Row],[value]]*0.125*Tableau1[[#This Row],[Sequestration factor]]</f>
        <v>0</v>
      </c>
      <c r="Y975" t="s">
        <v>39</v>
      </c>
      <c r="Z975" t="s">
        <v>40</v>
      </c>
      <c r="AA975" t="s">
        <v>39</v>
      </c>
      <c r="AB975" t="e">
        <f>INDEX(#REF!,MATCH(Tableau1[[#This Row],[species_name]],#REF!,0),2)</f>
        <v>#REF!</v>
      </c>
      <c r="AC975" s="3" t="e">
        <f>Tableau1[[#This Row],[value]]/Tableau1[[#This Row],[débarquements totaux de l''espèce]]</f>
        <v>#REF!</v>
      </c>
    </row>
    <row r="976" spans="1:29" x14ac:dyDescent="0.2">
      <c r="A976" s="1">
        <v>45355</v>
      </c>
      <c r="B976" t="s">
        <v>24</v>
      </c>
      <c r="C976" t="s">
        <v>25</v>
      </c>
      <c r="D976">
        <v>2022</v>
      </c>
      <c r="E976" t="s">
        <v>26</v>
      </c>
      <c r="F976" t="s">
        <v>76</v>
      </c>
      <c r="G976" t="s">
        <v>277</v>
      </c>
      <c r="H976" t="s">
        <v>29</v>
      </c>
      <c r="M976" t="s">
        <v>812</v>
      </c>
      <c r="N976" t="str">
        <f>_xlfn.CONCAT(Tableau1[[#This Row],[species_name]],Tableau1[[#This Row],[sub_reg]])</f>
        <v>Common two-banded seabreamsa 7</v>
      </c>
      <c r="O976" t="s">
        <v>32</v>
      </c>
      <c r="P976" t="s">
        <v>33</v>
      </c>
      <c r="Q976" t="s">
        <v>34</v>
      </c>
      <c r="R976">
        <v>2717.4513000000002</v>
      </c>
      <c r="S976" t="s">
        <v>35</v>
      </c>
      <c r="T976" t="s">
        <v>440</v>
      </c>
      <c r="U976" t="s">
        <v>441</v>
      </c>
      <c r="V976" t="s">
        <v>62</v>
      </c>
      <c r="W976">
        <f>IFERROR(INDEX(#REF!,MATCH(Tableau1[[#This Row],[Identifiant pour calcul]],#REF!,0),9),0)</f>
        <v>0</v>
      </c>
      <c r="X976">
        <f>Tableau1[[#This Row],[value]]*0.125*Tableau1[[#This Row],[Sequestration factor]]</f>
        <v>0</v>
      </c>
      <c r="Y976" t="s">
        <v>39</v>
      </c>
      <c r="Z976" t="s">
        <v>40</v>
      </c>
      <c r="AA976" t="s">
        <v>39</v>
      </c>
      <c r="AB976" t="e">
        <f>INDEX(#REF!,MATCH(Tableau1[[#This Row],[species_name]],#REF!,0),2)</f>
        <v>#REF!</v>
      </c>
      <c r="AC976" s="3" t="e">
        <f>Tableau1[[#This Row],[value]]/Tableau1[[#This Row],[débarquements totaux de l''espèce]]</f>
        <v>#REF!</v>
      </c>
    </row>
    <row r="977" spans="1:29" x14ac:dyDescent="0.2">
      <c r="A977" s="1">
        <v>45355</v>
      </c>
      <c r="B977" t="s">
        <v>24</v>
      </c>
      <c r="C977" t="s">
        <v>25</v>
      </c>
      <c r="D977">
        <v>2022</v>
      </c>
      <c r="E977" t="s">
        <v>26</v>
      </c>
      <c r="F977" t="s">
        <v>27</v>
      </c>
      <c r="G977" t="s">
        <v>28</v>
      </c>
      <c r="H977" t="s">
        <v>29</v>
      </c>
      <c r="L977" t="s">
        <v>30</v>
      </c>
      <c r="M977" t="s">
        <v>31</v>
      </c>
      <c r="N977" t="str">
        <f>_xlfn.CONCAT(Tableau1[[#This Row],[species_name]],Tableau1[[#This Row],[sub_reg]])</f>
        <v>Common cuttlefishsa 8</v>
      </c>
      <c r="O977" t="s">
        <v>32</v>
      </c>
      <c r="P977" t="s">
        <v>33</v>
      </c>
      <c r="Q977" t="s">
        <v>34</v>
      </c>
      <c r="R977">
        <v>18293.8125</v>
      </c>
      <c r="S977" t="s">
        <v>35</v>
      </c>
      <c r="T977" t="s">
        <v>36</v>
      </c>
      <c r="U977" t="s">
        <v>37</v>
      </c>
      <c r="V977" t="s">
        <v>38</v>
      </c>
      <c r="W977">
        <f>IFERROR(INDEX(#REF!,MATCH(Tableau1[[#This Row],[Identifiant pour calcul]],#REF!,0),9),0)</f>
        <v>0</v>
      </c>
      <c r="X977">
        <f>Tableau1[[#This Row],[value]]*0.125*Tableau1[[#This Row],[Sequestration factor]]</f>
        <v>0</v>
      </c>
      <c r="Y977" t="s">
        <v>39</v>
      </c>
      <c r="Z977" t="s">
        <v>40</v>
      </c>
      <c r="AA977" t="s">
        <v>39</v>
      </c>
      <c r="AB977" t="e">
        <f>INDEX(#REF!,MATCH(Tableau1[[#This Row],[species_name]],#REF!,0),2)</f>
        <v>#REF!</v>
      </c>
      <c r="AC977" s="3" t="e">
        <f>Tableau1[[#This Row],[value]]/Tableau1[[#This Row],[débarquements totaux de l''espèce]]</f>
        <v>#REF!</v>
      </c>
    </row>
    <row r="978" spans="1:29" x14ac:dyDescent="0.2">
      <c r="A978" s="1">
        <v>45355</v>
      </c>
      <c r="B978" t="s">
        <v>24</v>
      </c>
      <c r="C978" t="s">
        <v>25</v>
      </c>
      <c r="D978">
        <v>2022</v>
      </c>
      <c r="E978" t="s">
        <v>86</v>
      </c>
      <c r="F978" t="s">
        <v>87</v>
      </c>
      <c r="G978" t="s">
        <v>88</v>
      </c>
      <c r="H978" t="s">
        <v>29</v>
      </c>
      <c r="L978" t="s">
        <v>89</v>
      </c>
      <c r="M978" t="s">
        <v>90</v>
      </c>
      <c r="N978" t="str">
        <f>_xlfn.CONCAT(Tableau1[[#This Row],[species_name]],Tableau1[[#This Row],[sub_reg]])</f>
        <v>Common cuttlefish27.7.d</v>
      </c>
      <c r="O978" t="s">
        <v>32</v>
      </c>
      <c r="P978" t="s">
        <v>33</v>
      </c>
      <c r="Q978" t="s">
        <v>34</v>
      </c>
      <c r="R978">
        <v>9722.81</v>
      </c>
      <c r="S978" t="s">
        <v>35</v>
      </c>
      <c r="T978" t="s">
        <v>36</v>
      </c>
      <c r="U978" t="s">
        <v>37</v>
      </c>
      <c r="V978" t="s">
        <v>96</v>
      </c>
      <c r="W978">
        <f>IFERROR(INDEX(#REF!,MATCH(Tableau1[[#This Row],[Identifiant pour calcul]],#REF!,0),9),0)</f>
        <v>0</v>
      </c>
      <c r="X978">
        <f>Tableau1[[#This Row],[value]]*0.125*Tableau1[[#This Row],[Sequestration factor]]</f>
        <v>0</v>
      </c>
      <c r="Y978" t="s">
        <v>39</v>
      </c>
      <c r="Z978" t="s">
        <v>40</v>
      </c>
      <c r="AA978" t="s">
        <v>39</v>
      </c>
      <c r="AB978" t="e">
        <f>INDEX(#REF!,MATCH(Tableau1[[#This Row],[species_name]],#REF!,0),2)</f>
        <v>#REF!</v>
      </c>
      <c r="AC978" s="3" t="e">
        <f>Tableau1[[#This Row],[value]]/Tableau1[[#This Row],[débarquements totaux de l''espèce]]</f>
        <v>#REF!</v>
      </c>
    </row>
    <row r="979" spans="1:29" x14ac:dyDescent="0.2">
      <c r="A979" s="1">
        <v>45355</v>
      </c>
      <c r="B979" t="s">
        <v>24</v>
      </c>
      <c r="C979" t="s">
        <v>25</v>
      </c>
      <c r="D979">
        <v>2022</v>
      </c>
      <c r="E979" t="s">
        <v>26</v>
      </c>
      <c r="F979" t="s">
        <v>239</v>
      </c>
      <c r="G979" t="s">
        <v>240</v>
      </c>
      <c r="H979" t="s">
        <v>29</v>
      </c>
      <c r="M979" t="s">
        <v>241</v>
      </c>
      <c r="N979" t="str">
        <f>_xlfn.CONCAT(Tableau1[[#This Row],[species_name]],Tableau1[[#This Row],[sub_reg]])</f>
        <v>Common cuttlefishsa 7</v>
      </c>
      <c r="O979" t="s">
        <v>32</v>
      </c>
      <c r="P979" t="s">
        <v>33</v>
      </c>
      <c r="Q979" t="s">
        <v>34</v>
      </c>
      <c r="R979">
        <v>1253.4692</v>
      </c>
      <c r="S979" t="s">
        <v>35</v>
      </c>
      <c r="T979" t="s">
        <v>36</v>
      </c>
      <c r="U979" t="s">
        <v>37</v>
      </c>
      <c r="V979" t="s">
        <v>62</v>
      </c>
      <c r="W979">
        <f>IFERROR(INDEX(#REF!,MATCH(Tableau1[[#This Row],[Identifiant pour calcul]],#REF!,0),9),0)</f>
        <v>0</v>
      </c>
      <c r="X979">
        <f>Tableau1[[#This Row],[value]]*0.125*Tableau1[[#This Row],[Sequestration factor]]</f>
        <v>0</v>
      </c>
      <c r="Y979" t="s">
        <v>39</v>
      </c>
      <c r="Z979" t="s">
        <v>40</v>
      </c>
      <c r="AA979" t="s">
        <v>39</v>
      </c>
      <c r="AB979" t="e">
        <f>INDEX(#REF!,MATCH(Tableau1[[#This Row],[species_name]],#REF!,0),2)</f>
        <v>#REF!</v>
      </c>
      <c r="AC979" s="3" t="e">
        <f>Tableau1[[#This Row],[value]]/Tableau1[[#This Row],[débarquements totaux de l''espèce]]</f>
        <v>#REF!</v>
      </c>
    </row>
    <row r="980" spans="1:29" x14ac:dyDescent="0.2">
      <c r="A980" s="1">
        <v>45355</v>
      </c>
      <c r="B980" t="s">
        <v>24</v>
      </c>
      <c r="C980" t="s">
        <v>25</v>
      </c>
      <c r="D980">
        <v>2022</v>
      </c>
      <c r="E980" t="s">
        <v>26</v>
      </c>
      <c r="F980" t="s">
        <v>59</v>
      </c>
      <c r="G980" t="s">
        <v>277</v>
      </c>
      <c r="H980" t="s">
        <v>29</v>
      </c>
      <c r="M980" t="s">
        <v>289</v>
      </c>
      <c r="N980" t="str">
        <f>_xlfn.CONCAT(Tableau1[[#This Row],[species_name]],Tableau1[[#This Row],[sub_reg]])</f>
        <v>Common cuttlefishsa 7</v>
      </c>
      <c r="O980" t="s">
        <v>32</v>
      </c>
      <c r="P980" t="s">
        <v>33</v>
      </c>
      <c r="Q980" t="s">
        <v>34</v>
      </c>
      <c r="R980">
        <v>1202.9762000000001</v>
      </c>
      <c r="S980" t="s">
        <v>35</v>
      </c>
      <c r="T980" t="s">
        <v>36</v>
      </c>
      <c r="U980" t="s">
        <v>37</v>
      </c>
      <c r="V980" t="s">
        <v>62</v>
      </c>
      <c r="W980">
        <f>IFERROR(INDEX(#REF!,MATCH(Tableau1[[#This Row],[Identifiant pour calcul]],#REF!,0),9),0)</f>
        <v>0</v>
      </c>
      <c r="X980">
        <f>Tableau1[[#This Row],[value]]*0.125*Tableau1[[#This Row],[Sequestration factor]]</f>
        <v>0</v>
      </c>
      <c r="Y980" t="s">
        <v>39</v>
      </c>
      <c r="Z980" t="s">
        <v>40</v>
      </c>
      <c r="AA980" t="s">
        <v>39</v>
      </c>
      <c r="AB980" t="e">
        <f>INDEX(#REF!,MATCH(Tableau1[[#This Row],[species_name]],#REF!,0),2)</f>
        <v>#REF!</v>
      </c>
      <c r="AC980" s="3" t="e">
        <f>Tableau1[[#This Row],[value]]/Tableau1[[#This Row],[débarquements totaux de l''espèce]]</f>
        <v>#REF!</v>
      </c>
    </row>
    <row r="981" spans="1:29" x14ac:dyDescent="0.2">
      <c r="A981" s="1">
        <v>45355</v>
      </c>
      <c r="B981" t="s">
        <v>24</v>
      </c>
      <c r="C981" t="s">
        <v>25</v>
      </c>
      <c r="D981">
        <v>2022</v>
      </c>
      <c r="E981" t="s">
        <v>86</v>
      </c>
      <c r="F981" t="s">
        <v>217</v>
      </c>
      <c r="G981" t="s">
        <v>77</v>
      </c>
      <c r="H981" t="s">
        <v>29</v>
      </c>
      <c r="L981" t="s">
        <v>218</v>
      </c>
      <c r="M981" t="s">
        <v>219</v>
      </c>
      <c r="N981" t="str">
        <f>_xlfn.CONCAT(Tableau1[[#This Row],[species_name]],Tableau1[[#This Row],[sub_reg]])</f>
        <v>Common cuttlefish27.7.d</v>
      </c>
      <c r="O981" t="s">
        <v>32</v>
      </c>
      <c r="P981" t="s">
        <v>33</v>
      </c>
      <c r="Q981" t="s">
        <v>34</v>
      </c>
      <c r="R981">
        <v>68213.240000000005</v>
      </c>
      <c r="S981" t="s">
        <v>35</v>
      </c>
      <c r="T981" t="s">
        <v>36</v>
      </c>
      <c r="U981" t="s">
        <v>37</v>
      </c>
      <c r="V981" t="s">
        <v>96</v>
      </c>
      <c r="W981">
        <f>IFERROR(INDEX(#REF!,MATCH(Tableau1[[#This Row],[Identifiant pour calcul]],#REF!,0),9),0)</f>
        <v>0</v>
      </c>
      <c r="X981">
        <f>Tableau1[[#This Row],[value]]*0.125*Tableau1[[#This Row],[Sequestration factor]]</f>
        <v>0</v>
      </c>
      <c r="Y981" t="s">
        <v>39</v>
      </c>
      <c r="Z981" t="s">
        <v>40</v>
      </c>
      <c r="AA981" t="s">
        <v>39</v>
      </c>
      <c r="AB981" t="e">
        <f>INDEX(#REF!,MATCH(Tableau1[[#This Row],[species_name]],#REF!,0),2)</f>
        <v>#REF!</v>
      </c>
      <c r="AC981" s="3" t="e">
        <f>Tableau1[[#This Row],[value]]/Tableau1[[#This Row],[débarquements totaux de l''espèce]]</f>
        <v>#REF!</v>
      </c>
    </row>
    <row r="982" spans="1:29" x14ac:dyDescent="0.2">
      <c r="A982" s="1">
        <v>45355</v>
      </c>
      <c r="B982" t="s">
        <v>24</v>
      </c>
      <c r="C982" t="s">
        <v>25</v>
      </c>
      <c r="D982">
        <v>2022</v>
      </c>
      <c r="E982" t="s">
        <v>86</v>
      </c>
      <c r="F982" t="s">
        <v>217</v>
      </c>
      <c r="G982" t="s">
        <v>77</v>
      </c>
      <c r="H982" t="s">
        <v>29</v>
      </c>
      <c r="L982" t="s">
        <v>218</v>
      </c>
      <c r="M982" t="s">
        <v>219</v>
      </c>
      <c r="N982" t="str">
        <f>_xlfn.CONCAT(Tableau1[[#This Row],[species_name]],Tableau1[[#This Row],[sub_reg]])</f>
        <v>Common cuttlefish27.7.e</v>
      </c>
      <c r="O982" t="s">
        <v>32</v>
      </c>
      <c r="P982" t="s">
        <v>33</v>
      </c>
      <c r="Q982" t="s">
        <v>34</v>
      </c>
      <c r="R982">
        <v>52433.33</v>
      </c>
      <c r="S982" t="s">
        <v>35</v>
      </c>
      <c r="T982" t="s">
        <v>36</v>
      </c>
      <c r="U982" t="s">
        <v>37</v>
      </c>
      <c r="V982" t="s">
        <v>226</v>
      </c>
      <c r="W982">
        <f>IFERROR(INDEX(#REF!,MATCH(Tableau1[[#This Row],[Identifiant pour calcul]],#REF!,0),9),0)</f>
        <v>0</v>
      </c>
      <c r="X982">
        <f>Tableau1[[#This Row],[value]]*0.125*Tableau1[[#This Row],[Sequestration factor]]</f>
        <v>0</v>
      </c>
      <c r="Y982" t="s">
        <v>39</v>
      </c>
      <c r="Z982" t="s">
        <v>40</v>
      </c>
      <c r="AA982" t="s">
        <v>39</v>
      </c>
      <c r="AB982" t="e">
        <f>INDEX(#REF!,MATCH(Tableau1[[#This Row],[species_name]],#REF!,0),2)</f>
        <v>#REF!</v>
      </c>
      <c r="AC982" s="3" t="e">
        <f>Tableau1[[#This Row],[value]]/Tableau1[[#This Row],[débarquements totaux de l''espèce]]</f>
        <v>#REF!</v>
      </c>
    </row>
    <row r="983" spans="1:29" x14ac:dyDescent="0.2">
      <c r="A983" s="1">
        <v>45355</v>
      </c>
      <c r="B983" t="s">
        <v>24</v>
      </c>
      <c r="C983" t="s">
        <v>25</v>
      </c>
      <c r="D983">
        <v>2022</v>
      </c>
      <c r="E983" t="s">
        <v>86</v>
      </c>
      <c r="F983" t="s">
        <v>217</v>
      </c>
      <c r="G983" t="s">
        <v>77</v>
      </c>
      <c r="H983" t="s">
        <v>29</v>
      </c>
      <c r="L983" t="s">
        <v>218</v>
      </c>
      <c r="M983" t="s">
        <v>219</v>
      </c>
      <c r="N983" t="str">
        <f>_xlfn.CONCAT(Tableau1[[#This Row],[species_name]],Tableau1[[#This Row],[sub_reg]])</f>
        <v>Common cuttlefish27.8.a</v>
      </c>
      <c r="O983" t="s">
        <v>32</v>
      </c>
      <c r="P983" t="s">
        <v>33</v>
      </c>
      <c r="Q983" t="s">
        <v>34</v>
      </c>
      <c r="R983">
        <v>29625.09</v>
      </c>
      <c r="S983" t="s">
        <v>35</v>
      </c>
      <c r="T983" t="s">
        <v>36</v>
      </c>
      <c r="U983" t="s">
        <v>37</v>
      </c>
      <c r="V983" t="s">
        <v>331</v>
      </c>
      <c r="W983">
        <f>IFERROR(INDEX(#REF!,MATCH(Tableau1[[#This Row],[Identifiant pour calcul]],#REF!,0),9),0)</f>
        <v>0</v>
      </c>
      <c r="X983">
        <f>Tableau1[[#This Row],[value]]*0.125*Tableau1[[#This Row],[Sequestration factor]]</f>
        <v>0</v>
      </c>
      <c r="Y983" t="s">
        <v>39</v>
      </c>
      <c r="Z983" t="s">
        <v>40</v>
      </c>
      <c r="AA983" t="s">
        <v>39</v>
      </c>
      <c r="AB983" t="e">
        <f>INDEX(#REF!,MATCH(Tableau1[[#This Row],[species_name]],#REF!,0),2)</f>
        <v>#REF!</v>
      </c>
      <c r="AC983" s="3" t="e">
        <f>Tableau1[[#This Row],[value]]/Tableau1[[#This Row],[débarquements totaux de l''espèce]]</f>
        <v>#REF!</v>
      </c>
    </row>
    <row r="984" spans="1:29" x14ac:dyDescent="0.2">
      <c r="A984" s="1">
        <v>45355</v>
      </c>
      <c r="B984" t="s">
        <v>24</v>
      </c>
      <c r="C984" t="s">
        <v>25</v>
      </c>
      <c r="D984">
        <v>2022</v>
      </c>
      <c r="E984" t="s">
        <v>86</v>
      </c>
      <c r="F984" t="s">
        <v>217</v>
      </c>
      <c r="G984" t="s">
        <v>77</v>
      </c>
      <c r="H984" t="s">
        <v>29</v>
      </c>
      <c r="L984" t="s">
        <v>218</v>
      </c>
      <c r="M984" t="s">
        <v>219</v>
      </c>
      <c r="N984" t="str">
        <f>_xlfn.CONCAT(Tableau1[[#This Row],[species_name]],Tableau1[[#This Row],[sub_reg]])</f>
        <v>Common cuttlefish27.8.b</v>
      </c>
      <c r="O984" t="s">
        <v>32</v>
      </c>
      <c r="P984" t="s">
        <v>33</v>
      </c>
      <c r="Q984" t="s">
        <v>34</v>
      </c>
      <c r="R984">
        <v>25374.87</v>
      </c>
      <c r="S984" t="s">
        <v>35</v>
      </c>
      <c r="T984" t="s">
        <v>36</v>
      </c>
      <c r="U984" t="s">
        <v>37</v>
      </c>
      <c r="V984" t="s">
        <v>338</v>
      </c>
      <c r="W984">
        <f>IFERROR(INDEX(#REF!,MATCH(Tableau1[[#This Row],[Identifiant pour calcul]],#REF!,0),9),0)</f>
        <v>0</v>
      </c>
      <c r="X984">
        <f>Tableau1[[#This Row],[value]]*0.125*Tableau1[[#This Row],[Sequestration factor]]</f>
        <v>0</v>
      </c>
      <c r="Y984" t="s">
        <v>39</v>
      </c>
      <c r="Z984" t="s">
        <v>40</v>
      </c>
      <c r="AA984" t="s">
        <v>39</v>
      </c>
      <c r="AB984" t="e">
        <f>INDEX(#REF!,MATCH(Tableau1[[#This Row],[species_name]],#REF!,0),2)</f>
        <v>#REF!</v>
      </c>
      <c r="AC984" s="3" t="e">
        <f>Tableau1[[#This Row],[value]]/Tableau1[[#This Row],[débarquements totaux de l''espèce]]</f>
        <v>#REF!</v>
      </c>
    </row>
    <row r="985" spans="1:29" x14ac:dyDescent="0.2">
      <c r="A985" s="1">
        <v>45355</v>
      </c>
      <c r="B985" t="s">
        <v>24</v>
      </c>
      <c r="C985" t="s">
        <v>25</v>
      </c>
      <c r="D985">
        <v>2022</v>
      </c>
      <c r="E985" t="s">
        <v>86</v>
      </c>
      <c r="F985" t="s">
        <v>87</v>
      </c>
      <c r="G985" t="s">
        <v>77</v>
      </c>
      <c r="H985" t="s">
        <v>29</v>
      </c>
      <c r="M985" t="s">
        <v>355</v>
      </c>
      <c r="N985" t="str">
        <f>_xlfn.CONCAT(Tableau1[[#This Row],[species_name]],Tableau1[[#This Row],[sub_reg]])</f>
        <v>Common cuttlefish27.7.d</v>
      </c>
      <c r="O985" t="s">
        <v>32</v>
      </c>
      <c r="P985" t="s">
        <v>33</v>
      </c>
      <c r="Q985" t="s">
        <v>34</v>
      </c>
      <c r="R985">
        <v>55880.88</v>
      </c>
      <c r="S985" t="s">
        <v>35</v>
      </c>
      <c r="T985" t="s">
        <v>36</v>
      </c>
      <c r="U985" t="s">
        <v>37</v>
      </c>
      <c r="V985" t="s">
        <v>96</v>
      </c>
      <c r="W985">
        <f>IFERROR(INDEX(#REF!,MATCH(Tableau1[[#This Row],[Identifiant pour calcul]],#REF!,0),9),0)</f>
        <v>0</v>
      </c>
      <c r="X985">
        <f>Tableau1[[#This Row],[value]]*0.125*Tableau1[[#This Row],[Sequestration factor]]</f>
        <v>0</v>
      </c>
      <c r="Y985" t="s">
        <v>39</v>
      </c>
      <c r="Z985" t="s">
        <v>40</v>
      </c>
      <c r="AA985" t="s">
        <v>39</v>
      </c>
      <c r="AB985" t="e">
        <f>INDEX(#REF!,MATCH(Tableau1[[#This Row],[species_name]],#REF!,0),2)</f>
        <v>#REF!</v>
      </c>
      <c r="AC985" s="3" t="e">
        <f>Tableau1[[#This Row],[value]]/Tableau1[[#This Row],[débarquements totaux de l''espèce]]</f>
        <v>#REF!</v>
      </c>
    </row>
    <row r="986" spans="1:29" x14ac:dyDescent="0.2">
      <c r="A986" s="1">
        <v>45355</v>
      </c>
      <c r="B986" t="s">
        <v>24</v>
      </c>
      <c r="C986" t="s">
        <v>25</v>
      </c>
      <c r="D986">
        <v>2022</v>
      </c>
      <c r="E986" t="s">
        <v>86</v>
      </c>
      <c r="F986" t="s">
        <v>87</v>
      </c>
      <c r="G986" t="s">
        <v>77</v>
      </c>
      <c r="H986" t="s">
        <v>29</v>
      </c>
      <c r="M986" t="s">
        <v>355</v>
      </c>
      <c r="N986" t="str">
        <f>_xlfn.CONCAT(Tableau1[[#This Row],[species_name]],Tableau1[[#This Row],[sub_reg]])</f>
        <v>Common cuttlefish27.7.e</v>
      </c>
      <c r="O986" t="s">
        <v>32</v>
      </c>
      <c r="P986" t="s">
        <v>33</v>
      </c>
      <c r="Q986" t="s">
        <v>34</v>
      </c>
      <c r="R986">
        <v>62151.08</v>
      </c>
      <c r="S986" t="s">
        <v>35</v>
      </c>
      <c r="T986" t="s">
        <v>36</v>
      </c>
      <c r="U986" t="s">
        <v>37</v>
      </c>
      <c r="V986" t="s">
        <v>226</v>
      </c>
      <c r="W986">
        <f>IFERROR(INDEX(#REF!,MATCH(Tableau1[[#This Row],[Identifiant pour calcul]],#REF!,0),9),0)</f>
        <v>0</v>
      </c>
      <c r="X986">
        <f>Tableau1[[#This Row],[value]]*0.125*Tableau1[[#This Row],[Sequestration factor]]</f>
        <v>0</v>
      </c>
      <c r="Y986" t="s">
        <v>39</v>
      </c>
      <c r="Z986" t="s">
        <v>40</v>
      </c>
      <c r="AA986" t="s">
        <v>39</v>
      </c>
      <c r="AB986" t="e">
        <f>INDEX(#REF!,MATCH(Tableau1[[#This Row],[species_name]],#REF!,0),2)</f>
        <v>#REF!</v>
      </c>
      <c r="AC986" s="3" t="e">
        <f>Tableau1[[#This Row],[value]]/Tableau1[[#This Row],[débarquements totaux de l''espèce]]</f>
        <v>#REF!</v>
      </c>
    </row>
    <row r="987" spans="1:29" x14ac:dyDescent="0.2">
      <c r="A987" s="1">
        <v>45355</v>
      </c>
      <c r="B987" t="s">
        <v>24</v>
      </c>
      <c r="C987" t="s">
        <v>25</v>
      </c>
      <c r="D987">
        <v>2022</v>
      </c>
      <c r="E987" t="s">
        <v>86</v>
      </c>
      <c r="F987" t="s">
        <v>372</v>
      </c>
      <c r="G987" t="s">
        <v>88</v>
      </c>
      <c r="H987" t="s">
        <v>29</v>
      </c>
      <c r="L987" t="s">
        <v>373</v>
      </c>
      <c r="M987" t="s">
        <v>374</v>
      </c>
      <c r="N987" t="str">
        <f>_xlfn.CONCAT(Tableau1[[#This Row],[species_name]],Tableau1[[#This Row],[sub_reg]])</f>
        <v>Common cuttlefish27.8.a</v>
      </c>
      <c r="O987" t="s">
        <v>32</v>
      </c>
      <c r="P987" t="s">
        <v>33</v>
      </c>
      <c r="Q987" t="s">
        <v>34</v>
      </c>
      <c r="R987">
        <v>228802.57</v>
      </c>
      <c r="S987" t="s">
        <v>35</v>
      </c>
      <c r="T987" t="s">
        <v>36</v>
      </c>
      <c r="U987" t="s">
        <v>37</v>
      </c>
      <c r="V987" t="s">
        <v>331</v>
      </c>
      <c r="W987">
        <f>IFERROR(INDEX(#REF!,MATCH(Tableau1[[#This Row],[Identifiant pour calcul]],#REF!,0),9),0)</f>
        <v>0</v>
      </c>
      <c r="X987">
        <f>Tableau1[[#This Row],[value]]*0.125*Tableau1[[#This Row],[Sequestration factor]]</f>
        <v>0</v>
      </c>
      <c r="Y987" t="s">
        <v>39</v>
      </c>
      <c r="Z987" t="s">
        <v>40</v>
      </c>
      <c r="AA987" t="s">
        <v>39</v>
      </c>
      <c r="AB987" t="e">
        <f>INDEX(#REF!,MATCH(Tableau1[[#This Row],[species_name]],#REF!,0),2)</f>
        <v>#REF!</v>
      </c>
      <c r="AC987" s="3" t="e">
        <f>Tableau1[[#This Row],[value]]/Tableau1[[#This Row],[débarquements totaux de l''espèce]]</f>
        <v>#REF!</v>
      </c>
    </row>
    <row r="988" spans="1:29" x14ac:dyDescent="0.2">
      <c r="A988" s="1">
        <v>45355</v>
      </c>
      <c r="B988" t="s">
        <v>24</v>
      </c>
      <c r="C988" t="s">
        <v>25</v>
      </c>
      <c r="D988">
        <v>2022</v>
      </c>
      <c r="E988" t="s">
        <v>86</v>
      </c>
      <c r="F988" t="s">
        <v>372</v>
      </c>
      <c r="G988" t="s">
        <v>88</v>
      </c>
      <c r="H988" t="s">
        <v>29</v>
      </c>
      <c r="L988" t="s">
        <v>373</v>
      </c>
      <c r="M988" t="s">
        <v>374</v>
      </c>
      <c r="N988" t="str">
        <f>_xlfn.CONCAT(Tableau1[[#This Row],[species_name]],Tableau1[[#This Row],[sub_reg]])</f>
        <v>Common cuttlefish27.8.b</v>
      </c>
      <c r="O988" t="s">
        <v>32</v>
      </c>
      <c r="P988" t="s">
        <v>33</v>
      </c>
      <c r="Q988" t="s">
        <v>34</v>
      </c>
      <c r="R988">
        <v>19036.88</v>
      </c>
      <c r="S988" t="s">
        <v>35</v>
      </c>
      <c r="T988" t="s">
        <v>36</v>
      </c>
      <c r="U988" t="s">
        <v>37</v>
      </c>
      <c r="V988" t="s">
        <v>338</v>
      </c>
      <c r="W988">
        <f>IFERROR(INDEX(#REF!,MATCH(Tableau1[[#This Row],[Identifiant pour calcul]],#REF!,0),9),0)</f>
        <v>0</v>
      </c>
      <c r="X988">
        <f>Tableau1[[#This Row],[value]]*0.125*Tableau1[[#This Row],[Sequestration factor]]</f>
        <v>0</v>
      </c>
      <c r="Y988" t="s">
        <v>39</v>
      </c>
      <c r="Z988" t="s">
        <v>40</v>
      </c>
      <c r="AA988" t="s">
        <v>39</v>
      </c>
      <c r="AB988" t="e">
        <f>INDEX(#REF!,MATCH(Tableau1[[#This Row],[species_name]],#REF!,0),2)</f>
        <v>#REF!</v>
      </c>
      <c r="AC988" s="3" t="e">
        <f>Tableau1[[#This Row],[value]]/Tableau1[[#This Row],[débarquements totaux de l''espèce]]</f>
        <v>#REF!</v>
      </c>
    </row>
    <row r="989" spans="1:29" x14ac:dyDescent="0.2">
      <c r="A989" s="1">
        <v>45355</v>
      </c>
      <c r="B989" t="s">
        <v>24</v>
      </c>
      <c r="C989" t="s">
        <v>25</v>
      </c>
      <c r="D989">
        <v>2022</v>
      </c>
      <c r="E989" t="s">
        <v>86</v>
      </c>
      <c r="F989" t="s">
        <v>372</v>
      </c>
      <c r="G989" t="s">
        <v>88</v>
      </c>
      <c r="H989" t="s">
        <v>29</v>
      </c>
      <c r="L989" t="s">
        <v>373</v>
      </c>
      <c r="M989" t="s">
        <v>374</v>
      </c>
      <c r="N989" t="str">
        <f>_xlfn.CONCAT(Tableau1[[#This Row],[species_name]],Tableau1[[#This Row],[sub_reg]])</f>
        <v>Common cuttlefish27.4.c</v>
      </c>
      <c r="O989" t="s">
        <v>32</v>
      </c>
      <c r="P989" t="s">
        <v>33</v>
      </c>
      <c r="Q989" t="s">
        <v>34</v>
      </c>
      <c r="R989">
        <v>6662.64</v>
      </c>
      <c r="S989" t="s">
        <v>35</v>
      </c>
      <c r="T989" t="s">
        <v>36</v>
      </c>
      <c r="U989" t="s">
        <v>37</v>
      </c>
      <c r="V989" t="s">
        <v>389</v>
      </c>
      <c r="W989">
        <f>IFERROR(INDEX(#REF!,MATCH(Tableau1[[#This Row],[Identifiant pour calcul]],#REF!,0),9),0)</f>
        <v>0</v>
      </c>
      <c r="X989">
        <f>Tableau1[[#This Row],[value]]*0.125*Tableau1[[#This Row],[Sequestration factor]]</f>
        <v>0</v>
      </c>
      <c r="Y989" t="s">
        <v>39</v>
      </c>
      <c r="Z989" t="s">
        <v>40</v>
      </c>
      <c r="AA989" t="s">
        <v>39</v>
      </c>
      <c r="AB989" t="e">
        <f>INDEX(#REF!,MATCH(Tableau1[[#This Row],[species_name]],#REF!,0),2)</f>
        <v>#REF!</v>
      </c>
      <c r="AC989" s="3" t="e">
        <f>Tableau1[[#This Row],[value]]/Tableau1[[#This Row],[débarquements totaux de l''espèce]]</f>
        <v>#REF!</v>
      </c>
    </row>
    <row r="990" spans="1:29" x14ac:dyDescent="0.2">
      <c r="A990" s="1">
        <v>45355</v>
      </c>
      <c r="B990" t="s">
        <v>24</v>
      </c>
      <c r="C990" t="s">
        <v>25</v>
      </c>
      <c r="D990">
        <v>2022</v>
      </c>
      <c r="E990" t="s">
        <v>86</v>
      </c>
      <c r="F990" t="s">
        <v>372</v>
      </c>
      <c r="G990" t="s">
        <v>88</v>
      </c>
      <c r="H990" t="s">
        <v>29</v>
      </c>
      <c r="L990" t="s">
        <v>373</v>
      </c>
      <c r="M990" t="s">
        <v>374</v>
      </c>
      <c r="N990" t="str">
        <f>_xlfn.CONCAT(Tableau1[[#This Row],[species_name]],Tableau1[[#This Row],[sub_reg]])</f>
        <v>Common cuttlefish27.7.h</v>
      </c>
      <c r="O990" t="s">
        <v>32</v>
      </c>
      <c r="P990" t="s">
        <v>33</v>
      </c>
      <c r="Q990" t="s">
        <v>34</v>
      </c>
      <c r="R990">
        <v>8415.94</v>
      </c>
      <c r="S990" t="s">
        <v>35</v>
      </c>
      <c r="T990" t="s">
        <v>36</v>
      </c>
      <c r="U990" t="s">
        <v>37</v>
      </c>
      <c r="V990" t="s">
        <v>330</v>
      </c>
      <c r="W990">
        <f>IFERROR(INDEX(#REF!,MATCH(Tableau1[[#This Row],[Identifiant pour calcul]],#REF!,0),9),0)</f>
        <v>0</v>
      </c>
      <c r="X990">
        <f>Tableau1[[#This Row],[value]]*0.125*Tableau1[[#This Row],[Sequestration factor]]</f>
        <v>0</v>
      </c>
      <c r="Y990" t="s">
        <v>39</v>
      </c>
      <c r="Z990" t="s">
        <v>40</v>
      </c>
      <c r="AA990" t="s">
        <v>39</v>
      </c>
      <c r="AB990" t="e">
        <f>INDEX(#REF!,MATCH(Tableau1[[#This Row],[species_name]],#REF!,0),2)</f>
        <v>#REF!</v>
      </c>
      <c r="AC990" s="3" t="e">
        <f>Tableau1[[#This Row],[value]]/Tableau1[[#This Row],[débarquements totaux de l''espèce]]</f>
        <v>#REF!</v>
      </c>
    </row>
    <row r="991" spans="1:29" x14ac:dyDescent="0.2">
      <c r="A991" s="1">
        <v>45355</v>
      </c>
      <c r="B991" t="s">
        <v>24</v>
      </c>
      <c r="C991" t="s">
        <v>25</v>
      </c>
      <c r="D991">
        <v>2022</v>
      </c>
      <c r="E991" t="s">
        <v>86</v>
      </c>
      <c r="F991" t="s">
        <v>372</v>
      </c>
      <c r="G991" t="s">
        <v>406</v>
      </c>
      <c r="H991" t="s">
        <v>29</v>
      </c>
      <c r="L991" t="s">
        <v>418</v>
      </c>
      <c r="M991" t="s">
        <v>419</v>
      </c>
      <c r="N991" t="str">
        <f>_xlfn.CONCAT(Tableau1[[#This Row],[species_name]],Tableau1[[#This Row],[sub_reg]])</f>
        <v>Common cuttlefish27.7.d</v>
      </c>
      <c r="O991" t="s">
        <v>32</v>
      </c>
      <c r="P991" t="s">
        <v>33</v>
      </c>
      <c r="Q991" t="s">
        <v>34</v>
      </c>
      <c r="R991">
        <v>308651.05</v>
      </c>
      <c r="S991" t="s">
        <v>35</v>
      </c>
      <c r="T991" t="s">
        <v>36</v>
      </c>
      <c r="U991" t="s">
        <v>37</v>
      </c>
      <c r="V991" t="s">
        <v>96</v>
      </c>
      <c r="W991">
        <f>IFERROR(INDEX(#REF!,MATCH(Tableau1[[#This Row],[Identifiant pour calcul]],#REF!,0),9),0)</f>
        <v>0</v>
      </c>
      <c r="X991">
        <f>Tableau1[[#This Row],[value]]*0.125*Tableau1[[#This Row],[Sequestration factor]]</f>
        <v>0</v>
      </c>
      <c r="Y991" t="s">
        <v>39</v>
      </c>
      <c r="Z991" t="s">
        <v>40</v>
      </c>
      <c r="AA991" t="s">
        <v>39</v>
      </c>
      <c r="AB991" t="e">
        <f>INDEX(#REF!,MATCH(Tableau1[[#This Row],[species_name]],#REF!,0),2)</f>
        <v>#REF!</v>
      </c>
      <c r="AC991" s="3" t="e">
        <f>Tableau1[[#This Row],[value]]/Tableau1[[#This Row],[débarquements totaux de l''espèce]]</f>
        <v>#REF!</v>
      </c>
    </row>
    <row r="992" spans="1:29" x14ac:dyDescent="0.2">
      <c r="A992" s="1">
        <v>45355</v>
      </c>
      <c r="B992" t="s">
        <v>24</v>
      </c>
      <c r="C992" t="s">
        <v>25</v>
      </c>
      <c r="D992">
        <v>2022</v>
      </c>
      <c r="E992" t="s">
        <v>86</v>
      </c>
      <c r="F992" t="s">
        <v>372</v>
      </c>
      <c r="G992" t="s">
        <v>406</v>
      </c>
      <c r="H992" t="s">
        <v>29</v>
      </c>
      <c r="L992" t="s">
        <v>418</v>
      </c>
      <c r="M992" t="s">
        <v>419</v>
      </c>
      <c r="N992" t="str">
        <f>_xlfn.CONCAT(Tableau1[[#This Row],[species_name]],Tableau1[[#This Row],[sub_reg]])</f>
        <v>Common cuttlefish27.4.c</v>
      </c>
      <c r="O992" t="s">
        <v>32</v>
      </c>
      <c r="P992" t="s">
        <v>33</v>
      </c>
      <c r="Q992" t="s">
        <v>34</v>
      </c>
      <c r="R992">
        <v>11064.52</v>
      </c>
      <c r="S992" t="s">
        <v>35</v>
      </c>
      <c r="T992" t="s">
        <v>36</v>
      </c>
      <c r="U992" t="s">
        <v>37</v>
      </c>
      <c r="V992" t="s">
        <v>389</v>
      </c>
      <c r="W992">
        <f>IFERROR(INDEX(#REF!,MATCH(Tableau1[[#This Row],[Identifiant pour calcul]],#REF!,0),9),0)</f>
        <v>0</v>
      </c>
      <c r="X992">
        <f>Tableau1[[#This Row],[value]]*0.125*Tableau1[[#This Row],[Sequestration factor]]</f>
        <v>0</v>
      </c>
      <c r="Y992" t="s">
        <v>39</v>
      </c>
      <c r="Z992" t="s">
        <v>40</v>
      </c>
      <c r="AA992" t="s">
        <v>39</v>
      </c>
      <c r="AB992" t="e">
        <f>INDEX(#REF!,MATCH(Tableau1[[#This Row],[species_name]],#REF!,0),2)</f>
        <v>#REF!</v>
      </c>
      <c r="AC992" s="3" t="e">
        <f>Tableau1[[#This Row],[value]]/Tableau1[[#This Row],[débarquements totaux de l''espèce]]</f>
        <v>#REF!</v>
      </c>
    </row>
    <row r="993" spans="1:29" x14ac:dyDescent="0.2">
      <c r="A993" s="1">
        <v>45355</v>
      </c>
      <c r="B993" t="s">
        <v>24</v>
      </c>
      <c r="C993" t="s">
        <v>25</v>
      </c>
      <c r="D993">
        <v>2022</v>
      </c>
      <c r="E993" t="s">
        <v>26</v>
      </c>
      <c r="F993" t="s">
        <v>158</v>
      </c>
      <c r="G993" t="s">
        <v>406</v>
      </c>
      <c r="H993" t="s">
        <v>29</v>
      </c>
      <c r="L993" t="s">
        <v>428</v>
      </c>
      <c r="M993" t="s">
        <v>429</v>
      </c>
      <c r="N993" t="str">
        <f>_xlfn.CONCAT(Tableau1[[#This Row],[species_name]],Tableau1[[#This Row],[sub_reg]])</f>
        <v>Common cuttlefishsa 7</v>
      </c>
      <c r="O993" t="s">
        <v>32</v>
      </c>
      <c r="P993" t="s">
        <v>33</v>
      </c>
      <c r="Q993" t="s">
        <v>34</v>
      </c>
      <c r="R993">
        <v>28847.8</v>
      </c>
      <c r="S993" t="s">
        <v>35</v>
      </c>
      <c r="T993" t="s">
        <v>36</v>
      </c>
      <c r="U993" t="s">
        <v>37</v>
      </c>
      <c r="V993" t="s">
        <v>62</v>
      </c>
      <c r="W993">
        <f>IFERROR(INDEX(#REF!,MATCH(Tableau1[[#This Row],[Identifiant pour calcul]],#REF!,0),9),0)</f>
        <v>0</v>
      </c>
      <c r="X993">
        <f>Tableau1[[#This Row],[value]]*0.125*Tableau1[[#This Row],[Sequestration factor]]</f>
        <v>0</v>
      </c>
      <c r="Y993" t="s">
        <v>39</v>
      </c>
      <c r="Z993" t="s">
        <v>40</v>
      </c>
      <c r="AA993" t="s">
        <v>39</v>
      </c>
      <c r="AB993" t="e">
        <f>INDEX(#REF!,MATCH(Tableau1[[#This Row],[species_name]],#REF!,0),2)</f>
        <v>#REF!</v>
      </c>
      <c r="AC993" s="3" t="e">
        <f>Tableau1[[#This Row],[value]]/Tableau1[[#This Row],[débarquements totaux de l''espèce]]</f>
        <v>#REF!</v>
      </c>
    </row>
    <row r="994" spans="1:29" x14ac:dyDescent="0.2">
      <c r="A994" s="1">
        <v>45355</v>
      </c>
      <c r="B994" t="s">
        <v>24</v>
      </c>
      <c r="C994" t="s">
        <v>25</v>
      </c>
      <c r="D994">
        <v>2022</v>
      </c>
      <c r="E994" t="s">
        <v>86</v>
      </c>
      <c r="F994" t="s">
        <v>372</v>
      </c>
      <c r="G994" t="s">
        <v>107</v>
      </c>
      <c r="H994" t="s">
        <v>29</v>
      </c>
      <c r="L994" t="s">
        <v>491</v>
      </c>
      <c r="M994" t="s">
        <v>492</v>
      </c>
      <c r="N994" t="str">
        <f>_xlfn.CONCAT(Tableau1[[#This Row],[species_name]],Tableau1[[#This Row],[sub_reg]])</f>
        <v>Common cuttlefish27.7.e</v>
      </c>
      <c r="O994" t="s">
        <v>32</v>
      </c>
      <c r="P994" t="s">
        <v>33</v>
      </c>
      <c r="Q994" t="s">
        <v>34</v>
      </c>
      <c r="R994">
        <v>4413.51</v>
      </c>
      <c r="S994" t="s">
        <v>35</v>
      </c>
      <c r="T994" t="s">
        <v>36</v>
      </c>
      <c r="U994" t="s">
        <v>37</v>
      </c>
      <c r="V994" t="s">
        <v>226</v>
      </c>
      <c r="W994">
        <f>IFERROR(INDEX(#REF!,MATCH(Tableau1[[#This Row],[Identifiant pour calcul]],#REF!,0),9),0)</f>
        <v>0</v>
      </c>
      <c r="X994">
        <f>Tableau1[[#This Row],[value]]*0.125*Tableau1[[#This Row],[Sequestration factor]]</f>
        <v>0</v>
      </c>
      <c r="Y994" t="s">
        <v>39</v>
      </c>
      <c r="Z994" t="s">
        <v>40</v>
      </c>
      <c r="AA994" t="s">
        <v>39</v>
      </c>
      <c r="AB994" t="e">
        <f>INDEX(#REF!,MATCH(Tableau1[[#This Row],[species_name]],#REF!,0),2)</f>
        <v>#REF!</v>
      </c>
      <c r="AC994" s="3" t="e">
        <f>Tableau1[[#This Row],[value]]/Tableau1[[#This Row],[débarquements totaux de l''espèce]]</f>
        <v>#REF!</v>
      </c>
    </row>
    <row r="995" spans="1:29" x14ac:dyDescent="0.2">
      <c r="A995" s="1">
        <v>45355</v>
      </c>
      <c r="B995" t="s">
        <v>24</v>
      </c>
      <c r="C995" t="s">
        <v>25</v>
      </c>
      <c r="D995">
        <v>2022</v>
      </c>
      <c r="E995" t="s">
        <v>86</v>
      </c>
      <c r="F995" t="s">
        <v>59</v>
      </c>
      <c r="G995" t="s">
        <v>107</v>
      </c>
      <c r="H995" t="s">
        <v>29</v>
      </c>
      <c r="M995" t="s">
        <v>506</v>
      </c>
      <c r="N995" t="str">
        <f>_xlfn.CONCAT(Tableau1[[#This Row],[species_name]],Tableau1[[#This Row],[sub_reg]])</f>
        <v>Common cuttlefish27.7.e</v>
      </c>
      <c r="O995" t="s">
        <v>32</v>
      </c>
      <c r="P995" t="s">
        <v>33</v>
      </c>
      <c r="Q995" t="s">
        <v>34</v>
      </c>
      <c r="R995">
        <v>3929.81</v>
      </c>
      <c r="S995" t="s">
        <v>35</v>
      </c>
      <c r="T995" t="s">
        <v>36</v>
      </c>
      <c r="U995" t="s">
        <v>37</v>
      </c>
      <c r="V995" t="s">
        <v>226</v>
      </c>
      <c r="W995">
        <f>IFERROR(INDEX(#REF!,MATCH(Tableau1[[#This Row],[Identifiant pour calcul]],#REF!,0),9),0)</f>
        <v>0</v>
      </c>
      <c r="X995">
        <f>Tableau1[[#This Row],[value]]*0.125*Tableau1[[#This Row],[Sequestration factor]]</f>
        <v>0</v>
      </c>
      <c r="Y995" t="s">
        <v>39</v>
      </c>
      <c r="Z995" t="s">
        <v>40</v>
      </c>
      <c r="AA995" t="s">
        <v>39</v>
      </c>
      <c r="AB995" t="e">
        <f>INDEX(#REF!,MATCH(Tableau1[[#This Row],[species_name]],#REF!,0),2)</f>
        <v>#REF!</v>
      </c>
      <c r="AC995" s="3" t="e">
        <f>Tableau1[[#This Row],[value]]/Tableau1[[#This Row],[débarquements totaux de l''espèce]]</f>
        <v>#REF!</v>
      </c>
    </row>
    <row r="996" spans="1:29" x14ac:dyDescent="0.2">
      <c r="A996" s="1">
        <v>45355</v>
      </c>
      <c r="B996" t="s">
        <v>24</v>
      </c>
      <c r="C996" t="s">
        <v>25</v>
      </c>
      <c r="D996">
        <v>2022</v>
      </c>
      <c r="E996" t="s">
        <v>86</v>
      </c>
      <c r="F996" t="s">
        <v>59</v>
      </c>
      <c r="G996" t="s">
        <v>107</v>
      </c>
      <c r="H996" t="s">
        <v>29</v>
      </c>
      <c r="M996" t="s">
        <v>506</v>
      </c>
      <c r="N996" t="str">
        <f>_xlfn.CONCAT(Tableau1[[#This Row],[species_name]],Tableau1[[#This Row],[sub_reg]])</f>
        <v>Common cuttlefish27.8.a</v>
      </c>
      <c r="O996" t="s">
        <v>32</v>
      </c>
      <c r="P996" t="s">
        <v>33</v>
      </c>
      <c r="Q996" t="s">
        <v>34</v>
      </c>
      <c r="R996">
        <v>2359.85</v>
      </c>
      <c r="S996" t="s">
        <v>35</v>
      </c>
      <c r="T996" t="s">
        <v>36</v>
      </c>
      <c r="U996" t="s">
        <v>37</v>
      </c>
      <c r="V996" t="s">
        <v>331</v>
      </c>
      <c r="W996">
        <f>IFERROR(INDEX(#REF!,MATCH(Tableau1[[#This Row],[Identifiant pour calcul]],#REF!,0),9),0)</f>
        <v>0</v>
      </c>
      <c r="X996">
        <f>Tableau1[[#This Row],[value]]*0.125*Tableau1[[#This Row],[Sequestration factor]]</f>
        <v>0</v>
      </c>
      <c r="Y996" t="s">
        <v>39</v>
      </c>
      <c r="Z996" t="s">
        <v>40</v>
      </c>
      <c r="AA996" t="s">
        <v>39</v>
      </c>
      <c r="AB996" t="e">
        <f>INDEX(#REF!,MATCH(Tableau1[[#This Row],[species_name]],#REF!,0),2)</f>
        <v>#REF!</v>
      </c>
      <c r="AC996" s="3" t="e">
        <f>Tableau1[[#This Row],[value]]/Tableau1[[#This Row],[débarquements totaux de l''espèce]]</f>
        <v>#REF!</v>
      </c>
    </row>
    <row r="997" spans="1:29" x14ac:dyDescent="0.2">
      <c r="A997" s="1">
        <v>45355</v>
      </c>
      <c r="B997" t="s">
        <v>24</v>
      </c>
      <c r="C997" t="s">
        <v>25</v>
      </c>
      <c r="D997">
        <v>2022</v>
      </c>
      <c r="E997" t="s">
        <v>86</v>
      </c>
      <c r="F997" t="s">
        <v>59</v>
      </c>
      <c r="G997" t="s">
        <v>107</v>
      </c>
      <c r="H997" t="s">
        <v>29</v>
      </c>
      <c r="M997" t="s">
        <v>506</v>
      </c>
      <c r="N997" t="str">
        <f>_xlfn.CONCAT(Tableau1[[#This Row],[species_name]],Tableau1[[#This Row],[sub_reg]])</f>
        <v>Common cuttlefish27.8.b</v>
      </c>
      <c r="O997" t="s">
        <v>32</v>
      </c>
      <c r="P997" t="s">
        <v>33</v>
      </c>
      <c r="Q997" t="s">
        <v>34</v>
      </c>
      <c r="R997">
        <v>10126</v>
      </c>
      <c r="S997" t="s">
        <v>35</v>
      </c>
      <c r="T997" t="s">
        <v>36</v>
      </c>
      <c r="U997" t="s">
        <v>37</v>
      </c>
      <c r="V997" t="s">
        <v>338</v>
      </c>
      <c r="W997">
        <f>IFERROR(INDEX(#REF!,MATCH(Tableau1[[#This Row],[Identifiant pour calcul]],#REF!,0),9),0)</f>
        <v>0</v>
      </c>
      <c r="X997">
        <f>Tableau1[[#This Row],[value]]*0.125*Tableau1[[#This Row],[Sequestration factor]]</f>
        <v>0</v>
      </c>
      <c r="Y997" t="s">
        <v>39</v>
      </c>
      <c r="Z997" t="s">
        <v>40</v>
      </c>
      <c r="AA997" t="s">
        <v>39</v>
      </c>
      <c r="AB997" t="e">
        <f>INDEX(#REF!,MATCH(Tableau1[[#This Row],[species_name]],#REF!,0),2)</f>
        <v>#REF!</v>
      </c>
      <c r="AC997" s="3" t="e">
        <f>Tableau1[[#This Row],[value]]/Tableau1[[#This Row],[débarquements totaux de l''espèce]]</f>
        <v>#REF!</v>
      </c>
    </row>
    <row r="998" spans="1:29" x14ac:dyDescent="0.2">
      <c r="A998" s="1">
        <v>45355</v>
      </c>
      <c r="B998" t="s">
        <v>24</v>
      </c>
      <c r="C998" t="s">
        <v>25</v>
      </c>
      <c r="D998">
        <v>2022</v>
      </c>
      <c r="E998" t="s">
        <v>86</v>
      </c>
      <c r="F998" t="s">
        <v>59</v>
      </c>
      <c r="G998" t="s">
        <v>107</v>
      </c>
      <c r="H998" t="s">
        <v>29</v>
      </c>
      <c r="M998" t="s">
        <v>506</v>
      </c>
      <c r="N998" t="str">
        <f>_xlfn.CONCAT(Tableau1[[#This Row],[species_name]],Tableau1[[#This Row],[sub_reg]])</f>
        <v>Common cuttlefish27.7.d</v>
      </c>
      <c r="O998" t="s">
        <v>32</v>
      </c>
      <c r="P998" t="s">
        <v>33</v>
      </c>
      <c r="Q998" t="s">
        <v>34</v>
      </c>
      <c r="R998">
        <v>2430.1</v>
      </c>
      <c r="S998" t="s">
        <v>35</v>
      </c>
      <c r="T998" t="s">
        <v>36</v>
      </c>
      <c r="U998" t="s">
        <v>37</v>
      </c>
      <c r="V998" t="s">
        <v>96</v>
      </c>
      <c r="W998">
        <f>IFERROR(INDEX(#REF!,MATCH(Tableau1[[#This Row],[Identifiant pour calcul]],#REF!,0),9),0)</f>
        <v>0</v>
      </c>
      <c r="X998">
        <f>Tableau1[[#This Row],[value]]*0.125*Tableau1[[#This Row],[Sequestration factor]]</f>
        <v>0</v>
      </c>
      <c r="Y998" t="s">
        <v>39</v>
      </c>
      <c r="Z998" t="s">
        <v>40</v>
      </c>
      <c r="AA998" t="s">
        <v>39</v>
      </c>
      <c r="AB998" t="e">
        <f>INDEX(#REF!,MATCH(Tableau1[[#This Row],[species_name]],#REF!,0),2)</f>
        <v>#REF!</v>
      </c>
      <c r="AC998" s="3" t="e">
        <f>Tableau1[[#This Row],[value]]/Tableau1[[#This Row],[débarquements totaux de l''espèce]]</f>
        <v>#REF!</v>
      </c>
    </row>
    <row r="999" spans="1:29" x14ac:dyDescent="0.2">
      <c r="A999" s="1">
        <v>45355</v>
      </c>
      <c r="B999" t="s">
        <v>24</v>
      </c>
      <c r="C999" t="s">
        <v>25</v>
      </c>
      <c r="D999">
        <v>2022</v>
      </c>
      <c r="E999" t="s">
        <v>86</v>
      </c>
      <c r="F999" t="s">
        <v>372</v>
      </c>
      <c r="G999" t="s">
        <v>77</v>
      </c>
      <c r="H999" t="s">
        <v>29</v>
      </c>
      <c r="L999" t="s">
        <v>515</v>
      </c>
      <c r="M999" t="s">
        <v>516</v>
      </c>
      <c r="N999" t="str">
        <f>_xlfn.CONCAT(Tableau1[[#This Row],[species_name]],Tableau1[[#This Row],[sub_reg]])</f>
        <v>Common cuttlefish27.7.d</v>
      </c>
      <c r="O999" t="s">
        <v>32</v>
      </c>
      <c r="P999" t="s">
        <v>33</v>
      </c>
      <c r="Q999" t="s">
        <v>34</v>
      </c>
      <c r="R999">
        <v>170785.51</v>
      </c>
      <c r="S999" t="s">
        <v>35</v>
      </c>
      <c r="T999" t="s">
        <v>36</v>
      </c>
      <c r="U999" t="s">
        <v>37</v>
      </c>
      <c r="V999" t="s">
        <v>96</v>
      </c>
      <c r="W999">
        <f>IFERROR(INDEX(#REF!,MATCH(Tableau1[[#This Row],[Identifiant pour calcul]],#REF!,0),9),0)</f>
        <v>0</v>
      </c>
      <c r="X999">
        <f>Tableau1[[#This Row],[value]]*0.125*Tableau1[[#This Row],[Sequestration factor]]</f>
        <v>0</v>
      </c>
      <c r="Y999" t="s">
        <v>39</v>
      </c>
      <c r="Z999" t="s">
        <v>40</v>
      </c>
      <c r="AA999" t="s">
        <v>39</v>
      </c>
      <c r="AB999" t="e">
        <f>INDEX(#REF!,MATCH(Tableau1[[#This Row],[species_name]],#REF!,0),2)</f>
        <v>#REF!</v>
      </c>
      <c r="AC999" s="3" t="e">
        <f>Tableau1[[#This Row],[value]]/Tableau1[[#This Row],[débarquements totaux de l''espèce]]</f>
        <v>#REF!</v>
      </c>
    </row>
    <row r="1000" spans="1:29" x14ac:dyDescent="0.2">
      <c r="A1000" s="1">
        <v>45355</v>
      </c>
      <c r="B1000" t="s">
        <v>24</v>
      </c>
      <c r="C1000" t="s">
        <v>25</v>
      </c>
      <c r="D1000">
        <v>2022</v>
      </c>
      <c r="E1000" t="s">
        <v>86</v>
      </c>
      <c r="F1000" t="s">
        <v>372</v>
      </c>
      <c r="G1000" t="s">
        <v>77</v>
      </c>
      <c r="H1000" t="s">
        <v>29</v>
      </c>
      <c r="L1000" t="s">
        <v>515</v>
      </c>
      <c r="M1000" t="s">
        <v>516</v>
      </c>
      <c r="N1000" t="str">
        <f>_xlfn.CONCAT(Tableau1[[#This Row],[species_name]],Tableau1[[#This Row],[sub_reg]])</f>
        <v>Common cuttlefish27.7.e</v>
      </c>
      <c r="O1000" t="s">
        <v>32</v>
      </c>
      <c r="P1000" t="s">
        <v>33</v>
      </c>
      <c r="Q1000" t="s">
        <v>34</v>
      </c>
      <c r="R1000">
        <v>42260.2</v>
      </c>
      <c r="S1000" t="s">
        <v>35</v>
      </c>
      <c r="T1000" t="s">
        <v>36</v>
      </c>
      <c r="U1000" t="s">
        <v>37</v>
      </c>
      <c r="V1000" t="s">
        <v>226</v>
      </c>
      <c r="W1000">
        <f>IFERROR(INDEX(#REF!,MATCH(Tableau1[[#This Row],[Identifiant pour calcul]],#REF!,0),9),0)</f>
        <v>0</v>
      </c>
      <c r="X1000">
        <f>Tableau1[[#This Row],[value]]*0.125*Tableau1[[#This Row],[Sequestration factor]]</f>
        <v>0</v>
      </c>
      <c r="Y1000" t="s">
        <v>39</v>
      </c>
      <c r="Z1000" t="s">
        <v>40</v>
      </c>
      <c r="AA1000" t="s">
        <v>39</v>
      </c>
      <c r="AB1000" t="e">
        <f>INDEX(#REF!,MATCH(Tableau1[[#This Row],[species_name]],#REF!,0),2)</f>
        <v>#REF!</v>
      </c>
      <c r="AC1000" s="3" t="e">
        <f>Tableau1[[#This Row],[value]]/Tableau1[[#This Row],[débarquements totaux de l''espèce]]</f>
        <v>#REF!</v>
      </c>
    </row>
    <row r="1001" spans="1:29" x14ac:dyDescent="0.2">
      <c r="A1001" s="1">
        <v>45355</v>
      </c>
      <c r="B1001" t="s">
        <v>24</v>
      </c>
      <c r="C1001" t="s">
        <v>25</v>
      </c>
      <c r="D1001">
        <v>2022</v>
      </c>
      <c r="E1001" t="s">
        <v>86</v>
      </c>
      <c r="F1001" t="s">
        <v>523</v>
      </c>
      <c r="G1001" t="s">
        <v>406</v>
      </c>
      <c r="H1001" t="s">
        <v>29</v>
      </c>
      <c r="L1001" t="s">
        <v>524</v>
      </c>
      <c r="M1001" t="s">
        <v>525</v>
      </c>
      <c r="N1001" t="str">
        <f>_xlfn.CONCAT(Tableau1[[#This Row],[species_name]],Tableau1[[#This Row],[sub_reg]])</f>
        <v>Common cuttlefish27.8.a</v>
      </c>
      <c r="O1001" t="s">
        <v>32</v>
      </c>
      <c r="P1001" t="s">
        <v>33</v>
      </c>
      <c r="Q1001" t="s">
        <v>34</v>
      </c>
      <c r="R1001">
        <v>4705.7299999999996</v>
      </c>
      <c r="S1001" t="s">
        <v>35</v>
      </c>
      <c r="T1001" t="s">
        <v>36</v>
      </c>
      <c r="U1001" t="s">
        <v>37</v>
      </c>
      <c r="V1001" t="s">
        <v>331</v>
      </c>
      <c r="W1001">
        <f>IFERROR(INDEX(#REF!,MATCH(Tableau1[[#This Row],[Identifiant pour calcul]],#REF!,0),9),0)</f>
        <v>0</v>
      </c>
      <c r="X1001">
        <f>Tableau1[[#This Row],[value]]*0.125*Tableau1[[#This Row],[Sequestration factor]]</f>
        <v>0</v>
      </c>
      <c r="Y1001" t="s">
        <v>39</v>
      </c>
      <c r="Z1001" t="s">
        <v>40</v>
      </c>
      <c r="AA1001" t="s">
        <v>39</v>
      </c>
      <c r="AB1001" t="e">
        <f>INDEX(#REF!,MATCH(Tableau1[[#This Row],[species_name]],#REF!,0),2)</f>
        <v>#REF!</v>
      </c>
      <c r="AC1001" s="3" t="e">
        <f>Tableau1[[#This Row],[value]]/Tableau1[[#This Row],[débarquements totaux de l''espèce]]</f>
        <v>#REF!</v>
      </c>
    </row>
    <row r="1002" spans="1:29" x14ac:dyDescent="0.2">
      <c r="A1002" s="1">
        <v>45355</v>
      </c>
      <c r="B1002" t="s">
        <v>24</v>
      </c>
      <c r="C1002" t="s">
        <v>25</v>
      </c>
      <c r="D1002">
        <v>2022</v>
      </c>
      <c r="E1002" t="s">
        <v>86</v>
      </c>
      <c r="F1002" t="s">
        <v>523</v>
      </c>
      <c r="G1002" t="s">
        <v>88</v>
      </c>
      <c r="H1002" t="s">
        <v>29</v>
      </c>
      <c r="L1002" t="s">
        <v>524</v>
      </c>
      <c r="M1002" t="s">
        <v>525</v>
      </c>
      <c r="N1002" t="str">
        <f>_xlfn.CONCAT(Tableau1[[#This Row],[species_name]],Tableau1[[#This Row],[sub_reg]])</f>
        <v>Common cuttlefish27.8.b</v>
      </c>
      <c r="O1002" t="s">
        <v>32</v>
      </c>
      <c r="P1002" t="s">
        <v>33</v>
      </c>
      <c r="Q1002" t="s">
        <v>34</v>
      </c>
      <c r="R1002">
        <v>1807.71</v>
      </c>
      <c r="S1002" t="s">
        <v>35</v>
      </c>
      <c r="T1002" t="s">
        <v>36</v>
      </c>
      <c r="U1002" t="s">
        <v>37</v>
      </c>
      <c r="V1002" t="s">
        <v>338</v>
      </c>
      <c r="W1002">
        <f>IFERROR(INDEX(#REF!,MATCH(Tableau1[[#This Row],[Identifiant pour calcul]],#REF!,0),9),0)</f>
        <v>0</v>
      </c>
      <c r="X1002">
        <f>Tableau1[[#This Row],[value]]*0.125*Tableau1[[#This Row],[Sequestration factor]]</f>
        <v>0</v>
      </c>
      <c r="Y1002" t="s">
        <v>39</v>
      </c>
      <c r="Z1002" t="s">
        <v>40</v>
      </c>
      <c r="AA1002" t="s">
        <v>39</v>
      </c>
      <c r="AB1002" t="e">
        <f>INDEX(#REF!,MATCH(Tableau1[[#This Row],[species_name]],#REF!,0),2)</f>
        <v>#REF!</v>
      </c>
      <c r="AC1002" s="3" t="e">
        <f>Tableau1[[#This Row],[value]]/Tableau1[[#This Row],[débarquements totaux de l''espèce]]</f>
        <v>#REF!</v>
      </c>
    </row>
    <row r="1003" spans="1:29" x14ac:dyDescent="0.2">
      <c r="A1003" s="1">
        <v>45355</v>
      </c>
      <c r="B1003" t="s">
        <v>24</v>
      </c>
      <c r="C1003" t="s">
        <v>25</v>
      </c>
      <c r="D1003">
        <v>2022</v>
      </c>
      <c r="E1003" t="s">
        <v>86</v>
      </c>
      <c r="F1003" t="s">
        <v>523</v>
      </c>
      <c r="G1003" t="s">
        <v>88</v>
      </c>
      <c r="H1003" t="s">
        <v>29</v>
      </c>
      <c r="L1003" t="s">
        <v>524</v>
      </c>
      <c r="M1003" t="s">
        <v>525</v>
      </c>
      <c r="N1003" t="str">
        <f>_xlfn.CONCAT(Tableau1[[#This Row],[species_name]],Tableau1[[#This Row],[sub_reg]])</f>
        <v>Common cuttlefish27.7.d</v>
      </c>
      <c r="O1003" t="s">
        <v>32</v>
      </c>
      <c r="P1003" t="s">
        <v>33</v>
      </c>
      <c r="Q1003" t="s">
        <v>34</v>
      </c>
      <c r="R1003">
        <v>5498.67</v>
      </c>
      <c r="S1003" t="s">
        <v>35</v>
      </c>
      <c r="T1003" t="s">
        <v>36</v>
      </c>
      <c r="U1003" t="s">
        <v>37</v>
      </c>
      <c r="V1003" t="s">
        <v>96</v>
      </c>
      <c r="W1003">
        <f>IFERROR(INDEX(#REF!,MATCH(Tableau1[[#This Row],[Identifiant pour calcul]],#REF!,0),9),0)</f>
        <v>0</v>
      </c>
      <c r="X1003">
        <f>Tableau1[[#This Row],[value]]*0.125*Tableau1[[#This Row],[Sequestration factor]]</f>
        <v>0</v>
      </c>
      <c r="Y1003" t="s">
        <v>39</v>
      </c>
      <c r="Z1003" t="s">
        <v>40</v>
      </c>
      <c r="AA1003" t="s">
        <v>39</v>
      </c>
      <c r="AB1003" t="e">
        <f>INDEX(#REF!,MATCH(Tableau1[[#This Row],[species_name]],#REF!,0),2)</f>
        <v>#REF!</v>
      </c>
      <c r="AC1003" s="3" t="e">
        <f>Tableau1[[#This Row],[value]]/Tableau1[[#This Row],[débarquements totaux de l''espèce]]</f>
        <v>#REF!</v>
      </c>
    </row>
    <row r="1004" spans="1:29" x14ac:dyDescent="0.2">
      <c r="A1004" s="1">
        <v>45355</v>
      </c>
      <c r="B1004" t="s">
        <v>24</v>
      </c>
      <c r="C1004" t="s">
        <v>25</v>
      </c>
      <c r="D1004">
        <v>2022</v>
      </c>
      <c r="E1004" t="s">
        <v>86</v>
      </c>
      <c r="F1004" t="s">
        <v>523</v>
      </c>
      <c r="G1004" t="s">
        <v>88</v>
      </c>
      <c r="H1004" t="s">
        <v>29</v>
      </c>
      <c r="L1004" t="s">
        <v>524</v>
      </c>
      <c r="M1004" t="s">
        <v>525</v>
      </c>
      <c r="N1004" t="str">
        <f>_xlfn.CONCAT(Tableau1[[#This Row],[species_name]],Tableau1[[#This Row],[sub_reg]])</f>
        <v>Common cuttlefish27.7.e</v>
      </c>
      <c r="O1004" t="s">
        <v>32</v>
      </c>
      <c r="P1004" t="s">
        <v>33</v>
      </c>
      <c r="Q1004" t="s">
        <v>34</v>
      </c>
      <c r="R1004">
        <v>7026.1</v>
      </c>
      <c r="S1004" t="s">
        <v>35</v>
      </c>
      <c r="T1004" t="s">
        <v>36</v>
      </c>
      <c r="U1004" t="s">
        <v>37</v>
      </c>
      <c r="V1004" t="s">
        <v>226</v>
      </c>
      <c r="W1004">
        <f>IFERROR(INDEX(#REF!,MATCH(Tableau1[[#This Row],[Identifiant pour calcul]],#REF!,0),9),0)</f>
        <v>0</v>
      </c>
      <c r="X1004">
        <f>Tableau1[[#This Row],[value]]*0.125*Tableau1[[#This Row],[Sequestration factor]]</f>
        <v>0</v>
      </c>
      <c r="Y1004" t="s">
        <v>39</v>
      </c>
      <c r="Z1004" t="s">
        <v>40</v>
      </c>
      <c r="AA1004" t="s">
        <v>39</v>
      </c>
      <c r="AB1004" t="e">
        <f>INDEX(#REF!,MATCH(Tableau1[[#This Row],[species_name]],#REF!,0),2)</f>
        <v>#REF!</v>
      </c>
      <c r="AC1004" s="3" t="e">
        <f>Tableau1[[#This Row],[value]]/Tableau1[[#This Row],[débarquements totaux de l''espèce]]</f>
        <v>#REF!</v>
      </c>
    </row>
    <row r="1005" spans="1:29" x14ac:dyDescent="0.2">
      <c r="A1005" s="1">
        <v>45355</v>
      </c>
      <c r="B1005" t="s">
        <v>24</v>
      </c>
      <c r="C1005" t="s">
        <v>25</v>
      </c>
      <c r="D1005">
        <v>2022</v>
      </c>
      <c r="E1005" t="s">
        <v>86</v>
      </c>
      <c r="F1005" t="s">
        <v>523</v>
      </c>
      <c r="G1005" t="s">
        <v>88</v>
      </c>
      <c r="H1005" t="s">
        <v>29</v>
      </c>
      <c r="L1005" t="s">
        <v>524</v>
      </c>
      <c r="M1005" t="s">
        <v>525</v>
      </c>
      <c r="N1005" t="str">
        <f>_xlfn.CONCAT(Tableau1[[#This Row],[species_name]],Tableau1[[#This Row],[sub_reg]])</f>
        <v>Common cuttlefish27.8.a</v>
      </c>
      <c r="O1005" t="s">
        <v>32</v>
      </c>
      <c r="P1005" t="s">
        <v>33</v>
      </c>
      <c r="Q1005" t="s">
        <v>34</v>
      </c>
      <c r="R1005">
        <v>121476.43</v>
      </c>
      <c r="S1005" t="s">
        <v>35</v>
      </c>
      <c r="T1005" t="s">
        <v>36</v>
      </c>
      <c r="U1005" t="s">
        <v>37</v>
      </c>
      <c r="V1005" t="s">
        <v>331</v>
      </c>
      <c r="W1005">
        <f>IFERROR(INDEX(#REF!,MATCH(Tableau1[[#This Row],[Identifiant pour calcul]],#REF!,0),9),0)</f>
        <v>0</v>
      </c>
      <c r="X1005">
        <f>Tableau1[[#This Row],[value]]*0.125*Tableau1[[#This Row],[Sequestration factor]]</f>
        <v>0</v>
      </c>
      <c r="Y1005" t="s">
        <v>39</v>
      </c>
      <c r="Z1005" t="s">
        <v>40</v>
      </c>
      <c r="AA1005" t="s">
        <v>39</v>
      </c>
      <c r="AB1005" t="e">
        <f>INDEX(#REF!,MATCH(Tableau1[[#This Row],[species_name]],#REF!,0),2)</f>
        <v>#REF!</v>
      </c>
      <c r="AC1005" s="3" t="e">
        <f>Tableau1[[#This Row],[value]]/Tableau1[[#This Row],[débarquements totaux de l''espèce]]</f>
        <v>#REF!</v>
      </c>
    </row>
    <row r="1006" spans="1:29" x14ac:dyDescent="0.2">
      <c r="A1006" s="1">
        <v>45355</v>
      </c>
      <c r="B1006" t="s">
        <v>24</v>
      </c>
      <c r="C1006" t="s">
        <v>25</v>
      </c>
      <c r="D1006">
        <v>2022</v>
      </c>
      <c r="E1006" t="s">
        <v>26</v>
      </c>
      <c r="F1006" t="s">
        <v>158</v>
      </c>
      <c r="G1006" t="s">
        <v>88</v>
      </c>
      <c r="H1006" t="s">
        <v>29</v>
      </c>
      <c r="L1006" t="s">
        <v>30</v>
      </c>
      <c r="M1006" t="s">
        <v>31</v>
      </c>
      <c r="N1006" t="str">
        <f>_xlfn.CONCAT(Tableau1[[#This Row],[species_name]],Tableau1[[#This Row],[sub_reg]])</f>
        <v>Common cuttlefishsa 7</v>
      </c>
      <c r="O1006" t="s">
        <v>32</v>
      </c>
      <c r="P1006" t="s">
        <v>33</v>
      </c>
      <c r="Q1006" t="s">
        <v>34</v>
      </c>
      <c r="R1006">
        <v>60789.03</v>
      </c>
      <c r="S1006" t="s">
        <v>35</v>
      </c>
      <c r="T1006" t="s">
        <v>36</v>
      </c>
      <c r="U1006" t="s">
        <v>37</v>
      </c>
      <c r="V1006" t="s">
        <v>62</v>
      </c>
      <c r="W1006">
        <f>IFERROR(INDEX(#REF!,MATCH(Tableau1[[#This Row],[Identifiant pour calcul]],#REF!,0),9),0)</f>
        <v>0</v>
      </c>
      <c r="X1006">
        <f>Tableau1[[#This Row],[value]]*0.125*Tableau1[[#This Row],[Sequestration factor]]</f>
        <v>0</v>
      </c>
      <c r="Y1006" t="s">
        <v>39</v>
      </c>
      <c r="Z1006" t="s">
        <v>40</v>
      </c>
      <c r="AA1006" t="s">
        <v>39</v>
      </c>
      <c r="AB1006" t="e">
        <f>INDEX(#REF!,MATCH(Tableau1[[#This Row],[species_name]],#REF!,0),2)</f>
        <v>#REF!</v>
      </c>
      <c r="AC1006" s="3" t="e">
        <f>Tableau1[[#This Row],[value]]/Tableau1[[#This Row],[débarquements totaux de l''espèce]]</f>
        <v>#REF!</v>
      </c>
    </row>
    <row r="1007" spans="1:29" x14ac:dyDescent="0.2">
      <c r="A1007" s="1">
        <v>45355</v>
      </c>
      <c r="B1007" t="s">
        <v>24</v>
      </c>
      <c r="C1007" t="s">
        <v>25</v>
      </c>
      <c r="D1007">
        <v>2022</v>
      </c>
      <c r="E1007" t="s">
        <v>26</v>
      </c>
      <c r="F1007" t="s">
        <v>217</v>
      </c>
      <c r="G1007" t="s">
        <v>277</v>
      </c>
      <c r="H1007" t="s">
        <v>29</v>
      </c>
      <c r="L1007" t="s">
        <v>636</v>
      </c>
      <c r="M1007" t="s">
        <v>637</v>
      </c>
      <c r="N1007" t="str">
        <f>_xlfn.CONCAT(Tableau1[[#This Row],[species_name]],Tableau1[[#This Row],[sub_reg]])</f>
        <v>Common cuttlefishsa 7</v>
      </c>
      <c r="O1007" t="s">
        <v>32</v>
      </c>
      <c r="P1007" t="s">
        <v>33</v>
      </c>
      <c r="Q1007" t="s">
        <v>34</v>
      </c>
      <c r="R1007">
        <v>1006.0211</v>
      </c>
      <c r="S1007" t="s">
        <v>35</v>
      </c>
      <c r="T1007" t="s">
        <v>36</v>
      </c>
      <c r="U1007" t="s">
        <v>37</v>
      </c>
      <c r="V1007" t="s">
        <v>62</v>
      </c>
      <c r="W1007">
        <f>IFERROR(INDEX(#REF!,MATCH(Tableau1[[#This Row],[Identifiant pour calcul]],#REF!,0),9),0)</f>
        <v>0</v>
      </c>
      <c r="X1007">
        <f>Tableau1[[#This Row],[value]]*0.125*Tableau1[[#This Row],[Sequestration factor]]</f>
        <v>0</v>
      </c>
      <c r="Y1007" t="s">
        <v>39</v>
      </c>
      <c r="Z1007" t="s">
        <v>40</v>
      </c>
      <c r="AA1007" t="s">
        <v>39</v>
      </c>
      <c r="AB1007" t="e">
        <f>INDEX(#REF!,MATCH(Tableau1[[#This Row],[species_name]],#REF!,0),2)</f>
        <v>#REF!</v>
      </c>
      <c r="AC1007" s="3" t="e">
        <f>Tableau1[[#This Row],[value]]/Tableau1[[#This Row],[débarquements totaux de l''espèce]]</f>
        <v>#REF!</v>
      </c>
    </row>
    <row r="1008" spans="1:29" x14ac:dyDescent="0.2">
      <c r="A1008" s="1">
        <v>45355</v>
      </c>
      <c r="B1008" t="s">
        <v>24</v>
      </c>
      <c r="C1008" t="s">
        <v>25</v>
      </c>
      <c r="D1008">
        <v>2022</v>
      </c>
      <c r="E1008" t="s">
        <v>86</v>
      </c>
      <c r="F1008" t="s">
        <v>158</v>
      </c>
      <c r="G1008" t="s">
        <v>77</v>
      </c>
      <c r="H1008" t="s">
        <v>29</v>
      </c>
      <c r="L1008" t="s">
        <v>413</v>
      </c>
      <c r="M1008" t="s">
        <v>414</v>
      </c>
      <c r="N1008" t="str">
        <f>_xlfn.CONCAT(Tableau1[[#This Row],[species_name]],Tableau1[[#This Row],[sub_reg]])</f>
        <v>Common cuttlefish27.7.d</v>
      </c>
      <c r="O1008" t="s">
        <v>32</v>
      </c>
      <c r="P1008" t="s">
        <v>33</v>
      </c>
      <c r="Q1008" t="s">
        <v>34</v>
      </c>
      <c r="R1008">
        <v>24051.41</v>
      </c>
      <c r="S1008" t="s">
        <v>35</v>
      </c>
      <c r="T1008" t="s">
        <v>36</v>
      </c>
      <c r="U1008" t="s">
        <v>37</v>
      </c>
      <c r="V1008" t="s">
        <v>96</v>
      </c>
      <c r="W1008">
        <f>IFERROR(INDEX(#REF!,MATCH(Tableau1[[#This Row],[Identifiant pour calcul]],#REF!,0),9),0)</f>
        <v>0</v>
      </c>
      <c r="X1008">
        <f>Tableau1[[#This Row],[value]]*0.125*Tableau1[[#This Row],[Sequestration factor]]</f>
        <v>0</v>
      </c>
      <c r="Y1008" t="s">
        <v>39</v>
      </c>
      <c r="Z1008" t="s">
        <v>40</v>
      </c>
      <c r="AA1008" t="s">
        <v>39</v>
      </c>
      <c r="AB1008" t="e">
        <f>INDEX(#REF!,MATCH(Tableau1[[#This Row],[species_name]],#REF!,0),2)</f>
        <v>#REF!</v>
      </c>
      <c r="AC1008" s="3" t="e">
        <f>Tableau1[[#This Row],[value]]/Tableau1[[#This Row],[débarquements totaux de l''espèce]]</f>
        <v>#REF!</v>
      </c>
    </row>
    <row r="1009" spans="1:29" x14ac:dyDescent="0.2">
      <c r="A1009" s="1">
        <v>45355</v>
      </c>
      <c r="B1009" t="s">
        <v>24</v>
      </c>
      <c r="C1009" t="s">
        <v>25</v>
      </c>
      <c r="D1009">
        <v>2022</v>
      </c>
      <c r="E1009" t="s">
        <v>86</v>
      </c>
      <c r="F1009" t="s">
        <v>158</v>
      </c>
      <c r="G1009" t="s">
        <v>77</v>
      </c>
      <c r="H1009" t="s">
        <v>29</v>
      </c>
      <c r="L1009" t="s">
        <v>413</v>
      </c>
      <c r="M1009" t="s">
        <v>414</v>
      </c>
      <c r="N1009" t="str">
        <f>_xlfn.CONCAT(Tableau1[[#This Row],[species_name]],Tableau1[[#This Row],[sub_reg]])</f>
        <v>Common cuttlefish27.8.a</v>
      </c>
      <c r="O1009" t="s">
        <v>32</v>
      </c>
      <c r="P1009" t="s">
        <v>33</v>
      </c>
      <c r="Q1009" t="s">
        <v>34</v>
      </c>
      <c r="R1009">
        <v>536308.44999999995</v>
      </c>
      <c r="S1009" t="s">
        <v>35</v>
      </c>
      <c r="T1009" t="s">
        <v>36</v>
      </c>
      <c r="U1009" t="s">
        <v>37</v>
      </c>
      <c r="V1009" t="s">
        <v>331</v>
      </c>
      <c r="W1009">
        <f>IFERROR(INDEX(#REF!,MATCH(Tableau1[[#This Row],[Identifiant pour calcul]],#REF!,0),9),0)</f>
        <v>0</v>
      </c>
      <c r="X1009">
        <f>Tableau1[[#This Row],[value]]*0.125*Tableau1[[#This Row],[Sequestration factor]]</f>
        <v>0</v>
      </c>
      <c r="Y1009" t="s">
        <v>39</v>
      </c>
      <c r="Z1009" t="s">
        <v>40</v>
      </c>
      <c r="AA1009" t="s">
        <v>39</v>
      </c>
      <c r="AB1009" t="e">
        <f>INDEX(#REF!,MATCH(Tableau1[[#This Row],[species_name]],#REF!,0),2)</f>
        <v>#REF!</v>
      </c>
      <c r="AC1009" s="3" t="e">
        <f>Tableau1[[#This Row],[value]]/Tableau1[[#This Row],[débarquements totaux de l''espèce]]</f>
        <v>#REF!</v>
      </c>
    </row>
    <row r="1010" spans="1:29" x14ac:dyDescent="0.2">
      <c r="A1010" s="1">
        <v>45355</v>
      </c>
      <c r="B1010" t="s">
        <v>24</v>
      </c>
      <c r="C1010" t="s">
        <v>25</v>
      </c>
      <c r="D1010">
        <v>2022</v>
      </c>
      <c r="E1010" t="s">
        <v>86</v>
      </c>
      <c r="F1010" t="s">
        <v>27</v>
      </c>
      <c r="G1010" t="s">
        <v>28</v>
      </c>
      <c r="H1010" t="s">
        <v>29</v>
      </c>
      <c r="L1010" t="s">
        <v>648</v>
      </c>
      <c r="M1010" t="s">
        <v>649</v>
      </c>
      <c r="N1010" t="str">
        <f>_xlfn.CONCAT(Tableau1[[#This Row],[species_name]],Tableau1[[#This Row],[sub_reg]])</f>
        <v>Common cuttlefish27.8.a</v>
      </c>
      <c r="O1010" t="s">
        <v>32</v>
      </c>
      <c r="P1010" t="s">
        <v>33</v>
      </c>
      <c r="Q1010" t="s">
        <v>34</v>
      </c>
      <c r="R1010">
        <v>33887.879999999997</v>
      </c>
      <c r="S1010" t="s">
        <v>35</v>
      </c>
      <c r="T1010" t="s">
        <v>36</v>
      </c>
      <c r="U1010" t="s">
        <v>37</v>
      </c>
      <c r="V1010" t="s">
        <v>331</v>
      </c>
      <c r="W1010">
        <f>IFERROR(INDEX(#REF!,MATCH(Tableau1[[#This Row],[Identifiant pour calcul]],#REF!,0),9),0)</f>
        <v>0</v>
      </c>
      <c r="X1010">
        <f>Tableau1[[#This Row],[value]]*0.125*Tableau1[[#This Row],[Sequestration factor]]</f>
        <v>0</v>
      </c>
      <c r="Y1010" t="s">
        <v>39</v>
      </c>
      <c r="Z1010" t="s">
        <v>40</v>
      </c>
      <c r="AA1010" t="s">
        <v>39</v>
      </c>
      <c r="AB1010" t="e">
        <f>INDEX(#REF!,MATCH(Tableau1[[#This Row],[species_name]],#REF!,0),2)</f>
        <v>#REF!</v>
      </c>
      <c r="AC1010" s="3" t="e">
        <f>Tableau1[[#This Row],[value]]/Tableau1[[#This Row],[débarquements totaux de l''espèce]]</f>
        <v>#REF!</v>
      </c>
    </row>
    <row r="1011" spans="1:29" x14ac:dyDescent="0.2">
      <c r="A1011" s="1">
        <v>45355</v>
      </c>
      <c r="B1011" t="s">
        <v>24</v>
      </c>
      <c r="C1011" t="s">
        <v>25</v>
      </c>
      <c r="D1011">
        <v>2022</v>
      </c>
      <c r="E1011" t="s">
        <v>86</v>
      </c>
      <c r="F1011" t="s">
        <v>27</v>
      </c>
      <c r="G1011" t="s">
        <v>28</v>
      </c>
      <c r="H1011" t="s">
        <v>29</v>
      </c>
      <c r="L1011" t="s">
        <v>648</v>
      </c>
      <c r="M1011" t="s">
        <v>649</v>
      </c>
      <c r="N1011" t="str">
        <f>_xlfn.CONCAT(Tableau1[[#This Row],[species_name]],Tableau1[[#This Row],[sub_reg]])</f>
        <v>Common cuttlefish27.8.b</v>
      </c>
      <c r="O1011" t="s">
        <v>32</v>
      </c>
      <c r="P1011" t="s">
        <v>33</v>
      </c>
      <c r="Q1011" t="s">
        <v>34</v>
      </c>
      <c r="R1011">
        <v>75263.77</v>
      </c>
      <c r="S1011" t="s">
        <v>35</v>
      </c>
      <c r="T1011" t="s">
        <v>36</v>
      </c>
      <c r="U1011" t="s">
        <v>37</v>
      </c>
      <c r="V1011" t="s">
        <v>338</v>
      </c>
      <c r="W1011">
        <f>IFERROR(INDEX(#REF!,MATCH(Tableau1[[#This Row],[Identifiant pour calcul]],#REF!,0),9),0)</f>
        <v>0</v>
      </c>
      <c r="X1011">
        <f>Tableau1[[#This Row],[value]]*0.125*Tableau1[[#This Row],[Sequestration factor]]</f>
        <v>0</v>
      </c>
      <c r="Y1011" t="s">
        <v>39</v>
      </c>
      <c r="Z1011" t="s">
        <v>40</v>
      </c>
      <c r="AA1011" t="s">
        <v>39</v>
      </c>
      <c r="AB1011" t="e">
        <f>INDEX(#REF!,MATCH(Tableau1[[#This Row],[species_name]],#REF!,0),2)</f>
        <v>#REF!</v>
      </c>
      <c r="AC1011" s="3" t="e">
        <f>Tableau1[[#This Row],[value]]/Tableau1[[#This Row],[débarquements totaux de l''espèce]]</f>
        <v>#REF!</v>
      </c>
    </row>
    <row r="1012" spans="1:29" x14ac:dyDescent="0.2">
      <c r="A1012" s="1">
        <v>45355</v>
      </c>
      <c r="B1012" t="s">
        <v>24</v>
      </c>
      <c r="C1012" t="s">
        <v>25</v>
      </c>
      <c r="D1012">
        <v>2022</v>
      </c>
      <c r="E1012" t="s">
        <v>86</v>
      </c>
      <c r="F1012" t="s">
        <v>217</v>
      </c>
      <c r="G1012" t="s">
        <v>88</v>
      </c>
      <c r="H1012" t="s">
        <v>29</v>
      </c>
      <c r="L1012" t="s">
        <v>660</v>
      </c>
      <c r="M1012" t="s">
        <v>661</v>
      </c>
      <c r="N1012" t="str">
        <f>_xlfn.CONCAT(Tableau1[[#This Row],[species_name]],Tableau1[[#This Row],[sub_reg]])</f>
        <v>Common cuttlefish27.4.c</v>
      </c>
      <c r="O1012" t="s">
        <v>32</v>
      </c>
      <c r="P1012" t="s">
        <v>33</v>
      </c>
      <c r="Q1012" t="s">
        <v>34</v>
      </c>
      <c r="R1012">
        <v>1780.17</v>
      </c>
      <c r="S1012" t="s">
        <v>35</v>
      </c>
      <c r="T1012" t="s">
        <v>36</v>
      </c>
      <c r="U1012" t="s">
        <v>37</v>
      </c>
      <c r="V1012" t="s">
        <v>389</v>
      </c>
      <c r="W1012">
        <f>IFERROR(INDEX(#REF!,MATCH(Tableau1[[#This Row],[Identifiant pour calcul]],#REF!,0),9),0)</f>
        <v>0</v>
      </c>
      <c r="X1012">
        <f>Tableau1[[#This Row],[value]]*0.125*Tableau1[[#This Row],[Sequestration factor]]</f>
        <v>0</v>
      </c>
      <c r="Y1012" t="s">
        <v>39</v>
      </c>
      <c r="Z1012" t="s">
        <v>40</v>
      </c>
      <c r="AA1012" t="s">
        <v>39</v>
      </c>
      <c r="AB1012" t="e">
        <f>INDEX(#REF!,MATCH(Tableau1[[#This Row],[species_name]],#REF!,0),2)</f>
        <v>#REF!</v>
      </c>
      <c r="AC1012" s="3" t="e">
        <f>Tableau1[[#This Row],[value]]/Tableau1[[#This Row],[débarquements totaux de l''espèce]]</f>
        <v>#REF!</v>
      </c>
    </row>
    <row r="1013" spans="1:29" x14ac:dyDescent="0.2">
      <c r="A1013" s="1">
        <v>45355</v>
      </c>
      <c r="B1013" t="s">
        <v>24</v>
      </c>
      <c r="C1013" t="s">
        <v>25</v>
      </c>
      <c r="D1013">
        <v>2022</v>
      </c>
      <c r="E1013" t="s">
        <v>86</v>
      </c>
      <c r="F1013" t="s">
        <v>217</v>
      </c>
      <c r="G1013" t="s">
        <v>88</v>
      </c>
      <c r="H1013" t="s">
        <v>29</v>
      </c>
      <c r="L1013" t="s">
        <v>660</v>
      </c>
      <c r="M1013" t="s">
        <v>661</v>
      </c>
      <c r="N1013" t="str">
        <f>_xlfn.CONCAT(Tableau1[[#This Row],[species_name]],Tableau1[[#This Row],[sub_reg]])</f>
        <v>Common cuttlefish27.7.d</v>
      </c>
      <c r="O1013" t="s">
        <v>32</v>
      </c>
      <c r="P1013" t="s">
        <v>33</v>
      </c>
      <c r="Q1013" t="s">
        <v>34</v>
      </c>
      <c r="R1013">
        <v>24543.83</v>
      </c>
      <c r="S1013" t="s">
        <v>35</v>
      </c>
      <c r="T1013" t="s">
        <v>36</v>
      </c>
      <c r="U1013" t="s">
        <v>37</v>
      </c>
      <c r="V1013" t="s">
        <v>96</v>
      </c>
      <c r="W1013">
        <f>IFERROR(INDEX(#REF!,MATCH(Tableau1[[#This Row],[Identifiant pour calcul]],#REF!,0),9),0)</f>
        <v>0</v>
      </c>
      <c r="X1013">
        <f>Tableau1[[#This Row],[value]]*0.125*Tableau1[[#This Row],[Sequestration factor]]</f>
        <v>0</v>
      </c>
      <c r="Y1013" t="s">
        <v>39</v>
      </c>
      <c r="Z1013" t="s">
        <v>40</v>
      </c>
      <c r="AA1013" t="s">
        <v>39</v>
      </c>
      <c r="AB1013" t="e">
        <f>INDEX(#REF!,MATCH(Tableau1[[#This Row],[species_name]],#REF!,0),2)</f>
        <v>#REF!</v>
      </c>
      <c r="AC1013" s="3" t="e">
        <f>Tableau1[[#This Row],[value]]/Tableau1[[#This Row],[débarquements totaux de l''espèce]]</f>
        <v>#REF!</v>
      </c>
    </row>
    <row r="1014" spans="1:29" x14ac:dyDescent="0.2">
      <c r="A1014" s="1">
        <v>45355</v>
      </c>
      <c r="B1014" t="s">
        <v>24</v>
      </c>
      <c r="C1014" t="s">
        <v>25</v>
      </c>
      <c r="D1014">
        <v>2022</v>
      </c>
      <c r="E1014" t="s">
        <v>86</v>
      </c>
      <c r="F1014" t="s">
        <v>239</v>
      </c>
      <c r="G1014" t="s">
        <v>28</v>
      </c>
      <c r="H1014" t="s">
        <v>29</v>
      </c>
      <c r="L1014" t="s">
        <v>681</v>
      </c>
      <c r="M1014" t="s">
        <v>682</v>
      </c>
      <c r="N1014" t="str">
        <f>_xlfn.CONCAT(Tableau1[[#This Row],[species_name]],Tableau1[[#This Row],[sub_reg]])</f>
        <v>Common cuttlefish27.7.d</v>
      </c>
      <c r="O1014" t="s">
        <v>32</v>
      </c>
      <c r="P1014" t="s">
        <v>33</v>
      </c>
      <c r="Q1014" t="s">
        <v>34</v>
      </c>
      <c r="R1014">
        <v>15985.09</v>
      </c>
      <c r="S1014" t="s">
        <v>35</v>
      </c>
      <c r="T1014" t="s">
        <v>36</v>
      </c>
      <c r="U1014" t="s">
        <v>37</v>
      </c>
      <c r="V1014" t="s">
        <v>96</v>
      </c>
      <c r="W1014">
        <f>IFERROR(INDEX(#REF!,MATCH(Tableau1[[#This Row],[Identifiant pour calcul]],#REF!,0),9),0)</f>
        <v>0</v>
      </c>
      <c r="X1014">
        <f>Tableau1[[#This Row],[value]]*0.125*Tableau1[[#This Row],[Sequestration factor]]</f>
        <v>0</v>
      </c>
      <c r="Y1014" t="s">
        <v>39</v>
      </c>
      <c r="Z1014" t="s">
        <v>40</v>
      </c>
      <c r="AA1014" t="s">
        <v>39</v>
      </c>
      <c r="AB1014" t="e">
        <f>INDEX(#REF!,MATCH(Tableau1[[#This Row],[species_name]],#REF!,0),2)</f>
        <v>#REF!</v>
      </c>
      <c r="AC1014" s="3" t="e">
        <f>Tableau1[[#This Row],[value]]/Tableau1[[#This Row],[débarquements totaux de l''espèce]]</f>
        <v>#REF!</v>
      </c>
    </row>
    <row r="1015" spans="1:29" x14ac:dyDescent="0.2">
      <c r="A1015" s="1">
        <v>45355</v>
      </c>
      <c r="B1015" t="s">
        <v>24</v>
      </c>
      <c r="C1015" t="s">
        <v>25</v>
      </c>
      <c r="D1015">
        <v>2022</v>
      </c>
      <c r="E1015" t="s">
        <v>86</v>
      </c>
      <c r="F1015" t="s">
        <v>59</v>
      </c>
      <c r="G1015" t="s">
        <v>77</v>
      </c>
      <c r="H1015" t="s">
        <v>29</v>
      </c>
      <c r="M1015" t="s">
        <v>683</v>
      </c>
      <c r="N1015" t="str">
        <f>_xlfn.CONCAT(Tableau1[[#This Row],[species_name]],Tableau1[[#This Row],[sub_reg]])</f>
        <v>Common cuttlefish27.8.b</v>
      </c>
      <c r="O1015" t="s">
        <v>32</v>
      </c>
      <c r="P1015" t="s">
        <v>33</v>
      </c>
      <c r="Q1015" t="s">
        <v>34</v>
      </c>
      <c r="R1015">
        <v>11537.3</v>
      </c>
      <c r="S1015" t="s">
        <v>35</v>
      </c>
      <c r="T1015" t="s">
        <v>36</v>
      </c>
      <c r="U1015" t="s">
        <v>37</v>
      </c>
      <c r="V1015" t="s">
        <v>338</v>
      </c>
      <c r="W1015">
        <f>IFERROR(INDEX(#REF!,MATCH(Tableau1[[#This Row],[Identifiant pour calcul]],#REF!,0),9),0)</f>
        <v>0</v>
      </c>
      <c r="X1015">
        <f>Tableau1[[#This Row],[value]]*0.125*Tableau1[[#This Row],[Sequestration factor]]</f>
        <v>0</v>
      </c>
      <c r="Y1015" t="s">
        <v>39</v>
      </c>
      <c r="Z1015" t="s">
        <v>40</v>
      </c>
      <c r="AA1015" t="s">
        <v>39</v>
      </c>
      <c r="AB1015" t="e">
        <f>INDEX(#REF!,MATCH(Tableau1[[#This Row],[species_name]],#REF!,0),2)</f>
        <v>#REF!</v>
      </c>
      <c r="AC1015" s="3" t="e">
        <f>Tableau1[[#This Row],[value]]/Tableau1[[#This Row],[débarquements totaux de l''espèce]]</f>
        <v>#REF!</v>
      </c>
    </row>
    <row r="1016" spans="1:29" x14ac:dyDescent="0.2">
      <c r="A1016" s="1">
        <v>45355</v>
      </c>
      <c r="B1016" t="s">
        <v>24</v>
      </c>
      <c r="C1016" t="s">
        <v>25</v>
      </c>
      <c r="D1016">
        <v>2022</v>
      </c>
      <c r="E1016" t="s">
        <v>86</v>
      </c>
      <c r="F1016" t="s">
        <v>27</v>
      </c>
      <c r="G1016" t="s">
        <v>88</v>
      </c>
      <c r="H1016" t="s">
        <v>29</v>
      </c>
      <c r="M1016" t="s">
        <v>684</v>
      </c>
      <c r="N1016" t="str">
        <f>_xlfn.CONCAT(Tableau1[[#This Row],[species_name]],Tableau1[[#This Row],[sub_reg]])</f>
        <v>Common cuttlefish27.8.a</v>
      </c>
      <c r="O1016" t="s">
        <v>32</v>
      </c>
      <c r="P1016" t="s">
        <v>33</v>
      </c>
      <c r="Q1016" t="s">
        <v>34</v>
      </c>
      <c r="R1016">
        <v>44911.26</v>
      </c>
      <c r="S1016" t="s">
        <v>35</v>
      </c>
      <c r="T1016" t="s">
        <v>36</v>
      </c>
      <c r="U1016" t="s">
        <v>37</v>
      </c>
      <c r="V1016" t="s">
        <v>331</v>
      </c>
      <c r="W1016">
        <f>IFERROR(INDEX(#REF!,MATCH(Tableau1[[#This Row],[Identifiant pour calcul]],#REF!,0),9),0)</f>
        <v>0</v>
      </c>
      <c r="X1016">
        <f>Tableau1[[#This Row],[value]]*0.125*Tableau1[[#This Row],[Sequestration factor]]</f>
        <v>0</v>
      </c>
      <c r="Y1016" t="s">
        <v>39</v>
      </c>
      <c r="Z1016" t="s">
        <v>40</v>
      </c>
      <c r="AA1016" t="s">
        <v>39</v>
      </c>
      <c r="AB1016" t="e">
        <f>INDEX(#REF!,MATCH(Tableau1[[#This Row],[species_name]],#REF!,0),2)</f>
        <v>#REF!</v>
      </c>
      <c r="AC1016" s="3" t="e">
        <f>Tableau1[[#This Row],[value]]/Tableau1[[#This Row],[débarquements totaux de l''espèce]]</f>
        <v>#REF!</v>
      </c>
    </row>
    <row r="1017" spans="1:29" x14ac:dyDescent="0.2">
      <c r="A1017" s="1">
        <v>45355</v>
      </c>
      <c r="B1017" t="s">
        <v>24</v>
      </c>
      <c r="C1017" t="s">
        <v>25</v>
      </c>
      <c r="D1017">
        <v>2022</v>
      </c>
      <c r="E1017" t="s">
        <v>86</v>
      </c>
      <c r="F1017" t="s">
        <v>27</v>
      </c>
      <c r="G1017" t="s">
        <v>88</v>
      </c>
      <c r="H1017" t="s">
        <v>29</v>
      </c>
      <c r="M1017" t="s">
        <v>684</v>
      </c>
      <c r="N1017" t="str">
        <f>_xlfn.CONCAT(Tableau1[[#This Row],[species_name]],Tableau1[[#This Row],[sub_reg]])</f>
        <v>Common cuttlefish27.8.b</v>
      </c>
      <c r="O1017" t="s">
        <v>32</v>
      </c>
      <c r="P1017" t="s">
        <v>33</v>
      </c>
      <c r="Q1017" t="s">
        <v>34</v>
      </c>
      <c r="R1017">
        <v>39776.75</v>
      </c>
      <c r="S1017" t="s">
        <v>35</v>
      </c>
      <c r="T1017" t="s">
        <v>36</v>
      </c>
      <c r="U1017" t="s">
        <v>37</v>
      </c>
      <c r="V1017" t="s">
        <v>338</v>
      </c>
      <c r="W1017">
        <f>IFERROR(INDEX(#REF!,MATCH(Tableau1[[#This Row],[Identifiant pour calcul]],#REF!,0),9),0)</f>
        <v>0</v>
      </c>
      <c r="X1017">
        <f>Tableau1[[#This Row],[value]]*0.125*Tableau1[[#This Row],[Sequestration factor]]</f>
        <v>0</v>
      </c>
      <c r="Y1017" t="s">
        <v>39</v>
      </c>
      <c r="Z1017" t="s">
        <v>40</v>
      </c>
      <c r="AA1017" t="s">
        <v>39</v>
      </c>
      <c r="AB1017" t="e">
        <f>INDEX(#REF!,MATCH(Tableau1[[#This Row],[species_name]],#REF!,0),2)</f>
        <v>#REF!</v>
      </c>
      <c r="AC1017" s="3" t="e">
        <f>Tableau1[[#This Row],[value]]/Tableau1[[#This Row],[débarquements totaux de l''espèce]]</f>
        <v>#REF!</v>
      </c>
    </row>
    <row r="1018" spans="1:29" x14ac:dyDescent="0.2">
      <c r="A1018" s="1">
        <v>45355</v>
      </c>
      <c r="B1018" t="s">
        <v>24</v>
      </c>
      <c r="C1018" t="s">
        <v>25</v>
      </c>
      <c r="D1018">
        <v>2022</v>
      </c>
      <c r="E1018" t="s">
        <v>86</v>
      </c>
      <c r="F1018" t="s">
        <v>27</v>
      </c>
      <c r="G1018" t="s">
        <v>107</v>
      </c>
      <c r="H1018" t="s">
        <v>29</v>
      </c>
      <c r="M1018" t="s">
        <v>693</v>
      </c>
      <c r="N1018" t="str">
        <f>_xlfn.CONCAT(Tableau1[[#This Row],[species_name]],Tableau1[[#This Row],[sub_reg]])</f>
        <v>Common cuttlefish27.7.d</v>
      </c>
      <c r="O1018" t="s">
        <v>32</v>
      </c>
      <c r="P1018" t="s">
        <v>33</v>
      </c>
      <c r="Q1018" t="s">
        <v>34</v>
      </c>
      <c r="R1018">
        <v>59455.46</v>
      </c>
      <c r="S1018" t="s">
        <v>35</v>
      </c>
      <c r="T1018" t="s">
        <v>36</v>
      </c>
      <c r="U1018" t="s">
        <v>37</v>
      </c>
      <c r="V1018" t="s">
        <v>96</v>
      </c>
      <c r="W1018">
        <f>IFERROR(INDEX(#REF!,MATCH(Tableau1[[#This Row],[Identifiant pour calcul]],#REF!,0),9),0)</f>
        <v>0</v>
      </c>
      <c r="X1018">
        <f>Tableau1[[#This Row],[value]]*0.125*Tableau1[[#This Row],[Sequestration factor]]</f>
        <v>0</v>
      </c>
      <c r="Y1018" t="s">
        <v>39</v>
      </c>
      <c r="Z1018" t="s">
        <v>40</v>
      </c>
      <c r="AA1018" t="s">
        <v>39</v>
      </c>
      <c r="AB1018" t="e">
        <f>INDEX(#REF!,MATCH(Tableau1[[#This Row],[species_name]],#REF!,0),2)</f>
        <v>#REF!</v>
      </c>
      <c r="AC1018" s="3" t="e">
        <f>Tableau1[[#This Row],[value]]/Tableau1[[#This Row],[débarquements totaux de l''espèce]]</f>
        <v>#REF!</v>
      </c>
    </row>
    <row r="1019" spans="1:29" x14ac:dyDescent="0.2">
      <c r="A1019" s="1">
        <v>45355</v>
      </c>
      <c r="B1019" t="s">
        <v>24</v>
      </c>
      <c r="C1019" t="s">
        <v>25</v>
      </c>
      <c r="D1019">
        <v>2022</v>
      </c>
      <c r="E1019" t="s">
        <v>86</v>
      </c>
      <c r="F1019" t="s">
        <v>27</v>
      </c>
      <c r="G1019" t="s">
        <v>107</v>
      </c>
      <c r="H1019" t="s">
        <v>29</v>
      </c>
      <c r="M1019" t="s">
        <v>693</v>
      </c>
      <c r="N1019" t="str">
        <f>_xlfn.CONCAT(Tableau1[[#This Row],[species_name]],Tableau1[[#This Row],[sub_reg]])</f>
        <v>Common cuttlefish27.7.e</v>
      </c>
      <c r="O1019" t="s">
        <v>32</v>
      </c>
      <c r="P1019" t="s">
        <v>33</v>
      </c>
      <c r="Q1019" t="s">
        <v>34</v>
      </c>
      <c r="R1019">
        <v>24559.29</v>
      </c>
      <c r="S1019" t="s">
        <v>35</v>
      </c>
      <c r="T1019" t="s">
        <v>36</v>
      </c>
      <c r="U1019" t="s">
        <v>37</v>
      </c>
      <c r="V1019" t="s">
        <v>226</v>
      </c>
      <c r="W1019">
        <f>IFERROR(INDEX(#REF!,MATCH(Tableau1[[#This Row],[Identifiant pour calcul]],#REF!,0),9),0)</f>
        <v>0</v>
      </c>
      <c r="X1019">
        <f>Tableau1[[#This Row],[value]]*0.125*Tableau1[[#This Row],[Sequestration factor]]</f>
        <v>0</v>
      </c>
      <c r="Y1019" t="s">
        <v>39</v>
      </c>
      <c r="Z1019" t="s">
        <v>40</v>
      </c>
      <c r="AA1019" t="s">
        <v>39</v>
      </c>
      <c r="AB1019" t="e">
        <f>INDEX(#REF!,MATCH(Tableau1[[#This Row],[species_name]],#REF!,0),2)</f>
        <v>#REF!</v>
      </c>
      <c r="AC1019" s="3" t="e">
        <f>Tableau1[[#This Row],[value]]/Tableau1[[#This Row],[débarquements totaux de l''espèce]]</f>
        <v>#REF!</v>
      </c>
    </row>
    <row r="1020" spans="1:29" x14ac:dyDescent="0.2">
      <c r="A1020" s="1">
        <v>45355</v>
      </c>
      <c r="B1020" t="s">
        <v>24</v>
      </c>
      <c r="C1020" t="s">
        <v>25</v>
      </c>
      <c r="D1020">
        <v>2022</v>
      </c>
      <c r="E1020" t="s">
        <v>86</v>
      </c>
      <c r="F1020" t="s">
        <v>523</v>
      </c>
      <c r="G1020" t="s">
        <v>77</v>
      </c>
      <c r="H1020" t="s">
        <v>29</v>
      </c>
      <c r="L1020" t="s">
        <v>515</v>
      </c>
      <c r="M1020" t="s">
        <v>516</v>
      </c>
      <c r="N1020" t="str">
        <f>_xlfn.CONCAT(Tableau1[[#This Row],[species_name]],Tableau1[[#This Row],[sub_reg]])</f>
        <v>Common cuttlefish27.8.a</v>
      </c>
      <c r="O1020" t="s">
        <v>32</v>
      </c>
      <c r="P1020" t="s">
        <v>33</v>
      </c>
      <c r="Q1020" t="s">
        <v>34</v>
      </c>
      <c r="R1020">
        <v>7493.95</v>
      </c>
      <c r="S1020" t="s">
        <v>35</v>
      </c>
      <c r="T1020" t="s">
        <v>36</v>
      </c>
      <c r="U1020" t="s">
        <v>37</v>
      </c>
      <c r="V1020" t="s">
        <v>331</v>
      </c>
      <c r="W1020">
        <f>IFERROR(INDEX(#REF!,MATCH(Tableau1[[#This Row],[Identifiant pour calcul]],#REF!,0),9),0)</f>
        <v>0</v>
      </c>
      <c r="X1020">
        <f>Tableau1[[#This Row],[value]]*0.125*Tableau1[[#This Row],[Sequestration factor]]</f>
        <v>0</v>
      </c>
      <c r="Y1020" t="s">
        <v>39</v>
      </c>
      <c r="Z1020" t="s">
        <v>40</v>
      </c>
      <c r="AA1020" t="s">
        <v>39</v>
      </c>
      <c r="AB1020" t="e">
        <f>INDEX(#REF!,MATCH(Tableau1[[#This Row],[species_name]],#REF!,0),2)</f>
        <v>#REF!</v>
      </c>
      <c r="AC1020" s="3" t="e">
        <f>Tableau1[[#This Row],[value]]/Tableau1[[#This Row],[débarquements totaux de l''espèce]]</f>
        <v>#REF!</v>
      </c>
    </row>
    <row r="1021" spans="1:29" x14ac:dyDescent="0.2">
      <c r="A1021" s="1">
        <v>45355</v>
      </c>
      <c r="B1021" t="s">
        <v>24</v>
      </c>
      <c r="C1021" t="s">
        <v>25</v>
      </c>
      <c r="D1021">
        <v>2022</v>
      </c>
      <c r="E1021" t="s">
        <v>86</v>
      </c>
      <c r="F1021" t="s">
        <v>217</v>
      </c>
      <c r="G1021" t="s">
        <v>406</v>
      </c>
      <c r="H1021" t="s">
        <v>29</v>
      </c>
      <c r="L1021" t="s">
        <v>660</v>
      </c>
      <c r="M1021" t="s">
        <v>661</v>
      </c>
      <c r="N1021" t="str">
        <f>_xlfn.CONCAT(Tableau1[[#This Row],[species_name]],Tableau1[[#This Row],[sub_reg]])</f>
        <v>Common cuttlefish27.7.d</v>
      </c>
      <c r="O1021" t="s">
        <v>32</v>
      </c>
      <c r="P1021" t="s">
        <v>33</v>
      </c>
      <c r="Q1021" t="s">
        <v>34</v>
      </c>
      <c r="R1021">
        <v>45419.51</v>
      </c>
      <c r="S1021" t="s">
        <v>35</v>
      </c>
      <c r="T1021" t="s">
        <v>36</v>
      </c>
      <c r="U1021" t="s">
        <v>37</v>
      </c>
      <c r="V1021" t="s">
        <v>96</v>
      </c>
      <c r="W1021">
        <f>IFERROR(INDEX(#REF!,MATCH(Tableau1[[#This Row],[Identifiant pour calcul]],#REF!,0),9),0)</f>
        <v>0</v>
      </c>
      <c r="X1021">
        <f>Tableau1[[#This Row],[value]]*0.125*Tableau1[[#This Row],[Sequestration factor]]</f>
        <v>0</v>
      </c>
      <c r="Y1021" t="s">
        <v>39</v>
      </c>
      <c r="Z1021" t="s">
        <v>40</v>
      </c>
      <c r="AA1021" t="s">
        <v>39</v>
      </c>
      <c r="AB1021" t="e">
        <f>INDEX(#REF!,MATCH(Tableau1[[#This Row],[species_name]],#REF!,0),2)</f>
        <v>#REF!</v>
      </c>
      <c r="AC1021" s="3" t="e">
        <f>Tableau1[[#This Row],[value]]/Tableau1[[#This Row],[débarquements totaux de l''espèce]]</f>
        <v>#REF!</v>
      </c>
    </row>
    <row r="1022" spans="1:29" x14ac:dyDescent="0.2">
      <c r="A1022" s="1">
        <v>45355</v>
      </c>
      <c r="B1022" t="s">
        <v>24</v>
      </c>
      <c r="C1022" t="s">
        <v>25</v>
      </c>
      <c r="D1022">
        <v>2022</v>
      </c>
      <c r="E1022" t="s">
        <v>26</v>
      </c>
      <c r="F1022" t="s">
        <v>27</v>
      </c>
      <c r="G1022" t="s">
        <v>240</v>
      </c>
      <c r="H1022" t="s">
        <v>29</v>
      </c>
      <c r="M1022" t="s">
        <v>737</v>
      </c>
      <c r="N1022" t="str">
        <f>_xlfn.CONCAT(Tableau1[[#This Row],[species_name]],Tableau1[[#This Row],[sub_reg]])</f>
        <v>Common cuttlefishsa 7</v>
      </c>
      <c r="O1022" t="s">
        <v>32</v>
      </c>
      <c r="P1022" t="s">
        <v>33</v>
      </c>
      <c r="Q1022" t="s">
        <v>34</v>
      </c>
      <c r="R1022">
        <v>5671.3985000000002</v>
      </c>
      <c r="S1022" t="s">
        <v>35</v>
      </c>
      <c r="T1022" t="s">
        <v>36</v>
      </c>
      <c r="U1022" t="s">
        <v>37</v>
      </c>
      <c r="V1022" t="s">
        <v>62</v>
      </c>
      <c r="W1022">
        <f>IFERROR(INDEX(#REF!,MATCH(Tableau1[[#This Row],[Identifiant pour calcul]],#REF!,0),9),0)</f>
        <v>0</v>
      </c>
      <c r="X1022">
        <f>Tableau1[[#This Row],[value]]*0.125*Tableau1[[#This Row],[Sequestration factor]]</f>
        <v>0</v>
      </c>
      <c r="Y1022" t="s">
        <v>39</v>
      </c>
      <c r="Z1022" t="s">
        <v>40</v>
      </c>
      <c r="AA1022" t="s">
        <v>39</v>
      </c>
      <c r="AB1022" t="e">
        <f>INDEX(#REF!,MATCH(Tableau1[[#This Row],[species_name]],#REF!,0),2)</f>
        <v>#REF!</v>
      </c>
      <c r="AC1022" s="3" t="e">
        <f>Tableau1[[#This Row],[value]]/Tableau1[[#This Row],[débarquements totaux de l''espèce]]</f>
        <v>#REF!</v>
      </c>
    </row>
    <row r="1023" spans="1:29" x14ac:dyDescent="0.2">
      <c r="A1023" s="1">
        <v>45355</v>
      </c>
      <c r="B1023" t="s">
        <v>24</v>
      </c>
      <c r="C1023" t="s">
        <v>25</v>
      </c>
      <c r="D1023">
        <v>2022</v>
      </c>
      <c r="E1023" t="s">
        <v>86</v>
      </c>
      <c r="F1023" t="s">
        <v>27</v>
      </c>
      <c r="G1023" t="s">
        <v>77</v>
      </c>
      <c r="H1023" t="s">
        <v>29</v>
      </c>
      <c r="M1023" t="s">
        <v>738</v>
      </c>
      <c r="N1023" t="str">
        <f>_xlfn.CONCAT(Tableau1[[#This Row],[species_name]],Tableau1[[#This Row],[sub_reg]])</f>
        <v>Common cuttlefish27.7.e</v>
      </c>
      <c r="O1023" t="s">
        <v>32</v>
      </c>
      <c r="P1023" t="s">
        <v>33</v>
      </c>
      <c r="Q1023" t="s">
        <v>34</v>
      </c>
      <c r="R1023">
        <v>5332.77</v>
      </c>
      <c r="S1023" t="s">
        <v>35</v>
      </c>
      <c r="T1023" t="s">
        <v>36</v>
      </c>
      <c r="U1023" t="s">
        <v>37</v>
      </c>
      <c r="V1023" t="s">
        <v>226</v>
      </c>
      <c r="W1023">
        <f>IFERROR(INDEX(#REF!,MATCH(Tableau1[[#This Row],[Identifiant pour calcul]],#REF!,0),9),0)</f>
        <v>0</v>
      </c>
      <c r="X1023">
        <f>Tableau1[[#This Row],[value]]*0.125*Tableau1[[#This Row],[Sequestration factor]]</f>
        <v>0</v>
      </c>
      <c r="Y1023" t="s">
        <v>39</v>
      </c>
      <c r="Z1023" t="s">
        <v>40</v>
      </c>
      <c r="AA1023" t="s">
        <v>39</v>
      </c>
      <c r="AB1023" t="e">
        <f>INDEX(#REF!,MATCH(Tableau1[[#This Row],[species_name]],#REF!,0),2)</f>
        <v>#REF!</v>
      </c>
      <c r="AC1023" s="3" t="e">
        <f>Tableau1[[#This Row],[value]]/Tableau1[[#This Row],[débarquements totaux de l''espèce]]</f>
        <v>#REF!</v>
      </c>
    </row>
    <row r="1024" spans="1:29" x14ac:dyDescent="0.2">
      <c r="A1024" s="1">
        <v>45355</v>
      </c>
      <c r="B1024" t="s">
        <v>24</v>
      </c>
      <c r="C1024" t="s">
        <v>25</v>
      </c>
      <c r="D1024">
        <v>2022</v>
      </c>
      <c r="E1024" t="s">
        <v>86</v>
      </c>
      <c r="F1024" t="s">
        <v>27</v>
      </c>
      <c r="G1024" t="s">
        <v>77</v>
      </c>
      <c r="H1024" t="s">
        <v>29</v>
      </c>
      <c r="M1024" t="s">
        <v>738</v>
      </c>
      <c r="N1024" t="str">
        <f>_xlfn.CONCAT(Tableau1[[#This Row],[species_name]],Tableau1[[#This Row],[sub_reg]])</f>
        <v>Common cuttlefish27.8.b</v>
      </c>
      <c r="O1024" t="s">
        <v>32</v>
      </c>
      <c r="P1024" t="s">
        <v>33</v>
      </c>
      <c r="Q1024" t="s">
        <v>34</v>
      </c>
      <c r="R1024">
        <v>41626.18</v>
      </c>
      <c r="S1024" t="s">
        <v>35</v>
      </c>
      <c r="T1024" t="s">
        <v>36</v>
      </c>
      <c r="U1024" t="s">
        <v>37</v>
      </c>
      <c r="V1024" t="s">
        <v>338</v>
      </c>
      <c r="W1024">
        <f>IFERROR(INDEX(#REF!,MATCH(Tableau1[[#This Row],[Identifiant pour calcul]],#REF!,0),9),0)</f>
        <v>0</v>
      </c>
      <c r="X1024">
        <f>Tableau1[[#This Row],[value]]*0.125*Tableau1[[#This Row],[Sequestration factor]]</f>
        <v>0</v>
      </c>
      <c r="Y1024" t="s">
        <v>39</v>
      </c>
      <c r="Z1024" t="s">
        <v>40</v>
      </c>
      <c r="AA1024" t="s">
        <v>39</v>
      </c>
      <c r="AB1024" t="e">
        <f>INDEX(#REF!,MATCH(Tableau1[[#This Row],[species_name]],#REF!,0),2)</f>
        <v>#REF!</v>
      </c>
      <c r="AC1024" s="3" t="e">
        <f>Tableau1[[#This Row],[value]]/Tableau1[[#This Row],[débarquements totaux de l''espèce]]</f>
        <v>#REF!</v>
      </c>
    </row>
    <row r="1025" spans="1:29" x14ac:dyDescent="0.2">
      <c r="A1025" s="1">
        <v>45355</v>
      </c>
      <c r="B1025" t="s">
        <v>24</v>
      </c>
      <c r="C1025" t="s">
        <v>25</v>
      </c>
      <c r="D1025">
        <v>2022</v>
      </c>
      <c r="E1025" t="s">
        <v>86</v>
      </c>
      <c r="F1025" t="s">
        <v>27</v>
      </c>
      <c r="G1025" t="s">
        <v>77</v>
      </c>
      <c r="H1025" t="s">
        <v>29</v>
      </c>
      <c r="M1025" t="s">
        <v>738</v>
      </c>
      <c r="N1025" t="str">
        <f>_xlfn.CONCAT(Tableau1[[#This Row],[species_name]],Tableau1[[#This Row],[sub_reg]])</f>
        <v>Common cuttlefish27.7.d</v>
      </c>
      <c r="O1025" t="s">
        <v>32</v>
      </c>
      <c r="P1025" t="s">
        <v>33</v>
      </c>
      <c r="Q1025" t="s">
        <v>34</v>
      </c>
      <c r="R1025">
        <v>12727.8</v>
      </c>
      <c r="S1025" t="s">
        <v>35</v>
      </c>
      <c r="T1025" t="s">
        <v>36</v>
      </c>
      <c r="U1025" t="s">
        <v>37</v>
      </c>
      <c r="V1025" t="s">
        <v>96</v>
      </c>
      <c r="W1025">
        <f>IFERROR(INDEX(#REF!,MATCH(Tableau1[[#This Row],[Identifiant pour calcul]],#REF!,0),9),0)</f>
        <v>0</v>
      </c>
      <c r="X1025">
        <f>Tableau1[[#This Row],[value]]*0.125*Tableau1[[#This Row],[Sequestration factor]]</f>
        <v>0</v>
      </c>
      <c r="Y1025" t="s">
        <v>39</v>
      </c>
      <c r="Z1025" t="s">
        <v>40</v>
      </c>
      <c r="AA1025" t="s">
        <v>39</v>
      </c>
      <c r="AB1025" t="e">
        <f>INDEX(#REF!,MATCH(Tableau1[[#This Row],[species_name]],#REF!,0),2)</f>
        <v>#REF!</v>
      </c>
      <c r="AC1025" s="3" t="e">
        <f>Tableau1[[#This Row],[value]]/Tableau1[[#This Row],[débarquements totaux de l''espèce]]</f>
        <v>#REF!</v>
      </c>
    </row>
    <row r="1026" spans="1:29" x14ac:dyDescent="0.2">
      <c r="A1026" s="1">
        <v>45355</v>
      </c>
      <c r="B1026" t="s">
        <v>24</v>
      </c>
      <c r="C1026" t="s">
        <v>25</v>
      </c>
      <c r="D1026">
        <v>2022</v>
      </c>
      <c r="E1026" t="s">
        <v>86</v>
      </c>
      <c r="F1026" t="s">
        <v>27</v>
      </c>
      <c r="G1026" t="s">
        <v>77</v>
      </c>
      <c r="H1026" t="s">
        <v>29</v>
      </c>
      <c r="M1026" t="s">
        <v>738</v>
      </c>
      <c r="N1026" t="str">
        <f>_xlfn.CONCAT(Tableau1[[#This Row],[species_name]],Tableau1[[#This Row],[sub_reg]])</f>
        <v>Common cuttlefish27.8.a</v>
      </c>
      <c r="O1026" t="s">
        <v>32</v>
      </c>
      <c r="P1026" t="s">
        <v>33</v>
      </c>
      <c r="Q1026" t="s">
        <v>34</v>
      </c>
      <c r="R1026">
        <v>47387.41</v>
      </c>
      <c r="S1026" t="s">
        <v>35</v>
      </c>
      <c r="T1026" t="s">
        <v>36</v>
      </c>
      <c r="U1026" t="s">
        <v>37</v>
      </c>
      <c r="V1026" t="s">
        <v>331</v>
      </c>
      <c r="W1026">
        <f>IFERROR(INDEX(#REF!,MATCH(Tableau1[[#This Row],[Identifiant pour calcul]],#REF!,0),9),0)</f>
        <v>0</v>
      </c>
      <c r="X1026">
        <f>Tableau1[[#This Row],[value]]*0.125*Tableau1[[#This Row],[Sequestration factor]]</f>
        <v>0</v>
      </c>
      <c r="Y1026" t="s">
        <v>39</v>
      </c>
      <c r="Z1026" t="s">
        <v>40</v>
      </c>
      <c r="AA1026" t="s">
        <v>39</v>
      </c>
      <c r="AB1026" t="e">
        <f>INDEX(#REF!,MATCH(Tableau1[[#This Row],[species_name]],#REF!,0),2)</f>
        <v>#REF!</v>
      </c>
      <c r="AC1026" s="3" t="e">
        <f>Tableau1[[#This Row],[value]]/Tableau1[[#This Row],[débarquements totaux de l''espèce]]</f>
        <v>#REF!</v>
      </c>
    </row>
    <row r="1027" spans="1:29" x14ac:dyDescent="0.2">
      <c r="A1027" s="1">
        <v>45355</v>
      </c>
      <c r="B1027" t="s">
        <v>24</v>
      </c>
      <c r="C1027" t="s">
        <v>25</v>
      </c>
      <c r="D1027">
        <v>2022</v>
      </c>
      <c r="E1027" t="s">
        <v>26</v>
      </c>
      <c r="F1027" t="s">
        <v>27</v>
      </c>
      <c r="G1027" t="s">
        <v>277</v>
      </c>
      <c r="H1027" t="s">
        <v>29</v>
      </c>
      <c r="M1027" t="s">
        <v>749</v>
      </c>
      <c r="N1027" t="str">
        <f>_xlfn.CONCAT(Tableau1[[#This Row],[species_name]],Tableau1[[#This Row],[sub_reg]])</f>
        <v>Common cuttlefishsa 8</v>
      </c>
      <c r="O1027" t="s">
        <v>32</v>
      </c>
      <c r="P1027" t="s">
        <v>33</v>
      </c>
      <c r="Q1027" t="s">
        <v>34</v>
      </c>
      <c r="R1027">
        <v>2881.2791000000002</v>
      </c>
      <c r="S1027" t="s">
        <v>35</v>
      </c>
      <c r="T1027" t="s">
        <v>36</v>
      </c>
      <c r="U1027" t="s">
        <v>37</v>
      </c>
      <c r="V1027" t="s">
        <v>38</v>
      </c>
      <c r="W1027">
        <f>IFERROR(INDEX(#REF!,MATCH(Tableau1[[#This Row],[Identifiant pour calcul]],#REF!,0),9),0)</f>
        <v>0</v>
      </c>
      <c r="X1027">
        <f>Tableau1[[#This Row],[value]]*0.125*Tableau1[[#This Row],[Sequestration factor]]</f>
        <v>0</v>
      </c>
      <c r="Y1027" t="s">
        <v>39</v>
      </c>
      <c r="Z1027" t="s">
        <v>40</v>
      </c>
      <c r="AA1027" t="s">
        <v>39</v>
      </c>
      <c r="AB1027" t="e">
        <f>INDEX(#REF!,MATCH(Tableau1[[#This Row],[species_name]],#REF!,0),2)</f>
        <v>#REF!</v>
      </c>
      <c r="AC1027" s="3" t="e">
        <f>Tableau1[[#This Row],[value]]/Tableau1[[#This Row],[débarquements totaux de l''espèce]]</f>
        <v>#REF!</v>
      </c>
    </row>
    <row r="1028" spans="1:29" x14ac:dyDescent="0.2">
      <c r="A1028" s="1">
        <v>45355</v>
      </c>
      <c r="B1028" t="s">
        <v>24</v>
      </c>
      <c r="C1028" t="s">
        <v>25</v>
      </c>
      <c r="D1028">
        <v>2022</v>
      </c>
      <c r="E1028" t="s">
        <v>26</v>
      </c>
      <c r="F1028" t="s">
        <v>27</v>
      </c>
      <c r="G1028" t="s">
        <v>277</v>
      </c>
      <c r="H1028" t="s">
        <v>29</v>
      </c>
      <c r="M1028" t="s">
        <v>749</v>
      </c>
      <c r="N1028" t="str">
        <f>_xlfn.CONCAT(Tableau1[[#This Row],[species_name]],Tableau1[[#This Row],[sub_reg]])</f>
        <v>Common cuttlefishsa 7</v>
      </c>
      <c r="O1028" t="s">
        <v>32</v>
      </c>
      <c r="P1028" t="s">
        <v>33</v>
      </c>
      <c r="Q1028" t="s">
        <v>34</v>
      </c>
      <c r="R1028">
        <v>57879.998500000002</v>
      </c>
      <c r="S1028" t="s">
        <v>35</v>
      </c>
      <c r="T1028" t="s">
        <v>36</v>
      </c>
      <c r="U1028" t="s">
        <v>37</v>
      </c>
      <c r="V1028" t="s">
        <v>62</v>
      </c>
      <c r="W1028">
        <f>IFERROR(INDEX(#REF!,MATCH(Tableau1[[#This Row],[Identifiant pour calcul]],#REF!,0),9),0)</f>
        <v>0</v>
      </c>
      <c r="X1028">
        <f>Tableau1[[#This Row],[value]]*0.125*Tableau1[[#This Row],[Sequestration factor]]</f>
        <v>0</v>
      </c>
      <c r="Y1028" t="s">
        <v>39</v>
      </c>
      <c r="Z1028" t="s">
        <v>40</v>
      </c>
      <c r="AA1028" t="s">
        <v>39</v>
      </c>
      <c r="AB1028" t="e">
        <f>INDEX(#REF!,MATCH(Tableau1[[#This Row],[species_name]],#REF!,0),2)</f>
        <v>#REF!</v>
      </c>
      <c r="AC1028" s="3" t="e">
        <f>Tableau1[[#This Row],[value]]/Tableau1[[#This Row],[débarquements totaux de l''espèce]]</f>
        <v>#REF!</v>
      </c>
    </row>
    <row r="1029" spans="1:29" x14ac:dyDescent="0.2">
      <c r="A1029" s="1">
        <v>45355</v>
      </c>
      <c r="B1029" t="s">
        <v>24</v>
      </c>
      <c r="C1029" t="s">
        <v>25</v>
      </c>
      <c r="D1029">
        <v>2022</v>
      </c>
      <c r="E1029" t="s">
        <v>26</v>
      </c>
      <c r="F1029" t="s">
        <v>239</v>
      </c>
      <c r="G1029" t="s">
        <v>277</v>
      </c>
      <c r="H1029" t="s">
        <v>29</v>
      </c>
      <c r="M1029" t="s">
        <v>768</v>
      </c>
      <c r="N1029" t="str">
        <f>_xlfn.CONCAT(Tableau1[[#This Row],[species_name]],Tableau1[[#This Row],[sub_reg]])</f>
        <v>Common cuttlefishsa 7</v>
      </c>
      <c r="O1029" t="s">
        <v>32</v>
      </c>
      <c r="P1029" t="s">
        <v>33</v>
      </c>
      <c r="Q1029" t="s">
        <v>34</v>
      </c>
      <c r="R1029">
        <v>5849.1256000000003</v>
      </c>
      <c r="S1029" t="s">
        <v>35</v>
      </c>
      <c r="T1029" t="s">
        <v>36</v>
      </c>
      <c r="U1029" t="s">
        <v>37</v>
      </c>
      <c r="V1029" t="s">
        <v>62</v>
      </c>
      <c r="W1029">
        <f>IFERROR(INDEX(#REF!,MATCH(Tableau1[[#This Row],[Identifiant pour calcul]],#REF!,0),9),0)</f>
        <v>0</v>
      </c>
      <c r="X1029">
        <f>Tableau1[[#This Row],[value]]*0.125*Tableau1[[#This Row],[Sequestration factor]]</f>
        <v>0</v>
      </c>
      <c r="Y1029" t="s">
        <v>39</v>
      </c>
      <c r="Z1029" t="s">
        <v>40</v>
      </c>
      <c r="AA1029" t="s">
        <v>39</v>
      </c>
      <c r="AB1029" t="e">
        <f>INDEX(#REF!,MATCH(Tableau1[[#This Row],[species_name]],#REF!,0),2)</f>
        <v>#REF!</v>
      </c>
      <c r="AC1029" s="3" t="e">
        <f>Tableau1[[#This Row],[value]]/Tableau1[[#This Row],[débarquements totaux de l''espèce]]</f>
        <v>#REF!</v>
      </c>
    </row>
    <row r="1030" spans="1:29" x14ac:dyDescent="0.2">
      <c r="A1030" s="1">
        <v>45355</v>
      </c>
      <c r="B1030" t="s">
        <v>24</v>
      </c>
      <c r="C1030" t="s">
        <v>25</v>
      </c>
      <c r="D1030">
        <v>2022</v>
      </c>
      <c r="E1030" t="s">
        <v>86</v>
      </c>
      <c r="F1030" t="s">
        <v>76</v>
      </c>
      <c r="G1030" t="s">
        <v>107</v>
      </c>
      <c r="H1030" t="s">
        <v>29</v>
      </c>
      <c r="M1030" t="s">
        <v>769</v>
      </c>
      <c r="N1030" t="str">
        <f>_xlfn.CONCAT(Tableau1[[#This Row],[species_name]],Tableau1[[#This Row],[sub_reg]])</f>
        <v>Common cuttlefish27.7.d</v>
      </c>
      <c r="O1030" t="s">
        <v>32</v>
      </c>
      <c r="P1030" t="s">
        <v>33</v>
      </c>
      <c r="Q1030" t="s">
        <v>34</v>
      </c>
      <c r="R1030">
        <v>22977.81</v>
      </c>
      <c r="S1030" t="s">
        <v>35</v>
      </c>
      <c r="T1030" t="s">
        <v>36</v>
      </c>
      <c r="U1030" t="s">
        <v>37</v>
      </c>
      <c r="V1030" t="s">
        <v>96</v>
      </c>
      <c r="W1030">
        <f>IFERROR(INDEX(#REF!,MATCH(Tableau1[[#This Row],[Identifiant pour calcul]],#REF!,0),9),0)</f>
        <v>0</v>
      </c>
      <c r="X1030">
        <f>Tableau1[[#This Row],[value]]*0.125*Tableau1[[#This Row],[Sequestration factor]]</f>
        <v>0</v>
      </c>
      <c r="Y1030" t="s">
        <v>39</v>
      </c>
      <c r="Z1030" t="s">
        <v>40</v>
      </c>
      <c r="AA1030" t="s">
        <v>39</v>
      </c>
      <c r="AB1030" t="e">
        <f>INDEX(#REF!,MATCH(Tableau1[[#This Row],[species_name]],#REF!,0),2)</f>
        <v>#REF!</v>
      </c>
      <c r="AC1030" s="3" t="e">
        <f>Tableau1[[#This Row],[value]]/Tableau1[[#This Row],[débarquements totaux de l''espèce]]</f>
        <v>#REF!</v>
      </c>
    </row>
    <row r="1031" spans="1:29" x14ac:dyDescent="0.2">
      <c r="A1031" s="1">
        <v>45355</v>
      </c>
      <c r="B1031" t="s">
        <v>24</v>
      </c>
      <c r="C1031" t="s">
        <v>25</v>
      </c>
      <c r="D1031">
        <v>2022</v>
      </c>
      <c r="E1031" t="s">
        <v>86</v>
      </c>
      <c r="F1031" t="s">
        <v>217</v>
      </c>
      <c r="G1031" t="s">
        <v>107</v>
      </c>
      <c r="H1031" t="s">
        <v>29</v>
      </c>
      <c r="M1031" t="s">
        <v>771</v>
      </c>
      <c r="N1031" t="str">
        <f>_xlfn.CONCAT(Tableau1[[#This Row],[species_name]],Tableau1[[#This Row],[sub_reg]])</f>
        <v>Common cuttlefish27.8.a</v>
      </c>
      <c r="O1031" t="s">
        <v>32</v>
      </c>
      <c r="P1031" t="s">
        <v>33</v>
      </c>
      <c r="Q1031" t="s">
        <v>34</v>
      </c>
      <c r="R1031">
        <v>26794.92</v>
      </c>
      <c r="S1031" t="s">
        <v>35</v>
      </c>
      <c r="T1031" t="s">
        <v>36</v>
      </c>
      <c r="U1031" t="s">
        <v>37</v>
      </c>
      <c r="V1031" t="s">
        <v>331</v>
      </c>
      <c r="W1031">
        <f>IFERROR(INDEX(#REF!,MATCH(Tableau1[[#This Row],[Identifiant pour calcul]],#REF!,0),9),0)</f>
        <v>0</v>
      </c>
      <c r="X1031">
        <f>Tableau1[[#This Row],[value]]*0.125*Tableau1[[#This Row],[Sequestration factor]]</f>
        <v>0</v>
      </c>
      <c r="Y1031" t="s">
        <v>39</v>
      </c>
      <c r="Z1031" t="s">
        <v>40</v>
      </c>
      <c r="AA1031" t="s">
        <v>39</v>
      </c>
      <c r="AB1031" t="e">
        <f>INDEX(#REF!,MATCH(Tableau1[[#This Row],[species_name]],#REF!,0),2)</f>
        <v>#REF!</v>
      </c>
      <c r="AC1031" s="3" t="e">
        <f>Tableau1[[#This Row],[value]]/Tableau1[[#This Row],[débarquements totaux de l''espèce]]</f>
        <v>#REF!</v>
      </c>
    </row>
    <row r="1032" spans="1:29" x14ac:dyDescent="0.2">
      <c r="A1032" s="1">
        <v>45355</v>
      </c>
      <c r="B1032" t="s">
        <v>24</v>
      </c>
      <c r="C1032" t="s">
        <v>25</v>
      </c>
      <c r="D1032">
        <v>2022</v>
      </c>
      <c r="E1032" t="s">
        <v>86</v>
      </c>
      <c r="F1032" t="s">
        <v>239</v>
      </c>
      <c r="G1032" t="s">
        <v>107</v>
      </c>
      <c r="H1032" t="s">
        <v>29</v>
      </c>
      <c r="M1032" t="s">
        <v>786</v>
      </c>
      <c r="N1032" t="str">
        <f>_xlfn.CONCAT(Tableau1[[#This Row],[species_name]],Tableau1[[#This Row],[sub_reg]])</f>
        <v>Common cuttlefish27.8</v>
      </c>
      <c r="O1032" t="s">
        <v>32</v>
      </c>
      <c r="P1032" t="s">
        <v>33</v>
      </c>
      <c r="Q1032" t="s">
        <v>34</v>
      </c>
      <c r="R1032">
        <v>1661</v>
      </c>
      <c r="S1032" t="s">
        <v>35</v>
      </c>
      <c r="T1032" t="s">
        <v>36</v>
      </c>
      <c r="U1032" t="s">
        <v>37</v>
      </c>
      <c r="V1032" t="s">
        <v>787</v>
      </c>
      <c r="W1032">
        <f>IFERROR(INDEX(#REF!,MATCH(Tableau1[[#This Row],[Identifiant pour calcul]],#REF!,0),9),0)</f>
        <v>0</v>
      </c>
      <c r="X1032">
        <f>Tableau1[[#This Row],[value]]*0.125*Tableau1[[#This Row],[Sequestration factor]]</f>
        <v>0</v>
      </c>
      <c r="Y1032" t="s">
        <v>39</v>
      </c>
      <c r="Z1032" t="s">
        <v>40</v>
      </c>
      <c r="AA1032" t="s">
        <v>39</v>
      </c>
      <c r="AB1032" t="e">
        <f>INDEX(#REF!,MATCH(Tableau1[[#This Row],[species_name]],#REF!,0),2)</f>
        <v>#REF!</v>
      </c>
      <c r="AC1032" s="3" t="e">
        <f>Tableau1[[#This Row],[value]]/Tableau1[[#This Row],[débarquements totaux de l''espèce]]</f>
        <v>#REF!</v>
      </c>
    </row>
    <row r="1033" spans="1:29" x14ac:dyDescent="0.2">
      <c r="A1033" s="1">
        <v>45355</v>
      </c>
      <c r="B1033" t="s">
        <v>24</v>
      </c>
      <c r="C1033" t="s">
        <v>25</v>
      </c>
      <c r="D1033">
        <v>2022</v>
      </c>
      <c r="E1033" t="s">
        <v>86</v>
      </c>
      <c r="F1033" t="s">
        <v>239</v>
      </c>
      <c r="G1033" t="s">
        <v>107</v>
      </c>
      <c r="H1033" t="s">
        <v>29</v>
      </c>
      <c r="M1033" t="s">
        <v>786</v>
      </c>
      <c r="N1033" t="str">
        <f>_xlfn.CONCAT(Tableau1[[#This Row],[species_name]],Tableau1[[#This Row],[sub_reg]])</f>
        <v>Common cuttlefish27.8.a</v>
      </c>
      <c r="O1033" t="s">
        <v>32</v>
      </c>
      <c r="P1033" t="s">
        <v>33</v>
      </c>
      <c r="Q1033" t="s">
        <v>34</v>
      </c>
      <c r="R1033">
        <v>12719.67</v>
      </c>
      <c r="S1033" t="s">
        <v>35</v>
      </c>
      <c r="T1033" t="s">
        <v>36</v>
      </c>
      <c r="U1033" t="s">
        <v>37</v>
      </c>
      <c r="V1033" t="s">
        <v>331</v>
      </c>
      <c r="W1033">
        <f>IFERROR(INDEX(#REF!,MATCH(Tableau1[[#This Row],[Identifiant pour calcul]],#REF!,0),9),0)</f>
        <v>0</v>
      </c>
      <c r="X1033">
        <f>Tableau1[[#This Row],[value]]*0.125*Tableau1[[#This Row],[Sequestration factor]]</f>
        <v>0</v>
      </c>
      <c r="Y1033" t="s">
        <v>39</v>
      </c>
      <c r="Z1033" t="s">
        <v>40</v>
      </c>
      <c r="AA1033" t="s">
        <v>39</v>
      </c>
      <c r="AB1033" t="e">
        <f>INDEX(#REF!,MATCH(Tableau1[[#This Row],[species_name]],#REF!,0),2)</f>
        <v>#REF!</v>
      </c>
      <c r="AC1033" s="3" t="e">
        <f>Tableau1[[#This Row],[value]]/Tableau1[[#This Row],[débarquements totaux de l''espèce]]</f>
        <v>#REF!</v>
      </c>
    </row>
    <row r="1034" spans="1:29" x14ac:dyDescent="0.2">
      <c r="A1034" s="1">
        <v>45355</v>
      </c>
      <c r="B1034" t="s">
        <v>24</v>
      </c>
      <c r="C1034" t="s">
        <v>25</v>
      </c>
      <c r="D1034">
        <v>2022</v>
      </c>
      <c r="E1034" t="s">
        <v>86</v>
      </c>
      <c r="F1034" t="s">
        <v>239</v>
      </c>
      <c r="G1034" t="s">
        <v>77</v>
      </c>
      <c r="H1034" t="s">
        <v>29</v>
      </c>
      <c r="M1034" t="s">
        <v>788</v>
      </c>
      <c r="N1034" t="str">
        <f>_xlfn.CONCAT(Tableau1[[#This Row],[species_name]],Tableau1[[#This Row],[sub_reg]])</f>
        <v>Common cuttlefish27.7.d</v>
      </c>
      <c r="O1034" t="s">
        <v>32</v>
      </c>
      <c r="P1034" t="s">
        <v>33</v>
      </c>
      <c r="Q1034" t="s">
        <v>34</v>
      </c>
      <c r="R1034">
        <v>48473.23</v>
      </c>
      <c r="S1034" t="s">
        <v>35</v>
      </c>
      <c r="T1034" t="s">
        <v>36</v>
      </c>
      <c r="U1034" t="s">
        <v>37</v>
      </c>
      <c r="V1034" t="s">
        <v>96</v>
      </c>
      <c r="W1034">
        <f>IFERROR(INDEX(#REF!,MATCH(Tableau1[[#This Row],[Identifiant pour calcul]],#REF!,0),9),0)</f>
        <v>0</v>
      </c>
      <c r="X1034">
        <f>Tableau1[[#This Row],[value]]*0.125*Tableau1[[#This Row],[Sequestration factor]]</f>
        <v>0</v>
      </c>
      <c r="Y1034" t="s">
        <v>39</v>
      </c>
      <c r="Z1034" t="s">
        <v>40</v>
      </c>
      <c r="AA1034" t="s">
        <v>39</v>
      </c>
      <c r="AB1034" t="e">
        <f>INDEX(#REF!,MATCH(Tableau1[[#This Row],[species_name]],#REF!,0),2)</f>
        <v>#REF!</v>
      </c>
      <c r="AC1034" s="3" t="e">
        <f>Tableau1[[#This Row],[value]]/Tableau1[[#This Row],[débarquements totaux de l''espèce]]</f>
        <v>#REF!</v>
      </c>
    </row>
    <row r="1035" spans="1:29" x14ac:dyDescent="0.2">
      <c r="A1035" s="1">
        <v>45355</v>
      </c>
      <c r="B1035" t="s">
        <v>24</v>
      </c>
      <c r="C1035" t="s">
        <v>25</v>
      </c>
      <c r="D1035">
        <v>2022</v>
      </c>
      <c r="E1035" t="s">
        <v>86</v>
      </c>
      <c r="F1035" t="s">
        <v>87</v>
      </c>
      <c r="G1035" t="s">
        <v>28</v>
      </c>
      <c r="H1035" t="s">
        <v>29</v>
      </c>
      <c r="L1035" t="s">
        <v>89</v>
      </c>
      <c r="M1035" t="s">
        <v>90</v>
      </c>
      <c r="N1035" t="str">
        <f>_xlfn.CONCAT(Tableau1[[#This Row],[species_name]],Tableau1[[#This Row],[sub_reg]])</f>
        <v>Common cuttlefish27.7.e</v>
      </c>
      <c r="O1035" t="s">
        <v>32</v>
      </c>
      <c r="P1035" t="s">
        <v>33</v>
      </c>
      <c r="Q1035" t="s">
        <v>34</v>
      </c>
      <c r="R1035">
        <v>57752.93</v>
      </c>
      <c r="S1035" t="s">
        <v>35</v>
      </c>
      <c r="T1035" t="s">
        <v>36</v>
      </c>
      <c r="U1035" t="s">
        <v>37</v>
      </c>
      <c r="V1035" t="s">
        <v>226</v>
      </c>
      <c r="W1035">
        <f>IFERROR(INDEX(#REF!,MATCH(Tableau1[[#This Row],[Identifiant pour calcul]],#REF!,0),9),0)</f>
        <v>0</v>
      </c>
      <c r="X1035">
        <f>Tableau1[[#This Row],[value]]*0.125*Tableau1[[#This Row],[Sequestration factor]]</f>
        <v>0</v>
      </c>
      <c r="Y1035" t="s">
        <v>39</v>
      </c>
      <c r="Z1035" t="s">
        <v>40</v>
      </c>
      <c r="AA1035" t="s">
        <v>39</v>
      </c>
      <c r="AB1035" t="e">
        <f>INDEX(#REF!,MATCH(Tableau1[[#This Row],[species_name]],#REF!,0),2)</f>
        <v>#REF!</v>
      </c>
      <c r="AC1035" s="3" t="e">
        <f>Tableau1[[#This Row],[value]]/Tableau1[[#This Row],[débarquements totaux de l''espèce]]</f>
        <v>#REF!</v>
      </c>
    </row>
    <row r="1036" spans="1:29" x14ac:dyDescent="0.2">
      <c r="A1036" s="1">
        <v>45355</v>
      </c>
      <c r="B1036" t="s">
        <v>24</v>
      </c>
      <c r="C1036" t="s">
        <v>25</v>
      </c>
      <c r="D1036">
        <v>2022</v>
      </c>
      <c r="E1036" t="s">
        <v>86</v>
      </c>
      <c r="F1036" t="s">
        <v>158</v>
      </c>
      <c r="G1036" t="s">
        <v>88</v>
      </c>
      <c r="H1036" t="s">
        <v>29</v>
      </c>
      <c r="L1036" t="s">
        <v>373</v>
      </c>
      <c r="M1036" t="s">
        <v>374</v>
      </c>
      <c r="N1036" t="str">
        <f>_xlfn.CONCAT(Tableau1[[#This Row],[species_name]],Tableau1[[#This Row],[sub_reg]])</f>
        <v>Common cuttlefish27.7.h</v>
      </c>
      <c r="O1036" t="s">
        <v>32</v>
      </c>
      <c r="P1036" t="s">
        <v>33</v>
      </c>
      <c r="Q1036" t="s">
        <v>34</v>
      </c>
      <c r="R1036">
        <v>56335.22</v>
      </c>
      <c r="S1036" t="s">
        <v>35</v>
      </c>
      <c r="T1036" t="s">
        <v>36</v>
      </c>
      <c r="U1036" t="s">
        <v>37</v>
      </c>
      <c r="V1036" t="s">
        <v>330</v>
      </c>
      <c r="W1036">
        <f>IFERROR(INDEX(#REF!,MATCH(Tableau1[[#This Row],[Identifiant pour calcul]],#REF!,0),9),0)</f>
        <v>0</v>
      </c>
      <c r="X1036">
        <f>Tableau1[[#This Row],[value]]*0.125*Tableau1[[#This Row],[Sequestration factor]]</f>
        <v>0</v>
      </c>
      <c r="Y1036" t="s">
        <v>39</v>
      </c>
      <c r="Z1036" t="s">
        <v>40</v>
      </c>
      <c r="AA1036" t="s">
        <v>39</v>
      </c>
      <c r="AB1036" t="e">
        <f>INDEX(#REF!,MATCH(Tableau1[[#This Row],[species_name]],#REF!,0),2)</f>
        <v>#REF!</v>
      </c>
      <c r="AC1036" s="3" t="e">
        <f>Tableau1[[#This Row],[value]]/Tableau1[[#This Row],[débarquements totaux de l''espèce]]</f>
        <v>#REF!</v>
      </c>
    </row>
    <row r="1037" spans="1:29" x14ac:dyDescent="0.2">
      <c r="A1037" s="1">
        <v>45355</v>
      </c>
      <c r="B1037" t="s">
        <v>24</v>
      </c>
      <c r="C1037" t="s">
        <v>25</v>
      </c>
      <c r="D1037">
        <v>2022</v>
      </c>
      <c r="E1037" t="s">
        <v>86</v>
      </c>
      <c r="F1037" t="s">
        <v>158</v>
      </c>
      <c r="G1037" t="s">
        <v>88</v>
      </c>
      <c r="H1037" t="s">
        <v>29</v>
      </c>
      <c r="L1037" t="s">
        <v>373</v>
      </c>
      <c r="M1037" t="s">
        <v>374</v>
      </c>
      <c r="N1037" t="str">
        <f>_xlfn.CONCAT(Tableau1[[#This Row],[species_name]],Tableau1[[#This Row],[sub_reg]])</f>
        <v>Common cuttlefish27.4.c</v>
      </c>
      <c r="O1037" t="s">
        <v>32</v>
      </c>
      <c r="P1037" t="s">
        <v>33</v>
      </c>
      <c r="Q1037" t="s">
        <v>34</v>
      </c>
      <c r="R1037">
        <v>15284.78</v>
      </c>
      <c r="S1037" t="s">
        <v>35</v>
      </c>
      <c r="T1037" t="s">
        <v>36</v>
      </c>
      <c r="U1037" t="s">
        <v>37</v>
      </c>
      <c r="V1037" t="s">
        <v>389</v>
      </c>
      <c r="W1037">
        <f>IFERROR(INDEX(#REF!,MATCH(Tableau1[[#This Row],[Identifiant pour calcul]],#REF!,0),9),0)</f>
        <v>0</v>
      </c>
      <c r="X1037">
        <f>Tableau1[[#This Row],[value]]*0.125*Tableau1[[#This Row],[Sequestration factor]]</f>
        <v>0</v>
      </c>
      <c r="Y1037" t="s">
        <v>39</v>
      </c>
      <c r="Z1037" t="s">
        <v>40</v>
      </c>
      <c r="AA1037" t="s">
        <v>39</v>
      </c>
      <c r="AB1037" t="e">
        <f>INDEX(#REF!,MATCH(Tableau1[[#This Row],[species_name]],#REF!,0),2)</f>
        <v>#REF!</v>
      </c>
      <c r="AC1037" s="3" t="e">
        <f>Tableau1[[#This Row],[value]]/Tableau1[[#This Row],[débarquements totaux de l''espèce]]</f>
        <v>#REF!</v>
      </c>
    </row>
    <row r="1038" spans="1:29" x14ac:dyDescent="0.2">
      <c r="A1038" s="1">
        <v>45355</v>
      </c>
      <c r="B1038" t="s">
        <v>24</v>
      </c>
      <c r="C1038" t="s">
        <v>25</v>
      </c>
      <c r="D1038">
        <v>2022</v>
      </c>
      <c r="E1038" t="s">
        <v>86</v>
      </c>
      <c r="F1038" t="s">
        <v>158</v>
      </c>
      <c r="G1038" t="s">
        <v>88</v>
      </c>
      <c r="H1038" t="s">
        <v>29</v>
      </c>
      <c r="L1038" t="s">
        <v>373</v>
      </c>
      <c r="M1038" t="s">
        <v>374</v>
      </c>
      <c r="N1038" t="str">
        <f>_xlfn.CONCAT(Tableau1[[#This Row],[species_name]],Tableau1[[#This Row],[sub_reg]])</f>
        <v>Common cuttlefish27.7.d</v>
      </c>
      <c r="O1038" t="s">
        <v>32</v>
      </c>
      <c r="P1038" t="s">
        <v>33</v>
      </c>
      <c r="Q1038" t="s">
        <v>34</v>
      </c>
      <c r="R1038">
        <v>643561.77</v>
      </c>
      <c r="S1038" t="s">
        <v>35</v>
      </c>
      <c r="T1038" t="s">
        <v>36</v>
      </c>
      <c r="U1038" t="s">
        <v>37</v>
      </c>
      <c r="V1038" t="s">
        <v>96</v>
      </c>
      <c r="W1038">
        <f>IFERROR(INDEX(#REF!,MATCH(Tableau1[[#This Row],[Identifiant pour calcul]],#REF!,0),9),0)</f>
        <v>0</v>
      </c>
      <c r="X1038">
        <f>Tableau1[[#This Row],[value]]*0.125*Tableau1[[#This Row],[Sequestration factor]]</f>
        <v>0</v>
      </c>
      <c r="Y1038" t="s">
        <v>39</v>
      </c>
      <c r="Z1038" t="s">
        <v>40</v>
      </c>
      <c r="AA1038" t="s">
        <v>39</v>
      </c>
      <c r="AB1038" t="e">
        <f>INDEX(#REF!,MATCH(Tableau1[[#This Row],[species_name]],#REF!,0),2)</f>
        <v>#REF!</v>
      </c>
      <c r="AC1038" s="3" t="e">
        <f>Tableau1[[#This Row],[value]]/Tableau1[[#This Row],[débarquements totaux de l''espèce]]</f>
        <v>#REF!</v>
      </c>
    </row>
    <row r="1039" spans="1:29" x14ac:dyDescent="0.2">
      <c r="A1039" s="1">
        <v>45355</v>
      </c>
      <c r="B1039" t="s">
        <v>24</v>
      </c>
      <c r="C1039" t="s">
        <v>25</v>
      </c>
      <c r="D1039">
        <v>2022</v>
      </c>
      <c r="E1039" t="s">
        <v>86</v>
      </c>
      <c r="F1039" t="s">
        <v>158</v>
      </c>
      <c r="G1039" t="s">
        <v>88</v>
      </c>
      <c r="H1039" t="s">
        <v>29</v>
      </c>
      <c r="L1039" t="s">
        <v>373</v>
      </c>
      <c r="M1039" t="s">
        <v>374</v>
      </c>
      <c r="N1039" t="str">
        <f>_xlfn.CONCAT(Tableau1[[#This Row],[species_name]],Tableau1[[#This Row],[sub_reg]])</f>
        <v>Common cuttlefish27.7.f</v>
      </c>
      <c r="O1039" t="s">
        <v>32</v>
      </c>
      <c r="P1039" t="s">
        <v>33</v>
      </c>
      <c r="Q1039" t="s">
        <v>34</v>
      </c>
      <c r="R1039">
        <v>9117.6299999999992</v>
      </c>
      <c r="S1039" t="s">
        <v>35</v>
      </c>
      <c r="T1039" t="s">
        <v>36</v>
      </c>
      <c r="U1039" t="s">
        <v>37</v>
      </c>
      <c r="V1039" t="s">
        <v>685</v>
      </c>
      <c r="W1039">
        <f>IFERROR(INDEX(#REF!,MATCH(Tableau1[[#This Row],[Identifiant pour calcul]],#REF!,0),9),0)</f>
        <v>0</v>
      </c>
      <c r="X1039">
        <f>Tableau1[[#This Row],[value]]*0.125*Tableau1[[#This Row],[Sequestration factor]]</f>
        <v>0</v>
      </c>
      <c r="Y1039" t="s">
        <v>39</v>
      </c>
      <c r="Z1039" t="s">
        <v>40</v>
      </c>
      <c r="AA1039" t="s">
        <v>39</v>
      </c>
      <c r="AB1039" t="e">
        <f>INDEX(#REF!,MATCH(Tableau1[[#This Row],[species_name]],#REF!,0),2)</f>
        <v>#REF!</v>
      </c>
      <c r="AC1039" s="3" t="e">
        <f>Tableau1[[#This Row],[value]]/Tableau1[[#This Row],[débarquements totaux de l''espèce]]</f>
        <v>#REF!</v>
      </c>
    </row>
    <row r="1040" spans="1:29" x14ac:dyDescent="0.2">
      <c r="A1040" s="1">
        <v>45355</v>
      </c>
      <c r="B1040" t="s">
        <v>24</v>
      </c>
      <c r="C1040" t="s">
        <v>25</v>
      </c>
      <c r="D1040">
        <v>2022</v>
      </c>
      <c r="E1040" t="s">
        <v>86</v>
      </c>
      <c r="F1040" t="s">
        <v>158</v>
      </c>
      <c r="G1040" t="s">
        <v>88</v>
      </c>
      <c r="H1040" t="s">
        <v>29</v>
      </c>
      <c r="L1040" t="s">
        <v>373</v>
      </c>
      <c r="M1040" t="s">
        <v>374</v>
      </c>
      <c r="N1040" t="str">
        <f>_xlfn.CONCAT(Tableau1[[#This Row],[species_name]],Tableau1[[#This Row],[sub_reg]])</f>
        <v>Common cuttlefish27.7.g</v>
      </c>
      <c r="O1040" t="s">
        <v>32</v>
      </c>
      <c r="P1040" t="s">
        <v>33</v>
      </c>
      <c r="Q1040" t="s">
        <v>34</v>
      </c>
      <c r="R1040">
        <v>2027.72</v>
      </c>
      <c r="S1040" t="s">
        <v>35</v>
      </c>
      <c r="T1040" t="s">
        <v>36</v>
      </c>
      <c r="U1040" t="s">
        <v>37</v>
      </c>
      <c r="V1040" t="s">
        <v>662</v>
      </c>
      <c r="W1040">
        <f>IFERROR(INDEX(#REF!,MATCH(Tableau1[[#This Row],[Identifiant pour calcul]],#REF!,0),9),0)</f>
        <v>0</v>
      </c>
      <c r="X1040">
        <f>Tableau1[[#This Row],[value]]*0.125*Tableau1[[#This Row],[Sequestration factor]]</f>
        <v>0</v>
      </c>
      <c r="Y1040" t="s">
        <v>39</v>
      </c>
      <c r="Z1040" t="s">
        <v>40</v>
      </c>
      <c r="AA1040" t="s">
        <v>39</v>
      </c>
      <c r="AB1040" t="e">
        <f>INDEX(#REF!,MATCH(Tableau1[[#This Row],[species_name]],#REF!,0),2)</f>
        <v>#REF!</v>
      </c>
      <c r="AC1040" s="3" t="e">
        <f>Tableau1[[#This Row],[value]]/Tableau1[[#This Row],[débarquements totaux de l''espèce]]</f>
        <v>#REF!</v>
      </c>
    </row>
    <row r="1041" spans="1:29" x14ac:dyDescent="0.2">
      <c r="A1041" s="1">
        <v>45355</v>
      </c>
      <c r="B1041" t="s">
        <v>24</v>
      </c>
      <c r="C1041" t="s">
        <v>25</v>
      </c>
      <c r="D1041">
        <v>2022</v>
      </c>
      <c r="E1041" t="s">
        <v>86</v>
      </c>
      <c r="F1041" t="s">
        <v>158</v>
      </c>
      <c r="G1041" t="s">
        <v>88</v>
      </c>
      <c r="H1041" t="s">
        <v>29</v>
      </c>
      <c r="L1041" t="s">
        <v>373</v>
      </c>
      <c r="M1041" t="s">
        <v>374</v>
      </c>
      <c r="N1041" t="str">
        <f>_xlfn.CONCAT(Tableau1[[#This Row],[species_name]],Tableau1[[#This Row],[sub_reg]])</f>
        <v>Common cuttlefish27.8.b</v>
      </c>
      <c r="O1041" t="s">
        <v>32</v>
      </c>
      <c r="P1041" t="s">
        <v>33</v>
      </c>
      <c r="Q1041" t="s">
        <v>34</v>
      </c>
      <c r="R1041">
        <v>37558.6</v>
      </c>
      <c r="S1041" t="s">
        <v>35</v>
      </c>
      <c r="T1041" t="s">
        <v>36</v>
      </c>
      <c r="U1041" t="s">
        <v>37</v>
      </c>
      <c r="V1041" t="s">
        <v>338</v>
      </c>
      <c r="W1041">
        <f>IFERROR(INDEX(#REF!,MATCH(Tableau1[[#This Row],[Identifiant pour calcul]],#REF!,0),9),0)</f>
        <v>0</v>
      </c>
      <c r="X1041">
        <f>Tableau1[[#This Row],[value]]*0.125*Tableau1[[#This Row],[Sequestration factor]]</f>
        <v>0</v>
      </c>
      <c r="Y1041" t="s">
        <v>39</v>
      </c>
      <c r="Z1041" t="s">
        <v>40</v>
      </c>
      <c r="AA1041" t="s">
        <v>39</v>
      </c>
      <c r="AB1041" t="e">
        <f>INDEX(#REF!,MATCH(Tableau1[[#This Row],[species_name]],#REF!,0),2)</f>
        <v>#REF!</v>
      </c>
      <c r="AC1041" s="3" t="e">
        <f>Tableau1[[#This Row],[value]]/Tableau1[[#This Row],[débarquements totaux de l''espèce]]</f>
        <v>#REF!</v>
      </c>
    </row>
    <row r="1042" spans="1:29" x14ac:dyDescent="0.2">
      <c r="A1042" s="1">
        <v>45355</v>
      </c>
      <c r="B1042" t="s">
        <v>24</v>
      </c>
      <c r="C1042" t="s">
        <v>25</v>
      </c>
      <c r="D1042">
        <v>2022</v>
      </c>
      <c r="E1042" t="s">
        <v>86</v>
      </c>
      <c r="F1042" t="s">
        <v>158</v>
      </c>
      <c r="G1042" t="s">
        <v>88</v>
      </c>
      <c r="H1042" t="s">
        <v>29</v>
      </c>
      <c r="L1042" t="s">
        <v>373</v>
      </c>
      <c r="M1042" t="s">
        <v>374</v>
      </c>
      <c r="N1042" t="str">
        <f>_xlfn.CONCAT(Tableau1[[#This Row],[species_name]],Tableau1[[#This Row],[sub_reg]])</f>
        <v>Common cuttlefish27.8.d</v>
      </c>
      <c r="O1042" t="s">
        <v>32</v>
      </c>
      <c r="P1042" t="s">
        <v>33</v>
      </c>
      <c r="Q1042" t="s">
        <v>34</v>
      </c>
      <c r="R1042">
        <v>5191.87</v>
      </c>
      <c r="S1042" t="s">
        <v>35</v>
      </c>
      <c r="T1042" t="s">
        <v>36</v>
      </c>
      <c r="U1042" t="s">
        <v>37</v>
      </c>
      <c r="V1042" t="s">
        <v>366</v>
      </c>
      <c r="W1042">
        <f>IFERROR(INDEX(#REF!,MATCH(Tableau1[[#This Row],[Identifiant pour calcul]],#REF!,0),9),0)</f>
        <v>0</v>
      </c>
      <c r="X1042">
        <f>Tableau1[[#This Row],[value]]*0.125*Tableau1[[#This Row],[Sequestration factor]]</f>
        <v>0</v>
      </c>
      <c r="Y1042" t="s">
        <v>39</v>
      </c>
      <c r="Z1042" t="s">
        <v>40</v>
      </c>
      <c r="AA1042" t="s">
        <v>39</v>
      </c>
      <c r="AB1042" t="e">
        <f>INDEX(#REF!,MATCH(Tableau1[[#This Row],[species_name]],#REF!,0),2)</f>
        <v>#REF!</v>
      </c>
      <c r="AC1042" s="3" t="e">
        <f>Tableau1[[#This Row],[value]]/Tableau1[[#This Row],[débarquements totaux de l''espèce]]</f>
        <v>#REF!</v>
      </c>
    </row>
    <row r="1043" spans="1:29" x14ac:dyDescent="0.2">
      <c r="A1043" s="1">
        <v>45355</v>
      </c>
      <c r="B1043" t="s">
        <v>24</v>
      </c>
      <c r="C1043" t="s">
        <v>25</v>
      </c>
      <c r="D1043">
        <v>2022</v>
      </c>
      <c r="E1043" t="s">
        <v>86</v>
      </c>
      <c r="F1043" t="s">
        <v>158</v>
      </c>
      <c r="G1043" t="s">
        <v>88</v>
      </c>
      <c r="H1043" t="s">
        <v>29</v>
      </c>
      <c r="L1043" t="s">
        <v>373</v>
      </c>
      <c r="M1043" t="s">
        <v>374</v>
      </c>
      <c r="N1043" t="str">
        <f>_xlfn.CONCAT(Tableau1[[#This Row],[species_name]],Tableau1[[#This Row],[sub_reg]])</f>
        <v>Common cuttlefish27.7.e</v>
      </c>
      <c r="O1043" t="s">
        <v>32</v>
      </c>
      <c r="P1043" t="s">
        <v>33</v>
      </c>
      <c r="Q1043" t="s">
        <v>34</v>
      </c>
      <c r="R1043">
        <v>452533.06</v>
      </c>
      <c r="S1043" t="s">
        <v>35</v>
      </c>
      <c r="T1043" t="s">
        <v>36</v>
      </c>
      <c r="U1043" t="s">
        <v>37</v>
      </c>
      <c r="V1043" t="s">
        <v>226</v>
      </c>
      <c r="W1043">
        <f>IFERROR(INDEX(#REF!,MATCH(Tableau1[[#This Row],[Identifiant pour calcul]],#REF!,0),9),0)</f>
        <v>0</v>
      </c>
      <c r="X1043">
        <f>Tableau1[[#This Row],[value]]*0.125*Tableau1[[#This Row],[Sequestration factor]]</f>
        <v>0</v>
      </c>
      <c r="Y1043" t="s">
        <v>39</v>
      </c>
      <c r="Z1043" t="s">
        <v>40</v>
      </c>
      <c r="AA1043" t="s">
        <v>39</v>
      </c>
      <c r="AB1043" t="e">
        <f>INDEX(#REF!,MATCH(Tableau1[[#This Row],[species_name]],#REF!,0),2)</f>
        <v>#REF!</v>
      </c>
      <c r="AC1043" s="3" t="e">
        <f>Tableau1[[#This Row],[value]]/Tableau1[[#This Row],[débarquements totaux de l''espèce]]</f>
        <v>#REF!</v>
      </c>
    </row>
    <row r="1044" spans="1:29" x14ac:dyDescent="0.2">
      <c r="A1044" s="1">
        <v>45355</v>
      </c>
      <c r="B1044" t="s">
        <v>24</v>
      </c>
      <c r="C1044" t="s">
        <v>25</v>
      </c>
      <c r="D1044">
        <v>2022</v>
      </c>
      <c r="E1044" t="s">
        <v>86</v>
      </c>
      <c r="F1044" t="s">
        <v>602</v>
      </c>
      <c r="G1044" t="s">
        <v>107</v>
      </c>
      <c r="H1044" t="s">
        <v>29</v>
      </c>
      <c r="L1044" t="s">
        <v>603</v>
      </c>
      <c r="M1044" t="s">
        <v>604</v>
      </c>
      <c r="N1044" t="str">
        <f>_xlfn.CONCAT(Tableau1[[#This Row],[species_name]],Tableau1[[#This Row],[sub_reg]])</f>
        <v>Common cuttlefish27.8.b</v>
      </c>
      <c r="O1044" t="s">
        <v>32</v>
      </c>
      <c r="P1044" t="s">
        <v>33</v>
      </c>
      <c r="Q1044" t="s">
        <v>34</v>
      </c>
      <c r="R1044">
        <v>4392.76</v>
      </c>
      <c r="S1044" t="s">
        <v>35</v>
      </c>
      <c r="T1044" t="s">
        <v>36</v>
      </c>
      <c r="U1044" t="s">
        <v>37</v>
      </c>
      <c r="V1044" t="s">
        <v>338</v>
      </c>
      <c r="W1044">
        <f>IFERROR(INDEX(#REF!,MATCH(Tableau1[[#This Row],[Identifiant pour calcul]],#REF!,0),9),0)</f>
        <v>0</v>
      </c>
      <c r="X1044">
        <f>Tableau1[[#This Row],[value]]*0.125*Tableau1[[#This Row],[Sequestration factor]]</f>
        <v>0</v>
      </c>
      <c r="Y1044" t="s">
        <v>39</v>
      </c>
      <c r="Z1044" t="s">
        <v>40</v>
      </c>
      <c r="AA1044" t="s">
        <v>39</v>
      </c>
      <c r="AB1044" t="e">
        <f>INDEX(#REF!,MATCH(Tableau1[[#This Row],[species_name]],#REF!,0),2)</f>
        <v>#REF!</v>
      </c>
      <c r="AC1044" s="3" t="e">
        <f>Tableau1[[#This Row],[value]]/Tableau1[[#This Row],[débarquements totaux de l''espèce]]</f>
        <v>#REF!</v>
      </c>
    </row>
    <row r="1045" spans="1:29" x14ac:dyDescent="0.2">
      <c r="A1045" s="1">
        <v>45355</v>
      </c>
      <c r="B1045" t="s">
        <v>24</v>
      </c>
      <c r="C1045" t="s">
        <v>25</v>
      </c>
      <c r="D1045">
        <v>2022</v>
      </c>
      <c r="E1045" t="s">
        <v>86</v>
      </c>
      <c r="F1045" t="s">
        <v>602</v>
      </c>
      <c r="G1045" t="s">
        <v>107</v>
      </c>
      <c r="H1045" t="s">
        <v>29</v>
      </c>
      <c r="L1045" t="s">
        <v>603</v>
      </c>
      <c r="M1045" t="s">
        <v>604</v>
      </c>
      <c r="N1045" t="str">
        <f>_xlfn.CONCAT(Tableau1[[#This Row],[species_name]],Tableau1[[#This Row],[sub_reg]])</f>
        <v>Common cuttlefish27.8.a</v>
      </c>
      <c r="O1045" t="s">
        <v>32</v>
      </c>
      <c r="P1045" t="s">
        <v>33</v>
      </c>
      <c r="Q1045" t="s">
        <v>34</v>
      </c>
      <c r="R1045">
        <v>26044.9</v>
      </c>
      <c r="S1045" t="s">
        <v>35</v>
      </c>
      <c r="T1045" t="s">
        <v>36</v>
      </c>
      <c r="U1045" t="s">
        <v>37</v>
      </c>
      <c r="V1045" t="s">
        <v>331</v>
      </c>
      <c r="W1045">
        <f>IFERROR(INDEX(#REF!,MATCH(Tableau1[[#This Row],[Identifiant pour calcul]],#REF!,0),9),0)</f>
        <v>0</v>
      </c>
      <c r="X1045">
        <f>Tableau1[[#This Row],[value]]*0.125*Tableau1[[#This Row],[Sequestration factor]]</f>
        <v>0</v>
      </c>
      <c r="Y1045" t="s">
        <v>39</v>
      </c>
      <c r="Z1045" t="s">
        <v>40</v>
      </c>
      <c r="AA1045" t="s">
        <v>39</v>
      </c>
      <c r="AB1045" t="e">
        <f>INDEX(#REF!,MATCH(Tableau1[[#This Row],[species_name]],#REF!,0),2)</f>
        <v>#REF!</v>
      </c>
      <c r="AC1045" s="3" t="e">
        <f>Tableau1[[#This Row],[value]]/Tableau1[[#This Row],[débarquements totaux de l''espèce]]</f>
        <v>#REF!</v>
      </c>
    </row>
    <row r="1046" spans="1:29" x14ac:dyDescent="0.2">
      <c r="A1046" s="1">
        <v>45355</v>
      </c>
      <c r="B1046" t="s">
        <v>24</v>
      </c>
      <c r="C1046" t="s">
        <v>25</v>
      </c>
      <c r="D1046">
        <v>2022</v>
      </c>
      <c r="E1046" t="s">
        <v>86</v>
      </c>
      <c r="F1046" t="s">
        <v>602</v>
      </c>
      <c r="G1046" t="s">
        <v>107</v>
      </c>
      <c r="H1046" t="s">
        <v>29</v>
      </c>
      <c r="L1046" t="s">
        <v>603</v>
      </c>
      <c r="M1046" t="s">
        <v>604</v>
      </c>
      <c r="N1046" t="str">
        <f>_xlfn.CONCAT(Tableau1[[#This Row],[species_name]],Tableau1[[#This Row],[sub_reg]])</f>
        <v>Common cuttlefish27.7.d</v>
      </c>
      <c r="O1046" t="s">
        <v>32</v>
      </c>
      <c r="P1046" t="s">
        <v>33</v>
      </c>
      <c r="Q1046" t="s">
        <v>34</v>
      </c>
      <c r="R1046">
        <v>1211</v>
      </c>
      <c r="S1046" t="s">
        <v>35</v>
      </c>
      <c r="T1046" t="s">
        <v>36</v>
      </c>
      <c r="U1046" t="s">
        <v>37</v>
      </c>
      <c r="V1046" t="s">
        <v>96</v>
      </c>
      <c r="W1046">
        <f>IFERROR(INDEX(#REF!,MATCH(Tableau1[[#This Row],[Identifiant pour calcul]],#REF!,0),9),0)</f>
        <v>0</v>
      </c>
      <c r="X1046">
        <f>Tableau1[[#This Row],[value]]*0.125*Tableau1[[#This Row],[Sequestration factor]]</f>
        <v>0</v>
      </c>
      <c r="Y1046" t="s">
        <v>39</v>
      </c>
      <c r="Z1046" t="s">
        <v>40</v>
      </c>
      <c r="AA1046" t="s">
        <v>39</v>
      </c>
      <c r="AB1046" t="e">
        <f>INDEX(#REF!,MATCH(Tableau1[[#This Row],[species_name]],#REF!,0),2)</f>
        <v>#REF!</v>
      </c>
      <c r="AC1046" s="3" t="e">
        <f>Tableau1[[#This Row],[value]]/Tableau1[[#This Row],[débarquements totaux de l''espèce]]</f>
        <v>#REF!</v>
      </c>
    </row>
    <row r="1047" spans="1:29" x14ac:dyDescent="0.2">
      <c r="A1047" s="1">
        <v>45355</v>
      </c>
      <c r="B1047" t="s">
        <v>24</v>
      </c>
      <c r="C1047" t="s">
        <v>25</v>
      </c>
      <c r="D1047">
        <v>2022</v>
      </c>
      <c r="E1047" t="s">
        <v>26</v>
      </c>
      <c r="F1047" t="s">
        <v>76</v>
      </c>
      <c r="G1047" t="s">
        <v>277</v>
      </c>
      <c r="H1047" t="s">
        <v>29</v>
      </c>
      <c r="M1047" t="s">
        <v>812</v>
      </c>
      <c r="N1047" t="str">
        <f>_xlfn.CONCAT(Tableau1[[#This Row],[species_name]],Tableau1[[#This Row],[sub_reg]])</f>
        <v>Common cuttlefishsa 7</v>
      </c>
      <c r="O1047" t="s">
        <v>32</v>
      </c>
      <c r="P1047" t="s">
        <v>33</v>
      </c>
      <c r="Q1047" t="s">
        <v>34</v>
      </c>
      <c r="R1047">
        <v>18241.1787</v>
      </c>
      <c r="S1047" t="s">
        <v>35</v>
      </c>
      <c r="T1047" t="s">
        <v>36</v>
      </c>
      <c r="U1047" t="s">
        <v>37</v>
      </c>
      <c r="V1047" t="s">
        <v>62</v>
      </c>
      <c r="W1047">
        <f>IFERROR(INDEX(#REF!,MATCH(Tableau1[[#This Row],[Identifiant pour calcul]],#REF!,0),9),0)</f>
        <v>0</v>
      </c>
      <c r="X1047">
        <f>Tableau1[[#This Row],[value]]*0.125*Tableau1[[#This Row],[Sequestration factor]]</f>
        <v>0</v>
      </c>
      <c r="Y1047" t="s">
        <v>39</v>
      </c>
      <c r="Z1047" t="s">
        <v>40</v>
      </c>
      <c r="AA1047" t="s">
        <v>39</v>
      </c>
      <c r="AB1047" t="e">
        <f>INDEX(#REF!,MATCH(Tableau1[[#This Row],[species_name]],#REF!,0),2)</f>
        <v>#REF!</v>
      </c>
      <c r="AC1047" s="3" t="e">
        <f>Tableau1[[#This Row],[value]]/Tableau1[[#This Row],[débarquements totaux de l''espèce]]</f>
        <v>#REF!</v>
      </c>
    </row>
    <row r="1048" spans="1:29" x14ac:dyDescent="0.2">
      <c r="A1048" s="1">
        <v>45355</v>
      </c>
      <c r="B1048" t="s">
        <v>24</v>
      </c>
      <c r="C1048" t="s">
        <v>25</v>
      </c>
      <c r="D1048">
        <v>2022</v>
      </c>
      <c r="E1048" t="s">
        <v>86</v>
      </c>
      <c r="F1048" t="s">
        <v>523</v>
      </c>
      <c r="G1048" t="s">
        <v>28</v>
      </c>
      <c r="H1048" t="s">
        <v>29</v>
      </c>
      <c r="L1048" t="s">
        <v>524</v>
      </c>
      <c r="M1048" t="s">
        <v>525</v>
      </c>
      <c r="N1048" t="str">
        <f>_xlfn.CONCAT(Tableau1[[#This Row],[species_name]],Tableau1[[#This Row],[sub_reg]])</f>
        <v>Common cuttlefish27.8.a</v>
      </c>
      <c r="O1048" t="s">
        <v>32</v>
      </c>
      <c r="P1048" t="s">
        <v>33</v>
      </c>
      <c r="Q1048" t="s">
        <v>34</v>
      </c>
      <c r="R1048">
        <v>28575.31</v>
      </c>
      <c r="S1048" t="s">
        <v>35</v>
      </c>
      <c r="T1048" t="s">
        <v>36</v>
      </c>
      <c r="U1048" t="s">
        <v>37</v>
      </c>
      <c r="V1048" t="s">
        <v>331</v>
      </c>
      <c r="W1048">
        <f>IFERROR(INDEX(#REF!,MATCH(Tableau1[[#This Row],[Identifiant pour calcul]],#REF!,0),9),0)</f>
        <v>0</v>
      </c>
      <c r="X1048">
        <f>Tableau1[[#This Row],[value]]*0.125*Tableau1[[#This Row],[Sequestration factor]]</f>
        <v>0</v>
      </c>
      <c r="Y1048" t="s">
        <v>39</v>
      </c>
      <c r="Z1048" t="s">
        <v>40</v>
      </c>
      <c r="AA1048" t="s">
        <v>39</v>
      </c>
      <c r="AB1048" t="e">
        <f>INDEX(#REF!,MATCH(Tableau1[[#This Row],[species_name]],#REF!,0),2)</f>
        <v>#REF!</v>
      </c>
      <c r="AC1048" s="3" t="e">
        <f>Tableau1[[#This Row],[value]]/Tableau1[[#This Row],[débarquements totaux de l''espèce]]</f>
        <v>#REF!</v>
      </c>
    </row>
    <row r="1049" spans="1:29" x14ac:dyDescent="0.2">
      <c r="A1049" s="1">
        <v>45355</v>
      </c>
      <c r="B1049" t="s">
        <v>24</v>
      </c>
      <c r="C1049" t="s">
        <v>25</v>
      </c>
      <c r="D1049">
        <v>2022</v>
      </c>
      <c r="E1049" t="s">
        <v>86</v>
      </c>
      <c r="F1049" t="s">
        <v>523</v>
      </c>
      <c r="G1049" t="s">
        <v>28</v>
      </c>
      <c r="H1049" t="s">
        <v>29</v>
      </c>
      <c r="L1049" t="s">
        <v>524</v>
      </c>
      <c r="M1049" t="s">
        <v>525</v>
      </c>
      <c r="N1049" t="str">
        <f>_xlfn.CONCAT(Tableau1[[#This Row],[species_name]],Tableau1[[#This Row],[sub_reg]])</f>
        <v>Common cuttlefish27.8.b</v>
      </c>
      <c r="O1049" t="s">
        <v>32</v>
      </c>
      <c r="P1049" t="s">
        <v>33</v>
      </c>
      <c r="Q1049" t="s">
        <v>34</v>
      </c>
      <c r="R1049">
        <v>1110.49</v>
      </c>
      <c r="S1049" t="s">
        <v>35</v>
      </c>
      <c r="T1049" t="s">
        <v>36</v>
      </c>
      <c r="U1049" t="s">
        <v>37</v>
      </c>
      <c r="V1049" t="s">
        <v>338</v>
      </c>
      <c r="W1049">
        <f>IFERROR(INDEX(#REF!,MATCH(Tableau1[[#This Row],[Identifiant pour calcul]],#REF!,0),9),0)</f>
        <v>0</v>
      </c>
      <c r="X1049">
        <f>Tableau1[[#This Row],[value]]*0.125*Tableau1[[#This Row],[Sequestration factor]]</f>
        <v>0</v>
      </c>
      <c r="Y1049" t="s">
        <v>39</v>
      </c>
      <c r="Z1049" t="s">
        <v>40</v>
      </c>
      <c r="AA1049" t="s">
        <v>39</v>
      </c>
      <c r="AB1049" t="e">
        <f>INDEX(#REF!,MATCH(Tableau1[[#This Row],[species_name]],#REF!,0),2)</f>
        <v>#REF!</v>
      </c>
      <c r="AC1049" s="3" t="e">
        <f>Tableau1[[#This Row],[value]]/Tableau1[[#This Row],[débarquements totaux de l''espèce]]</f>
        <v>#REF!</v>
      </c>
    </row>
    <row r="1050" spans="1:29" x14ac:dyDescent="0.2">
      <c r="A1050" s="1">
        <v>45355</v>
      </c>
      <c r="B1050" t="s">
        <v>24</v>
      </c>
      <c r="C1050" t="s">
        <v>25</v>
      </c>
      <c r="D1050">
        <v>2022</v>
      </c>
      <c r="E1050" t="s">
        <v>86</v>
      </c>
      <c r="F1050" t="s">
        <v>158</v>
      </c>
      <c r="G1050" t="s">
        <v>406</v>
      </c>
      <c r="H1050" t="s">
        <v>29</v>
      </c>
      <c r="L1050" t="s">
        <v>418</v>
      </c>
      <c r="M1050" t="s">
        <v>419</v>
      </c>
      <c r="N1050" t="str">
        <f>_xlfn.CONCAT(Tableau1[[#This Row],[species_name]],Tableau1[[#This Row],[sub_reg]])</f>
        <v>Common cuttlefish27.4.c</v>
      </c>
      <c r="O1050" t="s">
        <v>32</v>
      </c>
      <c r="P1050" t="s">
        <v>33</v>
      </c>
      <c r="Q1050" t="s">
        <v>34</v>
      </c>
      <c r="R1050">
        <v>4060.11</v>
      </c>
      <c r="S1050" t="s">
        <v>35</v>
      </c>
      <c r="T1050" t="s">
        <v>36</v>
      </c>
      <c r="U1050" t="s">
        <v>37</v>
      </c>
      <c r="V1050" t="s">
        <v>389</v>
      </c>
      <c r="W1050">
        <f>IFERROR(INDEX(#REF!,MATCH(Tableau1[[#This Row],[Identifiant pour calcul]],#REF!,0),9),0)</f>
        <v>0</v>
      </c>
      <c r="X1050">
        <f>Tableau1[[#This Row],[value]]*0.125*Tableau1[[#This Row],[Sequestration factor]]</f>
        <v>0</v>
      </c>
      <c r="Y1050" t="s">
        <v>39</v>
      </c>
      <c r="Z1050" t="s">
        <v>40</v>
      </c>
      <c r="AA1050" t="s">
        <v>39</v>
      </c>
      <c r="AB1050" t="e">
        <f>INDEX(#REF!,MATCH(Tableau1[[#This Row],[species_name]],#REF!,0),2)</f>
        <v>#REF!</v>
      </c>
      <c r="AC1050" s="3" t="e">
        <f>Tableau1[[#This Row],[value]]/Tableau1[[#This Row],[débarquements totaux de l''espèce]]</f>
        <v>#REF!</v>
      </c>
    </row>
    <row r="1051" spans="1:29" x14ac:dyDescent="0.2">
      <c r="A1051" s="1">
        <v>45355</v>
      </c>
      <c r="B1051" t="s">
        <v>24</v>
      </c>
      <c r="C1051" t="s">
        <v>25</v>
      </c>
      <c r="D1051">
        <v>2022</v>
      </c>
      <c r="E1051" t="s">
        <v>86</v>
      </c>
      <c r="F1051" t="s">
        <v>158</v>
      </c>
      <c r="G1051" t="s">
        <v>406</v>
      </c>
      <c r="H1051" t="s">
        <v>29</v>
      </c>
      <c r="L1051" t="s">
        <v>418</v>
      </c>
      <c r="M1051" t="s">
        <v>419</v>
      </c>
      <c r="N1051" t="str">
        <f>_xlfn.CONCAT(Tableau1[[#This Row],[species_name]],Tableau1[[#This Row],[sub_reg]])</f>
        <v>Common cuttlefish27.7.d</v>
      </c>
      <c r="O1051" t="s">
        <v>32</v>
      </c>
      <c r="P1051" t="s">
        <v>33</v>
      </c>
      <c r="Q1051" t="s">
        <v>34</v>
      </c>
      <c r="R1051">
        <v>527672.63</v>
      </c>
      <c r="S1051" t="s">
        <v>35</v>
      </c>
      <c r="T1051" t="s">
        <v>36</v>
      </c>
      <c r="U1051" t="s">
        <v>37</v>
      </c>
      <c r="V1051" t="s">
        <v>96</v>
      </c>
      <c r="W1051">
        <f>IFERROR(INDEX(#REF!,MATCH(Tableau1[[#This Row],[Identifiant pour calcul]],#REF!,0),9),0)</f>
        <v>0</v>
      </c>
      <c r="X1051">
        <f>Tableau1[[#This Row],[value]]*0.125*Tableau1[[#This Row],[Sequestration factor]]</f>
        <v>0</v>
      </c>
      <c r="Y1051" t="s">
        <v>39</v>
      </c>
      <c r="Z1051" t="s">
        <v>40</v>
      </c>
      <c r="AA1051" t="s">
        <v>39</v>
      </c>
      <c r="AB1051" t="e">
        <f>INDEX(#REF!,MATCH(Tableau1[[#This Row],[species_name]],#REF!,0),2)</f>
        <v>#REF!</v>
      </c>
      <c r="AC1051" s="3" t="e">
        <f>Tableau1[[#This Row],[value]]/Tableau1[[#This Row],[débarquements totaux de l''espèce]]</f>
        <v>#REF!</v>
      </c>
    </row>
    <row r="1052" spans="1:29" x14ac:dyDescent="0.2">
      <c r="A1052" s="1">
        <v>45355</v>
      </c>
      <c r="B1052" t="s">
        <v>24</v>
      </c>
      <c r="C1052" t="s">
        <v>25</v>
      </c>
      <c r="D1052">
        <v>2022</v>
      </c>
      <c r="E1052" t="s">
        <v>86</v>
      </c>
      <c r="F1052" t="s">
        <v>158</v>
      </c>
      <c r="G1052" t="s">
        <v>406</v>
      </c>
      <c r="H1052" t="s">
        <v>29</v>
      </c>
      <c r="L1052" t="s">
        <v>418</v>
      </c>
      <c r="M1052" t="s">
        <v>419</v>
      </c>
      <c r="N1052" t="str">
        <f>_xlfn.CONCAT(Tableau1[[#This Row],[species_name]],Tableau1[[#This Row],[sub_reg]])</f>
        <v>Common cuttlefish27.7.e</v>
      </c>
      <c r="O1052" t="s">
        <v>32</v>
      </c>
      <c r="P1052" t="s">
        <v>33</v>
      </c>
      <c r="Q1052" t="s">
        <v>34</v>
      </c>
      <c r="R1052">
        <v>295860.38</v>
      </c>
      <c r="S1052" t="s">
        <v>35</v>
      </c>
      <c r="T1052" t="s">
        <v>36</v>
      </c>
      <c r="U1052" t="s">
        <v>37</v>
      </c>
      <c r="V1052" t="s">
        <v>226</v>
      </c>
      <c r="W1052">
        <f>IFERROR(INDEX(#REF!,MATCH(Tableau1[[#This Row],[Identifiant pour calcul]],#REF!,0),9),0)</f>
        <v>0</v>
      </c>
      <c r="X1052">
        <f>Tableau1[[#This Row],[value]]*0.125*Tableau1[[#This Row],[Sequestration factor]]</f>
        <v>0</v>
      </c>
      <c r="Y1052" t="s">
        <v>39</v>
      </c>
      <c r="Z1052" t="s">
        <v>40</v>
      </c>
      <c r="AA1052" t="s">
        <v>39</v>
      </c>
      <c r="AB1052" t="e">
        <f>INDEX(#REF!,MATCH(Tableau1[[#This Row],[species_name]],#REF!,0),2)</f>
        <v>#REF!</v>
      </c>
      <c r="AC1052" s="3" t="e">
        <f>Tableau1[[#This Row],[value]]/Tableau1[[#This Row],[débarquements totaux de l''espèce]]</f>
        <v>#REF!</v>
      </c>
    </row>
    <row r="1053" spans="1:29" x14ac:dyDescent="0.2">
      <c r="A1053" s="1">
        <v>45355</v>
      </c>
      <c r="B1053" t="s">
        <v>24</v>
      </c>
      <c r="C1053" t="s">
        <v>25</v>
      </c>
      <c r="D1053">
        <v>2022</v>
      </c>
      <c r="E1053" t="s">
        <v>86</v>
      </c>
      <c r="F1053" t="s">
        <v>158</v>
      </c>
      <c r="G1053" t="s">
        <v>406</v>
      </c>
      <c r="H1053" t="s">
        <v>29</v>
      </c>
      <c r="L1053" t="s">
        <v>418</v>
      </c>
      <c r="M1053" t="s">
        <v>419</v>
      </c>
      <c r="N1053" t="str">
        <f>_xlfn.CONCAT(Tableau1[[#This Row],[species_name]],Tableau1[[#This Row],[sub_reg]])</f>
        <v>Common cuttlefish27.7.f</v>
      </c>
      <c r="O1053" t="s">
        <v>32</v>
      </c>
      <c r="P1053" t="s">
        <v>33</v>
      </c>
      <c r="Q1053" t="s">
        <v>34</v>
      </c>
      <c r="R1053">
        <v>3432.17</v>
      </c>
      <c r="S1053" t="s">
        <v>35</v>
      </c>
      <c r="T1053" t="s">
        <v>36</v>
      </c>
      <c r="U1053" t="s">
        <v>37</v>
      </c>
      <c r="V1053" t="s">
        <v>685</v>
      </c>
      <c r="W1053">
        <f>IFERROR(INDEX(#REF!,MATCH(Tableau1[[#This Row],[Identifiant pour calcul]],#REF!,0),9),0)</f>
        <v>0</v>
      </c>
      <c r="X1053">
        <f>Tableau1[[#This Row],[value]]*0.125*Tableau1[[#This Row],[Sequestration factor]]</f>
        <v>0</v>
      </c>
      <c r="Y1053" t="s">
        <v>39</v>
      </c>
      <c r="Z1053" t="s">
        <v>40</v>
      </c>
      <c r="AA1053" t="s">
        <v>39</v>
      </c>
      <c r="AB1053" t="e">
        <f>INDEX(#REF!,MATCH(Tableau1[[#This Row],[species_name]],#REF!,0),2)</f>
        <v>#REF!</v>
      </c>
      <c r="AC1053" s="3" t="e">
        <f>Tableau1[[#This Row],[value]]/Tableau1[[#This Row],[débarquements totaux de l''espèce]]</f>
        <v>#REF!</v>
      </c>
    </row>
    <row r="1054" spans="1:29" x14ac:dyDescent="0.2">
      <c r="A1054" s="1">
        <v>45355</v>
      </c>
      <c r="B1054" t="s">
        <v>24</v>
      </c>
      <c r="C1054" t="s">
        <v>25</v>
      </c>
      <c r="D1054">
        <v>2022</v>
      </c>
      <c r="E1054" t="s">
        <v>86</v>
      </c>
      <c r="F1054" t="s">
        <v>158</v>
      </c>
      <c r="G1054" t="s">
        <v>406</v>
      </c>
      <c r="H1054" t="s">
        <v>29</v>
      </c>
      <c r="L1054" t="s">
        <v>418</v>
      </c>
      <c r="M1054" t="s">
        <v>419</v>
      </c>
      <c r="N1054" t="str">
        <f>_xlfn.CONCAT(Tableau1[[#This Row],[species_name]],Tableau1[[#This Row],[sub_reg]])</f>
        <v>Common cuttlefish27.7.h</v>
      </c>
      <c r="O1054" t="s">
        <v>32</v>
      </c>
      <c r="P1054" t="s">
        <v>33</v>
      </c>
      <c r="Q1054" t="s">
        <v>34</v>
      </c>
      <c r="R1054">
        <v>196825.60000000001</v>
      </c>
      <c r="S1054" t="s">
        <v>35</v>
      </c>
      <c r="T1054" t="s">
        <v>36</v>
      </c>
      <c r="U1054" t="s">
        <v>37</v>
      </c>
      <c r="V1054" t="s">
        <v>330</v>
      </c>
      <c r="W1054">
        <f>IFERROR(INDEX(#REF!,MATCH(Tableau1[[#This Row],[Identifiant pour calcul]],#REF!,0),9),0)</f>
        <v>0</v>
      </c>
      <c r="X1054">
        <f>Tableau1[[#This Row],[value]]*0.125*Tableau1[[#This Row],[Sequestration factor]]</f>
        <v>0</v>
      </c>
      <c r="Y1054" t="s">
        <v>39</v>
      </c>
      <c r="Z1054" t="s">
        <v>40</v>
      </c>
      <c r="AA1054" t="s">
        <v>39</v>
      </c>
      <c r="AB1054" t="e">
        <f>INDEX(#REF!,MATCH(Tableau1[[#This Row],[species_name]],#REF!,0),2)</f>
        <v>#REF!</v>
      </c>
      <c r="AC1054" s="3" t="e">
        <f>Tableau1[[#This Row],[value]]/Tableau1[[#This Row],[débarquements totaux de l''espèce]]</f>
        <v>#REF!</v>
      </c>
    </row>
    <row r="1055" spans="1:29" x14ac:dyDescent="0.2">
      <c r="A1055" s="1">
        <v>45355</v>
      </c>
      <c r="B1055" t="s">
        <v>24</v>
      </c>
      <c r="C1055" t="s">
        <v>25</v>
      </c>
      <c r="D1055">
        <v>2022</v>
      </c>
      <c r="E1055" t="s">
        <v>86</v>
      </c>
      <c r="F1055" t="s">
        <v>158</v>
      </c>
      <c r="G1055" t="s">
        <v>406</v>
      </c>
      <c r="H1055" t="s">
        <v>29</v>
      </c>
      <c r="L1055" t="s">
        <v>418</v>
      </c>
      <c r="M1055" t="s">
        <v>419</v>
      </c>
      <c r="N1055" t="str">
        <f>_xlfn.CONCAT(Tableau1[[#This Row],[species_name]],Tableau1[[#This Row],[sub_reg]])</f>
        <v>Common cuttlefish27.8.a</v>
      </c>
      <c r="O1055" t="s">
        <v>32</v>
      </c>
      <c r="P1055" t="s">
        <v>33</v>
      </c>
      <c r="Q1055" t="s">
        <v>34</v>
      </c>
      <c r="R1055">
        <v>16389.75</v>
      </c>
      <c r="S1055" t="s">
        <v>35</v>
      </c>
      <c r="T1055" t="s">
        <v>36</v>
      </c>
      <c r="U1055" t="s">
        <v>37</v>
      </c>
      <c r="V1055" t="s">
        <v>331</v>
      </c>
      <c r="W1055">
        <f>IFERROR(INDEX(#REF!,MATCH(Tableau1[[#This Row],[Identifiant pour calcul]],#REF!,0),9),0)</f>
        <v>0</v>
      </c>
      <c r="X1055">
        <f>Tableau1[[#This Row],[value]]*0.125*Tableau1[[#This Row],[Sequestration factor]]</f>
        <v>0</v>
      </c>
      <c r="Y1055" t="s">
        <v>39</v>
      </c>
      <c r="Z1055" t="s">
        <v>40</v>
      </c>
      <c r="AA1055" t="s">
        <v>39</v>
      </c>
      <c r="AB1055" t="e">
        <f>INDEX(#REF!,MATCH(Tableau1[[#This Row],[species_name]],#REF!,0),2)</f>
        <v>#REF!</v>
      </c>
      <c r="AC1055" s="3" t="e">
        <f>Tableau1[[#This Row],[value]]/Tableau1[[#This Row],[débarquements totaux de l''espèce]]</f>
        <v>#REF!</v>
      </c>
    </row>
    <row r="1056" spans="1:29" x14ac:dyDescent="0.2">
      <c r="A1056" s="1">
        <v>45355</v>
      </c>
      <c r="B1056" t="s">
        <v>24</v>
      </c>
      <c r="C1056" t="s">
        <v>25</v>
      </c>
      <c r="D1056">
        <v>2022</v>
      </c>
      <c r="E1056" t="s">
        <v>86</v>
      </c>
      <c r="F1056" t="s">
        <v>372</v>
      </c>
      <c r="G1056" t="s">
        <v>28</v>
      </c>
      <c r="H1056" t="s">
        <v>29</v>
      </c>
      <c r="L1056" t="s">
        <v>711</v>
      </c>
      <c r="M1056" t="s">
        <v>712</v>
      </c>
      <c r="N1056" t="str">
        <f>_xlfn.CONCAT(Tableau1[[#This Row],[species_name]],Tableau1[[#This Row],[sub_reg]])</f>
        <v>Common cuttlefish27.7.d</v>
      </c>
      <c r="O1056" t="s">
        <v>32</v>
      </c>
      <c r="P1056" t="s">
        <v>33</v>
      </c>
      <c r="Q1056" t="s">
        <v>34</v>
      </c>
      <c r="R1056">
        <v>247155.38</v>
      </c>
      <c r="S1056" t="s">
        <v>35</v>
      </c>
      <c r="T1056" t="s">
        <v>36</v>
      </c>
      <c r="U1056" t="s">
        <v>37</v>
      </c>
      <c r="V1056" t="s">
        <v>96</v>
      </c>
      <c r="W1056">
        <f>IFERROR(INDEX(#REF!,MATCH(Tableau1[[#This Row],[Identifiant pour calcul]],#REF!,0),9),0)</f>
        <v>0</v>
      </c>
      <c r="X1056">
        <f>Tableau1[[#This Row],[value]]*0.125*Tableau1[[#This Row],[Sequestration factor]]</f>
        <v>0</v>
      </c>
      <c r="Y1056" t="s">
        <v>39</v>
      </c>
      <c r="Z1056" t="s">
        <v>40</v>
      </c>
      <c r="AA1056" t="s">
        <v>39</v>
      </c>
      <c r="AB1056" t="e">
        <f>INDEX(#REF!,MATCH(Tableau1[[#This Row],[species_name]],#REF!,0),2)</f>
        <v>#REF!</v>
      </c>
      <c r="AC1056" s="3" t="e">
        <f>Tableau1[[#This Row],[value]]/Tableau1[[#This Row],[débarquements totaux de l''espèce]]</f>
        <v>#REF!</v>
      </c>
    </row>
    <row r="1057" spans="1:29" x14ac:dyDescent="0.2">
      <c r="A1057" s="1">
        <v>45355</v>
      </c>
      <c r="B1057" t="s">
        <v>24</v>
      </c>
      <c r="C1057" t="s">
        <v>25</v>
      </c>
      <c r="D1057">
        <v>2022</v>
      </c>
      <c r="E1057" t="s">
        <v>86</v>
      </c>
      <c r="F1057" t="s">
        <v>372</v>
      </c>
      <c r="G1057" t="s">
        <v>28</v>
      </c>
      <c r="H1057" t="s">
        <v>29</v>
      </c>
      <c r="L1057" t="s">
        <v>711</v>
      </c>
      <c r="M1057" t="s">
        <v>712</v>
      </c>
      <c r="N1057" t="str">
        <f>_xlfn.CONCAT(Tableau1[[#This Row],[species_name]],Tableau1[[#This Row],[sub_reg]])</f>
        <v>Common cuttlefish27.7.e</v>
      </c>
      <c r="O1057" t="s">
        <v>32</v>
      </c>
      <c r="P1057" t="s">
        <v>33</v>
      </c>
      <c r="Q1057" t="s">
        <v>34</v>
      </c>
      <c r="R1057">
        <v>29233.22</v>
      </c>
      <c r="S1057" t="s">
        <v>35</v>
      </c>
      <c r="T1057" t="s">
        <v>36</v>
      </c>
      <c r="U1057" t="s">
        <v>37</v>
      </c>
      <c r="V1057" t="s">
        <v>226</v>
      </c>
      <c r="W1057">
        <f>IFERROR(INDEX(#REF!,MATCH(Tableau1[[#This Row],[Identifiant pour calcul]],#REF!,0),9),0)</f>
        <v>0</v>
      </c>
      <c r="X1057">
        <f>Tableau1[[#This Row],[value]]*0.125*Tableau1[[#This Row],[Sequestration factor]]</f>
        <v>0</v>
      </c>
      <c r="Y1057" t="s">
        <v>39</v>
      </c>
      <c r="Z1057" t="s">
        <v>40</v>
      </c>
      <c r="AA1057" t="s">
        <v>39</v>
      </c>
      <c r="AB1057" t="e">
        <f>INDEX(#REF!,MATCH(Tableau1[[#This Row],[species_name]],#REF!,0),2)</f>
        <v>#REF!</v>
      </c>
      <c r="AC1057" s="3" t="e">
        <f>Tableau1[[#This Row],[value]]/Tableau1[[#This Row],[débarquements totaux de l''espèce]]</f>
        <v>#REF!</v>
      </c>
    </row>
    <row r="1058" spans="1:29" x14ac:dyDescent="0.2">
      <c r="A1058" s="1">
        <v>45355</v>
      </c>
      <c r="B1058" t="s">
        <v>24</v>
      </c>
      <c r="C1058" t="s">
        <v>25</v>
      </c>
      <c r="D1058">
        <v>2022</v>
      </c>
      <c r="E1058" t="s">
        <v>86</v>
      </c>
      <c r="F1058" t="s">
        <v>372</v>
      </c>
      <c r="G1058" t="s">
        <v>28</v>
      </c>
      <c r="H1058" t="s">
        <v>29</v>
      </c>
      <c r="L1058" t="s">
        <v>711</v>
      </c>
      <c r="M1058" t="s">
        <v>712</v>
      </c>
      <c r="N1058" t="str">
        <f>_xlfn.CONCAT(Tableau1[[#This Row],[species_name]],Tableau1[[#This Row],[sub_reg]])</f>
        <v>Common cuttlefish27.8.a</v>
      </c>
      <c r="O1058" t="s">
        <v>32</v>
      </c>
      <c r="P1058" t="s">
        <v>33</v>
      </c>
      <c r="Q1058" t="s">
        <v>34</v>
      </c>
      <c r="R1058">
        <v>25969.5</v>
      </c>
      <c r="S1058" t="s">
        <v>35</v>
      </c>
      <c r="T1058" t="s">
        <v>36</v>
      </c>
      <c r="U1058" t="s">
        <v>37</v>
      </c>
      <c r="V1058" t="s">
        <v>331</v>
      </c>
      <c r="W1058">
        <f>IFERROR(INDEX(#REF!,MATCH(Tableau1[[#This Row],[Identifiant pour calcul]],#REF!,0),9),0)</f>
        <v>0</v>
      </c>
      <c r="X1058">
        <f>Tableau1[[#This Row],[value]]*0.125*Tableau1[[#This Row],[Sequestration factor]]</f>
        <v>0</v>
      </c>
      <c r="Y1058" t="s">
        <v>39</v>
      </c>
      <c r="Z1058" t="s">
        <v>40</v>
      </c>
      <c r="AA1058" t="s">
        <v>39</v>
      </c>
      <c r="AB1058" t="e">
        <f>INDEX(#REF!,MATCH(Tableau1[[#This Row],[species_name]],#REF!,0),2)</f>
        <v>#REF!</v>
      </c>
      <c r="AC1058" s="3" t="e">
        <f>Tableau1[[#This Row],[value]]/Tableau1[[#This Row],[débarquements totaux de l''espèce]]</f>
        <v>#REF!</v>
      </c>
    </row>
    <row r="1059" spans="1:29" x14ac:dyDescent="0.2">
      <c r="A1059" s="1">
        <v>45355</v>
      </c>
      <c r="B1059" t="s">
        <v>24</v>
      </c>
      <c r="C1059" t="s">
        <v>25</v>
      </c>
      <c r="D1059">
        <v>2022</v>
      </c>
      <c r="E1059" t="s">
        <v>86</v>
      </c>
      <c r="F1059" t="s">
        <v>158</v>
      </c>
      <c r="G1059" t="s">
        <v>28</v>
      </c>
      <c r="H1059" t="s">
        <v>29</v>
      </c>
      <c r="M1059" t="s">
        <v>821</v>
      </c>
      <c r="N1059" t="str">
        <f>_xlfn.CONCAT(Tableau1[[#This Row],[species_name]],Tableau1[[#This Row],[sub_reg]])</f>
        <v>Common cuttlefish27.8.b</v>
      </c>
      <c r="O1059" t="s">
        <v>32</v>
      </c>
      <c r="P1059" t="s">
        <v>33</v>
      </c>
      <c r="Q1059" t="s">
        <v>34</v>
      </c>
      <c r="R1059">
        <v>240150.27</v>
      </c>
      <c r="S1059" t="s">
        <v>35</v>
      </c>
      <c r="T1059" t="s">
        <v>36</v>
      </c>
      <c r="U1059" t="s">
        <v>37</v>
      </c>
      <c r="V1059" t="s">
        <v>338</v>
      </c>
      <c r="W1059">
        <f>IFERROR(INDEX(#REF!,MATCH(Tableau1[[#This Row],[Identifiant pour calcul]],#REF!,0),9),0)</f>
        <v>0</v>
      </c>
      <c r="X1059">
        <f>Tableau1[[#This Row],[value]]*0.125*Tableau1[[#This Row],[Sequestration factor]]</f>
        <v>0</v>
      </c>
      <c r="Y1059" t="s">
        <v>39</v>
      </c>
      <c r="Z1059" t="s">
        <v>40</v>
      </c>
      <c r="AA1059" t="s">
        <v>39</v>
      </c>
      <c r="AB1059" t="e">
        <f>INDEX(#REF!,MATCH(Tableau1[[#This Row],[species_name]],#REF!,0),2)</f>
        <v>#REF!</v>
      </c>
      <c r="AC1059" s="3" t="e">
        <f>Tableau1[[#This Row],[value]]/Tableau1[[#This Row],[débarquements totaux de l''espèce]]</f>
        <v>#REF!</v>
      </c>
    </row>
    <row r="1060" spans="1:29" x14ac:dyDescent="0.2">
      <c r="A1060" s="1">
        <v>45355</v>
      </c>
      <c r="B1060" t="s">
        <v>24</v>
      </c>
      <c r="C1060" t="s">
        <v>25</v>
      </c>
      <c r="D1060">
        <v>2022</v>
      </c>
      <c r="E1060" t="s">
        <v>86</v>
      </c>
      <c r="F1060" t="s">
        <v>158</v>
      </c>
      <c r="G1060" t="s">
        <v>28</v>
      </c>
      <c r="H1060" t="s">
        <v>29</v>
      </c>
      <c r="M1060" t="s">
        <v>821</v>
      </c>
      <c r="N1060" t="str">
        <f>_xlfn.CONCAT(Tableau1[[#This Row],[species_name]],Tableau1[[#This Row],[sub_reg]])</f>
        <v>Common cuttlefish27.7.d</v>
      </c>
      <c r="O1060" t="s">
        <v>32</v>
      </c>
      <c r="P1060" t="s">
        <v>33</v>
      </c>
      <c r="Q1060" t="s">
        <v>34</v>
      </c>
      <c r="R1060">
        <v>459180.35</v>
      </c>
      <c r="S1060" t="s">
        <v>35</v>
      </c>
      <c r="T1060" t="s">
        <v>36</v>
      </c>
      <c r="U1060" t="s">
        <v>37</v>
      </c>
      <c r="V1060" t="s">
        <v>96</v>
      </c>
      <c r="W1060">
        <f>IFERROR(INDEX(#REF!,MATCH(Tableau1[[#This Row],[Identifiant pour calcul]],#REF!,0),9),0)</f>
        <v>0</v>
      </c>
      <c r="X1060">
        <f>Tableau1[[#This Row],[value]]*0.125*Tableau1[[#This Row],[Sequestration factor]]</f>
        <v>0</v>
      </c>
      <c r="Y1060" t="s">
        <v>39</v>
      </c>
      <c r="Z1060" t="s">
        <v>40</v>
      </c>
      <c r="AA1060" t="s">
        <v>39</v>
      </c>
      <c r="AB1060" t="e">
        <f>INDEX(#REF!,MATCH(Tableau1[[#This Row],[species_name]],#REF!,0),2)</f>
        <v>#REF!</v>
      </c>
      <c r="AC1060" s="3" t="e">
        <f>Tableau1[[#This Row],[value]]/Tableau1[[#This Row],[débarquements totaux de l''espèce]]</f>
        <v>#REF!</v>
      </c>
    </row>
    <row r="1061" spans="1:29" x14ac:dyDescent="0.2">
      <c r="A1061" s="1">
        <v>45355</v>
      </c>
      <c r="B1061" t="s">
        <v>24</v>
      </c>
      <c r="C1061" t="s">
        <v>25</v>
      </c>
      <c r="D1061">
        <v>2022</v>
      </c>
      <c r="E1061" t="s">
        <v>86</v>
      </c>
      <c r="F1061" t="s">
        <v>158</v>
      </c>
      <c r="G1061" t="s">
        <v>28</v>
      </c>
      <c r="H1061" t="s">
        <v>29</v>
      </c>
      <c r="M1061" t="s">
        <v>821</v>
      </c>
      <c r="N1061" t="str">
        <f>_xlfn.CONCAT(Tableau1[[#This Row],[species_name]],Tableau1[[#This Row],[sub_reg]])</f>
        <v>Common cuttlefish27.7.h</v>
      </c>
      <c r="O1061" t="s">
        <v>32</v>
      </c>
      <c r="P1061" t="s">
        <v>33</v>
      </c>
      <c r="Q1061" t="s">
        <v>34</v>
      </c>
      <c r="R1061">
        <v>2772.71</v>
      </c>
      <c r="S1061" t="s">
        <v>35</v>
      </c>
      <c r="T1061" t="s">
        <v>36</v>
      </c>
      <c r="U1061" t="s">
        <v>37</v>
      </c>
      <c r="V1061" t="s">
        <v>330</v>
      </c>
      <c r="W1061">
        <f>IFERROR(INDEX(#REF!,MATCH(Tableau1[[#This Row],[Identifiant pour calcul]],#REF!,0),9),0)</f>
        <v>0</v>
      </c>
      <c r="X1061">
        <f>Tableau1[[#This Row],[value]]*0.125*Tableau1[[#This Row],[Sequestration factor]]</f>
        <v>0</v>
      </c>
      <c r="Y1061" t="s">
        <v>39</v>
      </c>
      <c r="Z1061" t="s">
        <v>40</v>
      </c>
      <c r="AA1061" t="s">
        <v>39</v>
      </c>
      <c r="AB1061" t="e">
        <f>INDEX(#REF!,MATCH(Tableau1[[#This Row],[species_name]],#REF!,0),2)</f>
        <v>#REF!</v>
      </c>
      <c r="AC1061" s="3" t="e">
        <f>Tableau1[[#This Row],[value]]/Tableau1[[#This Row],[débarquements totaux de l''espèce]]</f>
        <v>#REF!</v>
      </c>
    </row>
    <row r="1062" spans="1:29" x14ac:dyDescent="0.2">
      <c r="A1062" s="1">
        <v>45355</v>
      </c>
      <c r="B1062" t="s">
        <v>24</v>
      </c>
      <c r="C1062" t="s">
        <v>25</v>
      </c>
      <c r="D1062">
        <v>2022</v>
      </c>
      <c r="E1062" t="s">
        <v>86</v>
      </c>
      <c r="F1062" t="s">
        <v>158</v>
      </c>
      <c r="G1062" t="s">
        <v>107</v>
      </c>
      <c r="H1062" t="s">
        <v>29</v>
      </c>
      <c r="L1062" t="s">
        <v>822</v>
      </c>
      <c r="M1062" t="s">
        <v>823</v>
      </c>
      <c r="N1062" t="str">
        <f>_xlfn.CONCAT(Tableau1[[#This Row],[species_name]],Tableau1[[#This Row],[sub_reg]])</f>
        <v>Common cuttlefish27.7.d</v>
      </c>
      <c r="O1062" t="s">
        <v>32</v>
      </c>
      <c r="P1062" t="s">
        <v>33</v>
      </c>
      <c r="Q1062" t="s">
        <v>34</v>
      </c>
      <c r="R1062">
        <v>12307.45</v>
      </c>
      <c r="S1062" t="s">
        <v>35</v>
      </c>
      <c r="T1062" t="s">
        <v>36</v>
      </c>
      <c r="U1062" t="s">
        <v>37</v>
      </c>
      <c r="V1062" t="s">
        <v>96</v>
      </c>
      <c r="W1062">
        <f>IFERROR(INDEX(#REF!,MATCH(Tableau1[[#This Row],[Identifiant pour calcul]],#REF!,0),9),0)</f>
        <v>0</v>
      </c>
      <c r="X1062">
        <f>Tableau1[[#This Row],[value]]*0.125*Tableau1[[#This Row],[Sequestration factor]]</f>
        <v>0</v>
      </c>
      <c r="Y1062" t="s">
        <v>39</v>
      </c>
      <c r="Z1062" t="s">
        <v>40</v>
      </c>
      <c r="AA1062" t="s">
        <v>39</v>
      </c>
      <c r="AB1062" t="e">
        <f>INDEX(#REF!,MATCH(Tableau1[[#This Row],[species_name]],#REF!,0),2)</f>
        <v>#REF!</v>
      </c>
      <c r="AC1062" s="3" t="e">
        <f>Tableau1[[#This Row],[value]]/Tableau1[[#This Row],[débarquements totaux de l''espèce]]</f>
        <v>#REF!</v>
      </c>
    </row>
    <row r="1063" spans="1:29" x14ac:dyDescent="0.2">
      <c r="A1063" s="1">
        <v>45355</v>
      </c>
      <c r="B1063" t="s">
        <v>24</v>
      </c>
      <c r="C1063" t="s">
        <v>25</v>
      </c>
      <c r="D1063">
        <v>2022</v>
      </c>
      <c r="E1063" t="s">
        <v>86</v>
      </c>
      <c r="F1063" t="s">
        <v>158</v>
      </c>
      <c r="G1063" t="s">
        <v>107</v>
      </c>
      <c r="H1063" t="s">
        <v>29</v>
      </c>
      <c r="L1063" t="s">
        <v>822</v>
      </c>
      <c r="M1063" t="s">
        <v>823</v>
      </c>
      <c r="N1063" t="str">
        <f>_xlfn.CONCAT(Tableau1[[#This Row],[species_name]],Tableau1[[#This Row],[sub_reg]])</f>
        <v>Common cuttlefish27.7.e</v>
      </c>
      <c r="O1063" t="s">
        <v>32</v>
      </c>
      <c r="P1063" t="s">
        <v>33</v>
      </c>
      <c r="Q1063" t="s">
        <v>34</v>
      </c>
      <c r="R1063">
        <v>11119.58</v>
      </c>
      <c r="S1063" t="s">
        <v>35</v>
      </c>
      <c r="T1063" t="s">
        <v>36</v>
      </c>
      <c r="U1063" t="s">
        <v>37</v>
      </c>
      <c r="V1063" t="s">
        <v>226</v>
      </c>
      <c r="W1063">
        <f>IFERROR(INDEX(#REF!,MATCH(Tableau1[[#This Row],[Identifiant pour calcul]],#REF!,0),9),0)</f>
        <v>0</v>
      </c>
      <c r="X1063">
        <f>Tableau1[[#This Row],[value]]*0.125*Tableau1[[#This Row],[Sequestration factor]]</f>
        <v>0</v>
      </c>
      <c r="Y1063" t="s">
        <v>39</v>
      </c>
      <c r="Z1063" t="s">
        <v>40</v>
      </c>
      <c r="AA1063" t="s">
        <v>39</v>
      </c>
      <c r="AB1063" t="e">
        <f>INDEX(#REF!,MATCH(Tableau1[[#This Row],[species_name]],#REF!,0),2)</f>
        <v>#REF!</v>
      </c>
      <c r="AC1063" s="3" t="e">
        <f>Tableau1[[#This Row],[value]]/Tableau1[[#This Row],[débarquements totaux de l''espèce]]</f>
        <v>#REF!</v>
      </c>
    </row>
    <row r="1064" spans="1:29" x14ac:dyDescent="0.2">
      <c r="A1064" s="1">
        <v>45355</v>
      </c>
      <c r="B1064" t="s">
        <v>24</v>
      </c>
      <c r="C1064" t="s">
        <v>25</v>
      </c>
      <c r="D1064">
        <v>2022</v>
      </c>
      <c r="E1064" t="s">
        <v>86</v>
      </c>
      <c r="F1064" t="s">
        <v>87</v>
      </c>
      <c r="G1064" t="s">
        <v>107</v>
      </c>
      <c r="H1064" t="s">
        <v>29</v>
      </c>
      <c r="M1064" t="s">
        <v>830</v>
      </c>
      <c r="N1064" t="str">
        <f>_xlfn.CONCAT(Tableau1[[#This Row],[species_name]],Tableau1[[#This Row],[sub_reg]])</f>
        <v>Common cuttlefish27.7.e</v>
      </c>
      <c r="O1064" t="s">
        <v>32</v>
      </c>
      <c r="P1064" t="s">
        <v>33</v>
      </c>
      <c r="Q1064" t="s">
        <v>34</v>
      </c>
      <c r="R1064">
        <v>10024.5</v>
      </c>
      <c r="S1064" t="s">
        <v>35</v>
      </c>
      <c r="T1064" t="s">
        <v>36</v>
      </c>
      <c r="U1064" t="s">
        <v>37</v>
      </c>
      <c r="V1064" t="s">
        <v>226</v>
      </c>
      <c r="W1064">
        <f>IFERROR(INDEX(#REF!,MATCH(Tableau1[[#This Row],[Identifiant pour calcul]],#REF!,0),9),0)</f>
        <v>0</v>
      </c>
      <c r="X1064">
        <f>Tableau1[[#This Row],[value]]*0.125*Tableau1[[#This Row],[Sequestration factor]]</f>
        <v>0</v>
      </c>
      <c r="Y1064" t="s">
        <v>39</v>
      </c>
      <c r="Z1064" t="s">
        <v>40</v>
      </c>
      <c r="AA1064" t="s">
        <v>39</v>
      </c>
      <c r="AB1064" t="e">
        <f>INDEX(#REF!,MATCH(Tableau1[[#This Row],[species_name]],#REF!,0),2)</f>
        <v>#REF!</v>
      </c>
      <c r="AC1064" s="3" t="e">
        <f>Tableau1[[#This Row],[value]]/Tableau1[[#This Row],[débarquements totaux de l''espèce]]</f>
        <v>#REF!</v>
      </c>
    </row>
    <row r="1065" spans="1:29" x14ac:dyDescent="0.2">
      <c r="A1065" s="1">
        <v>45355</v>
      </c>
      <c r="B1065" t="s">
        <v>24</v>
      </c>
      <c r="C1065" t="s">
        <v>25</v>
      </c>
      <c r="D1065">
        <v>2022</v>
      </c>
      <c r="E1065" t="s">
        <v>86</v>
      </c>
      <c r="F1065" t="s">
        <v>158</v>
      </c>
      <c r="G1065" t="s">
        <v>406</v>
      </c>
      <c r="H1065" t="s">
        <v>29</v>
      </c>
      <c r="L1065" t="s">
        <v>418</v>
      </c>
      <c r="M1065" t="s">
        <v>419</v>
      </c>
      <c r="N1065" t="str">
        <f>_xlfn.CONCAT(Tableau1[[#This Row],[species_name]],Tableau1[[#This Row],[sub_reg]])</f>
        <v>Common cuttlefish27.7.g</v>
      </c>
      <c r="O1065" t="s">
        <v>32</v>
      </c>
      <c r="P1065" t="s">
        <v>33</v>
      </c>
      <c r="Q1065" t="s">
        <v>34</v>
      </c>
      <c r="R1065">
        <v>2472.86</v>
      </c>
      <c r="S1065" t="s">
        <v>35</v>
      </c>
      <c r="T1065" t="s">
        <v>36</v>
      </c>
      <c r="U1065" t="s">
        <v>37</v>
      </c>
      <c r="V1065" t="s">
        <v>662</v>
      </c>
      <c r="W1065">
        <f>IFERROR(INDEX(#REF!,MATCH(Tableau1[[#This Row],[Identifiant pour calcul]],#REF!,0),9),0)</f>
        <v>0</v>
      </c>
      <c r="X1065">
        <f>Tableau1[[#This Row],[value]]*0.125*Tableau1[[#This Row],[Sequestration factor]]</f>
        <v>0</v>
      </c>
      <c r="Y1065" t="s">
        <v>39</v>
      </c>
      <c r="Z1065" t="s">
        <v>40</v>
      </c>
      <c r="AA1065" t="s">
        <v>39</v>
      </c>
      <c r="AB1065" t="e">
        <f>INDEX(#REF!,MATCH(Tableau1[[#This Row],[species_name]],#REF!,0),2)</f>
        <v>#REF!</v>
      </c>
      <c r="AC1065" s="3" t="e">
        <f>Tableau1[[#This Row],[value]]/Tableau1[[#This Row],[débarquements totaux de l''espèce]]</f>
        <v>#REF!</v>
      </c>
    </row>
    <row r="1066" spans="1:29" x14ac:dyDescent="0.2">
      <c r="A1066" s="1">
        <v>45355</v>
      </c>
      <c r="B1066" t="s">
        <v>24</v>
      </c>
      <c r="C1066" t="s">
        <v>25</v>
      </c>
      <c r="D1066">
        <v>2022</v>
      </c>
      <c r="E1066" t="s">
        <v>86</v>
      </c>
      <c r="F1066" t="s">
        <v>217</v>
      </c>
      <c r="G1066" t="s">
        <v>28</v>
      </c>
      <c r="H1066" t="s">
        <v>29</v>
      </c>
      <c r="L1066" t="s">
        <v>218</v>
      </c>
      <c r="M1066" t="s">
        <v>219</v>
      </c>
      <c r="N1066" t="str">
        <f>_xlfn.CONCAT(Tableau1[[#This Row],[species_name]],Tableau1[[#This Row],[sub_reg]])</f>
        <v>Common cuttlefish27.7.e</v>
      </c>
      <c r="O1066" t="s">
        <v>32</v>
      </c>
      <c r="P1066" t="s">
        <v>33</v>
      </c>
      <c r="Q1066" t="s">
        <v>34</v>
      </c>
      <c r="R1066">
        <v>7045.07</v>
      </c>
      <c r="S1066" t="s">
        <v>35</v>
      </c>
      <c r="T1066" t="s">
        <v>36</v>
      </c>
      <c r="U1066" t="s">
        <v>37</v>
      </c>
      <c r="V1066" t="s">
        <v>226</v>
      </c>
      <c r="W1066">
        <f>IFERROR(INDEX(#REF!,MATCH(Tableau1[[#This Row],[Identifiant pour calcul]],#REF!,0),9),0)</f>
        <v>0</v>
      </c>
      <c r="X1066">
        <f>Tableau1[[#This Row],[value]]*0.125*Tableau1[[#This Row],[Sequestration factor]]</f>
        <v>0</v>
      </c>
      <c r="Y1066" t="s">
        <v>39</v>
      </c>
      <c r="Z1066" t="s">
        <v>40</v>
      </c>
      <c r="AA1066" t="s">
        <v>39</v>
      </c>
      <c r="AB1066" t="e">
        <f>INDEX(#REF!,MATCH(Tableau1[[#This Row],[species_name]],#REF!,0),2)</f>
        <v>#REF!</v>
      </c>
      <c r="AC1066" s="3" t="e">
        <f>Tableau1[[#This Row],[value]]/Tableau1[[#This Row],[débarquements totaux de l''espèce]]</f>
        <v>#REF!</v>
      </c>
    </row>
    <row r="1067" spans="1:29" x14ac:dyDescent="0.2">
      <c r="A1067" s="1">
        <v>45355</v>
      </c>
      <c r="B1067" t="s">
        <v>24</v>
      </c>
      <c r="C1067" t="s">
        <v>25</v>
      </c>
      <c r="D1067">
        <v>2022</v>
      </c>
      <c r="E1067" t="s">
        <v>26</v>
      </c>
      <c r="F1067" t="s">
        <v>602</v>
      </c>
      <c r="G1067" t="s">
        <v>277</v>
      </c>
      <c r="H1067" t="s">
        <v>29</v>
      </c>
      <c r="L1067" t="s">
        <v>605</v>
      </c>
      <c r="M1067" t="s">
        <v>606</v>
      </c>
      <c r="N1067" t="str">
        <f>_xlfn.CONCAT(Tableau1[[#This Row],[species_name]],Tableau1[[#This Row],[sub_reg]])</f>
        <v>Common cuttlefishsa 7</v>
      </c>
      <c r="O1067" t="s">
        <v>32</v>
      </c>
      <c r="P1067" t="s">
        <v>33</v>
      </c>
      <c r="Q1067" t="s">
        <v>34</v>
      </c>
      <c r="R1067">
        <v>1349.5446999999999</v>
      </c>
      <c r="S1067" t="s">
        <v>35</v>
      </c>
      <c r="T1067" t="s">
        <v>36</v>
      </c>
      <c r="U1067" t="s">
        <v>37</v>
      </c>
      <c r="V1067" t="s">
        <v>62</v>
      </c>
      <c r="W1067">
        <f>IFERROR(INDEX(#REF!,MATCH(Tableau1[[#This Row],[Identifiant pour calcul]],#REF!,0),9),0)</f>
        <v>0</v>
      </c>
      <c r="X1067">
        <f>Tableau1[[#This Row],[value]]*0.125*Tableau1[[#This Row],[Sequestration factor]]</f>
        <v>0</v>
      </c>
      <c r="Y1067" t="s">
        <v>39</v>
      </c>
      <c r="Z1067" t="s">
        <v>40</v>
      </c>
      <c r="AA1067" t="s">
        <v>39</v>
      </c>
      <c r="AB1067" t="e">
        <f>INDEX(#REF!,MATCH(Tableau1[[#This Row],[species_name]],#REF!,0),2)</f>
        <v>#REF!</v>
      </c>
      <c r="AC1067" s="3" t="e">
        <f>Tableau1[[#This Row],[value]]/Tableau1[[#This Row],[débarquements totaux de l''espèce]]</f>
        <v>#REF!</v>
      </c>
    </row>
    <row r="1068" spans="1:29" x14ac:dyDescent="0.2">
      <c r="A1068" s="1">
        <v>45355</v>
      </c>
      <c r="B1068" t="s">
        <v>24</v>
      </c>
      <c r="C1068" t="s">
        <v>25</v>
      </c>
      <c r="D1068">
        <v>2022</v>
      </c>
      <c r="E1068" t="s">
        <v>86</v>
      </c>
      <c r="F1068" t="s">
        <v>158</v>
      </c>
      <c r="G1068" t="s">
        <v>406</v>
      </c>
      <c r="H1068" t="s">
        <v>29</v>
      </c>
      <c r="L1068" t="s">
        <v>418</v>
      </c>
      <c r="M1068" t="s">
        <v>419</v>
      </c>
      <c r="N1068" t="str">
        <f>_xlfn.CONCAT(Tableau1[[#This Row],[species_name]],Tableau1[[#This Row],[sub_reg]])</f>
        <v>Common cuttlefish27.7.j</v>
      </c>
      <c r="O1068" t="s">
        <v>32</v>
      </c>
      <c r="P1068" t="s">
        <v>33</v>
      </c>
      <c r="Q1068" t="s">
        <v>34</v>
      </c>
      <c r="R1068">
        <v>2468.63</v>
      </c>
      <c r="S1068" t="s">
        <v>35</v>
      </c>
      <c r="T1068" t="s">
        <v>36</v>
      </c>
      <c r="U1068" t="s">
        <v>37</v>
      </c>
      <c r="V1068" t="s">
        <v>377</v>
      </c>
      <c r="W1068">
        <f>IFERROR(INDEX(#REF!,MATCH(Tableau1[[#This Row],[Identifiant pour calcul]],#REF!,0),9),0)</f>
        <v>0</v>
      </c>
      <c r="X1068">
        <f>Tableau1[[#This Row],[value]]*0.125*Tableau1[[#This Row],[Sequestration factor]]</f>
        <v>0</v>
      </c>
      <c r="Y1068" t="s">
        <v>39</v>
      </c>
      <c r="Z1068" t="s">
        <v>40</v>
      </c>
      <c r="AA1068" t="s">
        <v>39</v>
      </c>
      <c r="AB1068" t="e">
        <f>INDEX(#REF!,MATCH(Tableau1[[#This Row],[species_name]],#REF!,0),2)</f>
        <v>#REF!</v>
      </c>
      <c r="AC1068" s="3" t="e">
        <f>Tableau1[[#This Row],[value]]/Tableau1[[#This Row],[débarquements totaux de l''espèce]]</f>
        <v>#REF!</v>
      </c>
    </row>
    <row r="1069" spans="1:29" x14ac:dyDescent="0.2">
      <c r="A1069" s="1">
        <v>45355</v>
      </c>
      <c r="B1069" t="s">
        <v>24</v>
      </c>
      <c r="C1069" t="s">
        <v>25</v>
      </c>
      <c r="D1069">
        <v>2022</v>
      </c>
      <c r="E1069" t="s">
        <v>86</v>
      </c>
      <c r="F1069" t="s">
        <v>158</v>
      </c>
      <c r="G1069" t="s">
        <v>28</v>
      </c>
      <c r="H1069" t="s">
        <v>29</v>
      </c>
      <c r="M1069" t="s">
        <v>821</v>
      </c>
      <c r="N1069" t="str">
        <f>_xlfn.CONCAT(Tableau1[[#This Row],[species_name]],Tableau1[[#This Row],[sub_reg]])</f>
        <v>Common cuttlefish27.7.e</v>
      </c>
      <c r="O1069" t="s">
        <v>32</v>
      </c>
      <c r="P1069" t="s">
        <v>33</v>
      </c>
      <c r="Q1069" t="s">
        <v>34</v>
      </c>
      <c r="R1069">
        <v>232765.64</v>
      </c>
      <c r="S1069" t="s">
        <v>35</v>
      </c>
      <c r="T1069" t="s">
        <v>36</v>
      </c>
      <c r="U1069" t="s">
        <v>37</v>
      </c>
      <c r="V1069" t="s">
        <v>226</v>
      </c>
      <c r="W1069">
        <f>IFERROR(INDEX(#REF!,MATCH(Tableau1[[#This Row],[Identifiant pour calcul]],#REF!,0),9),0)</f>
        <v>0</v>
      </c>
      <c r="X1069">
        <f>Tableau1[[#This Row],[value]]*0.125*Tableau1[[#This Row],[Sequestration factor]]</f>
        <v>0</v>
      </c>
      <c r="Y1069" t="s">
        <v>39</v>
      </c>
      <c r="Z1069" t="s">
        <v>40</v>
      </c>
      <c r="AA1069" t="s">
        <v>39</v>
      </c>
      <c r="AB1069" t="e">
        <f>INDEX(#REF!,MATCH(Tableau1[[#This Row],[species_name]],#REF!,0),2)</f>
        <v>#REF!</v>
      </c>
      <c r="AC1069" s="3" t="e">
        <f>Tableau1[[#This Row],[value]]/Tableau1[[#This Row],[débarquements totaux de l''espèce]]</f>
        <v>#REF!</v>
      </c>
    </row>
    <row r="1070" spans="1:29" x14ac:dyDescent="0.2">
      <c r="A1070" s="1">
        <v>45355</v>
      </c>
      <c r="B1070" t="s">
        <v>24</v>
      </c>
      <c r="C1070" t="s">
        <v>25</v>
      </c>
      <c r="D1070">
        <v>2022</v>
      </c>
      <c r="E1070" t="s">
        <v>86</v>
      </c>
      <c r="F1070" t="s">
        <v>158</v>
      </c>
      <c r="G1070" t="s">
        <v>107</v>
      </c>
      <c r="H1070" t="s">
        <v>29</v>
      </c>
      <c r="L1070" t="s">
        <v>822</v>
      </c>
      <c r="M1070" t="s">
        <v>823</v>
      </c>
      <c r="N1070" t="str">
        <f>_xlfn.CONCAT(Tableau1[[#This Row],[species_name]],Tableau1[[#This Row],[sub_reg]])</f>
        <v>Common cuttlefish27.8.a</v>
      </c>
      <c r="O1070" t="s">
        <v>32</v>
      </c>
      <c r="P1070" t="s">
        <v>33</v>
      </c>
      <c r="Q1070" t="s">
        <v>34</v>
      </c>
      <c r="R1070">
        <v>208297.82</v>
      </c>
      <c r="S1070" t="s">
        <v>35</v>
      </c>
      <c r="T1070" t="s">
        <v>36</v>
      </c>
      <c r="U1070" t="s">
        <v>37</v>
      </c>
      <c r="V1070" t="s">
        <v>331</v>
      </c>
      <c r="W1070">
        <f>IFERROR(INDEX(#REF!,MATCH(Tableau1[[#This Row],[Identifiant pour calcul]],#REF!,0),9),0)</f>
        <v>0</v>
      </c>
      <c r="X1070">
        <f>Tableau1[[#This Row],[value]]*0.125*Tableau1[[#This Row],[Sequestration factor]]</f>
        <v>0</v>
      </c>
      <c r="Y1070" t="s">
        <v>39</v>
      </c>
      <c r="Z1070" t="s">
        <v>40</v>
      </c>
      <c r="AA1070" t="s">
        <v>39</v>
      </c>
      <c r="AB1070" t="e">
        <f>INDEX(#REF!,MATCH(Tableau1[[#This Row],[species_name]],#REF!,0),2)</f>
        <v>#REF!</v>
      </c>
      <c r="AC1070" s="3" t="e">
        <f>Tableau1[[#This Row],[value]]/Tableau1[[#This Row],[débarquements totaux de l''espèce]]</f>
        <v>#REF!</v>
      </c>
    </row>
    <row r="1071" spans="1:29" x14ac:dyDescent="0.2">
      <c r="A1071" s="1">
        <v>45355</v>
      </c>
      <c r="B1071" t="s">
        <v>24</v>
      </c>
      <c r="C1071" t="s">
        <v>25</v>
      </c>
      <c r="D1071">
        <v>2022</v>
      </c>
      <c r="E1071" t="s">
        <v>86</v>
      </c>
      <c r="F1071" t="s">
        <v>158</v>
      </c>
      <c r="G1071" t="s">
        <v>107</v>
      </c>
      <c r="H1071" t="s">
        <v>29</v>
      </c>
      <c r="L1071" t="s">
        <v>822</v>
      </c>
      <c r="M1071" t="s">
        <v>823</v>
      </c>
      <c r="N1071" t="str">
        <f>_xlfn.CONCAT(Tableau1[[#This Row],[species_name]],Tableau1[[#This Row],[sub_reg]])</f>
        <v>Common cuttlefish27.8.b</v>
      </c>
      <c r="O1071" t="s">
        <v>32</v>
      </c>
      <c r="P1071" t="s">
        <v>33</v>
      </c>
      <c r="Q1071" t="s">
        <v>34</v>
      </c>
      <c r="R1071">
        <v>9101.1</v>
      </c>
      <c r="S1071" t="s">
        <v>35</v>
      </c>
      <c r="T1071" t="s">
        <v>36</v>
      </c>
      <c r="U1071" t="s">
        <v>37</v>
      </c>
      <c r="V1071" t="s">
        <v>338</v>
      </c>
      <c r="W1071">
        <f>IFERROR(INDEX(#REF!,MATCH(Tableau1[[#This Row],[Identifiant pour calcul]],#REF!,0),9),0)</f>
        <v>0</v>
      </c>
      <c r="X1071">
        <f>Tableau1[[#This Row],[value]]*0.125*Tableau1[[#This Row],[Sequestration factor]]</f>
        <v>0</v>
      </c>
      <c r="Y1071" t="s">
        <v>39</v>
      </c>
      <c r="Z1071" t="s">
        <v>40</v>
      </c>
      <c r="AA1071" t="s">
        <v>39</v>
      </c>
      <c r="AB1071" t="e">
        <f>INDEX(#REF!,MATCH(Tableau1[[#This Row],[species_name]],#REF!,0),2)</f>
        <v>#REF!</v>
      </c>
      <c r="AC1071" s="3" t="e">
        <f>Tableau1[[#This Row],[value]]/Tableau1[[#This Row],[débarquements totaux de l''espèce]]</f>
        <v>#REF!</v>
      </c>
    </row>
    <row r="1072" spans="1:29" x14ac:dyDescent="0.2">
      <c r="A1072" s="1">
        <v>45355</v>
      </c>
      <c r="B1072" t="s">
        <v>24</v>
      </c>
      <c r="C1072" t="s">
        <v>25</v>
      </c>
      <c r="D1072">
        <v>2022</v>
      </c>
      <c r="E1072" t="s">
        <v>86</v>
      </c>
      <c r="F1072" t="s">
        <v>87</v>
      </c>
      <c r="G1072" t="s">
        <v>107</v>
      </c>
      <c r="H1072" t="s">
        <v>29</v>
      </c>
      <c r="M1072" t="s">
        <v>830</v>
      </c>
      <c r="N1072" t="str">
        <f>_xlfn.CONCAT(Tableau1[[#This Row],[species_name]],Tableau1[[#This Row],[sub_reg]])</f>
        <v>Common cuttlefish27.8.a</v>
      </c>
      <c r="O1072" t="s">
        <v>32</v>
      </c>
      <c r="P1072" t="s">
        <v>33</v>
      </c>
      <c r="Q1072" t="s">
        <v>34</v>
      </c>
      <c r="R1072">
        <v>1630.23</v>
      </c>
      <c r="S1072" t="s">
        <v>35</v>
      </c>
      <c r="T1072" t="s">
        <v>36</v>
      </c>
      <c r="U1072" t="s">
        <v>37</v>
      </c>
      <c r="V1072" t="s">
        <v>331</v>
      </c>
      <c r="W1072">
        <f>IFERROR(INDEX(#REF!,MATCH(Tableau1[[#This Row],[Identifiant pour calcul]],#REF!,0),9),0)</f>
        <v>0</v>
      </c>
      <c r="X1072">
        <f>Tableau1[[#This Row],[value]]*0.125*Tableau1[[#This Row],[Sequestration factor]]</f>
        <v>0</v>
      </c>
      <c r="Y1072" t="s">
        <v>39</v>
      </c>
      <c r="Z1072" t="s">
        <v>40</v>
      </c>
      <c r="AA1072" t="s">
        <v>39</v>
      </c>
      <c r="AB1072" t="e">
        <f>INDEX(#REF!,MATCH(Tableau1[[#This Row],[species_name]],#REF!,0),2)</f>
        <v>#REF!</v>
      </c>
      <c r="AC1072" s="3" t="e">
        <f>Tableau1[[#This Row],[value]]/Tableau1[[#This Row],[débarquements totaux de l''espèce]]</f>
        <v>#REF!</v>
      </c>
    </row>
    <row r="1073" spans="1:29" x14ac:dyDescent="0.2">
      <c r="A1073" s="1">
        <v>45355</v>
      </c>
      <c r="B1073" t="s">
        <v>24</v>
      </c>
      <c r="C1073" t="s">
        <v>25</v>
      </c>
      <c r="D1073">
        <v>2022</v>
      </c>
      <c r="E1073" t="s">
        <v>86</v>
      </c>
      <c r="F1073" t="s">
        <v>239</v>
      </c>
      <c r="G1073" t="s">
        <v>107</v>
      </c>
      <c r="H1073" t="s">
        <v>29</v>
      </c>
      <c r="M1073" t="s">
        <v>786</v>
      </c>
      <c r="N1073" t="str">
        <f>_xlfn.CONCAT(Tableau1[[#This Row],[species_name]],Tableau1[[#This Row],[sub_reg]])</f>
        <v>Common cuttlefish27.7.d</v>
      </c>
      <c r="O1073" t="s">
        <v>32</v>
      </c>
      <c r="P1073" t="s">
        <v>33</v>
      </c>
      <c r="Q1073" t="s">
        <v>34</v>
      </c>
      <c r="R1073">
        <v>65346.62</v>
      </c>
      <c r="S1073" t="s">
        <v>35</v>
      </c>
      <c r="T1073" t="s">
        <v>36</v>
      </c>
      <c r="U1073" t="s">
        <v>37</v>
      </c>
      <c r="V1073" t="s">
        <v>96</v>
      </c>
      <c r="W1073">
        <f>IFERROR(INDEX(#REF!,MATCH(Tableau1[[#This Row],[Identifiant pour calcul]],#REF!,0),9),0)</f>
        <v>0</v>
      </c>
      <c r="X1073">
        <f>Tableau1[[#This Row],[value]]*0.125*Tableau1[[#This Row],[Sequestration factor]]</f>
        <v>0</v>
      </c>
      <c r="Y1073" t="s">
        <v>39</v>
      </c>
      <c r="Z1073" t="s">
        <v>40</v>
      </c>
      <c r="AA1073" t="s">
        <v>39</v>
      </c>
      <c r="AB1073" t="e">
        <f>INDEX(#REF!,MATCH(Tableau1[[#This Row],[species_name]],#REF!,0),2)</f>
        <v>#REF!</v>
      </c>
      <c r="AC1073" s="3" t="e">
        <f>Tableau1[[#This Row],[value]]/Tableau1[[#This Row],[débarquements totaux de l''espèce]]</f>
        <v>#REF!</v>
      </c>
    </row>
    <row r="1074" spans="1:29" x14ac:dyDescent="0.2">
      <c r="A1074" s="1">
        <v>45355</v>
      </c>
      <c r="B1074" t="s">
        <v>24</v>
      </c>
      <c r="C1074" t="s">
        <v>25</v>
      </c>
      <c r="D1074">
        <v>2022</v>
      </c>
      <c r="E1074" t="s">
        <v>86</v>
      </c>
      <c r="F1074" t="s">
        <v>239</v>
      </c>
      <c r="G1074" t="s">
        <v>107</v>
      </c>
      <c r="H1074" t="s">
        <v>29</v>
      </c>
      <c r="M1074" t="s">
        <v>786</v>
      </c>
      <c r="N1074" t="str">
        <f>_xlfn.CONCAT(Tableau1[[#This Row],[species_name]],Tableau1[[#This Row],[sub_reg]])</f>
        <v>Common cuttlefish27.7.e</v>
      </c>
      <c r="O1074" t="s">
        <v>32</v>
      </c>
      <c r="P1074" t="s">
        <v>33</v>
      </c>
      <c r="Q1074" t="s">
        <v>34</v>
      </c>
      <c r="R1074">
        <v>266098.15999999997</v>
      </c>
      <c r="S1074" t="s">
        <v>35</v>
      </c>
      <c r="T1074" t="s">
        <v>36</v>
      </c>
      <c r="U1074" t="s">
        <v>37</v>
      </c>
      <c r="V1074" t="s">
        <v>226</v>
      </c>
      <c r="W1074">
        <f>IFERROR(INDEX(#REF!,MATCH(Tableau1[[#This Row],[Identifiant pour calcul]],#REF!,0),9),0)</f>
        <v>0</v>
      </c>
      <c r="X1074">
        <f>Tableau1[[#This Row],[value]]*0.125*Tableau1[[#This Row],[Sequestration factor]]</f>
        <v>0</v>
      </c>
      <c r="Y1074" t="s">
        <v>39</v>
      </c>
      <c r="Z1074" t="s">
        <v>40</v>
      </c>
      <c r="AA1074" t="s">
        <v>39</v>
      </c>
      <c r="AB1074" t="e">
        <f>INDEX(#REF!,MATCH(Tableau1[[#This Row],[species_name]],#REF!,0),2)</f>
        <v>#REF!</v>
      </c>
      <c r="AC1074" s="3" t="e">
        <f>Tableau1[[#This Row],[value]]/Tableau1[[#This Row],[débarquements totaux de l''espèce]]</f>
        <v>#REF!</v>
      </c>
    </row>
    <row r="1075" spans="1:29" x14ac:dyDescent="0.2">
      <c r="A1075" s="1">
        <v>45355</v>
      </c>
      <c r="B1075" t="s">
        <v>24</v>
      </c>
      <c r="C1075" t="s">
        <v>25</v>
      </c>
      <c r="D1075">
        <v>2022</v>
      </c>
      <c r="E1075" t="s">
        <v>86</v>
      </c>
      <c r="F1075" t="s">
        <v>239</v>
      </c>
      <c r="G1075" t="s">
        <v>77</v>
      </c>
      <c r="H1075" t="s">
        <v>29</v>
      </c>
      <c r="M1075" t="s">
        <v>788</v>
      </c>
      <c r="N1075" t="str">
        <f>_xlfn.CONCAT(Tableau1[[#This Row],[species_name]],Tableau1[[#This Row],[sub_reg]])</f>
        <v>Common cuttlefish27.7.e</v>
      </c>
      <c r="O1075" t="s">
        <v>32</v>
      </c>
      <c r="P1075" t="s">
        <v>33</v>
      </c>
      <c r="Q1075" t="s">
        <v>34</v>
      </c>
      <c r="R1075">
        <v>17346.310000000001</v>
      </c>
      <c r="S1075" t="s">
        <v>35</v>
      </c>
      <c r="T1075" t="s">
        <v>36</v>
      </c>
      <c r="U1075" t="s">
        <v>37</v>
      </c>
      <c r="V1075" t="s">
        <v>226</v>
      </c>
      <c r="W1075">
        <f>IFERROR(INDEX(#REF!,MATCH(Tableau1[[#This Row],[Identifiant pour calcul]],#REF!,0),9),0)</f>
        <v>0</v>
      </c>
      <c r="X1075">
        <f>Tableau1[[#This Row],[value]]*0.125*Tableau1[[#This Row],[Sequestration factor]]</f>
        <v>0</v>
      </c>
      <c r="Y1075" t="s">
        <v>39</v>
      </c>
      <c r="Z1075" t="s">
        <v>40</v>
      </c>
      <c r="AA1075" t="s">
        <v>39</v>
      </c>
      <c r="AB1075" t="e">
        <f>INDEX(#REF!,MATCH(Tableau1[[#This Row],[species_name]],#REF!,0),2)</f>
        <v>#REF!</v>
      </c>
      <c r="AC1075" s="3" t="e">
        <f>Tableau1[[#This Row],[value]]/Tableau1[[#This Row],[débarquements totaux de l''espèce]]</f>
        <v>#REF!</v>
      </c>
    </row>
    <row r="1076" spans="1:29" x14ac:dyDescent="0.2">
      <c r="A1076" s="1">
        <v>45355</v>
      </c>
      <c r="B1076" t="s">
        <v>24</v>
      </c>
      <c r="C1076" t="s">
        <v>25</v>
      </c>
      <c r="D1076">
        <v>2022</v>
      </c>
      <c r="E1076" t="s">
        <v>86</v>
      </c>
      <c r="F1076" t="s">
        <v>76</v>
      </c>
      <c r="G1076" t="s">
        <v>107</v>
      </c>
      <c r="H1076" t="s">
        <v>29</v>
      </c>
      <c r="M1076" t="s">
        <v>769</v>
      </c>
      <c r="N1076" t="str">
        <f>_xlfn.CONCAT(Tableau1[[#This Row],[species_name]],Tableau1[[#This Row],[sub_reg]])</f>
        <v>Common cuttlefish27.8.b</v>
      </c>
      <c r="O1076" t="s">
        <v>32</v>
      </c>
      <c r="P1076" t="s">
        <v>33</v>
      </c>
      <c r="Q1076" t="s">
        <v>34</v>
      </c>
      <c r="R1076">
        <v>8306.82</v>
      </c>
      <c r="S1076" t="s">
        <v>35</v>
      </c>
      <c r="T1076" t="s">
        <v>36</v>
      </c>
      <c r="U1076" t="s">
        <v>37</v>
      </c>
      <c r="V1076" t="s">
        <v>338</v>
      </c>
      <c r="W1076">
        <f>IFERROR(INDEX(#REF!,MATCH(Tableau1[[#This Row],[Identifiant pour calcul]],#REF!,0),9),0)</f>
        <v>0</v>
      </c>
      <c r="X1076">
        <f>Tableau1[[#This Row],[value]]*0.125*Tableau1[[#This Row],[Sequestration factor]]</f>
        <v>0</v>
      </c>
      <c r="Y1076" t="s">
        <v>39</v>
      </c>
      <c r="Z1076" t="s">
        <v>40</v>
      </c>
      <c r="AA1076" t="s">
        <v>39</v>
      </c>
      <c r="AB1076" t="e">
        <f>INDEX(#REF!,MATCH(Tableau1[[#This Row],[species_name]],#REF!,0),2)</f>
        <v>#REF!</v>
      </c>
      <c r="AC1076" s="3" t="e">
        <f>Tableau1[[#This Row],[value]]/Tableau1[[#This Row],[débarquements totaux de l''espèce]]</f>
        <v>#REF!</v>
      </c>
    </row>
    <row r="1077" spans="1:29" x14ac:dyDescent="0.2">
      <c r="A1077" s="1">
        <v>45355</v>
      </c>
      <c r="B1077" t="s">
        <v>24</v>
      </c>
      <c r="C1077" t="s">
        <v>25</v>
      </c>
      <c r="D1077">
        <v>2022</v>
      </c>
      <c r="E1077" t="s">
        <v>86</v>
      </c>
      <c r="F1077" t="s">
        <v>76</v>
      </c>
      <c r="G1077" t="s">
        <v>107</v>
      </c>
      <c r="H1077" t="s">
        <v>29</v>
      </c>
      <c r="M1077" t="s">
        <v>769</v>
      </c>
      <c r="N1077" t="str">
        <f>_xlfn.CONCAT(Tableau1[[#This Row],[species_name]],Tableau1[[#This Row],[sub_reg]])</f>
        <v>Common cuttlefish27.7.e</v>
      </c>
      <c r="O1077" t="s">
        <v>32</v>
      </c>
      <c r="P1077" t="s">
        <v>33</v>
      </c>
      <c r="Q1077" t="s">
        <v>34</v>
      </c>
      <c r="R1077">
        <v>5631.13</v>
      </c>
      <c r="S1077" t="s">
        <v>35</v>
      </c>
      <c r="T1077" t="s">
        <v>36</v>
      </c>
      <c r="U1077" t="s">
        <v>37</v>
      </c>
      <c r="V1077" t="s">
        <v>226</v>
      </c>
      <c r="W1077">
        <f>IFERROR(INDEX(#REF!,MATCH(Tableau1[[#This Row],[Identifiant pour calcul]],#REF!,0),9),0)</f>
        <v>0</v>
      </c>
      <c r="X1077">
        <f>Tableau1[[#This Row],[value]]*0.125*Tableau1[[#This Row],[Sequestration factor]]</f>
        <v>0</v>
      </c>
      <c r="Y1077" t="s">
        <v>39</v>
      </c>
      <c r="Z1077" t="s">
        <v>40</v>
      </c>
      <c r="AA1077" t="s">
        <v>39</v>
      </c>
      <c r="AB1077" t="e">
        <f>INDEX(#REF!,MATCH(Tableau1[[#This Row],[species_name]],#REF!,0),2)</f>
        <v>#REF!</v>
      </c>
      <c r="AC1077" s="3" t="e">
        <f>Tableau1[[#This Row],[value]]/Tableau1[[#This Row],[débarquements totaux de l''espèce]]</f>
        <v>#REF!</v>
      </c>
    </row>
    <row r="1078" spans="1:29" x14ac:dyDescent="0.2">
      <c r="A1078" s="1">
        <v>45355</v>
      </c>
      <c r="B1078" t="s">
        <v>24</v>
      </c>
      <c r="C1078" t="s">
        <v>25</v>
      </c>
      <c r="D1078">
        <v>2022</v>
      </c>
      <c r="E1078" t="s">
        <v>86</v>
      </c>
      <c r="F1078" t="s">
        <v>76</v>
      </c>
      <c r="G1078" t="s">
        <v>107</v>
      </c>
      <c r="H1078" t="s">
        <v>29</v>
      </c>
      <c r="M1078" t="s">
        <v>769</v>
      </c>
      <c r="N1078" t="str">
        <f>_xlfn.CONCAT(Tableau1[[#This Row],[species_name]],Tableau1[[#This Row],[sub_reg]])</f>
        <v>Common cuttlefish27.8.a</v>
      </c>
      <c r="O1078" t="s">
        <v>32</v>
      </c>
      <c r="P1078" t="s">
        <v>33</v>
      </c>
      <c r="Q1078" t="s">
        <v>34</v>
      </c>
      <c r="R1078">
        <v>17412.2</v>
      </c>
      <c r="S1078" t="s">
        <v>35</v>
      </c>
      <c r="T1078" t="s">
        <v>36</v>
      </c>
      <c r="U1078" t="s">
        <v>37</v>
      </c>
      <c r="V1078" t="s">
        <v>331</v>
      </c>
      <c r="W1078">
        <f>IFERROR(INDEX(#REF!,MATCH(Tableau1[[#This Row],[Identifiant pour calcul]],#REF!,0),9),0)</f>
        <v>0</v>
      </c>
      <c r="X1078">
        <f>Tableau1[[#This Row],[value]]*0.125*Tableau1[[#This Row],[Sequestration factor]]</f>
        <v>0</v>
      </c>
      <c r="Y1078" t="s">
        <v>39</v>
      </c>
      <c r="Z1078" t="s">
        <v>40</v>
      </c>
      <c r="AA1078" t="s">
        <v>39</v>
      </c>
      <c r="AB1078" t="e">
        <f>INDEX(#REF!,MATCH(Tableau1[[#This Row],[species_name]],#REF!,0),2)</f>
        <v>#REF!</v>
      </c>
      <c r="AC1078" s="3" t="e">
        <f>Tableau1[[#This Row],[value]]/Tableau1[[#This Row],[débarquements totaux de l''espèce]]</f>
        <v>#REF!</v>
      </c>
    </row>
    <row r="1079" spans="1:29" x14ac:dyDescent="0.2">
      <c r="A1079" s="1">
        <v>45355</v>
      </c>
      <c r="B1079" t="s">
        <v>24</v>
      </c>
      <c r="C1079" t="s">
        <v>25</v>
      </c>
      <c r="D1079">
        <v>2022</v>
      </c>
      <c r="E1079" t="s">
        <v>86</v>
      </c>
      <c r="F1079" t="s">
        <v>76</v>
      </c>
      <c r="G1079" t="s">
        <v>77</v>
      </c>
      <c r="H1079" t="s">
        <v>29</v>
      </c>
      <c r="M1079" t="s">
        <v>770</v>
      </c>
      <c r="N1079" t="str">
        <f>_xlfn.CONCAT(Tableau1[[#This Row],[species_name]],Tableau1[[#This Row],[sub_reg]])</f>
        <v>Common cuttlefish27.7.d</v>
      </c>
      <c r="O1079" t="s">
        <v>32</v>
      </c>
      <c r="P1079" t="s">
        <v>33</v>
      </c>
      <c r="Q1079" t="s">
        <v>34</v>
      </c>
      <c r="R1079">
        <v>48048.91</v>
      </c>
      <c r="S1079" t="s">
        <v>35</v>
      </c>
      <c r="T1079" t="s">
        <v>36</v>
      </c>
      <c r="U1079" t="s">
        <v>37</v>
      </c>
      <c r="V1079" t="s">
        <v>96</v>
      </c>
      <c r="W1079">
        <f>IFERROR(INDEX(#REF!,MATCH(Tableau1[[#This Row],[Identifiant pour calcul]],#REF!,0),9),0)</f>
        <v>0</v>
      </c>
      <c r="X1079">
        <f>Tableau1[[#This Row],[value]]*0.125*Tableau1[[#This Row],[Sequestration factor]]</f>
        <v>0</v>
      </c>
      <c r="Y1079" t="s">
        <v>39</v>
      </c>
      <c r="Z1079" t="s">
        <v>40</v>
      </c>
      <c r="AA1079" t="s">
        <v>39</v>
      </c>
      <c r="AB1079" t="e">
        <f>INDEX(#REF!,MATCH(Tableau1[[#This Row],[species_name]],#REF!,0),2)</f>
        <v>#REF!</v>
      </c>
      <c r="AC1079" s="3" t="e">
        <f>Tableau1[[#This Row],[value]]/Tableau1[[#This Row],[débarquements totaux de l''espèce]]</f>
        <v>#REF!</v>
      </c>
    </row>
    <row r="1080" spans="1:29" x14ac:dyDescent="0.2">
      <c r="A1080" s="1">
        <v>45355</v>
      </c>
      <c r="B1080" t="s">
        <v>24</v>
      </c>
      <c r="C1080" t="s">
        <v>25</v>
      </c>
      <c r="D1080">
        <v>2022</v>
      </c>
      <c r="E1080" t="s">
        <v>86</v>
      </c>
      <c r="F1080" t="s">
        <v>158</v>
      </c>
      <c r="G1080" t="s">
        <v>88</v>
      </c>
      <c r="H1080" t="s">
        <v>29</v>
      </c>
      <c r="L1080" t="s">
        <v>373</v>
      </c>
      <c r="M1080" t="s">
        <v>374</v>
      </c>
      <c r="N1080" t="str">
        <f>_xlfn.CONCAT(Tableau1[[#This Row],[species_name]],Tableau1[[#This Row],[sub_reg]])</f>
        <v>Common cuttlefish27.8.a</v>
      </c>
      <c r="O1080" t="s">
        <v>32</v>
      </c>
      <c r="P1080" t="s">
        <v>33</v>
      </c>
      <c r="Q1080" t="s">
        <v>34</v>
      </c>
      <c r="R1080">
        <v>762789.24</v>
      </c>
      <c r="S1080" t="s">
        <v>35</v>
      </c>
      <c r="T1080" t="s">
        <v>36</v>
      </c>
      <c r="U1080" t="s">
        <v>37</v>
      </c>
      <c r="V1080" t="s">
        <v>331</v>
      </c>
      <c r="W1080">
        <f>IFERROR(INDEX(#REF!,MATCH(Tableau1[[#This Row],[Identifiant pour calcul]],#REF!,0),9),0)</f>
        <v>0</v>
      </c>
      <c r="X1080">
        <f>Tableau1[[#This Row],[value]]*0.125*Tableau1[[#This Row],[Sequestration factor]]</f>
        <v>0</v>
      </c>
      <c r="Y1080" t="s">
        <v>39</v>
      </c>
      <c r="Z1080" t="s">
        <v>40</v>
      </c>
      <c r="AA1080" t="s">
        <v>39</v>
      </c>
      <c r="AB1080" t="e">
        <f>INDEX(#REF!,MATCH(Tableau1[[#This Row],[species_name]],#REF!,0),2)</f>
        <v>#REF!</v>
      </c>
      <c r="AC1080" s="3" t="e">
        <f>Tableau1[[#This Row],[value]]/Tableau1[[#This Row],[débarquements totaux de l''espèce]]</f>
        <v>#REF!</v>
      </c>
    </row>
    <row r="1081" spans="1:29" x14ac:dyDescent="0.2">
      <c r="A1081" s="1">
        <v>45355</v>
      </c>
      <c r="B1081" t="s">
        <v>24</v>
      </c>
      <c r="C1081" t="s">
        <v>25</v>
      </c>
      <c r="D1081">
        <v>2022</v>
      </c>
      <c r="E1081" t="s">
        <v>86</v>
      </c>
      <c r="F1081" t="s">
        <v>372</v>
      </c>
      <c r="G1081" t="s">
        <v>107</v>
      </c>
      <c r="H1081" t="s">
        <v>29</v>
      </c>
      <c r="L1081" t="s">
        <v>491</v>
      </c>
      <c r="M1081" t="s">
        <v>492</v>
      </c>
      <c r="N1081" t="str">
        <f>_xlfn.CONCAT(Tableau1[[#This Row],[species_name]],Tableau1[[#This Row],[sub_reg]])</f>
        <v>Common cuttlefish27.8.a</v>
      </c>
      <c r="O1081" t="s">
        <v>32</v>
      </c>
      <c r="P1081" t="s">
        <v>33</v>
      </c>
      <c r="Q1081" t="s">
        <v>34</v>
      </c>
      <c r="R1081">
        <v>6000</v>
      </c>
      <c r="S1081" t="s">
        <v>35</v>
      </c>
      <c r="T1081" t="s">
        <v>36</v>
      </c>
      <c r="U1081" t="s">
        <v>37</v>
      </c>
      <c r="V1081" t="s">
        <v>331</v>
      </c>
      <c r="W1081">
        <f>IFERROR(INDEX(#REF!,MATCH(Tableau1[[#This Row],[Identifiant pour calcul]],#REF!,0),9),0)</f>
        <v>0</v>
      </c>
      <c r="X1081">
        <f>Tableau1[[#This Row],[value]]*0.125*Tableau1[[#This Row],[Sequestration factor]]</f>
        <v>0</v>
      </c>
      <c r="Y1081" t="s">
        <v>39</v>
      </c>
      <c r="Z1081" t="s">
        <v>40</v>
      </c>
      <c r="AA1081" t="s">
        <v>39</v>
      </c>
      <c r="AB1081" t="e">
        <f>INDEX(#REF!,MATCH(Tableau1[[#This Row],[species_name]],#REF!,0),2)</f>
        <v>#REF!</v>
      </c>
      <c r="AC1081" s="3" t="e">
        <f>Tableau1[[#This Row],[value]]/Tableau1[[#This Row],[débarquements totaux de l''espèce]]</f>
        <v>#REF!</v>
      </c>
    </row>
    <row r="1082" spans="1:29" x14ac:dyDescent="0.2">
      <c r="A1082" s="1">
        <v>45355</v>
      </c>
      <c r="B1082" t="s">
        <v>24</v>
      </c>
      <c r="C1082" t="s">
        <v>25</v>
      </c>
      <c r="D1082">
        <v>2022</v>
      </c>
      <c r="E1082" t="s">
        <v>86</v>
      </c>
      <c r="F1082" t="s">
        <v>76</v>
      </c>
      <c r="G1082" t="s">
        <v>77</v>
      </c>
      <c r="H1082" t="s">
        <v>29</v>
      </c>
      <c r="M1082" t="s">
        <v>770</v>
      </c>
      <c r="N1082" t="str">
        <f>_xlfn.CONCAT(Tableau1[[#This Row],[species_name]],Tableau1[[#This Row],[sub_reg]])</f>
        <v>Common cuttlefish27.8.a</v>
      </c>
      <c r="O1082" t="s">
        <v>32</v>
      </c>
      <c r="P1082" t="s">
        <v>33</v>
      </c>
      <c r="Q1082" t="s">
        <v>34</v>
      </c>
      <c r="R1082">
        <v>2142</v>
      </c>
      <c r="S1082" t="s">
        <v>35</v>
      </c>
      <c r="T1082" t="s">
        <v>36</v>
      </c>
      <c r="U1082" t="s">
        <v>37</v>
      </c>
      <c r="V1082" t="s">
        <v>331</v>
      </c>
      <c r="W1082">
        <f>IFERROR(INDEX(#REF!,MATCH(Tableau1[[#This Row],[Identifiant pour calcul]],#REF!,0),9),0)</f>
        <v>0</v>
      </c>
      <c r="X1082">
        <f>Tableau1[[#This Row],[value]]*0.125*Tableau1[[#This Row],[Sequestration factor]]</f>
        <v>0</v>
      </c>
      <c r="Y1082" t="s">
        <v>39</v>
      </c>
      <c r="Z1082" t="s">
        <v>40</v>
      </c>
      <c r="AA1082" t="s">
        <v>39</v>
      </c>
      <c r="AB1082" t="e">
        <f>INDEX(#REF!,MATCH(Tableau1[[#This Row],[species_name]],#REF!,0),2)</f>
        <v>#REF!</v>
      </c>
      <c r="AC1082" s="3" t="e">
        <f>Tableau1[[#This Row],[value]]/Tableau1[[#This Row],[débarquements totaux de l''espèce]]</f>
        <v>#REF!</v>
      </c>
    </row>
    <row r="1083" spans="1:29" x14ac:dyDescent="0.2">
      <c r="A1083" s="1">
        <v>45355</v>
      </c>
      <c r="B1083" t="s">
        <v>24</v>
      </c>
      <c r="C1083" t="s">
        <v>25</v>
      </c>
      <c r="D1083">
        <v>2022</v>
      </c>
      <c r="E1083" t="s">
        <v>86</v>
      </c>
      <c r="F1083" t="s">
        <v>76</v>
      </c>
      <c r="G1083" t="s">
        <v>77</v>
      </c>
      <c r="H1083" t="s">
        <v>29</v>
      </c>
      <c r="M1083" t="s">
        <v>770</v>
      </c>
      <c r="N1083" t="str">
        <f>_xlfn.CONCAT(Tableau1[[#This Row],[species_name]],Tableau1[[#This Row],[sub_reg]])</f>
        <v>Common cuttlefish27.8.b</v>
      </c>
      <c r="O1083" t="s">
        <v>32</v>
      </c>
      <c r="P1083" t="s">
        <v>33</v>
      </c>
      <c r="Q1083" t="s">
        <v>34</v>
      </c>
      <c r="R1083">
        <v>2804.18</v>
      </c>
      <c r="S1083" t="s">
        <v>35</v>
      </c>
      <c r="T1083" t="s">
        <v>36</v>
      </c>
      <c r="U1083" t="s">
        <v>37</v>
      </c>
      <c r="V1083" t="s">
        <v>338</v>
      </c>
      <c r="W1083">
        <f>IFERROR(INDEX(#REF!,MATCH(Tableau1[[#This Row],[Identifiant pour calcul]],#REF!,0),9),0)</f>
        <v>0</v>
      </c>
      <c r="X1083">
        <f>Tableau1[[#This Row],[value]]*0.125*Tableau1[[#This Row],[Sequestration factor]]</f>
        <v>0</v>
      </c>
      <c r="Y1083" t="s">
        <v>39</v>
      </c>
      <c r="Z1083" t="s">
        <v>40</v>
      </c>
      <c r="AA1083" t="s">
        <v>39</v>
      </c>
      <c r="AB1083" t="e">
        <f>INDEX(#REF!,MATCH(Tableau1[[#This Row],[species_name]],#REF!,0),2)</f>
        <v>#REF!</v>
      </c>
      <c r="AC1083" s="3" t="e">
        <f>Tableau1[[#This Row],[value]]/Tableau1[[#This Row],[débarquements totaux de l''espèce]]</f>
        <v>#REF!</v>
      </c>
    </row>
    <row r="1084" spans="1:29" x14ac:dyDescent="0.2">
      <c r="A1084" s="1">
        <v>45355</v>
      </c>
      <c r="B1084" t="s">
        <v>24</v>
      </c>
      <c r="C1084" t="s">
        <v>25</v>
      </c>
      <c r="D1084">
        <v>2022</v>
      </c>
      <c r="E1084" t="s">
        <v>86</v>
      </c>
      <c r="F1084" t="s">
        <v>217</v>
      </c>
      <c r="G1084" t="s">
        <v>107</v>
      </c>
      <c r="H1084" t="s">
        <v>29</v>
      </c>
      <c r="M1084" t="s">
        <v>771</v>
      </c>
      <c r="N1084" t="str">
        <f>_xlfn.CONCAT(Tableau1[[#This Row],[species_name]],Tableau1[[#This Row],[sub_reg]])</f>
        <v>Common cuttlefish27.7.e</v>
      </c>
      <c r="O1084" t="s">
        <v>32</v>
      </c>
      <c r="P1084" t="s">
        <v>33</v>
      </c>
      <c r="Q1084" t="s">
        <v>34</v>
      </c>
      <c r="R1084">
        <v>6512.72</v>
      </c>
      <c r="S1084" t="s">
        <v>35</v>
      </c>
      <c r="T1084" t="s">
        <v>36</v>
      </c>
      <c r="U1084" t="s">
        <v>37</v>
      </c>
      <c r="V1084" t="s">
        <v>226</v>
      </c>
      <c r="W1084">
        <f>IFERROR(INDEX(#REF!,MATCH(Tableau1[[#This Row],[Identifiant pour calcul]],#REF!,0),9),0)</f>
        <v>0</v>
      </c>
      <c r="X1084">
        <f>Tableau1[[#This Row],[value]]*0.125*Tableau1[[#This Row],[Sequestration factor]]</f>
        <v>0</v>
      </c>
      <c r="Y1084" t="s">
        <v>39</v>
      </c>
      <c r="Z1084" t="s">
        <v>40</v>
      </c>
      <c r="AA1084" t="s">
        <v>39</v>
      </c>
      <c r="AB1084" t="e">
        <f>INDEX(#REF!,MATCH(Tableau1[[#This Row],[species_name]],#REF!,0),2)</f>
        <v>#REF!</v>
      </c>
      <c r="AC1084" s="3" t="e">
        <f>Tableau1[[#This Row],[value]]/Tableau1[[#This Row],[débarquements totaux de l''espèce]]</f>
        <v>#REF!</v>
      </c>
    </row>
    <row r="1085" spans="1:29" x14ac:dyDescent="0.2">
      <c r="A1085" s="1">
        <v>45355</v>
      </c>
      <c r="B1085" t="s">
        <v>24</v>
      </c>
      <c r="C1085" t="s">
        <v>25</v>
      </c>
      <c r="D1085">
        <v>2022</v>
      </c>
      <c r="E1085" t="s">
        <v>86</v>
      </c>
      <c r="F1085" t="s">
        <v>27</v>
      </c>
      <c r="G1085" t="s">
        <v>107</v>
      </c>
      <c r="H1085" t="s">
        <v>29</v>
      </c>
      <c r="M1085" t="s">
        <v>693</v>
      </c>
      <c r="N1085" t="str">
        <f>_xlfn.CONCAT(Tableau1[[#This Row],[species_name]],Tableau1[[#This Row],[sub_reg]])</f>
        <v>Common cuttlefish27.8.a</v>
      </c>
      <c r="O1085" t="s">
        <v>32</v>
      </c>
      <c r="P1085" t="s">
        <v>33</v>
      </c>
      <c r="Q1085" t="s">
        <v>34</v>
      </c>
      <c r="R1085">
        <v>96517.58</v>
      </c>
      <c r="S1085" t="s">
        <v>35</v>
      </c>
      <c r="T1085" t="s">
        <v>36</v>
      </c>
      <c r="U1085" t="s">
        <v>37</v>
      </c>
      <c r="V1085" t="s">
        <v>331</v>
      </c>
      <c r="W1085">
        <f>IFERROR(INDEX(#REF!,MATCH(Tableau1[[#This Row],[Identifiant pour calcul]],#REF!,0),9),0)</f>
        <v>0</v>
      </c>
      <c r="X1085">
        <f>Tableau1[[#This Row],[value]]*0.125*Tableau1[[#This Row],[Sequestration factor]]</f>
        <v>0</v>
      </c>
      <c r="Y1085" t="s">
        <v>39</v>
      </c>
      <c r="Z1085" t="s">
        <v>40</v>
      </c>
      <c r="AA1085" t="s">
        <v>39</v>
      </c>
      <c r="AB1085" t="e">
        <f>INDEX(#REF!,MATCH(Tableau1[[#This Row],[species_name]],#REF!,0),2)</f>
        <v>#REF!</v>
      </c>
      <c r="AC1085" s="3" t="e">
        <f>Tableau1[[#This Row],[value]]/Tableau1[[#This Row],[débarquements totaux de l''espèce]]</f>
        <v>#REF!</v>
      </c>
    </row>
    <row r="1086" spans="1:29" x14ac:dyDescent="0.2">
      <c r="A1086" s="1">
        <v>45355</v>
      </c>
      <c r="B1086" t="s">
        <v>24</v>
      </c>
      <c r="C1086" t="s">
        <v>25</v>
      </c>
      <c r="D1086">
        <v>2022</v>
      </c>
      <c r="E1086" t="s">
        <v>86</v>
      </c>
      <c r="F1086" t="s">
        <v>27</v>
      </c>
      <c r="G1086" t="s">
        <v>107</v>
      </c>
      <c r="H1086" t="s">
        <v>29</v>
      </c>
      <c r="M1086" t="s">
        <v>693</v>
      </c>
      <c r="N1086" t="str">
        <f>_xlfn.CONCAT(Tableau1[[#This Row],[species_name]],Tableau1[[#This Row],[sub_reg]])</f>
        <v>Common cuttlefish27.8.b</v>
      </c>
      <c r="O1086" t="s">
        <v>32</v>
      </c>
      <c r="P1086" t="s">
        <v>33</v>
      </c>
      <c r="Q1086" t="s">
        <v>34</v>
      </c>
      <c r="R1086">
        <v>45853.38</v>
      </c>
      <c r="S1086" t="s">
        <v>35</v>
      </c>
      <c r="T1086" t="s">
        <v>36</v>
      </c>
      <c r="U1086" t="s">
        <v>37</v>
      </c>
      <c r="V1086" t="s">
        <v>338</v>
      </c>
      <c r="W1086">
        <f>IFERROR(INDEX(#REF!,MATCH(Tableau1[[#This Row],[Identifiant pour calcul]],#REF!,0),9),0)</f>
        <v>0</v>
      </c>
      <c r="X1086">
        <f>Tableau1[[#This Row],[value]]*0.125*Tableau1[[#This Row],[Sequestration factor]]</f>
        <v>0</v>
      </c>
      <c r="Y1086" t="s">
        <v>39</v>
      </c>
      <c r="Z1086" t="s">
        <v>40</v>
      </c>
      <c r="AA1086" t="s">
        <v>39</v>
      </c>
      <c r="AB1086" t="e">
        <f>INDEX(#REF!,MATCH(Tableau1[[#This Row],[species_name]],#REF!,0),2)</f>
        <v>#REF!</v>
      </c>
      <c r="AC1086" s="3" t="e">
        <f>Tableau1[[#This Row],[value]]/Tableau1[[#This Row],[débarquements totaux de l''espèce]]</f>
        <v>#REF!</v>
      </c>
    </row>
    <row r="1087" spans="1:29" x14ac:dyDescent="0.2">
      <c r="A1087" s="1">
        <v>45355</v>
      </c>
      <c r="B1087" t="s">
        <v>24</v>
      </c>
      <c r="C1087" t="s">
        <v>25</v>
      </c>
      <c r="D1087">
        <v>2022</v>
      </c>
      <c r="E1087" t="s">
        <v>86</v>
      </c>
      <c r="F1087" t="s">
        <v>158</v>
      </c>
      <c r="G1087" t="s">
        <v>28</v>
      </c>
      <c r="H1087" t="s">
        <v>29</v>
      </c>
      <c r="M1087" t="s">
        <v>821</v>
      </c>
      <c r="N1087" t="str">
        <f>_xlfn.CONCAT(Tableau1[[#This Row],[species_name]],Tableau1[[#This Row],[sub_reg]])</f>
        <v>Common cuttlefish27.8.a</v>
      </c>
      <c r="O1087" t="s">
        <v>32</v>
      </c>
      <c r="P1087" t="s">
        <v>33</v>
      </c>
      <c r="Q1087" t="s">
        <v>34</v>
      </c>
      <c r="R1087">
        <v>503838.08</v>
      </c>
      <c r="S1087" t="s">
        <v>35</v>
      </c>
      <c r="T1087" t="s">
        <v>36</v>
      </c>
      <c r="U1087" t="s">
        <v>37</v>
      </c>
      <c r="V1087" t="s">
        <v>331</v>
      </c>
      <c r="W1087">
        <f>IFERROR(INDEX(#REF!,MATCH(Tableau1[[#This Row],[Identifiant pour calcul]],#REF!,0),9),0)</f>
        <v>0</v>
      </c>
      <c r="X1087">
        <f>Tableau1[[#This Row],[value]]*0.125*Tableau1[[#This Row],[Sequestration factor]]</f>
        <v>0</v>
      </c>
      <c r="Y1087" t="s">
        <v>39</v>
      </c>
      <c r="Z1087" t="s">
        <v>40</v>
      </c>
      <c r="AA1087" t="s">
        <v>39</v>
      </c>
      <c r="AB1087" t="e">
        <f>INDEX(#REF!,MATCH(Tableau1[[#This Row],[species_name]],#REF!,0),2)</f>
        <v>#REF!</v>
      </c>
      <c r="AC1087" s="3" t="e">
        <f>Tableau1[[#This Row],[value]]/Tableau1[[#This Row],[débarquements totaux de l''espèce]]</f>
        <v>#REF!</v>
      </c>
    </row>
    <row r="1088" spans="1:29" x14ac:dyDescent="0.2">
      <c r="A1088" s="1">
        <v>45355</v>
      </c>
      <c r="B1088" t="s">
        <v>24</v>
      </c>
      <c r="C1088" t="s">
        <v>25</v>
      </c>
      <c r="D1088">
        <v>2022</v>
      </c>
      <c r="E1088" t="s">
        <v>86</v>
      </c>
      <c r="F1088" t="s">
        <v>158</v>
      </c>
      <c r="G1088" t="s">
        <v>77</v>
      </c>
      <c r="H1088" t="s">
        <v>29</v>
      </c>
      <c r="L1088" t="s">
        <v>413</v>
      </c>
      <c r="M1088" t="s">
        <v>414</v>
      </c>
      <c r="N1088" t="str">
        <f>_xlfn.CONCAT(Tableau1[[#This Row],[species_name]],Tableau1[[#This Row],[sub_reg]])</f>
        <v>Common cuttlefish27.7.e</v>
      </c>
      <c r="O1088" t="s">
        <v>32</v>
      </c>
      <c r="P1088" t="s">
        <v>33</v>
      </c>
      <c r="Q1088" t="s">
        <v>34</v>
      </c>
      <c r="R1088">
        <v>382704.75</v>
      </c>
      <c r="S1088" t="s">
        <v>35</v>
      </c>
      <c r="T1088" t="s">
        <v>36</v>
      </c>
      <c r="U1088" t="s">
        <v>37</v>
      </c>
      <c r="V1088" t="s">
        <v>226</v>
      </c>
      <c r="W1088">
        <f>IFERROR(INDEX(#REF!,MATCH(Tableau1[[#This Row],[Identifiant pour calcul]],#REF!,0),9),0)</f>
        <v>0</v>
      </c>
      <c r="X1088">
        <f>Tableau1[[#This Row],[value]]*0.125*Tableau1[[#This Row],[Sequestration factor]]</f>
        <v>0</v>
      </c>
      <c r="Y1088" t="s">
        <v>39</v>
      </c>
      <c r="Z1088" t="s">
        <v>40</v>
      </c>
      <c r="AA1088" t="s">
        <v>39</v>
      </c>
      <c r="AB1088" t="e">
        <f>INDEX(#REF!,MATCH(Tableau1[[#This Row],[species_name]],#REF!,0),2)</f>
        <v>#REF!</v>
      </c>
      <c r="AC1088" s="3" t="e">
        <f>Tableau1[[#This Row],[value]]/Tableau1[[#This Row],[débarquements totaux de l''espèce]]</f>
        <v>#REF!</v>
      </c>
    </row>
    <row r="1089" spans="1:29" x14ac:dyDescent="0.2">
      <c r="A1089" s="1">
        <v>45355</v>
      </c>
      <c r="B1089" t="s">
        <v>24</v>
      </c>
      <c r="C1089" t="s">
        <v>25</v>
      </c>
      <c r="D1089">
        <v>2022</v>
      </c>
      <c r="E1089" t="s">
        <v>86</v>
      </c>
      <c r="F1089" t="s">
        <v>87</v>
      </c>
      <c r="G1089" t="s">
        <v>28</v>
      </c>
      <c r="H1089" t="s">
        <v>29</v>
      </c>
      <c r="L1089" t="s">
        <v>89</v>
      </c>
      <c r="M1089" t="s">
        <v>90</v>
      </c>
      <c r="N1089" t="str">
        <f>_xlfn.CONCAT(Tableau1[[#This Row],[species_name]],Tableau1[[#This Row],[sub_reg]])</f>
        <v>Common cuttlefish27.7.d</v>
      </c>
      <c r="O1089" t="s">
        <v>32</v>
      </c>
      <c r="P1089" t="s">
        <v>33</v>
      </c>
      <c r="Q1089" t="s">
        <v>34</v>
      </c>
      <c r="R1089">
        <v>281622</v>
      </c>
      <c r="S1089" t="s">
        <v>35</v>
      </c>
      <c r="T1089" t="s">
        <v>36</v>
      </c>
      <c r="U1089" t="s">
        <v>37</v>
      </c>
      <c r="V1089" t="s">
        <v>96</v>
      </c>
      <c r="W1089">
        <f>IFERROR(INDEX(#REF!,MATCH(Tableau1[[#This Row],[Identifiant pour calcul]],#REF!,0),9),0)</f>
        <v>0</v>
      </c>
      <c r="X1089">
        <f>Tableau1[[#This Row],[value]]*0.125*Tableau1[[#This Row],[Sequestration factor]]</f>
        <v>0</v>
      </c>
      <c r="Y1089" t="s">
        <v>39</v>
      </c>
      <c r="Z1089" t="s">
        <v>40</v>
      </c>
      <c r="AA1089" t="s">
        <v>39</v>
      </c>
      <c r="AB1089" t="e">
        <f>INDEX(#REF!,MATCH(Tableau1[[#This Row],[species_name]],#REF!,0),2)</f>
        <v>#REF!</v>
      </c>
      <c r="AC1089" s="3" t="e">
        <f>Tableau1[[#This Row],[value]]/Tableau1[[#This Row],[débarquements totaux de l''espèce]]</f>
        <v>#REF!</v>
      </c>
    </row>
    <row r="1090" spans="1:29" x14ac:dyDescent="0.2">
      <c r="A1090" s="1">
        <v>45355</v>
      </c>
      <c r="B1090" t="s">
        <v>24</v>
      </c>
      <c r="C1090" t="s">
        <v>25</v>
      </c>
      <c r="D1090">
        <v>2022</v>
      </c>
      <c r="E1090" t="s">
        <v>86</v>
      </c>
      <c r="F1090" t="s">
        <v>372</v>
      </c>
      <c r="G1090" t="s">
        <v>88</v>
      </c>
      <c r="H1090" t="s">
        <v>29</v>
      </c>
      <c r="L1090" t="s">
        <v>373</v>
      </c>
      <c r="M1090" t="s">
        <v>374</v>
      </c>
      <c r="N1090" t="str">
        <f>_xlfn.CONCAT(Tableau1[[#This Row],[species_name]],Tableau1[[#This Row],[sub_reg]])</f>
        <v>Common cuttlefish27.7.d</v>
      </c>
      <c r="O1090" t="s">
        <v>32</v>
      </c>
      <c r="P1090" t="s">
        <v>33</v>
      </c>
      <c r="Q1090" t="s">
        <v>34</v>
      </c>
      <c r="R1090">
        <v>254546.18</v>
      </c>
      <c r="S1090" t="s">
        <v>35</v>
      </c>
      <c r="T1090" t="s">
        <v>36</v>
      </c>
      <c r="U1090" t="s">
        <v>37</v>
      </c>
      <c r="V1090" t="s">
        <v>96</v>
      </c>
      <c r="W1090">
        <f>IFERROR(INDEX(#REF!,MATCH(Tableau1[[#This Row],[Identifiant pour calcul]],#REF!,0),9),0)</f>
        <v>0</v>
      </c>
      <c r="X1090">
        <f>Tableau1[[#This Row],[value]]*0.125*Tableau1[[#This Row],[Sequestration factor]]</f>
        <v>0</v>
      </c>
      <c r="Y1090" t="s">
        <v>39</v>
      </c>
      <c r="Z1090" t="s">
        <v>40</v>
      </c>
      <c r="AA1090" t="s">
        <v>39</v>
      </c>
      <c r="AB1090" t="e">
        <f>INDEX(#REF!,MATCH(Tableau1[[#This Row],[species_name]],#REF!,0),2)</f>
        <v>#REF!</v>
      </c>
      <c r="AC1090" s="3" t="e">
        <f>Tableau1[[#This Row],[value]]/Tableau1[[#This Row],[débarquements totaux de l''espèce]]</f>
        <v>#REF!</v>
      </c>
    </row>
    <row r="1091" spans="1:29" x14ac:dyDescent="0.2">
      <c r="A1091" s="1">
        <v>45355</v>
      </c>
      <c r="B1091" t="s">
        <v>24</v>
      </c>
      <c r="C1091" t="s">
        <v>25</v>
      </c>
      <c r="D1091">
        <v>2022</v>
      </c>
      <c r="E1091" t="s">
        <v>86</v>
      </c>
      <c r="F1091" t="s">
        <v>372</v>
      </c>
      <c r="G1091" t="s">
        <v>28</v>
      </c>
      <c r="H1091" t="s">
        <v>29</v>
      </c>
      <c r="L1091" t="s">
        <v>711</v>
      </c>
      <c r="M1091" t="s">
        <v>712</v>
      </c>
      <c r="N1091" t="str">
        <f>_xlfn.CONCAT(Tableau1[[#This Row],[species_name]],Tableau1[[#This Row],[sub_reg]])</f>
        <v>Common cuttlefish27.8.b</v>
      </c>
      <c r="O1091" t="s">
        <v>32</v>
      </c>
      <c r="P1091" t="s">
        <v>33</v>
      </c>
      <c r="Q1091" t="s">
        <v>34</v>
      </c>
      <c r="R1091">
        <v>2198.7600000000002</v>
      </c>
      <c r="S1091" t="s">
        <v>35</v>
      </c>
      <c r="T1091" t="s">
        <v>36</v>
      </c>
      <c r="U1091" t="s">
        <v>37</v>
      </c>
      <c r="V1091" t="s">
        <v>338</v>
      </c>
      <c r="W1091">
        <f>IFERROR(INDEX(#REF!,MATCH(Tableau1[[#This Row],[Identifiant pour calcul]],#REF!,0),9),0)</f>
        <v>0</v>
      </c>
      <c r="X1091">
        <f>Tableau1[[#This Row],[value]]*0.125*Tableau1[[#This Row],[Sequestration factor]]</f>
        <v>0</v>
      </c>
      <c r="Y1091" t="s">
        <v>39</v>
      </c>
      <c r="Z1091" t="s">
        <v>40</v>
      </c>
      <c r="AA1091" t="s">
        <v>39</v>
      </c>
      <c r="AB1091" t="e">
        <f>INDEX(#REF!,MATCH(Tableau1[[#This Row],[species_name]],#REF!,0),2)</f>
        <v>#REF!</v>
      </c>
      <c r="AC1091" s="3" t="e">
        <f>Tableau1[[#This Row],[value]]/Tableau1[[#This Row],[débarquements totaux de l''espèce]]</f>
        <v>#REF!</v>
      </c>
    </row>
    <row r="1092" spans="1:29" x14ac:dyDescent="0.2">
      <c r="A1092" s="1">
        <v>45355</v>
      </c>
      <c r="B1092" t="s">
        <v>24</v>
      </c>
      <c r="C1092" t="s">
        <v>25</v>
      </c>
      <c r="D1092">
        <v>2022</v>
      </c>
      <c r="E1092" t="s">
        <v>26</v>
      </c>
      <c r="F1092" t="s">
        <v>59</v>
      </c>
      <c r="G1092" t="s">
        <v>277</v>
      </c>
      <c r="H1092" t="s">
        <v>29</v>
      </c>
      <c r="M1092" t="s">
        <v>289</v>
      </c>
      <c r="N1092" t="str">
        <f>_xlfn.CONCAT(Tableau1[[#This Row],[species_name]],Tableau1[[#This Row],[sub_reg]])</f>
        <v>Common cuttlefishsa 8</v>
      </c>
      <c r="O1092" t="s">
        <v>32</v>
      </c>
      <c r="P1092" t="s">
        <v>33</v>
      </c>
      <c r="Q1092" t="s">
        <v>34</v>
      </c>
      <c r="R1092">
        <v>2217.2539999999999</v>
      </c>
      <c r="S1092" t="s">
        <v>35</v>
      </c>
      <c r="T1092" t="s">
        <v>36</v>
      </c>
      <c r="U1092" t="s">
        <v>37</v>
      </c>
      <c r="V1092" t="s">
        <v>38</v>
      </c>
      <c r="W1092">
        <f>IFERROR(INDEX(#REF!,MATCH(Tableau1[[#This Row],[Identifiant pour calcul]],#REF!,0),9),0)</f>
        <v>0</v>
      </c>
      <c r="X1092">
        <f>Tableau1[[#This Row],[value]]*0.125*Tableau1[[#This Row],[Sequestration factor]]</f>
        <v>0</v>
      </c>
      <c r="Y1092" t="s">
        <v>39</v>
      </c>
      <c r="Z1092" t="s">
        <v>40</v>
      </c>
      <c r="AA1092" t="s">
        <v>39</v>
      </c>
      <c r="AB1092" t="e">
        <f>INDEX(#REF!,MATCH(Tableau1[[#This Row],[species_name]],#REF!,0),2)</f>
        <v>#REF!</v>
      </c>
      <c r="AC1092" s="3" t="e">
        <f>Tableau1[[#This Row],[value]]/Tableau1[[#This Row],[débarquements totaux de l''espèce]]</f>
        <v>#REF!</v>
      </c>
    </row>
    <row r="1093" spans="1:29" x14ac:dyDescent="0.2">
      <c r="A1093" s="1">
        <v>45355</v>
      </c>
      <c r="B1093" t="s">
        <v>24</v>
      </c>
      <c r="C1093" t="s">
        <v>25</v>
      </c>
      <c r="D1093">
        <v>2022</v>
      </c>
      <c r="E1093" t="s">
        <v>86</v>
      </c>
      <c r="F1093" t="s">
        <v>158</v>
      </c>
      <c r="G1093" t="s">
        <v>77</v>
      </c>
      <c r="H1093" t="s">
        <v>29</v>
      </c>
      <c r="L1093" t="s">
        <v>413</v>
      </c>
      <c r="M1093" t="s">
        <v>414</v>
      </c>
      <c r="N1093" t="str">
        <f>_xlfn.CONCAT(Tableau1[[#This Row],[species_name]],Tableau1[[#This Row],[sub_reg]])</f>
        <v>Common cuttlefish27.8.b</v>
      </c>
      <c r="O1093" t="s">
        <v>32</v>
      </c>
      <c r="P1093" t="s">
        <v>33</v>
      </c>
      <c r="Q1093" t="s">
        <v>34</v>
      </c>
      <c r="R1093">
        <v>144892.60999999999</v>
      </c>
      <c r="S1093" t="s">
        <v>35</v>
      </c>
      <c r="T1093" t="s">
        <v>36</v>
      </c>
      <c r="U1093" t="s">
        <v>37</v>
      </c>
      <c r="V1093" t="s">
        <v>338</v>
      </c>
      <c r="W1093">
        <f>IFERROR(INDEX(#REF!,MATCH(Tableau1[[#This Row],[Identifiant pour calcul]],#REF!,0),9),0)</f>
        <v>0</v>
      </c>
      <c r="X1093">
        <f>Tableau1[[#This Row],[value]]*0.125*Tableau1[[#This Row],[Sequestration factor]]</f>
        <v>0</v>
      </c>
      <c r="Y1093" t="s">
        <v>39</v>
      </c>
      <c r="Z1093" t="s">
        <v>40</v>
      </c>
      <c r="AA1093" t="s">
        <v>39</v>
      </c>
      <c r="AB1093" t="e">
        <f>INDEX(#REF!,MATCH(Tableau1[[#This Row],[species_name]],#REF!,0),2)</f>
        <v>#REF!</v>
      </c>
      <c r="AC1093" s="3" t="e">
        <f>Tableau1[[#This Row],[value]]/Tableau1[[#This Row],[débarquements totaux de l''espèce]]</f>
        <v>#REF!</v>
      </c>
    </row>
    <row r="1094" spans="1:29" x14ac:dyDescent="0.2">
      <c r="A1094" s="1">
        <v>45355</v>
      </c>
      <c r="B1094" t="s">
        <v>24</v>
      </c>
      <c r="C1094" t="s">
        <v>25</v>
      </c>
      <c r="D1094">
        <v>2022</v>
      </c>
      <c r="E1094" t="s">
        <v>86</v>
      </c>
      <c r="F1094" t="s">
        <v>87</v>
      </c>
      <c r="G1094" t="s">
        <v>406</v>
      </c>
      <c r="H1094" t="s">
        <v>29</v>
      </c>
      <c r="L1094" t="s">
        <v>89</v>
      </c>
      <c r="M1094" t="s">
        <v>90</v>
      </c>
      <c r="N1094" t="str">
        <f>_xlfn.CONCAT(Tableau1[[#This Row],[species_name]],Tableau1[[#This Row],[sub_reg]])</f>
        <v>Common cuttlefish27.7.d</v>
      </c>
      <c r="O1094" t="s">
        <v>32</v>
      </c>
      <c r="P1094" t="s">
        <v>33</v>
      </c>
      <c r="Q1094" t="s">
        <v>34</v>
      </c>
      <c r="R1094">
        <v>15122.6</v>
      </c>
      <c r="S1094" t="s">
        <v>35</v>
      </c>
      <c r="T1094" t="s">
        <v>36</v>
      </c>
      <c r="U1094" t="s">
        <v>37</v>
      </c>
      <c r="V1094" t="s">
        <v>96</v>
      </c>
      <c r="W1094">
        <f>IFERROR(INDEX(#REF!,MATCH(Tableau1[[#This Row],[Identifiant pour calcul]],#REF!,0),9),0)</f>
        <v>0</v>
      </c>
      <c r="X1094">
        <f>Tableau1[[#This Row],[value]]*0.125*Tableau1[[#This Row],[Sequestration factor]]</f>
        <v>0</v>
      </c>
      <c r="Y1094" t="s">
        <v>39</v>
      </c>
      <c r="Z1094" t="s">
        <v>40</v>
      </c>
      <c r="AA1094" t="s">
        <v>39</v>
      </c>
      <c r="AB1094" t="e">
        <f>INDEX(#REF!,MATCH(Tableau1[[#This Row],[species_name]],#REF!,0),2)</f>
        <v>#REF!</v>
      </c>
      <c r="AC1094" s="3" t="e">
        <f>Tableau1[[#This Row],[value]]/Tableau1[[#This Row],[débarquements totaux de l''espèce]]</f>
        <v>#REF!</v>
      </c>
    </row>
    <row r="1095" spans="1:29" x14ac:dyDescent="0.2">
      <c r="A1095" s="1">
        <v>45355</v>
      </c>
      <c r="B1095" t="s">
        <v>24</v>
      </c>
      <c r="C1095" t="s">
        <v>25</v>
      </c>
      <c r="D1095">
        <v>2022</v>
      </c>
      <c r="E1095" t="s">
        <v>86</v>
      </c>
      <c r="F1095" t="s">
        <v>217</v>
      </c>
      <c r="G1095" t="s">
        <v>107</v>
      </c>
      <c r="H1095" t="s">
        <v>29</v>
      </c>
      <c r="M1095" t="s">
        <v>771</v>
      </c>
      <c r="N1095" t="str">
        <f>_xlfn.CONCAT(Tableau1[[#This Row],[species_name]],Tableau1[[#This Row],[sub_reg]])</f>
        <v>Common cuttlefish27.7.d</v>
      </c>
      <c r="O1095" t="s">
        <v>32</v>
      </c>
      <c r="P1095" t="s">
        <v>33</v>
      </c>
      <c r="Q1095" t="s">
        <v>34</v>
      </c>
      <c r="R1095">
        <v>3696</v>
      </c>
      <c r="S1095" t="s">
        <v>35</v>
      </c>
      <c r="T1095" t="s">
        <v>36</v>
      </c>
      <c r="U1095" t="s">
        <v>37</v>
      </c>
      <c r="V1095" t="s">
        <v>96</v>
      </c>
      <c r="W1095">
        <f>IFERROR(INDEX(#REF!,MATCH(Tableau1[[#This Row],[Identifiant pour calcul]],#REF!,0),9),0)</f>
        <v>0</v>
      </c>
      <c r="X1095">
        <f>Tableau1[[#This Row],[value]]*0.125*Tableau1[[#This Row],[Sequestration factor]]</f>
        <v>0</v>
      </c>
      <c r="Y1095" t="s">
        <v>39</v>
      </c>
      <c r="Z1095" t="s">
        <v>40</v>
      </c>
      <c r="AA1095" t="s">
        <v>39</v>
      </c>
      <c r="AB1095" t="e">
        <f>INDEX(#REF!,MATCH(Tableau1[[#This Row],[species_name]],#REF!,0),2)</f>
        <v>#REF!</v>
      </c>
      <c r="AC1095" s="3" t="e">
        <f>Tableau1[[#This Row],[value]]/Tableau1[[#This Row],[débarquements totaux de l''espèce]]</f>
        <v>#REF!</v>
      </c>
    </row>
    <row r="1096" spans="1:29" x14ac:dyDescent="0.2">
      <c r="A1096" s="1">
        <v>45355</v>
      </c>
      <c r="B1096" t="s">
        <v>24</v>
      </c>
      <c r="C1096" t="s">
        <v>25</v>
      </c>
      <c r="D1096">
        <v>2022</v>
      </c>
      <c r="E1096" t="s">
        <v>86</v>
      </c>
      <c r="F1096" t="s">
        <v>59</v>
      </c>
      <c r="G1096" t="s">
        <v>77</v>
      </c>
      <c r="H1096" t="s">
        <v>29</v>
      </c>
      <c r="M1096" t="s">
        <v>683</v>
      </c>
      <c r="N1096" t="str">
        <f>_xlfn.CONCAT(Tableau1[[#This Row],[species_name]],Tableau1[[#This Row],[sub_reg]])</f>
        <v>Common cuttlefish27.8.a</v>
      </c>
      <c r="O1096" t="s">
        <v>32</v>
      </c>
      <c r="P1096" t="s">
        <v>33</v>
      </c>
      <c r="Q1096" t="s">
        <v>34</v>
      </c>
      <c r="R1096">
        <v>3035.3</v>
      </c>
      <c r="S1096" t="s">
        <v>35</v>
      </c>
      <c r="T1096" t="s">
        <v>36</v>
      </c>
      <c r="U1096" t="s">
        <v>37</v>
      </c>
      <c r="V1096" t="s">
        <v>331</v>
      </c>
      <c r="W1096">
        <f>IFERROR(INDEX(#REF!,MATCH(Tableau1[[#This Row],[Identifiant pour calcul]],#REF!,0),9),0)</f>
        <v>0</v>
      </c>
      <c r="X1096">
        <f>Tableau1[[#This Row],[value]]*0.125*Tableau1[[#This Row],[Sequestration factor]]</f>
        <v>0</v>
      </c>
      <c r="Y1096" t="s">
        <v>39</v>
      </c>
      <c r="Z1096" t="s">
        <v>40</v>
      </c>
      <c r="AA1096" t="s">
        <v>39</v>
      </c>
      <c r="AB1096" t="e">
        <f>INDEX(#REF!,MATCH(Tableau1[[#This Row],[species_name]],#REF!,0),2)</f>
        <v>#REF!</v>
      </c>
      <c r="AC1096" s="3" t="e">
        <f>Tableau1[[#This Row],[value]]/Tableau1[[#This Row],[débarquements totaux de l''espèce]]</f>
        <v>#REF!</v>
      </c>
    </row>
    <row r="1097" spans="1:29" x14ac:dyDescent="0.2">
      <c r="A1097" s="1">
        <v>45355</v>
      </c>
      <c r="B1097" t="s">
        <v>24</v>
      </c>
      <c r="C1097" t="s">
        <v>25</v>
      </c>
      <c r="D1097">
        <v>2022</v>
      </c>
      <c r="E1097" t="s">
        <v>86</v>
      </c>
      <c r="F1097" t="s">
        <v>710</v>
      </c>
      <c r="G1097" t="s">
        <v>77</v>
      </c>
      <c r="H1097" t="s">
        <v>29</v>
      </c>
      <c r="L1097" t="s">
        <v>515</v>
      </c>
      <c r="M1097" t="s">
        <v>516</v>
      </c>
      <c r="N1097" t="str">
        <f>_xlfn.CONCAT(Tableau1[[#This Row],[species_name]],Tableau1[[#This Row],[sub_reg]])</f>
        <v>Common cuttlefish27.7.e</v>
      </c>
      <c r="O1097" t="s">
        <v>32</v>
      </c>
      <c r="P1097" t="s">
        <v>33</v>
      </c>
      <c r="Q1097" t="s">
        <v>34</v>
      </c>
      <c r="R1097">
        <v>3156.12</v>
      </c>
      <c r="S1097" t="s">
        <v>35</v>
      </c>
      <c r="T1097" t="s">
        <v>36</v>
      </c>
      <c r="U1097" t="s">
        <v>37</v>
      </c>
      <c r="V1097" t="s">
        <v>226</v>
      </c>
      <c r="W1097">
        <f>IFERROR(INDEX(#REF!,MATCH(Tableau1[[#This Row],[Identifiant pour calcul]],#REF!,0),9),0)</f>
        <v>0</v>
      </c>
      <c r="X1097">
        <f>Tableau1[[#This Row],[value]]*0.125*Tableau1[[#This Row],[Sequestration factor]]</f>
        <v>0</v>
      </c>
      <c r="Y1097" t="s">
        <v>39</v>
      </c>
      <c r="Z1097" t="s">
        <v>40</v>
      </c>
      <c r="AA1097" t="s">
        <v>39</v>
      </c>
      <c r="AB1097" t="e">
        <f>INDEX(#REF!,MATCH(Tableau1[[#This Row],[species_name]],#REF!,0),2)</f>
        <v>#REF!</v>
      </c>
      <c r="AC1097" s="3" t="e">
        <f>Tableau1[[#This Row],[value]]/Tableau1[[#This Row],[débarquements totaux de l''espèce]]</f>
        <v>#REF!</v>
      </c>
    </row>
    <row r="1098" spans="1:29" x14ac:dyDescent="0.2">
      <c r="A1098" s="1">
        <v>45355</v>
      </c>
      <c r="B1098" t="s">
        <v>24</v>
      </c>
      <c r="C1098" t="s">
        <v>25</v>
      </c>
      <c r="D1098">
        <v>2022</v>
      </c>
      <c r="E1098" t="s">
        <v>86</v>
      </c>
      <c r="F1098" t="s">
        <v>87</v>
      </c>
      <c r="G1098" t="s">
        <v>77</v>
      </c>
      <c r="H1098" t="s">
        <v>29</v>
      </c>
      <c r="M1098" t="s">
        <v>355</v>
      </c>
      <c r="N1098" t="str">
        <f>_xlfn.CONCAT(Tableau1[[#This Row],[species_name]],Tableau1[[#This Row],[sub_reg]])</f>
        <v>Grooved carpet shell27.8.a</v>
      </c>
      <c r="O1098" t="s">
        <v>32</v>
      </c>
      <c r="P1098" t="s">
        <v>33</v>
      </c>
      <c r="Q1098" t="s">
        <v>34</v>
      </c>
      <c r="R1098">
        <v>4260</v>
      </c>
      <c r="S1098" t="s">
        <v>35</v>
      </c>
      <c r="T1098" t="s">
        <v>362</v>
      </c>
      <c r="U1098" t="s">
        <v>363</v>
      </c>
      <c r="V1098" t="s">
        <v>331</v>
      </c>
      <c r="W1098">
        <f>IFERROR(INDEX(#REF!,MATCH(Tableau1[[#This Row],[Identifiant pour calcul]],#REF!,0),9),0)</f>
        <v>0</v>
      </c>
      <c r="X1098">
        <f>Tableau1[[#This Row],[value]]*0.125*Tableau1[[#This Row],[Sequestration factor]]</f>
        <v>0</v>
      </c>
      <c r="Y1098" t="s">
        <v>39</v>
      </c>
      <c r="Z1098" t="s">
        <v>40</v>
      </c>
      <c r="AA1098" t="s">
        <v>39</v>
      </c>
      <c r="AB1098" t="e">
        <f>INDEX(#REF!,MATCH(Tableau1[[#This Row],[species_name]],#REF!,0),2)</f>
        <v>#REF!</v>
      </c>
      <c r="AC1098" s="3" t="e">
        <f>Tableau1[[#This Row],[value]]/Tableau1[[#This Row],[débarquements totaux de l''espèce]]</f>
        <v>#REF!</v>
      </c>
    </row>
    <row r="1099" spans="1:29" x14ac:dyDescent="0.2">
      <c r="A1099" s="1">
        <v>45355</v>
      </c>
      <c r="B1099" t="s">
        <v>24</v>
      </c>
      <c r="C1099" t="s">
        <v>25</v>
      </c>
      <c r="D1099">
        <v>2022</v>
      </c>
      <c r="E1099" t="s">
        <v>86</v>
      </c>
      <c r="F1099" t="s">
        <v>217</v>
      </c>
      <c r="G1099" t="s">
        <v>77</v>
      </c>
      <c r="H1099" t="s">
        <v>29</v>
      </c>
      <c r="L1099" t="s">
        <v>218</v>
      </c>
      <c r="M1099" t="s">
        <v>219</v>
      </c>
      <c r="N1099" t="str">
        <f>_xlfn.CONCAT(Tableau1[[#This Row],[species_name]],Tableau1[[#This Row],[sub_reg]])</f>
        <v>Cuttlefish, bobtail squids nei27.7.d</v>
      </c>
      <c r="O1099" t="s">
        <v>32</v>
      </c>
      <c r="P1099" t="s">
        <v>33</v>
      </c>
      <c r="Q1099" t="s">
        <v>34</v>
      </c>
      <c r="R1099">
        <v>1028.69</v>
      </c>
      <c r="S1099" t="s">
        <v>35</v>
      </c>
      <c r="T1099" t="s">
        <v>306</v>
      </c>
      <c r="U1099" t="s">
        <v>307</v>
      </c>
      <c r="V1099" t="s">
        <v>96</v>
      </c>
      <c r="W1099">
        <f>IFERROR(INDEX(#REF!,MATCH(Tableau1[[#This Row],[Identifiant pour calcul]],#REF!,0),9),0)</f>
        <v>0</v>
      </c>
      <c r="X1099">
        <f>Tableau1[[#This Row],[value]]*0.125*Tableau1[[#This Row],[Sequestration factor]]</f>
        <v>0</v>
      </c>
      <c r="Y1099" t="s">
        <v>39</v>
      </c>
      <c r="Z1099" t="s">
        <v>40</v>
      </c>
      <c r="AA1099" t="s">
        <v>39</v>
      </c>
      <c r="AB1099" t="e">
        <f>INDEX(#REF!,MATCH(Tableau1[[#This Row],[species_name]],#REF!,0),2)</f>
        <v>#REF!</v>
      </c>
      <c r="AC1099" s="3" t="e">
        <f>Tableau1[[#This Row],[value]]/Tableau1[[#This Row],[débarquements totaux de l''espèce]]</f>
        <v>#REF!</v>
      </c>
    </row>
    <row r="1100" spans="1:29" x14ac:dyDescent="0.2">
      <c r="A1100" s="1">
        <v>45355</v>
      </c>
      <c r="B1100" t="s">
        <v>24</v>
      </c>
      <c r="C1100" t="s">
        <v>25</v>
      </c>
      <c r="D1100">
        <v>2022</v>
      </c>
      <c r="E1100" t="s">
        <v>86</v>
      </c>
      <c r="F1100" t="s">
        <v>217</v>
      </c>
      <c r="G1100" t="s">
        <v>77</v>
      </c>
      <c r="H1100" t="s">
        <v>29</v>
      </c>
      <c r="L1100" t="s">
        <v>218</v>
      </c>
      <c r="M1100" t="s">
        <v>219</v>
      </c>
      <c r="N1100" t="str">
        <f>_xlfn.CONCAT(Tableau1[[#This Row],[species_name]],Tableau1[[#This Row],[sub_reg]])</f>
        <v>Cuttlefish, bobtail squids nei27.8.a</v>
      </c>
      <c r="O1100" t="s">
        <v>32</v>
      </c>
      <c r="P1100" t="s">
        <v>33</v>
      </c>
      <c r="Q1100" t="s">
        <v>34</v>
      </c>
      <c r="R1100">
        <v>1432.6</v>
      </c>
      <c r="S1100" t="s">
        <v>35</v>
      </c>
      <c r="T1100" t="s">
        <v>306</v>
      </c>
      <c r="U1100" t="s">
        <v>307</v>
      </c>
      <c r="V1100" t="s">
        <v>331</v>
      </c>
      <c r="W1100">
        <f>IFERROR(INDEX(#REF!,MATCH(Tableau1[[#This Row],[Identifiant pour calcul]],#REF!,0),9),0)</f>
        <v>0</v>
      </c>
      <c r="X1100">
        <f>Tableau1[[#This Row],[value]]*0.125*Tableau1[[#This Row],[Sequestration factor]]</f>
        <v>0</v>
      </c>
      <c r="Y1100" t="s">
        <v>39</v>
      </c>
      <c r="Z1100" t="s">
        <v>40</v>
      </c>
      <c r="AA1100" t="s">
        <v>39</v>
      </c>
      <c r="AB1100" t="e">
        <f>INDEX(#REF!,MATCH(Tableau1[[#This Row],[species_name]],#REF!,0),2)</f>
        <v>#REF!</v>
      </c>
      <c r="AC1100" s="3" t="e">
        <f>Tableau1[[#This Row],[value]]/Tableau1[[#This Row],[débarquements totaux de l''espèce]]</f>
        <v>#REF!</v>
      </c>
    </row>
    <row r="1101" spans="1:29" x14ac:dyDescent="0.2">
      <c r="A1101" s="1">
        <v>45355</v>
      </c>
      <c r="B1101" t="s">
        <v>24</v>
      </c>
      <c r="C1101" t="s">
        <v>25</v>
      </c>
      <c r="D1101">
        <v>2022</v>
      </c>
      <c r="E1101" t="s">
        <v>86</v>
      </c>
      <c r="F1101" t="s">
        <v>217</v>
      </c>
      <c r="G1101" t="s">
        <v>77</v>
      </c>
      <c r="H1101" t="s">
        <v>29</v>
      </c>
      <c r="L1101" t="s">
        <v>218</v>
      </c>
      <c r="M1101" t="s">
        <v>219</v>
      </c>
      <c r="N1101" t="str">
        <f>_xlfn.CONCAT(Tableau1[[#This Row],[species_name]],Tableau1[[#This Row],[sub_reg]])</f>
        <v>Cuttlefish, bobtail squids nei27.8.b</v>
      </c>
      <c r="O1101" t="s">
        <v>32</v>
      </c>
      <c r="P1101" t="s">
        <v>33</v>
      </c>
      <c r="Q1101" t="s">
        <v>34</v>
      </c>
      <c r="R1101">
        <v>2621.27</v>
      </c>
      <c r="S1101" t="s">
        <v>35</v>
      </c>
      <c r="T1101" t="s">
        <v>306</v>
      </c>
      <c r="U1101" t="s">
        <v>307</v>
      </c>
      <c r="V1101" t="s">
        <v>338</v>
      </c>
      <c r="W1101">
        <f>IFERROR(INDEX(#REF!,MATCH(Tableau1[[#This Row],[Identifiant pour calcul]],#REF!,0),9),0)</f>
        <v>0</v>
      </c>
      <c r="X1101">
        <f>Tableau1[[#This Row],[value]]*0.125*Tableau1[[#This Row],[Sequestration factor]]</f>
        <v>0</v>
      </c>
      <c r="Y1101" t="s">
        <v>39</v>
      </c>
      <c r="Z1101" t="s">
        <v>40</v>
      </c>
      <c r="AA1101" t="s">
        <v>39</v>
      </c>
      <c r="AB1101" t="e">
        <f>INDEX(#REF!,MATCH(Tableau1[[#This Row],[species_name]],#REF!,0),2)</f>
        <v>#REF!</v>
      </c>
      <c r="AC1101" s="3" t="e">
        <f>Tableau1[[#This Row],[value]]/Tableau1[[#This Row],[débarquements totaux de l''espèce]]</f>
        <v>#REF!</v>
      </c>
    </row>
    <row r="1102" spans="1:29" x14ac:dyDescent="0.2">
      <c r="A1102" s="1">
        <v>45355</v>
      </c>
      <c r="B1102" t="s">
        <v>24</v>
      </c>
      <c r="C1102" t="s">
        <v>25</v>
      </c>
      <c r="D1102">
        <v>2022</v>
      </c>
      <c r="E1102" t="s">
        <v>86</v>
      </c>
      <c r="F1102" t="s">
        <v>87</v>
      </c>
      <c r="G1102" t="s">
        <v>77</v>
      </c>
      <c r="H1102" t="s">
        <v>29</v>
      </c>
      <c r="M1102" t="s">
        <v>355</v>
      </c>
      <c r="N1102" t="str">
        <f>_xlfn.CONCAT(Tableau1[[#This Row],[species_name]],Tableau1[[#This Row],[sub_reg]])</f>
        <v>Cuttlefish, bobtail squids nei27.7.d</v>
      </c>
      <c r="O1102" t="s">
        <v>32</v>
      </c>
      <c r="P1102" t="s">
        <v>33</v>
      </c>
      <c r="Q1102" t="s">
        <v>34</v>
      </c>
      <c r="R1102">
        <v>2067.64</v>
      </c>
      <c r="S1102" t="s">
        <v>35</v>
      </c>
      <c r="T1102" t="s">
        <v>306</v>
      </c>
      <c r="U1102" t="s">
        <v>307</v>
      </c>
      <c r="V1102" t="s">
        <v>96</v>
      </c>
      <c r="W1102">
        <f>IFERROR(INDEX(#REF!,MATCH(Tableau1[[#This Row],[Identifiant pour calcul]],#REF!,0),9),0)</f>
        <v>0</v>
      </c>
      <c r="X1102">
        <f>Tableau1[[#This Row],[value]]*0.125*Tableau1[[#This Row],[Sequestration factor]]</f>
        <v>0</v>
      </c>
      <c r="Y1102" t="s">
        <v>39</v>
      </c>
      <c r="Z1102" t="s">
        <v>40</v>
      </c>
      <c r="AA1102" t="s">
        <v>39</v>
      </c>
      <c r="AB1102" t="e">
        <f>INDEX(#REF!,MATCH(Tableau1[[#This Row],[species_name]],#REF!,0),2)</f>
        <v>#REF!</v>
      </c>
      <c r="AC1102" s="3" t="e">
        <f>Tableau1[[#This Row],[value]]/Tableau1[[#This Row],[débarquements totaux de l''espèce]]</f>
        <v>#REF!</v>
      </c>
    </row>
    <row r="1103" spans="1:29" x14ac:dyDescent="0.2">
      <c r="A1103" s="1">
        <v>45355</v>
      </c>
      <c r="B1103" t="s">
        <v>24</v>
      </c>
      <c r="C1103" t="s">
        <v>25</v>
      </c>
      <c r="D1103">
        <v>2022</v>
      </c>
      <c r="E1103" t="s">
        <v>86</v>
      </c>
      <c r="F1103" t="s">
        <v>372</v>
      </c>
      <c r="G1103" t="s">
        <v>88</v>
      </c>
      <c r="H1103" t="s">
        <v>29</v>
      </c>
      <c r="L1103" t="s">
        <v>373</v>
      </c>
      <c r="M1103" t="s">
        <v>374</v>
      </c>
      <c r="N1103" t="str">
        <f>_xlfn.CONCAT(Tableau1[[#This Row],[species_name]],Tableau1[[#This Row],[sub_reg]])</f>
        <v>Cuttlefish, bobtail squids nei27.7.d</v>
      </c>
      <c r="O1103" t="s">
        <v>32</v>
      </c>
      <c r="P1103" t="s">
        <v>33</v>
      </c>
      <c r="Q1103" t="s">
        <v>34</v>
      </c>
      <c r="R1103">
        <v>10510.5</v>
      </c>
      <c r="S1103" t="s">
        <v>35</v>
      </c>
      <c r="T1103" t="s">
        <v>306</v>
      </c>
      <c r="U1103" t="s">
        <v>307</v>
      </c>
      <c r="V1103" t="s">
        <v>96</v>
      </c>
      <c r="W1103">
        <f>IFERROR(INDEX(#REF!,MATCH(Tableau1[[#This Row],[Identifiant pour calcul]],#REF!,0),9),0)</f>
        <v>0</v>
      </c>
      <c r="X1103">
        <f>Tableau1[[#This Row],[value]]*0.125*Tableau1[[#This Row],[Sequestration factor]]</f>
        <v>0</v>
      </c>
      <c r="Y1103" t="s">
        <v>39</v>
      </c>
      <c r="Z1103" t="s">
        <v>40</v>
      </c>
      <c r="AA1103" t="s">
        <v>39</v>
      </c>
      <c r="AB1103" t="e">
        <f>INDEX(#REF!,MATCH(Tableau1[[#This Row],[species_name]],#REF!,0),2)</f>
        <v>#REF!</v>
      </c>
      <c r="AC1103" s="3" t="e">
        <f>Tableau1[[#This Row],[value]]/Tableau1[[#This Row],[débarquements totaux de l''espèce]]</f>
        <v>#REF!</v>
      </c>
    </row>
    <row r="1104" spans="1:29" x14ac:dyDescent="0.2">
      <c r="A1104" s="1">
        <v>45355</v>
      </c>
      <c r="B1104" t="s">
        <v>24</v>
      </c>
      <c r="C1104" t="s">
        <v>25</v>
      </c>
      <c r="D1104">
        <v>2022</v>
      </c>
      <c r="E1104" t="s">
        <v>26</v>
      </c>
      <c r="F1104" t="s">
        <v>158</v>
      </c>
      <c r="G1104" t="s">
        <v>406</v>
      </c>
      <c r="H1104" t="s">
        <v>29</v>
      </c>
      <c r="L1104" t="s">
        <v>428</v>
      </c>
      <c r="M1104" t="s">
        <v>429</v>
      </c>
      <c r="N1104" t="str">
        <f>_xlfn.CONCAT(Tableau1[[#This Row],[species_name]],Tableau1[[#This Row],[sub_reg]])</f>
        <v>Cuttlefish, bobtail squids neisa 7</v>
      </c>
      <c r="O1104" t="s">
        <v>32</v>
      </c>
      <c r="P1104" t="s">
        <v>33</v>
      </c>
      <c r="Q1104" t="s">
        <v>34</v>
      </c>
      <c r="R1104">
        <v>4719.28</v>
      </c>
      <c r="S1104" t="s">
        <v>35</v>
      </c>
      <c r="T1104" t="s">
        <v>306</v>
      </c>
      <c r="U1104" t="s">
        <v>307</v>
      </c>
      <c r="V1104" t="s">
        <v>62</v>
      </c>
      <c r="W1104">
        <f>IFERROR(INDEX(#REF!,MATCH(Tableau1[[#This Row],[Identifiant pour calcul]],#REF!,0),9),0)</f>
        <v>0</v>
      </c>
      <c r="X1104">
        <f>Tableau1[[#This Row],[value]]*0.125*Tableau1[[#This Row],[Sequestration factor]]</f>
        <v>0</v>
      </c>
      <c r="Y1104" t="s">
        <v>39</v>
      </c>
      <c r="Z1104" t="s">
        <v>40</v>
      </c>
      <c r="AA1104" t="s">
        <v>39</v>
      </c>
      <c r="AB1104" t="e">
        <f>INDEX(#REF!,MATCH(Tableau1[[#This Row],[species_name]],#REF!,0),2)</f>
        <v>#REF!</v>
      </c>
      <c r="AC1104" s="3" t="e">
        <f>Tableau1[[#This Row],[value]]/Tableau1[[#This Row],[débarquements totaux de l''espèce]]</f>
        <v>#REF!</v>
      </c>
    </row>
    <row r="1105" spans="1:29" x14ac:dyDescent="0.2">
      <c r="A1105" s="1">
        <v>45355</v>
      </c>
      <c r="B1105" t="s">
        <v>24</v>
      </c>
      <c r="C1105" t="s">
        <v>25</v>
      </c>
      <c r="D1105">
        <v>2022</v>
      </c>
      <c r="E1105" t="s">
        <v>86</v>
      </c>
      <c r="F1105" t="s">
        <v>372</v>
      </c>
      <c r="G1105" t="s">
        <v>77</v>
      </c>
      <c r="H1105" t="s">
        <v>29</v>
      </c>
      <c r="L1105" t="s">
        <v>515</v>
      </c>
      <c r="M1105" t="s">
        <v>516</v>
      </c>
      <c r="N1105" t="str">
        <f>_xlfn.CONCAT(Tableau1[[#This Row],[species_name]],Tableau1[[#This Row],[sub_reg]])</f>
        <v>Cuttlefish, bobtail squids nei27.7.d</v>
      </c>
      <c r="O1105" t="s">
        <v>32</v>
      </c>
      <c r="P1105" t="s">
        <v>33</v>
      </c>
      <c r="Q1105" t="s">
        <v>34</v>
      </c>
      <c r="R1105">
        <v>37379.1</v>
      </c>
      <c r="S1105" t="s">
        <v>35</v>
      </c>
      <c r="T1105" t="s">
        <v>306</v>
      </c>
      <c r="U1105" t="s">
        <v>307</v>
      </c>
      <c r="V1105" t="s">
        <v>96</v>
      </c>
      <c r="W1105">
        <f>IFERROR(INDEX(#REF!,MATCH(Tableau1[[#This Row],[Identifiant pour calcul]],#REF!,0),9),0)</f>
        <v>0</v>
      </c>
      <c r="X1105">
        <f>Tableau1[[#This Row],[value]]*0.125*Tableau1[[#This Row],[Sequestration factor]]</f>
        <v>0</v>
      </c>
      <c r="Y1105" t="s">
        <v>39</v>
      </c>
      <c r="Z1105" t="s">
        <v>40</v>
      </c>
      <c r="AA1105" t="s">
        <v>39</v>
      </c>
      <c r="AB1105" t="e">
        <f>INDEX(#REF!,MATCH(Tableau1[[#This Row],[species_name]],#REF!,0),2)</f>
        <v>#REF!</v>
      </c>
      <c r="AC1105" s="3" t="e">
        <f>Tableau1[[#This Row],[value]]/Tableau1[[#This Row],[débarquements totaux de l''espèce]]</f>
        <v>#REF!</v>
      </c>
    </row>
    <row r="1106" spans="1:29" x14ac:dyDescent="0.2">
      <c r="A1106" s="1">
        <v>45355</v>
      </c>
      <c r="B1106" t="s">
        <v>24</v>
      </c>
      <c r="C1106" t="s">
        <v>25</v>
      </c>
      <c r="D1106">
        <v>2022</v>
      </c>
      <c r="E1106" t="s">
        <v>26</v>
      </c>
      <c r="F1106" t="s">
        <v>158</v>
      </c>
      <c r="G1106" t="s">
        <v>88</v>
      </c>
      <c r="H1106" t="s">
        <v>29</v>
      </c>
      <c r="L1106" t="s">
        <v>30</v>
      </c>
      <c r="M1106" t="s">
        <v>31</v>
      </c>
      <c r="N1106" t="str">
        <f>_xlfn.CONCAT(Tableau1[[#This Row],[species_name]],Tableau1[[#This Row],[sub_reg]])</f>
        <v>Cuttlefish, bobtail squids neisa 7</v>
      </c>
      <c r="O1106" t="s">
        <v>32</v>
      </c>
      <c r="P1106" t="s">
        <v>33</v>
      </c>
      <c r="Q1106" t="s">
        <v>34</v>
      </c>
      <c r="R1106">
        <v>1045.3399999999999</v>
      </c>
      <c r="S1106" t="s">
        <v>35</v>
      </c>
      <c r="T1106" t="s">
        <v>306</v>
      </c>
      <c r="U1106" t="s">
        <v>307</v>
      </c>
      <c r="V1106" t="s">
        <v>62</v>
      </c>
      <c r="W1106">
        <f>IFERROR(INDEX(#REF!,MATCH(Tableau1[[#This Row],[Identifiant pour calcul]],#REF!,0),9),0)</f>
        <v>0</v>
      </c>
      <c r="X1106">
        <f>Tableau1[[#This Row],[value]]*0.125*Tableau1[[#This Row],[Sequestration factor]]</f>
        <v>0</v>
      </c>
      <c r="Y1106" t="s">
        <v>39</v>
      </c>
      <c r="Z1106" t="s">
        <v>40</v>
      </c>
      <c r="AA1106" t="s">
        <v>39</v>
      </c>
      <c r="AB1106" t="e">
        <f>INDEX(#REF!,MATCH(Tableau1[[#This Row],[species_name]],#REF!,0),2)</f>
        <v>#REF!</v>
      </c>
      <c r="AC1106" s="3" t="e">
        <f>Tableau1[[#This Row],[value]]/Tableau1[[#This Row],[débarquements totaux de l''espèce]]</f>
        <v>#REF!</v>
      </c>
    </row>
    <row r="1107" spans="1:29" x14ac:dyDescent="0.2">
      <c r="A1107" s="1">
        <v>45355</v>
      </c>
      <c r="B1107" t="s">
        <v>24</v>
      </c>
      <c r="C1107" t="s">
        <v>25</v>
      </c>
      <c r="D1107">
        <v>2022</v>
      </c>
      <c r="E1107" t="s">
        <v>86</v>
      </c>
      <c r="F1107" t="s">
        <v>158</v>
      </c>
      <c r="G1107" t="s">
        <v>77</v>
      </c>
      <c r="H1107" t="s">
        <v>29</v>
      </c>
      <c r="L1107" t="s">
        <v>413</v>
      </c>
      <c r="M1107" t="s">
        <v>414</v>
      </c>
      <c r="N1107" t="str">
        <f>_xlfn.CONCAT(Tableau1[[#This Row],[species_name]],Tableau1[[#This Row],[sub_reg]])</f>
        <v>Cuttlefish, bobtail squids nei27.7.d</v>
      </c>
      <c r="O1107" t="s">
        <v>32</v>
      </c>
      <c r="P1107" t="s">
        <v>33</v>
      </c>
      <c r="Q1107" t="s">
        <v>34</v>
      </c>
      <c r="R1107">
        <v>2452.4899999999998</v>
      </c>
      <c r="S1107" t="s">
        <v>35</v>
      </c>
      <c r="T1107" t="s">
        <v>306</v>
      </c>
      <c r="U1107" t="s">
        <v>307</v>
      </c>
      <c r="V1107" t="s">
        <v>96</v>
      </c>
      <c r="W1107">
        <f>IFERROR(INDEX(#REF!,MATCH(Tableau1[[#This Row],[Identifiant pour calcul]],#REF!,0),9),0)</f>
        <v>0</v>
      </c>
      <c r="X1107">
        <f>Tableau1[[#This Row],[value]]*0.125*Tableau1[[#This Row],[Sequestration factor]]</f>
        <v>0</v>
      </c>
      <c r="Y1107" t="s">
        <v>39</v>
      </c>
      <c r="Z1107" t="s">
        <v>40</v>
      </c>
      <c r="AA1107" t="s">
        <v>39</v>
      </c>
      <c r="AB1107" t="e">
        <f>INDEX(#REF!,MATCH(Tableau1[[#This Row],[species_name]],#REF!,0),2)</f>
        <v>#REF!</v>
      </c>
      <c r="AC1107" s="3" t="e">
        <f>Tableau1[[#This Row],[value]]/Tableau1[[#This Row],[débarquements totaux de l''espèce]]</f>
        <v>#REF!</v>
      </c>
    </row>
    <row r="1108" spans="1:29" x14ac:dyDescent="0.2">
      <c r="A1108" s="1">
        <v>45355</v>
      </c>
      <c r="B1108" t="s">
        <v>24</v>
      </c>
      <c r="C1108" t="s">
        <v>25</v>
      </c>
      <c r="D1108">
        <v>2022</v>
      </c>
      <c r="E1108" t="s">
        <v>86</v>
      </c>
      <c r="F1108" t="s">
        <v>158</v>
      </c>
      <c r="G1108" t="s">
        <v>77</v>
      </c>
      <c r="H1108" t="s">
        <v>29</v>
      </c>
      <c r="L1108" t="s">
        <v>413</v>
      </c>
      <c r="M1108" t="s">
        <v>414</v>
      </c>
      <c r="N1108" t="str">
        <f>_xlfn.CONCAT(Tableau1[[#This Row],[species_name]],Tableau1[[#This Row],[sub_reg]])</f>
        <v>Cuttlefish, bobtail squids nei27.8.a</v>
      </c>
      <c r="O1108" t="s">
        <v>32</v>
      </c>
      <c r="P1108" t="s">
        <v>33</v>
      </c>
      <c r="Q1108" t="s">
        <v>34</v>
      </c>
      <c r="R1108">
        <v>3869.36</v>
      </c>
      <c r="S1108" t="s">
        <v>35</v>
      </c>
      <c r="T1108" t="s">
        <v>306</v>
      </c>
      <c r="U1108" t="s">
        <v>307</v>
      </c>
      <c r="V1108" t="s">
        <v>331</v>
      </c>
      <c r="W1108">
        <f>IFERROR(INDEX(#REF!,MATCH(Tableau1[[#This Row],[Identifiant pour calcul]],#REF!,0),9),0)</f>
        <v>0</v>
      </c>
      <c r="X1108">
        <f>Tableau1[[#This Row],[value]]*0.125*Tableau1[[#This Row],[Sequestration factor]]</f>
        <v>0</v>
      </c>
      <c r="Y1108" t="s">
        <v>39</v>
      </c>
      <c r="Z1108" t="s">
        <v>40</v>
      </c>
      <c r="AA1108" t="s">
        <v>39</v>
      </c>
      <c r="AB1108" t="e">
        <f>INDEX(#REF!,MATCH(Tableau1[[#This Row],[species_name]],#REF!,0),2)</f>
        <v>#REF!</v>
      </c>
      <c r="AC1108" s="3" t="e">
        <f>Tableau1[[#This Row],[value]]/Tableau1[[#This Row],[débarquements totaux de l''espèce]]</f>
        <v>#REF!</v>
      </c>
    </row>
    <row r="1109" spans="1:29" x14ac:dyDescent="0.2">
      <c r="A1109" s="1">
        <v>45355</v>
      </c>
      <c r="B1109" t="s">
        <v>24</v>
      </c>
      <c r="C1109" t="s">
        <v>25</v>
      </c>
      <c r="D1109">
        <v>2022</v>
      </c>
      <c r="E1109" t="s">
        <v>86</v>
      </c>
      <c r="F1109" t="s">
        <v>27</v>
      </c>
      <c r="G1109" t="s">
        <v>28</v>
      </c>
      <c r="H1109" t="s">
        <v>29</v>
      </c>
      <c r="L1109" t="s">
        <v>648</v>
      </c>
      <c r="M1109" t="s">
        <v>649</v>
      </c>
      <c r="N1109" t="str">
        <f>_xlfn.CONCAT(Tableau1[[#This Row],[species_name]],Tableau1[[#This Row],[sub_reg]])</f>
        <v>Cuttlefish, bobtail squids nei27.8.a</v>
      </c>
      <c r="O1109" t="s">
        <v>32</v>
      </c>
      <c r="P1109" t="s">
        <v>33</v>
      </c>
      <c r="Q1109" t="s">
        <v>34</v>
      </c>
      <c r="R1109">
        <v>2831.04</v>
      </c>
      <c r="S1109" t="s">
        <v>35</v>
      </c>
      <c r="T1109" t="s">
        <v>306</v>
      </c>
      <c r="U1109" t="s">
        <v>307</v>
      </c>
      <c r="V1109" t="s">
        <v>331</v>
      </c>
      <c r="W1109">
        <f>IFERROR(INDEX(#REF!,MATCH(Tableau1[[#This Row],[Identifiant pour calcul]],#REF!,0),9),0)</f>
        <v>0</v>
      </c>
      <c r="X1109">
        <f>Tableau1[[#This Row],[value]]*0.125*Tableau1[[#This Row],[Sequestration factor]]</f>
        <v>0</v>
      </c>
      <c r="Y1109" t="s">
        <v>39</v>
      </c>
      <c r="Z1109" t="s">
        <v>40</v>
      </c>
      <c r="AA1109" t="s">
        <v>39</v>
      </c>
      <c r="AB1109" t="e">
        <f>INDEX(#REF!,MATCH(Tableau1[[#This Row],[species_name]],#REF!,0),2)</f>
        <v>#REF!</v>
      </c>
      <c r="AC1109" s="3" t="e">
        <f>Tableau1[[#This Row],[value]]/Tableau1[[#This Row],[débarquements totaux de l''espèce]]</f>
        <v>#REF!</v>
      </c>
    </row>
    <row r="1110" spans="1:29" x14ac:dyDescent="0.2">
      <c r="A1110" s="1">
        <v>45355</v>
      </c>
      <c r="B1110" t="s">
        <v>24</v>
      </c>
      <c r="C1110" t="s">
        <v>25</v>
      </c>
      <c r="D1110">
        <v>2022</v>
      </c>
      <c r="E1110" t="s">
        <v>86</v>
      </c>
      <c r="F1110" t="s">
        <v>217</v>
      </c>
      <c r="G1110" t="s">
        <v>88</v>
      </c>
      <c r="H1110" t="s">
        <v>29</v>
      </c>
      <c r="L1110" t="s">
        <v>660</v>
      </c>
      <c r="M1110" t="s">
        <v>661</v>
      </c>
      <c r="N1110" t="str">
        <f>_xlfn.CONCAT(Tableau1[[#This Row],[species_name]],Tableau1[[#This Row],[sub_reg]])</f>
        <v>Cuttlefish, bobtail squids nei27.7.d</v>
      </c>
      <c r="O1110" t="s">
        <v>32</v>
      </c>
      <c r="P1110" t="s">
        <v>33</v>
      </c>
      <c r="Q1110" t="s">
        <v>34</v>
      </c>
      <c r="R1110">
        <v>3174</v>
      </c>
      <c r="S1110" t="s">
        <v>35</v>
      </c>
      <c r="T1110" t="s">
        <v>306</v>
      </c>
      <c r="U1110" t="s">
        <v>307</v>
      </c>
      <c r="V1110" t="s">
        <v>96</v>
      </c>
      <c r="W1110">
        <f>IFERROR(INDEX(#REF!,MATCH(Tableau1[[#This Row],[Identifiant pour calcul]],#REF!,0),9),0)</f>
        <v>0</v>
      </c>
      <c r="X1110">
        <f>Tableau1[[#This Row],[value]]*0.125*Tableau1[[#This Row],[Sequestration factor]]</f>
        <v>0</v>
      </c>
      <c r="Y1110" t="s">
        <v>39</v>
      </c>
      <c r="Z1110" t="s">
        <v>40</v>
      </c>
      <c r="AA1110" t="s">
        <v>39</v>
      </c>
      <c r="AB1110" t="e">
        <f>INDEX(#REF!,MATCH(Tableau1[[#This Row],[species_name]],#REF!,0),2)</f>
        <v>#REF!</v>
      </c>
      <c r="AC1110" s="3" t="e">
        <f>Tableau1[[#This Row],[value]]/Tableau1[[#This Row],[débarquements totaux de l''espèce]]</f>
        <v>#REF!</v>
      </c>
    </row>
    <row r="1111" spans="1:29" x14ac:dyDescent="0.2">
      <c r="A1111" s="1">
        <v>45355</v>
      </c>
      <c r="B1111" t="s">
        <v>24</v>
      </c>
      <c r="C1111" t="s">
        <v>25</v>
      </c>
      <c r="D1111">
        <v>2022</v>
      </c>
      <c r="E1111" t="s">
        <v>86</v>
      </c>
      <c r="F1111" t="s">
        <v>27</v>
      </c>
      <c r="G1111" t="s">
        <v>88</v>
      </c>
      <c r="H1111" t="s">
        <v>29</v>
      </c>
      <c r="M1111" t="s">
        <v>684</v>
      </c>
      <c r="N1111" t="str">
        <f>_xlfn.CONCAT(Tableau1[[#This Row],[species_name]],Tableau1[[#This Row],[sub_reg]])</f>
        <v>Cuttlefish, bobtail squids nei27.8.a</v>
      </c>
      <c r="O1111" t="s">
        <v>32</v>
      </c>
      <c r="P1111" t="s">
        <v>33</v>
      </c>
      <c r="Q1111" t="s">
        <v>34</v>
      </c>
      <c r="R1111">
        <v>3794.94</v>
      </c>
      <c r="S1111" t="s">
        <v>35</v>
      </c>
      <c r="T1111" t="s">
        <v>306</v>
      </c>
      <c r="U1111" t="s">
        <v>307</v>
      </c>
      <c r="V1111" t="s">
        <v>331</v>
      </c>
      <c r="W1111">
        <f>IFERROR(INDEX(#REF!,MATCH(Tableau1[[#This Row],[Identifiant pour calcul]],#REF!,0),9),0)</f>
        <v>0</v>
      </c>
      <c r="X1111">
        <f>Tableau1[[#This Row],[value]]*0.125*Tableau1[[#This Row],[Sequestration factor]]</f>
        <v>0</v>
      </c>
      <c r="Y1111" t="s">
        <v>39</v>
      </c>
      <c r="Z1111" t="s">
        <v>40</v>
      </c>
      <c r="AA1111" t="s">
        <v>39</v>
      </c>
      <c r="AB1111" t="e">
        <f>INDEX(#REF!,MATCH(Tableau1[[#This Row],[species_name]],#REF!,0),2)</f>
        <v>#REF!</v>
      </c>
      <c r="AC1111" s="3" t="e">
        <f>Tableau1[[#This Row],[value]]/Tableau1[[#This Row],[débarquements totaux de l''espèce]]</f>
        <v>#REF!</v>
      </c>
    </row>
    <row r="1112" spans="1:29" x14ac:dyDescent="0.2">
      <c r="A1112" s="1">
        <v>45355</v>
      </c>
      <c r="B1112" t="s">
        <v>24</v>
      </c>
      <c r="C1112" t="s">
        <v>25</v>
      </c>
      <c r="D1112">
        <v>2022</v>
      </c>
      <c r="E1112" t="s">
        <v>86</v>
      </c>
      <c r="F1112" t="s">
        <v>27</v>
      </c>
      <c r="G1112" t="s">
        <v>88</v>
      </c>
      <c r="H1112" t="s">
        <v>29</v>
      </c>
      <c r="M1112" t="s">
        <v>684</v>
      </c>
      <c r="N1112" t="str">
        <f>_xlfn.CONCAT(Tableau1[[#This Row],[species_name]],Tableau1[[#This Row],[sub_reg]])</f>
        <v>Cuttlefish, bobtail squids nei27.8.b</v>
      </c>
      <c r="O1112" t="s">
        <v>32</v>
      </c>
      <c r="P1112" t="s">
        <v>33</v>
      </c>
      <c r="Q1112" t="s">
        <v>34</v>
      </c>
      <c r="R1112">
        <v>3264.4</v>
      </c>
      <c r="S1112" t="s">
        <v>35</v>
      </c>
      <c r="T1112" t="s">
        <v>306</v>
      </c>
      <c r="U1112" t="s">
        <v>307</v>
      </c>
      <c r="V1112" t="s">
        <v>338</v>
      </c>
      <c r="W1112">
        <f>IFERROR(INDEX(#REF!,MATCH(Tableau1[[#This Row],[Identifiant pour calcul]],#REF!,0),9),0)</f>
        <v>0</v>
      </c>
      <c r="X1112">
        <f>Tableau1[[#This Row],[value]]*0.125*Tableau1[[#This Row],[Sequestration factor]]</f>
        <v>0</v>
      </c>
      <c r="Y1112" t="s">
        <v>39</v>
      </c>
      <c r="Z1112" t="s">
        <v>40</v>
      </c>
      <c r="AA1112" t="s">
        <v>39</v>
      </c>
      <c r="AB1112" t="e">
        <f>INDEX(#REF!,MATCH(Tableau1[[#This Row],[species_name]],#REF!,0),2)</f>
        <v>#REF!</v>
      </c>
      <c r="AC1112" s="3" t="e">
        <f>Tableau1[[#This Row],[value]]/Tableau1[[#This Row],[débarquements totaux de l''espèce]]</f>
        <v>#REF!</v>
      </c>
    </row>
    <row r="1113" spans="1:29" x14ac:dyDescent="0.2">
      <c r="A1113" s="1">
        <v>45355</v>
      </c>
      <c r="B1113" t="s">
        <v>24</v>
      </c>
      <c r="C1113" t="s">
        <v>25</v>
      </c>
      <c r="D1113">
        <v>2022</v>
      </c>
      <c r="E1113" t="s">
        <v>86</v>
      </c>
      <c r="F1113" t="s">
        <v>217</v>
      </c>
      <c r="G1113" t="s">
        <v>406</v>
      </c>
      <c r="H1113" t="s">
        <v>29</v>
      </c>
      <c r="L1113" t="s">
        <v>660</v>
      </c>
      <c r="M1113" t="s">
        <v>661</v>
      </c>
      <c r="N1113" t="str">
        <f>_xlfn.CONCAT(Tableau1[[#This Row],[species_name]],Tableau1[[#This Row],[sub_reg]])</f>
        <v>Cuttlefish, bobtail squids nei27.7.d</v>
      </c>
      <c r="O1113" t="s">
        <v>32</v>
      </c>
      <c r="P1113" t="s">
        <v>33</v>
      </c>
      <c r="Q1113" t="s">
        <v>34</v>
      </c>
      <c r="R1113">
        <v>3212.12</v>
      </c>
      <c r="S1113" t="s">
        <v>35</v>
      </c>
      <c r="T1113" t="s">
        <v>306</v>
      </c>
      <c r="U1113" t="s">
        <v>307</v>
      </c>
      <c r="V1113" t="s">
        <v>96</v>
      </c>
      <c r="W1113">
        <f>IFERROR(INDEX(#REF!,MATCH(Tableau1[[#This Row],[Identifiant pour calcul]],#REF!,0),9),0)</f>
        <v>0</v>
      </c>
      <c r="X1113">
        <f>Tableau1[[#This Row],[value]]*0.125*Tableau1[[#This Row],[Sequestration factor]]</f>
        <v>0</v>
      </c>
      <c r="Y1113" t="s">
        <v>39</v>
      </c>
      <c r="Z1113" t="s">
        <v>40</v>
      </c>
      <c r="AA1113" t="s">
        <v>39</v>
      </c>
      <c r="AB1113" t="e">
        <f>INDEX(#REF!,MATCH(Tableau1[[#This Row],[species_name]],#REF!,0),2)</f>
        <v>#REF!</v>
      </c>
      <c r="AC1113" s="3" t="e">
        <f>Tableau1[[#This Row],[value]]/Tableau1[[#This Row],[débarquements totaux de l''espèce]]</f>
        <v>#REF!</v>
      </c>
    </row>
    <row r="1114" spans="1:29" x14ac:dyDescent="0.2">
      <c r="A1114" s="1">
        <v>45355</v>
      </c>
      <c r="B1114" t="s">
        <v>24</v>
      </c>
      <c r="C1114" t="s">
        <v>25</v>
      </c>
      <c r="D1114">
        <v>2022</v>
      </c>
      <c r="E1114" t="s">
        <v>86</v>
      </c>
      <c r="F1114" t="s">
        <v>27</v>
      </c>
      <c r="G1114" t="s">
        <v>77</v>
      </c>
      <c r="H1114" t="s">
        <v>29</v>
      </c>
      <c r="M1114" t="s">
        <v>738</v>
      </c>
      <c r="N1114" t="str">
        <f>_xlfn.CONCAT(Tableau1[[#This Row],[species_name]],Tableau1[[#This Row],[sub_reg]])</f>
        <v>Cuttlefish, bobtail squids nei27.8.a</v>
      </c>
      <c r="O1114" t="s">
        <v>32</v>
      </c>
      <c r="P1114" t="s">
        <v>33</v>
      </c>
      <c r="Q1114" t="s">
        <v>34</v>
      </c>
      <c r="R1114">
        <v>2196.94</v>
      </c>
      <c r="S1114" t="s">
        <v>35</v>
      </c>
      <c r="T1114" t="s">
        <v>306</v>
      </c>
      <c r="U1114" t="s">
        <v>307</v>
      </c>
      <c r="V1114" t="s">
        <v>331</v>
      </c>
      <c r="W1114">
        <f>IFERROR(INDEX(#REF!,MATCH(Tableau1[[#This Row],[Identifiant pour calcul]],#REF!,0),9),0)</f>
        <v>0</v>
      </c>
      <c r="X1114">
        <f>Tableau1[[#This Row],[value]]*0.125*Tableau1[[#This Row],[Sequestration factor]]</f>
        <v>0</v>
      </c>
      <c r="Y1114" t="s">
        <v>39</v>
      </c>
      <c r="Z1114" t="s">
        <v>40</v>
      </c>
      <c r="AA1114" t="s">
        <v>39</v>
      </c>
      <c r="AB1114" t="e">
        <f>INDEX(#REF!,MATCH(Tableau1[[#This Row],[species_name]],#REF!,0),2)</f>
        <v>#REF!</v>
      </c>
      <c r="AC1114" s="3" t="e">
        <f>Tableau1[[#This Row],[value]]/Tableau1[[#This Row],[débarquements totaux de l''espèce]]</f>
        <v>#REF!</v>
      </c>
    </row>
    <row r="1115" spans="1:29" x14ac:dyDescent="0.2">
      <c r="A1115" s="1">
        <v>45355</v>
      </c>
      <c r="B1115" t="s">
        <v>24</v>
      </c>
      <c r="C1115" t="s">
        <v>25</v>
      </c>
      <c r="D1115">
        <v>2022</v>
      </c>
      <c r="E1115" t="s">
        <v>26</v>
      </c>
      <c r="F1115" t="s">
        <v>27</v>
      </c>
      <c r="G1115" t="s">
        <v>277</v>
      </c>
      <c r="H1115" t="s">
        <v>29</v>
      </c>
      <c r="M1115" t="s">
        <v>749</v>
      </c>
      <c r="N1115" t="str">
        <f>_xlfn.CONCAT(Tableau1[[#This Row],[species_name]],Tableau1[[#This Row],[sub_reg]])</f>
        <v>Cuttlefish, bobtail squids neisa 7</v>
      </c>
      <c r="O1115" t="s">
        <v>32</v>
      </c>
      <c r="P1115" t="s">
        <v>33</v>
      </c>
      <c r="Q1115" t="s">
        <v>34</v>
      </c>
      <c r="R1115">
        <v>1879.0525</v>
      </c>
      <c r="S1115" t="s">
        <v>35</v>
      </c>
      <c r="T1115" t="s">
        <v>306</v>
      </c>
      <c r="U1115" t="s">
        <v>307</v>
      </c>
      <c r="V1115" t="s">
        <v>62</v>
      </c>
      <c r="W1115">
        <f>IFERROR(INDEX(#REF!,MATCH(Tableau1[[#This Row],[Identifiant pour calcul]],#REF!,0),9),0)</f>
        <v>0</v>
      </c>
      <c r="X1115">
        <f>Tableau1[[#This Row],[value]]*0.125*Tableau1[[#This Row],[Sequestration factor]]</f>
        <v>0</v>
      </c>
      <c r="Y1115" t="s">
        <v>39</v>
      </c>
      <c r="Z1115" t="s">
        <v>40</v>
      </c>
      <c r="AA1115" t="s">
        <v>39</v>
      </c>
      <c r="AB1115" t="e">
        <f>INDEX(#REF!,MATCH(Tableau1[[#This Row],[species_name]],#REF!,0),2)</f>
        <v>#REF!</v>
      </c>
      <c r="AC1115" s="3" t="e">
        <f>Tableau1[[#This Row],[value]]/Tableau1[[#This Row],[débarquements totaux de l''espèce]]</f>
        <v>#REF!</v>
      </c>
    </row>
    <row r="1116" spans="1:29" x14ac:dyDescent="0.2">
      <c r="A1116" s="1">
        <v>45355</v>
      </c>
      <c r="B1116" t="s">
        <v>24</v>
      </c>
      <c r="C1116" t="s">
        <v>25</v>
      </c>
      <c r="D1116">
        <v>2022</v>
      </c>
      <c r="E1116" t="s">
        <v>86</v>
      </c>
      <c r="F1116" t="s">
        <v>158</v>
      </c>
      <c r="G1116" t="s">
        <v>88</v>
      </c>
      <c r="H1116" t="s">
        <v>29</v>
      </c>
      <c r="L1116" t="s">
        <v>373</v>
      </c>
      <c r="M1116" t="s">
        <v>374</v>
      </c>
      <c r="N1116" t="str">
        <f>_xlfn.CONCAT(Tableau1[[#This Row],[species_name]],Tableau1[[#This Row],[sub_reg]])</f>
        <v>Cuttlefish, bobtail squids nei27.4.c</v>
      </c>
      <c r="O1116" t="s">
        <v>32</v>
      </c>
      <c r="P1116" t="s">
        <v>33</v>
      </c>
      <c r="Q1116" t="s">
        <v>34</v>
      </c>
      <c r="R1116">
        <v>1164.71</v>
      </c>
      <c r="S1116" t="s">
        <v>35</v>
      </c>
      <c r="T1116" t="s">
        <v>306</v>
      </c>
      <c r="U1116" t="s">
        <v>307</v>
      </c>
      <c r="V1116" t="s">
        <v>389</v>
      </c>
      <c r="W1116">
        <f>IFERROR(INDEX(#REF!,MATCH(Tableau1[[#This Row],[Identifiant pour calcul]],#REF!,0),9),0)</f>
        <v>0</v>
      </c>
      <c r="X1116">
        <f>Tableau1[[#This Row],[value]]*0.125*Tableau1[[#This Row],[Sequestration factor]]</f>
        <v>0</v>
      </c>
      <c r="Y1116" t="s">
        <v>39</v>
      </c>
      <c r="Z1116" t="s">
        <v>40</v>
      </c>
      <c r="AA1116" t="s">
        <v>39</v>
      </c>
      <c r="AB1116" t="e">
        <f>INDEX(#REF!,MATCH(Tableau1[[#This Row],[species_name]],#REF!,0),2)</f>
        <v>#REF!</v>
      </c>
      <c r="AC1116" s="3" t="e">
        <f>Tableau1[[#This Row],[value]]/Tableau1[[#This Row],[débarquements totaux de l''espèce]]</f>
        <v>#REF!</v>
      </c>
    </row>
    <row r="1117" spans="1:29" x14ac:dyDescent="0.2">
      <c r="A1117" s="1">
        <v>45355</v>
      </c>
      <c r="B1117" t="s">
        <v>24</v>
      </c>
      <c r="C1117" t="s">
        <v>25</v>
      </c>
      <c r="D1117">
        <v>2022</v>
      </c>
      <c r="E1117" t="s">
        <v>86</v>
      </c>
      <c r="F1117" t="s">
        <v>158</v>
      </c>
      <c r="G1117" t="s">
        <v>88</v>
      </c>
      <c r="H1117" t="s">
        <v>29</v>
      </c>
      <c r="L1117" t="s">
        <v>373</v>
      </c>
      <c r="M1117" t="s">
        <v>374</v>
      </c>
      <c r="N1117" t="str">
        <f>_xlfn.CONCAT(Tableau1[[#This Row],[species_name]],Tableau1[[#This Row],[sub_reg]])</f>
        <v>Cuttlefish, bobtail squids nei27.7.d</v>
      </c>
      <c r="O1117" t="s">
        <v>32</v>
      </c>
      <c r="P1117" t="s">
        <v>33</v>
      </c>
      <c r="Q1117" t="s">
        <v>34</v>
      </c>
      <c r="R1117">
        <v>32102.32</v>
      </c>
      <c r="S1117" t="s">
        <v>35</v>
      </c>
      <c r="T1117" t="s">
        <v>306</v>
      </c>
      <c r="U1117" t="s">
        <v>307</v>
      </c>
      <c r="V1117" t="s">
        <v>96</v>
      </c>
      <c r="W1117">
        <f>IFERROR(INDEX(#REF!,MATCH(Tableau1[[#This Row],[Identifiant pour calcul]],#REF!,0),9),0)</f>
        <v>0</v>
      </c>
      <c r="X1117">
        <f>Tableau1[[#This Row],[value]]*0.125*Tableau1[[#This Row],[Sequestration factor]]</f>
        <v>0</v>
      </c>
      <c r="Y1117" t="s">
        <v>39</v>
      </c>
      <c r="Z1117" t="s">
        <v>40</v>
      </c>
      <c r="AA1117" t="s">
        <v>39</v>
      </c>
      <c r="AB1117" t="e">
        <f>INDEX(#REF!,MATCH(Tableau1[[#This Row],[species_name]],#REF!,0),2)</f>
        <v>#REF!</v>
      </c>
      <c r="AC1117" s="3" t="e">
        <f>Tableau1[[#This Row],[value]]/Tableau1[[#This Row],[débarquements totaux de l''espèce]]</f>
        <v>#REF!</v>
      </c>
    </row>
    <row r="1118" spans="1:29" x14ac:dyDescent="0.2">
      <c r="A1118" s="1">
        <v>45355</v>
      </c>
      <c r="B1118" t="s">
        <v>24</v>
      </c>
      <c r="C1118" t="s">
        <v>25</v>
      </c>
      <c r="D1118">
        <v>2022</v>
      </c>
      <c r="E1118" t="s">
        <v>86</v>
      </c>
      <c r="F1118" t="s">
        <v>602</v>
      </c>
      <c r="G1118" t="s">
        <v>107</v>
      </c>
      <c r="H1118" t="s">
        <v>29</v>
      </c>
      <c r="L1118" t="s">
        <v>603</v>
      </c>
      <c r="M1118" t="s">
        <v>604</v>
      </c>
      <c r="N1118" t="str">
        <f>_xlfn.CONCAT(Tableau1[[#This Row],[species_name]],Tableau1[[#This Row],[sub_reg]])</f>
        <v>Cuttlefish, bobtail squids nei27.7.d</v>
      </c>
      <c r="O1118" t="s">
        <v>32</v>
      </c>
      <c r="P1118" t="s">
        <v>33</v>
      </c>
      <c r="Q1118" t="s">
        <v>34</v>
      </c>
      <c r="R1118">
        <v>1521</v>
      </c>
      <c r="S1118" t="s">
        <v>35</v>
      </c>
      <c r="T1118" t="s">
        <v>306</v>
      </c>
      <c r="U1118" t="s">
        <v>307</v>
      </c>
      <c r="V1118" t="s">
        <v>96</v>
      </c>
      <c r="W1118">
        <f>IFERROR(INDEX(#REF!,MATCH(Tableau1[[#This Row],[Identifiant pour calcul]],#REF!,0),9),0)</f>
        <v>0</v>
      </c>
      <c r="X1118">
        <f>Tableau1[[#This Row],[value]]*0.125*Tableau1[[#This Row],[Sequestration factor]]</f>
        <v>0</v>
      </c>
      <c r="Y1118" t="s">
        <v>39</v>
      </c>
      <c r="Z1118" t="s">
        <v>40</v>
      </c>
      <c r="AA1118" t="s">
        <v>39</v>
      </c>
      <c r="AB1118" t="e">
        <f>INDEX(#REF!,MATCH(Tableau1[[#This Row],[species_name]],#REF!,0),2)</f>
        <v>#REF!</v>
      </c>
      <c r="AC1118" s="3" t="e">
        <f>Tableau1[[#This Row],[value]]/Tableau1[[#This Row],[débarquements totaux de l''espèce]]</f>
        <v>#REF!</v>
      </c>
    </row>
    <row r="1119" spans="1:29" x14ac:dyDescent="0.2">
      <c r="A1119" s="1">
        <v>45355</v>
      </c>
      <c r="B1119" t="s">
        <v>24</v>
      </c>
      <c r="C1119" t="s">
        <v>25</v>
      </c>
      <c r="D1119">
        <v>2022</v>
      </c>
      <c r="E1119" t="s">
        <v>86</v>
      </c>
      <c r="F1119" t="s">
        <v>158</v>
      </c>
      <c r="G1119" t="s">
        <v>406</v>
      </c>
      <c r="H1119" t="s">
        <v>29</v>
      </c>
      <c r="L1119" t="s">
        <v>418</v>
      </c>
      <c r="M1119" t="s">
        <v>419</v>
      </c>
      <c r="N1119" t="str">
        <f>_xlfn.CONCAT(Tableau1[[#This Row],[species_name]],Tableau1[[#This Row],[sub_reg]])</f>
        <v>Cuttlefish, bobtail squids nei27.7.d</v>
      </c>
      <c r="O1119" t="s">
        <v>32</v>
      </c>
      <c r="P1119" t="s">
        <v>33</v>
      </c>
      <c r="Q1119" t="s">
        <v>34</v>
      </c>
      <c r="R1119">
        <v>31103.7</v>
      </c>
      <c r="S1119" t="s">
        <v>35</v>
      </c>
      <c r="T1119" t="s">
        <v>306</v>
      </c>
      <c r="U1119" t="s">
        <v>307</v>
      </c>
      <c r="V1119" t="s">
        <v>96</v>
      </c>
      <c r="W1119">
        <f>IFERROR(INDEX(#REF!,MATCH(Tableau1[[#This Row],[Identifiant pour calcul]],#REF!,0),9),0)</f>
        <v>0</v>
      </c>
      <c r="X1119">
        <f>Tableau1[[#This Row],[value]]*0.125*Tableau1[[#This Row],[Sequestration factor]]</f>
        <v>0</v>
      </c>
      <c r="Y1119" t="s">
        <v>39</v>
      </c>
      <c r="Z1119" t="s">
        <v>40</v>
      </c>
      <c r="AA1119" t="s">
        <v>39</v>
      </c>
      <c r="AB1119" t="e">
        <f>INDEX(#REF!,MATCH(Tableau1[[#This Row],[species_name]],#REF!,0),2)</f>
        <v>#REF!</v>
      </c>
      <c r="AC1119" s="3" t="e">
        <f>Tableau1[[#This Row],[value]]/Tableau1[[#This Row],[débarquements totaux de l''espèce]]</f>
        <v>#REF!</v>
      </c>
    </row>
    <row r="1120" spans="1:29" x14ac:dyDescent="0.2">
      <c r="A1120" s="1">
        <v>45355</v>
      </c>
      <c r="B1120" t="s">
        <v>24</v>
      </c>
      <c r="C1120" t="s">
        <v>25</v>
      </c>
      <c r="D1120">
        <v>2022</v>
      </c>
      <c r="E1120" t="s">
        <v>86</v>
      </c>
      <c r="F1120" t="s">
        <v>372</v>
      </c>
      <c r="G1120" t="s">
        <v>28</v>
      </c>
      <c r="H1120" t="s">
        <v>29</v>
      </c>
      <c r="L1120" t="s">
        <v>711</v>
      </c>
      <c r="M1120" t="s">
        <v>712</v>
      </c>
      <c r="N1120" t="str">
        <f>_xlfn.CONCAT(Tableau1[[#This Row],[species_name]],Tableau1[[#This Row],[sub_reg]])</f>
        <v>Cuttlefish, bobtail squids nei27.7.d</v>
      </c>
      <c r="O1120" t="s">
        <v>32</v>
      </c>
      <c r="P1120" t="s">
        <v>33</v>
      </c>
      <c r="Q1120" t="s">
        <v>34</v>
      </c>
      <c r="R1120">
        <v>34748.81</v>
      </c>
      <c r="S1120" t="s">
        <v>35</v>
      </c>
      <c r="T1120" t="s">
        <v>306</v>
      </c>
      <c r="U1120" t="s">
        <v>307</v>
      </c>
      <c r="V1120" t="s">
        <v>96</v>
      </c>
      <c r="W1120">
        <f>IFERROR(INDEX(#REF!,MATCH(Tableau1[[#This Row],[Identifiant pour calcul]],#REF!,0),9),0)</f>
        <v>0</v>
      </c>
      <c r="X1120">
        <f>Tableau1[[#This Row],[value]]*0.125*Tableau1[[#This Row],[Sequestration factor]]</f>
        <v>0</v>
      </c>
      <c r="Y1120" t="s">
        <v>39</v>
      </c>
      <c r="Z1120" t="s">
        <v>40</v>
      </c>
      <c r="AA1120" t="s">
        <v>39</v>
      </c>
      <c r="AB1120" t="e">
        <f>INDEX(#REF!,MATCH(Tableau1[[#This Row],[species_name]],#REF!,0),2)</f>
        <v>#REF!</v>
      </c>
      <c r="AC1120" s="3" t="e">
        <f>Tableau1[[#This Row],[value]]/Tableau1[[#This Row],[débarquements totaux de l''espèce]]</f>
        <v>#REF!</v>
      </c>
    </row>
    <row r="1121" spans="1:29" x14ac:dyDescent="0.2">
      <c r="A1121" s="1">
        <v>45355</v>
      </c>
      <c r="B1121" t="s">
        <v>24</v>
      </c>
      <c r="C1121" t="s">
        <v>25</v>
      </c>
      <c r="D1121">
        <v>2022</v>
      </c>
      <c r="E1121" t="s">
        <v>86</v>
      </c>
      <c r="F1121" t="s">
        <v>158</v>
      </c>
      <c r="G1121" t="s">
        <v>28</v>
      </c>
      <c r="H1121" t="s">
        <v>29</v>
      </c>
      <c r="M1121" t="s">
        <v>821</v>
      </c>
      <c r="N1121" t="str">
        <f>_xlfn.CONCAT(Tableau1[[#This Row],[species_name]],Tableau1[[#This Row],[sub_reg]])</f>
        <v>Cuttlefish, bobtail squids nei27.7.d</v>
      </c>
      <c r="O1121" t="s">
        <v>32</v>
      </c>
      <c r="P1121" t="s">
        <v>33</v>
      </c>
      <c r="Q1121" t="s">
        <v>34</v>
      </c>
      <c r="R1121">
        <v>95506.73</v>
      </c>
      <c r="S1121" t="s">
        <v>35</v>
      </c>
      <c r="T1121" t="s">
        <v>306</v>
      </c>
      <c r="U1121" t="s">
        <v>307</v>
      </c>
      <c r="V1121" t="s">
        <v>96</v>
      </c>
      <c r="W1121">
        <f>IFERROR(INDEX(#REF!,MATCH(Tableau1[[#This Row],[Identifiant pour calcul]],#REF!,0),9),0)</f>
        <v>0</v>
      </c>
      <c r="X1121">
        <f>Tableau1[[#This Row],[value]]*0.125*Tableau1[[#This Row],[Sequestration factor]]</f>
        <v>0</v>
      </c>
      <c r="Y1121" t="s">
        <v>39</v>
      </c>
      <c r="Z1121" t="s">
        <v>40</v>
      </c>
      <c r="AA1121" t="s">
        <v>39</v>
      </c>
      <c r="AB1121" t="e">
        <f>INDEX(#REF!,MATCH(Tableau1[[#This Row],[species_name]],#REF!,0),2)</f>
        <v>#REF!</v>
      </c>
      <c r="AC1121" s="3" t="e">
        <f>Tableau1[[#This Row],[value]]/Tableau1[[#This Row],[débarquements totaux de l''espèce]]</f>
        <v>#REF!</v>
      </c>
    </row>
    <row r="1122" spans="1:29" x14ac:dyDescent="0.2">
      <c r="A1122" s="1">
        <v>45355</v>
      </c>
      <c r="B1122" t="s">
        <v>24</v>
      </c>
      <c r="C1122" t="s">
        <v>25</v>
      </c>
      <c r="D1122">
        <v>2022</v>
      </c>
      <c r="E1122" t="s">
        <v>86</v>
      </c>
      <c r="F1122" t="s">
        <v>158</v>
      </c>
      <c r="G1122" t="s">
        <v>107</v>
      </c>
      <c r="H1122" t="s">
        <v>29</v>
      </c>
      <c r="L1122" t="s">
        <v>822</v>
      </c>
      <c r="M1122" t="s">
        <v>823</v>
      </c>
      <c r="N1122" t="str">
        <f>_xlfn.CONCAT(Tableau1[[#This Row],[species_name]],Tableau1[[#This Row],[sub_reg]])</f>
        <v>Cuttlefish, bobtail squids nei27.7.d</v>
      </c>
      <c r="O1122" t="s">
        <v>32</v>
      </c>
      <c r="P1122" t="s">
        <v>33</v>
      </c>
      <c r="Q1122" t="s">
        <v>34</v>
      </c>
      <c r="R1122">
        <v>1582.29</v>
      </c>
      <c r="S1122" t="s">
        <v>35</v>
      </c>
      <c r="T1122" t="s">
        <v>306</v>
      </c>
      <c r="U1122" t="s">
        <v>307</v>
      </c>
      <c r="V1122" t="s">
        <v>96</v>
      </c>
      <c r="W1122">
        <f>IFERROR(INDEX(#REF!,MATCH(Tableau1[[#This Row],[Identifiant pour calcul]],#REF!,0),9),0)</f>
        <v>0</v>
      </c>
      <c r="X1122">
        <f>Tableau1[[#This Row],[value]]*0.125*Tableau1[[#This Row],[Sequestration factor]]</f>
        <v>0</v>
      </c>
      <c r="Y1122" t="s">
        <v>39</v>
      </c>
      <c r="Z1122" t="s">
        <v>40</v>
      </c>
      <c r="AA1122" t="s">
        <v>39</v>
      </c>
      <c r="AB1122" t="e">
        <f>INDEX(#REF!,MATCH(Tableau1[[#This Row],[species_name]],#REF!,0),2)</f>
        <v>#REF!</v>
      </c>
      <c r="AC1122" s="3" t="e">
        <f>Tableau1[[#This Row],[value]]/Tableau1[[#This Row],[débarquements totaux de l''espèce]]</f>
        <v>#REF!</v>
      </c>
    </row>
    <row r="1123" spans="1:29" x14ac:dyDescent="0.2">
      <c r="A1123" s="1">
        <v>45355</v>
      </c>
      <c r="B1123" t="s">
        <v>24</v>
      </c>
      <c r="C1123" t="s">
        <v>25</v>
      </c>
      <c r="D1123">
        <v>2022</v>
      </c>
      <c r="E1123" t="s">
        <v>86</v>
      </c>
      <c r="F1123" t="s">
        <v>239</v>
      </c>
      <c r="G1123" t="s">
        <v>107</v>
      </c>
      <c r="H1123" t="s">
        <v>29</v>
      </c>
      <c r="M1123" t="s">
        <v>786</v>
      </c>
      <c r="N1123" t="str">
        <f>_xlfn.CONCAT(Tableau1[[#This Row],[species_name]],Tableau1[[#This Row],[sub_reg]])</f>
        <v>Cuttlefish, bobtail squids nei27.7.e</v>
      </c>
      <c r="O1123" t="s">
        <v>32</v>
      </c>
      <c r="P1123" t="s">
        <v>33</v>
      </c>
      <c r="Q1123" t="s">
        <v>34</v>
      </c>
      <c r="R1123">
        <v>16441.099999999999</v>
      </c>
      <c r="S1123" t="s">
        <v>35</v>
      </c>
      <c r="T1123" t="s">
        <v>306</v>
      </c>
      <c r="U1123" t="s">
        <v>307</v>
      </c>
      <c r="V1123" t="s">
        <v>226</v>
      </c>
      <c r="W1123">
        <f>IFERROR(INDEX(#REF!,MATCH(Tableau1[[#This Row],[Identifiant pour calcul]],#REF!,0),9),0)</f>
        <v>0</v>
      </c>
      <c r="X1123">
        <f>Tableau1[[#This Row],[value]]*0.125*Tableau1[[#This Row],[Sequestration factor]]</f>
        <v>0</v>
      </c>
      <c r="Y1123" t="s">
        <v>39</v>
      </c>
      <c r="Z1123" t="s">
        <v>40</v>
      </c>
      <c r="AA1123" t="s">
        <v>39</v>
      </c>
      <c r="AB1123" t="e">
        <f>INDEX(#REF!,MATCH(Tableau1[[#This Row],[species_name]],#REF!,0),2)</f>
        <v>#REF!</v>
      </c>
      <c r="AC1123" s="3" t="e">
        <f>Tableau1[[#This Row],[value]]/Tableau1[[#This Row],[débarquements totaux de l''espèce]]</f>
        <v>#REF!</v>
      </c>
    </row>
    <row r="1124" spans="1:29" x14ac:dyDescent="0.2">
      <c r="A1124" s="1">
        <v>45355</v>
      </c>
      <c r="B1124" t="s">
        <v>24</v>
      </c>
      <c r="C1124" t="s">
        <v>25</v>
      </c>
      <c r="D1124">
        <v>2022</v>
      </c>
      <c r="E1124" t="s">
        <v>86</v>
      </c>
      <c r="F1124" t="s">
        <v>158</v>
      </c>
      <c r="G1124" t="s">
        <v>88</v>
      </c>
      <c r="H1124" t="s">
        <v>29</v>
      </c>
      <c r="L1124" t="s">
        <v>373</v>
      </c>
      <c r="M1124" t="s">
        <v>374</v>
      </c>
      <c r="N1124" t="str">
        <f>_xlfn.CONCAT(Tableau1[[#This Row],[species_name]],Tableau1[[#This Row],[sub_reg]])</f>
        <v>Cuttlefish, bobtail squids nei27.8.a</v>
      </c>
      <c r="O1124" t="s">
        <v>32</v>
      </c>
      <c r="P1124" t="s">
        <v>33</v>
      </c>
      <c r="Q1124" t="s">
        <v>34</v>
      </c>
      <c r="R1124">
        <v>2702.11</v>
      </c>
      <c r="S1124" t="s">
        <v>35</v>
      </c>
      <c r="T1124" t="s">
        <v>306</v>
      </c>
      <c r="U1124" t="s">
        <v>307</v>
      </c>
      <c r="V1124" t="s">
        <v>331</v>
      </c>
      <c r="W1124">
        <f>IFERROR(INDEX(#REF!,MATCH(Tableau1[[#This Row],[Identifiant pour calcul]],#REF!,0),9),0)</f>
        <v>0</v>
      </c>
      <c r="X1124">
        <f>Tableau1[[#This Row],[value]]*0.125*Tableau1[[#This Row],[Sequestration factor]]</f>
        <v>0</v>
      </c>
      <c r="Y1124" t="s">
        <v>39</v>
      </c>
      <c r="Z1124" t="s">
        <v>40</v>
      </c>
      <c r="AA1124" t="s">
        <v>39</v>
      </c>
      <c r="AB1124" t="e">
        <f>INDEX(#REF!,MATCH(Tableau1[[#This Row],[species_name]],#REF!,0),2)</f>
        <v>#REF!</v>
      </c>
      <c r="AC1124" s="3" t="e">
        <f>Tableau1[[#This Row],[value]]/Tableau1[[#This Row],[débarquements totaux de l''espèce]]</f>
        <v>#REF!</v>
      </c>
    </row>
    <row r="1125" spans="1:29" x14ac:dyDescent="0.2">
      <c r="A1125" s="1">
        <v>45355</v>
      </c>
      <c r="B1125" t="s">
        <v>24</v>
      </c>
      <c r="C1125" t="s">
        <v>25</v>
      </c>
      <c r="D1125">
        <v>2022</v>
      </c>
      <c r="E1125" t="s">
        <v>86</v>
      </c>
      <c r="F1125" t="s">
        <v>27</v>
      </c>
      <c r="G1125" t="s">
        <v>107</v>
      </c>
      <c r="H1125" t="s">
        <v>29</v>
      </c>
      <c r="M1125" t="s">
        <v>693</v>
      </c>
      <c r="N1125" t="str">
        <f>_xlfn.CONCAT(Tableau1[[#This Row],[species_name]],Tableau1[[#This Row],[sub_reg]])</f>
        <v>Cuttlefish, bobtail squids nei27.8.a</v>
      </c>
      <c r="O1125" t="s">
        <v>32</v>
      </c>
      <c r="P1125" t="s">
        <v>33</v>
      </c>
      <c r="Q1125" t="s">
        <v>34</v>
      </c>
      <c r="R1125">
        <v>3853.95</v>
      </c>
      <c r="S1125" t="s">
        <v>35</v>
      </c>
      <c r="T1125" t="s">
        <v>306</v>
      </c>
      <c r="U1125" t="s">
        <v>307</v>
      </c>
      <c r="V1125" t="s">
        <v>331</v>
      </c>
      <c r="W1125">
        <f>IFERROR(INDEX(#REF!,MATCH(Tableau1[[#This Row],[Identifiant pour calcul]],#REF!,0),9),0)</f>
        <v>0</v>
      </c>
      <c r="X1125">
        <f>Tableau1[[#This Row],[value]]*0.125*Tableau1[[#This Row],[Sequestration factor]]</f>
        <v>0</v>
      </c>
      <c r="Y1125" t="s">
        <v>39</v>
      </c>
      <c r="Z1125" t="s">
        <v>40</v>
      </c>
      <c r="AA1125" t="s">
        <v>39</v>
      </c>
      <c r="AB1125" t="e">
        <f>INDEX(#REF!,MATCH(Tableau1[[#This Row],[species_name]],#REF!,0),2)</f>
        <v>#REF!</v>
      </c>
      <c r="AC1125" s="3" t="e">
        <f>Tableau1[[#This Row],[value]]/Tableau1[[#This Row],[débarquements totaux de l''espèce]]</f>
        <v>#REF!</v>
      </c>
    </row>
    <row r="1126" spans="1:29" x14ac:dyDescent="0.2">
      <c r="A1126" s="1">
        <v>45355</v>
      </c>
      <c r="B1126" t="s">
        <v>24</v>
      </c>
      <c r="C1126" t="s">
        <v>25</v>
      </c>
      <c r="D1126">
        <v>2022</v>
      </c>
      <c r="E1126" t="s">
        <v>86</v>
      </c>
      <c r="F1126" t="s">
        <v>158</v>
      </c>
      <c r="G1126" t="s">
        <v>28</v>
      </c>
      <c r="H1126" t="s">
        <v>29</v>
      </c>
      <c r="M1126" t="s">
        <v>821</v>
      </c>
      <c r="N1126" t="str">
        <f>_xlfn.CONCAT(Tableau1[[#This Row],[species_name]],Tableau1[[#This Row],[sub_reg]])</f>
        <v>Cuttlefish, bobtail squids nei27.8.a</v>
      </c>
      <c r="O1126" t="s">
        <v>32</v>
      </c>
      <c r="P1126" t="s">
        <v>33</v>
      </c>
      <c r="Q1126" t="s">
        <v>34</v>
      </c>
      <c r="R1126">
        <v>3427.89</v>
      </c>
      <c r="S1126" t="s">
        <v>35</v>
      </c>
      <c r="T1126" t="s">
        <v>306</v>
      </c>
      <c r="U1126" t="s">
        <v>307</v>
      </c>
      <c r="V1126" t="s">
        <v>331</v>
      </c>
      <c r="W1126">
        <f>IFERROR(INDEX(#REF!,MATCH(Tableau1[[#This Row],[Identifiant pour calcul]],#REF!,0),9),0)</f>
        <v>0</v>
      </c>
      <c r="X1126">
        <f>Tableau1[[#This Row],[value]]*0.125*Tableau1[[#This Row],[Sequestration factor]]</f>
        <v>0</v>
      </c>
      <c r="Y1126" t="s">
        <v>39</v>
      </c>
      <c r="Z1126" t="s">
        <v>40</v>
      </c>
      <c r="AA1126" t="s">
        <v>39</v>
      </c>
      <c r="AB1126" t="e">
        <f>INDEX(#REF!,MATCH(Tableau1[[#This Row],[species_name]],#REF!,0),2)</f>
        <v>#REF!</v>
      </c>
      <c r="AC1126" s="3" t="e">
        <f>Tableau1[[#This Row],[value]]/Tableau1[[#This Row],[débarquements totaux de l''espèce]]</f>
        <v>#REF!</v>
      </c>
    </row>
    <row r="1127" spans="1:29" x14ac:dyDescent="0.2">
      <c r="A1127" s="1">
        <v>45355</v>
      </c>
      <c r="B1127" t="s">
        <v>24</v>
      </c>
      <c r="C1127" t="s">
        <v>25</v>
      </c>
      <c r="D1127">
        <v>2022</v>
      </c>
      <c r="E1127" t="s">
        <v>86</v>
      </c>
      <c r="F1127" t="s">
        <v>27</v>
      </c>
      <c r="G1127" t="s">
        <v>107</v>
      </c>
      <c r="H1127" t="s">
        <v>29</v>
      </c>
      <c r="M1127" t="s">
        <v>693</v>
      </c>
      <c r="N1127" t="str">
        <f>_xlfn.CONCAT(Tableau1[[#This Row],[species_name]],Tableau1[[#This Row],[sub_reg]])</f>
        <v>Cuttlefish, bobtail squids nei27.7.e</v>
      </c>
      <c r="O1127" t="s">
        <v>32</v>
      </c>
      <c r="P1127" t="s">
        <v>33</v>
      </c>
      <c r="Q1127" t="s">
        <v>34</v>
      </c>
      <c r="R1127">
        <v>13132</v>
      </c>
      <c r="S1127" t="s">
        <v>35</v>
      </c>
      <c r="T1127" t="s">
        <v>306</v>
      </c>
      <c r="U1127" t="s">
        <v>307</v>
      </c>
      <c r="V1127" t="s">
        <v>226</v>
      </c>
      <c r="W1127">
        <f>IFERROR(INDEX(#REF!,MATCH(Tableau1[[#This Row],[Identifiant pour calcul]],#REF!,0),9),0)</f>
        <v>0</v>
      </c>
      <c r="X1127">
        <f>Tableau1[[#This Row],[value]]*0.125*Tableau1[[#This Row],[Sequestration factor]]</f>
        <v>0</v>
      </c>
      <c r="Y1127" t="s">
        <v>39</v>
      </c>
      <c r="Z1127" t="s">
        <v>40</v>
      </c>
      <c r="AA1127" t="s">
        <v>39</v>
      </c>
      <c r="AB1127" t="e">
        <f>INDEX(#REF!,MATCH(Tableau1[[#This Row],[species_name]],#REF!,0),2)</f>
        <v>#REF!</v>
      </c>
      <c r="AC1127" s="3" t="e">
        <f>Tableau1[[#This Row],[value]]/Tableau1[[#This Row],[débarquements totaux de l''espèce]]</f>
        <v>#REF!</v>
      </c>
    </row>
    <row r="1128" spans="1:29" x14ac:dyDescent="0.2">
      <c r="A1128" s="1">
        <v>45355</v>
      </c>
      <c r="B1128" t="s">
        <v>24</v>
      </c>
      <c r="C1128" t="s">
        <v>25</v>
      </c>
      <c r="D1128">
        <v>2022</v>
      </c>
      <c r="E1128" t="s">
        <v>86</v>
      </c>
      <c r="F1128" t="s">
        <v>27</v>
      </c>
      <c r="G1128" t="s">
        <v>28</v>
      </c>
      <c r="H1128" t="s">
        <v>29</v>
      </c>
      <c r="L1128" t="s">
        <v>648</v>
      </c>
      <c r="M1128" t="s">
        <v>649</v>
      </c>
      <c r="N1128" t="str">
        <f>_xlfn.CONCAT(Tableau1[[#This Row],[species_name]],Tableau1[[#This Row],[sub_reg]])</f>
        <v>Cuttlefish, bobtail squids nei27.8.b</v>
      </c>
      <c r="O1128" t="s">
        <v>32</v>
      </c>
      <c r="P1128" t="s">
        <v>33</v>
      </c>
      <c r="Q1128" t="s">
        <v>34</v>
      </c>
      <c r="R1128">
        <v>5379.54</v>
      </c>
      <c r="S1128" t="s">
        <v>35</v>
      </c>
      <c r="T1128" t="s">
        <v>306</v>
      </c>
      <c r="U1128" t="s">
        <v>307</v>
      </c>
      <c r="V1128" t="s">
        <v>338</v>
      </c>
      <c r="W1128">
        <f>IFERROR(INDEX(#REF!,MATCH(Tableau1[[#This Row],[Identifiant pour calcul]],#REF!,0),9),0)</f>
        <v>0</v>
      </c>
      <c r="X1128">
        <f>Tableau1[[#This Row],[value]]*0.125*Tableau1[[#This Row],[Sequestration factor]]</f>
        <v>0</v>
      </c>
      <c r="Y1128" t="s">
        <v>39</v>
      </c>
      <c r="Z1128" t="s">
        <v>40</v>
      </c>
      <c r="AA1128" t="s">
        <v>39</v>
      </c>
      <c r="AB1128" t="e">
        <f>INDEX(#REF!,MATCH(Tableau1[[#This Row],[species_name]],#REF!,0),2)</f>
        <v>#REF!</v>
      </c>
      <c r="AC1128" s="3" t="e">
        <f>Tableau1[[#This Row],[value]]/Tableau1[[#This Row],[débarquements totaux de l''espèce]]</f>
        <v>#REF!</v>
      </c>
    </row>
    <row r="1129" spans="1:29" x14ac:dyDescent="0.2">
      <c r="A1129" s="1">
        <v>45355</v>
      </c>
      <c r="B1129" t="s">
        <v>24</v>
      </c>
      <c r="C1129" t="s">
        <v>25</v>
      </c>
      <c r="D1129">
        <v>2022</v>
      </c>
      <c r="E1129" t="s">
        <v>86</v>
      </c>
      <c r="F1129" t="s">
        <v>87</v>
      </c>
      <c r="G1129" t="s">
        <v>28</v>
      </c>
      <c r="H1129" t="s">
        <v>29</v>
      </c>
      <c r="L1129" t="s">
        <v>89</v>
      </c>
      <c r="M1129" t="s">
        <v>90</v>
      </c>
      <c r="N1129" t="str">
        <f>_xlfn.CONCAT(Tableau1[[#This Row],[species_name]],Tableau1[[#This Row],[sub_reg]])</f>
        <v>Cuttlefish, bobtail squids nei27.7.d</v>
      </c>
      <c r="O1129" t="s">
        <v>32</v>
      </c>
      <c r="P1129" t="s">
        <v>33</v>
      </c>
      <c r="Q1129" t="s">
        <v>34</v>
      </c>
      <c r="R1129">
        <v>8634.24</v>
      </c>
      <c r="S1129" t="s">
        <v>35</v>
      </c>
      <c r="T1129" t="s">
        <v>306</v>
      </c>
      <c r="U1129" t="s">
        <v>307</v>
      </c>
      <c r="V1129" t="s">
        <v>96</v>
      </c>
      <c r="W1129">
        <f>IFERROR(INDEX(#REF!,MATCH(Tableau1[[#This Row],[Identifiant pour calcul]],#REF!,0),9),0)</f>
        <v>0</v>
      </c>
      <c r="X1129">
        <f>Tableau1[[#This Row],[value]]*0.125*Tableau1[[#This Row],[Sequestration factor]]</f>
        <v>0</v>
      </c>
      <c r="Y1129" t="s">
        <v>39</v>
      </c>
      <c r="Z1129" t="s">
        <v>40</v>
      </c>
      <c r="AA1129" t="s">
        <v>39</v>
      </c>
      <c r="AB1129" t="e">
        <f>INDEX(#REF!,MATCH(Tableau1[[#This Row],[species_name]],#REF!,0),2)</f>
        <v>#REF!</v>
      </c>
      <c r="AC1129" s="3" t="e">
        <f>Tableau1[[#This Row],[value]]/Tableau1[[#This Row],[débarquements totaux de l''espèce]]</f>
        <v>#REF!</v>
      </c>
    </row>
    <row r="1130" spans="1:29" x14ac:dyDescent="0.2">
      <c r="A1130" s="1">
        <v>45355</v>
      </c>
      <c r="B1130" t="s">
        <v>24</v>
      </c>
      <c r="C1130" t="s">
        <v>25</v>
      </c>
      <c r="D1130">
        <v>2022</v>
      </c>
      <c r="E1130" t="s">
        <v>86</v>
      </c>
      <c r="F1130" t="s">
        <v>372</v>
      </c>
      <c r="G1130" t="s">
        <v>406</v>
      </c>
      <c r="H1130" t="s">
        <v>29</v>
      </c>
      <c r="L1130" t="s">
        <v>418</v>
      </c>
      <c r="M1130" t="s">
        <v>419</v>
      </c>
      <c r="N1130" t="str">
        <f>_xlfn.CONCAT(Tableau1[[#This Row],[species_name]],Tableau1[[#This Row],[sub_reg]])</f>
        <v>Cuttlefish, bobtail squids nei27.7.d</v>
      </c>
      <c r="O1130" t="s">
        <v>32</v>
      </c>
      <c r="P1130" t="s">
        <v>33</v>
      </c>
      <c r="Q1130" t="s">
        <v>34</v>
      </c>
      <c r="R1130">
        <v>24703.52</v>
      </c>
      <c r="S1130" t="s">
        <v>35</v>
      </c>
      <c r="T1130" t="s">
        <v>306</v>
      </c>
      <c r="U1130" t="s">
        <v>307</v>
      </c>
      <c r="V1130" t="s">
        <v>96</v>
      </c>
      <c r="W1130">
        <f>IFERROR(INDEX(#REF!,MATCH(Tableau1[[#This Row],[Identifiant pour calcul]],#REF!,0),9),0)</f>
        <v>0</v>
      </c>
      <c r="X1130">
        <f>Tableau1[[#This Row],[value]]*0.125*Tableau1[[#This Row],[Sequestration factor]]</f>
        <v>0</v>
      </c>
      <c r="Y1130" t="s">
        <v>39</v>
      </c>
      <c r="Z1130" t="s">
        <v>40</v>
      </c>
      <c r="AA1130" t="s">
        <v>39</v>
      </c>
      <c r="AB1130" t="e">
        <f>INDEX(#REF!,MATCH(Tableau1[[#This Row],[species_name]],#REF!,0),2)</f>
        <v>#REF!</v>
      </c>
      <c r="AC1130" s="3" t="e">
        <f>Tableau1[[#This Row],[value]]/Tableau1[[#This Row],[débarquements totaux de l''espèce]]</f>
        <v>#REF!</v>
      </c>
    </row>
    <row r="1131" spans="1:29" x14ac:dyDescent="0.2">
      <c r="A1131" s="1">
        <v>45355</v>
      </c>
      <c r="B1131" t="s">
        <v>24</v>
      </c>
      <c r="C1131" t="s">
        <v>25</v>
      </c>
      <c r="D1131">
        <v>2022</v>
      </c>
      <c r="E1131" t="s">
        <v>86</v>
      </c>
      <c r="F1131" t="s">
        <v>372</v>
      </c>
      <c r="G1131" t="s">
        <v>88</v>
      </c>
      <c r="H1131" t="s">
        <v>29</v>
      </c>
      <c r="L1131" t="s">
        <v>373</v>
      </c>
      <c r="M1131" t="s">
        <v>374</v>
      </c>
      <c r="N1131" t="str">
        <f>_xlfn.CONCAT(Tableau1[[#This Row],[species_name]],Tableau1[[#This Row],[sub_reg]])</f>
        <v>Streaked gurnard27.7.d</v>
      </c>
      <c r="O1131" t="s">
        <v>32</v>
      </c>
      <c r="P1131" t="s">
        <v>33</v>
      </c>
      <c r="Q1131" t="s">
        <v>34</v>
      </c>
      <c r="R1131">
        <v>1608.79</v>
      </c>
      <c r="S1131" t="s">
        <v>35</v>
      </c>
      <c r="T1131" t="s">
        <v>402</v>
      </c>
      <c r="U1131" t="s">
        <v>403</v>
      </c>
      <c r="V1131" t="s">
        <v>96</v>
      </c>
      <c r="W1131">
        <f>IFERROR(INDEX(#REF!,MATCH(Tableau1[[#This Row],[Identifiant pour calcul]],#REF!,0),9),0)</f>
        <v>0</v>
      </c>
      <c r="X1131">
        <f>Tableau1[[#This Row],[value]]*0.125*Tableau1[[#This Row],[Sequestration factor]]</f>
        <v>0</v>
      </c>
      <c r="Y1131" t="s">
        <v>39</v>
      </c>
      <c r="Z1131" t="s">
        <v>40</v>
      </c>
      <c r="AA1131" t="s">
        <v>39</v>
      </c>
      <c r="AB1131" t="e">
        <f>INDEX(#REF!,MATCH(Tableau1[[#This Row],[species_name]],#REF!,0),2)</f>
        <v>#REF!</v>
      </c>
      <c r="AC1131" s="3" t="e">
        <f>Tableau1[[#This Row],[value]]/Tableau1[[#This Row],[débarquements totaux de l''espèce]]</f>
        <v>#REF!</v>
      </c>
    </row>
    <row r="1132" spans="1:29" x14ac:dyDescent="0.2">
      <c r="A1132" s="1">
        <v>45355</v>
      </c>
      <c r="B1132" t="s">
        <v>24</v>
      </c>
      <c r="C1132" t="s">
        <v>25</v>
      </c>
      <c r="D1132">
        <v>2022</v>
      </c>
      <c r="E1132" t="s">
        <v>86</v>
      </c>
      <c r="F1132" t="s">
        <v>372</v>
      </c>
      <c r="G1132" t="s">
        <v>406</v>
      </c>
      <c r="H1132" t="s">
        <v>29</v>
      </c>
      <c r="L1132" t="s">
        <v>418</v>
      </c>
      <c r="M1132" t="s">
        <v>419</v>
      </c>
      <c r="N1132" t="str">
        <f>_xlfn.CONCAT(Tableau1[[#This Row],[species_name]],Tableau1[[#This Row],[sub_reg]])</f>
        <v>Streaked gurnard27.7.d</v>
      </c>
      <c r="O1132" t="s">
        <v>32</v>
      </c>
      <c r="P1132" t="s">
        <v>33</v>
      </c>
      <c r="Q1132" t="s">
        <v>34</v>
      </c>
      <c r="R1132">
        <v>2179</v>
      </c>
      <c r="S1132" t="s">
        <v>35</v>
      </c>
      <c r="T1132" t="s">
        <v>402</v>
      </c>
      <c r="U1132" t="s">
        <v>403</v>
      </c>
      <c r="V1132" t="s">
        <v>96</v>
      </c>
      <c r="W1132">
        <f>IFERROR(INDEX(#REF!,MATCH(Tableau1[[#This Row],[Identifiant pour calcul]],#REF!,0),9),0)</f>
        <v>0</v>
      </c>
      <c r="X1132">
        <f>Tableau1[[#This Row],[value]]*0.125*Tableau1[[#This Row],[Sequestration factor]]</f>
        <v>0</v>
      </c>
      <c r="Y1132" t="s">
        <v>39</v>
      </c>
      <c r="Z1132" t="s">
        <v>40</v>
      </c>
      <c r="AA1132" t="s">
        <v>39</v>
      </c>
      <c r="AB1132" t="e">
        <f>INDEX(#REF!,MATCH(Tableau1[[#This Row],[species_name]],#REF!,0),2)</f>
        <v>#REF!</v>
      </c>
      <c r="AC1132" s="3" t="e">
        <f>Tableau1[[#This Row],[value]]/Tableau1[[#This Row],[débarquements totaux de l''espèce]]</f>
        <v>#REF!</v>
      </c>
    </row>
    <row r="1133" spans="1:29" x14ac:dyDescent="0.2">
      <c r="A1133" s="1">
        <v>45355</v>
      </c>
      <c r="B1133" t="s">
        <v>24</v>
      </c>
      <c r="C1133" t="s">
        <v>25</v>
      </c>
      <c r="D1133">
        <v>2022</v>
      </c>
      <c r="E1133" t="s">
        <v>86</v>
      </c>
      <c r="F1133" t="s">
        <v>372</v>
      </c>
      <c r="G1133" t="s">
        <v>77</v>
      </c>
      <c r="H1133" t="s">
        <v>29</v>
      </c>
      <c r="L1133" t="s">
        <v>515</v>
      </c>
      <c r="M1133" t="s">
        <v>516</v>
      </c>
      <c r="N1133" t="str">
        <f>_xlfn.CONCAT(Tableau1[[#This Row],[species_name]],Tableau1[[#This Row],[sub_reg]])</f>
        <v>Streaked gurnard27.7.d</v>
      </c>
      <c r="O1133" t="s">
        <v>32</v>
      </c>
      <c r="P1133" t="s">
        <v>33</v>
      </c>
      <c r="Q1133" t="s">
        <v>34</v>
      </c>
      <c r="R1133">
        <v>1071.99</v>
      </c>
      <c r="S1133" t="s">
        <v>35</v>
      </c>
      <c r="T1133" t="s">
        <v>402</v>
      </c>
      <c r="U1133" t="s">
        <v>403</v>
      </c>
      <c r="V1133" t="s">
        <v>96</v>
      </c>
      <c r="W1133">
        <f>IFERROR(INDEX(#REF!,MATCH(Tableau1[[#This Row],[Identifiant pour calcul]],#REF!,0),9),0)</f>
        <v>0</v>
      </c>
      <c r="X1133">
        <f>Tableau1[[#This Row],[value]]*0.125*Tableau1[[#This Row],[Sequestration factor]]</f>
        <v>0</v>
      </c>
      <c r="Y1133" t="s">
        <v>39</v>
      </c>
      <c r="Z1133" t="s">
        <v>40</v>
      </c>
      <c r="AA1133" t="s">
        <v>39</v>
      </c>
      <c r="AB1133" t="e">
        <f>INDEX(#REF!,MATCH(Tableau1[[#This Row],[species_name]],#REF!,0),2)</f>
        <v>#REF!</v>
      </c>
      <c r="AC1133" s="3" t="e">
        <f>Tableau1[[#This Row],[value]]/Tableau1[[#This Row],[débarquements totaux de l''espèce]]</f>
        <v>#REF!</v>
      </c>
    </row>
    <row r="1134" spans="1:29" x14ac:dyDescent="0.2">
      <c r="A1134" s="1">
        <v>45355</v>
      </c>
      <c r="B1134" t="s">
        <v>24</v>
      </c>
      <c r="C1134" t="s">
        <v>25</v>
      </c>
      <c r="D1134">
        <v>2022</v>
      </c>
      <c r="E1134" t="s">
        <v>26</v>
      </c>
      <c r="F1134" t="s">
        <v>158</v>
      </c>
      <c r="G1134" t="s">
        <v>88</v>
      </c>
      <c r="H1134" t="s">
        <v>29</v>
      </c>
      <c r="L1134" t="s">
        <v>30</v>
      </c>
      <c r="M1134" t="s">
        <v>31</v>
      </c>
      <c r="N1134" t="str">
        <f>_xlfn.CONCAT(Tableau1[[#This Row],[species_name]],Tableau1[[#This Row],[sub_reg]])</f>
        <v>Streaked gurnardsa 7</v>
      </c>
      <c r="O1134" t="s">
        <v>32</v>
      </c>
      <c r="P1134" t="s">
        <v>33</v>
      </c>
      <c r="Q1134" t="s">
        <v>34</v>
      </c>
      <c r="R1134">
        <v>1860.04</v>
      </c>
      <c r="S1134" t="s">
        <v>35</v>
      </c>
      <c r="T1134" t="s">
        <v>402</v>
      </c>
      <c r="U1134" t="s">
        <v>403</v>
      </c>
      <c r="V1134" t="s">
        <v>62</v>
      </c>
      <c r="W1134">
        <f>IFERROR(INDEX(#REF!,MATCH(Tableau1[[#This Row],[Identifiant pour calcul]],#REF!,0),9),0)</f>
        <v>0</v>
      </c>
      <c r="X1134">
        <f>Tableau1[[#This Row],[value]]*0.125*Tableau1[[#This Row],[Sequestration factor]]</f>
        <v>0</v>
      </c>
      <c r="Y1134" t="s">
        <v>39</v>
      </c>
      <c r="Z1134" t="s">
        <v>40</v>
      </c>
      <c r="AA1134" t="s">
        <v>39</v>
      </c>
      <c r="AB1134" t="e">
        <f>INDEX(#REF!,MATCH(Tableau1[[#This Row],[species_name]],#REF!,0),2)</f>
        <v>#REF!</v>
      </c>
      <c r="AC1134" s="3" t="e">
        <f>Tableau1[[#This Row],[value]]/Tableau1[[#This Row],[débarquements totaux de l''espèce]]</f>
        <v>#REF!</v>
      </c>
    </row>
    <row r="1135" spans="1:29" x14ac:dyDescent="0.2">
      <c r="A1135" s="1">
        <v>45355</v>
      </c>
      <c r="B1135" t="s">
        <v>24</v>
      </c>
      <c r="C1135" t="s">
        <v>25</v>
      </c>
      <c r="D1135">
        <v>2022</v>
      </c>
      <c r="E1135" t="s">
        <v>86</v>
      </c>
      <c r="F1135" t="s">
        <v>27</v>
      </c>
      <c r="G1135" t="s">
        <v>107</v>
      </c>
      <c r="H1135" t="s">
        <v>29</v>
      </c>
      <c r="M1135" t="s">
        <v>693</v>
      </c>
      <c r="N1135" t="str">
        <f>_xlfn.CONCAT(Tableau1[[#This Row],[species_name]],Tableau1[[#This Row],[sub_reg]])</f>
        <v>Streaked gurnard27.7.e</v>
      </c>
      <c r="O1135" t="s">
        <v>32</v>
      </c>
      <c r="P1135" t="s">
        <v>33</v>
      </c>
      <c r="Q1135" t="s">
        <v>34</v>
      </c>
      <c r="R1135">
        <v>1593.24</v>
      </c>
      <c r="S1135" t="s">
        <v>35</v>
      </c>
      <c r="T1135" t="s">
        <v>402</v>
      </c>
      <c r="U1135" t="s">
        <v>403</v>
      </c>
      <c r="V1135" t="s">
        <v>226</v>
      </c>
      <c r="W1135">
        <f>IFERROR(INDEX(#REF!,MATCH(Tableau1[[#This Row],[Identifiant pour calcul]],#REF!,0),9),0)</f>
        <v>0</v>
      </c>
      <c r="X1135">
        <f>Tableau1[[#This Row],[value]]*0.125*Tableau1[[#This Row],[Sequestration factor]]</f>
        <v>0</v>
      </c>
      <c r="Y1135" t="s">
        <v>39</v>
      </c>
      <c r="Z1135" t="s">
        <v>40</v>
      </c>
      <c r="AA1135" t="s">
        <v>39</v>
      </c>
      <c r="AB1135" t="e">
        <f>INDEX(#REF!,MATCH(Tableau1[[#This Row],[species_name]],#REF!,0),2)</f>
        <v>#REF!</v>
      </c>
      <c r="AC1135" s="3" t="e">
        <f>Tableau1[[#This Row],[value]]/Tableau1[[#This Row],[débarquements totaux de l''espèce]]</f>
        <v>#REF!</v>
      </c>
    </row>
    <row r="1136" spans="1:29" x14ac:dyDescent="0.2">
      <c r="A1136" s="1">
        <v>45355</v>
      </c>
      <c r="B1136" t="s">
        <v>24</v>
      </c>
      <c r="C1136" t="s">
        <v>25</v>
      </c>
      <c r="D1136">
        <v>2022</v>
      </c>
      <c r="E1136" t="s">
        <v>86</v>
      </c>
      <c r="F1136" t="s">
        <v>158</v>
      </c>
      <c r="G1136" t="s">
        <v>88</v>
      </c>
      <c r="H1136" t="s">
        <v>29</v>
      </c>
      <c r="L1136" t="s">
        <v>373</v>
      </c>
      <c r="M1136" t="s">
        <v>374</v>
      </c>
      <c r="N1136" t="str">
        <f>_xlfn.CONCAT(Tableau1[[#This Row],[species_name]],Tableau1[[#This Row],[sub_reg]])</f>
        <v>Streaked gurnard27.7.h</v>
      </c>
      <c r="O1136" t="s">
        <v>32</v>
      </c>
      <c r="P1136" t="s">
        <v>33</v>
      </c>
      <c r="Q1136" t="s">
        <v>34</v>
      </c>
      <c r="R1136">
        <v>1735.16</v>
      </c>
      <c r="S1136" t="s">
        <v>35</v>
      </c>
      <c r="T1136" t="s">
        <v>402</v>
      </c>
      <c r="U1136" t="s">
        <v>403</v>
      </c>
      <c r="V1136" t="s">
        <v>330</v>
      </c>
      <c r="W1136">
        <f>IFERROR(INDEX(#REF!,MATCH(Tableau1[[#This Row],[Identifiant pour calcul]],#REF!,0),9),0)</f>
        <v>0</v>
      </c>
      <c r="X1136">
        <f>Tableau1[[#This Row],[value]]*0.125*Tableau1[[#This Row],[Sequestration factor]]</f>
        <v>0</v>
      </c>
      <c r="Y1136" t="s">
        <v>39</v>
      </c>
      <c r="Z1136" t="s">
        <v>40</v>
      </c>
      <c r="AA1136" t="s">
        <v>39</v>
      </c>
      <c r="AB1136" t="e">
        <f>INDEX(#REF!,MATCH(Tableau1[[#This Row],[species_name]],#REF!,0),2)</f>
        <v>#REF!</v>
      </c>
      <c r="AC1136" s="3" t="e">
        <f>Tableau1[[#This Row],[value]]/Tableau1[[#This Row],[débarquements totaux de l''espèce]]</f>
        <v>#REF!</v>
      </c>
    </row>
    <row r="1137" spans="1:29" x14ac:dyDescent="0.2">
      <c r="A1137" s="1">
        <v>45355</v>
      </c>
      <c r="B1137" t="s">
        <v>24</v>
      </c>
      <c r="C1137" t="s">
        <v>25</v>
      </c>
      <c r="D1137">
        <v>2022</v>
      </c>
      <c r="E1137" t="s">
        <v>86</v>
      </c>
      <c r="F1137" t="s">
        <v>158</v>
      </c>
      <c r="G1137" t="s">
        <v>88</v>
      </c>
      <c r="H1137" t="s">
        <v>29</v>
      </c>
      <c r="L1137" t="s">
        <v>373</v>
      </c>
      <c r="M1137" t="s">
        <v>374</v>
      </c>
      <c r="N1137" t="str">
        <f>_xlfn.CONCAT(Tableau1[[#This Row],[species_name]],Tableau1[[#This Row],[sub_reg]])</f>
        <v>Streaked gurnard27.7.d</v>
      </c>
      <c r="O1137" t="s">
        <v>32</v>
      </c>
      <c r="P1137" t="s">
        <v>33</v>
      </c>
      <c r="Q1137" t="s">
        <v>34</v>
      </c>
      <c r="R1137">
        <v>4293.72</v>
      </c>
      <c r="S1137" t="s">
        <v>35</v>
      </c>
      <c r="T1137" t="s">
        <v>402</v>
      </c>
      <c r="U1137" t="s">
        <v>403</v>
      </c>
      <c r="V1137" t="s">
        <v>96</v>
      </c>
      <c r="W1137">
        <f>IFERROR(INDEX(#REF!,MATCH(Tableau1[[#This Row],[Identifiant pour calcul]],#REF!,0),9),0)</f>
        <v>0</v>
      </c>
      <c r="X1137">
        <f>Tableau1[[#This Row],[value]]*0.125*Tableau1[[#This Row],[Sequestration factor]]</f>
        <v>0</v>
      </c>
      <c r="Y1137" t="s">
        <v>39</v>
      </c>
      <c r="Z1137" t="s">
        <v>40</v>
      </c>
      <c r="AA1137" t="s">
        <v>39</v>
      </c>
      <c r="AB1137" t="e">
        <f>INDEX(#REF!,MATCH(Tableau1[[#This Row],[species_name]],#REF!,0),2)</f>
        <v>#REF!</v>
      </c>
      <c r="AC1137" s="3" t="e">
        <f>Tableau1[[#This Row],[value]]/Tableau1[[#This Row],[débarquements totaux de l''espèce]]</f>
        <v>#REF!</v>
      </c>
    </row>
    <row r="1138" spans="1:29" x14ac:dyDescent="0.2">
      <c r="A1138" s="1">
        <v>45355</v>
      </c>
      <c r="B1138" t="s">
        <v>24</v>
      </c>
      <c r="C1138" t="s">
        <v>25</v>
      </c>
      <c r="D1138">
        <v>2022</v>
      </c>
      <c r="E1138" t="s">
        <v>86</v>
      </c>
      <c r="F1138" t="s">
        <v>158</v>
      </c>
      <c r="G1138" t="s">
        <v>406</v>
      </c>
      <c r="H1138" t="s">
        <v>29</v>
      </c>
      <c r="L1138" t="s">
        <v>418</v>
      </c>
      <c r="M1138" t="s">
        <v>419</v>
      </c>
      <c r="N1138" t="str">
        <f>_xlfn.CONCAT(Tableau1[[#This Row],[species_name]],Tableau1[[#This Row],[sub_reg]])</f>
        <v>Streaked gurnard27.7.d</v>
      </c>
      <c r="O1138" t="s">
        <v>32</v>
      </c>
      <c r="P1138" t="s">
        <v>33</v>
      </c>
      <c r="Q1138" t="s">
        <v>34</v>
      </c>
      <c r="R1138">
        <v>12410.63</v>
      </c>
      <c r="S1138" t="s">
        <v>35</v>
      </c>
      <c r="T1138" t="s">
        <v>402</v>
      </c>
      <c r="U1138" t="s">
        <v>403</v>
      </c>
      <c r="V1138" t="s">
        <v>96</v>
      </c>
      <c r="W1138">
        <f>IFERROR(INDEX(#REF!,MATCH(Tableau1[[#This Row],[Identifiant pour calcul]],#REF!,0),9),0)</f>
        <v>0</v>
      </c>
      <c r="X1138">
        <f>Tableau1[[#This Row],[value]]*0.125*Tableau1[[#This Row],[Sequestration factor]]</f>
        <v>0</v>
      </c>
      <c r="Y1138" t="s">
        <v>39</v>
      </c>
      <c r="Z1138" t="s">
        <v>40</v>
      </c>
      <c r="AA1138" t="s">
        <v>39</v>
      </c>
      <c r="AB1138" t="e">
        <f>INDEX(#REF!,MATCH(Tableau1[[#This Row],[species_name]],#REF!,0),2)</f>
        <v>#REF!</v>
      </c>
      <c r="AC1138" s="3" t="e">
        <f>Tableau1[[#This Row],[value]]/Tableau1[[#This Row],[débarquements totaux de l''espèce]]</f>
        <v>#REF!</v>
      </c>
    </row>
    <row r="1139" spans="1:29" x14ac:dyDescent="0.2">
      <c r="A1139" s="1">
        <v>45355</v>
      </c>
      <c r="B1139" t="s">
        <v>24</v>
      </c>
      <c r="C1139" t="s">
        <v>25</v>
      </c>
      <c r="D1139">
        <v>2022</v>
      </c>
      <c r="E1139" t="s">
        <v>86</v>
      </c>
      <c r="F1139" t="s">
        <v>158</v>
      </c>
      <c r="G1139" t="s">
        <v>406</v>
      </c>
      <c r="H1139" t="s">
        <v>29</v>
      </c>
      <c r="L1139" t="s">
        <v>418</v>
      </c>
      <c r="M1139" t="s">
        <v>419</v>
      </c>
      <c r="N1139" t="str">
        <f>_xlfn.CONCAT(Tableau1[[#This Row],[species_name]],Tableau1[[#This Row],[sub_reg]])</f>
        <v>Streaked gurnard27.7.e</v>
      </c>
      <c r="O1139" t="s">
        <v>32</v>
      </c>
      <c r="P1139" t="s">
        <v>33</v>
      </c>
      <c r="Q1139" t="s">
        <v>34</v>
      </c>
      <c r="R1139">
        <v>2532.2800000000002</v>
      </c>
      <c r="S1139" t="s">
        <v>35</v>
      </c>
      <c r="T1139" t="s">
        <v>402</v>
      </c>
      <c r="U1139" t="s">
        <v>403</v>
      </c>
      <c r="V1139" t="s">
        <v>226</v>
      </c>
      <c r="W1139">
        <f>IFERROR(INDEX(#REF!,MATCH(Tableau1[[#This Row],[Identifiant pour calcul]],#REF!,0),9),0)</f>
        <v>0</v>
      </c>
      <c r="X1139">
        <f>Tableau1[[#This Row],[value]]*0.125*Tableau1[[#This Row],[Sequestration factor]]</f>
        <v>0</v>
      </c>
      <c r="Y1139" t="s">
        <v>39</v>
      </c>
      <c r="Z1139" t="s">
        <v>40</v>
      </c>
      <c r="AA1139" t="s">
        <v>39</v>
      </c>
      <c r="AB1139" t="e">
        <f>INDEX(#REF!,MATCH(Tableau1[[#This Row],[species_name]],#REF!,0),2)</f>
        <v>#REF!</v>
      </c>
      <c r="AC1139" s="3" t="e">
        <f>Tableau1[[#This Row],[value]]/Tableau1[[#This Row],[débarquements totaux de l''espèce]]</f>
        <v>#REF!</v>
      </c>
    </row>
    <row r="1140" spans="1:29" x14ac:dyDescent="0.2">
      <c r="A1140" s="1">
        <v>45355</v>
      </c>
      <c r="B1140" t="s">
        <v>24</v>
      </c>
      <c r="C1140" t="s">
        <v>25</v>
      </c>
      <c r="D1140">
        <v>2022</v>
      </c>
      <c r="E1140" t="s">
        <v>86</v>
      </c>
      <c r="F1140" t="s">
        <v>372</v>
      </c>
      <c r="G1140" t="s">
        <v>28</v>
      </c>
      <c r="H1140" t="s">
        <v>29</v>
      </c>
      <c r="L1140" t="s">
        <v>711</v>
      </c>
      <c r="M1140" t="s">
        <v>712</v>
      </c>
      <c r="N1140" t="str">
        <f>_xlfn.CONCAT(Tableau1[[#This Row],[species_name]],Tableau1[[#This Row],[sub_reg]])</f>
        <v>Streaked gurnard27.7.d</v>
      </c>
      <c r="O1140" t="s">
        <v>32</v>
      </c>
      <c r="P1140" t="s">
        <v>33</v>
      </c>
      <c r="Q1140" t="s">
        <v>34</v>
      </c>
      <c r="R1140">
        <v>1365.13</v>
      </c>
      <c r="S1140" t="s">
        <v>35</v>
      </c>
      <c r="T1140" t="s">
        <v>402</v>
      </c>
      <c r="U1140" t="s">
        <v>403</v>
      </c>
      <c r="V1140" t="s">
        <v>96</v>
      </c>
      <c r="W1140">
        <f>IFERROR(INDEX(#REF!,MATCH(Tableau1[[#This Row],[Identifiant pour calcul]],#REF!,0),9),0)</f>
        <v>0</v>
      </c>
      <c r="X1140">
        <f>Tableau1[[#This Row],[value]]*0.125*Tableau1[[#This Row],[Sequestration factor]]</f>
        <v>0</v>
      </c>
      <c r="Y1140" t="s">
        <v>39</v>
      </c>
      <c r="Z1140" t="s">
        <v>40</v>
      </c>
      <c r="AA1140" t="s">
        <v>39</v>
      </c>
      <c r="AB1140" t="e">
        <f>INDEX(#REF!,MATCH(Tableau1[[#This Row],[species_name]],#REF!,0),2)</f>
        <v>#REF!</v>
      </c>
      <c r="AC1140" s="3" t="e">
        <f>Tableau1[[#This Row],[value]]/Tableau1[[#This Row],[débarquements totaux de l''espèce]]</f>
        <v>#REF!</v>
      </c>
    </row>
    <row r="1141" spans="1:29" x14ac:dyDescent="0.2">
      <c r="A1141" s="1">
        <v>45355</v>
      </c>
      <c r="B1141" t="s">
        <v>24</v>
      </c>
      <c r="C1141" t="s">
        <v>25</v>
      </c>
      <c r="D1141">
        <v>2022</v>
      </c>
      <c r="E1141" t="s">
        <v>86</v>
      </c>
      <c r="F1141" t="s">
        <v>158</v>
      </c>
      <c r="G1141" t="s">
        <v>28</v>
      </c>
      <c r="H1141" t="s">
        <v>29</v>
      </c>
      <c r="M1141" t="s">
        <v>821</v>
      </c>
      <c r="N1141" t="str">
        <f>_xlfn.CONCAT(Tableau1[[#This Row],[species_name]],Tableau1[[#This Row],[sub_reg]])</f>
        <v>Streaked gurnard27.7.d</v>
      </c>
      <c r="O1141" t="s">
        <v>32</v>
      </c>
      <c r="P1141" t="s">
        <v>33</v>
      </c>
      <c r="Q1141" t="s">
        <v>34</v>
      </c>
      <c r="R1141">
        <v>4249.1000000000004</v>
      </c>
      <c r="S1141" t="s">
        <v>35</v>
      </c>
      <c r="T1141" t="s">
        <v>402</v>
      </c>
      <c r="U1141" t="s">
        <v>403</v>
      </c>
      <c r="V1141" t="s">
        <v>96</v>
      </c>
      <c r="W1141">
        <f>IFERROR(INDEX(#REF!,MATCH(Tableau1[[#This Row],[Identifiant pour calcul]],#REF!,0),9),0)</f>
        <v>0</v>
      </c>
      <c r="X1141">
        <f>Tableau1[[#This Row],[value]]*0.125*Tableau1[[#This Row],[Sequestration factor]]</f>
        <v>0</v>
      </c>
      <c r="Y1141" t="s">
        <v>39</v>
      </c>
      <c r="Z1141" t="s">
        <v>40</v>
      </c>
      <c r="AA1141" t="s">
        <v>39</v>
      </c>
      <c r="AB1141" t="e">
        <f>INDEX(#REF!,MATCH(Tableau1[[#This Row],[species_name]],#REF!,0),2)</f>
        <v>#REF!</v>
      </c>
      <c r="AC1141" s="3" t="e">
        <f>Tableau1[[#This Row],[value]]/Tableau1[[#This Row],[débarquements totaux de l''espèce]]</f>
        <v>#REF!</v>
      </c>
    </row>
    <row r="1142" spans="1:29" x14ac:dyDescent="0.2">
      <c r="A1142" s="1">
        <v>45355</v>
      </c>
      <c r="B1142" t="s">
        <v>24</v>
      </c>
      <c r="C1142" t="s">
        <v>25</v>
      </c>
      <c r="D1142">
        <v>2022</v>
      </c>
      <c r="E1142" t="s">
        <v>86</v>
      </c>
      <c r="F1142" t="s">
        <v>158</v>
      </c>
      <c r="G1142" t="s">
        <v>28</v>
      </c>
      <c r="H1142" t="s">
        <v>29</v>
      </c>
      <c r="M1142" t="s">
        <v>821</v>
      </c>
      <c r="N1142" t="str">
        <f>_xlfn.CONCAT(Tableau1[[#This Row],[species_name]],Tableau1[[#This Row],[sub_reg]])</f>
        <v>Streaked gurnard27.7.e</v>
      </c>
      <c r="O1142" t="s">
        <v>32</v>
      </c>
      <c r="P1142" t="s">
        <v>33</v>
      </c>
      <c r="Q1142" t="s">
        <v>34</v>
      </c>
      <c r="R1142">
        <v>9564.74</v>
      </c>
      <c r="S1142" t="s">
        <v>35</v>
      </c>
      <c r="T1142" t="s">
        <v>402</v>
      </c>
      <c r="U1142" t="s">
        <v>403</v>
      </c>
      <c r="V1142" t="s">
        <v>226</v>
      </c>
      <c r="W1142">
        <f>IFERROR(INDEX(#REF!,MATCH(Tableau1[[#This Row],[Identifiant pour calcul]],#REF!,0),9),0)</f>
        <v>0</v>
      </c>
      <c r="X1142">
        <f>Tableau1[[#This Row],[value]]*0.125*Tableau1[[#This Row],[Sequestration factor]]</f>
        <v>0</v>
      </c>
      <c r="Y1142" t="s">
        <v>39</v>
      </c>
      <c r="Z1142" t="s">
        <v>40</v>
      </c>
      <c r="AA1142" t="s">
        <v>39</v>
      </c>
      <c r="AB1142" t="e">
        <f>INDEX(#REF!,MATCH(Tableau1[[#This Row],[species_name]],#REF!,0),2)</f>
        <v>#REF!</v>
      </c>
      <c r="AC1142" s="3" t="e">
        <f>Tableau1[[#This Row],[value]]/Tableau1[[#This Row],[débarquements totaux de l''espèce]]</f>
        <v>#REF!</v>
      </c>
    </row>
    <row r="1143" spans="1:29" x14ac:dyDescent="0.2">
      <c r="A1143" s="1">
        <v>45355</v>
      </c>
      <c r="B1143" t="s">
        <v>24</v>
      </c>
      <c r="C1143" t="s">
        <v>25</v>
      </c>
      <c r="D1143">
        <v>2022</v>
      </c>
      <c r="E1143" t="s">
        <v>75</v>
      </c>
      <c r="F1143" t="s">
        <v>27</v>
      </c>
      <c r="G1143" t="s">
        <v>77</v>
      </c>
      <c r="H1143" t="s">
        <v>613</v>
      </c>
      <c r="L1143" t="s">
        <v>713</v>
      </c>
      <c r="M1143" t="s">
        <v>714</v>
      </c>
      <c r="N1143" t="str">
        <f>_xlfn.CONCAT(Tableau1[[#This Row],[species_name]],Tableau1[[#This Row],[sub_reg]])</f>
        <v>Crevalle jack41.1.1</v>
      </c>
      <c r="O1143" t="s">
        <v>32</v>
      </c>
      <c r="P1143" t="s">
        <v>33</v>
      </c>
      <c r="Q1143" t="s">
        <v>34</v>
      </c>
      <c r="R1143">
        <v>6482.7691999999997</v>
      </c>
      <c r="S1143" t="s">
        <v>35</v>
      </c>
      <c r="T1143" t="s">
        <v>727</v>
      </c>
      <c r="U1143" t="s">
        <v>728</v>
      </c>
      <c r="V1143" t="s">
        <v>670</v>
      </c>
      <c r="W1143">
        <f>IFERROR(INDEX(#REF!,MATCH(Tableau1[[#This Row],[Identifiant pour calcul]],#REF!,0),9),0)</f>
        <v>0</v>
      </c>
      <c r="X1143">
        <f>Tableau1[[#This Row],[value]]*0.125*Tableau1[[#This Row],[Sequestration factor]]</f>
        <v>0</v>
      </c>
      <c r="Y1143" t="s">
        <v>39</v>
      </c>
      <c r="Z1143" t="s">
        <v>40</v>
      </c>
      <c r="AA1143" t="s">
        <v>39</v>
      </c>
      <c r="AB1143" t="e">
        <f>INDEX(#REF!,MATCH(Tableau1[[#This Row],[species_name]],#REF!,0),2)</f>
        <v>#REF!</v>
      </c>
      <c r="AC1143" s="3" t="e">
        <f>Tableau1[[#This Row],[value]]/Tableau1[[#This Row],[débarquements totaux de l''espèce]]</f>
        <v>#REF!</v>
      </c>
    </row>
    <row r="1144" spans="1:29" x14ac:dyDescent="0.2">
      <c r="A1144" s="1">
        <v>45355</v>
      </c>
      <c r="B1144" t="s">
        <v>24</v>
      </c>
      <c r="C1144" t="s">
        <v>25</v>
      </c>
      <c r="D1144">
        <v>2022</v>
      </c>
      <c r="E1144" t="s">
        <v>75</v>
      </c>
      <c r="F1144" t="s">
        <v>27</v>
      </c>
      <c r="G1144" t="s">
        <v>107</v>
      </c>
      <c r="H1144" t="s">
        <v>613</v>
      </c>
      <c r="L1144" t="s">
        <v>747</v>
      </c>
      <c r="M1144" t="s">
        <v>748</v>
      </c>
      <c r="N1144" t="str">
        <f>_xlfn.CONCAT(Tableau1[[#This Row],[species_name]],Tableau1[[#This Row],[sub_reg]])</f>
        <v>Crevalle jack41.1.1</v>
      </c>
      <c r="O1144" t="s">
        <v>32</v>
      </c>
      <c r="P1144" t="s">
        <v>33</v>
      </c>
      <c r="Q1144" t="s">
        <v>34</v>
      </c>
      <c r="R1144">
        <v>2523.7734</v>
      </c>
      <c r="S1144" t="s">
        <v>35</v>
      </c>
      <c r="T1144" t="s">
        <v>727</v>
      </c>
      <c r="U1144" t="s">
        <v>728</v>
      </c>
      <c r="V1144" t="s">
        <v>670</v>
      </c>
      <c r="W1144">
        <f>IFERROR(INDEX(#REF!,MATCH(Tableau1[[#This Row],[Identifiant pour calcul]],#REF!,0),9),0)</f>
        <v>0</v>
      </c>
      <c r="X1144">
        <f>Tableau1[[#This Row],[value]]*0.125*Tableau1[[#This Row],[Sequestration factor]]</f>
        <v>0</v>
      </c>
      <c r="Y1144" t="s">
        <v>39</v>
      </c>
      <c r="Z1144" t="s">
        <v>40</v>
      </c>
      <c r="AA1144" t="s">
        <v>39</v>
      </c>
      <c r="AB1144" t="e">
        <f>INDEX(#REF!,MATCH(Tableau1[[#This Row],[species_name]],#REF!,0),2)</f>
        <v>#REF!</v>
      </c>
      <c r="AC1144" s="3" t="e">
        <f>Tableau1[[#This Row],[value]]/Tableau1[[#This Row],[débarquements totaux de l''espèce]]</f>
        <v>#REF!</v>
      </c>
    </row>
    <row r="1145" spans="1:29" x14ac:dyDescent="0.2">
      <c r="A1145" s="1">
        <v>45355</v>
      </c>
      <c r="B1145" t="s">
        <v>24</v>
      </c>
      <c r="C1145" t="s">
        <v>25</v>
      </c>
      <c r="D1145">
        <v>2022</v>
      </c>
      <c r="E1145" t="s">
        <v>75</v>
      </c>
      <c r="F1145" t="s">
        <v>59</v>
      </c>
      <c r="G1145" t="s">
        <v>107</v>
      </c>
      <c r="H1145" t="s">
        <v>128</v>
      </c>
      <c r="L1145" t="s">
        <v>129</v>
      </c>
      <c r="M1145" t="s">
        <v>130</v>
      </c>
      <c r="N1145" t="str">
        <f>_xlfn.CONCAT(Tableau1[[#This Row],[species_name]],Tableau1[[#This Row],[sub_reg]])</f>
        <v>Bigeye trevally51.6</v>
      </c>
      <c r="O1145" t="s">
        <v>32</v>
      </c>
      <c r="P1145" t="s">
        <v>33</v>
      </c>
      <c r="Q1145" t="s">
        <v>34</v>
      </c>
      <c r="R1145">
        <v>38718</v>
      </c>
      <c r="S1145" t="s">
        <v>35</v>
      </c>
      <c r="T1145" t="s">
        <v>594</v>
      </c>
      <c r="U1145" t="s">
        <v>595</v>
      </c>
      <c r="V1145" t="s">
        <v>133</v>
      </c>
      <c r="W1145">
        <f>IFERROR(INDEX(#REF!,MATCH(Tableau1[[#This Row],[Identifiant pour calcul]],#REF!,0),9),0)</f>
        <v>0</v>
      </c>
      <c r="X1145">
        <f>Tableau1[[#This Row],[value]]*0.125*Tableau1[[#This Row],[Sequestration factor]]</f>
        <v>0</v>
      </c>
      <c r="Y1145" t="s">
        <v>39</v>
      </c>
      <c r="Z1145" t="s">
        <v>40</v>
      </c>
      <c r="AA1145" t="s">
        <v>39</v>
      </c>
      <c r="AB1145" t="e">
        <f>INDEX(#REF!,MATCH(Tableau1[[#This Row],[species_name]],#REF!,0),2)</f>
        <v>#REF!</v>
      </c>
      <c r="AC1145" s="3" t="e">
        <f>Tableau1[[#This Row],[value]]/Tableau1[[#This Row],[débarquements totaux de l''espèce]]</f>
        <v>#REF!</v>
      </c>
    </row>
    <row r="1146" spans="1:29" x14ac:dyDescent="0.2">
      <c r="A1146" s="1">
        <v>45355</v>
      </c>
      <c r="B1146" t="s">
        <v>24</v>
      </c>
      <c r="C1146" t="s">
        <v>25</v>
      </c>
      <c r="D1146">
        <v>2022</v>
      </c>
      <c r="E1146" t="s">
        <v>26</v>
      </c>
      <c r="F1146" t="s">
        <v>276</v>
      </c>
      <c r="G1146" t="s">
        <v>277</v>
      </c>
      <c r="H1146" t="s">
        <v>29</v>
      </c>
      <c r="M1146" t="s">
        <v>278</v>
      </c>
      <c r="N1146" t="str">
        <f>_xlfn.CONCAT(Tableau1[[#This Row],[species_name]],Tableau1[[#This Row],[sub_reg]])</f>
        <v>Right-handed hermit crabs neisa 7</v>
      </c>
      <c r="O1146" t="s">
        <v>32</v>
      </c>
      <c r="P1146" t="s">
        <v>33</v>
      </c>
      <c r="Q1146" t="s">
        <v>34</v>
      </c>
      <c r="R1146">
        <v>1082.4671000000001</v>
      </c>
      <c r="S1146" t="s">
        <v>35</v>
      </c>
      <c r="T1146" t="s">
        <v>283</v>
      </c>
      <c r="U1146" t="s">
        <v>284</v>
      </c>
      <c r="V1146" t="s">
        <v>62</v>
      </c>
      <c r="W1146">
        <f>IFERROR(INDEX(#REF!,MATCH(Tableau1[[#This Row],[Identifiant pour calcul]],#REF!,0),9),0)</f>
        <v>0</v>
      </c>
      <c r="X1146">
        <f>Tableau1[[#This Row],[value]]*0.125*Tableau1[[#This Row],[Sequestration factor]]</f>
        <v>0</v>
      </c>
      <c r="Y1146" t="s">
        <v>39</v>
      </c>
      <c r="Z1146" t="s">
        <v>40</v>
      </c>
      <c r="AA1146" t="s">
        <v>39</v>
      </c>
      <c r="AB1146" t="e">
        <f>INDEX(#REF!,MATCH(Tableau1[[#This Row],[species_name]],#REF!,0),2)</f>
        <v>#REF!</v>
      </c>
      <c r="AC1146" s="3" t="e">
        <f>Tableau1[[#This Row],[value]]/Tableau1[[#This Row],[débarquements totaux de l''espèce]]</f>
        <v>#REF!</v>
      </c>
    </row>
    <row r="1147" spans="1:29" x14ac:dyDescent="0.2">
      <c r="A1147" s="1">
        <v>45355</v>
      </c>
      <c r="B1147" t="s">
        <v>24</v>
      </c>
      <c r="C1147" t="s">
        <v>25</v>
      </c>
      <c r="D1147">
        <v>2022</v>
      </c>
      <c r="E1147" t="s">
        <v>26</v>
      </c>
      <c r="F1147" t="s">
        <v>239</v>
      </c>
      <c r="G1147" t="s">
        <v>277</v>
      </c>
      <c r="H1147" t="s">
        <v>29</v>
      </c>
      <c r="M1147" t="s">
        <v>768</v>
      </c>
      <c r="N1147" t="str">
        <f>_xlfn.CONCAT(Tableau1[[#This Row],[species_name]],Tableau1[[#This Row],[sub_reg]])</f>
        <v>Right-handed hermit crabs neisa 7</v>
      </c>
      <c r="O1147" t="s">
        <v>32</v>
      </c>
      <c r="P1147" t="s">
        <v>33</v>
      </c>
      <c r="Q1147" t="s">
        <v>34</v>
      </c>
      <c r="R1147">
        <v>2031</v>
      </c>
      <c r="S1147" t="s">
        <v>35</v>
      </c>
      <c r="T1147" t="s">
        <v>283</v>
      </c>
      <c r="U1147" t="s">
        <v>284</v>
      </c>
      <c r="V1147" t="s">
        <v>62</v>
      </c>
      <c r="W1147">
        <f>IFERROR(INDEX(#REF!,MATCH(Tableau1[[#This Row],[Identifiant pour calcul]],#REF!,0),9),0)</f>
        <v>0</v>
      </c>
      <c r="X1147">
        <f>Tableau1[[#This Row],[value]]*0.125*Tableau1[[#This Row],[Sequestration factor]]</f>
        <v>0</v>
      </c>
      <c r="Y1147" t="s">
        <v>39</v>
      </c>
      <c r="Z1147" t="s">
        <v>40</v>
      </c>
      <c r="AA1147" t="s">
        <v>39</v>
      </c>
      <c r="AB1147" t="e">
        <f>INDEX(#REF!,MATCH(Tableau1[[#This Row],[species_name]],#REF!,0),2)</f>
        <v>#REF!</v>
      </c>
      <c r="AC1147" s="3" t="e">
        <f>Tableau1[[#This Row],[value]]/Tableau1[[#This Row],[débarquements totaux de l''espèce]]</f>
        <v>#REF!</v>
      </c>
    </row>
    <row r="1148" spans="1:29" x14ac:dyDescent="0.2">
      <c r="A1148" s="1">
        <v>45355</v>
      </c>
      <c r="B1148" t="s">
        <v>24</v>
      </c>
      <c r="C1148" t="s">
        <v>25</v>
      </c>
      <c r="D1148">
        <v>2022</v>
      </c>
      <c r="E1148" t="s">
        <v>86</v>
      </c>
      <c r="F1148" t="s">
        <v>372</v>
      </c>
      <c r="G1148" t="s">
        <v>88</v>
      </c>
      <c r="H1148" t="s">
        <v>29</v>
      </c>
      <c r="L1148" t="s">
        <v>373</v>
      </c>
      <c r="M1148" t="s">
        <v>374</v>
      </c>
      <c r="N1148" t="str">
        <f>_xlfn.CONCAT(Tableau1[[#This Row],[species_name]],Tableau1[[#This Row],[sub_reg]])</f>
        <v>Common dab27.7.d</v>
      </c>
      <c r="O1148" t="s">
        <v>32</v>
      </c>
      <c r="P1148" t="s">
        <v>33</v>
      </c>
      <c r="Q1148" t="s">
        <v>34</v>
      </c>
      <c r="R1148">
        <v>7475.48</v>
      </c>
      <c r="S1148" t="s">
        <v>35</v>
      </c>
      <c r="T1148" t="s">
        <v>404</v>
      </c>
      <c r="U1148" t="s">
        <v>405</v>
      </c>
      <c r="V1148" t="s">
        <v>96</v>
      </c>
      <c r="W1148">
        <f>IFERROR(INDEX(#REF!,MATCH(Tableau1[[#This Row],[Identifiant pour calcul]],#REF!,0),9),0)</f>
        <v>0</v>
      </c>
      <c r="X1148">
        <f>Tableau1[[#This Row],[value]]*0.125*Tableau1[[#This Row],[Sequestration factor]]</f>
        <v>0</v>
      </c>
      <c r="Y1148" t="s">
        <v>39</v>
      </c>
      <c r="Z1148" t="s">
        <v>40</v>
      </c>
      <c r="AA1148" t="s">
        <v>39</v>
      </c>
      <c r="AB1148" t="e">
        <f>INDEX(#REF!,MATCH(Tableau1[[#This Row],[species_name]],#REF!,0),2)</f>
        <v>#REF!</v>
      </c>
      <c r="AC1148" s="3" t="e">
        <f>Tableau1[[#This Row],[value]]/Tableau1[[#This Row],[débarquements totaux de l''espèce]]</f>
        <v>#REF!</v>
      </c>
    </row>
    <row r="1149" spans="1:29" x14ac:dyDescent="0.2">
      <c r="A1149" s="1">
        <v>45355</v>
      </c>
      <c r="B1149" t="s">
        <v>24</v>
      </c>
      <c r="C1149" t="s">
        <v>25</v>
      </c>
      <c r="D1149">
        <v>2022</v>
      </c>
      <c r="E1149" t="s">
        <v>86</v>
      </c>
      <c r="F1149" t="s">
        <v>372</v>
      </c>
      <c r="G1149" t="s">
        <v>88</v>
      </c>
      <c r="H1149" t="s">
        <v>29</v>
      </c>
      <c r="L1149" t="s">
        <v>373</v>
      </c>
      <c r="M1149" t="s">
        <v>374</v>
      </c>
      <c r="N1149" t="str">
        <f>_xlfn.CONCAT(Tableau1[[#This Row],[species_name]],Tableau1[[#This Row],[sub_reg]])</f>
        <v>Common dab27.4.c</v>
      </c>
      <c r="O1149" t="s">
        <v>32</v>
      </c>
      <c r="P1149" t="s">
        <v>33</v>
      </c>
      <c r="Q1149" t="s">
        <v>34</v>
      </c>
      <c r="R1149">
        <v>1065.6500000000001</v>
      </c>
      <c r="S1149" t="s">
        <v>35</v>
      </c>
      <c r="T1149" t="s">
        <v>404</v>
      </c>
      <c r="U1149" t="s">
        <v>405</v>
      </c>
      <c r="V1149" t="s">
        <v>389</v>
      </c>
      <c r="W1149">
        <f>IFERROR(INDEX(#REF!,MATCH(Tableau1[[#This Row],[Identifiant pour calcul]],#REF!,0),9),0)</f>
        <v>0</v>
      </c>
      <c r="X1149">
        <f>Tableau1[[#This Row],[value]]*0.125*Tableau1[[#This Row],[Sequestration factor]]</f>
        <v>0</v>
      </c>
      <c r="Y1149" t="s">
        <v>39</v>
      </c>
      <c r="Z1149" t="s">
        <v>40</v>
      </c>
      <c r="AA1149" t="s">
        <v>39</v>
      </c>
      <c r="AB1149" t="e">
        <f>INDEX(#REF!,MATCH(Tableau1[[#This Row],[species_name]],#REF!,0),2)</f>
        <v>#REF!</v>
      </c>
      <c r="AC1149" s="3" t="e">
        <f>Tableau1[[#This Row],[value]]/Tableau1[[#This Row],[débarquements totaux de l''espèce]]</f>
        <v>#REF!</v>
      </c>
    </row>
    <row r="1150" spans="1:29" x14ac:dyDescent="0.2">
      <c r="A1150" s="1">
        <v>45355</v>
      </c>
      <c r="B1150" t="s">
        <v>24</v>
      </c>
      <c r="C1150" t="s">
        <v>25</v>
      </c>
      <c r="D1150">
        <v>2022</v>
      </c>
      <c r="E1150" t="s">
        <v>86</v>
      </c>
      <c r="F1150" t="s">
        <v>372</v>
      </c>
      <c r="G1150" t="s">
        <v>406</v>
      </c>
      <c r="H1150" t="s">
        <v>29</v>
      </c>
      <c r="L1150" t="s">
        <v>418</v>
      </c>
      <c r="M1150" t="s">
        <v>419</v>
      </c>
      <c r="N1150" t="str">
        <f>_xlfn.CONCAT(Tableau1[[#This Row],[species_name]],Tableau1[[#This Row],[sub_reg]])</f>
        <v>Common dab27.7.d</v>
      </c>
      <c r="O1150" t="s">
        <v>32</v>
      </c>
      <c r="P1150" t="s">
        <v>33</v>
      </c>
      <c r="Q1150" t="s">
        <v>34</v>
      </c>
      <c r="R1150">
        <v>12321.12</v>
      </c>
      <c r="S1150" t="s">
        <v>35</v>
      </c>
      <c r="T1150" t="s">
        <v>404</v>
      </c>
      <c r="U1150" t="s">
        <v>405</v>
      </c>
      <c r="V1150" t="s">
        <v>96</v>
      </c>
      <c r="W1150">
        <f>IFERROR(INDEX(#REF!,MATCH(Tableau1[[#This Row],[Identifiant pour calcul]],#REF!,0),9),0)</f>
        <v>0</v>
      </c>
      <c r="X1150">
        <f>Tableau1[[#This Row],[value]]*0.125*Tableau1[[#This Row],[Sequestration factor]]</f>
        <v>0</v>
      </c>
      <c r="Y1150" t="s">
        <v>39</v>
      </c>
      <c r="Z1150" t="s">
        <v>40</v>
      </c>
      <c r="AA1150" t="s">
        <v>39</v>
      </c>
      <c r="AB1150" t="e">
        <f>INDEX(#REF!,MATCH(Tableau1[[#This Row],[species_name]],#REF!,0),2)</f>
        <v>#REF!</v>
      </c>
      <c r="AC1150" s="3" t="e">
        <f>Tableau1[[#This Row],[value]]/Tableau1[[#This Row],[débarquements totaux de l''espèce]]</f>
        <v>#REF!</v>
      </c>
    </row>
    <row r="1151" spans="1:29" x14ac:dyDescent="0.2">
      <c r="A1151" s="1">
        <v>45355</v>
      </c>
      <c r="B1151" t="s">
        <v>24</v>
      </c>
      <c r="C1151" t="s">
        <v>25</v>
      </c>
      <c r="D1151">
        <v>2022</v>
      </c>
      <c r="E1151" t="s">
        <v>86</v>
      </c>
      <c r="F1151" t="s">
        <v>372</v>
      </c>
      <c r="G1151" t="s">
        <v>406</v>
      </c>
      <c r="H1151" t="s">
        <v>29</v>
      </c>
      <c r="L1151" t="s">
        <v>418</v>
      </c>
      <c r="M1151" t="s">
        <v>419</v>
      </c>
      <c r="N1151" t="str">
        <f>_xlfn.CONCAT(Tableau1[[#This Row],[species_name]],Tableau1[[#This Row],[sub_reg]])</f>
        <v>Common dab27.4.c</v>
      </c>
      <c r="O1151" t="s">
        <v>32</v>
      </c>
      <c r="P1151" t="s">
        <v>33</v>
      </c>
      <c r="Q1151" t="s">
        <v>34</v>
      </c>
      <c r="R1151">
        <v>1019.73</v>
      </c>
      <c r="S1151" t="s">
        <v>35</v>
      </c>
      <c r="T1151" t="s">
        <v>404</v>
      </c>
      <c r="U1151" t="s">
        <v>405</v>
      </c>
      <c r="V1151" t="s">
        <v>389</v>
      </c>
      <c r="W1151">
        <f>IFERROR(INDEX(#REF!,MATCH(Tableau1[[#This Row],[Identifiant pour calcul]],#REF!,0),9),0)</f>
        <v>0</v>
      </c>
      <c r="X1151">
        <f>Tableau1[[#This Row],[value]]*0.125*Tableau1[[#This Row],[Sequestration factor]]</f>
        <v>0</v>
      </c>
      <c r="Y1151" t="s">
        <v>39</v>
      </c>
      <c r="Z1151" t="s">
        <v>40</v>
      </c>
      <c r="AA1151" t="s">
        <v>39</v>
      </c>
      <c r="AB1151" t="e">
        <f>INDEX(#REF!,MATCH(Tableau1[[#This Row],[species_name]],#REF!,0),2)</f>
        <v>#REF!</v>
      </c>
      <c r="AC1151" s="3" t="e">
        <f>Tableau1[[#This Row],[value]]/Tableau1[[#This Row],[débarquements totaux de l''espèce]]</f>
        <v>#REF!</v>
      </c>
    </row>
    <row r="1152" spans="1:29" x14ac:dyDescent="0.2">
      <c r="A1152" s="1">
        <v>45355</v>
      </c>
      <c r="B1152" t="s">
        <v>24</v>
      </c>
      <c r="C1152" t="s">
        <v>25</v>
      </c>
      <c r="D1152">
        <v>2022</v>
      </c>
      <c r="E1152" t="s">
        <v>26</v>
      </c>
      <c r="F1152" t="s">
        <v>158</v>
      </c>
      <c r="G1152" t="s">
        <v>406</v>
      </c>
      <c r="H1152" t="s">
        <v>29</v>
      </c>
      <c r="L1152" t="s">
        <v>428</v>
      </c>
      <c r="M1152" t="s">
        <v>429</v>
      </c>
      <c r="N1152" t="str">
        <f>_xlfn.CONCAT(Tableau1[[#This Row],[species_name]],Tableau1[[#This Row],[sub_reg]])</f>
        <v>Common dabsa 7</v>
      </c>
      <c r="O1152" t="s">
        <v>32</v>
      </c>
      <c r="P1152" t="s">
        <v>33</v>
      </c>
      <c r="Q1152" t="s">
        <v>34</v>
      </c>
      <c r="R1152">
        <v>8501.9500000000007</v>
      </c>
      <c r="S1152" t="s">
        <v>35</v>
      </c>
      <c r="T1152" t="s">
        <v>404</v>
      </c>
      <c r="U1152" t="s">
        <v>405</v>
      </c>
      <c r="V1152" t="s">
        <v>62</v>
      </c>
      <c r="W1152">
        <f>IFERROR(INDEX(#REF!,MATCH(Tableau1[[#This Row],[Identifiant pour calcul]],#REF!,0),9),0)</f>
        <v>0</v>
      </c>
      <c r="X1152">
        <f>Tableau1[[#This Row],[value]]*0.125*Tableau1[[#This Row],[Sequestration factor]]</f>
        <v>0</v>
      </c>
      <c r="Y1152" t="s">
        <v>39</v>
      </c>
      <c r="Z1152" t="s">
        <v>40</v>
      </c>
      <c r="AA1152" t="s">
        <v>39</v>
      </c>
      <c r="AB1152" t="e">
        <f>INDEX(#REF!,MATCH(Tableau1[[#This Row],[species_name]],#REF!,0),2)</f>
        <v>#REF!</v>
      </c>
      <c r="AC1152" s="3" t="e">
        <f>Tableau1[[#This Row],[value]]/Tableau1[[#This Row],[débarquements totaux de l''espèce]]</f>
        <v>#REF!</v>
      </c>
    </row>
    <row r="1153" spans="1:29" x14ac:dyDescent="0.2">
      <c r="A1153" s="1">
        <v>45355</v>
      </c>
      <c r="B1153" t="s">
        <v>24</v>
      </c>
      <c r="C1153" t="s">
        <v>25</v>
      </c>
      <c r="D1153">
        <v>2022</v>
      </c>
      <c r="E1153" t="s">
        <v>86</v>
      </c>
      <c r="F1153" t="s">
        <v>372</v>
      </c>
      <c r="G1153" t="s">
        <v>77</v>
      </c>
      <c r="H1153" t="s">
        <v>29</v>
      </c>
      <c r="L1153" t="s">
        <v>515</v>
      </c>
      <c r="M1153" t="s">
        <v>516</v>
      </c>
      <c r="N1153" t="str">
        <f>_xlfn.CONCAT(Tableau1[[#This Row],[species_name]],Tableau1[[#This Row],[sub_reg]])</f>
        <v>Common dab27.7.d</v>
      </c>
      <c r="O1153" t="s">
        <v>32</v>
      </c>
      <c r="P1153" t="s">
        <v>33</v>
      </c>
      <c r="Q1153" t="s">
        <v>34</v>
      </c>
      <c r="R1153">
        <v>11269.85</v>
      </c>
      <c r="S1153" t="s">
        <v>35</v>
      </c>
      <c r="T1153" t="s">
        <v>404</v>
      </c>
      <c r="U1153" t="s">
        <v>405</v>
      </c>
      <c r="V1153" t="s">
        <v>96</v>
      </c>
      <c r="W1153">
        <f>IFERROR(INDEX(#REF!,MATCH(Tableau1[[#This Row],[Identifiant pour calcul]],#REF!,0),9),0)</f>
        <v>0</v>
      </c>
      <c r="X1153">
        <f>Tableau1[[#This Row],[value]]*0.125*Tableau1[[#This Row],[Sequestration factor]]</f>
        <v>0</v>
      </c>
      <c r="Y1153" t="s">
        <v>39</v>
      </c>
      <c r="Z1153" t="s">
        <v>40</v>
      </c>
      <c r="AA1153" t="s">
        <v>39</v>
      </c>
      <c r="AB1153" t="e">
        <f>INDEX(#REF!,MATCH(Tableau1[[#This Row],[species_name]],#REF!,0),2)</f>
        <v>#REF!</v>
      </c>
      <c r="AC1153" s="3" t="e">
        <f>Tableau1[[#This Row],[value]]/Tableau1[[#This Row],[débarquements totaux de l''espèce]]</f>
        <v>#REF!</v>
      </c>
    </row>
    <row r="1154" spans="1:29" x14ac:dyDescent="0.2">
      <c r="A1154" s="1">
        <v>45355</v>
      </c>
      <c r="B1154" t="s">
        <v>24</v>
      </c>
      <c r="C1154" t="s">
        <v>25</v>
      </c>
      <c r="D1154">
        <v>2022</v>
      </c>
      <c r="E1154" t="s">
        <v>26</v>
      </c>
      <c r="F1154" t="s">
        <v>158</v>
      </c>
      <c r="G1154" t="s">
        <v>28</v>
      </c>
      <c r="H1154" t="s">
        <v>29</v>
      </c>
      <c r="L1154" t="s">
        <v>30</v>
      </c>
      <c r="M1154" t="s">
        <v>31</v>
      </c>
      <c r="N1154" t="str">
        <f>_xlfn.CONCAT(Tableau1[[#This Row],[species_name]],Tableau1[[#This Row],[sub_reg]])</f>
        <v>Common dabsa 8</v>
      </c>
      <c r="O1154" t="s">
        <v>32</v>
      </c>
      <c r="P1154" t="s">
        <v>33</v>
      </c>
      <c r="Q1154" t="s">
        <v>34</v>
      </c>
      <c r="R1154">
        <v>2873.1214</v>
      </c>
      <c r="S1154" t="s">
        <v>35</v>
      </c>
      <c r="T1154" t="s">
        <v>404</v>
      </c>
      <c r="U1154" t="s">
        <v>405</v>
      </c>
      <c r="V1154" t="s">
        <v>38</v>
      </c>
      <c r="W1154">
        <f>IFERROR(INDEX(#REF!,MATCH(Tableau1[[#This Row],[Identifiant pour calcul]],#REF!,0),9),0)</f>
        <v>0</v>
      </c>
      <c r="X1154">
        <f>Tableau1[[#This Row],[value]]*0.125*Tableau1[[#This Row],[Sequestration factor]]</f>
        <v>0</v>
      </c>
      <c r="Y1154" t="s">
        <v>39</v>
      </c>
      <c r="Z1154" t="s">
        <v>40</v>
      </c>
      <c r="AA1154" t="s">
        <v>39</v>
      </c>
      <c r="AB1154" t="e">
        <f>INDEX(#REF!,MATCH(Tableau1[[#This Row],[species_name]],#REF!,0),2)</f>
        <v>#REF!</v>
      </c>
      <c r="AC1154" s="3" t="e">
        <f>Tableau1[[#This Row],[value]]/Tableau1[[#This Row],[débarquements totaux de l''espèce]]</f>
        <v>#REF!</v>
      </c>
    </row>
    <row r="1155" spans="1:29" x14ac:dyDescent="0.2">
      <c r="A1155" s="1">
        <v>45355</v>
      </c>
      <c r="B1155" t="s">
        <v>24</v>
      </c>
      <c r="C1155" t="s">
        <v>25</v>
      </c>
      <c r="D1155">
        <v>2022</v>
      </c>
      <c r="E1155" t="s">
        <v>26</v>
      </c>
      <c r="F1155" t="s">
        <v>158</v>
      </c>
      <c r="G1155" t="s">
        <v>88</v>
      </c>
      <c r="H1155" t="s">
        <v>29</v>
      </c>
      <c r="L1155" t="s">
        <v>30</v>
      </c>
      <c r="M1155" t="s">
        <v>31</v>
      </c>
      <c r="N1155" t="str">
        <f>_xlfn.CONCAT(Tableau1[[#This Row],[species_name]],Tableau1[[#This Row],[sub_reg]])</f>
        <v>Common dabsa 7</v>
      </c>
      <c r="O1155" t="s">
        <v>32</v>
      </c>
      <c r="P1155" t="s">
        <v>33</v>
      </c>
      <c r="Q1155" t="s">
        <v>34</v>
      </c>
      <c r="R1155">
        <v>6269.81</v>
      </c>
      <c r="S1155" t="s">
        <v>35</v>
      </c>
      <c r="T1155" t="s">
        <v>404</v>
      </c>
      <c r="U1155" t="s">
        <v>405</v>
      </c>
      <c r="V1155" t="s">
        <v>62</v>
      </c>
      <c r="W1155">
        <f>IFERROR(INDEX(#REF!,MATCH(Tableau1[[#This Row],[Identifiant pour calcul]],#REF!,0),9),0)</f>
        <v>0</v>
      </c>
      <c r="X1155">
        <f>Tableau1[[#This Row],[value]]*0.125*Tableau1[[#This Row],[Sequestration factor]]</f>
        <v>0</v>
      </c>
      <c r="Y1155" t="s">
        <v>39</v>
      </c>
      <c r="Z1155" t="s">
        <v>40</v>
      </c>
      <c r="AA1155" t="s">
        <v>39</v>
      </c>
      <c r="AB1155" t="e">
        <f>INDEX(#REF!,MATCH(Tableau1[[#This Row],[species_name]],#REF!,0),2)</f>
        <v>#REF!</v>
      </c>
      <c r="AC1155" s="3" t="e">
        <f>Tableau1[[#This Row],[value]]/Tableau1[[#This Row],[débarquements totaux de l''espèce]]</f>
        <v>#REF!</v>
      </c>
    </row>
    <row r="1156" spans="1:29" x14ac:dyDescent="0.2">
      <c r="A1156" s="1">
        <v>45355</v>
      </c>
      <c r="B1156" t="s">
        <v>24</v>
      </c>
      <c r="C1156" t="s">
        <v>25</v>
      </c>
      <c r="D1156">
        <v>2022</v>
      </c>
      <c r="E1156" t="s">
        <v>86</v>
      </c>
      <c r="F1156" t="s">
        <v>158</v>
      </c>
      <c r="G1156" t="s">
        <v>77</v>
      </c>
      <c r="H1156" t="s">
        <v>29</v>
      </c>
      <c r="L1156" t="s">
        <v>413</v>
      </c>
      <c r="M1156" t="s">
        <v>414</v>
      </c>
      <c r="N1156" t="str">
        <f>_xlfn.CONCAT(Tableau1[[#This Row],[species_name]],Tableau1[[#This Row],[sub_reg]])</f>
        <v>Common dab27.7.d</v>
      </c>
      <c r="O1156" t="s">
        <v>32</v>
      </c>
      <c r="P1156" t="s">
        <v>33</v>
      </c>
      <c r="Q1156" t="s">
        <v>34</v>
      </c>
      <c r="R1156">
        <v>1678.68</v>
      </c>
      <c r="S1156" t="s">
        <v>35</v>
      </c>
      <c r="T1156" t="s">
        <v>404</v>
      </c>
      <c r="U1156" t="s">
        <v>405</v>
      </c>
      <c r="V1156" t="s">
        <v>96</v>
      </c>
      <c r="W1156">
        <f>IFERROR(INDEX(#REF!,MATCH(Tableau1[[#This Row],[Identifiant pour calcul]],#REF!,0),9),0)</f>
        <v>0</v>
      </c>
      <c r="X1156">
        <f>Tableau1[[#This Row],[value]]*0.125*Tableau1[[#This Row],[Sequestration factor]]</f>
        <v>0</v>
      </c>
      <c r="Y1156" t="s">
        <v>39</v>
      </c>
      <c r="Z1156" t="s">
        <v>40</v>
      </c>
      <c r="AA1156" t="s">
        <v>39</v>
      </c>
      <c r="AB1156" t="e">
        <f>INDEX(#REF!,MATCH(Tableau1[[#This Row],[species_name]],#REF!,0),2)</f>
        <v>#REF!</v>
      </c>
      <c r="AC1156" s="3" t="e">
        <f>Tableau1[[#This Row],[value]]/Tableau1[[#This Row],[débarquements totaux de l''espèce]]</f>
        <v>#REF!</v>
      </c>
    </row>
    <row r="1157" spans="1:29" x14ac:dyDescent="0.2">
      <c r="A1157" s="1">
        <v>45355</v>
      </c>
      <c r="B1157" t="s">
        <v>24</v>
      </c>
      <c r="C1157" t="s">
        <v>25</v>
      </c>
      <c r="D1157">
        <v>2022</v>
      </c>
      <c r="E1157" t="s">
        <v>86</v>
      </c>
      <c r="F1157" t="s">
        <v>27</v>
      </c>
      <c r="G1157" t="s">
        <v>77</v>
      </c>
      <c r="H1157" t="s">
        <v>29</v>
      </c>
      <c r="M1157" t="s">
        <v>738</v>
      </c>
      <c r="N1157" t="str">
        <f>_xlfn.CONCAT(Tableau1[[#This Row],[species_name]],Tableau1[[#This Row],[sub_reg]])</f>
        <v>Common dab27.4.c</v>
      </c>
      <c r="O1157" t="s">
        <v>32</v>
      </c>
      <c r="P1157" t="s">
        <v>33</v>
      </c>
      <c r="Q1157" t="s">
        <v>34</v>
      </c>
      <c r="R1157">
        <v>1332.3</v>
      </c>
      <c r="S1157" t="s">
        <v>35</v>
      </c>
      <c r="T1157" t="s">
        <v>404</v>
      </c>
      <c r="U1157" t="s">
        <v>405</v>
      </c>
      <c r="V1157" t="s">
        <v>389</v>
      </c>
      <c r="W1157">
        <f>IFERROR(INDEX(#REF!,MATCH(Tableau1[[#This Row],[Identifiant pour calcul]],#REF!,0),9),0)</f>
        <v>0</v>
      </c>
      <c r="X1157">
        <f>Tableau1[[#This Row],[value]]*0.125*Tableau1[[#This Row],[Sequestration factor]]</f>
        <v>0</v>
      </c>
      <c r="Y1157" t="s">
        <v>39</v>
      </c>
      <c r="Z1157" t="s">
        <v>40</v>
      </c>
      <c r="AA1157" t="s">
        <v>39</v>
      </c>
      <c r="AB1157" t="e">
        <f>INDEX(#REF!,MATCH(Tableau1[[#This Row],[species_name]],#REF!,0),2)</f>
        <v>#REF!</v>
      </c>
      <c r="AC1157" s="3" t="e">
        <f>Tableau1[[#This Row],[value]]/Tableau1[[#This Row],[débarquements totaux de l''espèce]]</f>
        <v>#REF!</v>
      </c>
    </row>
    <row r="1158" spans="1:29" x14ac:dyDescent="0.2">
      <c r="A1158" s="1">
        <v>45355</v>
      </c>
      <c r="B1158" t="s">
        <v>24</v>
      </c>
      <c r="C1158" t="s">
        <v>25</v>
      </c>
      <c r="D1158">
        <v>2022</v>
      </c>
      <c r="E1158" t="s">
        <v>86</v>
      </c>
      <c r="F1158" t="s">
        <v>27</v>
      </c>
      <c r="G1158" t="s">
        <v>77</v>
      </c>
      <c r="H1158" t="s">
        <v>29</v>
      </c>
      <c r="M1158" t="s">
        <v>738</v>
      </c>
      <c r="N1158" t="str">
        <f>_xlfn.CONCAT(Tableau1[[#This Row],[species_name]],Tableau1[[#This Row],[sub_reg]])</f>
        <v>Common dab27.7.d</v>
      </c>
      <c r="O1158" t="s">
        <v>32</v>
      </c>
      <c r="P1158" t="s">
        <v>33</v>
      </c>
      <c r="Q1158" t="s">
        <v>34</v>
      </c>
      <c r="R1158">
        <v>3875.94</v>
      </c>
      <c r="S1158" t="s">
        <v>35</v>
      </c>
      <c r="T1158" t="s">
        <v>404</v>
      </c>
      <c r="U1158" t="s">
        <v>405</v>
      </c>
      <c r="V1158" t="s">
        <v>96</v>
      </c>
      <c r="W1158">
        <f>IFERROR(INDEX(#REF!,MATCH(Tableau1[[#This Row],[Identifiant pour calcul]],#REF!,0),9),0)</f>
        <v>0</v>
      </c>
      <c r="X1158">
        <f>Tableau1[[#This Row],[value]]*0.125*Tableau1[[#This Row],[Sequestration factor]]</f>
        <v>0</v>
      </c>
      <c r="Y1158" t="s">
        <v>39</v>
      </c>
      <c r="Z1158" t="s">
        <v>40</v>
      </c>
      <c r="AA1158" t="s">
        <v>39</v>
      </c>
      <c r="AB1158" t="e">
        <f>INDEX(#REF!,MATCH(Tableau1[[#This Row],[species_name]],#REF!,0),2)</f>
        <v>#REF!</v>
      </c>
      <c r="AC1158" s="3" t="e">
        <f>Tableau1[[#This Row],[value]]/Tableau1[[#This Row],[débarquements totaux de l''espèce]]</f>
        <v>#REF!</v>
      </c>
    </row>
    <row r="1159" spans="1:29" x14ac:dyDescent="0.2">
      <c r="A1159" s="1">
        <v>45355</v>
      </c>
      <c r="B1159" t="s">
        <v>24</v>
      </c>
      <c r="C1159" t="s">
        <v>25</v>
      </c>
      <c r="D1159">
        <v>2022</v>
      </c>
      <c r="E1159" t="s">
        <v>86</v>
      </c>
      <c r="F1159" t="s">
        <v>87</v>
      </c>
      <c r="G1159" t="s">
        <v>28</v>
      </c>
      <c r="H1159" t="s">
        <v>29</v>
      </c>
      <c r="L1159" t="s">
        <v>89</v>
      </c>
      <c r="M1159" t="s">
        <v>90</v>
      </c>
      <c r="N1159" t="str">
        <f>_xlfn.CONCAT(Tableau1[[#This Row],[species_name]],Tableau1[[#This Row],[sub_reg]])</f>
        <v>Common dab27.7.d</v>
      </c>
      <c r="O1159" t="s">
        <v>32</v>
      </c>
      <c r="P1159" t="s">
        <v>33</v>
      </c>
      <c r="Q1159" t="s">
        <v>34</v>
      </c>
      <c r="R1159">
        <v>1059.4000000000001</v>
      </c>
      <c r="S1159" t="s">
        <v>35</v>
      </c>
      <c r="T1159" t="s">
        <v>404</v>
      </c>
      <c r="U1159" t="s">
        <v>405</v>
      </c>
      <c r="V1159" t="s">
        <v>96</v>
      </c>
      <c r="W1159">
        <f>IFERROR(INDEX(#REF!,MATCH(Tableau1[[#This Row],[Identifiant pour calcul]],#REF!,0),9),0)</f>
        <v>0</v>
      </c>
      <c r="X1159">
        <f>Tableau1[[#This Row],[value]]*0.125*Tableau1[[#This Row],[Sequestration factor]]</f>
        <v>0</v>
      </c>
      <c r="Y1159" t="s">
        <v>39</v>
      </c>
      <c r="Z1159" t="s">
        <v>40</v>
      </c>
      <c r="AA1159" t="s">
        <v>39</v>
      </c>
      <c r="AB1159" t="e">
        <f>INDEX(#REF!,MATCH(Tableau1[[#This Row],[species_name]],#REF!,0),2)</f>
        <v>#REF!</v>
      </c>
      <c r="AC1159" s="3" t="e">
        <f>Tableau1[[#This Row],[value]]/Tableau1[[#This Row],[débarquements totaux de l''espèce]]</f>
        <v>#REF!</v>
      </c>
    </row>
    <row r="1160" spans="1:29" x14ac:dyDescent="0.2">
      <c r="A1160" s="1">
        <v>45355</v>
      </c>
      <c r="B1160" t="s">
        <v>24</v>
      </c>
      <c r="C1160" t="s">
        <v>25</v>
      </c>
      <c r="D1160">
        <v>2022</v>
      </c>
      <c r="E1160" t="s">
        <v>86</v>
      </c>
      <c r="F1160" t="s">
        <v>158</v>
      </c>
      <c r="G1160" t="s">
        <v>88</v>
      </c>
      <c r="H1160" t="s">
        <v>29</v>
      </c>
      <c r="L1160" t="s">
        <v>373</v>
      </c>
      <c r="M1160" t="s">
        <v>374</v>
      </c>
      <c r="N1160" t="str">
        <f>_xlfn.CONCAT(Tableau1[[#This Row],[species_name]],Tableau1[[#This Row],[sub_reg]])</f>
        <v>Common dab27.4.c</v>
      </c>
      <c r="O1160" t="s">
        <v>32</v>
      </c>
      <c r="P1160" t="s">
        <v>33</v>
      </c>
      <c r="Q1160" t="s">
        <v>34</v>
      </c>
      <c r="R1160">
        <v>1492.06</v>
      </c>
      <c r="S1160" t="s">
        <v>35</v>
      </c>
      <c r="T1160" t="s">
        <v>404</v>
      </c>
      <c r="U1160" t="s">
        <v>405</v>
      </c>
      <c r="V1160" t="s">
        <v>389</v>
      </c>
      <c r="W1160">
        <f>IFERROR(INDEX(#REF!,MATCH(Tableau1[[#This Row],[Identifiant pour calcul]],#REF!,0),9),0)</f>
        <v>0</v>
      </c>
      <c r="X1160">
        <f>Tableau1[[#This Row],[value]]*0.125*Tableau1[[#This Row],[Sequestration factor]]</f>
        <v>0</v>
      </c>
      <c r="Y1160" t="s">
        <v>39</v>
      </c>
      <c r="Z1160" t="s">
        <v>40</v>
      </c>
      <c r="AA1160" t="s">
        <v>39</v>
      </c>
      <c r="AB1160" t="e">
        <f>INDEX(#REF!,MATCH(Tableau1[[#This Row],[species_name]],#REF!,0),2)</f>
        <v>#REF!</v>
      </c>
      <c r="AC1160" s="3" t="e">
        <f>Tableau1[[#This Row],[value]]/Tableau1[[#This Row],[débarquements totaux de l''espèce]]</f>
        <v>#REF!</v>
      </c>
    </row>
    <row r="1161" spans="1:29" x14ac:dyDescent="0.2">
      <c r="A1161" s="1">
        <v>45355</v>
      </c>
      <c r="B1161" t="s">
        <v>24</v>
      </c>
      <c r="C1161" t="s">
        <v>25</v>
      </c>
      <c r="D1161">
        <v>2022</v>
      </c>
      <c r="E1161" t="s">
        <v>86</v>
      </c>
      <c r="F1161" t="s">
        <v>158</v>
      </c>
      <c r="G1161" t="s">
        <v>406</v>
      </c>
      <c r="H1161" t="s">
        <v>29</v>
      </c>
      <c r="L1161" t="s">
        <v>418</v>
      </c>
      <c r="M1161" t="s">
        <v>419</v>
      </c>
      <c r="N1161" t="str">
        <f>_xlfn.CONCAT(Tableau1[[#This Row],[species_name]],Tableau1[[#This Row],[sub_reg]])</f>
        <v>Common dab27.7.d</v>
      </c>
      <c r="O1161" t="s">
        <v>32</v>
      </c>
      <c r="P1161" t="s">
        <v>33</v>
      </c>
      <c r="Q1161" t="s">
        <v>34</v>
      </c>
      <c r="R1161">
        <v>25810.67</v>
      </c>
      <c r="S1161" t="s">
        <v>35</v>
      </c>
      <c r="T1161" t="s">
        <v>404</v>
      </c>
      <c r="U1161" t="s">
        <v>405</v>
      </c>
      <c r="V1161" t="s">
        <v>96</v>
      </c>
      <c r="W1161">
        <f>IFERROR(INDEX(#REF!,MATCH(Tableau1[[#This Row],[Identifiant pour calcul]],#REF!,0),9),0)</f>
        <v>0</v>
      </c>
      <c r="X1161">
        <f>Tableau1[[#This Row],[value]]*0.125*Tableau1[[#This Row],[Sequestration factor]]</f>
        <v>0</v>
      </c>
      <c r="Y1161" t="s">
        <v>39</v>
      </c>
      <c r="Z1161" t="s">
        <v>40</v>
      </c>
      <c r="AA1161" t="s">
        <v>39</v>
      </c>
      <c r="AB1161" t="e">
        <f>INDEX(#REF!,MATCH(Tableau1[[#This Row],[species_name]],#REF!,0),2)</f>
        <v>#REF!</v>
      </c>
      <c r="AC1161" s="3" t="e">
        <f>Tableau1[[#This Row],[value]]/Tableau1[[#This Row],[débarquements totaux de l''espèce]]</f>
        <v>#REF!</v>
      </c>
    </row>
    <row r="1162" spans="1:29" x14ac:dyDescent="0.2">
      <c r="A1162" s="1">
        <v>45355</v>
      </c>
      <c r="B1162" t="s">
        <v>24</v>
      </c>
      <c r="C1162" t="s">
        <v>25</v>
      </c>
      <c r="D1162">
        <v>2022</v>
      </c>
      <c r="E1162" t="s">
        <v>86</v>
      </c>
      <c r="F1162" t="s">
        <v>372</v>
      </c>
      <c r="G1162" t="s">
        <v>28</v>
      </c>
      <c r="H1162" t="s">
        <v>29</v>
      </c>
      <c r="L1162" t="s">
        <v>711</v>
      </c>
      <c r="M1162" t="s">
        <v>712</v>
      </c>
      <c r="N1162" t="str">
        <f>_xlfn.CONCAT(Tableau1[[#This Row],[species_name]],Tableau1[[#This Row],[sub_reg]])</f>
        <v>Common dab27.7.d</v>
      </c>
      <c r="O1162" t="s">
        <v>32</v>
      </c>
      <c r="P1162" t="s">
        <v>33</v>
      </c>
      <c r="Q1162" t="s">
        <v>34</v>
      </c>
      <c r="R1162">
        <v>6494.94</v>
      </c>
      <c r="S1162" t="s">
        <v>35</v>
      </c>
      <c r="T1162" t="s">
        <v>404</v>
      </c>
      <c r="U1162" t="s">
        <v>405</v>
      </c>
      <c r="V1162" t="s">
        <v>96</v>
      </c>
      <c r="W1162">
        <f>IFERROR(INDEX(#REF!,MATCH(Tableau1[[#This Row],[Identifiant pour calcul]],#REF!,0),9),0)</f>
        <v>0</v>
      </c>
      <c r="X1162">
        <f>Tableau1[[#This Row],[value]]*0.125*Tableau1[[#This Row],[Sequestration factor]]</f>
        <v>0</v>
      </c>
      <c r="Y1162" t="s">
        <v>39</v>
      </c>
      <c r="Z1162" t="s">
        <v>40</v>
      </c>
      <c r="AA1162" t="s">
        <v>39</v>
      </c>
      <c r="AB1162" t="e">
        <f>INDEX(#REF!,MATCH(Tableau1[[#This Row],[species_name]],#REF!,0),2)</f>
        <v>#REF!</v>
      </c>
      <c r="AC1162" s="3" t="e">
        <f>Tableau1[[#This Row],[value]]/Tableau1[[#This Row],[débarquements totaux de l''espèce]]</f>
        <v>#REF!</v>
      </c>
    </row>
    <row r="1163" spans="1:29" x14ac:dyDescent="0.2">
      <c r="A1163" s="1">
        <v>45355</v>
      </c>
      <c r="B1163" t="s">
        <v>24</v>
      </c>
      <c r="C1163" t="s">
        <v>25</v>
      </c>
      <c r="D1163">
        <v>2022</v>
      </c>
      <c r="E1163" t="s">
        <v>86</v>
      </c>
      <c r="F1163" t="s">
        <v>158</v>
      </c>
      <c r="G1163" t="s">
        <v>28</v>
      </c>
      <c r="H1163" t="s">
        <v>29</v>
      </c>
      <c r="M1163" t="s">
        <v>821</v>
      </c>
      <c r="N1163" t="str">
        <f>_xlfn.CONCAT(Tableau1[[#This Row],[species_name]],Tableau1[[#This Row],[sub_reg]])</f>
        <v>Common dab27.8.a</v>
      </c>
      <c r="O1163" t="s">
        <v>32</v>
      </c>
      <c r="P1163" t="s">
        <v>33</v>
      </c>
      <c r="Q1163" t="s">
        <v>34</v>
      </c>
      <c r="R1163">
        <v>8500.18</v>
      </c>
      <c r="S1163" t="s">
        <v>35</v>
      </c>
      <c r="T1163" t="s">
        <v>404</v>
      </c>
      <c r="U1163" t="s">
        <v>405</v>
      </c>
      <c r="V1163" t="s">
        <v>331</v>
      </c>
      <c r="W1163">
        <f>IFERROR(INDEX(#REF!,MATCH(Tableau1[[#This Row],[Identifiant pour calcul]],#REF!,0),9),0)</f>
        <v>0</v>
      </c>
      <c r="X1163">
        <f>Tableau1[[#This Row],[value]]*0.125*Tableau1[[#This Row],[Sequestration factor]]</f>
        <v>0</v>
      </c>
      <c r="Y1163" t="s">
        <v>39</v>
      </c>
      <c r="Z1163" t="s">
        <v>40</v>
      </c>
      <c r="AA1163" t="s">
        <v>39</v>
      </c>
      <c r="AB1163" t="e">
        <f>INDEX(#REF!,MATCH(Tableau1[[#This Row],[species_name]],#REF!,0),2)</f>
        <v>#REF!</v>
      </c>
      <c r="AC1163" s="3" t="e">
        <f>Tableau1[[#This Row],[value]]/Tableau1[[#This Row],[débarquements totaux de l''espèce]]</f>
        <v>#REF!</v>
      </c>
    </row>
    <row r="1164" spans="1:29" x14ac:dyDescent="0.2">
      <c r="A1164" s="1">
        <v>45355</v>
      </c>
      <c r="B1164" t="s">
        <v>24</v>
      </c>
      <c r="C1164" t="s">
        <v>25</v>
      </c>
      <c r="D1164">
        <v>2022</v>
      </c>
      <c r="E1164" t="s">
        <v>86</v>
      </c>
      <c r="F1164" t="s">
        <v>158</v>
      </c>
      <c r="G1164" t="s">
        <v>28</v>
      </c>
      <c r="H1164" t="s">
        <v>29</v>
      </c>
      <c r="M1164" t="s">
        <v>821</v>
      </c>
      <c r="N1164" t="str">
        <f>_xlfn.CONCAT(Tableau1[[#This Row],[species_name]],Tableau1[[#This Row],[sub_reg]])</f>
        <v>Common dab27.7.d</v>
      </c>
      <c r="O1164" t="s">
        <v>32</v>
      </c>
      <c r="P1164" t="s">
        <v>33</v>
      </c>
      <c r="Q1164" t="s">
        <v>34</v>
      </c>
      <c r="R1164">
        <v>5412.32</v>
      </c>
      <c r="S1164" t="s">
        <v>35</v>
      </c>
      <c r="T1164" t="s">
        <v>404</v>
      </c>
      <c r="U1164" t="s">
        <v>405</v>
      </c>
      <c r="V1164" t="s">
        <v>96</v>
      </c>
      <c r="W1164">
        <f>IFERROR(INDEX(#REF!,MATCH(Tableau1[[#This Row],[Identifiant pour calcul]],#REF!,0),9),0)</f>
        <v>0</v>
      </c>
      <c r="X1164">
        <f>Tableau1[[#This Row],[value]]*0.125*Tableau1[[#This Row],[Sequestration factor]]</f>
        <v>0</v>
      </c>
      <c r="Y1164" t="s">
        <v>39</v>
      </c>
      <c r="Z1164" t="s">
        <v>40</v>
      </c>
      <c r="AA1164" t="s">
        <v>39</v>
      </c>
      <c r="AB1164" t="e">
        <f>INDEX(#REF!,MATCH(Tableau1[[#This Row],[species_name]],#REF!,0),2)</f>
        <v>#REF!</v>
      </c>
      <c r="AC1164" s="3" t="e">
        <f>Tableau1[[#This Row],[value]]/Tableau1[[#This Row],[débarquements totaux de l''espèce]]</f>
        <v>#REF!</v>
      </c>
    </row>
    <row r="1165" spans="1:29" x14ac:dyDescent="0.2">
      <c r="A1165" s="1">
        <v>45355</v>
      </c>
      <c r="B1165" t="s">
        <v>24</v>
      </c>
      <c r="C1165" t="s">
        <v>25</v>
      </c>
      <c r="D1165">
        <v>2022</v>
      </c>
      <c r="E1165" t="s">
        <v>86</v>
      </c>
      <c r="F1165" t="s">
        <v>158</v>
      </c>
      <c r="G1165" t="s">
        <v>107</v>
      </c>
      <c r="H1165" t="s">
        <v>29</v>
      </c>
      <c r="L1165" t="s">
        <v>822</v>
      </c>
      <c r="M1165" t="s">
        <v>823</v>
      </c>
      <c r="N1165" t="str">
        <f>_xlfn.CONCAT(Tableau1[[#This Row],[species_name]],Tableau1[[#This Row],[sub_reg]])</f>
        <v>Common dab27.7.d</v>
      </c>
      <c r="O1165" t="s">
        <v>32</v>
      </c>
      <c r="P1165" t="s">
        <v>33</v>
      </c>
      <c r="Q1165" t="s">
        <v>34</v>
      </c>
      <c r="R1165">
        <v>1280.8699999999999</v>
      </c>
      <c r="S1165" t="s">
        <v>35</v>
      </c>
      <c r="T1165" t="s">
        <v>404</v>
      </c>
      <c r="U1165" t="s">
        <v>405</v>
      </c>
      <c r="V1165" t="s">
        <v>96</v>
      </c>
      <c r="W1165">
        <f>IFERROR(INDEX(#REF!,MATCH(Tableau1[[#This Row],[Identifiant pour calcul]],#REF!,0),9),0)</f>
        <v>0</v>
      </c>
      <c r="X1165">
        <f>Tableau1[[#This Row],[value]]*0.125*Tableau1[[#This Row],[Sequestration factor]]</f>
        <v>0</v>
      </c>
      <c r="Y1165" t="s">
        <v>39</v>
      </c>
      <c r="Z1165" t="s">
        <v>40</v>
      </c>
      <c r="AA1165" t="s">
        <v>39</v>
      </c>
      <c r="AB1165" t="e">
        <f>INDEX(#REF!,MATCH(Tableau1[[#This Row],[species_name]],#REF!,0),2)</f>
        <v>#REF!</v>
      </c>
      <c r="AC1165" s="3" t="e">
        <f>Tableau1[[#This Row],[value]]/Tableau1[[#This Row],[débarquements totaux de l''espèce]]</f>
        <v>#REF!</v>
      </c>
    </row>
    <row r="1166" spans="1:29" x14ac:dyDescent="0.2">
      <c r="A1166" s="1">
        <v>45355</v>
      </c>
      <c r="B1166" t="s">
        <v>24</v>
      </c>
      <c r="C1166" t="s">
        <v>25</v>
      </c>
      <c r="D1166">
        <v>2022</v>
      </c>
      <c r="E1166" t="s">
        <v>86</v>
      </c>
      <c r="F1166" t="s">
        <v>239</v>
      </c>
      <c r="G1166" t="s">
        <v>77</v>
      </c>
      <c r="H1166" t="s">
        <v>29</v>
      </c>
      <c r="M1166" t="s">
        <v>788</v>
      </c>
      <c r="N1166" t="str">
        <f>_xlfn.CONCAT(Tableau1[[#This Row],[species_name]],Tableau1[[#This Row],[sub_reg]])</f>
        <v>Common dab27.7.d</v>
      </c>
      <c r="O1166" t="s">
        <v>32</v>
      </c>
      <c r="P1166" t="s">
        <v>33</v>
      </c>
      <c r="Q1166" t="s">
        <v>34</v>
      </c>
      <c r="R1166">
        <v>1066.4000000000001</v>
      </c>
      <c r="S1166" t="s">
        <v>35</v>
      </c>
      <c r="T1166" t="s">
        <v>404</v>
      </c>
      <c r="U1166" t="s">
        <v>405</v>
      </c>
      <c r="V1166" t="s">
        <v>96</v>
      </c>
      <c r="W1166">
        <f>IFERROR(INDEX(#REF!,MATCH(Tableau1[[#This Row],[Identifiant pour calcul]],#REF!,0),9),0)</f>
        <v>0</v>
      </c>
      <c r="X1166">
        <f>Tableau1[[#This Row],[value]]*0.125*Tableau1[[#This Row],[Sequestration factor]]</f>
        <v>0</v>
      </c>
      <c r="Y1166" t="s">
        <v>39</v>
      </c>
      <c r="Z1166" t="s">
        <v>40</v>
      </c>
      <c r="AA1166" t="s">
        <v>39</v>
      </c>
      <c r="AB1166" t="e">
        <f>INDEX(#REF!,MATCH(Tableau1[[#This Row],[species_name]],#REF!,0),2)</f>
        <v>#REF!</v>
      </c>
      <c r="AC1166" s="3" t="e">
        <f>Tableau1[[#This Row],[value]]/Tableau1[[#This Row],[débarquements totaux de l''espèce]]</f>
        <v>#REF!</v>
      </c>
    </row>
    <row r="1167" spans="1:29" x14ac:dyDescent="0.2">
      <c r="A1167" s="1">
        <v>45355</v>
      </c>
      <c r="B1167" t="s">
        <v>24</v>
      </c>
      <c r="C1167" t="s">
        <v>25</v>
      </c>
      <c r="D1167">
        <v>2022</v>
      </c>
      <c r="E1167" t="s">
        <v>86</v>
      </c>
      <c r="F1167" t="s">
        <v>76</v>
      </c>
      <c r="G1167" t="s">
        <v>77</v>
      </c>
      <c r="H1167" t="s">
        <v>29</v>
      </c>
      <c r="M1167" t="s">
        <v>770</v>
      </c>
      <c r="N1167" t="str">
        <f>_xlfn.CONCAT(Tableau1[[#This Row],[species_name]],Tableau1[[#This Row],[sub_reg]])</f>
        <v>Common dab27.7.d</v>
      </c>
      <c r="O1167" t="s">
        <v>32</v>
      </c>
      <c r="P1167" t="s">
        <v>33</v>
      </c>
      <c r="Q1167" t="s">
        <v>34</v>
      </c>
      <c r="R1167">
        <v>3987.8</v>
      </c>
      <c r="S1167" t="s">
        <v>35</v>
      </c>
      <c r="T1167" t="s">
        <v>404</v>
      </c>
      <c r="U1167" t="s">
        <v>405</v>
      </c>
      <c r="V1167" t="s">
        <v>96</v>
      </c>
      <c r="W1167">
        <f>IFERROR(INDEX(#REF!,MATCH(Tableau1[[#This Row],[Identifiant pour calcul]],#REF!,0),9),0)</f>
        <v>0</v>
      </c>
      <c r="X1167">
        <f>Tableau1[[#This Row],[value]]*0.125*Tableau1[[#This Row],[Sequestration factor]]</f>
        <v>0</v>
      </c>
      <c r="Y1167" t="s">
        <v>39</v>
      </c>
      <c r="Z1167" t="s">
        <v>40</v>
      </c>
      <c r="AA1167" t="s">
        <v>39</v>
      </c>
      <c r="AB1167" t="e">
        <f>INDEX(#REF!,MATCH(Tableau1[[#This Row],[species_name]],#REF!,0),2)</f>
        <v>#REF!</v>
      </c>
      <c r="AC1167" s="3" t="e">
        <f>Tableau1[[#This Row],[value]]/Tableau1[[#This Row],[débarquements totaux de l''espèce]]</f>
        <v>#REF!</v>
      </c>
    </row>
    <row r="1168" spans="1:29" x14ac:dyDescent="0.2">
      <c r="A1168" s="1">
        <v>45355</v>
      </c>
      <c r="B1168" t="s">
        <v>24</v>
      </c>
      <c r="C1168" t="s">
        <v>25</v>
      </c>
      <c r="D1168">
        <v>2022</v>
      </c>
      <c r="E1168" t="s">
        <v>86</v>
      </c>
      <c r="F1168" t="s">
        <v>158</v>
      </c>
      <c r="G1168" t="s">
        <v>88</v>
      </c>
      <c r="H1168" t="s">
        <v>29</v>
      </c>
      <c r="L1168" t="s">
        <v>373</v>
      </c>
      <c r="M1168" t="s">
        <v>374</v>
      </c>
      <c r="N1168" t="str">
        <f>_xlfn.CONCAT(Tableau1[[#This Row],[species_name]],Tableau1[[#This Row],[sub_reg]])</f>
        <v>Common dab27.7.d</v>
      </c>
      <c r="O1168" t="s">
        <v>32</v>
      </c>
      <c r="P1168" t="s">
        <v>33</v>
      </c>
      <c r="Q1168" t="s">
        <v>34</v>
      </c>
      <c r="R1168">
        <v>16898.53</v>
      </c>
      <c r="S1168" t="s">
        <v>35</v>
      </c>
      <c r="T1168" t="s">
        <v>404</v>
      </c>
      <c r="U1168" t="s">
        <v>405</v>
      </c>
      <c r="V1168" t="s">
        <v>96</v>
      </c>
      <c r="W1168">
        <f>IFERROR(INDEX(#REF!,MATCH(Tableau1[[#This Row],[Identifiant pour calcul]],#REF!,0),9),0)</f>
        <v>0</v>
      </c>
      <c r="X1168">
        <f>Tableau1[[#This Row],[value]]*0.125*Tableau1[[#This Row],[Sequestration factor]]</f>
        <v>0</v>
      </c>
      <c r="Y1168" t="s">
        <v>39</v>
      </c>
      <c r="Z1168" t="s">
        <v>40</v>
      </c>
      <c r="AA1168" t="s">
        <v>39</v>
      </c>
      <c r="AB1168" t="e">
        <f>INDEX(#REF!,MATCH(Tableau1[[#This Row],[species_name]],#REF!,0),2)</f>
        <v>#REF!</v>
      </c>
      <c r="AC1168" s="3" t="e">
        <f>Tableau1[[#This Row],[value]]/Tableau1[[#This Row],[débarquements totaux de l''espèce]]</f>
        <v>#REF!</v>
      </c>
    </row>
    <row r="1169" spans="1:29" x14ac:dyDescent="0.2">
      <c r="A1169" s="1">
        <v>45355</v>
      </c>
      <c r="B1169" t="s">
        <v>24</v>
      </c>
      <c r="C1169" t="s">
        <v>25</v>
      </c>
      <c r="D1169">
        <v>2022</v>
      </c>
      <c r="E1169" t="s">
        <v>86</v>
      </c>
      <c r="F1169" t="s">
        <v>87</v>
      </c>
      <c r="G1169" t="s">
        <v>88</v>
      </c>
      <c r="H1169" t="s">
        <v>29</v>
      </c>
      <c r="L1169" t="s">
        <v>89</v>
      </c>
      <c r="M1169" t="s">
        <v>90</v>
      </c>
      <c r="N1169" t="str">
        <f>_xlfn.CONCAT(Tableau1[[#This Row],[species_name]],Tableau1[[#This Row],[sub_reg]])</f>
        <v>Natantian decapods nei27.7.d</v>
      </c>
      <c r="O1169" t="s">
        <v>32</v>
      </c>
      <c r="P1169" t="s">
        <v>33</v>
      </c>
      <c r="Q1169" t="s">
        <v>34</v>
      </c>
      <c r="R1169">
        <v>1960</v>
      </c>
      <c r="S1169" t="s">
        <v>35</v>
      </c>
      <c r="T1169" t="s">
        <v>97</v>
      </c>
      <c r="U1169" t="s">
        <v>98</v>
      </c>
      <c r="V1169" t="s">
        <v>96</v>
      </c>
      <c r="W1169">
        <f>IFERROR(INDEX(#REF!,MATCH(Tableau1[[#This Row],[Identifiant pour calcul]],#REF!,0),9),0)</f>
        <v>0</v>
      </c>
      <c r="X1169">
        <f>Tableau1[[#This Row],[value]]*0.125*Tableau1[[#This Row],[Sequestration factor]]</f>
        <v>0</v>
      </c>
      <c r="Y1169" t="s">
        <v>39</v>
      </c>
      <c r="Z1169" t="s">
        <v>40</v>
      </c>
      <c r="AA1169" t="s">
        <v>39</v>
      </c>
      <c r="AB1169" t="e">
        <f>INDEX(#REF!,MATCH(Tableau1[[#This Row],[species_name]],#REF!,0),2)</f>
        <v>#REF!</v>
      </c>
      <c r="AC1169" s="3" t="e">
        <f>Tableau1[[#This Row],[value]]/Tableau1[[#This Row],[débarquements totaux de l''espèce]]</f>
        <v>#REF!</v>
      </c>
    </row>
    <row r="1170" spans="1:29" x14ac:dyDescent="0.2">
      <c r="A1170" s="1">
        <v>45355</v>
      </c>
      <c r="B1170" t="s">
        <v>24</v>
      </c>
      <c r="C1170" t="s">
        <v>25</v>
      </c>
      <c r="D1170">
        <v>2022</v>
      </c>
      <c r="E1170" t="s">
        <v>26</v>
      </c>
      <c r="F1170" t="s">
        <v>158</v>
      </c>
      <c r="G1170" t="s">
        <v>88</v>
      </c>
      <c r="H1170" t="s">
        <v>29</v>
      </c>
      <c r="L1170" t="s">
        <v>30</v>
      </c>
      <c r="M1170" t="s">
        <v>31</v>
      </c>
      <c r="N1170" t="str">
        <f>_xlfn.CONCAT(Tableau1[[#This Row],[species_name]],Tableau1[[#This Row],[sub_reg]])</f>
        <v>Natantian decapods neisa 7</v>
      </c>
      <c r="O1170" t="s">
        <v>32</v>
      </c>
      <c r="P1170" t="s">
        <v>33</v>
      </c>
      <c r="Q1170" t="s">
        <v>34</v>
      </c>
      <c r="R1170">
        <v>2589.89</v>
      </c>
      <c r="S1170" t="s">
        <v>35</v>
      </c>
      <c r="T1170" t="s">
        <v>97</v>
      </c>
      <c r="U1170" t="s">
        <v>98</v>
      </c>
      <c r="V1170" t="s">
        <v>62</v>
      </c>
      <c r="W1170">
        <f>IFERROR(INDEX(#REF!,MATCH(Tableau1[[#This Row],[Identifiant pour calcul]],#REF!,0),9),0)</f>
        <v>0</v>
      </c>
      <c r="X1170">
        <f>Tableau1[[#This Row],[value]]*0.125*Tableau1[[#This Row],[Sequestration factor]]</f>
        <v>0</v>
      </c>
      <c r="Y1170" t="s">
        <v>39</v>
      </c>
      <c r="Z1170" t="s">
        <v>40</v>
      </c>
      <c r="AA1170" t="s">
        <v>39</v>
      </c>
      <c r="AB1170" t="e">
        <f>INDEX(#REF!,MATCH(Tableau1[[#This Row],[species_name]],#REF!,0),2)</f>
        <v>#REF!</v>
      </c>
      <c r="AC1170" s="3" t="e">
        <f>Tableau1[[#This Row],[value]]/Tableau1[[#This Row],[débarquements totaux de l''espèce]]</f>
        <v>#REF!</v>
      </c>
    </row>
    <row r="1171" spans="1:29" x14ac:dyDescent="0.2">
      <c r="A1171" s="1">
        <v>45355</v>
      </c>
      <c r="B1171" t="s">
        <v>24</v>
      </c>
      <c r="C1171" t="s">
        <v>25</v>
      </c>
      <c r="D1171">
        <v>2022</v>
      </c>
      <c r="E1171" t="s">
        <v>26</v>
      </c>
      <c r="F1171" t="s">
        <v>27</v>
      </c>
      <c r="G1171" t="s">
        <v>28</v>
      </c>
      <c r="H1171" t="s">
        <v>29</v>
      </c>
      <c r="L1171" t="s">
        <v>30</v>
      </c>
      <c r="M1171" t="s">
        <v>31</v>
      </c>
      <c r="N1171" t="str">
        <f>_xlfn.CONCAT(Tableau1[[#This Row],[species_name]],Tableau1[[#This Row],[sub_reg]])</f>
        <v>Common dentexsa 8</v>
      </c>
      <c r="O1171" t="s">
        <v>32</v>
      </c>
      <c r="P1171" t="s">
        <v>33</v>
      </c>
      <c r="Q1171" t="s">
        <v>34</v>
      </c>
      <c r="R1171">
        <v>3594.8125</v>
      </c>
      <c r="S1171" t="s">
        <v>35</v>
      </c>
      <c r="T1171" t="s">
        <v>41</v>
      </c>
      <c r="U1171" t="s">
        <v>42</v>
      </c>
      <c r="V1171" t="s">
        <v>38</v>
      </c>
      <c r="W1171">
        <f>IFERROR(INDEX(#REF!,MATCH(Tableau1[[#This Row],[Identifiant pour calcul]],#REF!,0),9),0)</f>
        <v>0</v>
      </c>
      <c r="X1171">
        <f>Tableau1[[#This Row],[value]]*0.125*Tableau1[[#This Row],[Sequestration factor]]</f>
        <v>0</v>
      </c>
      <c r="Y1171" t="s">
        <v>39</v>
      </c>
      <c r="Z1171" t="s">
        <v>40</v>
      </c>
      <c r="AA1171" t="s">
        <v>39</v>
      </c>
      <c r="AB1171" t="e">
        <f>INDEX(#REF!,MATCH(Tableau1[[#This Row],[species_name]],#REF!,0),2)</f>
        <v>#REF!</v>
      </c>
      <c r="AC1171" s="3" t="e">
        <f>Tableau1[[#This Row],[value]]/Tableau1[[#This Row],[débarquements totaux de l''espèce]]</f>
        <v>#REF!</v>
      </c>
    </row>
    <row r="1172" spans="1:29" x14ac:dyDescent="0.2">
      <c r="A1172" s="1">
        <v>45355</v>
      </c>
      <c r="B1172" t="s">
        <v>24</v>
      </c>
      <c r="C1172" t="s">
        <v>25</v>
      </c>
      <c r="D1172">
        <v>2022</v>
      </c>
      <c r="E1172" t="s">
        <v>26</v>
      </c>
      <c r="F1172" t="s">
        <v>59</v>
      </c>
      <c r="G1172" t="s">
        <v>277</v>
      </c>
      <c r="H1172" t="s">
        <v>29</v>
      </c>
      <c r="M1172" t="s">
        <v>289</v>
      </c>
      <c r="N1172" t="str">
        <f>_xlfn.CONCAT(Tableau1[[#This Row],[species_name]],Tableau1[[#This Row],[sub_reg]])</f>
        <v>Common dentexsa 7</v>
      </c>
      <c r="O1172" t="s">
        <v>32</v>
      </c>
      <c r="P1172" t="s">
        <v>33</v>
      </c>
      <c r="Q1172" t="s">
        <v>34</v>
      </c>
      <c r="R1172">
        <v>4458.9727999999996</v>
      </c>
      <c r="S1172" t="s">
        <v>35</v>
      </c>
      <c r="T1172" t="s">
        <v>41</v>
      </c>
      <c r="U1172" t="s">
        <v>42</v>
      </c>
      <c r="V1172" t="s">
        <v>62</v>
      </c>
      <c r="W1172">
        <f>IFERROR(INDEX(#REF!,MATCH(Tableau1[[#This Row],[Identifiant pour calcul]],#REF!,0),9),0)</f>
        <v>0</v>
      </c>
      <c r="X1172">
        <f>Tableau1[[#This Row],[value]]*0.125*Tableau1[[#This Row],[Sequestration factor]]</f>
        <v>0</v>
      </c>
      <c r="Y1172" t="s">
        <v>39</v>
      </c>
      <c r="Z1172" t="s">
        <v>40</v>
      </c>
      <c r="AA1172" t="s">
        <v>39</v>
      </c>
      <c r="AB1172" t="e">
        <f>INDEX(#REF!,MATCH(Tableau1[[#This Row],[species_name]],#REF!,0),2)</f>
        <v>#REF!</v>
      </c>
      <c r="AC1172" s="3" t="e">
        <f>Tableau1[[#This Row],[value]]/Tableau1[[#This Row],[débarquements totaux de l''espèce]]</f>
        <v>#REF!</v>
      </c>
    </row>
    <row r="1173" spans="1:29" x14ac:dyDescent="0.2">
      <c r="A1173" s="1">
        <v>45355</v>
      </c>
      <c r="B1173" t="s">
        <v>24</v>
      </c>
      <c r="C1173" t="s">
        <v>25</v>
      </c>
      <c r="D1173">
        <v>2022</v>
      </c>
      <c r="E1173" t="s">
        <v>26</v>
      </c>
      <c r="F1173" t="s">
        <v>27</v>
      </c>
      <c r="G1173" t="s">
        <v>277</v>
      </c>
      <c r="H1173" t="s">
        <v>29</v>
      </c>
      <c r="M1173" t="s">
        <v>749</v>
      </c>
      <c r="N1173" t="str">
        <f>_xlfn.CONCAT(Tableau1[[#This Row],[species_name]],Tableau1[[#This Row],[sub_reg]])</f>
        <v>Common dentexsa 8</v>
      </c>
      <c r="O1173" t="s">
        <v>32</v>
      </c>
      <c r="P1173" t="s">
        <v>33</v>
      </c>
      <c r="Q1173" t="s">
        <v>34</v>
      </c>
      <c r="R1173">
        <v>10592.114299999999</v>
      </c>
      <c r="S1173" t="s">
        <v>35</v>
      </c>
      <c r="T1173" t="s">
        <v>41</v>
      </c>
      <c r="U1173" t="s">
        <v>42</v>
      </c>
      <c r="V1173" t="s">
        <v>38</v>
      </c>
      <c r="W1173">
        <f>IFERROR(INDEX(#REF!,MATCH(Tableau1[[#This Row],[Identifiant pour calcul]],#REF!,0),9),0)</f>
        <v>0</v>
      </c>
      <c r="X1173">
        <f>Tableau1[[#This Row],[value]]*0.125*Tableau1[[#This Row],[Sequestration factor]]</f>
        <v>0</v>
      </c>
      <c r="Y1173" t="s">
        <v>39</v>
      </c>
      <c r="Z1173" t="s">
        <v>40</v>
      </c>
      <c r="AA1173" t="s">
        <v>39</v>
      </c>
      <c r="AB1173" t="e">
        <f>INDEX(#REF!,MATCH(Tableau1[[#This Row],[species_name]],#REF!,0),2)</f>
        <v>#REF!</v>
      </c>
      <c r="AC1173" s="3" t="e">
        <f>Tableau1[[#This Row],[value]]/Tableau1[[#This Row],[débarquements totaux de l''espèce]]</f>
        <v>#REF!</v>
      </c>
    </row>
    <row r="1174" spans="1:29" x14ac:dyDescent="0.2">
      <c r="A1174" s="1">
        <v>45355</v>
      </c>
      <c r="B1174" t="s">
        <v>24</v>
      </c>
      <c r="C1174" t="s">
        <v>25</v>
      </c>
      <c r="D1174">
        <v>2022</v>
      </c>
      <c r="E1174" t="s">
        <v>26</v>
      </c>
      <c r="F1174" t="s">
        <v>27</v>
      </c>
      <c r="G1174" t="s">
        <v>277</v>
      </c>
      <c r="H1174" t="s">
        <v>29</v>
      </c>
      <c r="M1174" t="s">
        <v>749</v>
      </c>
      <c r="N1174" t="str">
        <f>_xlfn.CONCAT(Tableau1[[#This Row],[species_name]],Tableau1[[#This Row],[sub_reg]])</f>
        <v>Common dentexsa 7</v>
      </c>
      <c r="O1174" t="s">
        <v>32</v>
      </c>
      <c r="P1174" t="s">
        <v>33</v>
      </c>
      <c r="Q1174" t="s">
        <v>34</v>
      </c>
      <c r="R1174">
        <v>4798.2349000000004</v>
      </c>
      <c r="S1174" t="s">
        <v>35</v>
      </c>
      <c r="T1174" t="s">
        <v>41</v>
      </c>
      <c r="U1174" t="s">
        <v>42</v>
      </c>
      <c r="V1174" t="s">
        <v>62</v>
      </c>
      <c r="W1174">
        <f>IFERROR(INDEX(#REF!,MATCH(Tableau1[[#This Row],[Identifiant pour calcul]],#REF!,0),9),0)</f>
        <v>0</v>
      </c>
      <c r="X1174">
        <f>Tableau1[[#This Row],[value]]*0.125*Tableau1[[#This Row],[Sequestration factor]]</f>
        <v>0</v>
      </c>
      <c r="Y1174" t="s">
        <v>39</v>
      </c>
      <c r="Z1174" t="s">
        <v>40</v>
      </c>
      <c r="AA1174" t="s">
        <v>39</v>
      </c>
      <c r="AB1174" t="e">
        <f>INDEX(#REF!,MATCH(Tableau1[[#This Row],[species_name]],#REF!,0),2)</f>
        <v>#REF!</v>
      </c>
      <c r="AC1174" s="3" t="e">
        <f>Tableau1[[#This Row],[value]]/Tableau1[[#This Row],[débarquements totaux de l''espèce]]</f>
        <v>#REF!</v>
      </c>
    </row>
    <row r="1175" spans="1:29" x14ac:dyDescent="0.2">
      <c r="A1175" s="1">
        <v>45355</v>
      </c>
      <c r="B1175" t="s">
        <v>24</v>
      </c>
      <c r="C1175" t="s">
        <v>25</v>
      </c>
      <c r="D1175">
        <v>2022</v>
      </c>
      <c r="E1175" t="s">
        <v>26</v>
      </c>
      <c r="F1175" t="s">
        <v>76</v>
      </c>
      <c r="G1175" t="s">
        <v>277</v>
      </c>
      <c r="H1175" t="s">
        <v>29</v>
      </c>
      <c r="M1175" t="s">
        <v>812</v>
      </c>
      <c r="N1175" t="str">
        <f>_xlfn.CONCAT(Tableau1[[#This Row],[species_name]],Tableau1[[#This Row],[sub_reg]])</f>
        <v>Common dentexsa 7</v>
      </c>
      <c r="O1175" t="s">
        <v>32</v>
      </c>
      <c r="P1175" t="s">
        <v>33</v>
      </c>
      <c r="Q1175" t="s">
        <v>34</v>
      </c>
      <c r="R1175">
        <v>1533.6887999999999</v>
      </c>
      <c r="S1175" t="s">
        <v>35</v>
      </c>
      <c r="T1175" t="s">
        <v>41</v>
      </c>
      <c r="U1175" t="s">
        <v>42</v>
      </c>
      <c r="V1175" t="s">
        <v>62</v>
      </c>
      <c r="W1175">
        <f>IFERROR(INDEX(#REF!,MATCH(Tableau1[[#This Row],[Identifiant pour calcul]],#REF!,0),9),0)</f>
        <v>0</v>
      </c>
      <c r="X1175">
        <f>Tableau1[[#This Row],[value]]*0.125*Tableau1[[#This Row],[Sequestration factor]]</f>
        <v>0</v>
      </c>
      <c r="Y1175" t="s">
        <v>39</v>
      </c>
      <c r="Z1175" t="s">
        <v>40</v>
      </c>
      <c r="AA1175" t="s">
        <v>39</v>
      </c>
      <c r="AB1175" t="e">
        <f>INDEX(#REF!,MATCH(Tableau1[[#This Row],[species_name]],#REF!,0),2)</f>
        <v>#REF!</v>
      </c>
      <c r="AC1175" s="3" t="e">
        <f>Tableau1[[#This Row],[value]]/Tableau1[[#This Row],[débarquements totaux de l''espèce]]</f>
        <v>#REF!</v>
      </c>
    </row>
    <row r="1176" spans="1:29" x14ac:dyDescent="0.2">
      <c r="A1176" s="1">
        <v>45355</v>
      </c>
      <c r="B1176" t="s">
        <v>24</v>
      </c>
      <c r="C1176" t="s">
        <v>25</v>
      </c>
      <c r="D1176">
        <v>2022</v>
      </c>
      <c r="E1176" t="s">
        <v>26</v>
      </c>
      <c r="F1176" t="s">
        <v>76</v>
      </c>
      <c r="G1176" t="s">
        <v>277</v>
      </c>
      <c r="H1176" t="s">
        <v>29</v>
      </c>
      <c r="M1176" t="s">
        <v>812</v>
      </c>
      <c r="N1176" t="str">
        <f>_xlfn.CONCAT(Tableau1[[#This Row],[species_name]],Tableau1[[#This Row],[sub_reg]])</f>
        <v>Common dentexsa 8</v>
      </c>
      <c r="O1176" t="s">
        <v>32</v>
      </c>
      <c r="P1176" t="s">
        <v>33</v>
      </c>
      <c r="Q1176" t="s">
        <v>34</v>
      </c>
      <c r="R1176">
        <v>2773.3602999999998</v>
      </c>
      <c r="S1176" t="s">
        <v>35</v>
      </c>
      <c r="T1176" t="s">
        <v>41</v>
      </c>
      <c r="U1176" t="s">
        <v>42</v>
      </c>
      <c r="V1176" t="s">
        <v>38</v>
      </c>
      <c r="W1176">
        <f>IFERROR(INDEX(#REF!,MATCH(Tableau1[[#This Row],[Identifiant pour calcul]],#REF!,0),9),0)</f>
        <v>0</v>
      </c>
      <c r="X1176">
        <f>Tableau1[[#This Row],[value]]*0.125*Tableau1[[#This Row],[Sequestration factor]]</f>
        <v>0</v>
      </c>
      <c r="Y1176" t="s">
        <v>39</v>
      </c>
      <c r="Z1176" t="s">
        <v>40</v>
      </c>
      <c r="AA1176" t="s">
        <v>39</v>
      </c>
      <c r="AB1176" t="e">
        <f>INDEX(#REF!,MATCH(Tableau1[[#This Row],[species_name]],#REF!,0),2)</f>
        <v>#REF!</v>
      </c>
      <c r="AC1176" s="3" t="e">
        <f>Tableau1[[#This Row],[value]]/Tableau1[[#This Row],[débarquements totaux de l''espèce]]</f>
        <v>#REF!</v>
      </c>
    </row>
    <row r="1177" spans="1:29" x14ac:dyDescent="0.2">
      <c r="A1177" s="1">
        <v>45355</v>
      </c>
      <c r="B1177" t="s">
        <v>24</v>
      </c>
      <c r="C1177" t="s">
        <v>25</v>
      </c>
      <c r="D1177">
        <v>2022</v>
      </c>
      <c r="E1177" t="s">
        <v>26</v>
      </c>
      <c r="F1177" t="s">
        <v>59</v>
      </c>
      <c r="G1177" t="s">
        <v>277</v>
      </c>
      <c r="H1177" t="s">
        <v>29</v>
      </c>
      <c r="M1177" t="s">
        <v>289</v>
      </c>
      <c r="N1177" t="str">
        <f>_xlfn.CONCAT(Tableau1[[#This Row],[species_name]],Tableau1[[#This Row],[sub_reg]])</f>
        <v>Common dentexsa 8</v>
      </c>
      <c r="O1177" t="s">
        <v>32</v>
      </c>
      <c r="P1177" t="s">
        <v>33</v>
      </c>
      <c r="Q1177" t="s">
        <v>34</v>
      </c>
      <c r="R1177">
        <v>6195.8280000000004</v>
      </c>
      <c r="S1177" t="s">
        <v>35</v>
      </c>
      <c r="T1177" t="s">
        <v>41</v>
      </c>
      <c r="U1177" t="s">
        <v>42</v>
      </c>
      <c r="V1177" t="s">
        <v>38</v>
      </c>
      <c r="W1177">
        <f>IFERROR(INDEX(#REF!,MATCH(Tableau1[[#This Row],[Identifiant pour calcul]],#REF!,0),9),0)</f>
        <v>0</v>
      </c>
      <c r="X1177">
        <f>Tableau1[[#This Row],[value]]*0.125*Tableau1[[#This Row],[Sequestration factor]]</f>
        <v>0</v>
      </c>
      <c r="Y1177" t="s">
        <v>39</v>
      </c>
      <c r="Z1177" t="s">
        <v>40</v>
      </c>
      <c r="AA1177" t="s">
        <v>39</v>
      </c>
      <c r="AB1177" t="e">
        <f>INDEX(#REF!,MATCH(Tableau1[[#This Row],[species_name]],#REF!,0),2)</f>
        <v>#REF!</v>
      </c>
      <c r="AC1177" s="3" t="e">
        <f>Tableau1[[#This Row],[value]]/Tableau1[[#This Row],[débarquements totaux de l''espèce]]</f>
        <v>#REF!</v>
      </c>
    </row>
    <row r="1178" spans="1:29" x14ac:dyDescent="0.2">
      <c r="A1178" s="1">
        <v>45355</v>
      </c>
      <c r="B1178" t="s">
        <v>24</v>
      </c>
      <c r="C1178" t="s">
        <v>25</v>
      </c>
      <c r="D1178">
        <v>2022</v>
      </c>
      <c r="E1178" t="s">
        <v>86</v>
      </c>
      <c r="F1178" t="s">
        <v>217</v>
      </c>
      <c r="G1178" t="s">
        <v>77</v>
      </c>
      <c r="H1178" t="s">
        <v>29</v>
      </c>
      <c r="L1178" t="s">
        <v>218</v>
      </c>
      <c r="M1178" t="s">
        <v>219</v>
      </c>
      <c r="N1178" t="str">
        <f>_xlfn.CONCAT(Tableau1[[#This Row],[species_name]],Tableau1[[#This Row],[sub_reg]])</f>
        <v>Picked dogfish27.7.d</v>
      </c>
      <c r="O1178" t="s">
        <v>32</v>
      </c>
      <c r="P1178" t="s">
        <v>33</v>
      </c>
      <c r="Q1178" t="s">
        <v>34</v>
      </c>
      <c r="R1178">
        <v>1189.58</v>
      </c>
      <c r="S1178" t="s">
        <v>35</v>
      </c>
      <c r="T1178" t="s">
        <v>353</v>
      </c>
      <c r="U1178" t="s">
        <v>354</v>
      </c>
      <c r="V1178" t="s">
        <v>96</v>
      </c>
      <c r="W1178">
        <f>IFERROR(INDEX(#REF!,MATCH(Tableau1[[#This Row],[Identifiant pour calcul]],#REF!,0),9),0)</f>
        <v>0</v>
      </c>
      <c r="X1178">
        <f>Tableau1[[#This Row],[value]]*0.125*Tableau1[[#This Row],[Sequestration factor]]</f>
        <v>0</v>
      </c>
      <c r="Y1178" t="s">
        <v>39</v>
      </c>
      <c r="Z1178" t="s">
        <v>40</v>
      </c>
      <c r="AA1178" t="s">
        <v>39</v>
      </c>
      <c r="AB1178" t="e">
        <f>INDEX(#REF!,MATCH(Tableau1[[#This Row],[species_name]],#REF!,0),2)</f>
        <v>#REF!</v>
      </c>
      <c r="AC1178" s="3" t="e">
        <f>Tableau1[[#This Row],[value]]/Tableau1[[#This Row],[débarquements totaux de l''espèce]]</f>
        <v>#REF!</v>
      </c>
    </row>
    <row r="1179" spans="1:29" x14ac:dyDescent="0.2">
      <c r="A1179" s="1">
        <v>45355</v>
      </c>
      <c r="B1179" t="s">
        <v>24</v>
      </c>
      <c r="C1179" t="s">
        <v>25</v>
      </c>
      <c r="D1179">
        <v>2022</v>
      </c>
      <c r="E1179" t="s">
        <v>86</v>
      </c>
      <c r="F1179" t="s">
        <v>27</v>
      </c>
      <c r="G1179" t="s">
        <v>77</v>
      </c>
      <c r="H1179" t="s">
        <v>29</v>
      </c>
      <c r="M1179" t="s">
        <v>738</v>
      </c>
      <c r="N1179" t="str">
        <f>_xlfn.CONCAT(Tableau1[[#This Row],[species_name]],Tableau1[[#This Row],[sub_reg]])</f>
        <v>Picked dogfish27.7.h</v>
      </c>
      <c r="O1179" t="s">
        <v>32</v>
      </c>
      <c r="P1179" t="s">
        <v>33</v>
      </c>
      <c r="Q1179" t="s">
        <v>34</v>
      </c>
      <c r="R1179">
        <v>3737.49</v>
      </c>
      <c r="S1179" t="s">
        <v>35</v>
      </c>
      <c r="T1179" t="s">
        <v>353</v>
      </c>
      <c r="U1179" t="s">
        <v>354</v>
      </c>
      <c r="V1179" t="s">
        <v>330</v>
      </c>
      <c r="W1179">
        <f>IFERROR(INDEX(#REF!,MATCH(Tableau1[[#This Row],[Identifiant pour calcul]],#REF!,0),9),0)</f>
        <v>0</v>
      </c>
      <c r="X1179">
        <f>Tableau1[[#This Row],[value]]*0.125*Tableau1[[#This Row],[Sequestration factor]]</f>
        <v>0</v>
      </c>
      <c r="Y1179" t="s">
        <v>39</v>
      </c>
      <c r="Z1179" t="s">
        <v>40</v>
      </c>
      <c r="AA1179" t="s">
        <v>39</v>
      </c>
      <c r="AB1179" t="e">
        <f>INDEX(#REF!,MATCH(Tableau1[[#This Row],[species_name]],#REF!,0),2)</f>
        <v>#REF!</v>
      </c>
      <c r="AC1179" s="3" t="e">
        <f>Tableau1[[#This Row],[value]]/Tableau1[[#This Row],[débarquements totaux de l''espèce]]</f>
        <v>#REF!</v>
      </c>
    </row>
    <row r="1180" spans="1:29" x14ac:dyDescent="0.2">
      <c r="A1180" s="1">
        <v>45355</v>
      </c>
      <c r="B1180" t="s">
        <v>24</v>
      </c>
      <c r="C1180" t="s">
        <v>25</v>
      </c>
      <c r="D1180">
        <v>2022</v>
      </c>
      <c r="E1180" t="s">
        <v>75</v>
      </c>
      <c r="F1180" t="s">
        <v>59</v>
      </c>
      <c r="G1180" t="s">
        <v>107</v>
      </c>
      <c r="H1180" t="s">
        <v>78</v>
      </c>
      <c r="L1180" t="s">
        <v>108</v>
      </c>
      <c r="M1180" t="s">
        <v>109</v>
      </c>
      <c r="N1180" t="str">
        <f>_xlfn.CONCAT(Tableau1[[#This Row],[species_name]],Tableau1[[#This Row],[sub_reg]])</f>
        <v>Common dolphinfish31</v>
      </c>
      <c r="O1180" t="s">
        <v>32</v>
      </c>
      <c r="P1180" t="s">
        <v>33</v>
      </c>
      <c r="Q1180" t="s">
        <v>34</v>
      </c>
      <c r="R1180">
        <v>73226</v>
      </c>
      <c r="S1180" t="s">
        <v>35</v>
      </c>
      <c r="T1180" t="s">
        <v>112</v>
      </c>
      <c r="U1180" t="s">
        <v>113</v>
      </c>
      <c r="V1180" t="s">
        <v>83</v>
      </c>
      <c r="W1180">
        <f>IFERROR(INDEX(#REF!,MATCH(Tableau1[[#This Row],[Identifiant pour calcul]],#REF!,0),9),0)</f>
        <v>0</v>
      </c>
      <c r="X1180">
        <f>Tableau1[[#This Row],[value]]*0.125*Tableau1[[#This Row],[Sequestration factor]]</f>
        <v>0</v>
      </c>
      <c r="Y1180" t="s">
        <v>39</v>
      </c>
      <c r="Z1180" t="s">
        <v>40</v>
      </c>
      <c r="AA1180" t="s">
        <v>39</v>
      </c>
      <c r="AB1180" t="e">
        <f>INDEX(#REF!,MATCH(Tableau1[[#This Row],[species_name]],#REF!,0),2)</f>
        <v>#REF!</v>
      </c>
      <c r="AC1180" s="3" t="e">
        <f>Tableau1[[#This Row],[value]]/Tableau1[[#This Row],[débarquements totaux de l''espèce]]</f>
        <v>#REF!</v>
      </c>
    </row>
    <row r="1181" spans="1:29" x14ac:dyDescent="0.2">
      <c r="A1181" s="1">
        <v>45355</v>
      </c>
      <c r="B1181" t="s">
        <v>24</v>
      </c>
      <c r="C1181" t="s">
        <v>25</v>
      </c>
      <c r="D1181">
        <v>2022</v>
      </c>
      <c r="E1181" t="s">
        <v>75</v>
      </c>
      <c r="F1181" t="s">
        <v>59</v>
      </c>
      <c r="G1181" t="s">
        <v>77</v>
      </c>
      <c r="H1181" t="s">
        <v>78</v>
      </c>
      <c r="L1181" t="s">
        <v>108</v>
      </c>
      <c r="M1181" t="s">
        <v>109</v>
      </c>
      <c r="N1181" t="str">
        <f>_xlfn.CONCAT(Tableau1[[#This Row],[species_name]],Tableau1[[#This Row],[sub_reg]])</f>
        <v>Common dolphinfish31</v>
      </c>
      <c r="O1181" t="s">
        <v>32</v>
      </c>
      <c r="P1181" t="s">
        <v>33</v>
      </c>
      <c r="Q1181" t="s">
        <v>34</v>
      </c>
      <c r="R1181">
        <v>2606</v>
      </c>
      <c r="S1181" t="s">
        <v>35</v>
      </c>
      <c r="T1181" t="s">
        <v>112</v>
      </c>
      <c r="U1181" t="s">
        <v>113</v>
      </c>
      <c r="V1181" t="s">
        <v>83</v>
      </c>
      <c r="W1181">
        <f>IFERROR(INDEX(#REF!,MATCH(Tableau1[[#This Row],[Identifiant pour calcul]],#REF!,0),9),0)</f>
        <v>0</v>
      </c>
      <c r="X1181">
        <f>Tableau1[[#This Row],[value]]*0.125*Tableau1[[#This Row],[Sequestration factor]]</f>
        <v>0</v>
      </c>
      <c r="Y1181" t="s">
        <v>39</v>
      </c>
      <c r="Z1181" t="s">
        <v>40</v>
      </c>
      <c r="AA1181" t="s">
        <v>39</v>
      </c>
      <c r="AB1181" t="e">
        <f>INDEX(#REF!,MATCH(Tableau1[[#This Row],[species_name]],#REF!,0),2)</f>
        <v>#REF!</v>
      </c>
      <c r="AC1181" s="3" t="e">
        <f>Tableau1[[#This Row],[value]]/Tableau1[[#This Row],[débarquements totaux de l''espèce]]</f>
        <v>#REF!</v>
      </c>
    </row>
    <row r="1182" spans="1:29" x14ac:dyDescent="0.2">
      <c r="A1182" s="1">
        <v>45355</v>
      </c>
      <c r="B1182" t="s">
        <v>24</v>
      </c>
      <c r="C1182" t="s">
        <v>25</v>
      </c>
      <c r="D1182">
        <v>2022</v>
      </c>
      <c r="E1182" t="s">
        <v>75</v>
      </c>
      <c r="F1182" t="s">
        <v>59</v>
      </c>
      <c r="G1182" t="s">
        <v>77</v>
      </c>
      <c r="H1182" t="s">
        <v>78</v>
      </c>
      <c r="L1182" t="s">
        <v>544</v>
      </c>
      <c r="M1182" t="s">
        <v>545</v>
      </c>
      <c r="N1182" t="str">
        <f>_xlfn.CONCAT(Tableau1[[#This Row],[species_name]],Tableau1[[#This Row],[sub_reg]])</f>
        <v>Common dolphinfish31</v>
      </c>
      <c r="O1182" t="s">
        <v>32</v>
      </c>
      <c r="P1182" t="s">
        <v>33</v>
      </c>
      <c r="Q1182" t="s">
        <v>34</v>
      </c>
      <c r="R1182">
        <v>10467</v>
      </c>
      <c r="S1182" t="s">
        <v>35</v>
      </c>
      <c r="T1182" t="s">
        <v>112</v>
      </c>
      <c r="U1182" t="s">
        <v>113</v>
      </c>
      <c r="V1182" t="s">
        <v>83</v>
      </c>
      <c r="W1182">
        <f>IFERROR(INDEX(#REF!,MATCH(Tableau1[[#This Row],[Identifiant pour calcul]],#REF!,0),9),0)</f>
        <v>0</v>
      </c>
      <c r="X1182">
        <f>Tableau1[[#This Row],[value]]*0.125*Tableau1[[#This Row],[Sequestration factor]]</f>
        <v>0</v>
      </c>
      <c r="Y1182" t="s">
        <v>39</v>
      </c>
      <c r="Z1182" t="s">
        <v>40</v>
      </c>
      <c r="AA1182" t="s">
        <v>39</v>
      </c>
      <c r="AB1182" t="e">
        <f>INDEX(#REF!,MATCH(Tableau1[[#This Row],[species_name]],#REF!,0),2)</f>
        <v>#REF!</v>
      </c>
      <c r="AC1182" s="3" t="e">
        <f>Tableau1[[#This Row],[value]]/Tableau1[[#This Row],[débarquements totaux de l''espèce]]</f>
        <v>#REF!</v>
      </c>
    </row>
    <row r="1183" spans="1:29" x14ac:dyDescent="0.2">
      <c r="A1183" s="1">
        <v>45355</v>
      </c>
      <c r="B1183" t="s">
        <v>24</v>
      </c>
      <c r="C1183" t="s">
        <v>25</v>
      </c>
      <c r="D1183">
        <v>2022</v>
      </c>
      <c r="E1183" t="s">
        <v>75</v>
      </c>
      <c r="F1183" t="s">
        <v>59</v>
      </c>
      <c r="G1183" t="s">
        <v>28</v>
      </c>
      <c r="H1183" t="s">
        <v>407</v>
      </c>
      <c r="L1183" t="s">
        <v>408</v>
      </c>
      <c r="M1183" t="s">
        <v>409</v>
      </c>
      <c r="N1183" t="str">
        <f>_xlfn.CONCAT(Tableau1[[#This Row],[species_name]],Tableau1[[#This Row],[sub_reg]])</f>
        <v>Common dolphinfish51.6</v>
      </c>
      <c r="O1183" t="s">
        <v>32</v>
      </c>
      <c r="P1183" t="s">
        <v>33</v>
      </c>
      <c r="Q1183" t="s">
        <v>34</v>
      </c>
      <c r="R1183">
        <v>15525.18</v>
      </c>
      <c r="S1183" t="s">
        <v>35</v>
      </c>
      <c r="T1183" t="s">
        <v>112</v>
      </c>
      <c r="U1183" t="s">
        <v>113</v>
      </c>
      <c r="V1183" t="s">
        <v>133</v>
      </c>
      <c r="W1183">
        <f>IFERROR(INDEX(#REF!,MATCH(Tableau1[[#This Row],[Identifiant pour calcul]],#REF!,0),9),0)</f>
        <v>0</v>
      </c>
      <c r="X1183">
        <f>Tableau1[[#This Row],[value]]*0.125*Tableau1[[#This Row],[Sequestration factor]]</f>
        <v>0</v>
      </c>
      <c r="Y1183" t="s">
        <v>39</v>
      </c>
      <c r="Z1183" t="s">
        <v>40</v>
      </c>
      <c r="AA1183" t="s">
        <v>39</v>
      </c>
      <c r="AB1183" t="e">
        <f>INDEX(#REF!,MATCH(Tableau1[[#This Row],[species_name]],#REF!,0),2)</f>
        <v>#REF!</v>
      </c>
      <c r="AC1183" s="3" t="e">
        <f>Tableau1[[#This Row],[value]]/Tableau1[[#This Row],[débarquements totaux de l''espèce]]</f>
        <v>#REF!</v>
      </c>
    </row>
    <row r="1184" spans="1:29" x14ac:dyDescent="0.2">
      <c r="A1184" s="1">
        <v>45355</v>
      </c>
      <c r="B1184" t="s">
        <v>24</v>
      </c>
      <c r="C1184" t="s">
        <v>25</v>
      </c>
      <c r="D1184">
        <v>2022</v>
      </c>
      <c r="E1184" t="s">
        <v>75</v>
      </c>
      <c r="F1184" t="s">
        <v>59</v>
      </c>
      <c r="G1184" t="s">
        <v>28</v>
      </c>
      <c r="H1184" t="s">
        <v>407</v>
      </c>
      <c r="L1184" t="s">
        <v>408</v>
      </c>
      <c r="M1184" t="s">
        <v>409</v>
      </c>
      <c r="N1184" t="str">
        <f>_xlfn.CONCAT(Tableau1[[#This Row],[species_name]],Tableau1[[#This Row],[sub_reg]])</f>
        <v>Common dolphinfish51.7</v>
      </c>
      <c r="O1184" t="s">
        <v>32</v>
      </c>
      <c r="P1184" t="s">
        <v>33</v>
      </c>
      <c r="Q1184" t="s">
        <v>34</v>
      </c>
      <c r="R1184">
        <v>3983.93</v>
      </c>
      <c r="S1184" t="s">
        <v>35</v>
      </c>
      <c r="T1184" t="s">
        <v>112</v>
      </c>
      <c r="U1184" t="s">
        <v>113</v>
      </c>
      <c r="V1184" t="s">
        <v>410</v>
      </c>
      <c r="W1184">
        <f>IFERROR(INDEX(#REF!,MATCH(Tableau1[[#This Row],[Identifiant pour calcul]],#REF!,0),9),0)</f>
        <v>0</v>
      </c>
      <c r="X1184">
        <f>Tableau1[[#This Row],[value]]*0.125*Tableau1[[#This Row],[Sequestration factor]]</f>
        <v>0</v>
      </c>
      <c r="Y1184" t="s">
        <v>39</v>
      </c>
      <c r="Z1184" t="s">
        <v>40</v>
      </c>
      <c r="AA1184" t="s">
        <v>39</v>
      </c>
      <c r="AB1184" t="e">
        <f>INDEX(#REF!,MATCH(Tableau1[[#This Row],[species_name]],#REF!,0),2)</f>
        <v>#REF!</v>
      </c>
      <c r="AC1184" s="3" t="e">
        <f>Tableau1[[#This Row],[value]]/Tableau1[[#This Row],[débarquements totaux de l''espèce]]</f>
        <v>#REF!</v>
      </c>
    </row>
    <row r="1185" spans="1:29" x14ac:dyDescent="0.2">
      <c r="A1185" s="1">
        <v>45355</v>
      </c>
      <c r="B1185" t="s">
        <v>24</v>
      </c>
      <c r="C1185" t="s">
        <v>25</v>
      </c>
      <c r="D1185">
        <v>2022</v>
      </c>
      <c r="E1185" t="s">
        <v>75</v>
      </c>
      <c r="F1185" t="s">
        <v>198</v>
      </c>
      <c r="G1185" t="s">
        <v>107</v>
      </c>
      <c r="H1185" t="s">
        <v>78</v>
      </c>
      <c r="L1185" t="s">
        <v>558</v>
      </c>
      <c r="M1185" t="s">
        <v>559</v>
      </c>
      <c r="N1185" t="str">
        <f>_xlfn.CONCAT(Tableau1[[#This Row],[species_name]],Tableau1[[#This Row],[sub_reg]])</f>
        <v>Common dolphinfish31</v>
      </c>
      <c r="O1185" t="s">
        <v>32</v>
      </c>
      <c r="P1185" t="s">
        <v>33</v>
      </c>
      <c r="Q1185" t="s">
        <v>34</v>
      </c>
      <c r="R1185">
        <v>1828</v>
      </c>
      <c r="S1185" t="s">
        <v>35</v>
      </c>
      <c r="T1185" t="s">
        <v>112</v>
      </c>
      <c r="U1185" t="s">
        <v>113</v>
      </c>
      <c r="V1185" t="s">
        <v>83</v>
      </c>
      <c r="W1185">
        <f>IFERROR(INDEX(#REF!,MATCH(Tableau1[[#This Row],[Identifiant pour calcul]],#REF!,0),9),0)</f>
        <v>0</v>
      </c>
      <c r="X1185">
        <f>Tableau1[[#This Row],[value]]*0.125*Tableau1[[#This Row],[Sequestration factor]]</f>
        <v>0</v>
      </c>
      <c r="Y1185" t="s">
        <v>39</v>
      </c>
      <c r="Z1185" t="s">
        <v>40</v>
      </c>
      <c r="AA1185" t="s">
        <v>39</v>
      </c>
      <c r="AB1185" t="e">
        <f>INDEX(#REF!,MATCH(Tableau1[[#This Row],[species_name]],#REF!,0),2)</f>
        <v>#REF!</v>
      </c>
      <c r="AC1185" s="3" t="e">
        <f>Tableau1[[#This Row],[value]]/Tableau1[[#This Row],[débarquements totaux de l''espèce]]</f>
        <v>#REF!</v>
      </c>
    </row>
    <row r="1186" spans="1:29" x14ac:dyDescent="0.2">
      <c r="A1186" s="1">
        <v>45355</v>
      </c>
      <c r="B1186" t="s">
        <v>24</v>
      </c>
      <c r="C1186" t="s">
        <v>25</v>
      </c>
      <c r="D1186">
        <v>2022</v>
      </c>
      <c r="E1186" t="s">
        <v>75</v>
      </c>
      <c r="F1186" t="s">
        <v>59</v>
      </c>
      <c r="G1186" t="s">
        <v>107</v>
      </c>
      <c r="H1186" t="s">
        <v>407</v>
      </c>
      <c r="L1186" t="s">
        <v>568</v>
      </c>
      <c r="M1186" t="s">
        <v>569</v>
      </c>
      <c r="N1186" t="str">
        <f>_xlfn.CONCAT(Tableau1[[#This Row],[species_name]],Tableau1[[#This Row],[sub_reg]])</f>
        <v>Common dolphinfish51.7</v>
      </c>
      <c r="O1186" t="s">
        <v>32</v>
      </c>
      <c r="P1186" t="s">
        <v>33</v>
      </c>
      <c r="Q1186" t="s">
        <v>34</v>
      </c>
      <c r="R1186">
        <v>93669.440000000002</v>
      </c>
      <c r="S1186" t="s">
        <v>35</v>
      </c>
      <c r="T1186" t="s">
        <v>112</v>
      </c>
      <c r="U1186" t="s">
        <v>113</v>
      </c>
      <c r="V1186" t="s">
        <v>410</v>
      </c>
      <c r="W1186">
        <f>IFERROR(INDEX(#REF!,MATCH(Tableau1[[#This Row],[Identifiant pour calcul]],#REF!,0),9),0)</f>
        <v>0</v>
      </c>
      <c r="X1186">
        <f>Tableau1[[#This Row],[value]]*0.125*Tableau1[[#This Row],[Sequestration factor]]</f>
        <v>0</v>
      </c>
      <c r="Y1186" t="s">
        <v>39</v>
      </c>
      <c r="Z1186" t="s">
        <v>40</v>
      </c>
      <c r="AA1186" t="s">
        <v>39</v>
      </c>
      <c r="AB1186" t="e">
        <f>INDEX(#REF!,MATCH(Tableau1[[#This Row],[species_name]],#REF!,0),2)</f>
        <v>#REF!</v>
      </c>
      <c r="AC1186" s="3" t="e">
        <f>Tableau1[[#This Row],[value]]/Tableau1[[#This Row],[débarquements totaux de l''espèce]]</f>
        <v>#REF!</v>
      </c>
    </row>
    <row r="1187" spans="1:29" x14ac:dyDescent="0.2">
      <c r="A1187" s="1">
        <v>45355</v>
      </c>
      <c r="B1187" t="s">
        <v>24</v>
      </c>
      <c r="C1187" t="s">
        <v>25</v>
      </c>
      <c r="D1187">
        <v>2022</v>
      </c>
      <c r="E1187" t="s">
        <v>75</v>
      </c>
      <c r="F1187" t="s">
        <v>239</v>
      </c>
      <c r="G1187" t="s">
        <v>107</v>
      </c>
      <c r="H1187" t="s">
        <v>78</v>
      </c>
      <c r="L1187" t="s">
        <v>424</v>
      </c>
      <c r="M1187" t="s">
        <v>425</v>
      </c>
      <c r="N1187" t="str">
        <f>_xlfn.CONCAT(Tableau1[[#This Row],[species_name]],Tableau1[[#This Row],[sub_reg]])</f>
        <v>Common dolphinfish31</v>
      </c>
      <c r="O1187" t="s">
        <v>32</v>
      </c>
      <c r="P1187" t="s">
        <v>33</v>
      </c>
      <c r="Q1187" t="s">
        <v>34</v>
      </c>
      <c r="R1187">
        <v>5532</v>
      </c>
      <c r="S1187" t="s">
        <v>35</v>
      </c>
      <c r="T1187" t="s">
        <v>112</v>
      </c>
      <c r="U1187" t="s">
        <v>113</v>
      </c>
      <c r="V1187" t="s">
        <v>83</v>
      </c>
      <c r="W1187">
        <f>IFERROR(INDEX(#REF!,MATCH(Tableau1[[#This Row],[Identifiant pour calcul]],#REF!,0),9),0)</f>
        <v>0</v>
      </c>
      <c r="X1187">
        <f>Tableau1[[#This Row],[value]]*0.125*Tableau1[[#This Row],[Sequestration factor]]</f>
        <v>0</v>
      </c>
      <c r="Y1187" t="s">
        <v>39</v>
      </c>
      <c r="Z1187" t="s">
        <v>40</v>
      </c>
      <c r="AA1187" t="s">
        <v>39</v>
      </c>
      <c r="AB1187" t="e">
        <f>INDEX(#REF!,MATCH(Tableau1[[#This Row],[species_name]],#REF!,0),2)</f>
        <v>#REF!</v>
      </c>
      <c r="AC1187" s="3" t="e">
        <f>Tableau1[[#This Row],[value]]/Tableau1[[#This Row],[débarquements totaux de l''espèce]]</f>
        <v>#REF!</v>
      </c>
    </row>
    <row r="1188" spans="1:29" x14ac:dyDescent="0.2">
      <c r="A1188" s="1">
        <v>45355</v>
      </c>
      <c r="B1188" t="s">
        <v>24</v>
      </c>
      <c r="C1188" t="s">
        <v>25</v>
      </c>
      <c r="D1188">
        <v>2022</v>
      </c>
      <c r="E1188" t="s">
        <v>75</v>
      </c>
      <c r="F1188" t="s">
        <v>198</v>
      </c>
      <c r="G1188" t="s">
        <v>107</v>
      </c>
      <c r="H1188" t="s">
        <v>78</v>
      </c>
      <c r="L1188" t="s">
        <v>679</v>
      </c>
      <c r="M1188" t="s">
        <v>680</v>
      </c>
      <c r="N1188" t="str">
        <f>_xlfn.CONCAT(Tableau1[[#This Row],[species_name]],Tableau1[[#This Row],[sub_reg]])</f>
        <v>Common dolphinfish31</v>
      </c>
      <c r="O1188" t="s">
        <v>32</v>
      </c>
      <c r="P1188" t="s">
        <v>33</v>
      </c>
      <c r="Q1188" t="s">
        <v>34</v>
      </c>
      <c r="R1188">
        <v>6491</v>
      </c>
      <c r="S1188" t="s">
        <v>35</v>
      </c>
      <c r="T1188" t="s">
        <v>112</v>
      </c>
      <c r="U1188" t="s">
        <v>113</v>
      </c>
      <c r="V1188" t="s">
        <v>83</v>
      </c>
      <c r="W1188">
        <f>IFERROR(INDEX(#REF!,MATCH(Tableau1[[#This Row],[Identifiant pour calcul]],#REF!,0),9),0)</f>
        <v>0</v>
      </c>
      <c r="X1188">
        <f>Tableau1[[#This Row],[value]]*0.125*Tableau1[[#This Row],[Sequestration factor]]</f>
        <v>0</v>
      </c>
      <c r="Y1188" t="s">
        <v>39</v>
      </c>
      <c r="Z1188" t="s">
        <v>40</v>
      </c>
      <c r="AA1188" t="s">
        <v>39</v>
      </c>
      <c r="AB1188" t="e">
        <f>INDEX(#REF!,MATCH(Tableau1[[#This Row],[species_name]],#REF!,0),2)</f>
        <v>#REF!</v>
      </c>
      <c r="AC1188" s="3" t="e">
        <f>Tableau1[[#This Row],[value]]/Tableau1[[#This Row],[débarquements totaux de l''espèce]]</f>
        <v>#REF!</v>
      </c>
    </row>
    <row r="1189" spans="1:29" x14ac:dyDescent="0.2">
      <c r="A1189" s="1">
        <v>45355</v>
      </c>
      <c r="B1189" t="s">
        <v>24</v>
      </c>
      <c r="C1189" t="s">
        <v>25</v>
      </c>
      <c r="D1189">
        <v>2022</v>
      </c>
      <c r="E1189" t="s">
        <v>75</v>
      </c>
      <c r="F1189" t="s">
        <v>59</v>
      </c>
      <c r="G1189" t="s">
        <v>107</v>
      </c>
      <c r="H1189" t="s">
        <v>488</v>
      </c>
      <c r="M1189" t="s">
        <v>686</v>
      </c>
      <c r="N1189" t="str">
        <f>_xlfn.CONCAT(Tableau1[[#This Row],[species_name]],Tableau1[[#This Row],[sub_reg]])</f>
        <v>Common dolphinfish31</v>
      </c>
      <c r="O1189" t="s">
        <v>32</v>
      </c>
      <c r="P1189" t="s">
        <v>33</v>
      </c>
      <c r="Q1189" t="s">
        <v>34</v>
      </c>
      <c r="R1189">
        <v>46130</v>
      </c>
      <c r="S1189" t="s">
        <v>35</v>
      </c>
      <c r="T1189" t="s">
        <v>112</v>
      </c>
      <c r="U1189" t="s">
        <v>113</v>
      </c>
      <c r="V1189" t="s">
        <v>83</v>
      </c>
      <c r="W1189">
        <f>IFERROR(INDEX(#REF!,MATCH(Tableau1[[#This Row],[Identifiant pour calcul]],#REF!,0),9),0)</f>
        <v>0</v>
      </c>
      <c r="X1189">
        <f>Tableau1[[#This Row],[value]]*0.125*Tableau1[[#This Row],[Sequestration factor]]</f>
        <v>0</v>
      </c>
      <c r="Y1189" t="s">
        <v>39</v>
      </c>
      <c r="Z1189" t="s">
        <v>40</v>
      </c>
      <c r="AA1189" t="s">
        <v>39</v>
      </c>
      <c r="AB1189" t="e">
        <f>INDEX(#REF!,MATCH(Tableau1[[#This Row],[species_name]],#REF!,0),2)</f>
        <v>#REF!</v>
      </c>
      <c r="AC1189" s="3" t="e">
        <f>Tableau1[[#This Row],[value]]/Tableau1[[#This Row],[débarquements totaux de l''espèce]]</f>
        <v>#REF!</v>
      </c>
    </row>
    <row r="1190" spans="1:29" x14ac:dyDescent="0.2">
      <c r="A1190" s="1">
        <v>45355</v>
      </c>
      <c r="B1190" t="s">
        <v>24</v>
      </c>
      <c r="C1190" t="s">
        <v>25</v>
      </c>
      <c r="D1190">
        <v>2022</v>
      </c>
      <c r="E1190" t="s">
        <v>75</v>
      </c>
      <c r="F1190" t="s">
        <v>76</v>
      </c>
      <c r="G1190" t="s">
        <v>107</v>
      </c>
      <c r="H1190" t="s">
        <v>78</v>
      </c>
      <c r="L1190" t="s">
        <v>706</v>
      </c>
      <c r="M1190" t="s">
        <v>707</v>
      </c>
      <c r="N1190" t="str">
        <f>_xlfn.CONCAT(Tableau1[[#This Row],[species_name]],Tableau1[[#This Row],[sub_reg]])</f>
        <v>Common dolphinfish31</v>
      </c>
      <c r="O1190" t="s">
        <v>32</v>
      </c>
      <c r="P1190" t="s">
        <v>33</v>
      </c>
      <c r="Q1190" t="s">
        <v>34</v>
      </c>
      <c r="R1190">
        <v>184935</v>
      </c>
      <c r="S1190" t="s">
        <v>35</v>
      </c>
      <c r="T1190" t="s">
        <v>112</v>
      </c>
      <c r="U1190" t="s">
        <v>113</v>
      </c>
      <c r="V1190" t="s">
        <v>83</v>
      </c>
      <c r="W1190">
        <f>IFERROR(INDEX(#REF!,MATCH(Tableau1[[#This Row],[Identifiant pour calcul]],#REF!,0),9),0)</f>
        <v>0</v>
      </c>
      <c r="X1190">
        <f>Tableau1[[#This Row],[value]]*0.125*Tableau1[[#This Row],[Sequestration factor]]</f>
        <v>0</v>
      </c>
      <c r="Y1190" t="s">
        <v>39</v>
      </c>
      <c r="Z1190" t="s">
        <v>40</v>
      </c>
      <c r="AA1190" t="s">
        <v>39</v>
      </c>
      <c r="AB1190" t="e">
        <f>INDEX(#REF!,MATCH(Tableau1[[#This Row],[species_name]],#REF!,0),2)</f>
        <v>#REF!</v>
      </c>
      <c r="AC1190" s="3" t="e">
        <f>Tableau1[[#This Row],[value]]/Tableau1[[#This Row],[débarquements totaux de l''espèce]]</f>
        <v>#REF!</v>
      </c>
    </row>
    <row r="1191" spans="1:29" x14ac:dyDescent="0.2">
      <c r="A1191" s="1">
        <v>45355</v>
      </c>
      <c r="B1191" t="s">
        <v>24</v>
      </c>
      <c r="C1191" t="s">
        <v>25</v>
      </c>
      <c r="D1191">
        <v>2022</v>
      </c>
      <c r="E1191" t="s">
        <v>75</v>
      </c>
      <c r="F1191" t="s">
        <v>59</v>
      </c>
      <c r="G1191" t="s">
        <v>77</v>
      </c>
      <c r="H1191" t="s">
        <v>407</v>
      </c>
      <c r="L1191" t="s">
        <v>568</v>
      </c>
      <c r="M1191" t="s">
        <v>569</v>
      </c>
      <c r="N1191" t="str">
        <f>_xlfn.CONCAT(Tableau1[[#This Row],[species_name]],Tableau1[[#This Row],[sub_reg]])</f>
        <v>Common dolphinfish51.7</v>
      </c>
      <c r="O1191" t="s">
        <v>32</v>
      </c>
      <c r="P1191" t="s">
        <v>33</v>
      </c>
      <c r="Q1191" t="s">
        <v>34</v>
      </c>
      <c r="R1191">
        <v>2725.58</v>
      </c>
      <c r="S1191" t="s">
        <v>35</v>
      </c>
      <c r="T1191" t="s">
        <v>112</v>
      </c>
      <c r="U1191" t="s">
        <v>113</v>
      </c>
      <c r="V1191" t="s">
        <v>410</v>
      </c>
      <c r="W1191">
        <f>IFERROR(INDEX(#REF!,MATCH(Tableau1[[#This Row],[Identifiant pour calcul]],#REF!,0),9),0)</f>
        <v>0</v>
      </c>
      <c r="X1191">
        <f>Tableau1[[#This Row],[value]]*0.125*Tableau1[[#This Row],[Sequestration factor]]</f>
        <v>0</v>
      </c>
      <c r="Y1191" t="s">
        <v>39</v>
      </c>
      <c r="Z1191" t="s">
        <v>40</v>
      </c>
      <c r="AA1191" t="s">
        <v>39</v>
      </c>
      <c r="AB1191" t="e">
        <f>INDEX(#REF!,MATCH(Tableau1[[#This Row],[species_name]],#REF!,0),2)</f>
        <v>#REF!</v>
      </c>
      <c r="AC1191" s="3" t="e">
        <f>Tableau1[[#This Row],[value]]/Tableau1[[#This Row],[débarquements totaux de l''espèce]]</f>
        <v>#REF!</v>
      </c>
    </row>
    <row r="1192" spans="1:29" x14ac:dyDescent="0.2">
      <c r="A1192" s="1">
        <v>45355</v>
      </c>
      <c r="B1192" t="s">
        <v>24</v>
      </c>
      <c r="C1192" t="s">
        <v>25</v>
      </c>
      <c r="D1192">
        <v>2022</v>
      </c>
      <c r="E1192" t="s">
        <v>75</v>
      </c>
      <c r="F1192" t="s">
        <v>76</v>
      </c>
      <c r="G1192" t="s">
        <v>107</v>
      </c>
      <c r="H1192" t="s">
        <v>407</v>
      </c>
      <c r="L1192" t="s">
        <v>568</v>
      </c>
      <c r="M1192" t="s">
        <v>569</v>
      </c>
      <c r="N1192" t="str">
        <f>_xlfn.CONCAT(Tableau1[[#This Row],[species_name]],Tableau1[[#This Row],[sub_reg]])</f>
        <v>Common dolphinfish51.7</v>
      </c>
      <c r="O1192" t="s">
        <v>32</v>
      </c>
      <c r="P1192" t="s">
        <v>33</v>
      </c>
      <c r="Q1192" t="s">
        <v>34</v>
      </c>
      <c r="R1192">
        <v>1132</v>
      </c>
      <c r="S1192" t="s">
        <v>35</v>
      </c>
      <c r="T1192" t="s">
        <v>112</v>
      </c>
      <c r="U1192" t="s">
        <v>113</v>
      </c>
      <c r="V1192" t="s">
        <v>410</v>
      </c>
      <c r="W1192">
        <f>IFERROR(INDEX(#REF!,MATCH(Tableau1[[#This Row],[Identifiant pour calcul]],#REF!,0),9),0)</f>
        <v>0</v>
      </c>
      <c r="X1192">
        <f>Tableau1[[#This Row],[value]]*0.125*Tableau1[[#This Row],[Sequestration factor]]</f>
        <v>0</v>
      </c>
      <c r="Y1192" t="s">
        <v>39</v>
      </c>
      <c r="Z1192" t="s">
        <v>40</v>
      </c>
      <c r="AA1192" t="s">
        <v>39</v>
      </c>
      <c r="AB1192" t="e">
        <f>INDEX(#REF!,MATCH(Tableau1[[#This Row],[species_name]],#REF!,0),2)</f>
        <v>#REF!</v>
      </c>
      <c r="AC1192" s="3" t="e">
        <f>Tableau1[[#This Row],[value]]/Tableau1[[#This Row],[débarquements totaux de l''espèce]]</f>
        <v>#REF!</v>
      </c>
    </row>
    <row r="1193" spans="1:29" x14ac:dyDescent="0.2">
      <c r="A1193" s="1">
        <v>45355</v>
      </c>
      <c r="B1193" t="s">
        <v>24</v>
      </c>
      <c r="C1193" t="s">
        <v>25</v>
      </c>
      <c r="D1193">
        <v>2022</v>
      </c>
      <c r="E1193" t="s">
        <v>75</v>
      </c>
      <c r="F1193" t="s">
        <v>76</v>
      </c>
      <c r="G1193" t="s">
        <v>107</v>
      </c>
      <c r="H1193" t="s">
        <v>78</v>
      </c>
      <c r="L1193" t="s">
        <v>79</v>
      </c>
      <c r="M1193" t="s">
        <v>80</v>
      </c>
      <c r="N1193" t="str">
        <f>_xlfn.CONCAT(Tableau1[[#This Row],[species_name]],Tableau1[[#This Row],[sub_reg]])</f>
        <v>Common dolphinfish31</v>
      </c>
      <c r="O1193" t="s">
        <v>32</v>
      </c>
      <c r="P1193" t="s">
        <v>33</v>
      </c>
      <c r="Q1193" t="s">
        <v>34</v>
      </c>
      <c r="R1193">
        <v>26010</v>
      </c>
      <c r="S1193" t="s">
        <v>35</v>
      </c>
      <c r="T1193" t="s">
        <v>112</v>
      </c>
      <c r="U1193" t="s">
        <v>113</v>
      </c>
      <c r="V1193" t="s">
        <v>83</v>
      </c>
      <c r="W1193">
        <f>IFERROR(INDEX(#REF!,MATCH(Tableau1[[#This Row],[Identifiant pour calcul]],#REF!,0),9),0)</f>
        <v>0</v>
      </c>
      <c r="X1193">
        <f>Tableau1[[#This Row],[value]]*0.125*Tableau1[[#This Row],[Sequestration factor]]</f>
        <v>0</v>
      </c>
      <c r="Y1193" t="s">
        <v>39</v>
      </c>
      <c r="Z1193" t="s">
        <v>40</v>
      </c>
      <c r="AA1193" t="s">
        <v>39</v>
      </c>
      <c r="AB1193" t="e">
        <f>INDEX(#REF!,MATCH(Tableau1[[#This Row],[species_name]],#REF!,0),2)</f>
        <v>#REF!</v>
      </c>
      <c r="AC1193" s="3" t="e">
        <f>Tableau1[[#This Row],[value]]/Tableau1[[#This Row],[débarquements totaux de l''espèce]]</f>
        <v>#REF!</v>
      </c>
    </row>
    <row r="1194" spans="1:29" x14ac:dyDescent="0.2">
      <c r="A1194" s="1">
        <v>45355</v>
      </c>
      <c r="B1194" t="s">
        <v>24</v>
      </c>
      <c r="C1194" t="s">
        <v>25</v>
      </c>
      <c r="D1194">
        <v>2022</v>
      </c>
      <c r="E1194" t="s">
        <v>75</v>
      </c>
      <c r="F1194" t="s">
        <v>76</v>
      </c>
      <c r="G1194" t="s">
        <v>107</v>
      </c>
      <c r="H1194" t="s">
        <v>488</v>
      </c>
      <c r="L1194" t="s">
        <v>489</v>
      </c>
      <c r="M1194" t="s">
        <v>490</v>
      </c>
      <c r="N1194" t="str">
        <f>_xlfn.CONCAT(Tableau1[[#This Row],[species_name]],Tableau1[[#This Row],[sub_reg]])</f>
        <v>Common dolphinfish31</v>
      </c>
      <c r="O1194" t="s">
        <v>32</v>
      </c>
      <c r="P1194" t="s">
        <v>33</v>
      </c>
      <c r="Q1194" t="s">
        <v>34</v>
      </c>
      <c r="R1194">
        <v>85624</v>
      </c>
      <c r="S1194" t="s">
        <v>35</v>
      </c>
      <c r="T1194" t="s">
        <v>112</v>
      </c>
      <c r="U1194" t="s">
        <v>113</v>
      </c>
      <c r="V1194" t="s">
        <v>83</v>
      </c>
      <c r="W1194">
        <f>IFERROR(INDEX(#REF!,MATCH(Tableau1[[#This Row],[Identifiant pour calcul]],#REF!,0),9),0)</f>
        <v>0</v>
      </c>
      <c r="X1194">
        <f>Tableau1[[#This Row],[value]]*0.125*Tableau1[[#This Row],[Sequestration factor]]</f>
        <v>0</v>
      </c>
      <c r="Y1194" t="s">
        <v>39</v>
      </c>
      <c r="Z1194" t="s">
        <v>40</v>
      </c>
      <c r="AA1194" t="s">
        <v>39</v>
      </c>
      <c r="AB1194" t="e">
        <f>INDEX(#REF!,MATCH(Tableau1[[#This Row],[species_name]],#REF!,0),2)</f>
        <v>#REF!</v>
      </c>
      <c r="AC1194" s="3" t="e">
        <f>Tableau1[[#This Row],[value]]/Tableau1[[#This Row],[débarquements totaux de l''espèce]]</f>
        <v>#REF!</v>
      </c>
    </row>
    <row r="1195" spans="1:29" x14ac:dyDescent="0.2">
      <c r="A1195" s="1">
        <v>45355</v>
      </c>
      <c r="B1195" t="s">
        <v>24</v>
      </c>
      <c r="C1195" t="s">
        <v>25</v>
      </c>
      <c r="D1195">
        <v>2022</v>
      </c>
      <c r="E1195" t="s">
        <v>75</v>
      </c>
      <c r="F1195" t="s">
        <v>59</v>
      </c>
      <c r="G1195" t="s">
        <v>77</v>
      </c>
      <c r="H1195" t="s">
        <v>488</v>
      </c>
      <c r="L1195" t="s">
        <v>489</v>
      </c>
      <c r="M1195" t="s">
        <v>490</v>
      </c>
      <c r="N1195" t="str">
        <f>_xlfn.CONCAT(Tableau1[[#This Row],[species_name]],Tableau1[[#This Row],[sub_reg]])</f>
        <v>Common dolphinfish31</v>
      </c>
      <c r="O1195" t="s">
        <v>32</v>
      </c>
      <c r="P1195" t="s">
        <v>33</v>
      </c>
      <c r="Q1195" t="s">
        <v>34</v>
      </c>
      <c r="R1195">
        <v>6328</v>
      </c>
      <c r="S1195" t="s">
        <v>35</v>
      </c>
      <c r="T1195" t="s">
        <v>112</v>
      </c>
      <c r="U1195" t="s">
        <v>113</v>
      </c>
      <c r="V1195" t="s">
        <v>83</v>
      </c>
      <c r="W1195">
        <f>IFERROR(INDEX(#REF!,MATCH(Tableau1[[#This Row],[Identifiant pour calcul]],#REF!,0),9),0)</f>
        <v>0</v>
      </c>
      <c r="X1195">
        <f>Tableau1[[#This Row],[value]]*0.125*Tableau1[[#This Row],[Sequestration factor]]</f>
        <v>0</v>
      </c>
      <c r="Y1195" t="s">
        <v>39</v>
      </c>
      <c r="Z1195" t="s">
        <v>40</v>
      </c>
      <c r="AA1195" t="s">
        <v>39</v>
      </c>
      <c r="AB1195" t="e">
        <f>INDEX(#REF!,MATCH(Tableau1[[#This Row],[species_name]],#REF!,0),2)</f>
        <v>#REF!</v>
      </c>
      <c r="AC1195" s="3" t="e">
        <f>Tableau1[[#This Row],[value]]/Tableau1[[#This Row],[débarquements totaux de l''espèce]]</f>
        <v>#REF!</v>
      </c>
    </row>
    <row r="1196" spans="1:29" x14ac:dyDescent="0.2">
      <c r="A1196" s="1">
        <v>45355</v>
      </c>
      <c r="B1196" t="s">
        <v>24</v>
      </c>
      <c r="C1196" t="s">
        <v>25</v>
      </c>
      <c r="D1196">
        <v>2022</v>
      </c>
      <c r="E1196" t="s">
        <v>75</v>
      </c>
      <c r="F1196" t="s">
        <v>27</v>
      </c>
      <c r="G1196" t="s">
        <v>107</v>
      </c>
      <c r="H1196" t="s">
        <v>78</v>
      </c>
      <c r="L1196" t="s">
        <v>607</v>
      </c>
      <c r="M1196" t="s">
        <v>608</v>
      </c>
      <c r="N1196" t="str">
        <f>_xlfn.CONCAT(Tableau1[[#This Row],[species_name]],Tableau1[[#This Row],[sub_reg]])</f>
        <v>Common dolphinfish31</v>
      </c>
      <c r="O1196" t="s">
        <v>32</v>
      </c>
      <c r="P1196" t="s">
        <v>33</v>
      </c>
      <c r="Q1196" t="s">
        <v>34</v>
      </c>
      <c r="R1196">
        <v>9782</v>
      </c>
      <c r="S1196" t="s">
        <v>35</v>
      </c>
      <c r="T1196" t="s">
        <v>112</v>
      </c>
      <c r="U1196" t="s">
        <v>113</v>
      </c>
      <c r="V1196" t="s">
        <v>83</v>
      </c>
      <c r="W1196">
        <f>IFERROR(INDEX(#REF!,MATCH(Tableau1[[#This Row],[Identifiant pour calcul]],#REF!,0),9),0)</f>
        <v>0</v>
      </c>
      <c r="X1196">
        <f>Tableau1[[#This Row],[value]]*0.125*Tableau1[[#This Row],[Sequestration factor]]</f>
        <v>0</v>
      </c>
      <c r="Y1196" t="s">
        <v>39</v>
      </c>
      <c r="Z1196" t="s">
        <v>40</v>
      </c>
      <c r="AA1196" t="s">
        <v>39</v>
      </c>
      <c r="AB1196" t="e">
        <f>INDEX(#REF!,MATCH(Tableau1[[#This Row],[species_name]],#REF!,0),2)</f>
        <v>#REF!</v>
      </c>
      <c r="AC1196" s="3" t="e">
        <f>Tableau1[[#This Row],[value]]/Tableau1[[#This Row],[débarquements totaux de l''espèce]]</f>
        <v>#REF!</v>
      </c>
    </row>
    <row r="1197" spans="1:29" x14ac:dyDescent="0.2">
      <c r="A1197" s="1">
        <v>45355</v>
      </c>
      <c r="B1197" t="s">
        <v>24</v>
      </c>
      <c r="C1197" t="s">
        <v>25</v>
      </c>
      <c r="D1197">
        <v>2022</v>
      </c>
      <c r="E1197" t="s">
        <v>75</v>
      </c>
      <c r="F1197" t="s">
        <v>59</v>
      </c>
      <c r="G1197" t="s">
        <v>107</v>
      </c>
      <c r="H1197" t="s">
        <v>78</v>
      </c>
      <c r="L1197" t="s">
        <v>544</v>
      </c>
      <c r="M1197" t="s">
        <v>545</v>
      </c>
      <c r="N1197" t="str">
        <f>_xlfn.CONCAT(Tableau1[[#This Row],[species_name]],Tableau1[[#This Row],[sub_reg]])</f>
        <v>Common dolphinfish31</v>
      </c>
      <c r="O1197" t="s">
        <v>32</v>
      </c>
      <c r="P1197" t="s">
        <v>33</v>
      </c>
      <c r="Q1197" t="s">
        <v>34</v>
      </c>
      <c r="R1197">
        <v>179506</v>
      </c>
      <c r="S1197" t="s">
        <v>35</v>
      </c>
      <c r="T1197" t="s">
        <v>112</v>
      </c>
      <c r="U1197" t="s">
        <v>113</v>
      </c>
      <c r="V1197" t="s">
        <v>83</v>
      </c>
      <c r="W1197">
        <f>IFERROR(INDEX(#REF!,MATCH(Tableau1[[#This Row],[Identifiant pour calcul]],#REF!,0),9),0)</f>
        <v>0</v>
      </c>
      <c r="X1197">
        <f>Tableau1[[#This Row],[value]]*0.125*Tableau1[[#This Row],[Sequestration factor]]</f>
        <v>0</v>
      </c>
      <c r="Y1197" t="s">
        <v>39</v>
      </c>
      <c r="Z1197" t="s">
        <v>40</v>
      </c>
      <c r="AA1197" t="s">
        <v>39</v>
      </c>
      <c r="AB1197" t="e">
        <f>INDEX(#REF!,MATCH(Tableau1[[#This Row],[species_name]],#REF!,0),2)</f>
        <v>#REF!</v>
      </c>
      <c r="AC1197" s="3" t="e">
        <f>Tableau1[[#This Row],[value]]/Tableau1[[#This Row],[débarquements totaux de l''espèce]]</f>
        <v>#REF!</v>
      </c>
    </row>
    <row r="1198" spans="1:29" x14ac:dyDescent="0.2">
      <c r="A1198" s="1">
        <v>45355</v>
      </c>
      <c r="B1198" t="s">
        <v>24</v>
      </c>
      <c r="C1198" t="s">
        <v>25</v>
      </c>
      <c r="D1198">
        <v>2022</v>
      </c>
      <c r="E1198" t="s">
        <v>75</v>
      </c>
      <c r="F1198" t="s">
        <v>239</v>
      </c>
      <c r="G1198" t="s">
        <v>107</v>
      </c>
      <c r="H1198" t="s">
        <v>488</v>
      </c>
      <c r="M1198" t="s">
        <v>495</v>
      </c>
      <c r="N1198" t="str">
        <f>_xlfn.CONCAT(Tableau1[[#This Row],[species_name]],Tableau1[[#This Row],[sub_reg]])</f>
        <v>Common dolphinfish31</v>
      </c>
      <c r="O1198" t="s">
        <v>32</v>
      </c>
      <c r="P1198" t="s">
        <v>33</v>
      </c>
      <c r="Q1198" t="s">
        <v>34</v>
      </c>
      <c r="R1198">
        <v>1204</v>
      </c>
      <c r="S1198" t="s">
        <v>35</v>
      </c>
      <c r="T1198" t="s">
        <v>112</v>
      </c>
      <c r="U1198" t="s">
        <v>113</v>
      </c>
      <c r="V1198" t="s">
        <v>83</v>
      </c>
      <c r="W1198">
        <f>IFERROR(INDEX(#REF!,MATCH(Tableau1[[#This Row],[Identifiant pour calcul]],#REF!,0),9),0)</f>
        <v>0</v>
      </c>
      <c r="X1198">
        <f>Tableau1[[#This Row],[value]]*0.125*Tableau1[[#This Row],[Sequestration factor]]</f>
        <v>0</v>
      </c>
      <c r="Y1198" t="s">
        <v>39</v>
      </c>
      <c r="Z1198" t="s">
        <v>40</v>
      </c>
      <c r="AA1198" t="s">
        <v>39</v>
      </c>
      <c r="AB1198" t="e">
        <f>INDEX(#REF!,MATCH(Tableau1[[#This Row],[species_name]],#REF!,0),2)</f>
        <v>#REF!</v>
      </c>
      <c r="AC1198" s="3" t="e">
        <f>Tableau1[[#This Row],[value]]/Tableau1[[#This Row],[débarquements totaux de l''espèce]]</f>
        <v>#REF!</v>
      </c>
    </row>
    <row r="1199" spans="1:29" x14ac:dyDescent="0.2">
      <c r="A1199" s="1">
        <v>45355</v>
      </c>
      <c r="B1199" t="s">
        <v>24</v>
      </c>
      <c r="C1199" t="s">
        <v>25</v>
      </c>
      <c r="D1199">
        <v>2022</v>
      </c>
      <c r="E1199" t="s">
        <v>75</v>
      </c>
      <c r="F1199" t="s">
        <v>59</v>
      </c>
      <c r="G1199" t="s">
        <v>107</v>
      </c>
      <c r="H1199" t="s">
        <v>128</v>
      </c>
      <c r="L1199" t="s">
        <v>129</v>
      </c>
      <c r="M1199" t="s">
        <v>130</v>
      </c>
      <c r="N1199" t="str">
        <f>_xlfn.CONCAT(Tableau1[[#This Row],[species_name]],Tableau1[[#This Row],[sub_reg]])</f>
        <v>Common dolphinfish51.6</v>
      </c>
      <c r="O1199" t="s">
        <v>32</v>
      </c>
      <c r="P1199" t="s">
        <v>33</v>
      </c>
      <c r="Q1199" t="s">
        <v>34</v>
      </c>
      <c r="R1199">
        <v>1143</v>
      </c>
      <c r="S1199" t="s">
        <v>35</v>
      </c>
      <c r="T1199" t="s">
        <v>112</v>
      </c>
      <c r="U1199" t="s">
        <v>113</v>
      </c>
      <c r="V1199" t="s">
        <v>133</v>
      </c>
      <c r="W1199">
        <f>IFERROR(INDEX(#REF!,MATCH(Tableau1[[#This Row],[Identifiant pour calcul]],#REF!,0),9),0)</f>
        <v>0</v>
      </c>
      <c r="X1199">
        <f>Tableau1[[#This Row],[value]]*0.125*Tableau1[[#This Row],[Sequestration factor]]</f>
        <v>0</v>
      </c>
      <c r="Y1199" t="s">
        <v>39</v>
      </c>
      <c r="Z1199" t="s">
        <v>40</v>
      </c>
      <c r="AA1199" t="s">
        <v>39</v>
      </c>
      <c r="AB1199" t="e">
        <f>INDEX(#REF!,MATCH(Tableau1[[#This Row],[species_name]],#REF!,0),2)</f>
        <v>#REF!</v>
      </c>
      <c r="AC1199" s="3" t="e">
        <f>Tableau1[[#This Row],[value]]/Tableau1[[#This Row],[débarquements totaux de l''espèce]]</f>
        <v>#REF!</v>
      </c>
    </row>
    <row r="1200" spans="1:29" x14ac:dyDescent="0.2">
      <c r="A1200" s="1">
        <v>45355</v>
      </c>
      <c r="B1200" t="s">
        <v>24</v>
      </c>
      <c r="C1200" t="s">
        <v>25</v>
      </c>
      <c r="D1200">
        <v>2022</v>
      </c>
      <c r="E1200" t="s">
        <v>75</v>
      </c>
      <c r="F1200" t="s">
        <v>76</v>
      </c>
      <c r="G1200" t="s">
        <v>77</v>
      </c>
      <c r="H1200" t="s">
        <v>488</v>
      </c>
      <c r="L1200" t="s">
        <v>489</v>
      </c>
      <c r="M1200" t="s">
        <v>490</v>
      </c>
      <c r="N1200" t="str">
        <f>_xlfn.CONCAT(Tableau1[[#This Row],[species_name]],Tableau1[[#This Row],[sub_reg]])</f>
        <v>Common dolphinfish31</v>
      </c>
      <c r="O1200" t="s">
        <v>32</v>
      </c>
      <c r="P1200" t="s">
        <v>33</v>
      </c>
      <c r="Q1200" t="s">
        <v>34</v>
      </c>
      <c r="R1200">
        <v>1368</v>
      </c>
      <c r="S1200" t="s">
        <v>35</v>
      </c>
      <c r="T1200" t="s">
        <v>112</v>
      </c>
      <c r="U1200" t="s">
        <v>113</v>
      </c>
      <c r="V1200" t="s">
        <v>83</v>
      </c>
      <c r="W1200">
        <f>IFERROR(INDEX(#REF!,MATCH(Tableau1[[#This Row],[Identifiant pour calcul]],#REF!,0),9),0)</f>
        <v>0</v>
      </c>
      <c r="X1200">
        <f>Tableau1[[#This Row],[value]]*0.125*Tableau1[[#This Row],[Sequestration factor]]</f>
        <v>0</v>
      </c>
      <c r="Y1200" t="s">
        <v>39</v>
      </c>
      <c r="Z1200" t="s">
        <v>40</v>
      </c>
      <c r="AA1200" t="s">
        <v>39</v>
      </c>
      <c r="AB1200" t="e">
        <f>INDEX(#REF!,MATCH(Tableau1[[#This Row],[species_name]],#REF!,0),2)</f>
        <v>#REF!</v>
      </c>
      <c r="AC1200" s="3" t="e">
        <f>Tableau1[[#This Row],[value]]/Tableau1[[#This Row],[débarquements totaux de l''espèce]]</f>
        <v>#REF!</v>
      </c>
    </row>
    <row r="1201" spans="1:29" x14ac:dyDescent="0.2">
      <c r="A1201" s="1">
        <v>45355</v>
      </c>
      <c r="B1201" t="s">
        <v>24</v>
      </c>
      <c r="C1201" t="s">
        <v>25</v>
      </c>
      <c r="D1201">
        <v>2022</v>
      </c>
      <c r="E1201" t="s">
        <v>75</v>
      </c>
      <c r="F1201" t="s">
        <v>59</v>
      </c>
      <c r="G1201" t="s">
        <v>88</v>
      </c>
      <c r="H1201" t="s">
        <v>407</v>
      </c>
      <c r="L1201" t="s">
        <v>408</v>
      </c>
      <c r="M1201" t="s">
        <v>409</v>
      </c>
      <c r="N1201" t="str">
        <f>_xlfn.CONCAT(Tableau1[[#This Row],[species_name]],Tableau1[[#This Row],[sub_reg]])</f>
        <v>Common dolphinfish51.6</v>
      </c>
      <c r="O1201" t="s">
        <v>32</v>
      </c>
      <c r="P1201" t="s">
        <v>33</v>
      </c>
      <c r="Q1201" t="s">
        <v>34</v>
      </c>
      <c r="R1201">
        <v>2393.36</v>
      </c>
      <c r="S1201" t="s">
        <v>35</v>
      </c>
      <c r="T1201" t="s">
        <v>112</v>
      </c>
      <c r="U1201" t="s">
        <v>113</v>
      </c>
      <c r="V1201" t="s">
        <v>133</v>
      </c>
      <c r="W1201">
        <f>IFERROR(INDEX(#REF!,MATCH(Tableau1[[#This Row],[Identifiant pour calcul]],#REF!,0),9),0)</f>
        <v>0</v>
      </c>
      <c r="X1201">
        <f>Tableau1[[#This Row],[value]]*0.125*Tableau1[[#This Row],[Sequestration factor]]</f>
        <v>0</v>
      </c>
      <c r="Y1201" t="s">
        <v>39</v>
      </c>
      <c r="Z1201" t="s">
        <v>40</v>
      </c>
      <c r="AA1201" t="s">
        <v>39</v>
      </c>
      <c r="AB1201" t="e">
        <f>INDEX(#REF!,MATCH(Tableau1[[#This Row],[species_name]],#REF!,0),2)</f>
        <v>#REF!</v>
      </c>
      <c r="AC1201" s="3" t="e">
        <f>Tableau1[[#This Row],[value]]/Tableau1[[#This Row],[débarquements totaux de l''espèce]]</f>
        <v>#REF!</v>
      </c>
    </row>
    <row r="1202" spans="1:29" x14ac:dyDescent="0.2">
      <c r="A1202" s="1">
        <v>45355</v>
      </c>
      <c r="B1202" t="s">
        <v>24</v>
      </c>
      <c r="C1202" t="s">
        <v>25</v>
      </c>
      <c r="D1202">
        <v>2022</v>
      </c>
      <c r="E1202" t="s">
        <v>75</v>
      </c>
      <c r="F1202" t="s">
        <v>59</v>
      </c>
      <c r="G1202" t="s">
        <v>107</v>
      </c>
      <c r="H1202" t="s">
        <v>407</v>
      </c>
      <c r="L1202" t="s">
        <v>568</v>
      </c>
      <c r="M1202" t="s">
        <v>569</v>
      </c>
      <c r="N1202" t="str">
        <f>_xlfn.CONCAT(Tableau1[[#This Row],[species_name]],Tableau1[[#This Row],[sub_reg]])</f>
        <v>Dogtooth tuna51.7</v>
      </c>
      <c r="O1202" t="s">
        <v>32</v>
      </c>
      <c r="P1202" t="s">
        <v>33</v>
      </c>
      <c r="Q1202" t="s">
        <v>34</v>
      </c>
      <c r="R1202">
        <v>1980</v>
      </c>
      <c r="S1202" t="s">
        <v>35</v>
      </c>
      <c r="T1202" t="s">
        <v>855</v>
      </c>
      <c r="U1202" t="s">
        <v>856</v>
      </c>
      <c r="V1202" t="s">
        <v>410</v>
      </c>
      <c r="W1202">
        <f>IFERROR(INDEX(#REF!,MATCH(Tableau1[[#This Row],[Identifiant pour calcul]],#REF!,0),9),0)</f>
        <v>0</v>
      </c>
      <c r="X1202">
        <f>Tableau1[[#This Row],[value]]*0.125*Tableau1[[#This Row],[Sequestration factor]]</f>
        <v>0</v>
      </c>
      <c r="Y1202" t="s">
        <v>39</v>
      </c>
      <c r="Z1202" t="s">
        <v>40</v>
      </c>
      <c r="AA1202" t="s">
        <v>39</v>
      </c>
      <c r="AB1202" t="e">
        <f>INDEX(#REF!,MATCH(Tableau1[[#This Row],[species_name]],#REF!,0),2)</f>
        <v>#REF!</v>
      </c>
      <c r="AC1202" s="3" t="e">
        <f>Tableau1[[#This Row],[value]]/Tableau1[[#This Row],[débarquements totaux de l''espèce]]</f>
        <v>#REF!</v>
      </c>
    </row>
    <row r="1203" spans="1:29" x14ac:dyDescent="0.2">
      <c r="A1203" s="1">
        <v>45355</v>
      </c>
      <c r="B1203" t="s">
        <v>24</v>
      </c>
      <c r="C1203" t="s">
        <v>25</v>
      </c>
      <c r="D1203">
        <v>2022</v>
      </c>
      <c r="E1203" t="s">
        <v>75</v>
      </c>
      <c r="F1203" t="s">
        <v>59</v>
      </c>
      <c r="G1203" t="s">
        <v>107</v>
      </c>
      <c r="H1203" t="s">
        <v>128</v>
      </c>
      <c r="L1203" t="s">
        <v>129</v>
      </c>
      <c r="M1203" t="s">
        <v>130</v>
      </c>
      <c r="N1203" t="str">
        <f>_xlfn.CONCAT(Tableau1[[#This Row],[species_name]],Tableau1[[#This Row],[sub_reg]])</f>
        <v>Dogtooth tuna51.6</v>
      </c>
      <c r="O1203" t="s">
        <v>32</v>
      </c>
      <c r="P1203" t="s">
        <v>33</v>
      </c>
      <c r="Q1203" t="s">
        <v>34</v>
      </c>
      <c r="R1203">
        <v>10838</v>
      </c>
      <c r="S1203" t="s">
        <v>35</v>
      </c>
      <c r="T1203" t="s">
        <v>855</v>
      </c>
      <c r="U1203" t="s">
        <v>856</v>
      </c>
      <c r="V1203" t="s">
        <v>133</v>
      </c>
      <c r="W1203">
        <f>IFERROR(INDEX(#REF!,MATCH(Tableau1[[#This Row],[Identifiant pour calcul]],#REF!,0),9),0)</f>
        <v>0</v>
      </c>
      <c r="X1203">
        <f>Tableau1[[#This Row],[value]]*0.125*Tableau1[[#This Row],[Sequestration factor]]</f>
        <v>0</v>
      </c>
      <c r="Y1203" t="s">
        <v>39</v>
      </c>
      <c r="Z1203" t="s">
        <v>40</v>
      </c>
      <c r="AA1203" t="s">
        <v>39</v>
      </c>
      <c r="AB1203" t="e">
        <f>INDEX(#REF!,MATCH(Tableau1[[#This Row],[species_name]],#REF!,0),2)</f>
        <v>#REF!</v>
      </c>
      <c r="AC1203" s="3" t="e">
        <f>Tableau1[[#This Row],[value]]/Tableau1[[#This Row],[débarquements totaux de l''espèce]]</f>
        <v>#REF!</v>
      </c>
    </row>
    <row r="1204" spans="1:29" x14ac:dyDescent="0.2">
      <c r="A1204" s="1">
        <v>45355</v>
      </c>
      <c r="B1204" t="s">
        <v>24</v>
      </c>
      <c r="C1204" t="s">
        <v>25</v>
      </c>
      <c r="D1204">
        <v>2022</v>
      </c>
      <c r="E1204" t="s">
        <v>26</v>
      </c>
      <c r="F1204" t="s">
        <v>158</v>
      </c>
      <c r="G1204" t="s">
        <v>28</v>
      </c>
      <c r="H1204" t="s">
        <v>29</v>
      </c>
      <c r="L1204" t="s">
        <v>30</v>
      </c>
      <c r="M1204" t="s">
        <v>31</v>
      </c>
      <c r="N1204" t="str">
        <f>_xlfn.CONCAT(Tableau1[[#This Row],[species_name]],Tableau1[[#This Row],[sub_reg]])</f>
        <v>Deep-water rose shrimpsa 8</v>
      </c>
      <c r="O1204" t="s">
        <v>32</v>
      </c>
      <c r="P1204" t="s">
        <v>33</v>
      </c>
      <c r="Q1204" t="s">
        <v>34</v>
      </c>
      <c r="R1204">
        <v>6636.2254000000003</v>
      </c>
      <c r="S1204" t="s">
        <v>35</v>
      </c>
      <c r="T1204" t="s">
        <v>536</v>
      </c>
      <c r="U1204" t="s">
        <v>537</v>
      </c>
      <c r="V1204" t="s">
        <v>38</v>
      </c>
      <c r="W1204">
        <f>IFERROR(INDEX(#REF!,MATCH(Tableau1[[#This Row],[Identifiant pour calcul]],#REF!,0),9),0)</f>
        <v>0</v>
      </c>
      <c r="X1204">
        <f>Tableau1[[#This Row],[value]]*0.125*Tableau1[[#This Row],[Sequestration factor]]</f>
        <v>0</v>
      </c>
      <c r="Y1204" t="s">
        <v>39</v>
      </c>
      <c r="Z1204" t="s">
        <v>40</v>
      </c>
      <c r="AA1204" t="s">
        <v>39</v>
      </c>
      <c r="AB1204" t="e">
        <f>INDEX(#REF!,MATCH(Tableau1[[#This Row],[species_name]],#REF!,0),2)</f>
        <v>#REF!</v>
      </c>
      <c r="AC1204" s="3" t="e">
        <f>Tableau1[[#This Row],[value]]/Tableau1[[#This Row],[débarquements totaux de l''espèce]]</f>
        <v>#REF!</v>
      </c>
    </row>
    <row r="1205" spans="1:29" x14ac:dyDescent="0.2">
      <c r="A1205" s="1">
        <v>45355</v>
      </c>
      <c r="B1205" t="s">
        <v>24</v>
      </c>
      <c r="C1205" t="s">
        <v>25</v>
      </c>
      <c r="D1205">
        <v>2022</v>
      </c>
      <c r="E1205" t="s">
        <v>26</v>
      </c>
      <c r="F1205" t="s">
        <v>158</v>
      </c>
      <c r="G1205" t="s">
        <v>88</v>
      </c>
      <c r="H1205" t="s">
        <v>29</v>
      </c>
      <c r="L1205" t="s">
        <v>30</v>
      </c>
      <c r="M1205" t="s">
        <v>31</v>
      </c>
      <c r="N1205" t="str">
        <f>_xlfn.CONCAT(Tableau1[[#This Row],[species_name]],Tableau1[[#This Row],[sub_reg]])</f>
        <v>Deep-water rose shrimpsa 7</v>
      </c>
      <c r="O1205" t="s">
        <v>32</v>
      </c>
      <c r="P1205" t="s">
        <v>33</v>
      </c>
      <c r="Q1205" t="s">
        <v>34</v>
      </c>
      <c r="R1205">
        <v>21245.88</v>
      </c>
      <c r="S1205" t="s">
        <v>35</v>
      </c>
      <c r="T1205" t="s">
        <v>536</v>
      </c>
      <c r="U1205" t="s">
        <v>537</v>
      </c>
      <c r="V1205" t="s">
        <v>62</v>
      </c>
      <c r="W1205">
        <f>IFERROR(INDEX(#REF!,MATCH(Tableau1[[#This Row],[Identifiant pour calcul]],#REF!,0),9),0)</f>
        <v>0</v>
      </c>
      <c r="X1205">
        <f>Tableau1[[#This Row],[value]]*0.125*Tableau1[[#This Row],[Sequestration factor]]</f>
        <v>0</v>
      </c>
      <c r="Y1205" t="s">
        <v>39</v>
      </c>
      <c r="Z1205" t="s">
        <v>40</v>
      </c>
      <c r="AA1205" t="s">
        <v>39</v>
      </c>
      <c r="AB1205" t="e">
        <f>INDEX(#REF!,MATCH(Tableau1[[#This Row],[species_name]],#REF!,0),2)</f>
        <v>#REF!</v>
      </c>
      <c r="AC1205" s="3" t="e">
        <f>Tableau1[[#This Row],[value]]/Tableau1[[#This Row],[débarquements totaux de l''espèce]]</f>
        <v>#REF!</v>
      </c>
    </row>
    <row r="1206" spans="1:29" x14ac:dyDescent="0.2">
      <c r="A1206" s="1">
        <v>45355</v>
      </c>
      <c r="B1206" t="s">
        <v>24</v>
      </c>
      <c r="C1206" t="s">
        <v>25</v>
      </c>
      <c r="D1206">
        <v>2022</v>
      </c>
      <c r="E1206" t="s">
        <v>26</v>
      </c>
      <c r="F1206" t="s">
        <v>523</v>
      </c>
      <c r="G1206" t="s">
        <v>406</v>
      </c>
      <c r="H1206" t="s">
        <v>29</v>
      </c>
      <c r="L1206" t="s">
        <v>428</v>
      </c>
      <c r="M1206" t="s">
        <v>429</v>
      </c>
      <c r="N1206" t="str">
        <f>_xlfn.CONCAT(Tableau1[[#This Row],[species_name]],Tableau1[[#This Row],[sub_reg]])</f>
        <v>Deep-water rose shrimpsa 7</v>
      </c>
      <c r="O1206" t="s">
        <v>32</v>
      </c>
      <c r="P1206" t="s">
        <v>33</v>
      </c>
      <c r="Q1206" t="s">
        <v>34</v>
      </c>
      <c r="R1206">
        <v>2777.28</v>
      </c>
      <c r="S1206" t="s">
        <v>35</v>
      </c>
      <c r="T1206" t="s">
        <v>536</v>
      </c>
      <c r="U1206" t="s">
        <v>537</v>
      </c>
      <c r="V1206" t="s">
        <v>62</v>
      </c>
      <c r="W1206">
        <f>IFERROR(INDEX(#REF!,MATCH(Tableau1[[#This Row],[Identifiant pour calcul]],#REF!,0),9),0)</f>
        <v>0</v>
      </c>
      <c r="X1206">
        <f>Tableau1[[#This Row],[value]]*0.125*Tableau1[[#This Row],[Sequestration factor]]</f>
        <v>0</v>
      </c>
      <c r="Y1206" t="s">
        <v>39</v>
      </c>
      <c r="Z1206" t="s">
        <v>40</v>
      </c>
      <c r="AA1206" t="s">
        <v>39</v>
      </c>
      <c r="AB1206" t="e">
        <f>INDEX(#REF!,MATCH(Tableau1[[#This Row],[species_name]],#REF!,0),2)</f>
        <v>#REF!</v>
      </c>
      <c r="AC1206" s="3" t="e">
        <f>Tableau1[[#This Row],[value]]/Tableau1[[#This Row],[débarquements totaux de l''espèce]]</f>
        <v>#REF!</v>
      </c>
    </row>
    <row r="1207" spans="1:29" x14ac:dyDescent="0.2">
      <c r="A1207" s="1">
        <v>45355</v>
      </c>
      <c r="B1207" t="s">
        <v>24</v>
      </c>
      <c r="C1207" t="s">
        <v>25</v>
      </c>
      <c r="D1207">
        <v>2022</v>
      </c>
      <c r="E1207" t="s">
        <v>86</v>
      </c>
      <c r="F1207" t="s">
        <v>239</v>
      </c>
      <c r="G1207" t="s">
        <v>107</v>
      </c>
      <c r="H1207" t="s">
        <v>29</v>
      </c>
      <c r="M1207" t="s">
        <v>786</v>
      </c>
      <c r="N1207" t="str">
        <f>_xlfn.CONCAT(Tableau1[[#This Row],[species_name]],Tableau1[[#This Row],[sub_reg]])</f>
        <v>Deep-water rose shrimp27.8.a</v>
      </c>
      <c r="O1207" t="s">
        <v>32</v>
      </c>
      <c r="P1207" t="s">
        <v>33</v>
      </c>
      <c r="Q1207" t="s">
        <v>34</v>
      </c>
      <c r="R1207">
        <v>1969.9</v>
      </c>
      <c r="S1207" t="s">
        <v>35</v>
      </c>
      <c r="T1207" t="s">
        <v>536</v>
      </c>
      <c r="U1207" t="s">
        <v>537</v>
      </c>
      <c r="V1207" t="s">
        <v>331</v>
      </c>
      <c r="W1207">
        <f>IFERROR(INDEX(#REF!,MATCH(Tableau1[[#This Row],[Identifiant pour calcul]],#REF!,0),9),0)</f>
        <v>0</v>
      </c>
      <c r="X1207">
        <f>Tableau1[[#This Row],[value]]*0.125*Tableau1[[#This Row],[Sequestration factor]]</f>
        <v>0</v>
      </c>
      <c r="Y1207" t="s">
        <v>39</v>
      </c>
      <c r="Z1207" t="s">
        <v>40</v>
      </c>
      <c r="AA1207" t="s">
        <v>39</v>
      </c>
      <c r="AB1207" t="e">
        <f>INDEX(#REF!,MATCH(Tableau1[[#This Row],[species_name]],#REF!,0),2)</f>
        <v>#REF!</v>
      </c>
      <c r="AC1207" s="3" t="e">
        <f>Tableau1[[#This Row],[value]]/Tableau1[[#This Row],[débarquements totaux de l''espèce]]</f>
        <v>#REF!</v>
      </c>
    </row>
    <row r="1208" spans="1:29" x14ac:dyDescent="0.2">
      <c r="A1208" s="1">
        <v>45355</v>
      </c>
      <c r="B1208" t="s">
        <v>24</v>
      </c>
      <c r="C1208" t="s">
        <v>25</v>
      </c>
      <c r="D1208">
        <v>2022</v>
      </c>
      <c r="E1208" t="s">
        <v>86</v>
      </c>
      <c r="F1208" t="s">
        <v>76</v>
      </c>
      <c r="G1208" t="s">
        <v>107</v>
      </c>
      <c r="H1208" t="s">
        <v>29</v>
      </c>
      <c r="M1208" t="s">
        <v>769</v>
      </c>
      <c r="N1208" t="str">
        <f>_xlfn.CONCAT(Tableau1[[#This Row],[species_name]],Tableau1[[#This Row],[sub_reg]])</f>
        <v>Deep-water rose shrimp27.8.a</v>
      </c>
      <c r="O1208" t="s">
        <v>32</v>
      </c>
      <c r="P1208" t="s">
        <v>33</v>
      </c>
      <c r="Q1208" t="s">
        <v>34</v>
      </c>
      <c r="R1208">
        <v>1681.4</v>
      </c>
      <c r="S1208" t="s">
        <v>35</v>
      </c>
      <c r="T1208" t="s">
        <v>536</v>
      </c>
      <c r="U1208" t="s">
        <v>537</v>
      </c>
      <c r="V1208" t="s">
        <v>331</v>
      </c>
      <c r="W1208">
        <f>IFERROR(INDEX(#REF!,MATCH(Tableau1[[#This Row],[Identifiant pour calcul]],#REF!,0),9),0)</f>
        <v>0</v>
      </c>
      <c r="X1208">
        <f>Tableau1[[#This Row],[value]]*0.125*Tableau1[[#This Row],[Sequestration factor]]</f>
        <v>0</v>
      </c>
      <c r="Y1208" t="s">
        <v>39</v>
      </c>
      <c r="Z1208" t="s">
        <v>40</v>
      </c>
      <c r="AA1208" t="s">
        <v>39</v>
      </c>
      <c r="AB1208" t="e">
        <f>INDEX(#REF!,MATCH(Tableau1[[#This Row],[species_name]],#REF!,0),2)</f>
        <v>#REF!</v>
      </c>
      <c r="AC1208" s="3" t="e">
        <f>Tableau1[[#This Row],[value]]/Tableau1[[#This Row],[débarquements totaux de l''espèce]]</f>
        <v>#REF!</v>
      </c>
    </row>
    <row r="1209" spans="1:29" x14ac:dyDescent="0.2">
      <c r="A1209" s="1">
        <v>45355</v>
      </c>
      <c r="B1209" t="s">
        <v>24</v>
      </c>
      <c r="C1209" t="s">
        <v>25</v>
      </c>
      <c r="D1209">
        <v>2022</v>
      </c>
      <c r="E1209" t="s">
        <v>26</v>
      </c>
      <c r="F1209" t="s">
        <v>158</v>
      </c>
      <c r="G1209" t="s">
        <v>406</v>
      </c>
      <c r="H1209" t="s">
        <v>29</v>
      </c>
      <c r="L1209" t="s">
        <v>428</v>
      </c>
      <c r="M1209" t="s">
        <v>429</v>
      </c>
      <c r="N1209" t="str">
        <f>_xlfn.CONCAT(Tableau1[[#This Row],[species_name]],Tableau1[[#This Row],[sub_reg]])</f>
        <v>Deep-water rose shrimpsa 7</v>
      </c>
      <c r="O1209" t="s">
        <v>32</v>
      </c>
      <c r="P1209" t="s">
        <v>33</v>
      </c>
      <c r="Q1209" t="s">
        <v>34</v>
      </c>
      <c r="R1209">
        <v>77573.09</v>
      </c>
      <c r="S1209" t="s">
        <v>35</v>
      </c>
      <c r="T1209" t="s">
        <v>536</v>
      </c>
      <c r="U1209" t="s">
        <v>537</v>
      </c>
      <c r="V1209" t="s">
        <v>62</v>
      </c>
      <c r="W1209">
        <f>IFERROR(INDEX(#REF!,MATCH(Tableau1[[#This Row],[Identifiant pour calcul]],#REF!,0),9),0)</f>
        <v>0</v>
      </c>
      <c r="X1209">
        <f>Tableau1[[#This Row],[value]]*0.125*Tableau1[[#This Row],[Sequestration factor]]</f>
        <v>0</v>
      </c>
      <c r="Y1209" t="s">
        <v>39</v>
      </c>
      <c r="Z1209" t="s">
        <v>40</v>
      </c>
      <c r="AA1209" t="s">
        <v>39</v>
      </c>
      <c r="AB1209" t="e">
        <f>INDEX(#REF!,MATCH(Tableau1[[#This Row],[species_name]],#REF!,0),2)</f>
        <v>#REF!</v>
      </c>
      <c r="AC1209" s="3" t="e">
        <f>Tableau1[[#This Row],[value]]/Tableau1[[#This Row],[débarquements totaux de l''espèce]]</f>
        <v>#REF!</v>
      </c>
    </row>
    <row r="1210" spans="1:29" x14ac:dyDescent="0.2">
      <c r="A1210" s="1">
        <v>45355</v>
      </c>
      <c r="B1210" t="s">
        <v>24</v>
      </c>
      <c r="C1210" t="s">
        <v>25</v>
      </c>
      <c r="D1210">
        <v>2022</v>
      </c>
      <c r="E1210" t="s">
        <v>75</v>
      </c>
      <c r="F1210" t="s">
        <v>59</v>
      </c>
      <c r="G1210" t="s">
        <v>107</v>
      </c>
      <c r="H1210" t="s">
        <v>407</v>
      </c>
      <c r="L1210" t="s">
        <v>568</v>
      </c>
      <c r="M1210" t="s">
        <v>569</v>
      </c>
      <c r="N1210" t="str">
        <f>_xlfn.CONCAT(Tableau1[[#This Row],[species_name]],Tableau1[[#This Row],[sub_reg]])</f>
        <v>Brilliant pomfret51.7</v>
      </c>
      <c r="O1210" t="s">
        <v>32</v>
      </c>
      <c r="P1210" t="s">
        <v>33</v>
      </c>
      <c r="Q1210" t="s">
        <v>34</v>
      </c>
      <c r="R1210">
        <v>24072</v>
      </c>
      <c r="S1210" t="s">
        <v>35</v>
      </c>
      <c r="T1210" t="s">
        <v>580</v>
      </c>
      <c r="U1210" t="s">
        <v>581</v>
      </c>
      <c r="V1210" t="s">
        <v>410</v>
      </c>
      <c r="W1210">
        <f>IFERROR(INDEX(#REF!,MATCH(Tableau1[[#This Row],[Identifiant pour calcul]],#REF!,0),9),0)</f>
        <v>0</v>
      </c>
      <c r="X1210">
        <f>Tableau1[[#This Row],[value]]*0.125*Tableau1[[#This Row],[Sequestration factor]]</f>
        <v>0</v>
      </c>
      <c r="Y1210" t="s">
        <v>39</v>
      </c>
      <c r="Z1210" t="s">
        <v>40</v>
      </c>
      <c r="AA1210" t="s">
        <v>39</v>
      </c>
      <c r="AB1210" t="e">
        <f>INDEX(#REF!,MATCH(Tableau1[[#This Row],[species_name]],#REF!,0),2)</f>
        <v>#REF!</v>
      </c>
      <c r="AC1210" s="3" t="e">
        <f>Tableau1[[#This Row],[value]]/Tableau1[[#This Row],[débarquements totaux de l''espèce]]</f>
        <v>#REF!</v>
      </c>
    </row>
    <row r="1211" spans="1:29" x14ac:dyDescent="0.2">
      <c r="A1211" s="1">
        <v>45355</v>
      </c>
      <c r="B1211" t="s">
        <v>24</v>
      </c>
      <c r="C1211" t="s">
        <v>25</v>
      </c>
      <c r="D1211">
        <v>2022</v>
      </c>
      <c r="E1211" t="s">
        <v>75</v>
      </c>
      <c r="F1211" t="s">
        <v>59</v>
      </c>
      <c r="G1211" t="s">
        <v>107</v>
      </c>
      <c r="H1211" t="s">
        <v>78</v>
      </c>
      <c r="L1211" t="s">
        <v>108</v>
      </c>
      <c r="M1211" t="s">
        <v>109</v>
      </c>
      <c r="N1211" t="str">
        <f>_xlfn.CONCAT(Tableau1[[#This Row],[species_name]],Tableau1[[#This Row],[sub_reg]])</f>
        <v>Queen snapper31</v>
      </c>
      <c r="O1211" t="s">
        <v>32</v>
      </c>
      <c r="P1211" t="s">
        <v>33</v>
      </c>
      <c r="Q1211" t="s">
        <v>34</v>
      </c>
      <c r="R1211">
        <v>2357</v>
      </c>
      <c r="S1211" t="s">
        <v>35</v>
      </c>
      <c r="T1211" t="s">
        <v>114</v>
      </c>
      <c r="U1211" t="s">
        <v>115</v>
      </c>
      <c r="V1211" t="s">
        <v>83</v>
      </c>
      <c r="W1211">
        <f>IFERROR(INDEX(#REF!,MATCH(Tableau1[[#This Row],[Identifiant pour calcul]],#REF!,0),9),0)</f>
        <v>0</v>
      </c>
      <c r="X1211">
        <f>Tableau1[[#This Row],[value]]*0.125*Tableau1[[#This Row],[Sequestration factor]]</f>
        <v>0</v>
      </c>
      <c r="Y1211" t="s">
        <v>39</v>
      </c>
      <c r="Z1211" t="s">
        <v>40</v>
      </c>
      <c r="AA1211" t="s">
        <v>39</v>
      </c>
      <c r="AB1211" t="e">
        <f>INDEX(#REF!,MATCH(Tableau1[[#This Row],[species_name]],#REF!,0),2)</f>
        <v>#REF!</v>
      </c>
      <c r="AC1211" s="3" t="e">
        <f>Tableau1[[#This Row],[value]]/Tableau1[[#This Row],[débarquements totaux de l''espèce]]</f>
        <v>#REF!</v>
      </c>
    </row>
    <row r="1212" spans="1:29" x14ac:dyDescent="0.2">
      <c r="A1212" s="1">
        <v>45355</v>
      </c>
      <c r="B1212" t="s">
        <v>24</v>
      </c>
      <c r="C1212" t="s">
        <v>25</v>
      </c>
      <c r="D1212">
        <v>2022</v>
      </c>
      <c r="E1212" t="s">
        <v>75</v>
      </c>
      <c r="F1212" t="s">
        <v>76</v>
      </c>
      <c r="G1212" t="s">
        <v>107</v>
      </c>
      <c r="H1212" t="s">
        <v>78</v>
      </c>
      <c r="L1212" t="s">
        <v>706</v>
      </c>
      <c r="M1212" t="s">
        <v>707</v>
      </c>
      <c r="N1212" t="str">
        <f>_xlfn.CONCAT(Tableau1[[#This Row],[species_name]],Tableau1[[#This Row],[sub_reg]])</f>
        <v>Queen snapper31</v>
      </c>
      <c r="O1212" t="s">
        <v>32</v>
      </c>
      <c r="P1212" t="s">
        <v>33</v>
      </c>
      <c r="Q1212" t="s">
        <v>34</v>
      </c>
      <c r="R1212">
        <v>16449</v>
      </c>
      <c r="S1212" t="s">
        <v>35</v>
      </c>
      <c r="T1212" t="s">
        <v>114</v>
      </c>
      <c r="U1212" t="s">
        <v>115</v>
      </c>
      <c r="V1212" t="s">
        <v>83</v>
      </c>
      <c r="W1212">
        <f>IFERROR(INDEX(#REF!,MATCH(Tableau1[[#This Row],[Identifiant pour calcul]],#REF!,0),9),0)</f>
        <v>0</v>
      </c>
      <c r="X1212">
        <f>Tableau1[[#This Row],[value]]*0.125*Tableau1[[#This Row],[Sequestration factor]]</f>
        <v>0</v>
      </c>
      <c r="Y1212" t="s">
        <v>39</v>
      </c>
      <c r="Z1212" t="s">
        <v>40</v>
      </c>
      <c r="AA1212" t="s">
        <v>39</v>
      </c>
      <c r="AB1212" t="e">
        <f>INDEX(#REF!,MATCH(Tableau1[[#This Row],[species_name]],#REF!,0),2)</f>
        <v>#REF!</v>
      </c>
      <c r="AC1212" s="3" t="e">
        <f>Tableau1[[#This Row],[value]]/Tableau1[[#This Row],[débarquements totaux de l''espèce]]</f>
        <v>#REF!</v>
      </c>
    </row>
    <row r="1213" spans="1:29" x14ac:dyDescent="0.2">
      <c r="A1213" s="1">
        <v>45355</v>
      </c>
      <c r="B1213" t="s">
        <v>24</v>
      </c>
      <c r="C1213" t="s">
        <v>25</v>
      </c>
      <c r="D1213">
        <v>2022</v>
      </c>
      <c r="E1213" t="s">
        <v>75</v>
      </c>
      <c r="F1213" t="s">
        <v>76</v>
      </c>
      <c r="G1213" t="s">
        <v>107</v>
      </c>
      <c r="H1213" t="s">
        <v>78</v>
      </c>
      <c r="L1213" t="s">
        <v>79</v>
      </c>
      <c r="M1213" t="s">
        <v>80</v>
      </c>
      <c r="N1213" t="str">
        <f>_xlfn.CONCAT(Tableau1[[#This Row],[species_name]],Tableau1[[#This Row],[sub_reg]])</f>
        <v>Queen snapper31</v>
      </c>
      <c r="O1213" t="s">
        <v>32</v>
      </c>
      <c r="P1213" t="s">
        <v>33</v>
      </c>
      <c r="Q1213" t="s">
        <v>34</v>
      </c>
      <c r="R1213">
        <v>2210</v>
      </c>
      <c r="S1213" t="s">
        <v>35</v>
      </c>
      <c r="T1213" t="s">
        <v>114</v>
      </c>
      <c r="U1213" t="s">
        <v>115</v>
      </c>
      <c r="V1213" t="s">
        <v>83</v>
      </c>
      <c r="W1213">
        <f>IFERROR(INDEX(#REF!,MATCH(Tableau1[[#This Row],[Identifiant pour calcul]],#REF!,0),9),0)</f>
        <v>0</v>
      </c>
      <c r="X1213">
        <f>Tableau1[[#This Row],[value]]*0.125*Tableau1[[#This Row],[Sequestration factor]]</f>
        <v>0</v>
      </c>
      <c r="Y1213" t="s">
        <v>39</v>
      </c>
      <c r="Z1213" t="s">
        <v>40</v>
      </c>
      <c r="AA1213" t="s">
        <v>39</v>
      </c>
      <c r="AB1213" t="e">
        <f>INDEX(#REF!,MATCH(Tableau1[[#This Row],[species_name]],#REF!,0),2)</f>
        <v>#REF!</v>
      </c>
      <c r="AC1213" s="3" t="e">
        <f>Tableau1[[#This Row],[value]]/Tableau1[[#This Row],[débarquements totaux de l''espèce]]</f>
        <v>#REF!</v>
      </c>
    </row>
    <row r="1214" spans="1:29" x14ac:dyDescent="0.2">
      <c r="A1214" s="1">
        <v>45355</v>
      </c>
      <c r="B1214" t="s">
        <v>24</v>
      </c>
      <c r="C1214" t="s">
        <v>25</v>
      </c>
      <c r="D1214">
        <v>2022</v>
      </c>
      <c r="E1214" t="s">
        <v>75</v>
      </c>
      <c r="F1214" t="s">
        <v>59</v>
      </c>
      <c r="G1214" t="s">
        <v>107</v>
      </c>
      <c r="H1214" t="s">
        <v>78</v>
      </c>
      <c r="L1214" t="s">
        <v>544</v>
      </c>
      <c r="M1214" t="s">
        <v>545</v>
      </c>
      <c r="N1214" t="str">
        <f>_xlfn.CONCAT(Tableau1[[#This Row],[species_name]],Tableau1[[#This Row],[sub_reg]])</f>
        <v>Queen snapper31</v>
      </c>
      <c r="O1214" t="s">
        <v>32</v>
      </c>
      <c r="P1214" t="s">
        <v>33</v>
      </c>
      <c r="Q1214" t="s">
        <v>34</v>
      </c>
      <c r="R1214">
        <v>13011</v>
      </c>
      <c r="S1214" t="s">
        <v>35</v>
      </c>
      <c r="T1214" t="s">
        <v>114</v>
      </c>
      <c r="U1214" t="s">
        <v>115</v>
      </c>
      <c r="V1214" t="s">
        <v>83</v>
      </c>
      <c r="W1214">
        <f>IFERROR(INDEX(#REF!,MATCH(Tableau1[[#This Row],[Identifiant pour calcul]],#REF!,0),9),0)</f>
        <v>0</v>
      </c>
      <c r="X1214">
        <f>Tableau1[[#This Row],[value]]*0.125*Tableau1[[#This Row],[Sequestration factor]]</f>
        <v>0</v>
      </c>
      <c r="Y1214" t="s">
        <v>39</v>
      </c>
      <c r="Z1214" t="s">
        <v>40</v>
      </c>
      <c r="AA1214" t="s">
        <v>39</v>
      </c>
      <c r="AB1214" t="e">
        <f>INDEX(#REF!,MATCH(Tableau1[[#This Row],[species_name]],#REF!,0),2)</f>
        <v>#REF!</v>
      </c>
      <c r="AC1214" s="3" t="e">
        <f>Tableau1[[#This Row],[value]]/Tableau1[[#This Row],[débarquements totaux de l''espèce]]</f>
        <v>#REF!</v>
      </c>
    </row>
    <row r="1215" spans="1:29" x14ac:dyDescent="0.2">
      <c r="A1215" s="1">
        <v>45355</v>
      </c>
      <c r="B1215" t="s">
        <v>24</v>
      </c>
      <c r="C1215" t="s">
        <v>25</v>
      </c>
      <c r="D1215">
        <v>2022</v>
      </c>
      <c r="E1215" t="s">
        <v>75</v>
      </c>
      <c r="F1215" t="s">
        <v>27</v>
      </c>
      <c r="G1215" t="s">
        <v>77</v>
      </c>
      <c r="H1215" t="s">
        <v>613</v>
      </c>
      <c r="L1215" t="s">
        <v>713</v>
      </c>
      <c r="M1215" t="s">
        <v>714</v>
      </c>
      <c r="N1215" t="str">
        <f>_xlfn.CONCAT(Tableau1[[#This Row],[species_name]],Tableau1[[#This Row],[sub_reg]])</f>
        <v>Jewfish41.1.1</v>
      </c>
      <c r="O1215" t="s">
        <v>32</v>
      </c>
      <c r="P1215" t="s">
        <v>33</v>
      </c>
      <c r="Q1215" t="s">
        <v>34</v>
      </c>
      <c r="R1215">
        <v>4995.2573000000002</v>
      </c>
      <c r="S1215" t="s">
        <v>35</v>
      </c>
      <c r="T1215" t="s">
        <v>729</v>
      </c>
      <c r="U1215" t="s">
        <v>730</v>
      </c>
      <c r="V1215" t="s">
        <v>670</v>
      </c>
      <c r="W1215">
        <f>IFERROR(INDEX(#REF!,MATCH(Tableau1[[#This Row],[Identifiant pour calcul]],#REF!,0),9),0)</f>
        <v>0</v>
      </c>
      <c r="X1215">
        <f>Tableau1[[#This Row],[value]]*0.125*Tableau1[[#This Row],[Sequestration factor]]</f>
        <v>0</v>
      </c>
      <c r="Y1215" t="s">
        <v>39</v>
      </c>
      <c r="Z1215" t="s">
        <v>40</v>
      </c>
      <c r="AA1215" t="s">
        <v>39</v>
      </c>
      <c r="AB1215" t="e">
        <f>INDEX(#REF!,MATCH(Tableau1[[#This Row],[species_name]],#REF!,0),2)</f>
        <v>#REF!</v>
      </c>
      <c r="AC1215" s="3" t="e">
        <f>Tableau1[[#This Row],[value]]/Tableau1[[#This Row],[débarquements totaux de l''espèce]]</f>
        <v>#REF!</v>
      </c>
    </row>
    <row r="1216" spans="1:29" x14ac:dyDescent="0.2">
      <c r="A1216" s="1">
        <v>45355</v>
      </c>
      <c r="B1216" t="s">
        <v>24</v>
      </c>
      <c r="C1216" t="s">
        <v>25</v>
      </c>
      <c r="D1216">
        <v>2022</v>
      </c>
      <c r="E1216" t="s">
        <v>75</v>
      </c>
      <c r="F1216" t="s">
        <v>27</v>
      </c>
      <c r="G1216" t="s">
        <v>77</v>
      </c>
      <c r="H1216" t="s">
        <v>613</v>
      </c>
      <c r="L1216" t="s">
        <v>713</v>
      </c>
      <c r="M1216" t="s">
        <v>714</v>
      </c>
      <c r="N1216" t="str">
        <f>_xlfn.CONCAT(Tableau1[[#This Row],[species_name]],Tableau1[[#This Row],[sub_reg]])</f>
        <v>Jewfish31</v>
      </c>
      <c r="O1216" t="s">
        <v>32</v>
      </c>
      <c r="P1216" t="s">
        <v>33</v>
      </c>
      <c r="Q1216" t="s">
        <v>34</v>
      </c>
      <c r="R1216">
        <v>1723.7427</v>
      </c>
      <c r="S1216" t="s">
        <v>35</v>
      </c>
      <c r="T1216" t="s">
        <v>729</v>
      </c>
      <c r="U1216" t="s">
        <v>730</v>
      </c>
      <c r="V1216" t="s">
        <v>83</v>
      </c>
      <c r="W1216">
        <f>IFERROR(INDEX(#REF!,MATCH(Tableau1[[#This Row],[Identifiant pour calcul]],#REF!,0),9),0)</f>
        <v>0</v>
      </c>
      <c r="X1216">
        <f>Tableau1[[#This Row],[value]]*0.125*Tableau1[[#This Row],[Sequestration factor]]</f>
        <v>0</v>
      </c>
      <c r="Y1216" t="s">
        <v>39</v>
      </c>
      <c r="Z1216" t="s">
        <v>40</v>
      </c>
      <c r="AA1216" t="s">
        <v>39</v>
      </c>
      <c r="AB1216" t="e">
        <f>INDEX(#REF!,MATCH(Tableau1[[#This Row],[species_name]],#REF!,0),2)</f>
        <v>#REF!</v>
      </c>
      <c r="AC1216" s="3" t="e">
        <f>Tableau1[[#This Row],[value]]/Tableau1[[#This Row],[débarquements totaux de l''espèce]]</f>
        <v>#REF!</v>
      </c>
    </row>
    <row r="1217" spans="1:29" x14ac:dyDescent="0.2">
      <c r="A1217" s="1">
        <v>45355</v>
      </c>
      <c r="B1217" t="s">
        <v>24</v>
      </c>
      <c r="C1217" t="s">
        <v>25</v>
      </c>
      <c r="D1217">
        <v>2022</v>
      </c>
      <c r="E1217" t="s">
        <v>75</v>
      </c>
      <c r="F1217" t="s">
        <v>27</v>
      </c>
      <c r="G1217" t="s">
        <v>107</v>
      </c>
      <c r="H1217" t="s">
        <v>613</v>
      </c>
      <c r="L1217" t="s">
        <v>747</v>
      </c>
      <c r="M1217" t="s">
        <v>748</v>
      </c>
      <c r="N1217" t="str">
        <f>_xlfn.CONCAT(Tableau1[[#This Row],[species_name]],Tableau1[[#This Row],[sub_reg]])</f>
        <v>Jewfish41.1.1</v>
      </c>
      <c r="O1217" t="s">
        <v>32</v>
      </c>
      <c r="P1217" t="s">
        <v>33</v>
      </c>
      <c r="Q1217" t="s">
        <v>34</v>
      </c>
      <c r="R1217">
        <v>3709.1887999999999</v>
      </c>
      <c r="S1217" t="s">
        <v>35</v>
      </c>
      <c r="T1217" t="s">
        <v>729</v>
      </c>
      <c r="U1217" t="s">
        <v>730</v>
      </c>
      <c r="V1217" t="s">
        <v>670</v>
      </c>
      <c r="W1217">
        <f>IFERROR(INDEX(#REF!,MATCH(Tableau1[[#This Row],[Identifiant pour calcul]],#REF!,0),9),0)</f>
        <v>0</v>
      </c>
      <c r="X1217">
        <f>Tableau1[[#This Row],[value]]*0.125*Tableau1[[#This Row],[Sequestration factor]]</f>
        <v>0</v>
      </c>
      <c r="Y1217" t="s">
        <v>39</v>
      </c>
      <c r="Z1217" t="s">
        <v>40</v>
      </c>
      <c r="AA1217" t="s">
        <v>39</v>
      </c>
      <c r="AB1217" t="e">
        <f>INDEX(#REF!,MATCH(Tableau1[[#This Row],[species_name]],#REF!,0),2)</f>
        <v>#REF!</v>
      </c>
      <c r="AC1217" s="3" t="e">
        <f>Tableau1[[#This Row],[value]]/Tableau1[[#This Row],[débarquements totaux de l''espèce]]</f>
        <v>#REF!</v>
      </c>
    </row>
    <row r="1218" spans="1:29" x14ac:dyDescent="0.2">
      <c r="A1218" s="1">
        <v>45355</v>
      </c>
      <c r="B1218" t="s">
        <v>24</v>
      </c>
      <c r="C1218" t="s">
        <v>25</v>
      </c>
      <c r="D1218">
        <v>2022</v>
      </c>
      <c r="E1218" t="s">
        <v>75</v>
      </c>
      <c r="F1218" t="s">
        <v>27</v>
      </c>
      <c r="G1218" t="s">
        <v>107</v>
      </c>
      <c r="H1218" t="s">
        <v>613</v>
      </c>
      <c r="L1218" t="s">
        <v>747</v>
      </c>
      <c r="M1218" t="s">
        <v>748</v>
      </c>
      <c r="N1218" t="str">
        <f>_xlfn.CONCAT(Tableau1[[#This Row],[species_name]],Tableau1[[#This Row],[sub_reg]])</f>
        <v>Jewfish31</v>
      </c>
      <c r="O1218" t="s">
        <v>32</v>
      </c>
      <c r="P1218" t="s">
        <v>33</v>
      </c>
      <c r="Q1218" t="s">
        <v>34</v>
      </c>
      <c r="R1218">
        <v>1447.8112000000001</v>
      </c>
      <c r="S1218" t="s">
        <v>35</v>
      </c>
      <c r="T1218" t="s">
        <v>729</v>
      </c>
      <c r="U1218" t="s">
        <v>730</v>
      </c>
      <c r="V1218" t="s">
        <v>83</v>
      </c>
      <c r="W1218">
        <f>IFERROR(INDEX(#REF!,MATCH(Tableau1[[#This Row],[Identifiant pour calcul]],#REF!,0),9),0)</f>
        <v>0</v>
      </c>
      <c r="X1218">
        <f>Tableau1[[#This Row],[value]]*0.125*Tableau1[[#This Row],[Sequestration factor]]</f>
        <v>0</v>
      </c>
      <c r="Y1218" t="s">
        <v>39</v>
      </c>
      <c r="Z1218" t="s">
        <v>40</v>
      </c>
      <c r="AA1218" t="s">
        <v>39</v>
      </c>
      <c r="AB1218" t="e">
        <f>INDEX(#REF!,MATCH(Tableau1[[#This Row],[species_name]],#REF!,0),2)</f>
        <v>#REF!</v>
      </c>
      <c r="AC1218" s="3" t="e">
        <f>Tableau1[[#This Row],[value]]/Tableau1[[#This Row],[débarquements totaux de l''espèce]]</f>
        <v>#REF!</v>
      </c>
    </row>
    <row r="1219" spans="1:29" x14ac:dyDescent="0.2">
      <c r="A1219" s="1">
        <v>45355</v>
      </c>
      <c r="B1219" t="s">
        <v>24</v>
      </c>
      <c r="C1219" t="s">
        <v>25</v>
      </c>
      <c r="D1219">
        <v>2022</v>
      </c>
      <c r="E1219" t="s">
        <v>75</v>
      </c>
      <c r="F1219" t="s">
        <v>27</v>
      </c>
      <c r="G1219" t="s">
        <v>107</v>
      </c>
      <c r="H1219" t="s">
        <v>613</v>
      </c>
      <c r="L1219" t="s">
        <v>766</v>
      </c>
      <c r="M1219" t="s">
        <v>767</v>
      </c>
      <c r="N1219" t="str">
        <f>_xlfn.CONCAT(Tableau1[[#This Row],[species_name]],Tableau1[[#This Row],[sub_reg]])</f>
        <v>Jewfish31</v>
      </c>
      <c r="O1219" t="s">
        <v>32</v>
      </c>
      <c r="P1219" t="s">
        <v>33</v>
      </c>
      <c r="Q1219" t="s">
        <v>34</v>
      </c>
      <c r="R1219">
        <v>1824.8541</v>
      </c>
      <c r="S1219" t="s">
        <v>35</v>
      </c>
      <c r="T1219" t="s">
        <v>729</v>
      </c>
      <c r="U1219" t="s">
        <v>730</v>
      </c>
      <c r="V1219" t="s">
        <v>83</v>
      </c>
      <c r="W1219">
        <f>IFERROR(INDEX(#REF!,MATCH(Tableau1[[#This Row],[Identifiant pour calcul]],#REF!,0),9),0)</f>
        <v>0</v>
      </c>
      <c r="X1219">
        <f>Tableau1[[#This Row],[value]]*0.125*Tableau1[[#This Row],[Sequestration factor]]</f>
        <v>0</v>
      </c>
      <c r="Y1219" t="s">
        <v>39</v>
      </c>
      <c r="Z1219" t="s">
        <v>40</v>
      </c>
      <c r="AA1219" t="s">
        <v>39</v>
      </c>
      <c r="AB1219" t="e">
        <f>INDEX(#REF!,MATCH(Tableau1[[#This Row],[species_name]],#REF!,0),2)</f>
        <v>#REF!</v>
      </c>
      <c r="AC1219" s="3" t="e">
        <f>Tableau1[[#This Row],[value]]/Tableau1[[#This Row],[débarquements totaux de l''espèce]]</f>
        <v>#REF!</v>
      </c>
    </row>
    <row r="1220" spans="1:29" x14ac:dyDescent="0.2">
      <c r="A1220" s="1">
        <v>45355</v>
      </c>
      <c r="B1220" t="s">
        <v>24</v>
      </c>
      <c r="C1220" t="s">
        <v>25</v>
      </c>
      <c r="D1220">
        <v>2022</v>
      </c>
      <c r="E1220" t="s">
        <v>75</v>
      </c>
      <c r="F1220" t="s">
        <v>27</v>
      </c>
      <c r="G1220" t="s">
        <v>107</v>
      </c>
      <c r="H1220" t="s">
        <v>613</v>
      </c>
      <c r="L1220" t="s">
        <v>766</v>
      </c>
      <c r="M1220" t="s">
        <v>767</v>
      </c>
      <c r="N1220" t="str">
        <f>_xlfn.CONCAT(Tableau1[[#This Row],[species_name]],Tableau1[[#This Row],[sub_reg]])</f>
        <v>Jewfish41.1.1</v>
      </c>
      <c r="O1220" t="s">
        <v>32</v>
      </c>
      <c r="P1220" t="s">
        <v>33</v>
      </c>
      <c r="Q1220" t="s">
        <v>34</v>
      </c>
      <c r="R1220">
        <v>4675.1459000000004</v>
      </c>
      <c r="S1220" t="s">
        <v>35</v>
      </c>
      <c r="T1220" t="s">
        <v>729</v>
      </c>
      <c r="U1220" t="s">
        <v>730</v>
      </c>
      <c r="V1220" t="s">
        <v>670</v>
      </c>
      <c r="W1220">
        <f>IFERROR(INDEX(#REF!,MATCH(Tableau1[[#This Row],[Identifiant pour calcul]],#REF!,0),9),0)</f>
        <v>0</v>
      </c>
      <c r="X1220">
        <f>Tableau1[[#This Row],[value]]*0.125*Tableau1[[#This Row],[Sequestration factor]]</f>
        <v>0</v>
      </c>
      <c r="Y1220" t="s">
        <v>39</v>
      </c>
      <c r="Z1220" t="s">
        <v>40</v>
      </c>
      <c r="AA1220" t="s">
        <v>39</v>
      </c>
      <c r="AB1220" t="e">
        <f>INDEX(#REF!,MATCH(Tableau1[[#This Row],[species_name]],#REF!,0),2)</f>
        <v>#REF!</v>
      </c>
      <c r="AC1220" s="3" t="e">
        <f>Tableau1[[#This Row],[value]]/Tableau1[[#This Row],[débarquements totaux de l''espèce]]</f>
        <v>#REF!</v>
      </c>
    </row>
    <row r="1221" spans="1:29" x14ac:dyDescent="0.2">
      <c r="A1221" s="1">
        <v>45355</v>
      </c>
      <c r="B1221" t="s">
        <v>24</v>
      </c>
      <c r="C1221" t="s">
        <v>25</v>
      </c>
      <c r="D1221">
        <v>2022</v>
      </c>
      <c r="E1221" t="s">
        <v>75</v>
      </c>
      <c r="F1221" t="s">
        <v>59</v>
      </c>
      <c r="G1221" t="s">
        <v>107</v>
      </c>
      <c r="H1221" t="s">
        <v>128</v>
      </c>
      <c r="L1221" t="s">
        <v>129</v>
      </c>
      <c r="M1221" t="s">
        <v>130</v>
      </c>
      <c r="N1221" t="str">
        <f>_xlfn.CONCAT(Tableau1[[#This Row],[species_name]],Tableau1[[#This Row],[sub_reg]])</f>
        <v>Redmouth grouper51.6</v>
      </c>
      <c r="O1221" t="s">
        <v>32</v>
      </c>
      <c r="P1221" t="s">
        <v>33</v>
      </c>
      <c r="Q1221" t="s">
        <v>34</v>
      </c>
      <c r="R1221">
        <v>2940</v>
      </c>
      <c r="S1221" t="s">
        <v>35</v>
      </c>
      <c r="T1221" t="s">
        <v>871</v>
      </c>
      <c r="U1221" t="s">
        <v>872</v>
      </c>
      <c r="V1221" t="s">
        <v>133</v>
      </c>
      <c r="W1221">
        <f>IFERROR(INDEX(#REF!,MATCH(Tableau1[[#This Row],[Identifiant pour calcul]],#REF!,0),9),0)</f>
        <v>0</v>
      </c>
      <c r="X1221">
        <f>Tableau1[[#This Row],[value]]*0.125*Tableau1[[#This Row],[Sequestration factor]]</f>
        <v>0</v>
      </c>
      <c r="Y1221" t="s">
        <v>39</v>
      </c>
      <c r="Z1221" t="s">
        <v>40</v>
      </c>
      <c r="AA1221" t="s">
        <v>39</v>
      </c>
      <c r="AB1221" t="e">
        <f>INDEX(#REF!,MATCH(Tableau1[[#This Row],[species_name]],#REF!,0),2)</f>
        <v>#REF!</v>
      </c>
      <c r="AC1221" s="3" t="e">
        <f>Tableau1[[#This Row],[value]]/Tableau1[[#This Row],[débarquements totaux de l''espèce]]</f>
        <v>#REF!</v>
      </c>
    </row>
    <row r="1222" spans="1:29" x14ac:dyDescent="0.2">
      <c r="A1222" s="1">
        <v>45355</v>
      </c>
      <c r="B1222" t="s">
        <v>24</v>
      </c>
      <c r="C1222" t="s">
        <v>25</v>
      </c>
      <c r="D1222">
        <v>2022</v>
      </c>
      <c r="E1222" t="s">
        <v>26</v>
      </c>
      <c r="F1222" t="s">
        <v>158</v>
      </c>
      <c r="G1222" t="s">
        <v>406</v>
      </c>
      <c r="H1222" t="s">
        <v>29</v>
      </c>
      <c r="L1222" t="s">
        <v>428</v>
      </c>
      <c r="M1222" t="s">
        <v>429</v>
      </c>
      <c r="N1222" t="str">
        <f>_xlfn.CONCAT(Tableau1[[#This Row],[species_name]],Tableau1[[#This Row],[sub_reg]])</f>
        <v>Elegant cuttlefishsa 7</v>
      </c>
      <c r="O1222" t="s">
        <v>32</v>
      </c>
      <c r="P1222" t="s">
        <v>33</v>
      </c>
      <c r="Q1222" t="s">
        <v>34</v>
      </c>
      <c r="R1222">
        <v>3353.29</v>
      </c>
      <c r="S1222" t="s">
        <v>35</v>
      </c>
      <c r="T1222" t="s">
        <v>442</v>
      </c>
      <c r="U1222" t="s">
        <v>443</v>
      </c>
      <c r="V1222" t="s">
        <v>62</v>
      </c>
      <c r="W1222">
        <f>IFERROR(INDEX(#REF!,MATCH(Tableau1[[#This Row],[Identifiant pour calcul]],#REF!,0),9),0)</f>
        <v>0</v>
      </c>
      <c r="X1222">
        <f>Tableau1[[#This Row],[value]]*0.125*Tableau1[[#This Row],[Sequestration factor]]</f>
        <v>0</v>
      </c>
      <c r="Y1222" t="s">
        <v>39</v>
      </c>
      <c r="Z1222" t="s">
        <v>40</v>
      </c>
      <c r="AA1222" t="s">
        <v>39</v>
      </c>
      <c r="AB1222" t="e">
        <f>INDEX(#REF!,MATCH(Tableau1[[#This Row],[species_name]],#REF!,0),2)</f>
        <v>#REF!</v>
      </c>
      <c r="AC1222" s="3" t="e">
        <f>Tableau1[[#This Row],[value]]/Tableau1[[#This Row],[débarquements totaux de l''espèce]]</f>
        <v>#REF!</v>
      </c>
    </row>
    <row r="1223" spans="1:29" x14ac:dyDescent="0.2">
      <c r="A1223" s="1">
        <v>45355</v>
      </c>
      <c r="B1223" t="s">
        <v>24</v>
      </c>
      <c r="C1223" t="s">
        <v>25</v>
      </c>
      <c r="D1223">
        <v>2022</v>
      </c>
      <c r="E1223" t="s">
        <v>26</v>
      </c>
      <c r="F1223" t="s">
        <v>158</v>
      </c>
      <c r="G1223" t="s">
        <v>88</v>
      </c>
      <c r="H1223" t="s">
        <v>29</v>
      </c>
      <c r="L1223" t="s">
        <v>30</v>
      </c>
      <c r="M1223" t="s">
        <v>31</v>
      </c>
      <c r="N1223" t="str">
        <f>_xlfn.CONCAT(Tableau1[[#This Row],[species_name]],Tableau1[[#This Row],[sub_reg]])</f>
        <v>Elegant cuttlefishsa 7</v>
      </c>
      <c r="O1223" t="s">
        <v>32</v>
      </c>
      <c r="P1223" t="s">
        <v>33</v>
      </c>
      <c r="Q1223" t="s">
        <v>34</v>
      </c>
      <c r="R1223">
        <v>2199.77</v>
      </c>
      <c r="S1223" t="s">
        <v>35</v>
      </c>
      <c r="T1223" t="s">
        <v>442</v>
      </c>
      <c r="U1223" t="s">
        <v>443</v>
      </c>
      <c r="V1223" t="s">
        <v>62</v>
      </c>
      <c r="W1223">
        <f>IFERROR(INDEX(#REF!,MATCH(Tableau1[[#This Row],[Identifiant pour calcul]],#REF!,0),9),0)</f>
        <v>0</v>
      </c>
      <c r="X1223">
        <f>Tableau1[[#This Row],[value]]*0.125*Tableau1[[#This Row],[Sequestration factor]]</f>
        <v>0</v>
      </c>
      <c r="Y1223" t="s">
        <v>39</v>
      </c>
      <c r="Z1223" t="s">
        <v>40</v>
      </c>
      <c r="AA1223" t="s">
        <v>39</v>
      </c>
      <c r="AB1223" t="e">
        <f>INDEX(#REF!,MATCH(Tableau1[[#This Row],[species_name]],#REF!,0),2)</f>
        <v>#REF!</v>
      </c>
      <c r="AC1223" s="3" t="e">
        <f>Tableau1[[#This Row],[value]]/Tableau1[[#This Row],[débarquements totaux de l''espèce]]</f>
        <v>#REF!</v>
      </c>
    </row>
    <row r="1224" spans="1:29" x14ac:dyDescent="0.2">
      <c r="A1224" s="1">
        <v>45355</v>
      </c>
      <c r="B1224" t="s">
        <v>24</v>
      </c>
      <c r="C1224" t="s">
        <v>25</v>
      </c>
      <c r="D1224">
        <v>2022</v>
      </c>
      <c r="E1224" t="s">
        <v>26</v>
      </c>
      <c r="F1224" t="s">
        <v>27</v>
      </c>
      <c r="G1224" t="s">
        <v>277</v>
      </c>
      <c r="H1224" t="s">
        <v>29</v>
      </c>
      <c r="M1224" t="s">
        <v>749</v>
      </c>
      <c r="N1224" t="str">
        <f>_xlfn.CONCAT(Tableau1[[#This Row],[species_name]],Tableau1[[#This Row],[sub_reg]])</f>
        <v>Elegant cuttlefishsa 7</v>
      </c>
      <c r="O1224" t="s">
        <v>32</v>
      </c>
      <c r="P1224" t="s">
        <v>33</v>
      </c>
      <c r="Q1224" t="s">
        <v>34</v>
      </c>
      <c r="R1224">
        <v>2519.7739999999999</v>
      </c>
      <c r="S1224" t="s">
        <v>35</v>
      </c>
      <c r="T1224" t="s">
        <v>442</v>
      </c>
      <c r="U1224" t="s">
        <v>443</v>
      </c>
      <c r="V1224" t="s">
        <v>62</v>
      </c>
      <c r="W1224">
        <f>IFERROR(INDEX(#REF!,MATCH(Tableau1[[#This Row],[Identifiant pour calcul]],#REF!,0),9),0)</f>
        <v>0</v>
      </c>
      <c r="X1224">
        <f>Tableau1[[#This Row],[value]]*0.125*Tableau1[[#This Row],[Sequestration factor]]</f>
        <v>0</v>
      </c>
      <c r="Y1224" t="s">
        <v>39</v>
      </c>
      <c r="Z1224" t="s">
        <v>40</v>
      </c>
      <c r="AA1224" t="s">
        <v>39</v>
      </c>
      <c r="AB1224" t="e">
        <f>INDEX(#REF!,MATCH(Tableau1[[#This Row],[species_name]],#REF!,0),2)</f>
        <v>#REF!</v>
      </c>
      <c r="AC1224" s="3" t="e">
        <f>Tableau1[[#This Row],[value]]/Tableau1[[#This Row],[débarquements totaux de l''espèce]]</f>
        <v>#REF!</v>
      </c>
    </row>
    <row r="1225" spans="1:29" x14ac:dyDescent="0.2">
      <c r="A1225" s="1">
        <v>45355</v>
      </c>
      <c r="B1225" t="s">
        <v>24</v>
      </c>
      <c r="C1225" t="s">
        <v>25</v>
      </c>
      <c r="D1225">
        <v>2022</v>
      </c>
      <c r="E1225" t="s">
        <v>26</v>
      </c>
      <c r="F1225" t="s">
        <v>239</v>
      </c>
      <c r="G1225" t="s">
        <v>277</v>
      </c>
      <c r="H1225" t="s">
        <v>29</v>
      </c>
      <c r="M1225" t="s">
        <v>768</v>
      </c>
      <c r="N1225" t="str">
        <f>_xlfn.CONCAT(Tableau1[[#This Row],[species_name]],Tableau1[[#This Row],[sub_reg]])</f>
        <v>Elegant cuttlefishsa 7</v>
      </c>
      <c r="O1225" t="s">
        <v>32</v>
      </c>
      <c r="P1225" t="s">
        <v>33</v>
      </c>
      <c r="Q1225" t="s">
        <v>34</v>
      </c>
      <c r="R1225">
        <v>2833.2280999999998</v>
      </c>
      <c r="S1225" t="s">
        <v>35</v>
      </c>
      <c r="T1225" t="s">
        <v>442</v>
      </c>
      <c r="U1225" t="s">
        <v>443</v>
      </c>
      <c r="V1225" t="s">
        <v>62</v>
      </c>
      <c r="W1225">
        <f>IFERROR(INDEX(#REF!,MATCH(Tableau1[[#This Row],[Identifiant pour calcul]],#REF!,0),9),0)</f>
        <v>0</v>
      </c>
      <c r="X1225">
        <f>Tableau1[[#This Row],[value]]*0.125*Tableau1[[#This Row],[Sequestration factor]]</f>
        <v>0</v>
      </c>
      <c r="Y1225" t="s">
        <v>39</v>
      </c>
      <c r="Z1225" t="s">
        <v>40</v>
      </c>
      <c r="AA1225" t="s">
        <v>39</v>
      </c>
      <c r="AB1225" t="e">
        <f>INDEX(#REF!,MATCH(Tableau1[[#This Row],[species_name]],#REF!,0),2)</f>
        <v>#REF!</v>
      </c>
      <c r="AC1225" s="3" t="e">
        <f>Tableau1[[#This Row],[value]]/Tableau1[[#This Row],[débarquements totaux de l''espèce]]</f>
        <v>#REF!</v>
      </c>
    </row>
    <row r="1226" spans="1:29" x14ac:dyDescent="0.2">
      <c r="A1226" s="1">
        <v>45355</v>
      </c>
      <c r="B1226" t="s">
        <v>24</v>
      </c>
      <c r="C1226" t="s">
        <v>25</v>
      </c>
      <c r="D1226">
        <v>2022</v>
      </c>
      <c r="E1226" t="s">
        <v>26</v>
      </c>
      <c r="F1226" t="s">
        <v>239</v>
      </c>
      <c r="G1226" t="s">
        <v>240</v>
      </c>
      <c r="H1226" t="s">
        <v>29</v>
      </c>
      <c r="M1226" t="s">
        <v>241</v>
      </c>
      <c r="N1226" t="str">
        <f>_xlfn.CONCAT(Tableau1[[#This Row],[species_name]],Tableau1[[#This Row],[sub_reg]])</f>
        <v>European eelsa 7</v>
      </c>
      <c r="O1226" t="s">
        <v>32</v>
      </c>
      <c r="P1226" t="s">
        <v>33</v>
      </c>
      <c r="Q1226" t="s">
        <v>34</v>
      </c>
      <c r="R1226">
        <v>121862.27439999999</v>
      </c>
      <c r="S1226" t="s">
        <v>35</v>
      </c>
      <c r="T1226" t="s">
        <v>256</v>
      </c>
      <c r="U1226" t="s">
        <v>257</v>
      </c>
      <c r="V1226" t="s">
        <v>62</v>
      </c>
      <c r="W1226">
        <f>IFERROR(INDEX(#REF!,MATCH(Tableau1[[#This Row],[Identifiant pour calcul]],#REF!,0),9),0)</f>
        <v>0</v>
      </c>
      <c r="X1226">
        <f>Tableau1[[#This Row],[value]]*0.125*Tableau1[[#This Row],[Sequestration factor]]</f>
        <v>0</v>
      </c>
      <c r="Y1226" t="s">
        <v>39</v>
      </c>
      <c r="Z1226" t="s">
        <v>40</v>
      </c>
      <c r="AA1226" t="s">
        <v>39</v>
      </c>
      <c r="AB1226" t="e">
        <f>INDEX(#REF!,MATCH(Tableau1[[#This Row],[species_name]],#REF!,0),2)</f>
        <v>#REF!</v>
      </c>
      <c r="AC1226" s="3" t="e">
        <f>Tableau1[[#This Row],[value]]/Tableau1[[#This Row],[débarquements totaux de l''espèce]]</f>
        <v>#REF!</v>
      </c>
    </row>
    <row r="1227" spans="1:29" x14ac:dyDescent="0.2">
      <c r="A1227" s="1">
        <v>45355</v>
      </c>
      <c r="B1227" t="s">
        <v>24</v>
      </c>
      <c r="C1227" t="s">
        <v>25</v>
      </c>
      <c r="D1227">
        <v>2022</v>
      </c>
      <c r="E1227" t="s">
        <v>86</v>
      </c>
      <c r="F1227" t="s">
        <v>217</v>
      </c>
      <c r="G1227" t="s">
        <v>77</v>
      </c>
      <c r="H1227" t="s">
        <v>29</v>
      </c>
      <c r="L1227" t="s">
        <v>218</v>
      </c>
      <c r="M1227" t="s">
        <v>219</v>
      </c>
      <c r="N1227" t="str">
        <f>_xlfn.CONCAT(Tableau1[[#This Row],[species_name]],Tableau1[[#This Row],[sub_reg]])</f>
        <v>European eel27.8.b</v>
      </c>
      <c r="O1227" t="s">
        <v>32</v>
      </c>
      <c r="P1227" t="s">
        <v>33</v>
      </c>
      <c r="Q1227" t="s">
        <v>34</v>
      </c>
      <c r="R1227">
        <v>1144.0208</v>
      </c>
      <c r="S1227" t="s">
        <v>35</v>
      </c>
      <c r="T1227" t="s">
        <v>256</v>
      </c>
      <c r="U1227" t="s">
        <v>257</v>
      </c>
      <c r="V1227" t="s">
        <v>338</v>
      </c>
      <c r="W1227">
        <f>IFERROR(INDEX(#REF!,MATCH(Tableau1[[#This Row],[Identifiant pour calcul]],#REF!,0),9),0)</f>
        <v>0</v>
      </c>
      <c r="X1227">
        <f>Tableau1[[#This Row],[value]]*0.125*Tableau1[[#This Row],[Sequestration factor]]</f>
        <v>0</v>
      </c>
      <c r="Y1227" t="s">
        <v>39</v>
      </c>
      <c r="Z1227" t="s">
        <v>40</v>
      </c>
      <c r="AA1227" t="s">
        <v>39</v>
      </c>
      <c r="AB1227" t="e">
        <f>INDEX(#REF!,MATCH(Tableau1[[#This Row],[species_name]],#REF!,0),2)</f>
        <v>#REF!</v>
      </c>
      <c r="AC1227" s="3" t="e">
        <f>Tableau1[[#This Row],[value]]/Tableau1[[#This Row],[débarquements totaux de l''espèce]]</f>
        <v>#REF!</v>
      </c>
    </row>
    <row r="1228" spans="1:29" x14ac:dyDescent="0.2">
      <c r="A1228" s="1">
        <v>45355</v>
      </c>
      <c r="B1228" t="s">
        <v>24</v>
      </c>
      <c r="C1228" t="s">
        <v>25</v>
      </c>
      <c r="D1228">
        <v>2022</v>
      </c>
      <c r="E1228" t="s">
        <v>86</v>
      </c>
      <c r="F1228" t="s">
        <v>59</v>
      </c>
      <c r="G1228" t="s">
        <v>107</v>
      </c>
      <c r="H1228" t="s">
        <v>29</v>
      </c>
      <c r="M1228" t="s">
        <v>506</v>
      </c>
      <c r="N1228" t="str">
        <f>_xlfn.CONCAT(Tableau1[[#This Row],[species_name]],Tableau1[[#This Row],[sub_reg]])</f>
        <v>European eel27.8.a</v>
      </c>
      <c r="O1228" t="s">
        <v>32</v>
      </c>
      <c r="P1228" t="s">
        <v>33</v>
      </c>
      <c r="Q1228" t="s">
        <v>34</v>
      </c>
      <c r="R1228">
        <v>3901.9209999999998</v>
      </c>
      <c r="S1228" t="s">
        <v>35</v>
      </c>
      <c r="T1228" t="s">
        <v>256</v>
      </c>
      <c r="U1228" t="s">
        <v>257</v>
      </c>
      <c r="V1228" t="s">
        <v>331</v>
      </c>
      <c r="W1228">
        <f>IFERROR(INDEX(#REF!,MATCH(Tableau1[[#This Row],[Identifiant pour calcul]],#REF!,0),9),0)</f>
        <v>0</v>
      </c>
      <c r="X1228">
        <f>Tableau1[[#This Row],[value]]*0.125*Tableau1[[#This Row],[Sequestration factor]]</f>
        <v>0</v>
      </c>
      <c r="Y1228" t="s">
        <v>39</v>
      </c>
      <c r="Z1228" t="s">
        <v>40</v>
      </c>
      <c r="AA1228" t="s">
        <v>39</v>
      </c>
      <c r="AB1228" t="e">
        <f>INDEX(#REF!,MATCH(Tableau1[[#This Row],[species_name]],#REF!,0),2)</f>
        <v>#REF!</v>
      </c>
      <c r="AC1228" s="3" t="e">
        <f>Tableau1[[#This Row],[value]]/Tableau1[[#This Row],[débarquements totaux de l''espèce]]</f>
        <v>#REF!</v>
      </c>
    </row>
    <row r="1229" spans="1:29" x14ac:dyDescent="0.2">
      <c r="A1229" s="1">
        <v>45355</v>
      </c>
      <c r="B1229" t="s">
        <v>24</v>
      </c>
      <c r="C1229" t="s">
        <v>25</v>
      </c>
      <c r="D1229">
        <v>2022</v>
      </c>
      <c r="E1229" t="s">
        <v>86</v>
      </c>
      <c r="F1229" t="s">
        <v>27</v>
      </c>
      <c r="G1229" t="s">
        <v>107</v>
      </c>
      <c r="H1229" t="s">
        <v>29</v>
      </c>
      <c r="M1229" t="s">
        <v>693</v>
      </c>
      <c r="N1229" t="str">
        <f>_xlfn.CONCAT(Tableau1[[#This Row],[species_name]],Tableau1[[#This Row],[sub_reg]])</f>
        <v>European eel27.8.b</v>
      </c>
      <c r="O1229" t="s">
        <v>32</v>
      </c>
      <c r="P1229" t="s">
        <v>33</v>
      </c>
      <c r="Q1229" t="s">
        <v>34</v>
      </c>
      <c r="R1229">
        <v>5055.8209999999999</v>
      </c>
      <c r="S1229" t="s">
        <v>35</v>
      </c>
      <c r="T1229" t="s">
        <v>256</v>
      </c>
      <c r="U1229" t="s">
        <v>257</v>
      </c>
      <c r="V1229" t="s">
        <v>338</v>
      </c>
      <c r="W1229">
        <f>IFERROR(INDEX(#REF!,MATCH(Tableau1[[#This Row],[Identifiant pour calcul]],#REF!,0),9),0)</f>
        <v>0</v>
      </c>
      <c r="X1229">
        <f>Tableau1[[#This Row],[value]]*0.125*Tableau1[[#This Row],[Sequestration factor]]</f>
        <v>0</v>
      </c>
      <c r="Y1229" t="s">
        <v>39</v>
      </c>
      <c r="Z1229" t="s">
        <v>40</v>
      </c>
      <c r="AA1229" t="s">
        <v>39</v>
      </c>
      <c r="AB1229" t="e">
        <f>INDEX(#REF!,MATCH(Tableau1[[#This Row],[species_name]],#REF!,0),2)</f>
        <v>#REF!</v>
      </c>
      <c r="AC1229" s="3" t="e">
        <f>Tableau1[[#This Row],[value]]/Tableau1[[#This Row],[débarquements totaux de l''espèce]]</f>
        <v>#REF!</v>
      </c>
    </row>
    <row r="1230" spans="1:29" x14ac:dyDescent="0.2">
      <c r="A1230" s="1">
        <v>45355</v>
      </c>
      <c r="B1230" t="s">
        <v>24</v>
      </c>
      <c r="C1230" t="s">
        <v>25</v>
      </c>
      <c r="D1230">
        <v>2022</v>
      </c>
      <c r="E1230" t="s">
        <v>26</v>
      </c>
      <c r="F1230" t="s">
        <v>27</v>
      </c>
      <c r="G1230" t="s">
        <v>240</v>
      </c>
      <c r="H1230" t="s">
        <v>29</v>
      </c>
      <c r="M1230" t="s">
        <v>737</v>
      </c>
      <c r="N1230" t="str">
        <f>_xlfn.CONCAT(Tableau1[[#This Row],[species_name]],Tableau1[[#This Row],[sub_reg]])</f>
        <v>European eelsa 7</v>
      </c>
      <c r="O1230" t="s">
        <v>32</v>
      </c>
      <c r="P1230" t="s">
        <v>33</v>
      </c>
      <c r="Q1230" t="s">
        <v>34</v>
      </c>
      <c r="R1230">
        <v>20059.560700000002</v>
      </c>
      <c r="S1230" t="s">
        <v>35</v>
      </c>
      <c r="T1230" t="s">
        <v>256</v>
      </c>
      <c r="U1230" t="s">
        <v>257</v>
      </c>
      <c r="V1230" t="s">
        <v>62</v>
      </c>
      <c r="W1230">
        <f>IFERROR(INDEX(#REF!,MATCH(Tableau1[[#This Row],[Identifiant pour calcul]],#REF!,0),9),0)</f>
        <v>0</v>
      </c>
      <c r="X1230">
        <f>Tableau1[[#This Row],[value]]*0.125*Tableau1[[#This Row],[Sequestration factor]]</f>
        <v>0</v>
      </c>
      <c r="Y1230" t="s">
        <v>39</v>
      </c>
      <c r="Z1230" t="s">
        <v>40</v>
      </c>
      <c r="AA1230" t="s">
        <v>39</v>
      </c>
      <c r="AB1230" t="e">
        <f>INDEX(#REF!,MATCH(Tableau1[[#This Row],[species_name]],#REF!,0),2)</f>
        <v>#REF!</v>
      </c>
      <c r="AC1230" s="3" t="e">
        <f>Tableau1[[#This Row],[value]]/Tableau1[[#This Row],[débarquements totaux de l''espèce]]</f>
        <v>#REF!</v>
      </c>
    </row>
    <row r="1231" spans="1:29" x14ac:dyDescent="0.2">
      <c r="A1231" s="1">
        <v>45355</v>
      </c>
      <c r="B1231" t="s">
        <v>24</v>
      </c>
      <c r="C1231" t="s">
        <v>25</v>
      </c>
      <c r="D1231">
        <v>2022</v>
      </c>
      <c r="E1231" t="s">
        <v>26</v>
      </c>
      <c r="F1231" t="s">
        <v>27</v>
      </c>
      <c r="G1231" t="s">
        <v>277</v>
      </c>
      <c r="H1231" t="s">
        <v>29</v>
      </c>
      <c r="M1231" t="s">
        <v>749</v>
      </c>
      <c r="N1231" t="str">
        <f>_xlfn.CONCAT(Tableau1[[#This Row],[species_name]],Tableau1[[#This Row],[sub_reg]])</f>
        <v>European eelsa 8</v>
      </c>
      <c r="O1231" t="s">
        <v>32</v>
      </c>
      <c r="P1231" t="s">
        <v>33</v>
      </c>
      <c r="Q1231" t="s">
        <v>34</v>
      </c>
      <c r="R1231">
        <v>2361.7390999999998</v>
      </c>
      <c r="S1231" t="s">
        <v>35</v>
      </c>
      <c r="T1231" t="s">
        <v>256</v>
      </c>
      <c r="U1231" t="s">
        <v>257</v>
      </c>
      <c r="V1231" t="s">
        <v>38</v>
      </c>
      <c r="W1231">
        <f>IFERROR(INDEX(#REF!,MATCH(Tableau1[[#This Row],[Identifiant pour calcul]],#REF!,0),9),0)</f>
        <v>0</v>
      </c>
      <c r="X1231">
        <f>Tableau1[[#This Row],[value]]*0.125*Tableau1[[#This Row],[Sequestration factor]]</f>
        <v>0</v>
      </c>
      <c r="Y1231" t="s">
        <v>39</v>
      </c>
      <c r="Z1231" t="s">
        <v>40</v>
      </c>
      <c r="AA1231" t="s">
        <v>39</v>
      </c>
      <c r="AB1231" t="e">
        <f>INDEX(#REF!,MATCH(Tableau1[[#This Row],[species_name]],#REF!,0),2)</f>
        <v>#REF!</v>
      </c>
      <c r="AC1231" s="3" t="e">
        <f>Tableau1[[#This Row],[value]]/Tableau1[[#This Row],[débarquements totaux de l''espèce]]</f>
        <v>#REF!</v>
      </c>
    </row>
    <row r="1232" spans="1:29" x14ac:dyDescent="0.2">
      <c r="A1232" s="1">
        <v>45355</v>
      </c>
      <c r="B1232" t="s">
        <v>24</v>
      </c>
      <c r="C1232" t="s">
        <v>25</v>
      </c>
      <c r="D1232">
        <v>2022</v>
      </c>
      <c r="E1232" t="s">
        <v>26</v>
      </c>
      <c r="F1232" t="s">
        <v>27</v>
      </c>
      <c r="G1232" t="s">
        <v>277</v>
      </c>
      <c r="H1232" t="s">
        <v>29</v>
      </c>
      <c r="M1232" t="s">
        <v>749</v>
      </c>
      <c r="N1232" t="str">
        <f>_xlfn.CONCAT(Tableau1[[#This Row],[species_name]],Tableau1[[#This Row],[sub_reg]])</f>
        <v>European eelsa 7</v>
      </c>
      <c r="O1232" t="s">
        <v>32</v>
      </c>
      <c r="P1232" t="s">
        <v>33</v>
      </c>
      <c r="Q1232" t="s">
        <v>34</v>
      </c>
      <c r="R1232">
        <v>23499.597900000001</v>
      </c>
      <c r="S1232" t="s">
        <v>35</v>
      </c>
      <c r="T1232" t="s">
        <v>256</v>
      </c>
      <c r="U1232" t="s">
        <v>257</v>
      </c>
      <c r="V1232" t="s">
        <v>62</v>
      </c>
      <c r="W1232">
        <f>IFERROR(INDEX(#REF!,MATCH(Tableau1[[#This Row],[Identifiant pour calcul]],#REF!,0),9),0)</f>
        <v>0</v>
      </c>
      <c r="X1232">
        <f>Tableau1[[#This Row],[value]]*0.125*Tableau1[[#This Row],[Sequestration factor]]</f>
        <v>0</v>
      </c>
      <c r="Y1232" t="s">
        <v>39</v>
      </c>
      <c r="Z1232" t="s">
        <v>40</v>
      </c>
      <c r="AA1232" t="s">
        <v>39</v>
      </c>
      <c r="AB1232" t="e">
        <f>INDEX(#REF!,MATCH(Tableau1[[#This Row],[species_name]],#REF!,0),2)</f>
        <v>#REF!</v>
      </c>
      <c r="AC1232" s="3" t="e">
        <f>Tableau1[[#This Row],[value]]/Tableau1[[#This Row],[débarquements totaux de l''espèce]]</f>
        <v>#REF!</v>
      </c>
    </row>
    <row r="1233" spans="1:29" x14ac:dyDescent="0.2">
      <c r="A1233" s="1">
        <v>45355</v>
      </c>
      <c r="B1233" t="s">
        <v>24</v>
      </c>
      <c r="C1233" t="s">
        <v>25</v>
      </c>
      <c r="D1233">
        <v>2022</v>
      </c>
      <c r="E1233" t="s">
        <v>26</v>
      </c>
      <c r="F1233" t="s">
        <v>239</v>
      </c>
      <c r="G1233" t="s">
        <v>277</v>
      </c>
      <c r="H1233" t="s">
        <v>29</v>
      </c>
      <c r="M1233" t="s">
        <v>768</v>
      </c>
      <c r="N1233" t="str">
        <f>_xlfn.CONCAT(Tableau1[[#This Row],[species_name]],Tableau1[[#This Row],[sub_reg]])</f>
        <v>European eelsa 7</v>
      </c>
      <c r="O1233" t="s">
        <v>32</v>
      </c>
      <c r="P1233" t="s">
        <v>33</v>
      </c>
      <c r="Q1233" t="s">
        <v>34</v>
      </c>
      <c r="R1233">
        <v>26608.0481</v>
      </c>
      <c r="S1233" t="s">
        <v>35</v>
      </c>
      <c r="T1233" t="s">
        <v>256</v>
      </c>
      <c r="U1233" t="s">
        <v>257</v>
      </c>
      <c r="V1233" t="s">
        <v>62</v>
      </c>
      <c r="W1233">
        <f>IFERROR(INDEX(#REF!,MATCH(Tableau1[[#This Row],[Identifiant pour calcul]],#REF!,0),9),0)</f>
        <v>0</v>
      </c>
      <c r="X1233">
        <f>Tableau1[[#This Row],[value]]*0.125*Tableau1[[#This Row],[Sequestration factor]]</f>
        <v>0</v>
      </c>
      <c r="Y1233" t="s">
        <v>39</v>
      </c>
      <c r="Z1233" t="s">
        <v>40</v>
      </c>
      <c r="AA1233" t="s">
        <v>39</v>
      </c>
      <c r="AB1233" t="e">
        <f>INDEX(#REF!,MATCH(Tableau1[[#This Row],[species_name]],#REF!,0),2)</f>
        <v>#REF!</v>
      </c>
      <c r="AC1233" s="3" t="e">
        <f>Tableau1[[#This Row],[value]]/Tableau1[[#This Row],[débarquements totaux de l''espèce]]</f>
        <v>#REF!</v>
      </c>
    </row>
    <row r="1234" spans="1:29" x14ac:dyDescent="0.2">
      <c r="A1234" s="1">
        <v>45355</v>
      </c>
      <c r="B1234" t="s">
        <v>24</v>
      </c>
      <c r="C1234" t="s">
        <v>25</v>
      </c>
      <c r="D1234">
        <v>2022</v>
      </c>
      <c r="E1234" t="s">
        <v>26</v>
      </c>
      <c r="F1234" t="s">
        <v>239</v>
      </c>
      <c r="G1234" t="s">
        <v>277</v>
      </c>
      <c r="H1234" t="s">
        <v>29</v>
      </c>
      <c r="M1234" t="s">
        <v>768</v>
      </c>
      <c r="N1234" t="str">
        <f>_xlfn.CONCAT(Tableau1[[#This Row],[species_name]],Tableau1[[#This Row],[sub_reg]])</f>
        <v>European eelsa 8</v>
      </c>
      <c r="O1234" t="s">
        <v>32</v>
      </c>
      <c r="P1234" t="s">
        <v>33</v>
      </c>
      <c r="Q1234" t="s">
        <v>34</v>
      </c>
      <c r="R1234">
        <v>5761.8356999999996</v>
      </c>
      <c r="S1234" t="s">
        <v>35</v>
      </c>
      <c r="T1234" t="s">
        <v>256</v>
      </c>
      <c r="U1234" t="s">
        <v>257</v>
      </c>
      <c r="V1234" t="s">
        <v>38</v>
      </c>
      <c r="W1234">
        <f>IFERROR(INDEX(#REF!,MATCH(Tableau1[[#This Row],[Identifiant pour calcul]],#REF!,0),9),0)</f>
        <v>0</v>
      </c>
      <c r="X1234">
        <f>Tableau1[[#This Row],[value]]*0.125*Tableau1[[#This Row],[Sequestration factor]]</f>
        <v>0</v>
      </c>
      <c r="Y1234" t="s">
        <v>39</v>
      </c>
      <c r="Z1234" t="s">
        <v>40</v>
      </c>
      <c r="AA1234" t="s">
        <v>39</v>
      </c>
      <c r="AB1234" t="e">
        <f>INDEX(#REF!,MATCH(Tableau1[[#This Row],[species_name]],#REF!,0),2)</f>
        <v>#REF!</v>
      </c>
      <c r="AC1234" s="3" t="e">
        <f>Tableau1[[#This Row],[value]]/Tableau1[[#This Row],[débarquements totaux de l''espèce]]</f>
        <v>#REF!</v>
      </c>
    </row>
    <row r="1235" spans="1:29" x14ac:dyDescent="0.2">
      <c r="A1235" s="1">
        <v>45355</v>
      </c>
      <c r="B1235" t="s">
        <v>24</v>
      </c>
      <c r="C1235" t="s">
        <v>25</v>
      </c>
      <c r="D1235">
        <v>2022</v>
      </c>
      <c r="E1235" t="s">
        <v>86</v>
      </c>
      <c r="F1235" t="s">
        <v>602</v>
      </c>
      <c r="G1235" t="s">
        <v>107</v>
      </c>
      <c r="H1235" t="s">
        <v>29</v>
      </c>
      <c r="L1235" t="s">
        <v>603</v>
      </c>
      <c r="M1235" t="s">
        <v>604</v>
      </c>
      <c r="N1235" t="str">
        <f>_xlfn.CONCAT(Tableau1[[#This Row],[species_name]],Tableau1[[#This Row],[sub_reg]])</f>
        <v>European eel27.8.a</v>
      </c>
      <c r="O1235" t="s">
        <v>32</v>
      </c>
      <c r="P1235" t="s">
        <v>33</v>
      </c>
      <c r="Q1235" t="s">
        <v>34</v>
      </c>
      <c r="R1235">
        <v>20507.022099999998</v>
      </c>
      <c r="S1235" t="s">
        <v>35</v>
      </c>
      <c r="T1235" t="s">
        <v>256</v>
      </c>
      <c r="U1235" t="s">
        <v>257</v>
      </c>
      <c r="V1235" t="s">
        <v>331</v>
      </c>
      <c r="W1235">
        <f>IFERROR(INDEX(#REF!,MATCH(Tableau1[[#This Row],[Identifiant pour calcul]],#REF!,0),9),0)</f>
        <v>0</v>
      </c>
      <c r="X1235">
        <f>Tableau1[[#This Row],[value]]*0.125*Tableau1[[#This Row],[Sequestration factor]]</f>
        <v>0</v>
      </c>
      <c r="Y1235" t="s">
        <v>39</v>
      </c>
      <c r="Z1235" t="s">
        <v>40</v>
      </c>
      <c r="AA1235" t="s">
        <v>39</v>
      </c>
      <c r="AB1235" t="e">
        <f>INDEX(#REF!,MATCH(Tableau1[[#This Row],[species_name]],#REF!,0),2)</f>
        <v>#REF!</v>
      </c>
      <c r="AC1235" s="3" t="e">
        <f>Tableau1[[#This Row],[value]]/Tableau1[[#This Row],[débarquements totaux de l''espèce]]</f>
        <v>#REF!</v>
      </c>
    </row>
    <row r="1236" spans="1:29" x14ac:dyDescent="0.2">
      <c r="A1236" s="1">
        <v>45355</v>
      </c>
      <c r="B1236" t="s">
        <v>24</v>
      </c>
      <c r="C1236" t="s">
        <v>25</v>
      </c>
      <c r="D1236">
        <v>2022</v>
      </c>
      <c r="E1236" t="s">
        <v>26</v>
      </c>
      <c r="F1236" t="s">
        <v>76</v>
      </c>
      <c r="G1236" t="s">
        <v>277</v>
      </c>
      <c r="H1236" t="s">
        <v>29</v>
      </c>
      <c r="M1236" t="s">
        <v>812</v>
      </c>
      <c r="N1236" t="str">
        <f>_xlfn.CONCAT(Tableau1[[#This Row],[species_name]],Tableau1[[#This Row],[sub_reg]])</f>
        <v>European eelsa 7</v>
      </c>
      <c r="O1236" t="s">
        <v>32</v>
      </c>
      <c r="P1236" t="s">
        <v>33</v>
      </c>
      <c r="Q1236" t="s">
        <v>34</v>
      </c>
      <c r="R1236">
        <v>14666.4818</v>
      </c>
      <c r="S1236" t="s">
        <v>35</v>
      </c>
      <c r="T1236" t="s">
        <v>256</v>
      </c>
      <c r="U1236" t="s">
        <v>257</v>
      </c>
      <c r="V1236" t="s">
        <v>62</v>
      </c>
      <c r="W1236">
        <f>IFERROR(INDEX(#REF!,MATCH(Tableau1[[#This Row],[Identifiant pour calcul]],#REF!,0),9),0)</f>
        <v>0</v>
      </c>
      <c r="X1236">
        <f>Tableau1[[#This Row],[value]]*0.125*Tableau1[[#This Row],[Sequestration factor]]</f>
        <v>0</v>
      </c>
      <c r="Y1236" t="s">
        <v>39</v>
      </c>
      <c r="Z1236" t="s">
        <v>40</v>
      </c>
      <c r="AA1236" t="s">
        <v>39</v>
      </c>
      <c r="AB1236" t="e">
        <f>INDEX(#REF!,MATCH(Tableau1[[#This Row],[species_name]],#REF!,0),2)</f>
        <v>#REF!</v>
      </c>
      <c r="AC1236" s="3" t="e">
        <f>Tableau1[[#This Row],[value]]/Tableau1[[#This Row],[débarquements totaux de l''espèce]]</f>
        <v>#REF!</v>
      </c>
    </row>
    <row r="1237" spans="1:29" x14ac:dyDescent="0.2">
      <c r="A1237" s="1">
        <v>45355</v>
      </c>
      <c r="B1237" t="s">
        <v>24</v>
      </c>
      <c r="C1237" t="s">
        <v>25</v>
      </c>
      <c r="D1237">
        <v>2022</v>
      </c>
      <c r="E1237" t="s">
        <v>86</v>
      </c>
      <c r="F1237" t="s">
        <v>158</v>
      </c>
      <c r="G1237" t="s">
        <v>107</v>
      </c>
      <c r="H1237" t="s">
        <v>29</v>
      </c>
      <c r="L1237" t="s">
        <v>822</v>
      </c>
      <c r="M1237" t="s">
        <v>823</v>
      </c>
      <c r="N1237" t="str">
        <f>_xlfn.CONCAT(Tableau1[[#This Row],[species_name]],Tableau1[[#This Row],[sub_reg]])</f>
        <v>European eel27.8.a</v>
      </c>
      <c r="O1237" t="s">
        <v>32</v>
      </c>
      <c r="P1237" t="s">
        <v>33</v>
      </c>
      <c r="Q1237" t="s">
        <v>34</v>
      </c>
      <c r="R1237">
        <v>3015.6851999999999</v>
      </c>
      <c r="S1237" t="s">
        <v>35</v>
      </c>
      <c r="T1237" t="s">
        <v>256</v>
      </c>
      <c r="U1237" t="s">
        <v>257</v>
      </c>
      <c r="V1237" t="s">
        <v>331</v>
      </c>
      <c r="W1237">
        <f>IFERROR(INDEX(#REF!,MATCH(Tableau1[[#This Row],[Identifiant pour calcul]],#REF!,0),9),0)</f>
        <v>0</v>
      </c>
      <c r="X1237">
        <f>Tableau1[[#This Row],[value]]*0.125*Tableau1[[#This Row],[Sequestration factor]]</f>
        <v>0</v>
      </c>
      <c r="Y1237" t="s">
        <v>39</v>
      </c>
      <c r="Z1237" t="s">
        <v>40</v>
      </c>
      <c r="AA1237" t="s">
        <v>39</v>
      </c>
      <c r="AB1237" t="e">
        <f>INDEX(#REF!,MATCH(Tableau1[[#This Row],[species_name]],#REF!,0),2)</f>
        <v>#REF!</v>
      </c>
      <c r="AC1237" s="3" t="e">
        <f>Tableau1[[#This Row],[value]]/Tableau1[[#This Row],[débarquements totaux de l''espèce]]</f>
        <v>#REF!</v>
      </c>
    </row>
    <row r="1238" spans="1:29" x14ac:dyDescent="0.2">
      <c r="A1238" s="1">
        <v>45355</v>
      </c>
      <c r="B1238" t="s">
        <v>24</v>
      </c>
      <c r="C1238" t="s">
        <v>25</v>
      </c>
      <c r="D1238">
        <v>2022</v>
      </c>
      <c r="E1238" t="s">
        <v>26</v>
      </c>
      <c r="F1238" t="s">
        <v>76</v>
      </c>
      <c r="G1238" t="s">
        <v>240</v>
      </c>
      <c r="H1238" t="s">
        <v>29</v>
      </c>
      <c r="M1238" t="s">
        <v>841</v>
      </c>
      <c r="N1238" t="str">
        <f>_xlfn.CONCAT(Tableau1[[#This Row],[species_name]],Tableau1[[#This Row],[sub_reg]])</f>
        <v>European eelsa 7</v>
      </c>
      <c r="O1238" t="s">
        <v>32</v>
      </c>
      <c r="P1238" t="s">
        <v>33</v>
      </c>
      <c r="Q1238" t="s">
        <v>34</v>
      </c>
      <c r="R1238">
        <v>5873.3231999999998</v>
      </c>
      <c r="S1238" t="s">
        <v>35</v>
      </c>
      <c r="T1238" t="s">
        <v>256</v>
      </c>
      <c r="U1238" t="s">
        <v>257</v>
      </c>
      <c r="V1238" t="s">
        <v>62</v>
      </c>
      <c r="W1238">
        <f>IFERROR(INDEX(#REF!,MATCH(Tableau1[[#This Row],[Identifiant pour calcul]],#REF!,0),9),0)</f>
        <v>0</v>
      </c>
      <c r="X1238">
        <f>Tableau1[[#This Row],[value]]*0.125*Tableau1[[#This Row],[Sequestration factor]]</f>
        <v>0</v>
      </c>
      <c r="Y1238" t="s">
        <v>39</v>
      </c>
      <c r="Z1238" t="s">
        <v>40</v>
      </c>
      <c r="AA1238" t="s">
        <v>39</v>
      </c>
      <c r="AB1238" t="e">
        <f>INDEX(#REF!,MATCH(Tableau1[[#This Row],[species_name]],#REF!,0),2)</f>
        <v>#REF!</v>
      </c>
      <c r="AC1238" s="3" t="e">
        <f>Tableau1[[#This Row],[value]]/Tableau1[[#This Row],[débarquements totaux de l''espèce]]</f>
        <v>#REF!</v>
      </c>
    </row>
    <row r="1239" spans="1:29" x14ac:dyDescent="0.2">
      <c r="A1239" s="1">
        <v>45355</v>
      </c>
      <c r="B1239" t="s">
        <v>24</v>
      </c>
      <c r="C1239" t="s">
        <v>25</v>
      </c>
      <c r="D1239">
        <v>2022</v>
      </c>
      <c r="E1239" t="s">
        <v>86</v>
      </c>
      <c r="F1239" t="s">
        <v>239</v>
      </c>
      <c r="G1239" t="s">
        <v>107</v>
      </c>
      <c r="H1239" t="s">
        <v>29</v>
      </c>
      <c r="M1239" t="s">
        <v>786</v>
      </c>
      <c r="N1239" t="str">
        <f>_xlfn.CONCAT(Tableau1[[#This Row],[species_name]],Tableau1[[#This Row],[sub_reg]])</f>
        <v>European eel27.8.a</v>
      </c>
      <c r="O1239" t="s">
        <v>32</v>
      </c>
      <c r="P1239" t="s">
        <v>33</v>
      </c>
      <c r="Q1239" t="s">
        <v>34</v>
      </c>
      <c r="R1239">
        <v>11177.2114</v>
      </c>
      <c r="S1239" t="s">
        <v>35</v>
      </c>
      <c r="T1239" t="s">
        <v>256</v>
      </c>
      <c r="U1239" t="s">
        <v>257</v>
      </c>
      <c r="V1239" t="s">
        <v>331</v>
      </c>
      <c r="W1239">
        <f>IFERROR(INDEX(#REF!,MATCH(Tableau1[[#This Row],[Identifiant pour calcul]],#REF!,0),9),0)</f>
        <v>0</v>
      </c>
      <c r="X1239">
        <f>Tableau1[[#This Row],[value]]*0.125*Tableau1[[#This Row],[Sequestration factor]]</f>
        <v>0</v>
      </c>
      <c r="Y1239" t="s">
        <v>39</v>
      </c>
      <c r="Z1239" t="s">
        <v>40</v>
      </c>
      <c r="AA1239" t="s">
        <v>39</v>
      </c>
      <c r="AB1239" t="e">
        <f>INDEX(#REF!,MATCH(Tableau1[[#This Row],[species_name]],#REF!,0),2)</f>
        <v>#REF!</v>
      </c>
      <c r="AC1239" s="3" t="e">
        <f>Tableau1[[#This Row],[value]]/Tableau1[[#This Row],[débarquements totaux de l''espèce]]</f>
        <v>#REF!</v>
      </c>
    </row>
    <row r="1240" spans="1:29" x14ac:dyDescent="0.2">
      <c r="A1240" s="1">
        <v>45355</v>
      </c>
      <c r="B1240" t="s">
        <v>24</v>
      </c>
      <c r="C1240" t="s">
        <v>25</v>
      </c>
      <c r="D1240">
        <v>2022</v>
      </c>
      <c r="E1240" t="s">
        <v>86</v>
      </c>
      <c r="F1240" t="s">
        <v>602</v>
      </c>
      <c r="G1240" t="s">
        <v>107</v>
      </c>
      <c r="H1240" t="s">
        <v>29</v>
      </c>
      <c r="L1240" t="s">
        <v>603</v>
      </c>
      <c r="M1240" t="s">
        <v>604</v>
      </c>
      <c r="N1240" t="str">
        <f>_xlfn.CONCAT(Tableau1[[#This Row],[species_name]],Tableau1[[#This Row],[sub_reg]])</f>
        <v>European eel27.8.b</v>
      </c>
      <c r="O1240" t="s">
        <v>32</v>
      </c>
      <c r="P1240" t="s">
        <v>33</v>
      </c>
      <c r="Q1240" t="s">
        <v>34</v>
      </c>
      <c r="R1240">
        <v>7986.1536999999998</v>
      </c>
      <c r="S1240" t="s">
        <v>35</v>
      </c>
      <c r="T1240" t="s">
        <v>256</v>
      </c>
      <c r="U1240" t="s">
        <v>257</v>
      </c>
      <c r="V1240" t="s">
        <v>338</v>
      </c>
      <c r="W1240">
        <f>IFERROR(INDEX(#REF!,MATCH(Tableau1[[#This Row],[Identifiant pour calcul]],#REF!,0),9),0)</f>
        <v>0</v>
      </c>
      <c r="X1240">
        <f>Tableau1[[#This Row],[value]]*0.125*Tableau1[[#This Row],[Sequestration factor]]</f>
        <v>0</v>
      </c>
      <c r="Y1240" t="s">
        <v>39</v>
      </c>
      <c r="Z1240" t="s">
        <v>40</v>
      </c>
      <c r="AA1240" t="s">
        <v>39</v>
      </c>
      <c r="AB1240" t="e">
        <f>INDEX(#REF!,MATCH(Tableau1[[#This Row],[species_name]],#REF!,0),2)</f>
        <v>#REF!</v>
      </c>
      <c r="AC1240" s="3" t="e">
        <f>Tableau1[[#This Row],[value]]/Tableau1[[#This Row],[débarquements totaux de l''espèce]]</f>
        <v>#REF!</v>
      </c>
    </row>
    <row r="1241" spans="1:29" x14ac:dyDescent="0.2">
      <c r="A1241" s="1">
        <v>45355</v>
      </c>
      <c r="B1241" t="s">
        <v>24</v>
      </c>
      <c r="C1241" t="s">
        <v>25</v>
      </c>
      <c r="D1241">
        <v>2022</v>
      </c>
      <c r="E1241" t="s">
        <v>86</v>
      </c>
      <c r="F1241" t="s">
        <v>158</v>
      </c>
      <c r="G1241" t="s">
        <v>77</v>
      </c>
      <c r="H1241" t="s">
        <v>29</v>
      </c>
      <c r="L1241" t="s">
        <v>413</v>
      </c>
      <c r="M1241" t="s">
        <v>414</v>
      </c>
      <c r="N1241" t="str">
        <f>_xlfn.CONCAT(Tableau1[[#This Row],[species_name]],Tableau1[[#This Row],[sub_reg]])</f>
        <v>European eel27.8.a</v>
      </c>
      <c r="O1241" t="s">
        <v>32</v>
      </c>
      <c r="P1241" t="s">
        <v>33</v>
      </c>
      <c r="Q1241" t="s">
        <v>34</v>
      </c>
      <c r="R1241">
        <v>1400.2882</v>
      </c>
      <c r="S1241" t="s">
        <v>35</v>
      </c>
      <c r="T1241" t="s">
        <v>256</v>
      </c>
      <c r="U1241" t="s">
        <v>257</v>
      </c>
      <c r="V1241" t="s">
        <v>331</v>
      </c>
      <c r="W1241">
        <f>IFERROR(INDEX(#REF!,MATCH(Tableau1[[#This Row],[Identifiant pour calcul]],#REF!,0),9),0)</f>
        <v>0</v>
      </c>
      <c r="X1241">
        <f>Tableau1[[#This Row],[value]]*0.125*Tableau1[[#This Row],[Sequestration factor]]</f>
        <v>0</v>
      </c>
      <c r="Y1241" t="s">
        <v>39</v>
      </c>
      <c r="Z1241" t="s">
        <v>40</v>
      </c>
      <c r="AA1241" t="s">
        <v>39</v>
      </c>
      <c r="AB1241" t="e">
        <f>INDEX(#REF!,MATCH(Tableau1[[#This Row],[species_name]],#REF!,0),2)</f>
        <v>#REF!</v>
      </c>
      <c r="AC1241" s="3" t="e">
        <f>Tableau1[[#This Row],[value]]/Tableau1[[#This Row],[débarquements totaux de l''espèce]]</f>
        <v>#REF!</v>
      </c>
    </row>
    <row r="1242" spans="1:29" x14ac:dyDescent="0.2">
      <c r="A1242" s="1">
        <v>45355</v>
      </c>
      <c r="B1242" t="s">
        <v>24</v>
      </c>
      <c r="C1242" t="s">
        <v>25</v>
      </c>
      <c r="D1242">
        <v>2022</v>
      </c>
      <c r="E1242" t="s">
        <v>26</v>
      </c>
      <c r="F1242" t="s">
        <v>76</v>
      </c>
      <c r="G1242" t="s">
        <v>277</v>
      </c>
      <c r="H1242" t="s">
        <v>29</v>
      </c>
      <c r="M1242" t="s">
        <v>812</v>
      </c>
      <c r="N1242" t="str">
        <f>_xlfn.CONCAT(Tableau1[[#This Row],[species_name]],Tableau1[[#This Row],[sub_reg]])</f>
        <v>European eelsa 8</v>
      </c>
      <c r="O1242" t="s">
        <v>32</v>
      </c>
      <c r="P1242" t="s">
        <v>33</v>
      </c>
      <c r="Q1242" t="s">
        <v>34</v>
      </c>
      <c r="R1242">
        <v>5432.5433000000003</v>
      </c>
      <c r="S1242" t="s">
        <v>35</v>
      </c>
      <c r="T1242" t="s">
        <v>256</v>
      </c>
      <c r="U1242" t="s">
        <v>257</v>
      </c>
      <c r="V1242" t="s">
        <v>38</v>
      </c>
      <c r="W1242">
        <f>IFERROR(INDEX(#REF!,MATCH(Tableau1[[#This Row],[Identifiant pour calcul]],#REF!,0),9),0)</f>
        <v>0</v>
      </c>
      <c r="X1242">
        <f>Tableau1[[#This Row],[value]]*0.125*Tableau1[[#This Row],[Sequestration factor]]</f>
        <v>0</v>
      </c>
      <c r="Y1242" t="s">
        <v>39</v>
      </c>
      <c r="Z1242" t="s">
        <v>40</v>
      </c>
      <c r="AA1242" t="s">
        <v>39</v>
      </c>
      <c r="AB1242" t="e">
        <f>INDEX(#REF!,MATCH(Tableau1[[#This Row],[species_name]],#REF!,0),2)</f>
        <v>#REF!</v>
      </c>
      <c r="AC1242" s="3" t="e">
        <f>Tableau1[[#This Row],[value]]/Tableau1[[#This Row],[débarquements totaux de l''espèce]]</f>
        <v>#REF!</v>
      </c>
    </row>
    <row r="1243" spans="1:29" x14ac:dyDescent="0.2">
      <c r="A1243" s="1">
        <v>45355</v>
      </c>
      <c r="B1243" t="s">
        <v>24</v>
      </c>
      <c r="C1243" t="s">
        <v>25</v>
      </c>
      <c r="D1243">
        <v>2022</v>
      </c>
      <c r="E1243" t="s">
        <v>86</v>
      </c>
      <c r="F1243" t="s">
        <v>276</v>
      </c>
      <c r="G1243" t="s">
        <v>107</v>
      </c>
      <c r="H1243" t="s">
        <v>29</v>
      </c>
      <c r="L1243" t="s">
        <v>528</v>
      </c>
      <c r="M1243" t="s">
        <v>529</v>
      </c>
      <c r="N1243" t="str">
        <f>_xlfn.CONCAT(Tableau1[[#This Row],[species_name]],Tableau1[[#This Row],[sub_reg]])</f>
        <v>European eel27.8.a</v>
      </c>
      <c r="O1243" t="s">
        <v>32</v>
      </c>
      <c r="P1243" t="s">
        <v>33</v>
      </c>
      <c r="Q1243" t="s">
        <v>34</v>
      </c>
      <c r="R1243">
        <v>2077.5430999999999</v>
      </c>
      <c r="S1243" t="s">
        <v>35</v>
      </c>
      <c r="T1243" t="s">
        <v>256</v>
      </c>
      <c r="U1243" t="s">
        <v>257</v>
      </c>
      <c r="V1243" t="s">
        <v>331</v>
      </c>
      <c r="W1243">
        <f>IFERROR(INDEX(#REF!,MATCH(Tableau1[[#This Row],[Identifiant pour calcul]],#REF!,0),9),0)</f>
        <v>0</v>
      </c>
      <c r="X1243">
        <f>Tableau1[[#This Row],[value]]*0.125*Tableau1[[#This Row],[Sequestration factor]]</f>
        <v>0</v>
      </c>
      <c r="Y1243" t="s">
        <v>39</v>
      </c>
      <c r="Z1243" t="s">
        <v>40</v>
      </c>
      <c r="AA1243" t="s">
        <v>39</v>
      </c>
      <c r="AB1243" t="e">
        <f>INDEX(#REF!,MATCH(Tableau1[[#This Row],[species_name]],#REF!,0),2)</f>
        <v>#REF!</v>
      </c>
      <c r="AC1243" s="3" t="e">
        <f>Tableau1[[#This Row],[value]]/Tableau1[[#This Row],[débarquements totaux de l''espèce]]</f>
        <v>#REF!</v>
      </c>
    </row>
    <row r="1244" spans="1:29" x14ac:dyDescent="0.2">
      <c r="A1244" s="1">
        <v>45355</v>
      </c>
      <c r="B1244" t="s">
        <v>24</v>
      </c>
      <c r="C1244" t="s">
        <v>25</v>
      </c>
      <c r="D1244">
        <v>2022</v>
      </c>
      <c r="E1244" t="s">
        <v>86</v>
      </c>
      <c r="F1244" t="s">
        <v>27</v>
      </c>
      <c r="G1244" t="s">
        <v>107</v>
      </c>
      <c r="H1244" t="s">
        <v>29</v>
      </c>
      <c r="M1244" t="s">
        <v>693</v>
      </c>
      <c r="N1244" t="str">
        <f>_xlfn.CONCAT(Tableau1[[#This Row],[species_name]],Tableau1[[#This Row],[sub_reg]])</f>
        <v>European eel27.8.a</v>
      </c>
      <c r="O1244" t="s">
        <v>32</v>
      </c>
      <c r="P1244" t="s">
        <v>33</v>
      </c>
      <c r="Q1244" t="s">
        <v>34</v>
      </c>
      <c r="R1244">
        <v>4905.7812000000004</v>
      </c>
      <c r="S1244" t="s">
        <v>35</v>
      </c>
      <c r="T1244" t="s">
        <v>256</v>
      </c>
      <c r="U1244" t="s">
        <v>257</v>
      </c>
      <c r="V1244" t="s">
        <v>331</v>
      </c>
      <c r="W1244">
        <f>IFERROR(INDEX(#REF!,MATCH(Tableau1[[#This Row],[Identifiant pour calcul]],#REF!,0),9),0)</f>
        <v>0</v>
      </c>
      <c r="X1244">
        <f>Tableau1[[#This Row],[value]]*0.125*Tableau1[[#This Row],[Sequestration factor]]</f>
        <v>0</v>
      </c>
      <c r="Y1244" t="s">
        <v>39</v>
      </c>
      <c r="Z1244" t="s">
        <v>40</v>
      </c>
      <c r="AA1244" t="s">
        <v>39</v>
      </c>
      <c r="AB1244" t="e">
        <f>INDEX(#REF!,MATCH(Tableau1[[#This Row],[species_name]],#REF!,0),2)</f>
        <v>#REF!</v>
      </c>
      <c r="AC1244" s="3" t="e">
        <f>Tableau1[[#This Row],[value]]/Tableau1[[#This Row],[débarquements totaux de l''espèce]]</f>
        <v>#REF!</v>
      </c>
    </row>
    <row r="1245" spans="1:29" x14ac:dyDescent="0.2">
      <c r="A1245" s="1">
        <v>45355</v>
      </c>
      <c r="B1245" t="s">
        <v>24</v>
      </c>
      <c r="C1245" t="s">
        <v>25</v>
      </c>
      <c r="D1245">
        <v>2022</v>
      </c>
      <c r="E1245" t="s">
        <v>86</v>
      </c>
      <c r="F1245" t="s">
        <v>158</v>
      </c>
      <c r="G1245" t="s">
        <v>77</v>
      </c>
      <c r="H1245" t="s">
        <v>29</v>
      </c>
      <c r="L1245" t="s">
        <v>413</v>
      </c>
      <c r="M1245" t="s">
        <v>414</v>
      </c>
      <c r="N1245" t="str">
        <f>_xlfn.CONCAT(Tableau1[[#This Row],[species_name]],Tableau1[[#This Row],[sub_reg]])</f>
        <v>European eel27.8.b</v>
      </c>
      <c r="O1245" t="s">
        <v>32</v>
      </c>
      <c r="P1245" t="s">
        <v>33</v>
      </c>
      <c r="Q1245" t="s">
        <v>34</v>
      </c>
      <c r="R1245">
        <v>1261.6549</v>
      </c>
      <c r="S1245" t="s">
        <v>35</v>
      </c>
      <c r="T1245" t="s">
        <v>256</v>
      </c>
      <c r="U1245" t="s">
        <v>257</v>
      </c>
      <c r="V1245" t="s">
        <v>338</v>
      </c>
      <c r="W1245">
        <f>IFERROR(INDEX(#REF!,MATCH(Tableau1[[#This Row],[Identifiant pour calcul]],#REF!,0),9),0)</f>
        <v>0</v>
      </c>
      <c r="X1245">
        <f>Tableau1[[#This Row],[value]]*0.125*Tableau1[[#This Row],[Sequestration factor]]</f>
        <v>0</v>
      </c>
      <c r="Y1245" t="s">
        <v>39</v>
      </c>
      <c r="Z1245" t="s">
        <v>40</v>
      </c>
      <c r="AA1245" t="s">
        <v>39</v>
      </c>
      <c r="AB1245" t="e">
        <f>INDEX(#REF!,MATCH(Tableau1[[#This Row],[species_name]],#REF!,0),2)</f>
        <v>#REF!</v>
      </c>
      <c r="AC1245" s="3" t="e">
        <f>Tableau1[[#This Row],[value]]/Tableau1[[#This Row],[débarquements totaux de l''espèce]]</f>
        <v>#REF!</v>
      </c>
    </row>
    <row r="1246" spans="1:29" x14ac:dyDescent="0.2">
      <c r="A1246" s="1">
        <v>45355</v>
      </c>
      <c r="B1246" t="s">
        <v>24</v>
      </c>
      <c r="C1246" t="s">
        <v>25</v>
      </c>
      <c r="D1246">
        <v>2022</v>
      </c>
      <c r="E1246" t="s">
        <v>75</v>
      </c>
      <c r="F1246" t="s">
        <v>27</v>
      </c>
      <c r="G1246" t="s">
        <v>107</v>
      </c>
      <c r="H1246" t="s">
        <v>128</v>
      </c>
      <c r="L1246" t="s">
        <v>129</v>
      </c>
      <c r="M1246" t="s">
        <v>130</v>
      </c>
      <c r="N1246" t="str">
        <f>_xlfn.CONCAT(Tableau1[[#This Row],[species_name]],Tableau1[[#This Row],[sub_reg]])</f>
        <v>Emperors(=Scavengers) nei51.6</v>
      </c>
      <c r="O1246" t="s">
        <v>32</v>
      </c>
      <c r="P1246" t="s">
        <v>33</v>
      </c>
      <c r="Q1246" t="s">
        <v>34</v>
      </c>
      <c r="R1246">
        <v>6337</v>
      </c>
      <c r="S1246" t="s">
        <v>35</v>
      </c>
      <c r="T1246" t="s">
        <v>859</v>
      </c>
      <c r="U1246" t="s">
        <v>860</v>
      </c>
      <c r="V1246" t="s">
        <v>133</v>
      </c>
      <c r="W1246">
        <f>IFERROR(INDEX(#REF!,MATCH(Tableau1[[#This Row],[Identifiant pour calcul]],#REF!,0),9),0)</f>
        <v>0</v>
      </c>
      <c r="X1246">
        <f>Tableau1[[#This Row],[value]]*0.125*Tableau1[[#This Row],[Sequestration factor]]</f>
        <v>0</v>
      </c>
      <c r="Y1246" t="s">
        <v>39</v>
      </c>
      <c r="Z1246" t="s">
        <v>40</v>
      </c>
      <c r="AA1246" t="s">
        <v>39</v>
      </c>
      <c r="AB1246" t="e">
        <f>INDEX(#REF!,MATCH(Tableau1[[#This Row],[species_name]],#REF!,0),2)</f>
        <v>#REF!</v>
      </c>
      <c r="AC1246" s="3" t="e">
        <f>Tableau1[[#This Row],[value]]/Tableau1[[#This Row],[débarquements totaux de l''espèce]]</f>
        <v>#REF!</v>
      </c>
    </row>
    <row r="1247" spans="1:29" x14ac:dyDescent="0.2">
      <c r="A1247" s="1">
        <v>45355</v>
      </c>
      <c r="B1247" t="s">
        <v>24</v>
      </c>
      <c r="C1247" t="s">
        <v>25</v>
      </c>
      <c r="D1247">
        <v>2022</v>
      </c>
      <c r="E1247" t="s">
        <v>75</v>
      </c>
      <c r="F1247" t="s">
        <v>59</v>
      </c>
      <c r="G1247" t="s">
        <v>107</v>
      </c>
      <c r="H1247" t="s">
        <v>128</v>
      </c>
      <c r="L1247" t="s">
        <v>129</v>
      </c>
      <c r="M1247" t="s">
        <v>130</v>
      </c>
      <c r="N1247" t="str">
        <f>_xlfn.CONCAT(Tableau1[[#This Row],[species_name]],Tableau1[[#This Row],[sub_reg]])</f>
        <v>Emperors(=Scavengers) nei51.6</v>
      </c>
      <c r="O1247" t="s">
        <v>32</v>
      </c>
      <c r="P1247" t="s">
        <v>33</v>
      </c>
      <c r="Q1247" t="s">
        <v>34</v>
      </c>
      <c r="R1247">
        <v>46344</v>
      </c>
      <c r="S1247" t="s">
        <v>35</v>
      </c>
      <c r="T1247" t="s">
        <v>859</v>
      </c>
      <c r="U1247" t="s">
        <v>860</v>
      </c>
      <c r="V1247" t="s">
        <v>133</v>
      </c>
      <c r="W1247">
        <f>IFERROR(INDEX(#REF!,MATCH(Tableau1[[#This Row],[Identifiant pour calcul]],#REF!,0),9),0)</f>
        <v>0</v>
      </c>
      <c r="X1247">
        <f>Tableau1[[#This Row],[value]]*0.125*Tableau1[[#This Row],[Sequestration factor]]</f>
        <v>0</v>
      </c>
      <c r="Y1247" t="s">
        <v>39</v>
      </c>
      <c r="Z1247" t="s">
        <v>40</v>
      </c>
      <c r="AA1247" t="s">
        <v>39</v>
      </c>
      <c r="AB1247" t="e">
        <f>INDEX(#REF!,MATCH(Tableau1[[#This Row],[species_name]],#REF!,0),2)</f>
        <v>#REF!</v>
      </c>
      <c r="AC1247" s="3" t="e">
        <f>Tableau1[[#This Row],[value]]/Tableau1[[#This Row],[débarquements totaux de l''espèce]]</f>
        <v>#REF!</v>
      </c>
    </row>
    <row r="1248" spans="1:29" x14ac:dyDescent="0.2">
      <c r="A1248" s="1">
        <v>45355</v>
      </c>
      <c r="B1248" t="s">
        <v>24</v>
      </c>
      <c r="C1248" t="s">
        <v>25</v>
      </c>
      <c r="D1248">
        <v>2022</v>
      </c>
      <c r="E1248" t="s">
        <v>86</v>
      </c>
      <c r="F1248" t="s">
        <v>158</v>
      </c>
      <c r="G1248" t="s">
        <v>159</v>
      </c>
      <c r="H1248" t="s">
        <v>29</v>
      </c>
      <c r="M1248" t="s">
        <v>160</v>
      </c>
      <c r="N1248" t="str">
        <f>_xlfn.CONCAT(Tableau1[[#This Row],[species_name]],Tableau1[[#This Row],[sub_reg]])</f>
        <v>Black cardinal fish27.6.a</v>
      </c>
      <c r="O1248" t="s">
        <v>32</v>
      </c>
      <c r="P1248" t="s">
        <v>33</v>
      </c>
      <c r="Q1248" t="s">
        <v>34</v>
      </c>
      <c r="R1248">
        <v>3962.51</v>
      </c>
      <c r="S1248" t="s">
        <v>35</v>
      </c>
      <c r="T1248" t="s">
        <v>831</v>
      </c>
      <c r="U1248" t="s">
        <v>832</v>
      </c>
      <c r="V1248" t="s">
        <v>195</v>
      </c>
      <c r="W1248">
        <f>IFERROR(INDEX(#REF!,MATCH(Tableau1[[#This Row],[Identifiant pour calcul]],#REF!,0),9),0)</f>
        <v>0</v>
      </c>
      <c r="X1248">
        <f>Tableau1[[#This Row],[value]]*0.125*Tableau1[[#This Row],[Sequestration factor]]</f>
        <v>0</v>
      </c>
      <c r="Y1248" t="s">
        <v>39</v>
      </c>
      <c r="Z1248" t="s">
        <v>40</v>
      </c>
      <c r="AA1248" t="s">
        <v>39</v>
      </c>
      <c r="AB1248" t="e">
        <f>INDEX(#REF!,MATCH(Tableau1[[#This Row],[species_name]],#REF!,0),2)</f>
        <v>#REF!</v>
      </c>
      <c r="AC1248" s="3" t="e">
        <f>Tableau1[[#This Row],[value]]/Tableau1[[#This Row],[débarquements totaux de l''espèce]]</f>
        <v>#REF!</v>
      </c>
    </row>
    <row r="1249" spans="1:29" x14ac:dyDescent="0.2">
      <c r="A1249" s="1">
        <v>45355</v>
      </c>
      <c r="B1249" t="s">
        <v>24</v>
      </c>
      <c r="C1249" t="s">
        <v>25</v>
      </c>
      <c r="D1249">
        <v>2022</v>
      </c>
      <c r="E1249" t="s">
        <v>75</v>
      </c>
      <c r="F1249" t="s">
        <v>59</v>
      </c>
      <c r="G1249" t="s">
        <v>107</v>
      </c>
      <c r="H1249" t="s">
        <v>407</v>
      </c>
      <c r="L1249" t="s">
        <v>568</v>
      </c>
      <c r="M1249" t="s">
        <v>569</v>
      </c>
      <c r="N1249" t="str">
        <f>_xlfn.CONCAT(Tableau1[[#This Row],[species_name]],Tableau1[[#This Row],[sub_reg]])</f>
        <v>Deep-water red snapper51.7</v>
      </c>
      <c r="O1249" t="s">
        <v>32</v>
      </c>
      <c r="P1249" t="s">
        <v>33</v>
      </c>
      <c r="Q1249" t="s">
        <v>34</v>
      </c>
      <c r="R1249">
        <v>2950</v>
      </c>
      <c r="S1249" t="s">
        <v>35</v>
      </c>
      <c r="T1249" t="s">
        <v>582</v>
      </c>
      <c r="U1249" t="s">
        <v>583</v>
      </c>
      <c r="V1249" t="s">
        <v>410</v>
      </c>
      <c r="W1249">
        <f>IFERROR(INDEX(#REF!,MATCH(Tableau1[[#This Row],[Identifiant pour calcul]],#REF!,0),9),0)</f>
        <v>0</v>
      </c>
      <c r="X1249">
        <f>Tableau1[[#This Row],[value]]*0.125*Tableau1[[#This Row],[Sequestration factor]]</f>
        <v>0</v>
      </c>
      <c r="Y1249" t="s">
        <v>39</v>
      </c>
      <c r="Z1249" t="s">
        <v>40</v>
      </c>
      <c r="AA1249" t="s">
        <v>39</v>
      </c>
      <c r="AB1249" t="e">
        <f>INDEX(#REF!,MATCH(Tableau1[[#This Row],[species_name]],#REF!,0),2)</f>
        <v>#REF!</v>
      </c>
      <c r="AC1249" s="3" t="e">
        <f>Tableau1[[#This Row],[value]]/Tableau1[[#This Row],[débarquements totaux de l''espèce]]</f>
        <v>#REF!</v>
      </c>
    </row>
    <row r="1250" spans="1:29" x14ac:dyDescent="0.2">
      <c r="A1250" s="1">
        <v>45355</v>
      </c>
      <c r="B1250" t="s">
        <v>24</v>
      </c>
      <c r="C1250" t="s">
        <v>25</v>
      </c>
      <c r="D1250">
        <v>2022</v>
      </c>
      <c r="E1250" t="s">
        <v>75</v>
      </c>
      <c r="F1250" t="s">
        <v>59</v>
      </c>
      <c r="G1250" t="s">
        <v>107</v>
      </c>
      <c r="H1250" t="s">
        <v>128</v>
      </c>
      <c r="L1250" t="s">
        <v>129</v>
      </c>
      <c r="M1250" t="s">
        <v>130</v>
      </c>
      <c r="N1250" t="str">
        <f>_xlfn.CONCAT(Tableau1[[#This Row],[species_name]],Tableau1[[#This Row],[sub_reg]])</f>
        <v>Deep-water red snapper51.6</v>
      </c>
      <c r="O1250" t="s">
        <v>32</v>
      </c>
      <c r="P1250" t="s">
        <v>33</v>
      </c>
      <c r="Q1250" t="s">
        <v>34</v>
      </c>
      <c r="R1250">
        <v>24468</v>
      </c>
      <c r="S1250" t="s">
        <v>35</v>
      </c>
      <c r="T1250" t="s">
        <v>582</v>
      </c>
      <c r="U1250" t="s">
        <v>583</v>
      </c>
      <c r="V1250" t="s">
        <v>133</v>
      </c>
      <c r="W1250">
        <f>IFERROR(INDEX(#REF!,MATCH(Tableau1[[#This Row],[Identifiant pour calcul]],#REF!,0),9),0)</f>
        <v>0</v>
      </c>
      <c r="X1250">
        <f>Tableau1[[#This Row],[value]]*0.125*Tableau1[[#This Row],[Sequestration factor]]</f>
        <v>0</v>
      </c>
      <c r="Y1250" t="s">
        <v>39</v>
      </c>
      <c r="Z1250" t="s">
        <v>40</v>
      </c>
      <c r="AA1250" t="s">
        <v>39</v>
      </c>
      <c r="AB1250" t="e">
        <f>INDEX(#REF!,MATCH(Tableau1[[#This Row],[species_name]],#REF!,0),2)</f>
        <v>#REF!</v>
      </c>
      <c r="AC1250" s="3" t="e">
        <f>Tableau1[[#This Row],[value]]/Tableau1[[#This Row],[débarquements totaux de l''espèce]]</f>
        <v>#REF!</v>
      </c>
    </row>
    <row r="1251" spans="1:29" x14ac:dyDescent="0.2">
      <c r="A1251" s="1">
        <v>45355</v>
      </c>
      <c r="B1251" t="s">
        <v>24</v>
      </c>
      <c r="C1251" t="s">
        <v>25</v>
      </c>
      <c r="D1251">
        <v>2022</v>
      </c>
      <c r="E1251" t="s">
        <v>75</v>
      </c>
      <c r="F1251" t="s">
        <v>59</v>
      </c>
      <c r="G1251" t="s">
        <v>107</v>
      </c>
      <c r="H1251" t="s">
        <v>407</v>
      </c>
      <c r="L1251" t="s">
        <v>568</v>
      </c>
      <c r="M1251" t="s">
        <v>569</v>
      </c>
      <c r="N1251" t="str">
        <f>_xlfn.CONCAT(Tableau1[[#This Row],[species_name]],Tableau1[[#This Row],[sub_reg]])</f>
        <v>Deepwater longtail red snapper51.7</v>
      </c>
      <c r="O1251" t="s">
        <v>32</v>
      </c>
      <c r="P1251" t="s">
        <v>33</v>
      </c>
      <c r="Q1251" t="s">
        <v>34</v>
      </c>
      <c r="R1251">
        <v>1948</v>
      </c>
      <c r="S1251" t="s">
        <v>35</v>
      </c>
      <c r="T1251" t="s">
        <v>584</v>
      </c>
      <c r="U1251" t="s">
        <v>585</v>
      </c>
      <c r="V1251" t="s">
        <v>410</v>
      </c>
      <c r="W1251">
        <f>IFERROR(INDEX(#REF!,MATCH(Tableau1[[#This Row],[Identifiant pour calcul]],#REF!,0),9),0)</f>
        <v>0</v>
      </c>
      <c r="X1251">
        <f>Tableau1[[#This Row],[value]]*0.125*Tableau1[[#This Row],[Sequestration factor]]</f>
        <v>0</v>
      </c>
      <c r="Y1251" t="s">
        <v>39</v>
      </c>
      <c r="Z1251" t="s">
        <v>40</v>
      </c>
      <c r="AA1251" t="s">
        <v>39</v>
      </c>
      <c r="AB1251" t="e">
        <f>INDEX(#REF!,MATCH(Tableau1[[#This Row],[species_name]],#REF!,0),2)</f>
        <v>#REF!</v>
      </c>
      <c r="AC1251" s="3" t="e">
        <f>Tableau1[[#This Row],[value]]/Tableau1[[#This Row],[débarquements totaux de l''espèce]]</f>
        <v>#REF!</v>
      </c>
    </row>
    <row r="1252" spans="1:29" x14ac:dyDescent="0.2">
      <c r="A1252" s="1">
        <v>45355</v>
      </c>
      <c r="B1252" t="s">
        <v>24</v>
      </c>
      <c r="C1252" t="s">
        <v>25</v>
      </c>
      <c r="D1252">
        <v>2022</v>
      </c>
      <c r="E1252" t="s">
        <v>75</v>
      </c>
      <c r="F1252" t="s">
        <v>59</v>
      </c>
      <c r="G1252" t="s">
        <v>107</v>
      </c>
      <c r="H1252" t="s">
        <v>407</v>
      </c>
      <c r="L1252" t="s">
        <v>568</v>
      </c>
      <c r="M1252" t="s">
        <v>569</v>
      </c>
      <c r="N1252" t="str">
        <f>_xlfn.CONCAT(Tableau1[[#This Row],[species_name]],Tableau1[[#This Row],[sub_reg]])</f>
        <v>Oblique-banded grouper51.7</v>
      </c>
      <c r="O1252" t="s">
        <v>32</v>
      </c>
      <c r="P1252" t="s">
        <v>33</v>
      </c>
      <c r="Q1252" t="s">
        <v>34</v>
      </c>
      <c r="R1252">
        <v>1036</v>
      </c>
      <c r="S1252" t="s">
        <v>35</v>
      </c>
      <c r="T1252" t="s">
        <v>873</v>
      </c>
      <c r="U1252" t="s">
        <v>874</v>
      </c>
      <c r="V1252" t="s">
        <v>410</v>
      </c>
      <c r="W1252">
        <f>IFERROR(INDEX(#REF!,MATCH(Tableau1[[#This Row],[Identifiant pour calcul]],#REF!,0),9),0)</f>
        <v>0</v>
      </c>
      <c r="X1252">
        <f>Tableau1[[#This Row],[value]]*0.125*Tableau1[[#This Row],[Sequestration factor]]</f>
        <v>0</v>
      </c>
      <c r="Y1252" t="s">
        <v>39</v>
      </c>
      <c r="Z1252" t="s">
        <v>40</v>
      </c>
      <c r="AA1252" t="s">
        <v>39</v>
      </c>
      <c r="AB1252" t="e">
        <f>INDEX(#REF!,MATCH(Tableau1[[#This Row],[species_name]],#REF!,0),2)</f>
        <v>#REF!</v>
      </c>
      <c r="AC1252" s="3" t="e">
        <f>Tableau1[[#This Row],[value]]/Tableau1[[#This Row],[débarquements totaux de l''espèce]]</f>
        <v>#REF!</v>
      </c>
    </row>
    <row r="1253" spans="1:29" x14ac:dyDescent="0.2">
      <c r="A1253" s="1">
        <v>45355</v>
      </c>
      <c r="B1253" t="s">
        <v>24</v>
      </c>
      <c r="C1253" t="s">
        <v>25</v>
      </c>
      <c r="D1253">
        <v>2022</v>
      </c>
      <c r="E1253" t="s">
        <v>26</v>
      </c>
      <c r="F1253" t="s">
        <v>239</v>
      </c>
      <c r="G1253" t="s">
        <v>240</v>
      </c>
      <c r="H1253" t="s">
        <v>29</v>
      </c>
      <c r="M1253" t="s">
        <v>241</v>
      </c>
      <c r="N1253" t="str">
        <f>_xlfn.CONCAT(Tableau1[[#This Row],[species_name]],Tableau1[[#This Row],[sub_reg]])</f>
        <v>Common carpsa 7</v>
      </c>
      <c r="O1253" t="s">
        <v>32</v>
      </c>
      <c r="P1253" t="s">
        <v>33</v>
      </c>
      <c r="Q1253" t="s">
        <v>34</v>
      </c>
      <c r="R1253">
        <v>2217.2995999999998</v>
      </c>
      <c r="S1253" t="s">
        <v>35</v>
      </c>
      <c r="T1253" t="s">
        <v>258</v>
      </c>
      <c r="U1253" t="s">
        <v>259</v>
      </c>
      <c r="V1253" t="s">
        <v>62</v>
      </c>
      <c r="W1253">
        <f>IFERROR(INDEX(#REF!,MATCH(Tableau1[[#This Row],[Identifiant pour calcul]],#REF!,0),9),0)</f>
        <v>0</v>
      </c>
      <c r="X1253">
        <f>Tableau1[[#This Row],[value]]*0.125*Tableau1[[#This Row],[Sequestration factor]]</f>
        <v>0</v>
      </c>
      <c r="Y1253" t="s">
        <v>39</v>
      </c>
      <c r="Z1253" t="s">
        <v>40</v>
      </c>
      <c r="AA1253" t="s">
        <v>39</v>
      </c>
      <c r="AB1253" t="e">
        <f>INDEX(#REF!,MATCH(Tableau1[[#This Row],[species_name]],#REF!,0),2)</f>
        <v>#REF!</v>
      </c>
      <c r="AC1253" s="3" t="e">
        <f>Tableau1[[#This Row],[value]]/Tableau1[[#This Row],[débarquements totaux de l''espèce]]</f>
        <v>#REF!</v>
      </c>
    </row>
    <row r="1254" spans="1:29" x14ac:dyDescent="0.2">
      <c r="A1254" s="1">
        <v>45355</v>
      </c>
      <c r="B1254" t="s">
        <v>24</v>
      </c>
      <c r="C1254" t="s">
        <v>25</v>
      </c>
      <c r="D1254">
        <v>2022</v>
      </c>
      <c r="E1254" t="s">
        <v>26</v>
      </c>
      <c r="F1254" t="s">
        <v>27</v>
      </c>
      <c r="G1254" t="s">
        <v>240</v>
      </c>
      <c r="H1254" t="s">
        <v>29</v>
      </c>
      <c r="M1254" t="s">
        <v>737</v>
      </c>
      <c r="N1254" t="str">
        <f>_xlfn.CONCAT(Tableau1[[#This Row],[species_name]],Tableau1[[#This Row],[sub_reg]])</f>
        <v>Common carpsa 7</v>
      </c>
      <c r="O1254" t="s">
        <v>32</v>
      </c>
      <c r="P1254" t="s">
        <v>33</v>
      </c>
      <c r="Q1254" t="s">
        <v>34</v>
      </c>
      <c r="R1254">
        <v>2702.0864999999999</v>
      </c>
      <c r="S1254" t="s">
        <v>35</v>
      </c>
      <c r="T1254" t="s">
        <v>258</v>
      </c>
      <c r="U1254" t="s">
        <v>259</v>
      </c>
      <c r="V1254" t="s">
        <v>62</v>
      </c>
      <c r="W1254">
        <f>IFERROR(INDEX(#REF!,MATCH(Tableau1[[#This Row],[Identifiant pour calcul]],#REF!,0),9),0)</f>
        <v>0</v>
      </c>
      <c r="X1254">
        <f>Tableau1[[#This Row],[value]]*0.125*Tableau1[[#This Row],[Sequestration factor]]</f>
        <v>0</v>
      </c>
      <c r="Y1254" t="s">
        <v>39</v>
      </c>
      <c r="Z1254" t="s">
        <v>40</v>
      </c>
      <c r="AA1254" t="s">
        <v>39</v>
      </c>
      <c r="AB1254" t="e">
        <f>INDEX(#REF!,MATCH(Tableau1[[#This Row],[species_name]],#REF!,0),2)</f>
        <v>#REF!</v>
      </c>
      <c r="AC1254" s="3" t="e">
        <f>Tableau1[[#This Row],[value]]/Tableau1[[#This Row],[débarquements totaux de l''espèce]]</f>
        <v>#REF!</v>
      </c>
    </row>
    <row r="1255" spans="1:29" x14ac:dyDescent="0.2">
      <c r="A1255" s="1">
        <v>45355</v>
      </c>
      <c r="B1255" t="s">
        <v>24</v>
      </c>
      <c r="C1255" t="s">
        <v>25</v>
      </c>
      <c r="D1255">
        <v>2022</v>
      </c>
      <c r="E1255" t="s">
        <v>26</v>
      </c>
      <c r="F1255" t="s">
        <v>27</v>
      </c>
      <c r="G1255" t="s">
        <v>277</v>
      </c>
      <c r="H1255" t="s">
        <v>29</v>
      </c>
      <c r="M1255" t="s">
        <v>749</v>
      </c>
      <c r="N1255" t="str">
        <f>_xlfn.CONCAT(Tableau1[[#This Row],[species_name]],Tableau1[[#This Row],[sub_reg]])</f>
        <v>Common carpsa 7</v>
      </c>
      <c r="O1255" t="s">
        <v>32</v>
      </c>
      <c r="P1255" t="s">
        <v>33</v>
      </c>
      <c r="Q1255" t="s">
        <v>34</v>
      </c>
      <c r="R1255">
        <v>5417.7996999999996</v>
      </c>
      <c r="S1255" t="s">
        <v>35</v>
      </c>
      <c r="T1255" t="s">
        <v>258</v>
      </c>
      <c r="U1255" t="s">
        <v>259</v>
      </c>
      <c r="V1255" t="s">
        <v>62</v>
      </c>
      <c r="W1255">
        <f>IFERROR(INDEX(#REF!,MATCH(Tableau1[[#This Row],[Identifiant pour calcul]],#REF!,0),9),0)</f>
        <v>0</v>
      </c>
      <c r="X1255">
        <f>Tableau1[[#This Row],[value]]*0.125*Tableau1[[#This Row],[Sequestration factor]]</f>
        <v>0</v>
      </c>
      <c r="Y1255" t="s">
        <v>39</v>
      </c>
      <c r="Z1255" t="s">
        <v>40</v>
      </c>
      <c r="AA1255" t="s">
        <v>39</v>
      </c>
      <c r="AB1255" t="e">
        <f>INDEX(#REF!,MATCH(Tableau1[[#This Row],[species_name]],#REF!,0),2)</f>
        <v>#REF!</v>
      </c>
      <c r="AC1255" s="3" t="e">
        <f>Tableau1[[#This Row],[value]]/Tableau1[[#This Row],[débarquements totaux de l''espèce]]</f>
        <v>#REF!</v>
      </c>
    </row>
    <row r="1256" spans="1:29" x14ac:dyDescent="0.2">
      <c r="A1256" s="1">
        <v>45355</v>
      </c>
      <c r="B1256" t="s">
        <v>24</v>
      </c>
      <c r="C1256" t="s">
        <v>25</v>
      </c>
      <c r="D1256">
        <v>2022</v>
      </c>
      <c r="E1256" t="s">
        <v>26</v>
      </c>
      <c r="F1256" t="s">
        <v>239</v>
      </c>
      <c r="G1256" t="s">
        <v>277</v>
      </c>
      <c r="H1256" t="s">
        <v>29</v>
      </c>
      <c r="M1256" t="s">
        <v>768</v>
      </c>
      <c r="N1256" t="str">
        <f>_xlfn.CONCAT(Tableau1[[#This Row],[species_name]],Tableau1[[#This Row],[sub_reg]])</f>
        <v>Common carpsa 7</v>
      </c>
      <c r="O1256" t="s">
        <v>32</v>
      </c>
      <c r="P1256" t="s">
        <v>33</v>
      </c>
      <c r="Q1256" t="s">
        <v>34</v>
      </c>
      <c r="R1256">
        <v>9258.0828000000001</v>
      </c>
      <c r="S1256" t="s">
        <v>35</v>
      </c>
      <c r="T1256" t="s">
        <v>258</v>
      </c>
      <c r="U1256" t="s">
        <v>259</v>
      </c>
      <c r="V1256" t="s">
        <v>62</v>
      </c>
      <c r="W1256">
        <f>IFERROR(INDEX(#REF!,MATCH(Tableau1[[#This Row],[Identifiant pour calcul]],#REF!,0),9),0)</f>
        <v>0</v>
      </c>
      <c r="X1256">
        <f>Tableau1[[#This Row],[value]]*0.125*Tableau1[[#This Row],[Sequestration factor]]</f>
        <v>0</v>
      </c>
      <c r="Y1256" t="s">
        <v>39</v>
      </c>
      <c r="Z1256" t="s">
        <v>40</v>
      </c>
      <c r="AA1256" t="s">
        <v>39</v>
      </c>
      <c r="AB1256" t="e">
        <f>INDEX(#REF!,MATCH(Tableau1[[#This Row],[species_name]],#REF!,0),2)</f>
        <v>#REF!</v>
      </c>
      <c r="AC1256" s="3" t="e">
        <f>Tableau1[[#This Row],[value]]/Tableau1[[#This Row],[débarquements totaux de l''espèce]]</f>
        <v>#REF!</v>
      </c>
    </row>
    <row r="1257" spans="1:29" x14ac:dyDescent="0.2">
      <c r="A1257" s="1">
        <v>45355</v>
      </c>
      <c r="B1257" t="s">
        <v>24</v>
      </c>
      <c r="C1257" t="s">
        <v>25</v>
      </c>
      <c r="D1257">
        <v>2022</v>
      </c>
      <c r="E1257" t="s">
        <v>26</v>
      </c>
      <c r="F1257" t="s">
        <v>76</v>
      </c>
      <c r="G1257" t="s">
        <v>277</v>
      </c>
      <c r="H1257" t="s">
        <v>29</v>
      </c>
      <c r="M1257" t="s">
        <v>812</v>
      </c>
      <c r="N1257" t="str">
        <f>_xlfn.CONCAT(Tableau1[[#This Row],[species_name]],Tableau1[[#This Row],[sub_reg]])</f>
        <v>Common carpsa 7</v>
      </c>
      <c r="O1257" t="s">
        <v>32</v>
      </c>
      <c r="P1257" t="s">
        <v>33</v>
      </c>
      <c r="Q1257" t="s">
        <v>34</v>
      </c>
      <c r="R1257">
        <v>3766.4902000000002</v>
      </c>
      <c r="S1257" t="s">
        <v>35</v>
      </c>
      <c r="T1257" t="s">
        <v>258</v>
      </c>
      <c r="U1257" t="s">
        <v>259</v>
      </c>
      <c r="V1257" t="s">
        <v>62</v>
      </c>
      <c r="W1257">
        <f>IFERROR(INDEX(#REF!,MATCH(Tableau1[[#This Row],[Identifiant pour calcul]],#REF!,0),9),0)</f>
        <v>0</v>
      </c>
      <c r="X1257">
        <f>Tableau1[[#This Row],[value]]*0.125*Tableau1[[#This Row],[Sequestration factor]]</f>
        <v>0</v>
      </c>
      <c r="Y1257" t="s">
        <v>39</v>
      </c>
      <c r="Z1257" t="s">
        <v>40</v>
      </c>
      <c r="AA1257" t="s">
        <v>39</v>
      </c>
      <c r="AB1257" t="e">
        <f>INDEX(#REF!,MATCH(Tableau1[[#This Row],[species_name]],#REF!,0),2)</f>
        <v>#REF!</v>
      </c>
      <c r="AC1257" s="3" t="e">
        <f>Tableau1[[#This Row],[value]]/Tableau1[[#This Row],[débarquements totaux de l''espèce]]</f>
        <v>#REF!</v>
      </c>
    </row>
    <row r="1258" spans="1:29" x14ac:dyDescent="0.2">
      <c r="A1258" s="1">
        <v>45355</v>
      </c>
      <c r="B1258" t="s">
        <v>24</v>
      </c>
      <c r="C1258" t="s">
        <v>25</v>
      </c>
      <c r="D1258">
        <v>2022</v>
      </c>
      <c r="E1258" t="s">
        <v>75</v>
      </c>
      <c r="F1258" t="s">
        <v>59</v>
      </c>
      <c r="G1258" t="s">
        <v>107</v>
      </c>
      <c r="H1258" t="s">
        <v>78</v>
      </c>
      <c r="L1258" t="s">
        <v>108</v>
      </c>
      <c r="M1258" t="s">
        <v>109</v>
      </c>
      <c r="N1258" t="str">
        <f>_xlfn.CONCAT(Tableau1[[#This Row],[species_name]],Tableau1[[#This Row],[sub_reg]])</f>
        <v>Filefishes, leatherjackets nei31</v>
      </c>
      <c r="O1258" t="s">
        <v>32</v>
      </c>
      <c r="P1258" t="s">
        <v>33</v>
      </c>
      <c r="Q1258" t="s">
        <v>34</v>
      </c>
      <c r="R1258">
        <v>13110</v>
      </c>
      <c r="S1258" t="s">
        <v>35</v>
      </c>
      <c r="T1258" t="s">
        <v>116</v>
      </c>
      <c r="U1258" t="s">
        <v>117</v>
      </c>
      <c r="V1258" t="s">
        <v>83</v>
      </c>
      <c r="W1258">
        <f>IFERROR(INDEX(#REF!,MATCH(Tableau1[[#This Row],[Identifiant pour calcul]],#REF!,0),9),0)</f>
        <v>0</v>
      </c>
      <c r="X1258">
        <f>Tableau1[[#This Row],[value]]*0.125*Tableau1[[#This Row],[Sequestration factor]]</f>
        <v>0</v>
      </c>
      <c r="Y1258" t="s">
        <v>39</v>
      </c>
      <c r="Z1258" t="s">
        <v>40</v>
      </c>
      <c r="AA1258" t="s">
        <v>39</v>
      </c>
      <c r="AB1258" t="e">
        <f>INDEX(#REF!,MATCH(Tableau1[[#This Row],[species_name]],#REF!,0),2)</f>
        <v>#REF!</v>
      </c>
      <c r="AC1258" s="3" t="e">
        <f>Tableau1[[#This Row],[value]]/Tableau1[[#This Row],[débarquements totaux de l''espèce]]</f>
        <v>#REF!</v>
      </c>
    </row>
    <row r="1259" spans="1:29" x14ac:dyDescent="0.2">
      <c r="A1259" s="1">
        <v>45355</v>
      </c>
      <c r="B1259" t="s">
        <v>24</v>
      </c>
      <c r="C1259" t="s">
        <v>25</v>
      </c>
      <c r="D1259">
        <v>2022</v>
      </c>
      <c r="E1259" t="s">
        <v>75</v>
      </c>
      <c r="F1259" t="s">
        <v>239</v>
      </c>
      <c r="G1259" t="s">
        <v>77</v>
      </c>
      <c r="H1259" t="s">
        <v>78</v>
      </c>
      <c r="L1259" t="s">
        <v>424</v>
      </c>
      <c r="M1259" t="s">
        <v>425</v>
      </c>
      <c r="N1259" t="str">
        <f>_xlfn.CONCAT(Tableau1[[#This Row],[species_name]],Tableau1[[#This Row],[sub_reg]])</f>
        <v>Filefishes, leatherjackets nei31</v>
      </c>
      <c r="O1259" t="s">
        <v>32</v>
      </c>
      <c r="P1259" t="s">
        <v>33</v>
      </c>
      <c r="Q1259" t="s">
        <v>34</v>
      </c>
      <c r="R1259">
        <v>3982</v>
      </c>
      <c r="S1259" t="s">
        <v>35</v>
      </c>
      <c r="T1259" t="s">
        <v>116</v>
      </c>
      <c r="U1259" t="s">
        <v>117</v>
      </c>
      <c r="V1259" t="s">
        <v>83</v>
      </c>
      <c r="W1259">
        <f>IFERROR(INDEX(#REF!,MATCH(Tableau1[[#This Row],[Identifiant pour calcul]],#REF!,0),9),0)</f>
        <v>0</v>
      </c>
      <c r="X1259">
        <f>Tableau1[[#This Row],[value]]*0.125*Tableau1[[#This Row],[Sequestration factor]]</f>
        <v>0</v>
      </c>
      <c r="Y1259" t="s">
        <v>39</v>
      </c>
      <c r="Z1259" t="s">
        <v>40</v>
      </c>
      <c r="AA1259" t="s">
        <v>39</v>
      </c>
      <c r="AB1259" t="e">
        <f>INDEX(#REF!,MATCH(Tableau1[[#This Row],[species_name]],#REF!,0),2)</f>
        <v>#REF!</v>
      </c>
      <c r="AC1259" s="3" t="e">
        <f>Tableau1[[#This Row],[value]]/Tableau1[[#This Row],[débarquements totaux de l''espèce]]</f>
        <v>#REF!</v>
      </c>
    </row>
    <row r="1260" spans="1:29" x14ac:dyDescent="0.2">
      <c r="A1260" s="1">
        <v>45355</v>
      </c>
      <c r="B1260" t="s">
        <v>24</v>
      </c>
      <c r="C1260" t="s">
        <v>25</v>
      </c>
      <c r="D1260">
        <v>2022</v>
      </c>
      <c r="E1260" t="s">
        <v>75</v>
      </c>
      <c r="F1260" t="s">
        <v>239</v>
      </c>
      <c r="G1260" t="s">
        <v>107</v>
      </c>
      <c r="H1260" t="s">
        <v>488</v>
      </c>
      <c r="M1260" t="s">
        <v>495</v>
      </c>
      <c r="N1260" t="str">
        <f>_xlfn.CONCAT(Tableau1[[#This Row],[species_name]],Tableau1[[#This Row],[sub_reg]])</f>
        <v>Filefishes, leatherjackets nei31</v>
      </c>
      <c r="O1260" t="s">
        <v>32</v>
      </c>
      <c r="P1260" t="s">
        <v>33</v>
      </c>
      <c r="Q1260" t="s">
        <v>34</v>
      </c>
      <c r="R1260">
        <v>1395</v>
      </c>
      <c r="S1260" t="s">
        <v>35</v>
      </c>
      <c r="T1260" t="s">
        <v>116</v>
      </c>
      <c r="U1260" t="s">
        <v>117</v>
      </c>
      <c r="V1260" t="s">
        <v>83</v>
      </c>
      <c r="W1260">
        <f>IFERROR(INDEX(#REF!,MATCH(Tableau1[[#This Row],[Identifiant pour calcul]],#REF!,0),9),0)</f>
        <v>0</v>
      </c>
      <c r="X1260">
        <f>Tableau1[[#This Row],[value]]*0.125*Tableau1[[#This Row],[Sequestration factor]]</f>
        <v>0</v>
      </c>
      <c r="Y1260" t="s">
        <v>39</v>
      </c>
      <c r="Z1260" t="s">
        <v>40</v>
      </c>
      <c r="AA1260" t="s">
        <v>39</v>
      </c>
      <c r="AB1260" t="e">
        <f>INDEX(#REF!,MATCH(Tableau1[[#This Row],[species_name]],#REF!,0),2)</f>
        <v>#REF!</v>
      </c>
      <c r="AC1260" s="3" t="e">
        <f>Tableau1[[#This Row],[value]]/Tableau1[[#This Row],[débarquements totaux de l''espèce]]</f>
        <v>#REF!</v>
      </c>
    </row>
    <row r="1261" spans="1:29" x14ac:dyDescent="0.2">
      <c r="A1261" s="1">
        <v>45355</v>
      </c>
      <c r="B1261" t="s">
        <v>24</v>
      </c>
      <c r="C1261" t="s">
        <v>25</v>
      </c>
      <c r="D1261">
        <v>2022</v>
      </c>
      <c r="E1261" t="s">
        <v>75</v>
      </c>
      <c r="F1261" t="s">
        <v>59</v>
      </c>
      <c r="G1261" t="s">
        <v>107</v>
      </c>
      <c r="H1261" t="s">
        <v>78</v>
      </c>
      <c r="L1261" t="s">
        <v>544</v>
      </c>
      <c r="M1261" t="s">
        <v>545</v>
      </c>
      <c r="N1261" t="str">
        <f>_xlfn.CONCAT(Tableau1[[#This Row],[species_name]],Tableau1[[#This Row],[sub_reg]])</f>
        <v>Filefishes, leatherjackets nei31</v>
      </c>
      <c r="O1261" t="s">
        <v>32</v>
      </c>
      <c r="P1261" t="s">
        <v>33</v>
      </c>
      <c r="Q1261" t="s">
        <v>34</v>
      </c>
      <c r="R1261">
        <v>30741</v>
      </c>
      <c r="S1261" t="s">
        <v>35</v>
      </c>
      <c r="T1261" t="s">
        <v>116</v>
      </c>
      <c r="U1261" t="s">
        <v>117</v>
      </c>
      <c r="V1261" t="s">
        <v>83</v>
      </c>
      <c r="W1261">
        <f>IFERROR(INDEX(#REF!,MATCH(Tableau1[[#This Row],[Identifiant pour calcul]],#REF!,0),9),0)</f>
        <v>0</v>
      </c>
      <c r="X1261">
        <f>Tableau1[[#This Row],[value]]*0.125*Tableau1[[#This Row],[Sequestration factor]]</f>
        <v>0</v>
      </c>
      <c r="Y1261" t="s">
        <v>39</v>
      </c>
      <c r="Z1261" t="s">
        <v>40</v>
      </c>
      <c r="AA1261" t="s">
        <v>39</v>
      </c>
      <c r="AB1261" t="e">
        <f>INDEX(#REF!,MATCH(Tableau1[[#This Row],[species_name]],#REF!,0),2)</f>
        <v>#REF!</v>
      </c>
      <c r="AC1261" s="3" t="e">
        <f>Tableau1[[#This Row],[value]]/Tableau1[[#This Row],[débarquements totaux de l''espèce]]</f>
        <v>#REF!</v>
      </c>
    </row>
    <row r="1262" spans="1:29" x14ac:dyDescent="0.2">
      <c r="A1262" s="1">
        <v>45355</v>
      </c>
      <c r="B1262" t="s">
        <v>24</v>
      </c>
      <c r="C1262" t="s">
        <v>25</v>
      </c>
      <c r="D1262">
        <v>2022</v>
      </c>
      <c r="E1262" t="s">
        <v>75</v>
      </c>
      <c r="F1262" t="s">
        <v>59</v>
      </c>
      <c r="G1262" t="s">
        <v>77</v>
      </c>
      <c r="H1262" t="s">
        <v>78</v>
      </c>
      <c r="L1262" t="s">
        <v>544</v>
      </c>
      <c r="M1262" t="s">
        <v>545</v>
      </c>
      <c r="N1262" t="str">
        <f>_xlfn.CONCAT(Tableau1[[#This Row],[species_name]],Tableau1[[#This Row],[sub_reg]])</f>
        <v>Filefishes, leatherjackets nei31</v>
      </c>
      <c r="O1262" t="s">
        <v>32</v>
      </c>
      <c r="P1262" t="s">
        <v>33</v>
      </c>
      <c r="Q1262" t="s">
        <v>34</v>
      </c>
      <c r="R1262">
        <v>1851</v>
      </c>
      <c r="S1262" t="s">
        <v>35</v>
      </c>
      <c r="T1262" t="s">
        <v>116</v>
      </c>
      <c r="U1262" t="s">
        <v>117</v>
      </c>
      <c r="V1262" t="s">
        <v>83</v>
      </c>
      <c r="W1262">
        <f>IFERROR(INDEX(#REF!,MATCH(Tableau1[[#This Row],[Identifiant pour calcul]],#REF!,0),9),0)</f>
        <v>0</v>
      </c>
      <c r="X1262">
        <f>Tableau1[[#This Row],[value]]*0.125*Tableau1[[#This Row],[Sequestration factor]]</f>
        <v>0</v>
      </c>
      <c r="Y1262" t="s">
        <v>39</v>
      </c>
      <c r="Z1262" t="s">
        <v>40</v>
      </c>
      <c r="AA1262" t="s">
        <v>39</v>
      </c>
      <c r="AB1262" t="e">
        <f>INDEX(#REF!,MATCH(Tableau1[[#This Row],[species_name]],#REF!,0),2)</f>
        <v>#REF!</v>
      </c>
      <c r="AC1262" s="3" t="e">
        <f>Tableau1[[#This Row],[value]]/Tableau1[[#This Row],[débarquements totaux de l''espèce]]</f>
        <v>#REF!</v>
      </c>
    </row>
    <row r="1263" spans="1:29" x14ac:dyDescent="0.2">
      <c r="A1263" s="1">
        <v>45355</v>
      </c>
      <c r="B1263" t="s">
        <v>24</v>
      </c>
      <c r="C1263" t="s">
        <v>25</v>
      </c>
      <c r="D1263">
        <v>2022</v>
      </c>
      <c r="E1263" t="s">
        <v>75</v>
      </c>
      <c r="F1263" t="s">
        <v>27</v>
      </c>
      <c r="G1263" t="s">
        <v>107</v>
      </c>
      <c r="H1263" t="s">
        <v>78</v>
      </c>
      <c r="L1263" t="s">
        <v>607</v>
      </c>
      <c r="M1263" t="s">
        <v>608</v>
      </c>
      <c r="N1263" t="str">
        <f>_xlfn.CONCAT(Tableau1[[#This Row],[species_name]],Tableau1[[#This Row],[sub_reg]])</f>
        <v>Filefishes, leatherjackets nei31</v>
      </c>
      <c r="O1263" t="s">
        <v>32</v>
      </c>
      <c r="P1263" t="s">
        <v>33</v>
      </c>
      <c r="Q1263" t="s">
        <v>34</v>
      </c>
      <c r="R1263">
        <v>2023</v>
      </c>
      <c r="S1263" t="s">
        <v>35</v>
      </c>
      <c r="T1263" t="s">
        <v>116</v>
      </c>
      <c r="U1263" t="s">
        <v>117</v>
      </c>
      <c r="V1263" t="s">
        <v>83</v>
      </c>
      <c r="W1263">
        <f>IFERROR(INDEX(#REF!,MATCH(Tableau1[[#This Row],[Identifiant pour calcul]],#REF!,0),9),0)</f>
        <v>0</v>
      </c>
      <c r="X1263">
        <f>Tableau1[[#This Row],[value]]*0.125*Tableau1[[#This Row],[Sequestration factor]]</f>
        <v>0</v>
      </c>
      <c r="Y1263" t="s">
        <v>39</v>
      </c>
      <c r="Z1263" t="s">
        <v>40</v>
      </c>
      <c r="AA1263" t="s">
        <v>39</v>
      </c>
      <c r="AB1263" t="e">
        <f>INDEX(#REF!,MATCH(Tableau1[[#This Row],[species_name]],#REF!,0),2)</f>
        <v>#REF!</v>
      </c>
      <c r="AC1263" s="3" t="e">
        <f>Tableau1[[#This Row],[value]]/Tableau1[[#This Row],[débarquements totaux de l''espèce]]</f>
        <v>#REF!</v>
      </c>
    </row>
    <row r="1264" spans="1:29" x14ac:dyDescent="0.2">
      <c r="A1264" s="1">
        <v>45355</v>
      </c>
      <c r="B1264" t="s">
        <v>24</v>
      </c>
      <c r="C1264" t="s">
        <v>25</v>
      </c>
      <c r="D1264">
        <v>2022</v>
      </c>
      <c r="E1264" t="s">
        <v>75</v>
      </c>
      <c r="F1264" t="s">
        <v>239</v>
      </c>
      <c r="G1264" t="s">
        <v>107</v>
      </c>
      <c r="H1264" t="s">
        <v>78</v>
      </c>
      <c r="L1264" t="s">
        <v>424</v>
      </c>
      <c r="M1264" t="s">
        <v>425</v>
      </c>
      <c r="N1264" t="str">
        <f>_xlfn.CONCAT(Tableau1[[#This Row],[species_name]],Tableau1[[#This Row],[sub_reg]])</f>
        <v>Filefishes, leatherjackets nei31</v>
      </c>
      <c r="O1264" t="s">
        <v>32</v>
      </c>
      <c r="P1264" t="s">
        <v>33</v>
      </c>
      <c r="Q1264" t="s">
        <v>34</v>
      </c>
      <c r="R1264">
        <v>13490</v>
      </c>
      <c r="S1264" t="s">
        <v>35</v>
      </c>
      <c r="T1264" t="s">
        <v>116</v>
      </c>
      <c r="U1264" t="s">
        <v>117</v>
      </c>
      <c r="V1264" t="s">
        <v>83</v>
      </c>
      <c r="W1264">
        <f>IFERROR(INDEX(#REF!,MATCH(Tableau1[[#This Row],[Identifiant pour calcul]],#REF!,0),9),0)</f>
        <v>0</v>
      </c>
      <c r="X1264">
        <f>Tableau1[[#This Row],[value]]*0.125*Tableau1[[#This Row],[Sequestration factor]]</f>
        <v>0</v>
      </c>
      <c r="Y1264" t="s">
        <v>39</v>
      </c>
      <c r="Z1264" t="s">
        <v>40</v>
      </c>
      <c r="AA1264" t="s">
        <v>39</v>
      </c>
      <c r="AB1264" t="e">
        <f>INDEX(#REF!,MATCH(Tableau1[[#This Row],[species_name]],#REF!,0),2)</f>
        <v>#REF!</v>
      </c>
      <c r="AC1264" s="3" t="e">
        <f>Tableau1[[#This Row],[value]]/Tableau1[[#This Row],[débarquements totaux de l''espèce]]</f>
        <v>#REF!</v>
      </c>
    </row>
    <row r="1265" spans="1:29" x14ac:dyDescent="0.2">
      <c r="A1265" s="1">
        <v>45355</v>
      </c>
      <c r="B1265" t="s">
        <v>24</v>
      </c>
      <c r="C1265" t="s">
        <v>25</v>
      </c>
      <c r="D1265">
        <v>2022</v>
      </c>
      <c r="E1265" t="s">
        <v>75</v>
      </c>
      <c r="F1265" t="s">
        <v>239</v>
      </c>
      <c r="G1265" t="s">
        <v>107</v>
      </c>
      <c r="H1265" t="s">
        <v>78</v>
      </c>
      <c r="L1265" t="s">
        <v>677</v>
      </c>
      <c r="M1265" t="s">
        <v>678</v>
      </c>
      <c r="N1265" t="str">
        <f>_xlfn.CONCAT(Tableau1[[#This Row],[species_name]],Tableau1[[#This Row],[sub_reg]])</f>
        <v>Filefishes, leatherjackets nei31</v>
      </c>
      <c r="O1265" t="s">
        <v>32</v>
      </c>
      <c r="P1265" t="s">
        <v>33</v>
      </c>
      <c r="Q1265" t="s">
        <v>34</v>
      </c>
      <c r="R1265">
        <v>4332</v>
      </c>
      <c r="S1265" t="s">
        <v>35</v>
      </c>
      <c r="T1265" t="s">
        <v>116</v>
      </c>
      <c r="U1265" t="s">
        <v>117</v>
      </c>
      <c r="V1265" t="s">
        <v>83</v>
      </c>
      <c r="W1265">
        <f>IFERROR(INDEX(#REF!,MATCH(Tableau1[[#This Row],[Identifiant pour calcul]],#REF!,0),9),0)</f>
        <v>0</v>
      </c>
      <c r="X1265">
        <f>Tableau1[[#This Row],[value]]*0.125*Tableau1[[#This Row],[Sequestration factor]]</f>
        <v>0</v>
      </c>
      <c r="Y1265" t="s">
        <v>39</v>
      </c>
      <c r="Z1265" t="s">
        <v>40</v>
      </c>
      <c r="AA1265" t="s">
        <v>39</v>
      </c>
      <c r="AB1265" t="e">
        <f>INDEX(#REF!,MATCH(Tableau1[[#This Row],[species_name]],#REF!,0),2)</f>
        <v>#REF!</v>
      </c>
      <c r="AC1265" s="3" t="e">
        <f>Tableau1[[#This Row],[value]]/Tableau1[[#This Row],[débarquements totaux de l''espèce]]</f>
        <v>#REF!</v>
      </c>
    </row>
    <row r="1266" spans="1:29" x14ac:dyDescent="0.2">
      <c r="A1266" s="1">
        <v>45355</v>
      </c>
      <c r="B1266" t="s">
        <v>24</v>
      </c>
      <c r="C1266" t="s">
        <v>25</v>
      </c>
      <c r="D1266">
        <v>2022</v>
      </c>
      <c r="E1266" t="s">
        <v>75</v>
      </c>
      <c r="F1266" t="s">
        <v>198</v>
      </c>
      <c r="G1266" t="s">
        <v>107</v>
      </c>
      <c r="H1266" t="s">
        <v>78</v>
      </c>
      <c r="L1266" t="s">
        <v>679</v>
      </c>
      <c r="M1266" t="s">
        <v>680</v>
      </c>
      <c r="N1266" t="str">
        <f>_xlfn.CONCAT(Tableau1[[#This Row],[species_name]],Tableau1[[#This Row],[sub_reg]])</f>
        <v>Filefishes, leatherjackets nei31</v>
      </c>
      <c r="O1266" t="s">
        <v>32</v>
      </c>
      <c r="P1266" t="s">
        <v>33</v>
      </c>
      <c r="Q1266" t="s">
        <v>34</v>
      </c>
      <c r="R1266">
        <v>2353</v>
      </c>
      <c r="S1266" t="s">
        <v>35</v>
      </c>
      <c r="T1266" t="s">
        <v>116</v>
      </c>
      <c r="U1266" t="s">
        <v>117</v>
      </c>
      <c r="V1266" t="s">
        <v>83</v>
      </c>
      <c r="W1266">
        <f>IFERROR(INDEX(#REF!,MATCH(Tableau1[[#This Row],[Identifiant pour calcul]],#REF!,0),9),0)</f>
        <v>0</v>
      </c>
      <c r="X1266">
        <f>Tableau1[[#This Row],[value]]*0.125*Tableau1[[#This Row],[Sequestration factor]]</f>
        <v>0</v>
      </c>
      <c r="Y1266" t="s">
        <v>39</v>
      </c>
      <c r="Z1266" t="s">
        <v>40</v>
      </c>
      <c r="AA1266" t="s">
        <v>39</v>
      </c>
      <c r="AB1266" t="e">
        <f>INDEX(#REF!,MATCH(Tableau1[[#This Row],[species_name]],#REF!,0),2)</f>
        <v>#REF!</v>
      </c>
      <c r="AC1266" s="3" t="e">
        <f>Tableau1[[#This Row],[value]]/Tableau1[[#This Row],[débarquements totaux de l''espèce]]</f>
        <v>#REF!</v>
      </c>
    </row>
    <row r="1267" spans="1:29" x14ac:dyDescent="0.2">
      <c r="A1267" s="1">
        <v>45355</v>
      </c>
      <c r="B1267" t="s">
        <v>24</v>
      </c>
      <c r="C1267" t="s">
        <v>25</v>
      </c>
      <c r="D1267">
        <v>2022</v>
      </c>
      <c r="E1267" t="s">
        <v>75</v>
      </c>
      <c r="F1267" t="s">
        <v>59</v>
      </c>
      <c r="G1267" t="s">
        <v>107</v>
      </c>
      <c r="H1267" t="s">
        <v>488</v>
      </c>
      <c r="M1267" t="s">
        <v>686</v>
      </c>
      <c r="N1267" t="str">
        <f>_xlfn.CONCAT(Tableau1[[#This Row],[species_name]],Tableau1[[#This Row],[sub_reg]])</f>
        <v>Filefishes, leatherjackets nei31</v>
      </c>
      <c r="O1267" t="s">
        <v>32</v>
      </c>
      <c r="P1267" t="s">
        <v>33</v>
      </c>
      <c r="Q1267" t="s">
        <v>34</v>
      </c>
      <c r="R1267">
        <v>13052</v>
      </c>
      <c r="S1267" t="s">
        <v>35</v>
      </c>
      <c r="T1267" t="s">
        <v>116</v>
      </c>
      <c r="U1267" t="s">
        <v>117</v>
      </c>
      <c r="V1267" t="s">
        <v>83</v>
      </c>
      <c r="W1267">
        <f>IFERROR(INDEX(#REF!,MATCH(Tableau1[[#This Row],[Identifiant pour calcul]],#REF!,0),9),0)</f>
        <v>0</v>
      </c>
      <c r="X1267">
        <f>Tableau1[[#This Row],[value]]*0.125*Tableau1[[#This Row],[Sequestration factor]]</f>
        <v>0</v>
      </c>
      <c r="Y1267" t="s">
        <v>39</v>
      </c>
      <c r="Z1267" t="s">
        <v>40</v>
      </c>
      <c r="AA1267" t="s">
        <v>39</v>
      </c>
      <c r="AB1267" t="e">
        <f>INDEX(#REF!,MATCH(Tableau1[[#This Row],[species_name]],#REF!,0),2)</f>
        <v>#REF!</v>
      </c>
      <c r="AC1267" s="3" t="e">
        <f>Tableau1[[#This Row],[value]]/Tableau1[[#This Row],[débarquements totaux de l''espèce]]</f>
        <v>#REF!</v>
      </c>
    </row>
    <row r="1268" spans="1:29" x14ac:dyDescent="0.2">
      <c r="A1268" s="1">
        <v>45355</v>
      </c>
      <c r="B1268" t="s">
        <v>24</v>
      </c>
      <c r="C1268" t="s">
        <v>25</v>
      </c>
      <c r="D1268">
        <v>2022</v>
      </c>
      <c r="E1268" t="s">
        <v>75</v>
      </c>
      <c r="F1268" t="s">
        <v>76</v>
      </c>
      <c r="G1268" t="s">
        <v>107</v>
      </c>
      <c r="H1268" t="s">
        <v>78</v>
      </c>
      <c r="L1268" t="s">
        <v>706</v>
      </c>
      <c r="M1268" t="s">
        <v>707</v>
      </c>
      <c r="N1268" t="str">
        <f>_xlfn.CONCAT(Tableau1[[#This Row],[species_name]],Tableau1[[#This Row],[sub_reg]])</f>
        <v>Filefishes, leatherjackets nei31</v>
      </c>
      <c r="O1268" t="s">
        <v>32</v>
      </c>
      <c r="P1268" t="s">
        <v>33</v>
      </c>
      <c r="Q1268" t="s">
        <v>34</v>
      </c>
      <c r="R1268">
        <v>46067</v>
      </c>
      <c r="S1268" t="s">
        <v>35</v>
      </c>
      <c r="T1268" t="s">
        <v>116</v>
      </c>
      <c r="U1268" t="s">
        <v>117</v>
      </c>
      <c r="V1268" t="s">
        <v>83</v>
      </c>
      <c r="W1268">
        <f>IFERROR(INDEX(#REF!,MATCH(Tableau1[[#This Row],[Identifiant pour calcul]],#REF!,0),9),0)</f>
        <v>0</v>
      </c>
      <c r="X1268">
        <f>Tableau1[[#This Row],[value]]*0.125*Tableau1[[#This Row],[Sequestration factor]]</f>
        <v>0</v>
      </c>
      <c r="Y1268" t="s">
        <v>39</v>
      </c>
      <c r="Z1268" t="s">
        <v>40</v>
      </c>
      <c r="AA1268" t="s">
        <v>39</v>
      </c>
      <c r="AB1268" t="e">
        <f>INDEX(#REF!,MATCH(Tableau1[[#This Row],[species_name]],#REF!,0),2)</f>
        <v>#REF!</v>
      </c>
      <c r="AC1268" s="3" t="e">
        <f>Tableau1[[#This Row],[value]]/Tableau1[[#This Row],[débarquements totaux de l''espèce]]</f>
        <v>#REF!</v>
      </c>
    </row>
    <row r="1269" spans="1:29" x14ac:dyDescent="0.2">
      <c r="A1269" s="1">
        <v>45355</v>
      </c>
      <c r="B1269" t="s">
        <v>24</v>
      </c>
      <c r="C1269" t="s">
        <v>25</v>
      </c>
      <c r="D1269">
        <v>2022</v>
      </c>
      <c r="E1269" t="s">
        <v>75</v>
      </c>
      <c r="F1269" t="s">
        <v>76</v>
      </c>
      <c r="G1269" t="s">
        <v>107</v>
      </c>
      <c r="H1269" t="s">
        <v>78</v>
      </c>
      <c r="L1269" t="s">
        <v>79</v>
      </c>
      <c r="M1269" t="s">
        <v>80</v>
      </c>
      <c r="N1269" t="str">
        <f>_xlfn.CONCAT(Tableau1[[#This Row],[species_name]],Tableau1[[#This Row],[sub_reg]])</f>
        <v>Filefishes, leatherjackets nei31</v>
      </c>
      <c r="O1269" t="s">
        <v>32</v>
      </c>
      <c r="P1269" t="s">
        <v>33</v>
      </c>
      <c r="Q1269" t="s">
        <v>34</v>
      </c>
      <c r="R1269">
        <v>6616</v>
      </c>
      <c r="S1269" t="s">
        <v>35</v>
      </c>
      <c r="T1269" t="s">
        <v>116</v>
      </c>
      <c r="U1269" t="s">
        <v>117</v>
      </c>
      <c r="V1269" t="s">
        <v>83</v>
      </c>
      <c r="W1269">
        <f>IFERROR(INDEX(#REF!,MATCH(Tableau1[[#This Row],[Identifiant pour calcul]],#REF!,0),9),0)</f>
        <v>0</v>
      </c>
      <c r="X1269">
        <f>Tableau1[[#This Row],[value]]*0.125*Tableau1[[#This Row],[Sequestration factor]]</f>
        <v>0</v>
      </c>
      <c r="Y1269" t="s">
        <v>39</v>
      </c>
      <c r="Z1269" t="s">
        <v>40</v>
      </c>
      <c r="AA1269" t="s">
        <v>39</v>
      </c>
      <c r="AB1269" t="e">
        <f>INDEX(#REF!,MATCH(Tableau1[[#This Row],[species_name]],#REF!,0),2)</f>
        <v>#REF!</v>
      </c>
      <c r="AC1269" s="3" t="e">
        <f>Tableau1[[#This Row],[value]]/Tableau1[[#This Row],[débarquements totaux de l''espèce]]</f>
        <v>#REF!</v>
      </c>
    </row>
    <row r="1270" spans="1:29" x14ac:dyDescent="0.2">
      <c r="A1270" s="1">
        <v>45355</v>
      </c>
      <c r="B1270" t="s">
        <v>24</v>
      </c>
      <c r="C1270" t="s">
        <v>25</v>
      </c>
      <c r="D1270">
        <v>2022</v>
      </c>
      <c r="E1270" t="s">
        <v>75</v>
      </c>
      <c r="F1270" t="s">
        <v>76</v>
      </c>
      <c r="G1270" t="s">
        <v>107</v>
      </c>
      <c r="H1270" t="s">
        <v>488</v>
      </c>
      <c r="L1270" t="s">
        <v>489</v>
      </c>
      <c r="M1270" t="s">
        <v>490</v>
      </c>
      <c r="N1270" t="str">
        <f>_xlfn.CONCAT(Tableau1[[#This Row],[species_name]],Tableau1[[#This Row],[sub_reg]])</f>
        <v>Filefishes, leatherjackets nei31</v>
      </c>
      <c r="O1270" t="s">
        <v>32</v>
      </c>
      <c r="P1270" t="s">
        <v>33</v>
      </c>
      <c r="Q1270" t="s">
        <v>34</v>
      </c>
      <c r="R1270">
        <v>26617</v>
      </c>
      <c r="S1270" t="s">
        <v>35</v>
      </c>
      <c r="T1270" t="s">
        <v>116</v>
      </c>
      <c r="U1270" t="s">
        <v>117</v>
      </c>
      <c r="V1270" t="s">
        <v>83</v>
      </c>
      <c r="W1270">
        <f>IFERROR(INDEX(#REF!,MATCH(Tableau1[[#This Row],[Identifiant pour calcul]],#REF!,0),9),0)</f>
        <v>0</v>
      </c>
      <c r="X1270">
        <f>Tableau1[[#This Row],[value]]*0.125*Tableau1[[#This Row],[Sequestration factor]]</f>
        <v>0</v>
      </c>
      <c r="Y1270" t="s">
        <v>39</v>
      </c>
      <c r="Z1270" t="s">
        <v>40</v>
      </c>
      <c r="AA1270" t="s">
        <v>39</v>
      </c>
      <c r="AB1270" t="e">
        <f>INDEX(#REF!,MATCH(Tableau1[[#This Row],[species_name]],#REF!,0),2)</f>
        <v>#REF!</v>
      </c>
      <c r="AC1270" s="3" t="e">
        <f>Tableau1[[#This Row],[value]]/Tableau1[[#This Row],[débarquements totaux de l''espèce]]</f>
        <v>#REF!</v>
      </c>
    </row>
    <row r="1271" spans="1:29" x14ac:dyDescent="0.2">
      <c r="A1271" s="1">
        <v>45355</v>
      </c>
      <c r="B1271" t="s">
        <v>24</v>
      </c>
      <c r="C1271" t="s">
        <v>25</v>
      </c>
      <c r="D1271">
        <v>2022</v>
      </c>
      <c r="E1271" t="s">
        <v>75</v>
      </c>
      <c r="F1271" t="s">
        <v>59</v>
      </c>
      <c r="G1271" t="s">
        <v>77</v>
      </c>
      <c r="H1271" t="s">
        <v>488</v>
      </c>
      <c r="L1271" t="s">
        <v>489</v>
      </c>
      <c r="M1271" t="s">
        <v>490</v>
      </c>
      <c r="N1271" t="str">
        <f>_xlfn.CONCAT(Tableau1[[#This Row],[species_name]],Tableau1[[#This Row],[sub_reg]])</f>
        <v>Filefishes, leatherjackets nei31</v>
      </c>
      <c r="O1271" t="s">
        <v>32</v>
      </c>
      <c r="P1271" t="s">
        <v>33</v>
      </c>
      <c r="Q1271" t="s">
        <v>34</v>
      </c>
      <c r="R1271">
        <v>1347</v>
      </c>
      <c r="S1271" t="s">
        <v>35</v>
      </c>
      <c r="T1271" t="s">
        <v>116</v>
      </c>
      <c r="U1271" t="s">
        <v>117</v>
      </c>
      <c r="V1271" t="s">
        <v>83</v>
      </c>
      <c r="W1271">
        <f>IFERROR(INDEX(#REF!,MATCH(Tableau1[[#This Row],[Identifiant pour calcul]],#REF!,0),9),0)</f>
        <v>0</v>
      </c>
      <c r="X1271">
        <f>Tableau1[[#This Row],[value]]*0.125*Tableau1[[#This Row],[Sequestration factor]]</f>
        <v>0</v>
      </c>
      <c r="Y1271" t="s">
        <v>39</v>
      </c>
      <c r="Z1271" t="s">
        <v>40</v>
      </c>
      <c r="AA1271" t="s">
        <v>39</v>
      </c>
      <c r="AB1271" t="e">
        <f>INDEX(#REF!,MATCH(Tableau1[[#This Row],[species_name]],#REF!,0),2)</f>
        <v>#REF!</v>
      </c>
      <c r="AC1271" s="3" t="e">
        <f>Tableau1[[#This Row],[value]]/Tableau1[[#This Row],[débarquements totaux de l''espèce]]</f>
        <v>#REF!</v>
      </c>
    </row>
    <row r="1272" spans="1:29" x14ac:dyDescent="0.2">
      <c r="A1272" s="1">
        <v>45355</v>
      </c>
      <c r="B1272" t="s">
        <v>24</v>
      </c>
      <c r="C1272" t="s">
        <v>25</v>
      </c>
      <c r="D1272">
        <v>2022</v>
      </c>
      <c r="E1272" t="s">
        <v>86</v>
      </c>
      <c r="F1272" t="s">
        <v>372</v>
      </c>
      <c r="G1272" t="s">
        <v>88</v>
      </c>
      <c r="H1272" t="s">
        <v>29</v>
      </c>
      <c r="L1272" t="s">
        <v>373</v>
      </c>
      <c r="M1272" t="s">
        <v>374</v>
      </c>
      <c r="N1272" t="str">
        <f>_xlfn.CONCAT(Tableau1[[#This Row],[species_name]],Tableau1[[#This Row],[sub_reg]])</f>
        <v>European flounder27.7.d</v>
      </c>
      <c r="O1272" t="s">
        <v>32</v>
      </c>
      <c r="P1272" t="s">
        <v>33</v>
      </c>
      <c r="Q1272" t="s">
        <v>34</v>
      </c>
      <c r="R1272">
        <v>1426.99</v>
      </c>
      <c r="S1272" t="s">
        <v>35</v>
      </c>
      <c r="T1272" t="s">
        <v>386</v>
      </c>
      <c r="U1272" t="s">
        <v>387</v>
      </c>
      <c r="V1272" t="s">
        <v>96</v>
      </c>
      <c r="W1272">
        <f>IFERROR(INDEX(#REF!,MATCH(Tableau1[[#This Row],[Identifiant pour calcul]],#REF!,0),9),0)</f>
        <v>0</v>
      </c>
      <c r="X1272">
        <f>Tableau1[[#This Row],[value]]*0.125*Tableau1[[#This Row],[Sequestration factor]]</f>
        <v>0</v>
      </c>
      <c r="Y1272" t="s">
        <v>39</v>
      </c>
      <c r="Z1272" t="s">
        <v>40</v>
      </c>
      <c r="AA1272" t="s">
        <v>39</v>
      </c>
      <c r="AB1272" t="e">
        <f>INDEX(#REF!,MATCH(Tableau1[[#This Row],[species_name]],#REF!,0),2)</f>
        <v>#REF!</v>
      </c>
      <c r="AC1272" s="3" t="e">
        <f>Tableau1[[#This Row],[value]]/Tableau1[[#This Row],[débarquements totaux de l''espèce]]</f>
        <v>#REF!</v>
      </c>
    </row>
    <row r="1273" spans="1:29" x14ac:dyDescent="0.2">
      <c r="A1273" s="1">
        <v>45355</v>
      </c>
      <c r="B1273" t="s">
        <v>24</v>
      </c>
      <c r="C1273" t="s">
        <v>25</v>
      </c>
      <c r="D1273">
        <v>2022</v>
      </c>
      <c r="E1273" t="s">
        <v>86</v>
      </c>
      <c r="F1273" t="s">
        <v>372</v>
      </c>
      <c r="G1273" t="s">
        <v>406</v>
      </c>
      <c r="H1273" t="s">
        <v>29</v>
      </c>
      <c r="L1273" t="s">
        <v>418</v>
      </c>
      <c r="M1273" t="s">
        <v>419</v>
      </c>
      <c r="N1273" t="str">
        <f>_xlfn.CONCAT(Tableau1[[#This Row],[species_name]],Tableau1[[#This Row],[sub_reg]])</f>
        <v>European flounder27.4.c</v>
      </c>
      <c r="O1273" t="s">
        <v>32</v>
      </c>
      <c r="P1273" t="s">
        <v>33</v>
      </c>
      <c r="Q1273" t="s">
        <v>34</v>
      </c>
      <c r="R1273">
        <v>1256.0899999999999</v>
      </c>
      <c r="S1273" t="s">
        <v>35</v>
      </c>
      <c r="T1273" t="s">
        <v>386</v>
      </c>
      <c r="U1273" t="s">
        <v>387</v>
      </c>
      <c r="V1273" t="s">
        <v>389</v>
      </c>
      <c r="W1273">
        <f>IFERROR(INDEX(#REF!,MATCH(Tableau1[[#This Row],[Identifiant pour calcul]],#REF!,0),9),0)</f>
        <v>0</v>
      </c>
      <c r="X1273">
        <f>Tableau1[[#This Row],[value]]*0.125*Tableau1[[#This Row],[Sequestration factor]]</f>
        <v>0</v>
      </c>
      <c r="Y1273" t="s">
        <v>39</v>
      </c>
      <c r="Z1273" t="s">
        <v>40</v>
      </c>
      <c r="AA1273" t="s">
        <v>39</v>
      </c>
      <c r="AB1273" t="e">
        <f>INDEX(#REF!,MATCH(Tableau1[[#This Row],[species_name]],#REF!,0),2)</f>
        <v>#REF!</v>
      </c>
      <c r="AC1273" s="3" t="e">
        <f>Tableau1[[#This Row],[value]]/Tableau1[[#This Row],[débarquements totaux de l''espèce]]</f>
        <v>#REF!</v>
      </c>
    </row>
    <row r="1274" spans="1:29" x14ac:dyDescent="0.2">
      <c r="A1274" s="1">
        <v>45355</v>
      </c>
      <c r="B1274" t="s">
        <v>24</v>
      </c>
      <c r="C1274" t="s">
        <v>25</v>
      </c>
      <c r="D1274">
        <v>2022</v>
      </c>
      <c r="E1274" t="s">
        <v>86</v>
      </c>
      <c r="F1274" t="s">
        <v>372</v>
      </c>
      <c r="G1274" t="s">
        <v>77</v>
      </c>
      <c r="H1274" t="s">
        <v>29</v>
      </c>
      <c r="L1274" t="s">
        <v>515</v>
      </c>
      <c r="M1274" t="s">
        <v>516</v>
      </c>
      <c r="N1274" t="str">
        <f>_xlfn.CONCAT(Tableau1[[#This Row],[species_name]],Tableau1[[#This Row],[sub_reg]])</f>
        <v>European flounder27.7.d</v>
      </c>
      <c r="O1274" t="s">
        <v>32</v>
      </c>
      <c r="P1274" t="s">
        <v>33</v>
      </c>
      <c r="Q1274" t="s">
        <v>34</v>
      </c>
      <c r="R1274">
        <v>2518.5700000000002</v>
      </c>
      <c r="S1274" t="s">
        <v>35</v>
      </c>
      <c r="T1274" t="s">
        <v>386</v>
      </c>
      <c r="U1274" t="s">
        <v>387</v>
      </c>
      <c r="V1274" t="s">
        <v>96</v>
      </c>
      <c r="W1274">
        <f>IFERROR(INDEX(#REF!,MATCH(Tableau1[[#This Row],[Identifiant pour calcul]],#REF!,0),9),0)</f>
        <v>0</v>
      </c>
      <c r="X1274">
        <f>Tableau1[[#This Row],[value]]*0.125*Tableau1[[#This Row],[Sequestration factor]]</f>
        <v>0</v>
      </c>
      <c r="Y1274" t="s">
        <v>39</v>
      </c>
      <c r="Z1274" t="s">
        <v>40</v>
      </c>
      <c r="AA1274" t="s">
        <v>39</v>
      </c>
      <c r="AB1274" t="e">
        <f>INDEX(#REF!,MATCH(Tableau1[[#This Row],[species_name]],#REF!,0),2)</f>
        <v>#REF!</v>
      </c>
      <c r="AC1274" s="3" t="e">
        <f>Tableau1[[#This Row],[value]]/Tableau1[[#This Row],[débarquements totaux de l''espèce]]</f>
        <v>#REF!</v>
      </c>
    </row>
    <row r="1275" spans="1:29" x14ac:dyDescent="0.2">
      <c r="A1275" s="1">
        <v>45355</v>
      </c>
      <c r="B1275" t="s">
        <v>24</v>
      </c>
      <c r="C1275" t="s">
        <v>25</v>
      </c>
      <c r="D1275">
        <v>2022</v>
      </c>
      <c r="E1275" t="s">
        <v>86</v>
      </c>
      <c r="F1275" t="s">
        <v>158</v>
      </c>
      <c r="G1275" t="s">
        <v>77</v>
      </c>
      <c r="H1275" t="s">
        <v>29</v>
      </c>
      <c r="L1275" t="s">
        <v>413</v>
      </c>
      <c r="M1275" t="s">
        <v>414</v>
      </c>
      <c r="N1275" t="str">
        <f>_xlfn.CONCAT(Tableau1[[#This Row],[species_name]],Tableau1[[#This Row],[sub_reg]])</f>
        <v>European flounder27.8.a</v>
      </c>
      <c r="O1275" t="s">
        <v>32</v>
      </c>
      <c r="P1275" t="s">
        <v>33</v>
      </c>
      <c r="Q1275" t="s">
        <v>34</v>
      </c>
      <c r="R1275">
        <v>2398.63</v>
      </c>
      <c r="S1275" t="s">
        <v>35</v>
      </c>
      <c r="T1275" t="s">
        <v>386</v>
      </c>
      <c r="U1275" t="s">
        <v>387</v>
      </c>
      <c r="V1275" t="s">
        <v>331</v>
      </c>
      <c r="W1275">
        <f>IFERROR(INDEX(#REF!,MATCH(Tableau1[[#This Row],[Identifiant pour calcul]],#REF!,0),9),0)</f>
        <v>0</v>
      </c>
      <c r="X1275">
        <f>Tableau1[[#This Row],[value]]*0.125*Tableau1[[#This Row],[Sequestration factor]]</f>
        <v>0</v>
      </c>
      <c r="Y1275" t="s">
        <v>39</v>
      </c>
      <c r="Z1275" t="s">
        <v>40</v>
      </c>
      <c r="AA1275" t="s">
        <v>39</v>
      </c>
      <c r="AB1275" t="e">
        <f>INDEX(#REF!,MATCH(Tableau1[[#This Row],[species_name]],#REF!,0),2)</f>
        <v>#REF!</v>
      </c>
      <c r="AC1275" s="3" t="e">
        <f>Tableau1[[#This Row],[value]]/Tableau1[[#This Row],[débarquements totaux de l''espèce]]</f>
        <v>#REF!</v>
      </c>
    </row>
    <row r="1276" spans="1:29" x14ac:dyDescent="0.2">
      <c r="A1276" s="1">
        <v>45355</v>
      </c>
      <c r="B1276" t="s">
        <v>24</v>
      </c>
      <c r="C1276" t="s">
        <v>25</v>
      </c>
      <c r="D1276">
        <v>2022</v>
      </c>
      <c r="E1276" t="s">
        <v>86</v>
      </c>
      <c r="F1276" t="s">
        <v>27</v>
      </c>
      <c r="G1276" t="s">
        <v>28</v>
      </c>
      <c r="H1276" t="s">
        <v>29</v>
      </c>
      <c r="L1276" t="s">
        <v>648</v>
      </c>
      <c r="M1276" t="s">
        <v>649</v>
      </c>
      <c r="N1276" t="str">
        <f>_xlfn.CONCAT(Tableau1[[#This Row],[species_name]],Tableau1[[#This Row],[sub_reg]])</f>
        <v>European flounder27.8.a</v>
      </c>
      <c r="O1276" t="s">
        <v>32</v>
      </c>
      <c r="P1276" t="s">
        <v>33</v>
      </c>
      <c r="Q1276" t="s">
        <v>34</v>
      </c>
      <c r="R1276">
        <v>1237.6400000000001</v>
      </c>
      <c r="S1276" t="s">
        <v>35</v>
      </c>
      <c r="T1276" t="s">
        <v>386</v>
      </c>
      <c r="U1276" t="s">
        <v>387</v>
      </c>
      <c r="V1276" t="s">
        <v>331</v>
      </c>
      <c r="W1276">
        <f>IFERROR(INDEX(#REF!,MATCH(Tableau1[[#This Row],[Identifiant pour calcul]],#REF!,0),9),0)</f>
        <v>0</v>
      </c>
      <c r="X1276">
        <f>Tableau1[[#This Row],[value]]*0.125*Tableau1[[#This Row],[Sequestration factor]]</f>
        <v>0</v>
      </c>
      <c r="Y1276" t="s">
        <v>39</v>
      </c>
      <c r="Z1276" t="s">
        <v>40</v>
      </c>
      <c r="AA1276" t="s">
        <v>39</v>
      </c>
      <c r="AB1276" t="e">
        <f>INDEX(#REF!,MATCH(Tableau1[[#This Row],[species_name]],#REF!,0),2)</f>
        <v>#REF!</v>
      </c>
      <c r="AC1276" s="3" t="e">
        <f>Tableau1[[#This Row],[value]]/Tableau1[[#This Row],[débarquements totaux de l''espèce]]</f>
        <v>#REF!</v>
      </c>
    </row>
    <row r="1277" spans="1:29" x14ac:dyDescent="0.2">
      <c r="A1277" s="1">
        <v>45355</v>
      </c>
      <c r="B1277" t="s">
        <v>24</v>
      </c>
      <c r="C1277" t="s">
        <v>25</v>
      </c>
      <c r="D1277">
        <v>2022</v>
      </c>
      <c r="E1277" t="s">
        <v>86</v>
      </c>
      <c r="F1277" t="s">
        <v>217</v>
      </c>
      <c r="G1277" t="s">
        <v>88</v>
      </c>
      <c r="H1277" t="s">
        <v>29</v>
      </c>
      <c r="L1277" t="s">
        <v>660</v>
      </c>
      <c r="M1277" t="s">
        <v>661</v>
      </c>
      <c r="N1277" t="str">
        <f>_xlfn.CONCAT(Tableau1[[#This Row],[species_name]],Tableau1[[#This Row],[sub_reg]])</f>
        <v>European flounder27.4.c</v>
      </c>
      <c r="O1277" t="s">
        <v>32</v>
      </c>
      <c r="P1277" t="s">
        <v>33</v>
      </c>
      <c r="Q1277" t="s">
        <v>34</v>
      </c>
      <c r="R1277">
        <v>1007</v>
      </c>
      <c r="S1277" t="s">
        <v>35</v>
      </c>
      <c r="T1277" t="s">
        <v>386</v>
      </c>
      <c r="U1277" t="s">
        <v>387</v>
      </c>
      <c r="V1277" t="s">
        <v>389</v>
      </c>
      <c r="W1277">
        <f>IFERROR(INDEX(#REF!,MATCH(Tableau1[[#This Row],[Identifiant pour calcul]],#REF!,0),9),0)</f>
        <v>0</v>
      </c>
      <c r="X1277">
        <f>Tableau1[[#This Row],[value]]*0.125*Tableau1[[#This Row],[Sequestration factor]]</f>
        <v>0</v>
      </c>
      <c r="Y1277" t="s">
        <v>39</v>
      </c>
      <c r="Z1277" t="s">
        <v>40</v>
      </c>
      <c r="AA1277" t="s">
        <v>39</v>
      </c>
      <c r="AB1277" t="e">
        <f>INDEX(#REF!,MATCH(Tableau1[[#This Row],[species_name]],#REF!,0),2)</f>
        <v>#REF!</v>
      </c>
      <c r="AC1277" s="3" t="e">
        <f>Tableau1[[#This Row],[value]]/Tableau1[[#This Row],[débarquements totaux de l''espèce]]</f>
        <v>#REF!</v>
      </c>
    </row>
    <row r="1278" spans="1:29" x14ac:dyDescent="0.2">
      <c r="A1278" s="1">
        <v>45355</v>
      </c>
      <c r="B1278" t="s">
        <v>24</v>
      </c>
      <c r="C1278" t="s">
        <v>25</v>
      </c>
      <c r="D1278">
        <v>2022</v>
      </c>
      <c r="E1278" t="s">
        <v>86</v>
      </c>
      <c r="F1278" t="s">
        <v>27</v>
      </c>
      <c r="G1278" t="s">
        <v>107</v>
      </c>
      <c r="H1278" t="s">
        <v>29</v>
      </c>
      <c r="M1278" t="s">
        <v>693</v>
      </c>
      <c r="N1278" t="str">
        <f>_xlfn.CONCAT(Tableau1[[#This Row],[species_name]],Tableau1[[#This Row],[sub_reg]])</f>
        <v>European flounder27.7.e</v>
      </c>
      <c r="O1278" t="s">
        <v>32</v>
      </c>
      <c r="P1278" t="s">
        <v>33</v>
      </c>
      <c r="Q1278" t="s">
        <v>34</v>
      </c>
      <c r="R1278">
        <v>1032.49</v>
      </c>
      <c r="S1278" t="s">
        <v>35</v>
      </c>
      <c r="T1278" t="s">
        <v>386</v>
      </c>
      <c r="U1278" t="s">
        <v>387</v>
      </c>
      <c r="V1278" t="s">
        <v>226</v>
      </c>
      <c r="W1278">
        <f>IFERROR(INDEX(#REF!,MATCH(Tableau1[[#This Row],[Identifiant pour calcul]],#REF!,0),9),0)</f>
        <v>0</v>
      </c>
      <c r="X1278">
        <f>Tableau1[[#This Row],[value]]*0.125*Tableau1[[#This Row],[Sequestration factor]]</f>
        <v>0</v>
      </c>
      <c r="Y1278" t="s">
        <v>39</v>
      </c>
      <c r="Z1278" t="s">
        <v>40</v>
      </c>
      <c r="AA1278" t="s">
        <v>39</v>
      </c>
      <c r="AB1278" t="e">
        <f>INDEX(#REF!,MATCH(Tableau1[[#This Row],[species_name]],#REF!,0),2)</f>
        <v>#REF!</v>
      </c>
      <c r="AC1278" s="3" t="e">
        <f>Tableau1[[#This Row],[value]]/Tableau1[[#This Row],[débarquements totaux de l''espèce]]</f>
        <v>#REF!</v>
      </c>
    </row>
    <row r="1279" spans="1:29" x14ac:dyDescent="0.2">
      <c r="A1279" s="1">
        <v>45355</v>
      </c>
      <c r="B1279" t="s">
        <v>24</v>
      </c>
      <c r="C1279" t="s">
        <v>25</v>
      </c>
      <c r="D1279">
        <v>2022</v>
      </c>
      <c r="E1279" t="s">
        <v>86</v>
      </c>
      <c r="F1279" t="s">
        <v>217</v>
      </c>
      <c r="G1279" t="s">
        <v>406</v>
      </c>
      <c r="H1279" t="s">
        <v>29</v>
      </c>
      <c r="L1279" t="s">
        <v>660</v>
      </c>
      <c r="M1279" t="s">
        <v>661</v>
      </c>
      <c r="N1279" t="str">
        <f>_xlfn.CONCAT(Tableau1[[#This Row],[species_name]],Tableau1[[#This Row],[sub_reg]])</f>
        <v>European flounder27.7.d</v>
      </c>
      <c r="O1279" t="s">
        <v>32</v>
      </c>
      <c r="P1279" t="s">
        <v>33</v>
      </c>
      <c r="Q1279" t="s">
        <v>34</v>
      </c>
      <c r="R1279">
        <v>1494</v>
      </c>
      <c r="S1279" t="s">
        <v>35</v>
      </c>
      <c r="T1279" t="s">
        <v>386</v>
      </c>
      <c r="U1279" t="s">
        <v>387</v>
      </c>
      <c r="V1279" t="s">
        <v>96</v>
      </c>
      <c r="W1279">
        <f>IFERROR(INDEX(#REF!,MATCH(Tableau1[[#This Row],[Identifiant pour calcul]],#REF!,0),9),0)</f>
        <v>0</v>
      </c>
      <c r="X1279">
        <f>Tableau1[[#This Row],[value]]*0.125*Tableau1[[#This Row],[Sequestration factor]]</f>
        <v>0</v>
      </c>
      <c r="Y1279" t="s">
        <v>39</v>
      </c>
      <c r="Z1279" t="s">
        <v>40</v>
      </c>
      <c r="AA1279" t="s">
        <v>39</v>
      </c>
      <c r="AB1279" t="e">
        <f>INDEX(#REF!,MATCH(Tableau1[[#This Row],[species_name]],#REF!,0),2)</f>
        <v>#REF!</v>
      </c>
      <c r="AC1279" s="3" t="e">
        <f>Tableau1[[#This Row],[value]]/Tableau1[[#This Row],[débarquements totaux de l''espèce]]</f>
        <v>#REF!</v>
      </c>
    </row>
    <row r="1280" spans="1:29" x14ac:dyDescent="0.2">
      <c r="A1280" s="1">
        <v>45355</v>
      </c>
      <c r="B1280" t="s">
        <v>24</v>
      </c>
      <c r="C1280" t="s">
        <v>25</v>
      </c>
      <c r="D1280">
        <v>2022</v>
      </c>
      <c r="E1280" t="s">
        <v>86</v>
      </c>
      <c r="F1280" t="s">
        <v>27</v>
      </c>
      <c r="G1280" t="s">
        <v>77</v>
      </c>
      <c r="H1280" t="s">
        <v>29</v>
      </c>
      <c r="M1280" t="s">
        <v>738</v>
      </c>
      <c r="N1280" t="str">
        <f>_xlfn.CONCAT(Tableau1[[#This Row],[species_name]],Tableau1[[#This Row],[sub_reg]])</f>
        <v>European flounder27.4.c</v>
      </c>
      <c r="O1280" t="s">
        <v>32</v>
      </c>
      <c r="P1280" t="s">
        <v>33</v>
      </c>
      <c r="Q1280" t="s">
        <v>34</v>
      </c>
      <c r="R1280">
        <v>1007.99</v>
      </c>
      <c r="S1280" t="s">
        <v>35</v>
      </c>
      <c r="T1280" t="s">
        <v>386</v>
      </c>
      <c r="U1280" t="s">
        <v>387</v>
      </c>
      <c r="V1280" t="s">
        <v>389</v>
      </c>
      <c r="W1280">
        <f>IFERROR(INDEX(#REF!,MATCH(Tableau1[[#This Row],[Identifiant pour calcul]],#REF!,0),9),0)</f>
        <v>0</v>
      </c>
      <c r="X1280">
        <f>Tableau1[[#This Row],[value]]*0.125*Tableau1[[#This Row],[Sequestration factor]]</f>
        <v>0</v>
      </c>
      <c r="Y1280" t="s">
        <v>39</v>
      </c>
      <c r="Z1280" t="s">
        <v>40</v>
      </c>
      <c r="AA1280" t="s">
        <v>39</v>
      </c>
      <c r="AB1280" t="e">
        <f>INDEX(#REF!,MATCH(Tableau1[[#This Row],[species_name]],#REF!,0),2)</f>
        <v>#REF!</v>
      </c>
      <c r="AC1280" s="3" t="e">
        <f>Tableau1[[#This Row],[value]]/Tableau1[[#This Row],[débarquements totaux de l''espèce]]</f>
        <v>#REF!</v>
      </c>
    </row>
    <row r="1281" spans="1:29" x14ac:dyDescent="0.2">
      <c r="A1281" s="1">
        <v>45355</v>
      </c>
      <c r="B1281" t="s">
        <v>24</v>
      </c>
      <c r="C1281" t="s">
        <v>25</v>
      </c>
      <c r="D1281">
        <v>2022</v>
      </c>
      <c r="E1281" t="s">
        <v>86</v>
      </c>
      <c r="F1281" t="s">
        <v>27</v>
      </c>
      <c r="G1281" t="s">
        <v>77</v>
      </c>
      <c r="H1281" t="s">
        <v>29</v>
      </c>
      <c r="M1281" t="s">
        <v>738</v>
      </c>
      <c r="N1281" t="str">
        <f>_xlfn.CONCAT(Tableau1[[#This Row],[species_name]],Tableau1[[#This Row],[sub_reg]])</f>
        <v>European flounder27.7.d</v>
      </c>
      <c r="O1281" t="s">
        <v>32</v>
      </c>
      <c r="P1281" t="s">
        <v>33</v>
      </c>
      <c r="Q1281" t="s">
        <v>34</v>
      </c>
      <c r="R1281">
        <v>1467.07</v>
      </c>
      <c r="S1281" t="s">
        <v>35</v>
      </c>
      <c r="T1281" t="s">
        <v>386</v>
      </c>
      <c r="U1281" t="s">
        <v>387</v>
      </c>
      <c r="V1281" t="s">
        <v>96</v>
      </c>
      <c r="W1281">
        <f>IFERROR(INDEX(#REF!,MATCH(Tableau1[[#This Row],[Identifiant pour calcul]],#REF!,0),9),0)</f>
        <v>0</v>
      </c>
      <c r="X1281">
        <f>Tableau1[[#This Row],[value]]*0.125*Tableau1[[#This Row],[Sequestration factor]]</f>
        <v>0</v>
      </c>
      <c r="Y1281" t="s">
        <v>39</v>
      </c>
      <c r="Z1281" t="s">
        <v>40</v>
      </c>
      <c r="AA1281" t="s">
        <v>39</v>
      </c>
      <c r="AB1281" t="e">
        <f>INDEX(#REF!,MATCH(Tableau1[[#This Row],[species_name]],#REF!,0),2)</f>
        <v>#REF!</v>
      </c>
      <c r="AC1281" s="3" t="e">
        <f>Tableau1[[#This Row],[value]]/Tableau1[[#This Row],[débarquements totaux de l''espèce]]</f>
        <v>#REF!</v>
      </c>
    </row>
    <row r="1282" spans="1:29" x14ac:dyDescent="0.2">
      <c r="A1282" s="1">
        <v>45355</v>
      </c>
      <c r="B1282" t="s">
        <v>24</v>
      </c>
      <c r="C1282" t="s">
        <v>25</v>
      </c>
      <c r="D1282">
        <v>2022</v>
      </c>
      <c r="E1282" t="s">
        <v>86</v>
      </c>
      <c r="F1282" t="s">
        <v>27</v>
      </c>
      <c r="G1282" t="s">
        <v>77</v>
      </c>
      <c r="H1282" t="s">
        <v>29</v>
      </c>
      <c r="M1282" t="s">
        <v>738</v>
      </c>
      <c r="N1282" t="str">
        <f>_xlfn.CONCAT(Tableau1[[#This Row],[species_name]],Tableau1[[#This Row],[sub_reg]])</f>
        <v>European flounder27.8.a</v>
      </c>
      <c r="O1282" t="s">
        <v>32</v>
      </c>
      <c r="P1282" t="s">
        <v>33</v>
      </c>
      <c r="Q1282" t="s">
        <v>34</v>
      </c>
      <c r="R1282">
        <v>1824.13</v>
      </c>
      <c r="S1282" t="s">
        <v>35</v>
      </c>
      <c r="T1282" t="s">
        <v>386</v>
      </c>
      <c r="U1282" t="s">
        <v>387</v>
      </c>
      <c r="V1282" t="s">
        <v>331</v>
      </c>
      <c r="W1282">
        <f>IFERROR(INDEX(#REF!,MATCH(Tableau1[[#This Row],[Identifiant pour calcul]],#REF!,0),9),0)</f>
        <v>0</v>
      </c>
      <c r="X1282">
        <f>Tableau1[[#This Row],[value]]*0.125*Tableau1[[#This Row],[Sequestration factor]]</f>
        <v>0</v>
      </c>
      <c r="Y1282" t="s">
        <v>39</v>
      </c>
      <c r="Z1282" t="s">
        <v>40</v>
      </c>
      <c r="AA1282" t="s">
        <v>39</v>
      </c>
      <c r="AB1282" t="e">
        <f>INDEX(#REF!,MATCH(Tableau1[[#This Row],[species_name]],#REF!,0),2)</f>
        <v>#REF!</v>
      </c>
      <c r="AC1282" s="3" t="e">
        <f>Tableau1[[#This Row],[value]]/Tableau1[[#This Row],[débarquements totaux de l''espèce]]</f>
        <v>#REF!</v>
      </c>
    </row>
    <row r="1283" spans="1:29" x14ac:dyDescent="0.2">
      <c r="A1283" s="1">
        <v>45355</v>
      </c>
      <c r="B1283" t="s">
        <v>24</v>
      </c>
      <c r="C1283" t="s">
        <v>25</v>
      </c>
      <c r="D1283">
        <v>2022</v>
      </c>
      <c r="E1283" t="s">
        <v>86</v>
      </c>
      <c r="F1283" t="s">
        <v>158</v>
      </c>
      <c r="G1283" t="s">
        <v>406</v>
      </c>
      <c r="H1283" t="s">
        <v>29</v>
      </c>
      <c r="L1283" t="s">
        <v>418</v>
      </c>
      <c r="M1283" t="s">
        <v>419</v>
      </c>
      <c r="N1283" t="str">
        <f>_xlfn.CONCAT(Tableau1[[#This Row],[species_name]],Tableau1[[#This Row],[sub_reg]])</f>
        <v>European flounder27.7.j</v>
      </c>
      <c r="O1283" t="s">
        <v>32</v>
      </c>
      <c r="P1283" t="s">
        <v>33</v>
      </c>
      <c r="Q1283" t="s">
        <v>34</v>
      </c>
      <c r="R1283">
        <v>1262.49</v>
      </c>
      <c r="S1283" t="s">
        <v>35</v>
      </c>
      <c r="T1283" t="s">
        <v>386</v>
      </c>
      <c r="U1283" t="s">
        <v>387</v>
      </c>
      <c r="V1283" t="s">
        <v>377</v>
      </c>
      <c r="W1283">
        <f>IFERROR(INDEX(#REF!,MATCH(Tableau1[[#This Row],[Identifiant pour calcul]],#REF!,0),9),0)</f>
        <v>0</v>
      </c>
      <c r="X1283">
        <f>Tableau1[[#This Row],[value]]*0.125*Tableau1[[#This Row],[Sequestration factor]]</f>
        <v>0</v>
      </c>
      <c r="Y1283" t="s">
        <v>39</v>
      </c>
      <c r="Z1283" t="s">
        <v>40</v>
      </c>
      <c r="AA1283" t="s">
        <v>39</v>
      </c>
      <c r="AB1283" t="e">
        <f>INDEX(#REF!,MATCH(Tableau1[[#This Row],[species_name]],#REF!,0),2)</f>
        <v>#REF!</v>
      </c>
      <c r="AC1283" s="3" t="e">
        <f>Tableau1[[#This Row],[value]]/Tableau1[[#This Row],[débarquements totaux de l''espèce]]</f>
        <v>#REF!</v>
      </c>
    </row>
    <row r="1284" spans="1:29" x14ac:dyDescent="0.2">
      <c r="A1284" s="1">
        <v>45355</v>
      </c>
      <c r="B1284" t="s">
        <v>24</v>
      </c>
      <c r="C1284" t="s">
        <v>25</v>
      </c>
      <c r="D1284">
        <v>2022</v>
      </c>
      <c r="E1284" t="s">
        <v>86</v>
      </c>
      <c r="F1284" t="s">
        <v>158</v>
      </c>
      <c r="G1284" t="s">
        <v>28</v>
      </c>
      <c r="H1284" t="s">
        <v>29</v>
      </c>
      <c r="M1284" t="s">
        <v>821</v>
      </c>
      <c r="N1284" t="str">
        <f>_xlfn.CONCAT(Tableau1[[#This Row],[species_name]],Tableau1[[#This Row],[sub_reg]])</f>
        <v>European flounder27.8.a</v>
      </c>
      <c r="O1284" t="s">
        <v>32</v>
      </c>
      <c r="P1284" t="s">
        <v>33</v>
      </c>
      <c r="Q1284" t="s">
        <v>34</v>
      </c>
      <c r="R1284">
        <v>1193.17</v>
      </c>
      <c r="S1284" t="s">
        <v>35</v>
      </c>
      <c r="T1284" t="s">
        <v>386</v>
      </c>
      <c r="U1284" t="s">
        <v>387</v>
      </c>
      <c r="V1284" t="s">
        <v>331</v>
      </c>
      <c r="W1284">
        <f>IFERROR(INDEX(#REF!,MATCH(Tableau1[[#This Row],[Identifiant pour calcul]],#REF!,0),9),0)</f>
        <v>0</v>
      </c>
      <c r="X1284">
        <f>Tableau1[[#This Row],[value]]*0.125*Tableau1[[#This Row],[Sequestration factor]]</f>
        <v>0</v>
      </c>
      <c r="Y1284" t="s">
        <v>39</v>
      </c>
      <c r="Z1284" t="s">
        <v>40</v>
      </c>
      <c r="AA1284" t="s">
        <v>39</v>
      </c>
      <c r="AB1284" t="e">
        <f>INDEX(#REF!,MATCH(Tableau1[[#This Row],[species_name]],#REF!,0),2)</f>
        <v>#REF!</v>
      </c>
      <c r="AC1284" s="3" t="e">
        <f>Tableau1[[#This Row],[value]]/Tableau1[[#This Row],[débarquements totaux de l''espèce]]</f>
        <v>#REF!</v>
      </c>
    </row>
    <row r="1285" spans="1:29" x14ac:dyDescent="0.2">
      <c r="A1285" s="1">
        <v>45355</v>
      </c>
      <c r="B1285" t="s">
        <v>24</v>
      </c>
      <c r="C1285" t="s">
        <v>25</v>
      </c>
      <c r="D1285">
        <v>2022</v>
      </c>
      <c r="E1285" t="s">
        <v>86</v>
      </c>
      <c r="F1285" t="s">
        <v>158</v>
      </c>
      <c r="G1285" t="s">
        <v>28</v>
      </c>
      <c r="H1285" t="s">
        <v>29</v>
      </c>
      <c r="M1285" t="s">
        <v>821</v>
      </c>
      <c r="N1285" t="str">
        <f>_xlfn.CONCAT(Tableau1[[#This Row],[species_name]],Tableau1[[#This Row],[sub_reg]])</f>
        <v>European flounder27.8.b</v>
      </c>
      <c r="O1285" t="s">
        <v>32</v>
      </c>
      <c r="P1285" t="s">
        <v>33</v>
      </c>
      <c r="Q1285" t="s">
        <v>34</v>
      </c>
      <c r="R1285">
        <v>1113.27</v>
      </c>
      <c r="S1285" t="s">
        <v>35</v>
      </c>
      <c r="T1285" t="s">
        <v>386</v>
      </c>
      <c r="U1285" t="s">
        <v>387</v>
      </c>
      <c r="V1285" t="s">
        <v>338</v>
      </c>
      <c r="W1285">
        <f>IFERROR(INDEX(#REF!,MATCH(Tableau1[[#This Row],[Identifiant pour calcul]],#REF!,0),9),0)</f>
        <v>0</v>
      </c>
      <c r="X1285">
        <f>Tableau1[[#This Row],[value]]*0.125*Tableau1[[#This Row],[Sequestration factor]]</f>
        <v>0</v>
      </c>
      <c r="Y1285" t="s">
        <v>39</v>
      </c>
      <c r="Z1285" t="s">
        <v>40</v>
      </c>
      <c r="AA1285" t="s">
        <v>39</v>
      </c>
      <c r="AB1285" t="e">
        <f>INDEX(#REF!,MATCH(Tableau1[[#This Row],[species_name]],#REF!,0),2)</f>
        <v>#REF!</v>
      </c>
      <c r="AC1285" s="3" t="e">
        <f>Tableau1[[#This Row],[value]]/Tableau1[[#This Row],[débarquements totaux de l''espèce]]</f>
        <v>#REF!</v>
      </c>
    </row>
    <row r="1286" spans="1:29" x14ac:dyDescent="0.2">
      <c r="A1286" s="1">
        <v>45355</v>
      </c>
      <c r="B1286" t="s">
        <v>24</v>
      </c>
      <c r="C1286" t="s">
        <v>25</v>
      </c>
      <c r="D1286">
        <v>2022</v>
      </c>
      <c r="E1286" t="s">
        <v>86</v>
      </c>
      <c r="F1286" t="s">
        <v>158</v>
      </c>
      <c r="G1286" t="s">
        <v>406</v>
      </c>
      <c r="H1286" t="s">
        <v>29</v>
      </c>
      <c r="L1286" t="s">
        <v>418</v>
      </c>
      <c r="M1286" t="s">
        <v>419</v>
      </c>
      <c r="N1286" t="str">
        <f>_xlfn.CONCAT(Tableau1[[#This Row],[species_name]],Tableau1[[#This Row],[sub_reg]])</f>
        <v>European flounder27.7.d</v>
      </c>
      <c r="O1286" t="s">
        <v>32</v>
      </c>
      <c r="P1286" t="s">
        <v>33</v>
      </c>
      <c r="Q1286" t="s">
        <v>34</v>
      </c>
      <c r="R1286">
        <v>3397.08</v>
      </c>
      <c r="S1286" t="s">
        <v>35</v>
      </c>
      <c r="T1286" t="s">
        <v>386</v>
      </c>
      <c r="U1286" t="s">
        <v>387</v>
      </c>
      <c r="V1286" t="s">
        <v>96</v>
      </c>
      <c r="W1286">
        <f>IFERROR(INDEX(#REF!,MATCH(Tableau1[[#This Row],[Identifiant pour calcul]],#REF!,0),9),0)</f>
        <v>0</v>
      </c>
      <c r="X1286">
        <f>Tableau1[[#This Row],[value]]*0.125*Tableau1[[#This Row],[Sequestration factor]]</f>
        <v>0</v>
      </c>
      <c r="Y1286" t="s">
        <v>39</v>
      </c>
      <c r="Z1286" t="s">
        <v>40</v>
      </c>
      <c r="AA1286" t="s">
        <v>39</v>
      </c>
      <c r="AB1286" t="e">
        <f>INDEX(#REF!,MATCH(Tableau1[[#This Row],[species_name]],#REF!,0),2)</f>
        <v>#REF!</v>
      </c>
      <c r="AC1286" s="3" t="e">
        <f>Tableau1[[#This Row],[value]]/Tableau1[[#This Row],[débarquements totaux de l''espèce]]</f>
        <v>#REF!</v>
      </c>
    </row>
    <row r="1287" spans="1:29" x14ac:dyDescent="0.2">
      <c r="A1287" s="1">
        <v>45355</v>
      </c>
      <c r="B1287" t="s">
        <v>24</v>
      </c>
      <c r="C1287" t="s">
        <v>25</v>
      </c>
      <c r="D1287">
        <v>2022</v>
      </c>
      <c r="E1287" t="s">
        <v>86</v>
      </c>
      <c r="F1287" t="s">
        <v>372</v>
      </c>
      <c r="G1287" t="s">
        <v>406</v>
      </c>
      <c r="H1287" t="s">
        <v>29</v>
      </c>
      <c r="L1287" t="s">
        <v>418</v>
      </c>
      <c r="M1287" t="s">
        <v>419</v>
      </c>
      <c r="N1287" t="str">
        <f>_xlfn.CONCAT(Tableau1[[#This Row],[species_name]],Tableau1[[#This Row],[sub_reg]])</f>
        <v>European flounder27.7.d</v>
      </c>
      <c r="O1287" t="s">
        <v>32</v>
      </c>
      <c r="P1287" t="s">
        <v>33</v>
      </c>
      <c r="Q1287" t="s">
        <v>34</v>
      </c>
      <c r="R1287">
        <v>8613.41</v>
      </c>
      <c r="S1287" t="s">
        <v>35</v>
      </c>
      <c r="T1287" t="s">
        <v>386</v>
      </c>
      <c r="U1287" t="s">
        <v>387</v>
      </c>
      <c r="V1287" t="s">
        <v>96</v>
      </c>
      <c r="W1287">
        <f>IFERROR(INDEX(#REF!,MATCH(Tableau1[[#This Row],[Identifiant pour calcul]],#REF!,0),9),0)</f>
        <v>0</v>
      </c>
      <c r="X1287">
        <f>Tableau1[[#This Row],[value]]*0.125*Tableau1[[#This Row],[Sequestration factor]]</f>
        <v>0</v>
      </c>
      <c r="Y1287" t="s">
        <v>39</v>
      </c>
      <c r="Z1287" t="s">
        <v>40</v>
      </c>
      <c r="AA1287" t="s">
        <v>39</v>
      </c>
      <c r="AB1287" t="e">
        <f>INDEX(#REF!,MATCH(Tableau1[[#This Row],[species_name]],#REF!,0),2)</f>
        <v>#REF!</v>
      </c>
      <c r="AC1287" s="3" t="e">
        <f>Tableau1[[#This Row],[value]]/Tableau1[[#This Row],[débarquements totaux de l''espèce]]</f>
        <v>#REF!</v>
      </c>
    </row>
    <row r="1288" spans="1:29" x14ac:dyDescent="0.2">
      <c r="A1288" s="1">
        <v>45355</v>
      </c>
      <c r="B1288" t="s">
        <v>24</v>
      </c>
      <c r="C1288" t="s">
        <v>25</v>
      </c>
      <c r="D1288">
        <v>2022</v>
      </c>
      <c r="E1288" t="s">
        <v>86</v>
      </c>
      <c r="F1288" t="s">
        <v>158</v>
      </c>
      <c r="G1288" t="s">
        <v>88</v>
      </c>
      <c r="H1288" t="s">
        <v>29</v>
      </c>
      <c r="L1288" t="s">
        <v>373</v>
      </c>
      <c r="M1288" t="s">
        <v>374</v>
      </c>
      <c r="N1288" t="str">
        <f>_xlfn.CONCAT(Tableau1[[#This Row],[species_name]],Tableau1[[#This Row],[sub_reg]])</f>
        <v>European flounder27.7.d</v>
      </c>
      <c r="O1288" t="s">
        <v>32</v>
      </c>
      <c r="P1288" t="s">
        <v>33</v>
      </c>
      <c r="Q1288" t="s">
        <v>34</v>
      </c>
      <c r="R1288">
        <v>3561.58</v>
      </c>
      <c r="S1288" t="s">
        <v>35</v>
      </c>
      <c r="T1288" t="s">
        <v>386</v>
      </c>
      <c r="U1288" t="s">
        <v>387</v>
      </c>
      <c r="V1288" t="s">
        <v>96</v>
      </c>
      <c r="W1288">
        <f>IFERROR(INDEX(#REF!,MATCH(Tableau1[[#This Row],[Identifiant pour calcul]],#REF!,0),9),0)</f>
        <v>0</v>
      </c>
      <c r="X1288">
        <f>Tableau1[[#This Row],[value]]*0.125*Tableau1[[#This Row],[Sequestration factor]]</f>
        <v>0</v>
      </c>
      <c r="Y1288" t="s">
        <v>39</v>
      </c>
      <c r="Z1288" t="s">
        <v>40</v>
      </c>
      <c r="AA1288" t="s">
        <v>39</v>
      </c>
      <c r="AB1288" t="e">
        <f>INDEX(#REF!,MATCH(Tableau1[[#This Row],[species_name]],#REF!,0),2)</f>
        <v>#REF!</v>
      </c>
      <c r="AC1288" s="3" t="e">
        <f>Tableau1[[#This Row],[value]]/Tableau1[[#This Row],[débarquements totaux de l''espèce]]</f>
        <v>#REF!</v>
      </c>
    </row>
    <row r="1289" spans="1:29" x14ac:dyDescent="0.2">
      <c r="A1289" s="1">
        <v>45355</v>
      </c>
      <c r="B1289" t="s">
        <v>24</v>
      </c>
      <c r="C1289" t="s">
        <v>25</v>
      </c>
      <c r="D1289">
        <v>2022</v>
      </c>
      <c r="E1289" t="s">
        <v>86</v>
      </c>
      <c r="F1289" t="s">
        <v>158</v>
      </c>
      <c r="G1289" t="s">
        <v>88</v>
      </c>
      <c r="H1289" t="s">
        <v>29</v>
      </c>
      <c r="L1289" t="s">
        <v>373</v>
      </c>
      <c r="M1289" t="s">
        <v>374</v>
      </c>
      <c r="N1289" t="str">
        <f>_xlfn.CONCAT(Tableau1[[#This Row],[species_name]],Tableau1[[#This Row],[sub_reg]])</f>
        <v>European flounder27.8.a</v>
      </c>
      <c r="O1289" t="s">
        <v>32</v>
      </c>
      <c r="P1289" t="s">
        <v>33</v>
      </c>
      <c r="Q1289" t="s">
        <v>34</v>
      </c>
      <c r="R1289">
        <v>1513.38</v>
      </c>
      <c r="S1289" t="s">
        <v>35</v>
      </c>
      <c r="T1289" t="s">
        <v>386</v>
      </c>
      <c r="U1289" t="s">
        <v>387</v>
      </c>
      <c r="V1289" t="s">
        <v>331</v>
      </c>
      <c r="W1289">
        <f>IFERROR(INDEX(#REF!,MATCH(Tableau1[[#This Row],[Identifiant pour calcul]],#REF!,0),9),0)</f>
        <v>0</v>
      </c>
      <c r="X1289">
        <f>Tableau1[[#This Row],[value]]*0.125*Tableau1[[#This Row],[Sequestration factor]]</f>
        <v>0</v>
      </c>
      <c r="Y1289" t="s">
        <v>39</v>
      </c>
      <c r="Z1289" t="s">
        <v>40</v>
      </c>
      <c r="AA1289" t="s">
        <v>39</v>
      </c>
      <c r="AB1289" t="e">
        <f>INDEX(#REF!,MATCH(Tableau1[[#This Row],[species_name]],#REF!,0),2)</f>
        <v>#REF!</v>
      </c>
      <c r="AC1289" s="3" t="e">
        <f>Tableau1[[#This Row],[value]]/Tableau1[[#This Row],[débarquements totaux de l''espèce]]</f>
        <v>#REF!</v>
      </c>
    </row>
    <row r="1290" spans="1:29" x14ac:dyDescent="0.2">
      <c r="A1290" s="1">
        <v>45355</v>
      </c>
      <c r="B1290" t="s">
        <v>24</v>
      </c>
      <c r="C1290" t="s">
        <v>25</v>
      </c>
      <c r="D1290">
        <v>2022</v>
      </c>
      <c r="E1290" t="s">
        <v>86</v>
      </c>
      <c r="F1290" t="s">
        <v>27</v>
      </c>
      <c r="G1290" t="s">
        <v>107</v>
      </c>
      <c r="H1290" t="s">
        <v>29</v>
      </c>
      <c r="M1290" t="s">
        <v>693</v>
      </c>
      <c r="N1290" t="str">
        <f>_xlfn.CONCAT(Tableau1[[#This Row],[species_name]],Tableau1[[#This Row],[sub_reg]])</f>
        <v>European flounder27.8.a</v>
      </c>
      <c r="O1290" t="s">
        <v>32</v>
      </c>
      <c r="P1290" t="s">
        <v>33</v>
      </c>
      <c r="Q1290" t="s">
        <v>34</v>
      </c>
      <c r="R1290">
        <v>1726.93</v>
      </c>
      <c r="S1290" t="s">
        <v>35</v>
      </c>
      <c r="T1290" t="s">
        <v>386</v>
      </c>
      <c r="U1290" t="s">
        <v>387</v>
      </c>
      <c r="V1290" t="s">
        <v>331</v>
      </c>
      <c r="W1290">
        <f>IFERROR(INDEX(#REF!,MATCH(Tableau1[[#This Row],[Identifiant pour calcul]],#REF!,0),9),0)</f>
        <v>0</v>
      </c>
      <c r="X1290">
        <f>Tableau1[[#This Row],[value]]*0.125*Tableau1[[#This Row],[Sequestration factor]]</f>
        <v>0</v>
      </c>
      <c r="Y1290" t="s">
        <v>39</v>
      </c>
      <c r="Z1290" t="s">
        <v>40</v>
      </c>
      <c r="AA1290" t="s">
        <v>39</v>
      </c>
      <c r="AB1290" t="e">
        <f>INDEX(#REF!,MATCH(Tableau1[[#This Row],[species_name]],#REF!,0),2)</f>
        <v>#REF!</v>
      </c>
      <c r="AC1290" s="3" t="e">
        <f>Tableau1[[#This Row],[value]]/Tableau1[[#This Row],[débarquements totaux de l''espèce]]</f>
        <v>#REF!</v>
      </c>
    </row>
    <row r="1291" spans="1:29" x14ac:dyDescent="0.2">
      <c r="A1291" s="1">
        <v>45355</v>
      </c>
      <c r="B1291" t="s">
        <v>24</v>
      </c>
      <c r="C1291" t="s">
        <v>25</v>
      </c>
      <c r="D1291">
        <v>2022</v>
      </c>
      <c r="E1291" t="s">
        <v>86</v>
      </c>
      <c r="F1291" t="s">
        <v>27</v>
      </c>
      <c r="G1291" t="s">
        <v>77</v>
      </c>
      <c r="H1291" t="s">
        <v>29</v>
      </c>
      <c r="M1291" t="s">
        <v>738</v>
      </c>
      <c r="N1291" t="str">
        <f>_xlfn.CONCAT(Tableau1[[#This Row],[species_name]],Tableau1[[#This Row],[sub_reg]])</f>
        <v>Flatfishes nei27.8.b</v>
      </c>
      <c r="O1291" t="s">
        <v>32</v>
      </c>
      <c r="P1291" t="s">
        <v>33</v>
      </c>
      <c r="Q1291" t="s">
        <v>34</v>
      </c>
      <c r="R1291">
        <v>2080.84</v>
      </c>
      <c r="S1291" t="s">
        <v>35</v>
      </c>
      <c r="T1291" t="s">
        <v>743</v>
      </c>
      <c r="U1291" t="s">
        <v>744</v>
      </c>
      <c r="V1291" t="s">
        <v>338</v>
      </c>
      <c r="W1291">
        <f>IFERROR(INDEX(#REF!,MATCH(Tableau1[[#This Row],[Identifiant pour calcul]],#REF!,0),9),0)</f>
        <v>0</v>
      </c>
      <c r="X1291">
        <f>Tableau1[[#This Row],[value]]*0.125*Tableau1[[#This Row],[Sequestration factor]]</f>
        <v>0</v>
      </c>
      <c r="Y1291" t="s">
        <v>39</v>
      </c>
      <c r="Z1291" t="s">
        <v>40</v>
      </c>
      <c r="AA1291" t="s">
        <v>39</v>
      </c>
      <c r="AB1291" t="e">
        <f>INDEX(#REF!,MATCH(Tableau1[[#This Row],[species_name]],#REF!,0),2)</f>
        <v>#REF!</v>
      </c>
      <c r="AC1291" s="3" t="e">
        <f>Tableau1[[#This Row],[value]]/Tableau1[[#This Row],[débarquements totaux de l''espèce]]</f>
        <v>#REF!</v>
      </c>
    </row>
    <row r="1292" spans="1:29" x14ac:dyDescent="0.2">
      <c r="A1292" s="1">
        <v>45355</v>
      </c>
      <c r="B1292" t="s">
        <v>24</v>
      </c>
      <c r="C1292" t="s">
        <v>25</v>
      </c>
      <c r="D1292">
        <v>2022</v>
      </c>
      <c r="E1292" t="s">
        <v>86</v>
      </c>
      <c r="F1292" t="s">
        <v>158</v>
      </c>
      <c r="G1292" t="s">
        <v>28</v>
      </c>
      <c r="H1292" t="s">
        <v>29</v>
      </c>
      <c r="M1292" t="s">
        <v>821</v>
      </c>
      <c r="N1292" t="str">
        <f>_xlfn.CONCAT(Tableau1[[#This Row],[species_name]],Tableau1[[#This Row],[sub_reg]])</f>
        <v>Flatfishes nei27.8.b</v>
      </c>
      <c r="O1292" t="s">
        <v>32</v>
      </c>
      <c r="P1292" t="s">
        <v>33</v>
      </c>
      <c r="Q1292" t="s">
        <v>34</v>
      </c>
      <c r="R1292">
        <v>2779.83</v>
      </c>
      <c r="S1292" t="s">
        <v>35</v>
      </c>
      <c r="T1292" t="s">
        <v>743</v>
      </c>
      <c r="U1292" t="s">
        <v>744</v>
      </c>
      <c r="V1292" t="s">
        <v>338</v>
      </c>
      <c r="W1292">
        <f>IFERROR(INDEX(#REF!,MATCH(Tableau1[[#This Row],[Identifiant pour calcul]],#REF!,0),9),0)</f>
        <v>0</v>
      </c>
      <c r="X1292">
        <f>Tableau1[[#This Row],[value]]*0.125*Tableau1[[#This Row],[Sequestration factor]]</f>
        <v>0</v>
      </c>
      <c r="Y1292" t="s">
        <v>39</v>
      </c>
      <c r="Z1292" t="s">
        <v>40</v>
      </c>
      <c r="AA1292" t="s">
        <v>39</v>
      </c>
      <c r="AB1292" t="e">
        <f>INDEX(#REF!,MATCH(Tableau1[[#This Row],[species_name]],#REF!,0),2)</f>
        <v>#REF!</v>
      </c>
      <c r="AC1292" s="3" t="e">
        <f>Tableau1[[#This Row],[value]]/Tableau1[[#This Row],[débarquements totaux de l''espèce]]</f>
        <v>#REF!</v>
      </c>
    </row>
    <row r="1293" spans="1:29" x14ac:dyDescent="0.2">
      <c r="A1293" s="1">
        <v>45355</v>
      </c>
      <c r="B1293" t="s">
        <v>24</v>
      </c>
      <c r="C1293" t="s">
        <v>25</v>
      </c>
      <c r="D1293">
        <v>2022</v>
      </c>
      <c r="E1293" t="s">
        <v>86</v>
      </c>
      <c r="F1293" t="s">
        <v>158</v>
      </c>
      <c r="G1293" t="s">
        <v>77</v>
      </c>
      <c r="H1293" t="s">
        <v>29</v>
      </c>
      <c r="L1293" t="s">
        <v>413</v>
      </c>
      <c r="M1293" t="s">
        <v>414</v>
      </c>
      <c r="N1293" t="str">
        <f>_xlfn.CONCAT(Tableau1[[#This Row],[species_name]],Tableau1[[#This Row],[sub_reg]])</f>
        <v>Flatfishes nei27.8.b</v>
      </c>
      <c r="O1293" t="s">
        <v>32</v>
      </c>
      <c r="P1293" t="s">
        <v>33</v>
      </c>
      <c r="Q1293" t="s">
        <v>34</v>
      </c>
      <c r="R1293">
        <v>2433.86</v>
      </c>
      <c r="S1293" t="s">
        <v>35</v>
      </c>
      <c r="T1293" t="s">
        <v>743</v>
      </c>
      <c r="U1293" t="s">
        <v>744</v>
      </c>
      <c r="V1293" t="s">
        <v>338</v>
      </c>
      <c r="W1293">
        <f>IFERROR(INDEX(#REF!,MATCH(Tableau1[[#This Row],[Identifiant pour calcul]],#REF!,0),9),0)</f>
        <v>0</v>
      </c>
      <c r="X1293">
        <f>Tableau1[[#This Row],[value]]*0.125*Tableau1[[#This Row],[Sequestration factor]]</f>
        <v>0</v>
      </c>
      <c r="Y1293" t="s">
        <v>39</v>
      </c>
      <c r="Z1293" t="s">
        <v>40</v>
      </c>
      <c r="AA1293" t="s">
        <v>39</v>
      </c>
      <c r="AB1293" t="e">
        <f>INDEX(#REF!,MATCH(Tableau1[[#This Row],[species_name]],#REF!,0),2)</f>
        <v>#REF!</v>
      </c>
      <c r="AC1293" s="3" t="e">
        <f>Tableau1[[#This Row],[value]]/Tableau1[[#This Row],[débarquements totaux de l''espèce]]</f>
        <v>#REF!</v>
      </c>
    </row>
    <row r="1294" spans="1:29" x14ac:dyDescent="0.2">
      <c r="A1294" s="1">
        <v>45355</v>
      </c>
      <c r="B1294" t="s">
        <v>24</v>
      </c>
      <c r="C1294" t="s">
        <v>25</v>
      </c>
      <c r="D1294">
        <v>2022</v>
      </c>
      <c r="E1294" t="s">
        <v>75</v>
      </c>
      <c r="F1294" t="s">
        <v>27</v>
      </c>
      <c r="G1294" t="s">
        <v>107</v>
      </c>
      <c r="H1294" t="s">
        <v>488</v>
      </c>
      <c r="M1294" t="s">
        <v>789</v>
      </c>
      <c r="N1294" t="str">
        <f>_xlfn.CONCAT(Tableau1[[#This Row],[species_name]],Tableau1[[#This Row],[sub_reg]])</f>
        <v>Flyingfishes nei31</v>
      </c>
      <c r="O1294" t="s">
        <v>32</v>
      </c>
      <c r="P1294" t="s">
        <v>33</v>
      </c>
      <c r="Q1294" t="s">
        <v>34</v>
      </c>
      <c r="R1294">
        <v>1048</v>
      </c>
      <c r="S1294" t="s">
        <v>35</v>
      </c>
      <c r="T1294" t="s">
        <v>790</v>
      </c>
      <c r="U1294" t="s">
        <v>791</v>
      </c>
      <c r="V1294" t="s">
        <v>83</v>
      </c>
      <c r="W1294">
        <f>IFERROR(INDEX(#REF!,MATCH(Tableau1[[#This Row],[Identifiant pour calcul]],#REF!,0),9),0)</f>
        <v>0</v>
      </c>
      <c r="X1294">
        <f>Tableau1[[#This Row],[value]]*0.125*Tableau1[[#This Row],[Sequestration factor]]</f>
        <v>0</v>
      </c>
      <c r="Y1294" t="s">
        <v>39</v>
      </c>
      <c r="Z1294" t="s">
        <v>40</v>
      </c>
      <c r="AA1294" t="s">
        <v>39</v>
      </c>
      <c r="AB1294" t="e">
        <f>INDEX(#REF!,MATCH(Tableau1[[#This Row],[species_name]],#REF!,0),2)</f>
        <v>#REF!</v>
      </c>
      <c r="AC1294" s="3" t="e">
        <f>Tableau1[[#This Row],[value]]/Tableau1[[#This Row],[débarquements totaux de l''espèce]]</f>
        <v>#REF!</v>
      </c>
    </row>
    <row r="1295" spans="1:29" x14ac:dyDescent="0.2">
      <c r="A1295" s="1">
        <v>45355</v>
      </c>
      <c r="B1295" t="s">
        <v>24</v>
      </c>
      <c r="C1295" t="s">
        <v>25</v>
      </c>
      <c r="D1295">
        <v>2022</v>
      </c>
      <c r="E1295" t="s">
        <v>75</v>
      </c>
      <c r="F1295" t="s">
        <v>76</v>
      </c>
      <c r="G1295" t="s">
        <v>107</v>
      </c>
      <c r="H1295" t="s">
        <v>488</v>
      </c>
      <c r="L1295" t="s">
        <v>489</v>
      </c>
      <c r="M1295" t="s">
        <v>490</v>
      </c>
      <c r="N1295" t="str">
        <f>_xlfn.CONCAT(Tableau1[[#This Row],[species_name]],Tableau1[[#This Row],[sub_reg]])</f>
        <v>Flyingfishes nei31</v>
      </c>
      <c r="O1295" t="s">
        <v>32</v>
      </c>
      <c r="P1295" t="s">
        <v>33</v>
      </c>
      <c r="Q1295" t="s">
        <v>34</v>
      </c>
      <c r="R1295">
        <v>2872</v>
      </c>
      <c r="S1295" t="s">
        <v>35</v>
      </c>
      <c r="T1295" t="s">
        <v>790</v>
      </c>
      <c r="U1295" t="s">
        <v>791</v>
      </c>
      <c r="V1295" t="s">
        <v>83</v>
      </c>
      <c r="W1295">
        <f>IFERROR(INDEX(#REF!,MATCH(Tableau1[[#This Row],[Identifiant pour calcul]],#REF!,0),9),0)</f>
        <v>0</v>
      </c>
      <c r="X1295">
        <f>Tableau1[[#This Row],[value]]*0.125*Tableau1[[#This Row],[Sequestration factor]]</f>
        <v>0</v>
      </c>
      <c r="Y1295" t="s">
        <v>39</v>
      </c>
      <c r="Z1295" t="s">
        <v>40</v>
      </c>
      <c r="AA1295" t="s">
        <v>39</v>
      </c>
      <c r="AB1295" t="e">
        <f>INDEX(#REF!,MATCH(Tableau1[[#This Row],[species_name]],#REF!,0),2)</f>
        <v>#REF!</v>
      </c>
      <c r="AC1295" s="3" t="e">
        <f>Tableau1[[#This Row],[value]]/Tableau1[[#This Row],[débarquements totaux de l''espèce]]</f>
        <v>#REF!</v>
      </c>
    </row>
    <row r="1296" spans="1:29" x14ac:dyDescent="0.2">
      <c r="A1296" s="1">
        <v>45355</v>
      </c>
      <c r="B1296" t="s">
        <v>24</v>
      </c>
      <c r="C1296" t="s">
        <v>25</v>
      </c>
      <c r="D1296">
        <v>2022</v>
      </c>
      <c r="E1296" t="s">
        <v>26</v>
      </c>
      <c r="F1296" t="s">
        <v>239</v>
      </c>
      <c r="G1296" t="s">
        <v>240</v>
      </c>
      <c r="H1296" t="s">
        <v>29</v>
      </c>
      <c r="M1296" t="s">
        <v>241</v>
      </c>
      <c r="N1296" t="str">
        <f>_xlfn.CONCAT(Tableau1[[#This Row],[species_name]],Tableau1[[#This Row],[sub_reg]])</f>
        <v>Banded murexsa 7</v>
      </c>
      <c r="O1296" t="s">
        <v>32</v>
      </c>
      <c r="P1296" t="s">
        <v>33</v>
      </c>
      <c r="Q1296" t="s">
        <v>34</v>
      </c>
      <c r="R1296">
        <v>2269.6493</v>
      </c>
      <c r="S1296" t="s">
        <v>35</v>
      </c>
      <c r="T1296" t="s">
        <v>260</v>
      </c>
      <c r="U1296" t="s">
        <v>261</v>
      </c>
      <c r="V1296" t="s">
        <v>62</v>
      </c>
      <c r="W1296">
        <f>IFERROR(INDEX(#REF!,MATCH(Tableau1[[#This Row],[Identifiant pour calcul]],#REF!,0),9),0)</f>
        <v>0</v>
      </c>
      <c r="X1296">
        <f>Tableau1[[#This Row],[value]]*0.125*Tableau1[[#This Row],[Sequestration factor]]</f>
        <v>0</v>
      </c>
      <c r="Y1296" t="s">
        <v>39</v>
      </c>
      <c r="Z1296" t="s">
        <v>40</v>
      </c>
      <c r="AA1296" t="s">
        <v>39</v>
      </c>
      <c r="AB1296" t="e">
        <f>INDEX(#REF!,MATCH(Tableau1[[#This Row],[species_name]],#REF!,0),2)</f>
        <v>#REF!</v>
      </c>
      <c r="AC1296" s="3" t="e">
        <f>Tableau1[[#This Row],[value]]/Tableau1[[#This Row],[débarquements totaux de l''espèce]]</f>
        <v>#REF!</v>
      </c>
    </row>
    <row r="1297" spans="1:29" x14ac:dyDescent="0.2">
      <c r="A1297" s="1">
        <v>45355</v>
      </c>
      <c r="B1297" t="s">
        <v>24</v>
      </c>
      <c r="C1297" t="s">
        <v>25</v>
      </c>
      <c r="D1297">
        <v>2022</v>
      </c>
      <c r="E1297" t="s">
        <v>26</v>
      </c>
      <c r="F1297" t="s">
        <v>276</v>
      </c>
      <c r="G1297" t="s">
        <v>277</v>
      </c>
      <c r="H1297" t="s">
        <v>29</v>
      </c>
      <c r="M1297" t="s">
        <v>278</v>
      </c>
      <c r="N1297" t="str">
        <f>_xlfn.CONCAT(Tableau1[[#This Row],[species_name]],Tableau1[[#This Row],[sub_reg]])</f>
        <v>Banded murexsa 7</v>
      </c>
      <c r="O1297" t="s">
        <v>32</v>
      </c>
      <c r="P1297" t="s">
        <v>33</v>
      </c>
      <c r="Q1297" t="s">
        <v>34</v>
      </c>
      <c r="R1297">
        <v>11439.5098</v>
      </c>
      <c r="S1297" t="s">
        <v>35</v>
      </c>
      <c r="T1297" t="s">
        <v>260</v>
      </c>
      <c r="U1297" t="s">
        <v>261</v>
      </c>
      <c r="V1297" t="s">
        <v>62</v>
      </c>
      <c r="W1297">
        <f>IFERROR(INDEX(#REF!,MATCH(Tableau1[[#This Row],[Identifiant pour calcul]],#REF!,0),9),0)</f>
        <v>0</v>
      </c>
      <c r="X1297">
        <f>Tableau1[[#This Row],[value]]*0.125*Tableau1[[#This Row],[Sequestration factor]]</f>
        <v>0</v>
      </c>
      <c r="Y1297" t="s">
        <v>39</v>
      </c>
      <c r="Z1297" t="s">
        <v>40</v>
      </c>
      <c r="AA1297" t="s">
        <v>39</v>
      </c>
      <c r="AB1297" t="e">
        <f>INDEX(#REF!,MATCH(Tableau1[[#This Row],[species_name]],#REF!,0),2)</f>
        <v>#REF!</v>
      </c>
      <c r="AC1297" s="3" t="e">
        <f>Tableau1[[#This Row],[value]]/Tableau1[[#This Row],[débarquements totaux de l''espèce]]</f>
        <v>#REF!</v>
      </c>
    </row>
    <row r="1298" spans="1:29" x14ac:dyDescent="0.2">
      <c r="A1298" s="1">
        <v>45355</v>
      </c>
      <c r="B1298" t="s">
        <v>24</v>
      </c>
      <c r="C1298" t="s">
        <v>25</v>
      </c>
      <c r="D1298">
        <v>2022</v>
      </c>
      <c r="E1298" t="s">
        <v>26</v>
      </c>
      <c r="F1298" t="s">
        <v>87</v>
      </c>
      <c r="G1298" t="s">
        <v>277</v>
      </c>
      <c r="H1298" t="s">
        <v>29</v>
      </c>
      <c r="L1298" t="s">
        <v>605</v>
      </c>
      <c r="M1298" t="s">
        <v>606</v>
      </c>
      <c r="N1298" t="str">
        <f>_xlfn.CONCAT(Tableau1[[#This Row],[species_name]],Tableau1[[#This Row],[sub_reg]])</f>
        <v>Banded murexsa 7</v>
      </c>
      <c r="O1298" t="s">
        <v>32</v>
      </c>
      <c r="P1298" t="s">
        <v>33</v>
      </c>
      <c r="Q1298" t="s">
        <v>34</v>
      </c>
      <c r="R1298">
        <v>6541.4836999999998</v>
      </c>
      <c r="S1298" t="s">
        <v>35</v>
      </c>
      <c r="T1298" t="s">
        <v>260</v>
      </c>
      <c r="U1298" t="s">
        <v>261</v>
      </c>
      <c r="V1298" t="s">
        <v>62</v>
      </c>
      <c r="W1298">
        <f>IFERROR(INDEX(#REF!,MATCH(Tableau1[[#This Row],[Identifiant pour calcul]],#REF!,0),9),0)</f>
        <v>0</v>
      </c>
      <c r="X1298">
        <f>Tableau1[[#This Row],[value]]*0.125*Tableau1[[#This Row],[Sequestration factor]]</f>
        <v>0</v>
      </c>
      <c r="Y1298" t="s">
        <v>39</v>
      </c>
      <c r="Z1298" t="s">
        <v>40</v>
      </c>
      <c r="AA1298" t="s">
        <v>39</v>
      </c>
      <c r="AB1298" t="e">
        <f>INDEX(#REF!,MATCH(Tableau1[[#This Row],[species_name]],#REF!,0),2)</f>
        <v>#REF!</v>
      </c>
      <c r="AC1298" s="3" t="e">
        <f>Tableau1[[#This Row],[value]]/Tableau1[[#This Row],[débarquements totaux de l''espèce]]</f>
        <v>#REF!</v>
      </c>
    </row>
    <row r="1299" spans="1:29" x14ac:dyDescent="0.2">
      <c r="A1299" s="1">
        <v>45355</v>
      </c>
      <c r="B1299" t="s">
        <v>24</v>
      </c>
      <c r="C1299" t="s">
        <v>25</v>
      </c>
      <c r="D1299">
        <v>2022</v>
      </c>
      <c r="E1299" t="s">
        <v>26</v>
      </c>
      <c r="F1299" t="s">
        <v>27</v>
      </c>
      <c r="G1299" t="s">
        <v>240</v>
      </c>
      <c r="H1299" t="s">
        <v>29</v>
      </c>
      <c r="M1299" t="s">
        <v>737</v>
      </c>
      <c r="N1299" t="str">
        <f>_xlfn.CONCAT(Tableau1[[#This Row],[species_name]],Tableau1[[#This Row],[sub_reg]])</f>
        <v>Banded murexsa 7</v>
      </c>
      <c r="O1299" t="s">
        <v>32</v>
      </c>
      <c r="P1299" t="s">
        <v>33</v>
      </c>
      <c r="Q1299" t="s">
        <v>34</v>
      </c>
      <c r="R1299">
        <v>1011.3238</v>
      </c>
      <c r="S1299" t="s">
        <v>35</v>
      </c>
      <c r="T1299" t="s">
        <v>260</v>
      </c>
      <c r="U1299" t="s">
        <v>261</v>
      </c>
      <c r="V1299" t="s">
        <v>62</v>
      </c>
      <c r="W1299">
        <f>IFERROR(INDEX(#REF!,MATCH(Tableau1[[#This Row],[Identifiant pour calcul]],#REF!,0),9),0)</f>
        <v>0</v>
      </c>
      <c r="X1299">
        <f>Tableau1[[#This Row],[value]]*0.125*Tableau1[[#This Row],[Sequestration factor]]</f>
        <v>0</v>
      </c>
      <c r="Y1299" t="s">
        <v>39</v>
      </c>
      <c r="Z1299" t="s">
        <v>40</v>
      </c>
      <c r="AA1299" t="s">
        <v>39</v>
      </c>
      <c r="AB1299" t="e">
        <f>INDEX(#REF!,MATCH(Tableau1[[#This Row],[species_name]],#REF!,0),2)</f>
        <v>#REF!</v>
      </c>
      <c r="AC1299" s="3" t="e">
        <f>Tableau1[[#This Row],[value]]/Tableau1[[#This Row],[débarquements totaux de l''espèce]]</f>
        <v>#REF!</v>
      </c>
    </row>
    <row r="1300" spans="1:29" x14ac:dyDescent="0.2">
      <c r="A1300" s="1">
        <v>45355</v>
      </c>
      <c r="B1300" t="s">
        <v>24</v>
      </c>
      <c r="C1300" t="s">
        <v>25</v>
      </c>
      <c r="D1300">
        <v>2022</v>
      </c>
      <c r="E1300" t="s">
        <v>26</v>
      </c>
      <c r="F1300" t="s">
        <v>27</v>
      </c>
      <c r="G1300" t="s">
        <v>277</v>
      </c>
      <c r="H1300" t="s">
        <v>29</v>
      </c>
      <c r="M1300" t="s">
        <v>749</v>
      </c>
      <c r="N1300" t="str">
        <f>_xlfn.CONCAT(Tableau1[[#This Row],[species_name]],Tableau1[[#This Row],[sub_reg]])</f>
        <v>Banded murexsa 7</v>
      </c>
      <c r="O1300" t="s">
        <v>32</v>
      </c>
      <c r="P1300" t="s">
        <v>33</v>
      </c>
      <c r="Q1300" t="s">
        <v>34</v>
      </c>
      <c r="R1300">
        <v>4174.0452999999998</v>
      </c>
      <c r="S1300" t="s">
        <v>35</v>
      </c>
      <c r="T1300" t="s">
        <v>260</v>
      </c>
      <c r="U1300" t="s">
        <v>261</v>
      </c>
      <c r="V1300" t="s">
        <v>62</v>
      </c>
      <c r="W1300">
        <f>IFERROR(INDEX(#REF!,MATCH(Tableau1[[#This Row],[Identifiant pour calcul]],#REF!,0),9),0)</f>
        <v>0</v>
      </c>
      <c r="X1300">
        <f>Tableau1[[#This Row],[value]]*0.125*Tableau1[[#This Row],[Sequestration factor]]</f>
        <v>0</v>
      </c>
      <c r="Y1300" t="s">
        <v>39</v>
      </c>
      <c r="Z1300" t="s">
        <v>40</v>
      </c>
      <c r="AA1300" t="s">
        <v>39</v>
      </c>
      <c r="AB1300" t="e">
        <f>INDEX(#REF!,MATCH(Tableau1[[#This Row],[species_name]],#REF!,0),2)</f>
        <v>#REF!</v>
      </c>
      <c r="AC1300" s="3" t="e">
        <f>Tableau1[[#This Row],[value]]/Tableau1[[#This Row],[débarquements totaux de l''espèce]]</f>
        <v>#REF!</v>
      </c>
    </row>
    <row r="1301" spans="1:29" x14ac:dyDescent="0.2">
      <c r="A1301" s="1">
        <v>45355</v>
      </c>
      <c r="B1301" t="s">
        <v>24</v>
      </c>
      <c r="C1301" t="s">
        <v>25</v>
      </c>
      <c r="D1301">
        <v>2022</v>
      </c>
      <c r="E1301" t="s">
        <v>86</v>
      </c>
      <c r="F1301" t="s">
        <v>27</v>
      </c>
      <c r="G1301" t="s">
        <v>77</v>
      </c>
      <c r="H1301" t="s">
        <v>29</v>
      </c>
      <c r="M1301" t="s">
        <v>738</v>
      </c>
      <c r="N1301" t="str">
        <f>_xlfn.CONCAT(Tableau1[[#This Row],[species_name]],Tableau1[[#This Row],[sub_reg]])</f>
        <v>Forkbeard27.8.b</v>
      </c>
      <c r="O1301" t="s">
        <v>32</v>
      </c>
      <c r="P1301" t="s">
        <v>33</v>
      </c>
      <c r="Q1301" t="s">
        <v>34</v>
      </c>
      <c r="R1301">
        <v>1380.6</v>
      </c>
      <c r="S1301" t="s">
        <v>35</v>
      </c>
      <c r="T1301" t="s">
        <v>745</v>
      </c>
      <c r="U1301" t="s">
        <v>746</v>
      </c>
      <c r="V1301" t="s">
        <v>338</v>
      </c>
      <c r="W1301">
        <f>IFERROR(INDEX(#REF!,MATCH(Tableau1[[#This Row],[Identifiant pour calcul]],#REF!,0),9),0)</f>
        <v>0</v>
      </c>
      <c r="X1301">
        <f>Tableau1[[#This Row],[value]]*0.125*Tableau1[[#This Row],[Sequestration factor]]</f>
        <v>0</v>
      </c>
      <c r="Y1301" t="s">
        <v>39</v>
      </c>
      <c r="Z1301" t="s">
        <v>40</v>
      </c>
      <c r="AA1301" t="s">
        <v>39</v>
      </c>
      <c r="AB1301" t="e">
        <f>INDEX(#REF!,MATCH(Tableau1[[#This Row],[species_name]],#REF!,0),2)</f>
        <v>#REF!</v>
      </c>
      <c r="AC1301" s="3" t="e">
        <f>Tableau1[[#This Row],[value]]/Tableau1[[#This Row],[débarquements totaux de l''espèce]]</f>
        <v>#REF!</v>
      </c>
    </row>
    <row r="1302" spans="1:29" x14ac:dyDescent="0.2">
      <c r="A1302" s="1">
        <v>45355</v>
      </c>
      <c r="B1302" t="s">
        <v>24</v>
      </c>
      <c r="C1302" t="s">
        <v>25</v>
      </c>
      <c r="D1302">
        <v>2022</v>
      </c>
      <c r="E1302" t="s">
        <v>26</v>
      </c>
      <c r="F1302" t="s">
        <v>27</v>
      </c>
      <c r="G1302" t="s">
        <v>277</v>
      </c>
      <c r="H1302" t="s">
        <v>29</v>
      </c>
      <c r="M1302" t="s">
        <v>749</v>
      </c>
      <c r="N1302" t="str">
        <f>_xlfn.CONCAT(Tableau1[[#This Row],[species_name]],Tableau1[[#This Row],[sub_reg]])</f>
        <v>Forkbeardsa 8</v>
      </c>
      <c r="O1302" t="s">
        <v>32</v>
      </c>
      <c r="P1302" t="s">
        <v>33</v>
      </c>
      <c r="Q1302" t="s">
        <v>34</v>
      </c>
      <c r="R1302">
        <v>5590.8348999999998</v>
      </c>
      <c r="S1302" t="s">
        <v>35</v>
      </c>
      <c r="T1302" t="s">
        <v>745</v>
      </c>
      <c r="U1302" t="s">
        <v>746</v>
      </c>
      <c r="V1302" t="s">
        <v>38</v>
      </c>
      <c r="W1302">
        <f>IFERROR(INDEX(#REF!,MATCH(Tableau1[[#This Row],[Identifiant pour calcul]],#REF!,0),9),0)</f>
        <v>0</v>
      </c>
      <c r="X1302">
        <f>Tableau1[[#This Row],[value]]*0.125*Tableau1[[#This Row],[Sequestration factor]]</f>
        <v>0</v>
      </c>
      <c r="Y1302" t="s">
        <v>39</v>
      </c>
      <c r="Z1302" t="s">
        <v>40</v>
      </c>
      <c r="AA1302" t="s">
        <v>39</v>
      </c>
      <c r="AB1302" t="e">
        <f>INDEX(#REF!,MATCH(Tableau1[[#This Row],[species_name]],#REF!,0),2)</f>
        <v>#REF!</v>
      </c>
      <c r="AC1302" s="3" t="e">
        <f>Tableau1[[#This Row],[value]]/Tableau1[[#This Row],[débarquements totaux de l''espèce]]</f>
        <v>#REF!</v>
      </c>
    </row>
    <row r="1303" spans="1:29" x14ac:dyDescent="0.2">
      <c r="A1303" s="1">
        <v>45355</v>
      </c>
      <c r="B1303" t="s">
        <v>24</v>
      </c>
      <c r="C1303" t="s">
        <v>25</v>
      </c>
      <c r="D1303">
        <v>2022</v>
      </c>
      <c r="E1303" t="s">
        <v>26</v>
      </c>
      <c r="F1303" t="s">
        <v>27</v>
      </c>
      <c r="G1303" t="s">
        <v>277</v>
      </c>
      <c r="H1303" t="s">
        <v>29</v>
      </c>
      <c r="M1303" t="s">
        <v>749</v>
      </c>
      <c r="N1303" t="str">
        <f>_xlfn.CONCAT(Tableau1[[#This Row],[species_name]],Tableau1[[#This Row],[sub_reg]])</f>
        <v>Forkbeardsa 7</v>
      </c>
      <c r="O1303" t="s">
        <v>32</v>
      </c>
      <c r="P1303" t="s">
        <v>33</v>
      </c>
      <c r="Q1303" t="s">
        <v>34</v>
      </c>
      <c r="R1303">
        <v>1443.7001</v>
      </c>
      <c r="S1303" t="s">
        <v>35</v>
      </c>
      <c r="T1303" t="s">
        <v>745</v>
      </c>
      <c r="U1303" t="s">
        <v>746</v>
      </c>
      <c r="V1303" t="s">
        <v>62</v>
      </c>
      <c r="W1303">
        <f>IFERROR(INDEX(#REF!,MATCH(Tableau1[[#This Row],[Identifiant pour calcul]],#REF!,0),9),0)</f>
        <v>0</v>
      </c>
      <c r="X1303">
        <f>Tableau1[[#This Row],[value]]*0.125*Tableau1[[#This Row],[Sequestration factor]]</f>
        <v>0</v>
      </c>
      <c r="Y1303" t="s">
        <v>39</v>
      </c>
      <c r="Z1303" t="s">
        <v>40</v>
      </c>
      <c r="AA1303" t="s">
        <v>39</v>
      </c>
      <c r="AB1303" t="e">
        <f>INDEX(#REF!,MATCH(Tableau1[[#This Row],[species_name]],#REF!,0),2)</f>
        <v>#REF!</v>
      </c>
      <c r="AC1303" s="3" t="e">
        <f>Tableau1[[#This Row],[value]]/Tableau1[[#This Row],[débarquements totaux de l''espèce]]</f>
        <v>#REF!</v>
      </c>
    </row>
    <row r="1304" spans="1:29" x14ac:dyDescent="0.2">
      <c r="A1304" s="1">
        <v>45355</v>
      </c>
      <c r="B1304" t="s">
        <v>24</v>
      </c>
      <c r="C1304" t="s">
        <v>25</v>
      </c>
      <c r="D1304">
        <v>2022</v>
      </c>
      <c r="E1304" t="s">
        <v>75</v>
      </c>
      <c r="F1304" t="s">
        <v>198</v>
      </c>
      <c r="G1304" t="s">
        <v>159</v>
      </c>
      <c r="H1304" t="s">
        <v>199</v>
      </c>
      <c r="L1304" t="s">
        <v>200</v>
      </c>
      <c r="M1304" t="s">
        <v>201</v>
      </c>
      <c r="N1304" t="str">
        <f>_xlfn.CONCAT(Tableau1[[#This Row],[species_name]],Tableau1[[#This Row],[sub_reg]])</f>
        <v>Frigate tuna34</v>
      </c>
      <c r="O1304" t="s">
        <v>32</v>
      </c>
      <c r="P1304" t="s">
        <v>33</v>
      </c>
      <c r="Q1304" t="s">
        <v>34</v>
      </c>
      <c r="R1304">
        <v>665119</v>
      </c>
      <c r="S1304" t="s">
        <v>35</v>
      </c>
      <c r="T1304" t="s">
        <v>205</v>
      </c>
      <c r="U1304" t="s">
        <v>206</v>
      </c>
      <c r="V1304" t="s">
        <v>202</v>
      </c>
      <c r="W1304">
        <f>IFERROR(INDEX(#REF!,MATCH(Tableau1[[#This Row],[Identifiant pour calcul]],#REF!,0),9),0)</f>
        <v>0</v>
      </c>
      <c r="X1304">
        <f>Tableau1[[#This Row],[value]]*0.125*Tableau1[[#This Row],[Sequestration factor]]</f>
        <v>0</v>
      </c>
      <c r="Y1304" t="s">
        <v>39</v>
      </c>
      <c r="Z1304" t="s">
        <v>40</v>
      </c>
      <c r="AA1304" t="s">
        <v>39</v>
      </c>
      <c r="AB1304" t="e">
        <f>INDEX(#REF!,MATCH(Tableau1[[#This Row],[species_name]],#REF!,0),2)</f>
        <v>#REF!</v>
      </c>
      <c r="AC1304" s="3" t="e">
        <f>Tableau1[[#This Row],[value]]/Tableau1[[#This Row],[débarquements totaux de l''espèce]]</f>
        <v>#REF!</v>
      </c>
    </row>
    <row r="1305" spans="1:29" x14ac:dyDescent="0.2">
      <c r="A1305" s="1">
        <v>45355</v>
      </c>
      <c r="B1305" t="s">
        <v>24</v>
      </c>
      <c r="C1305" t="s">
        <v>25</v>
      </c>
      <c r="D1305">
        <v>2022</v>
      </c>
      <c r="E1305" t="s">
        <v>75</v>
      </c>
      <c r="F1305" t="s">
        <v>198</v>
      </c>
      <c r="G1305" t="s">
        <v>159</v>
      </c>
      <c r="H1305" t="s">
        <v>199</v>
      </c>
      <c r="L1305" t="s">
        <v>200</v>
      </c>
      <c r="M1305" t="s">
        <v>201</v>
      </c>
      <c r="N1305" t="str">
        <f>_xlfn.CONCAT(Tableau1[[#This Row],[species_name]],Tableau1[[#This Row],[sub_reg]])</f>
        <v>Frigate tuna47</v>
      </c>
      <c r="O1305" t="s">
        <v>32</v>
      </c>
      <c r="P1305" t="s">
        <v>33</v>
      </c>
      <c r="Q1305" t="s">
        <v>34</v>
      </c>
      <c r="R1305">
        <v>61291</v>
      </c>
      <c r="S1305" t="s">
        <v>35</v>
      </c>
      <c r="T1305" t="s">
        <v>205</v>
      </c>
      <c r="U1305" t="s">
        <v>206</v>
      </c>
      <c r="V1305" t="s">
        <v>209</v>
      </c>
      <c r="W1305">
        <f>IFERROR(INDEX(#REF!,MATCH(Tableau1[[#This Row],[Identifiant pour calcul]],#REF!,0),9),0)</f>
        <v>0</v>
      </c>
      <c r="X1305">
        <f>Tableau1[[#This Row],[value]]*0.125*Tableau1[[#This Row],[Sequestration factor]]</f>
        <v>0</v>
      </c>
      <c r="Y1305" t="s">
        <v>39</v>
      </c>
      <c r="Z1305" t="s">
        <v>40</v>
      </c>
      <c r="AA1305" t="s">
        <v>39</v>
      </c>
      <c r="AB1305" t="e">
        <f>INDEX(#REF!,MATCH(Tableau1[[#This Row],[species_name]],#REF!,0),2)</f>
        <v>#REF!</v>
      </c>
      <c r="AC1305" s="3" t="e">
        <f>Tableau1[[#This Row],[value]]/Tableau1[[#This Row],[débarquements totaux de l''espèce]]</f>
        <v>#REF!</v>
      </c>
    </row>
    <row r="1306" spans="1:29" x14ac:dyDescent="0.2">
      <c r="A1306" s="1">
        <v>45355</v>
      </c>
      <c r="B1306" t="s">
        <v>24</v>
      </c>
      <c r="C1306" t="s">
        <v>25</v>
      </c>
      <c r="D1306">
        <v>2022</v>
      </c>
      <c r="E1306" t="s">
        <v>75</v>
      </c>
      <c r="F1306" t="s">
        <v>198</v>
      </c>
      <c r="G1306" t="s">
        <v>159</v>
      </c>
      <c r="H1306" t="s">
        <v>199</v>
      </c>
      <c r="L1306" t="s">
        <v>200</v>
      </c>
      <c r="M1306" t="s">
        <v>201</v>
      </c>
      <c r="N1306" t="str">
        <f>_xlfn.CONCAT(Tableau1[[#This Row],[species_name]],Tableau1[[#This Row],[sub_reg]])</f>
        <v>Frigate and bullet tunas51</v>
      </c>
      <c r="O1306" t="s">
        <v>32</v>
      </c>
      <c r="P1306" t="s">
        <v>33</v>
      </c>
      <c r="Q1306" t="s">
        <v>34</v>
      </c>
      <c r="R1306">
        <v>301001</v>
      </c>
      <c r="S1306" t="s">
        <v>35</v>
      </c>
      <c r="T1306" t="s">
        <v>211</v>
      </c>
      <c r="U1306" t="s">
        <v>212</v>
      </c>
      <c r="V1306" t="s">
        <v>210</v>
      </c>
      <c r="W1306">
        <f>IFERROR(INDEX(#REF!,MATCH(Tableau1[[#This Row],[Identifiant pour calcul]],#REF!,0),9),0)</f>
        <v>0</v>
      </c>
      <c r="X1306">
        <f>Tableau1[[#This Row],[value]]*0.125*Tableau1[[#This Row],[Sequestration factor]]</f>
        <v>0</v>
      </c>
      <c r="Y1306" t="s">
        <v>39</v>
      </c>
      <c r="Z1306" t="s">
        <v>40</v>
      </c>
      <c r="AA1306" t="s">
        <v>39</v>
      </c>
      <c r="AB1306" t="e">
        <f>INDEX(#REF!,MATCH(Tableau1[[#This Row],[species_name]],#REF!,0),2)</f>
        <v>#REF!</v>
      </c>
      <c r="AC1306" s="3" t="e">
        <f>Tableau1[[#This Row],[value]]/Tableau1[[#This Row],[débarquements totaux de l''espèce]]</f>
        <v>#REF!</v>
      </c>
    </row>
    <row r="1307" spans="1:29" x14ac:dyDescent="0.2">
      <c r="A1307" s="1">
        <v>45355</v>
      </c>
      <c r="B1307" t="s">
        <v>24</v>
      </c>
      <c r="C1307" t="s">
        <v>25</v>
      </c>
      <c r="D1307">
        <v>2022</v>
      </c>
      <c r="E1307" t="s">
        <v>86</v>
      </c>
      <c r="F1307" t="s">
        <v>158</v>
      </c>
      <c r="G1307" t="s">
        <v>77</v>
      </c>
      <c r="H1307" t="s">
        <v>29</v>
      </c>
      <c r="L1307" t="s">
        <v>413</v>
      </c>
      <c r="M1307" t="s">
        <v>414</v>
      </c>
      <c r="N1307" t="str">
        <f>_xlfn.CONCAT(Tableau1[[#This Row],[species_name]],Tableau1[[#This Row],[sub_reg]])</f>
        <v>Gadiformes nei27.8.a</v>
      </c>
      <c r="O1307" t="s">
        <v>32</v>
      </c>
      <c r="P1307" t="s">
        <v>33</v>
      </c>
      <c r="Q1307" t="s">
        <v>34</v>
      </c>
      <c r="R1307">
        <v>2847.18</v>
      </c>
      <c r="S1307" t="s">
        <v>35</v>
      </c>
      <c r="T1307" t="s">
        <v>646</v>
      </c>
      <c r="U1307" t="s">
        <v>647</v>
      </c>
      <c r="V1307" t="s">
        <v>331</v>
      </c>
      <c r="W1307">
        <f>IFERROR(INDEX(#REF!,MATCH(Tableau1[[#This Row],[Identifiant pour calcul]],#REF!,0),9),0)</f>
        <v>0</v>
      </c>
      <c r="X1307">
        <f>Tableau1[[#This Row],[value]]*0.125*Tableau1[[#This Row],[Sequestration factor]]</f>
        <v>0</v>
      </c>
      <c r="Y1307" t="s">
        <v>39</v>
      </c>
      <c r="Z1307" t="s">
        <v>40</v>
      </c>
      <c r="AA1307" t="s">
        <v>39</v>
      </c>
      <c r="AB1307" t="e">
        <f>INDEX(#REF!,MATCH(Tableau1[[#This Row],[species_name]],#REF!,0),2)</f>
        <v>#REF!</v>
      </c>
      <c r="AC1307" s="3" t="e">
        <f>Tableau1[[#This Row],[value]]/Tableau1[[#This Row],[débarquements totaux de l''espèce]]</f>
        <v>#REF!</v>
      </c>
    </row>
    <row r="1308" spans="1:29" x14ac:dyDescent="0.2">
      <c r="A1308" s="1">
        <v>45355</v>
      </c>
      <c r="B1308" t="s">
        <v>24</v>
      </c>
      <c r="C1308" t="s">
        <v>25</v>
      </c>
      <c r="D1308">
        <v>2022</v>
      </c>
      <c r="E1308" t="s">
        <v>86</v>
      </c>
      <c r="F1308" t="s">
        <v>27</v>
      </c>
      <c r="G1308" t="s">
        <v>28</v>
      </c>
      <c r="H1308" t="s">
        <v>29</v>
      </c>
      <c r="L1308" t="s">
        <v>648</v>
      </c>
      <c r="M1308" t="s">
        <v>649</v>
      </c>
      <c r="N1308" t="str">
        <f>_xlfn.CONCAT(Tableau1[[#This Row],[species_name]],Tableau1[[#This Row],[sub_reg]])</f>
        <v>Gadiformes nei27.8.b</v>
      </c>
      <c r="O1308" t="s">
        <v>32</v>
      </c>
      <c r="P1308" t="s">
        <v>33</v>
      </c>
      <c r="Q1308" t="s">
        <v>34</v>
      </c>
      <c r="R1308">
        <v>1448.67</v>
      </c>
      <c r="S1308" t="s">
        <v>35</v>
      </c>
      <c r="T1308" t="s">
        <v>646</v>
      </c>
      <c r="U1308" t="s">
        <v>647</v>
      </c>
      <c r="V1308" t="s">
        <v>338</v>
      </c>
      <c r="W1308">
        <f>IFERROR(INDEX(#REF!,MATCH(Tableau1[[#This Row],[Identifiant pour calcul]],#REF!,0),9),0)</f>
        <v>0</v>
      </c>
      <c r="X1308">
        <f>Tableau1[[#This Row],[value]]*0.125*Tableau1[[#This Row],[Sequestration factor]]</f>
        <v>0</v>
      </c>
      <c r="Y1308" t="s">
        <v>39</v>
      </c>
      <c r="Z1308" t="s">
        <v>40</v>
      </c>
      <c r="AA1308" t="s">
        <v>39</v>
      </c>
      <c r="AB1308" t="e">
        <f>INDEX(#REF!,MATCH(Tableau1[[#This Row],[species_name]],#REF!,0),2)</f>
        <v>#REF!</v>
      </c>
      <c r="AC1308" s="3" t="e">
        <f>Tableau1[[#This Row],[value]]/Tableau1[[#This Row],[débarquements totaux de l''espèce]]</f>
        <v>#REF!</v>
      </c>
    </row>
    <row r="1309" spans="1:29" x14ac:dyDescent="0.2">
      <c r="A1309" s="1">
        <v>45355</v>
      </c>
      <c r="B1309" t="s">
        <v>24</v>
      </c>
      <c r="C1309" t="s">
        <v>25</v>
      </c>
      <c r="D1309">
        <v>2022</v>
      </c>
      <c r="E1309" t="s">
        <v>86</v>
      </c>
      <c r="F1309" t="s">
        <v>59</v>
      </c>
      <c r="G1309" t="s">
        <v>77</v>
      </c>
      <c r="H1309" t="s">
        <v>29</v>
      </c>
      <c r="M1309" t="s">
        <v>683</v>
      </c>
      <c r="N1309" t="str">
        <f>_xlfn.CONCAT(Tableau1[[#This Row],[species_name]],Tableau1[[#This Row],[sub_reg]])</f>
        <v>Gadiformes nei27.8.b</v>
      </c>
      <c r="O1309" t="s">
        <v>32</v>
      </c>
      <c r="P1309" t="s">
        <v>33</v>
      </c>
      <c r="Q1309" t="s">
        <v>34</v>
      </c>
      <c r="R1309">
        <v>1333.02</v>
      </c>
      <c r="S1309" t="s">
        <v>35</v>
      </c>
      <c r="T1309" t="s">
        <v>646</v>
      </c>
      <c r="U1309" t="s">
        <v>647</v>
      </c>
      <c r="V1309" t="s">
        <v>338</v>
      </c>
      <c r="W1309">
        <f>IFERROR(INDEX(#REF!,MATCH(Tableau1[[#This Row],[Identifiant pour calcul]],#REF!,0),9),0)</f>
        <v>0</v>
      </c>
      <c r="X1309">
        <f>Tableau1[[#This Row],[value]]*0.125*Tableau1[[#This Row],[Sequestration factor]]</f>
        <v>0</v>
      </c>
      <c r="Y1309" t="s">
        <v>39</v>
      </c>
      <c r="Z1309" t="s">
        <v>40</v>
      </c>
      <c r="AA1309" t="s">
        <v>39</v>
      </c>
      <c r="AB1309" t="e">
        <f>INDEX(#REF!,MATCH(Tableau1[[#This Row],[species_name]],#REF!,0),2)</f>
        <v>#REF!</v>
      </c>
      <c r="AC1309" s="3" t="e">
        <f>Tableau1[[#This Row],[value]]/Tableau1[[#This Row],[débarquements totaux de l''espèce]]</f>
        <v>#REF!</v>
      </c>
    </row>
    <row r="1310" spans="1:29" x14ac:dyDescent="0.2">
      <c r="A1310" s="1">
        <v>45355</v>
      </c>
      <c r="B1310" t="s">
        <v>24</v>
      </c>
      <c r="C1310" t="s">
        <v>25</v>
      </c>
      <c r="D1310">
        <v>2022</v>
      </c>
      <c r="E1310" t="s">
        <v>86</v>
      </c>
      <c r="F1310" t="s">
        <v>27</v>
      </c>
      <c r="G1310" t="s">
        <v>77</v>
      </c>
      <c r="H1310" t="s">
        <v>29</v>
      </c>
      <c r="M1310" t="s">
        <v>738</v>
      </c>
      <c r="N1310" t="str">
        <f>_xlfn.CONCAT(Tableau1[[#This Row],[species_name]],Tableau1[[#This Row],[sub_reg]])</f>
        <v>Gadiformes nei27.8.b</v>
      </c>
      <c r="O1310" t="s">
        <v>32</v>
      </c>
      <c r="P1310" t="s">
        <v>33</v>
      </c>
      <c r="Q1310" t="s">
        <v>34</v>
      </c>
      <c r="R1310">
        <v>3873.75</v>
      </c>
      <c r="S1310" t="s">
        <v>35</v>
      </c>
      <c r="T1310" t="s">
        <v>646</v>
      </c>
      <c r="U1310" t="s">
        <v>647</v>
      </c>
      <c r="V1310" t="s">
        <v>338</v>
      </c>
      <c r="W1310">
        <f>IFERROR(INDEX(#REF!,MATCH(Tableau1[[#This Row],[Identifiant pour calcul]],#REF!,0),9),0)</f>
        <v>0</v>
      </c>
      <c r="X1310">
        <f>Tableau1[[#This Row],[value]]*0.125*Tableau1[[#This Row],[Sequestration factor]]</f>
        <v>0</v>
      </c>
      <c r="Y1310" t="s">
        <v>39</v>
      </c>
      <c r="Z1310" t="s">
        <v>40</v>
      </c>
      <c r="AA1310" t="s">
        <v>39</v>
      </c>
      <c r="AB1310" t="e">
        <f>INDEX(#REF!,MATCH(Tableau1[[#This Row],[species_name]],#REF!,0),2)</f>
        <v>#REF!</v>
      </c>
      <c r="AC1310" s="3" t="e">
        <f>Tableau1[[#This Row],[value]]/Tableau1[[#This Row],[débarquements totaux de l''espèce]]</f>
        <v>#REF!</v>
      </c>
    </row>
    <row r="1311" spans="1:29" x14ac:dyDescent="0.2">
      <c r="A1311" s="1">
        <v>45355</v>
      </c>
      <c r="B1311" t="s">
        <v>24</v>
      </c>
      <c r="C1311" t="s">
        <v>25</v>
      </c>
      <c r="D1311">
        <v>2022</v>
      </c>
      <c r="E1311" t="s">
        <v>86</v>
      </c>
      <c r="F1311" t="s">
        <v>158</v>
      </c>
      <c r="G1311" t="s">
        <v>28</v>
      </c>
      <c r="H1311" t="s">
        <v>29</v>
      </c>
      <c r="M1311" t="s">
        <v>821</v>
      </c>
      <c r="N1311" t="str">
        <f>_xlfn.CONCAT(Tableau1[[#This Row],[species_name]],Tableau1[[#This Row],[sub_reg]])</f>
        <v>Gadiformes nei27.8.a</v>
      </c>
      <c r="O1311" t="s">
        <v>32</v>
      </c>
      <c r="P1311" t="s">
        <v>33</v>
      </c>
      <c r="Q1311" t="s">
        <v>34</v>
      </c>
      <c r="R1311">
        <v>2573.8200000000002</v>
      </c>
      <c r="S1311" t="s">
        <v>35</v>
      </c>
      <c r="T1311" t="s">
        <v>646</v>
      </c>
      <c r="U1311" t="s">
        <v>647</v>
      </c>
      <c r="V1311" t="s">
        <v>331</v>
      </c>
      <c r="W1311">
        <f>IFERROR(INDEX(#REF!,MATCH(Tableau1[[#This Row],[Identifiant pour calcul]],#REF!,0),9),0)</f>
        <v>0</v>
      </c>
      <c r="X1311">
        <f>Tableau1[[#This Row],[value]]*0.125*Tableau1[[#This Row],[Sequestration factor]]</f>
        <v>0</v>
      </c>
      <c r="Y1311" t="s">
        <v>39</v>
      </c>
      <c r="Z1311" t="s">
        <v>40</v>
      </c>
      <c r="AA1311" t="s">
        <v>39</v>
      </c>
      <c r="AB1311" t="e">
        <f>INDEX(#REF!,MATCH(Tableau1[[#This Row],[species_name]],#REF!,0),2)</f>
        <v>#REF!</v>
      </c>
      <c r="AC1311" s="3" t="e">
        <f>Tableau1[[#This Row],[value]]/Tableau1[[#This Row],[débarquements totaux de l''espèce]]</f>
        <v>#REF!</v>
      </c>
    </row>
    <row r="1312" spans="1:29" x14ac:dyDescent="0.2">
      <c r="A1312" s="1">
        <v>45355</v>
      </c>
      <c r="B1312" t="s">
        <v>24</v>
      </c>
      <c r="C1312" t="s">
        <v>25</v>
      </c>
      <c r="D1312">
        <v>2022</v>
      </c>
      <c r="E1312" t="s">
        <v>86</v>
      </c>
      <c r="F1312" t="s">
        <v>158</v>
      </c>
      <c r="G1312" t="s">
        <v>28</v>
      </c>
      <c r="H1312" t="s">
        <v>29</v>
      </c>
      <c r="M1312" t="s">
        <v>821</v>
      </c>
      <c r="N1312" t="str">
        <f>_xlfn.CONCAT(Tableau1[[#This Row],[species_name]],Tableau1[[#This Row],[sub_reg]])</f>
        <v>Gadiformes nei27.8.b</v>
      </c>
      <c r="O1312" t="s">
        <v>32</v>
      </c>
      <c r="P1312" t="s">
        <v>33</v>
      </c>
      <c r="Q1312" t="s">
        <v>34</v>
      </c>
      <c r="R1312">
        <v>5726.36</v>
      </c>
      <c r="S1312" t="s">
        <v>35</v>
      </c>
      <c r="T1312" t="s">
        <v>646</v>
      </c>
      <c r="U1312" t="s">
        <v>647</v>
      </c>
      <c r="V1312" t="s">
        <v>338</v>
      </c>
      <c r="W1312">
        <f>IFERROR(INDEX(#REF!,MATCH(Tableau1[[#This Row],[Identifiant pour calcul]],#REF!,0),9),0)</f>
        <v>0</v>
      </c>
      <c r="X1312">
        <f>Tableau1[[#This Row],[value]]*0.125*Tableau1[[#This Row],[Sequestration factor]]</f>
        <v>0</v>
      </c>
      <c r="Y1312" t="s">
        <v>39</v>
      </c>
      <c r="Z1312" t="s">
        <v>40</v>
      </c>
      <c r="AA1312" t="s">
        <v>39</v>
      </c>
      <c r="AB1312" t="e">
        <f>INDEX(#REF!,MATCH(Tableau1[[#This Row],[species_name]],#REF!,0),2)</f>
        <v>#REF!</v>
      </c>
      <c r="AC1312" s="3" t="e">
        <f>Tableau1[[#This Row],[value]]/Tableau1[[#This Row],[débarquements totaux de l''espèce]]</f>
        <v>#REF!</v>
      </c>
    </row>
    <row r="1313" spans="1:29" x14ac:dyDescent="0.2">
      <c r="A1313" s="1">
        <v>45355</v>
      </c>
      <c r="B1313" t="s">
        <v>24</v>
      </c>
      <c r="C1313" t="s">
        <v>25</v>
      </c>
      <c r="D1313">
        <v>2022</v>
      </c>
      <c r="E1313" t="s">
        <v>86</v>
      </c>
      <c r="F1313" t="s">
        <v>76</v>
      </c>
      <c r="G1313" t="s">
        <v>77</v>
      </c>
      <c r="H1313" t="s">
        <v>29</v>
      </c>
      <c r="M1313" t="s">
        <v>770</v>
      </c>
      <c r="N1313" t="str">
        <f>_xlfn.CONCAT(Tableau1[[#This Row],[species_name]],Tableau1[[#This Row],[sub_reg]])</f>
        <v>Gadiformes nei27.8.b</v>
      </c>
      <c r="O1313" t="s">
        <v>32</v>
      </c>
      <c r="P1313" t="s">
        <v>33</v>
      </c>
      <c r="Q1313" t="s">
        <v>34</v>
      </c>
      <c r="R1313">
        <v>1323.35</v>
      </c>
      <c r="S1313" t="s">
        <v>35</v>
      </c>
      <c r="T1313" t="s">
        <v>646</v>
      </c>
      <c r="U1313" t="s">
        <v>647</v>
      </c>
      <c r="V1313" t="s">
        <v>338</v>
      </c>
      <c r="W1313">
        <f>IFERROR(INDEX(#REF!,MATCH(Tableau1[[#This Row],[Identifiant pour calcul]],#REF!,0),9),0)</f>
        <v>0</v>
      </c>
      <c r="X1313">
        <f>Tableau1[[#This Row],[value]]*0.125*Tableau1[[#This Row],[Sequestration factor]]</f>
        <v>0</v>
      </c>
      <c r="Y1313" t="s">
        <v>39</v>
      </c>
      <c r="Z1313" t="s">
        <v>40</v>
      </c>
      <c r="AA1313" t="s">
        <v>39</v>
      </c>
      <c r="AB1313" t="e">
        <f>INDEX(#REF!,MATCH(Tableau1[[#This Row],[species_name]],#REF!,0),2)</f>
        <v>#REF!</v>
      </c>
      <c r="AC1313" s="3" t="e">
        <f>Tableau1[[#This Row],[value]]/Tableau1[[#This Row],[débarquements totaux de l''espèce]]</f>
        <v>#REF!</v>
      </c>
    </row>
    <row r="1314" spans="1:29" x14ac:dyDescent="0.2">
      <c r="A1314" s="1">
        <v>45355</v>
      </c>
      <c r="B1314" t="s">
        <v>24</v>
      </c>
      <c r="C1314" t="s">
        <v>25</v>
      </c>
      <c r="D1314">
        <v>2022</v>
      </c>
      <c r="E1314" t="s">
        <v>86</v>
      </c>
      <c r="F1314" t="s">
        <v>158</v>
      </c>
      <c r="G1314" t="s">
        <v>77</v>
      </c>
      <c r="H1314" t="s">
        <v>29</v>
      </c>
      <c r="L1314" t="s">
        <v>413</v>
      </c>
      <c r="M1314" t="s">
        <v>414</v>
      </c>
      <c r="N1314" t="str">
        <f>_xlfn.CONCAT(Tableau1[[#This Row],[species_name]],Tableau1[[#This Row],[sub_reg]])</f>
        <v>Gadiformes nei27.8.b</v>
      </c>
      <c r="O1314" t="s">
        <v>32</v>
      </c>
      <c r="P1314" t="s">
        <v>33</v>
      </c>
      <c r="Q1314" t="s">
        <v>34</v>
      </c>
      <c r="R1314">
        <v>7775.39</v>
      </c>
      <c r="S1314" t="s">
        <v>35</v>
      </c>
      <c r="T1314" t="s">
        <v>646</v>
      </c>
      <c r="U1314" t="s">
        <v>647</v>
      </c>
      <c r="V1314" t="s">
        <v>338</v>
      </c>
      <c r="W1314">
        <f>IFERROR(INDEX(#REF!,MATCH(Tableau1[[#This Row],[Identifiant pour calcul]],#REF!,0),9),0)</f>
        <v>0</v>
      </c>
      <c r="X1314">
        <f>Tableau1[[#This Row],[value]]*0.125*Tableau1[[#This Row],[Sequestration factor]]</f>
        <v>0</v>
      </c>
      <c r="Y1314" t="s">
        <v>39</v>
      </c>
      <c r="Z1314" t="s">
        <v>40</v>
      </c>
      <c r="AA1314" t="s">
        <v>39</v>
      </c>
      <c r="AB1314" t="e">
        <f>INDEX(#REF!,MATCH(Tableau1[[#This Row],[species_name]],#REF!,0),2)</f>
        <v>#REF!</v>
      </c>
      <c r="AC1314" s="3" t="e">
        <f>Tableau1[[#This Row],[value]]/Tableau1[[#This Row],[débarquements totaux de l''espèce]]</f>
        <v>#REF!</v>
      </c>
    </row>
    <row r="1315" spans="1:29" x14ac:dyDescent="0.2">
      <c r="A1315" s="1">
        <v>45355</v>
      </c>
      <c r="B1315" t="s">
        <v>24</v>
      </c>
      <c r="C1315" t="s">
        <v>25</v>
      </c>
      <c r="D1315">
        <v>2022</v>
      </c>
      <c r="E1315" t="s">
        <v>86</v>
      </c>
      <c r="F1315" t="s">
        <v>372</v>
      </c>
      <c r="G1315" t="s">
        <v>77</v>
      </c>
      <c r="H1315" t="s">
        <v>29</v>
      </c>
      <c r="L1315" t="s">
        <v>515</v>
      </c>
      <c r="M1315" t="s">
        <v>516</v>
      </c>
      <c r="N1315" t="str">
        <f>_xlfn.CONCAT(Tableau1[[#This Row],[species_name]],Tableau1[[#This Row],[sub_reg]])</f>
        <v>Tope shark27.7.d</v>
      </c>
      <c r="O1315" t="s">
        <v>32</v>
      </c>
      <c r="P1315" t="s">
        <v>33</v>
      </c>
      <c r="Q1315" t="s">
        <v>34</v>
      </c>
      <c r="R1315">
        <v>1081.9100000000001</v>
      </c>
      <c r="S1315" t="s">
        <v>35</v>
      </c>
      <c r="T1315" t="s">
        <v>517</v>
      </c>
      <c r="U1315" t="s">
        <v>518</v>
      </c>
      <c r="V1315" t="s">
        <v>96</v>
      </c>
      <c r="W1315">
        <f>IFERROR(INDEX(#REF!,MATCH(Tableau1[[#This Row],[Identifiant pour calcul]],#REF!,0),9),0)</f>
        <v>0</v>
      </c>
      <c r="X1315">
        <f>Tableau1[[#This Row],[value]]*0.125*Tableau1[[#This Row],[Sequestration factor]]</f>
        <v>0</v>
      </c>
      <c r="Y1315" t="s">
        <v>39</v>
      </c>
      <c r="Z1315" t="s">
        <v>40</v>
      </c>
      <c r="AA1315" t="s">
        <v>39</v>
      </c>
      <c r="AB1315" t="e">
        <f>INDEX(#REF!,MATCH(Tableau1[[#This Row],[species_name]],#REF!,0),2)</f>
        <v>#REF!</v>
      </c>
      <c r="AC1315" s="3" t="e">
        <f>Tableau1[[#This Row],[value]]/Tableau1[[#This Row],[débarquements totaux de l''espèce]]</f>
        <v>#REF!</v>
      </c>
    </row>
    <row r="1316" spans="1:29" x14ac:dyDescent="0.2">
      <c r="A1316" s="1">
        <v>45355</v>
      </c>
      <c r="B1316" t="s">
        <v>24</v>
      </c>
      <c r="C1316" t="s">
        <v>25</v>
      </c>
      <c r="D1316">
        <v>2022</v>
      </c>
      <c r="E1316" t="s">
        <v>86</v>
      </c>
      <c r="F1316" t="s">
        <v>158</v>
      </c>
      <c r="G1316" t="s">
        <v>77</v>
      </c>
      <c r="H1316" t="s">
        <v>29</v>
      </c>
      <c r="L1316" t="s">
        <v>413</v>
      </c>
      <c r="M1316" t="s">
        <v>414</v>
      </c>
      <c r="N1316" t="str">
        <f>_xlfn.CONCAT(Tableau1[[#This Row],[species_name]],Tableau1[[#This Row],[sub_reg]])</f>
        <v>Tope shark27.8.a</v>
      </c>
      <c r="O1316" t="s">
        <v>32</v>
      </c>
      <c r="P1316" t="s">
        <v>33</v>
      </c>
      <c r="Q1316" t="s">
        <v>34</v>
      </c>
      <c r="R1316">
        <v>1048.23</v>
      </c>
      <c r="S1316" t="s">
        <v>35</v>
      </c>
      <c r="T1316" t="s">
        <v>517</v>
      </c>
      <c r="U1316" t="s">
        <v>518</v>
      </c>
      <c r="V1316" t="s">
        <v>331</v>
      </c>
      <c r="W1316">
        <f>IFERROR(INDEX(#REF!,MATCH(Tableau1[[#This Row],[Identifiant pour calcul]],#REF!,0),9),0)</f>
        <v>0</v>
      </c>
      <c r="X1316">
        <f>Tableau1[[#This Row],[value]]*0.125*Tableau1[[#This Row],[Sequestration factor]]</f>
        <v>0</v>
      </c>
      <c r="Y1316" t="s">
        <v>39</v>
      </c>
      <c r="Z1316" t="s">
        <v>40</v>
      </c>
      <c r="AA1316" t="s">
        <v>39</v>
      </c>
      <c r="AB1316" t="e">
        <f>INDEX(#REF!,MATCH(Tableau1[[#This Row],[species_name]],#REF!,0),2)</f>
        <v>#REF!</v>
      </c>
      <c r="AC1316" s="3" t="e">
        <f>Tableau1[[#This Row],[value]]/Tableau1[[#This Row],[débarquements totaux de l''espèce]]</f>
        <v>#REF!</v>
      </c>
    </row>
    <row r="1317" spans="1:29" x14ac:dyDescent="0.2">
      <c r="A1317" s="1">
        <v>45355</v>
      </c>
      <c r="B1317" t="s">
        <v>24</v>
      </c>
      <c r="C1317" t="s">
        <v>25</v>
      </c>
      <c r="D1317">
        <v>2022</v>
      </c>
      <c r="E1317" t="s">
        <v>86</v>
      </c>
      <c r="F1317" t="s">
        <v>27</v>
      </c>
      <c r="G1317" t="s">
        <v>28</v>
      </c>
      <c r="H1317" t="s">
        <v>29</v>
      </c>
      <c r="L1317" t="s">
        <v>648</v>
      </c>
      <c r="M1317" t="s">
        <v>649</v>
      </c>
      <c r="N1317" t="str">
        <f>_xlfn.CONCAT(Tableau1[[#This Row],[species_name]],Tableau1[[#This Row],[sub_reg]])</f>
        <v>Tope shark27.7.e</v>
      </c>
      <c r="O1317" t="s">
        <v>32</v>
      </c>
      <c r="P1317" t="s">
        <v>33</v>
      </c>
      <c r="Q1317" t="s">
        <v>34</v>
      </c>
      <c r="R1317">
        <v>8327.86</v>
      </c>
      <c r="S1317" t="s">
        <v>35</v>
      </c>
      <c r="T1317" t="s">
        <v>517</v>
      </c>
      <c r="U1317" t="s">
        <v>518</v>
      </c>
      <c r="V1317" t="s">
        <v>226</v>
      </c>
      <c r="W1317">
        <f>IFERROR(INDEX(#REF!,MATCH(Tableau1[[#This Row],[Identifiant pour calcul]],#REF!,0),9),0)</f>
        <v>0</v>
      </c>
      <c r="X1317">
        <f>Tableau1[[#This Row],[value]]*0.125*Tableau1[[#This Row],[Sequestration factor]]</f>
        <v>0</v>
      </c>
      <c r="Y1317" t="s">
        <v>39</v>
      </c>
      <c r="Z1317" t="s">
        <v>40</v>
      </c>
      <c r="AA1317" t="s">
        <v>39</v>
      </c>
      <c r="AB1317" t="e">
        <f>INDEX(#REF!,MATCH(Tableau1[[#This Row],[species_name]],#REF!,0),2)</f>
        <v>#REF!</v>
      </c>
      <c r="AC1317" s="3" t="e">
        <f>Tableau1[[#This Row],[value]]/Tableau1[[#This Row],[débarquements totaux de l''espèce]]</f>
        <v>#REF!</v>
      </c>
    </row>
    <row r="1318" spans="1:29" x14ac:dyDescent="0.2">
      <c r="A1318" s="1">
        <v>45355</v>
      </c>
      <c r="B1318" t="s">
        <v>24</v>
      </c>
      <c r="C1318" t="s">
        <v>25</v>
      </c>
      <c r="D1318">
        <v>2022</v>
      </c>
      <c r="E1318" t="s">
        <v>86</v>
      </c>
      <c r="F1318" t="s">
        <v>27</v>
      </c>
      <c r="G1318" t="s">
        <v>28</v>
      </c>
      <c r="H1318" t="s">
        <v>29</v>
      </c>
      <c r="L1318" t="s">
        <v>648</v>
      </c>
      <c r="M1318" t="s">
        <v>649</v>
      </c>
      <c r="N1318" t="str">
        <f>_xlfn.CONCAT(Tableau1[[#This Row],[species_name]],Tableau1[[#This Row],[sub_reg]])</f>
        <v>Tope shark27.7.h</v>
      </c>
      <c r="O1318" t="s">
        <v>32</v>
      </c>
      <c r="P1318" t="s">
        <v>33</v>
      </c>
      <c r="Q1318" t="s">
        <v>34</v>
      </c>
      <c r="R1318">
        <v>2416.67</v>
      </c>
      <c r="S1318" t="s">
        <v>35</v>
      </c>
      <c r="T1318" t="s">
        <v>517</v>
      </c>
      <c r="U1318" t="s">
        <v>518</v>
      </c>
      <c r="V1318" t="s">
        <v>330</v>
      </c>
      <c r="W1318">
        <f>IFERROR(INDEX(#REF!,MATCH(Tableau1[[#This Row],[Identifiant pour calcul]],#REF!,0),9),0)</f>
        <v>0</v>
      </c>
      <c r="X1318">
        <f>Tableau1[[#This Row],[value]]*0.125*Tableau1[[#This Row],[Sequestration factor]]</f>
        <v>0</v>
      </c>
      <c r="Y1318" t="s">
        <v>39</v>
      </c>
      <c r="Z1318" t="s">
        <v>40</v>
      </c>
      <c r="AA1318" t="s">
        <v>39</v>
      </c>
      <c r="AB1318" t="e">
        <f>INDEX(#REF!,MATCH(Tableau1[[#This Row],[species_name]],#REF!,0),2)</f>
        <v>#REF!</v>
      </c>
      <c r="AC1318" s="3" t="e">
        <f>Tableau1[[#This Row],[value]]/Tableau1[[#This Row],[débarquements totaux de l''espèce]]</f>
        <v>#REF!</v>
      </c>
    </row>
    <row r="1319" spans="1:29" x14ac:dyDescent="0.2">
      <c r="A1319" s="1">
        <v>45355</v>
      </c>
      <c r="B1319" t="s">
        <v>24</v>
      </c>
      <c r="C1319" t="s">
        <v>25</v>
      </c>
      <c r="D1319">
        <v>2022</v>
      </c>
      <c r="E1319" t="s">
        <v>86</v>
      </c>
      <c r="F1319" t="s">
        <v>27</v>
      </c>
      <c r="G1319" t="s">
        <v>28</v>
      </c>
      <c r="H1319" t="s">
        <v>29</v>
      </c>
      <c r="L1319" t="s">
        <v>648</v>
      </c>
      <c r="M1319" t="s">
        <v>649</v>
      </c>
      <c r="N1319" t="str">
        <f>_xlfn.CONCAT(Tableau1[[#This Row],[species_name]],Tableau1[[#This Row],[sub_reg]])</f>
        <v>Tope shark27.8.a</v>
      </c>
      <c r="O1319" t="s">
        <v>32</v>
      </c>
      <c r="P1319" t="s">
        <v>33</v>
      </c>
      <c r="Q1319" t="s">
        <v>34</v>
      </c>
      <c r="R1319">
        <v>1060.3499999999999</v>
      </c>
      <c r="S1319" t="s">
        <v>35</v>
      </c>
      <c r="T1319" t="s">
        <v>517</v>
      </c>
      <c r="U1319" t="s">
        <v>518</v>
      </c>
      <c r="V1319" t="s">
        <v>331</v>
      </c>
      <c r="W1319">
        <f>IFERROR(INDEX(#REF!,MATCH(Tableau1[[#This Row],[Identifiant pour calcul]],#REF!,0),9),0)</f>
        <v>0</v>
      </c>
      <c r="X1319">
        <f>Tableau1[[#This Row],[value]]*0.125*Tableau1[[#This Row],[Sequestration factor]]</f>
        <v>0</v>
      </c>
      <c r="Y1319" t="s">
        <v>39</v>
      </c>
      <c r="Z1319" t="s">
        <v>40</v>
      </c>
      <c r="AA1319" t="s">
        <v>39</v>
      </c>
      <c r="AB1319" t="e">
        <f>INDEX(#REF!,MATCH(Tableau1[[#This Row],[species_name]],#REF!,0),2)</f>
        <v>#REF!</v>
      </c>
      <c r="AC1319" s="3" t="e">
        <f>Tableau1[[#This Row],[value]]/Tableau1[[#This Row],[débarquements totaux de l''espèce]]</f>
        <v>#REF!</v>
      </c>
    </row>
    <row r="1320" spans="1:29" x14ac:dyDescent="0.2">
      <c r="A1320" s="1">
        <v>45355</v>
      </c>
      <c r="B1320" t="s">
        <v>24</v>
      </c>
      <c r="C1320" t="s">
        <v>25</v>
      </c>
      <c r="D1320">
        <v>2022</v>
      </c>
      <c r="E1320" t="s">
        <v>86</v>
      </c>
      <c r="F1320" t="s">
        <v>27</v>
      </c>
      <c r="G1320" t="s">
        <v>88</v>
      </c>
      <c r="H1320" t="s">
        <v>29</v>
      </c>
      <c r="M1320" t="s">
        <v>684</v>
      </c>
      <c r="N1320" t="str">
        <f>_xlfn.CONCAT(Tableau1[[#This Row],[species_name]],Tableau1[[#This Row],[sub_reg]])</f>
        <v>Tope shark27.8.a</v>
      </c>
      <c r="O1320" t="s">
        <v>32</v>
      </c>
      <c r="P1320" t="s">
        <v>33</v>
      </c>
      <c r="Q1320" t="s">
        <v>34</v>
      </c>
      <c r="R1320">
        <v>1179.1199999999999</v>
      </c>
      <c r="S1320" t="s">
        <v>35</v>
      </c>
      <c r="T1320" t="s">
        <v>517</v>
      </c>
      <c r="U1320" t="s">
        <v>518</v>
      </c>
      <c r="V1320" t="s">
        <v>331</v>
      </c>
      <c r="W1320">
        <f>IFERROR(INDEX(#REF!,MATCH(Tableau1[[#This Row],[Identifiant pour calcul]],#REF!,0),9),0)</f>
        <v>0</v>
      </c>
      <c r="X1320">
        <f>Tableau1[[#This Row],[value]]*0.125*Tableau1[[#This Row],[Sequestration factor]]</f>
        <v>0</v>
      </c>
      <c r="Y1320" t="s">
        <v>39</v>
      </c>
      <c r="Z1320" t="s">
        <v>40</v>
      </c>
      <c r="AA1320" t="s">
        <v>39</v>
      </c>
      <c r="AB1320" t="e">
        <f>INDEX(#REF!,MATCH(Tableau1[[#This Row],[species_name]],#REF!,0),2)</f>
        <v>#REF!</v>
      </c>
      <c r="AC1320" s="3" t="e">
        <f>Tableau1[[#This Row],[value]]/Tableau1[[#This Row],[débarquements totaux de l''espèce]]</f>
        <v>#REF!</v>
      </c>
    </row>
    <row r="1321" spans="1:29" x14ac:dyDescent="0.2">
      <c r="A1321" s="1">
        <v>45355</v>
      </c>
      <c r="B1321" t="s">
        <v>24</v>
      </c>
      <c r="C1321" t="s">
        <v>25</v>
      </c>
      <c r="D1321">
        <v>2022</v>
      </c>
      <c r="E1321" t="s">
        <v>86</v>
      </c>
      <c r="F1321" t="s">
        <v>27</v>
      </c>
      <c r="G1321" t="s">
        <v>107</v>
      </c>
      <c r="H1321" t="s">
        <v>29</v>
      </c>
      <c r="M1321" t="s">
        <v>693</v>
      </c>
      <c r="N1321" t="str">
        <f>_xlfn.CONCAT(Tableau1[[#This Row],[species_name]],Tableau1[[#This Row],[sub_reg]])</f>
        <v>Tope shark27.7.e</v>
      </c>
      <c r="O1321" t="s">
        <v>32</v>
      </c>
      <c r="P1321" t="s">
        <v>33</v>
      </c>
      <c r="Q1321" t="s">
        <v>34</v>
      </c>
      <c r="R1321">
        <v>1959.11</v>
      </c>
      <c r="S1321" t="s">
        <v>35</v>
      </c>
      <c r="T1321" t="s">
        <v>517</v>
      </c>
      <c r="U1321" t="s">
        <v>518</v>
      </c>
      <c r="V1321" t="s">
        <v>226</v>
      </c>
      <c r="W1321">
        <f>IFERROR(INDEX(#REF!,MATCH(Tableau1[[#This Row],[Identifiant pour calcul]],#REF!,0),9),0)</f>
        <v>0</v>
      </c>
      <c r="X1321">
        <f>Tableau1[[#This Row],[value]]*0.125*Tableau1[[#This Row],[Sequestration factor]]</f>
        <v>0</v>
      </c>
      <c r="Y1321" t="s">
        <v>39</v>
      </c>
      <c r="Z1321" t="s">
        <v>40</v>
      </c>
      <c r="AA1321" t="s">
        <v>39</v>
      </c>
      <c r="AB1321" t="e">
        <f>INDEX(#REF!,MATCH(Tableau1[[#This Row],[species_name]],#REF!,0),2)</f>
        <v>#REF!</v>
      </c>
      <c r="AC1321" s="3" t="e">
        <f>Tableau1[[#This Row],[value]]/Tableau1[[#This Row],[débarquements totaux de l''espèce]]</f>
        <v>#REF!</v>
      </c>
    </row>
    <row r="1322" spans="1:29" x14ac:dyDescent="0.2">
      <c r="A1322" s="1">
        <v>45355</v>
      </c>
      <c r="B1322" t="s">
        <v>24</v>
      </c>
      <c r="C1322" t="s">
        <v>25</v>
      </c>
      <c r="D1322">
        <v>2022</v>
      </c>
      <c r="E1322" t="s">
        <v>86</v>
      </c>
      <c r="F1322" t="s">
        <v>27</v>
      </c>
      <c r="G1322" t="s">
        <v>77</v>
      </c>
      <c r="H1322" t="s">
        <v>29</v>
      </c>
      <c r="M1322" t="s">
        <v>738</v>
      </c>
      <c r="N1322" t="str">
        <f>_xlfn.CONCAT(Tableau1[[#This Row],[species_name]],Tableau1[[#This Row],[sub_reg]])</f>
        <v>Tope shark27.7.e</v>
      </c>
      <c r="O1322" t="s">
        <v>32</v>
      </c>
      <c r="P1322" t="s">
        <v>33</v>
      </c>
      <c r="Q1322" t="s">
        <v>34</v>
      </c>
      <c r="R1322">
        <v>3242.74</v>
      </c>
      <c r="S1322" t="s">
        <v>35</v>
      </c>
      <c r="T1322" t="s">
        <v>517</v>
      </c>
      <c r="U1322" t="s">
        <v>518</v>
      </c>
      <c r="V1322" t="s">
        <v>226</v>
      </c>
      <c r="W1322">
        <f>IFERROR(INDEX(#REF!,MATCH(Tableau1[[#This Row],[Identifiant pour calcul]],#REF!,0),9),0)</f>
        <v>0</v>
      </c>
      <c r="X1322">
        <f>Tableau1[[#This Row],[value]]*0.125*Tableau1[[#This Row],[Sequestration factor]]</f>
        <v>0</v>
      </c>
      <c r="Y1322" t="s">
        <v>39</v>
      </c>
      <c r="Z1322" t="s">
        <v>40</v>
      </c>
      <c r="AA1322" t="s">
        <v>39</v>
      </c>
      <c r="AB1322" t="e">
        <f>INDEX(#REF!,MATCH(Tableau1[[#This Row],[species_name]],#REF!,0),2)</f>
        <v>#REF!</v>
      </c>
      <c r="AC1322" s="3" t="e">
        <f>Tableau1[[#This Row],[value]]/Tableau1[[#This Row],[débarquements totaux de l''espèce]]</f>
        <v>#REF!</v>
      </c>
    </row>
    <row r="1323" spans="1:29" x14ac:dyDescent="0.2">
      <c r="A1323" s="1">
        <v>45355</v>
      </c>
      <c r="B1323" t="s">
        <v>24</v>
      </c>
      <c r="C1323" t="s">
        <v>25</v>
      </c>
      <c r="D1323">
        <v>2022</v>
      </c>
      <c r="E1323" t="s">
        <v>86</v>
      </c>
      <c r="F1323" t="s">
        <v>27</v>
      </c>
      <c r="G1323" t="s">
        <v>77</v>
      </c>
      <c r="H1323" t="s">
        <v>29</v>
      </c>
      <c r="M1323" t="s">
        <v>738</v>
      </c>
      <c r="N1323" t="str">
        <f>_xlfn.CONCAT(Tableau1[[#This Row],[species_name]],Tableau1[[#This Row],[sub_reg]])</f>
        <v>Tope shark27.8.a</v>
      </c>
      <c r="O1323" t="s">
        <v>32</v>
      </c>
      <c r="P1323" t="s">
        <v>33</v>
      </c>
      <c r="Q1323" t="s">
        <v>34</v>
      </c>
      <c r="R1323">
        <v>9847.09</v>
      </c>
      <c r="S1323" t="s">
        <v>35</v>
      </c>
      <c r="T1323" t="s">
        <v>517</v>
      </c>
      <c r="U1323" t="s">
        <v>518</v>
      </c>
      <c r="V1323" t="s">
        <v>331</v>
      </c>
      <c r="W1323">
        <f>IFERROR(INDEX(#REF!,MATCH(Tableau1[[#This Row],[Identifiant pour calcul]],#REF!,0),9),0)</f>
        <v>0</v>
      </c>
      <c r="X1323">
        <f>Tableau1[[#This Row],[value]]*0.125*Tableau1[[#This Row],[Sequestration factor]]</f>
        <v>0</v>
      </c>
      <c r="Y1323" t="s">
        <v>39</v>
      </c>
      <c r="Z1323" t="s">
        <v>40</v>
      </c>
      <c r="AA1323" t="s">
        <v>39</v>
      </c>
      <c r="AB1323" t="e">
        <f>INDEX(#REF!,MATCH(Tableau1[[#This Row],[species_name]],#REF!,0),2)</f>
        <v>#REF!</v>
      </c>
      <c r="AC1323" s="3" t="e">
        <f>Tableau1[[#This Row],[value]]/Tableau1[[#This Row],[débarquements totaux de l''espèce]]</f>
        <v>#REF!</v>
      </c>
    </row>
    <row r="1324" spans="1:29" x14ac:dyDescent="0.2">
      <c r="A1324" s="1">
        <v>45355</v>
      </c>
      <c r="B1324" t="s">
        <v>24</v>
      </c>
      <c r="C1324" t="s">
        <v>25</v>
      </c>
      <c r="D1324">
        <v>2022</v>
      </c>
      <c r="E1324" t="s">
        <v>86</v>
      </c>
      <c r="F1324" t="s">
        <v>27</v>
      </c>
      <c r="G1324" t="s">
        <v>77</v>
      </c>
      <c r="H1324" t="s">
        <v>29</v>
      </c>
      <c r="M1324" t="s">
        <v>738</v>
      </c>
      <c r="N1324" t="str">
        <f>_xlfn.CONCAT(Tableau1[[#This Row],[species_name]],Tableau1[[#This Row],[sub_reg]])</f>
        <v>Tope shark27.8.b</v>
      </c>
      <c r="O1324" t="s">
        <v>32</v>
      </c>
      <c r="P1324" t="s">
        <v>33</v>
      </c>
      <c r="Q1324" t="s">
        <v>34</v>
      </c>
      <c r="R1324">
        <v>1118.8800000000001</v>
      </c>
      <c r="S1324" t="s">
        <v>35</v>
      </c>
      <c r="T1324" t="s">
        <v>517</v>
      </c>
      <c r="U1324" t="s">
        <v>518</v>
      </c>
      <c r="V1324" t="s">
        <v>338</v>
      </c>
      <c r="W1324">
        <f>IFERROR(INDEX(#REF!,MATCH(Tableau1[[#This Row],[Identifiant pour calcul]],#REF!,0),9),0)</f>
        <v>0</v>
      </c>
      <c r="X1324">
        <f>Tableau1[[#This Row],[value]]*0.125*Tableau1[[#This Row],[Sequestration factor]]</f>
        <v>0</v>
      </c>
      <c r="Y1324" t="s">
        <v>39</v>
      </c>
      <c r="Z1324" t="s">
        <v>40</v>
      </c>
      <c r="AA1324" t="s">
        <v>39</v>
      </c>
      <c r="AB1324" t="e">
        <f>INDEX(#REF!,MATCH(Tableau1[[#This Row],[species_name]],#REF!,0),2)</f>
        <v>#REF!</v>
      </c>
      <c r="AC1324" s="3" t="e">
        <f>Tableau1[[#This Row],[value]]/Tableau1[[#This Row],[débarquements totaux de l''espèce]]</f>
        <v>#REF!</v>
      </c>
    </row>
    <row r="1325" spans="1:29" x14ac:dyDescent="0.2">
      <c r="A1325" s="1">
        <v>45355</v>
      </c>
      <c r="B1325" t="s">
        <v>24</v>
      </c>
      <c r="C1325" t="s">
        <v>25</v>
      </c>
      <c r="D1325">
        <v>2022</v>
      </c>
      <c r="E1325" t="s">
        <v>86</v>
      </c>
      <c r="F1325" t="s">
        <v>87</v>
      </c>
      <c r="G1325" t="s">
        <v>28</v>
      </c>
      <c r="H1325" t="s">
        <v>29</v>
      </c>
      <c r="L1325" t="s">
        <v>89</v>
      </c>
      <c r="M1325" t="s">
        <v>90</v>
      </c>
      <c r="N1325" t="str">
        <f>_xlfn.CONCAT(Tableau1[[#This Row],[species_name]],Tableau1[[#This Row],[sub_reg]])</f>
        <v>Tope shark27.7.d</v>
      </c>
      <c r="O1325" t="s">
        <v>32</v>
      </c>
      <c r="P1325" t="s">
        <v>33</v>
      </c>
      <c r="Q1325" t="s">
        <v>34</v>
      </c>
      <c r="R1325">
        <v>1280.58</v>
      </c>
      <c r="S1325" t="s">
        <v>35</v>
      </c>
      <c r="T1325" t="s">
        <v>517</v>
      </c>
      <c r="U1325" t="s">
        <v>518</v>
      </c>
      <c r="V1325" t="s">
        <v>96</v>
      </c>
      <c r="W1325">
        <f>IFERROR(INDEX(#REF!,MATCH(Tableau1[[#This Row],[Identifiant pour calcul]],#REF!,0),9),0)</f>
        <v>0</v>
      </c>
      <c r="X1325">
        <f>Tableau1[[#This Row],[value]]*0.125*Tableau1[[#This Row],[Sequestration factor]]</f>
        <v>0</v>
      </c>
      <c r="Y1325" t="s">
        <v>39</v>
      </c>
      <c r="Z1325" t="s">
        <v>40</v>
      </c>
      <c r="AA1325" t="s">
        <v>39</v>
      </c>
      <c r="AB1325" t="e">
        <f>INDEX(#REF!,MATCH(Tableau1[[#This Row],[species_name]],#REF!,0),2)</f>
        <v>#REF!</v>
      </c>
      <c r="AC1325" s="3" t="e">
        <f>Tableau1[[#This Row],[value]]/Tableau1[[#This Row],[débarquements totaux de l''espèce]]</f>
        <v>#REF!</v>
      </c>
    </row>
    <row r="1326" spans="1:29" x14ac:dyDescent="0.2">
      <c r="A1326" s="1">
        <v>45355</v>
      </c>
      <c r="B1326" t="s">
        <v>24</v>
      </c>
      <c r="C1326" t="s">
        <v>25</v>
      </c>
      <c r="D1326">
        <v>2022</v>
      </c>
      <c r="E1326" t="s">
        <v>86</v>
      </c>
      <c r="F1326" t="s">
        <v>158</v>
      </c>
      <c r="G1326" t="s">
        <v>88</v>
      </c>
      <c r="H1326" t="s">
        <v>29</v>
      </c>
      <c r="L1326" t="s">
        <v>373</v>
      </c>
      <c r="M1326" t="s">
        <v>374</v>
      </c>
      <c r="N1326" t="str">
        <f>_xlfn.CONCAT(Tableau1[[#This Row],[species_name]],Tableau1[[#This Row],[sub_reg]])</f>
        <v>Tope shark27.7.h</v>
      </c>
      <c r="O1326" t="s">
        <v>32</v>
      </c>
      <c r="P1326" t="s">
        <v>33</v>
      </c>
      <c r="Q1326" t="s">
        <v>34</v>
      </c>
      <c r="R1326">
        <v>40015.22</v>
      </c>
      <c r="S1326" t="s">
        <v>35</v>
      </c>
      <c r="T1326" t="s">
        <v>517</v>
      </c>
      <c r="U1326" t="s">
        <v>518</v>
      </c>
      <c r="V1326" t="s">
        <v>330</v>
      </c>
      <c r="W1326">
        <f>IFERROR(INDEX(#REF!,MATCH(Tableau1[[#This Row],[Identifiant pour calcul]],#REF!,0),9),0)</f>
        <v>0</v>
      </c>
      <c r="X1326">
        <f>Tableau1[[#This Row],[value]]*0.125*Tableau1[[#This Row],[Sequestration factor]]</f>
        <v>0</v>
      </c>
      <c r="Y1326" t="s">
        <v>39</v>
      </c>
      <c r="Z1326" t="s">
        <v>40</v>
      </c>
      <c r="AA1326" t="s">
        <v>39</v>
      </c>
      <c r="AB1326" t="e">
        <f>INDEX(#REF!,MATCH(Tableau1[[#This Row],[species_name]],#REF!,0),2)</f>
        <v>#REF!</v>
      </c>
      <c r="AC1326" s="3" t="e">
        <f>Tableau1[[#This Row],[value]]/Tableau1[[#This Row],[débarquements totaux de l''espèce]]</f>
        <v>#REF!</v>
      </c>
    </row>
    <row r="1327" spans="1:29" x14ac:dyDescent="0.2">
      <c r="A1327" s="1">
        <v>45355</v>
      </c>
      <c r="B1327" t="s">
        <v>24</v>
      </c>
      <c r="C1327" t="s">
        <v>25</v>
      </c>
      <c r="D1327">
        <v>2022</v>
      </c>
      <c r="E1327" t="s">
        <v>86</v>
      </c>
      <c r="F1327" t="s">
        <v>158</v>
      </c>
      <c r="G1327" t="s">
        <v>88</v>
      </c>
      <c r="H1327" t="s">
        <v>29</v>
      </c>
      <c r="L1327" t="s">
        <v>373</v>
      </c>
      <c r="M1327" t="s">
        <v>374</v>
      </c>
      <c r="N1327" t="str">
        <f>_xlfn.CONCAT(Tableau1[[#This Row],[species_name]],Tableau1[[#This Row],[sub_reg]])</f>
        <v>Tope shark27.7.j</v>
      </c>
      <c r="O1327" t="s">
        <v>32</v>
      </c>
      <c r="P1327" t="s">
        <v>33</v>
      </c>
      <c r="Q1327" t="s">
        <v>34</v>
      </c>
      <c r="R1327">
        <v>1976.29</v>
      </c>
      <c r="S1327" t="s">
        <v>35</v>
      </c>
      <c r="T1327" t="s">
        <v>517</v>
      </c>
      <c r="U1327" t="s">
        <v>518</v>
      </c>
      <c r="V1327" t="s">
        <v>377</v>
      </c>
      <c r="W1327">
        <f>IFERROR(INDEX(#REF!,MATCH(Tableau1[[#This Row],[Identifiant pour calcul]],#REF!,0),9),0)</f>
        <v>0</v>
      </c>
      <c r="X1327">
        <f>Tableau1[[#This Row],[value]]*0.125*Tableau1[[#This Row],[Sequestration factor]]</f>
        <v>0</v>
      </c>
      <c r="Y1327" t="s">
        <v>39</v>
      </c>
      <c r="Z1327" t="s">
        <v>40</v>
      </c>
      <c r="AA1327" t="s">
        <v>39</v>
      </c>
      <c r="AB1327" t="e">
        <f>INDEX(#REF!,MATCH(Tableau1[[#This Row],[species_name]],#REF!,0),2)</f>
        <v>#REF!</v>
      </c>
      <c r="AC1327" s="3" t="e">
        <f>Tableau1[[#This Row],[value]]/Tableau1[[#This Row],[débarquements totaux de l''espèce]]</f>
        <v>#REF!</v>
      </c>
    </row>
    <row r="1328" spans="1:29" x14ac:dyDescent="0.2">
      <c r="A1328" s="1">
        <v>45355</v>
      </c>
      <c r="B1328" t="s">
        <v>24</v>
      </c>
      <c r="C1328" t="s">
        <v>25</v>
      </c>
      <c r="D1328">
        <v>2022</v>
      </c>
      <c r="E1328" t="s">
        <v>86</v>
      </c>
      <c r="F1328" t="s">
        <v>158</v>
      </c>
      <c r="G1328" t="s">
        <v>88</v>
      </c>
      <c r="H1328" t="s">
        <v>29</v>
      </c>
      <c r="L1328" t="s">
        <v>373</v>
      </c>
      <c r="M1328" t="s">
        <v>374</v>
      </c>
      <c r="N1328" t="str">
        <f>_xlfn.CONCAT(Tableau1[[#This Row],[species_name]],Tableau1[[#This Row],[sub_reg]])</f>
        <v>Tope shark27.7.e</v>
      </c>
      <c r="O1328" t="s">
        <v>32</v>
      </c>
      <c r="P1328" t="s">
        <v>33</v>
      </c>
      <c r="Q1328" t="s">
        <v>34</v>
      </c>
      <c r="R1328">
        <v>32032.62</v>
      </c>
      <c r="S1328" t="s">
        <v>35</v>
      </c>
      <c r="T1328" t="s">
        <v>517</v>
      </c>
      <c r="U1328" t="s">
        <v>518</v>
      </c>
      <c r="V1328" t="s">
        <v>226</v>
      </c>
      <c r="W1328">
        <f>IFERROR(INDEX(#REF!,MATCH(Tableau1[[#This Row],[Identifiant pour calcul]],#REF!,0),9),0)</f>
        <v>0</v>
      </c>
      <c r="X1328">
        <f>Tableau1[[#This Row],[value]]*0.125*Tableau1[[#This Row],[Sequestration factor]]</f>
        <v>0</v>
      </c>
      <c r="Y1328" t="s">
        <v>39</v>
      </c>
      <c r="Z1328" t="s">
        <v>40</v>
      </c>
      <c r="AA1328" t="s">
        <v>39</v>
      </c>
      <c r="AB1328" t="e">
        <f>INDEX(#REF!,MATCH(Tableau1[[#This Row],[species_name]],#REF!,0),2)</f>
        <v>#REF!</v>
      </c>
      <c r="AC1328" s="3" t="e">
        <f>Tableau1[[#This Row],[value]]/Tableau1[[#This Row],[débarquements totaux de l''espèce]]</f>
        <v>#REF!</v>
      </c>
    </row>
    <row r="1329" spans="1:29" x14ac:dyDescent="0.2">
      <c r="A1329" s="1">
        <v>45355</v>
      </c>
      <c r="B1329" t="s">
        <v>24</v>
      </c>
      <c r="C1329" t="s">
        <v>25</v>
      </c>
      <c r="D1329">
        <v>2022</v>
      </c>
      <c r="E1329" t="s">
        <v>86</v>
      </c>
      <c r="F1329" t="s">
        <v>158</v>
      </c>
      <c r="G1329" t="s">
        <v>88</v>
      </c>
      <c r="H1329" t="s">
        <v>29</v>
      </c>
      <c r="L1329" t="s">
        <v>373</v>
      </c>
      <c r="M1329" t="s">
        <v>374</v>
      </c>
      <c r="N1329" t="str">
        <f>_xlfn.CONCAT(Tableau1[[#This Row],[species_name]],Tableau1[[#This Row],[sub_reg]])</f>
        <v>Tope shark27.7.f</v>
      </c>
      <c r="O1329" t="s">
        <v>32</v>
      </c>
      <c r="P1329" t="s">
        <v>33</v>
      </c>
      <c r="Q1329" t="s">
        <v>34</v>
      </c>
      <c r="R1329">
        <v>11905.49</v>
      </c>
      <c r="S1329" t="s">
        <v>35</v>
      </c>
      <c r="T1329" t="s">
        <v>517</v>
      </c>
      <c r="U1329" t="s">
        <v>518</v>
      </c>
      <c r="V1329" t="s">
        <v>685</v>
      </c>
      <c r="W1329">
        <f>IFERROR(INDEX(#REF!,MATCH(Tableau1[[#This Row],[Identifiant pour calcul]],#REF!,0),9),0)</f>
        <v>0</v>
      </c>
      <c r="X1329">
        <f>Tableau1[[#This Row],[value]]*0.125*Tableau1[[#This Row],[Sequestration factor]]</f>
        <v>0</v>
      </c>
      <c r="Y1329" t="s">
        <v>39</v>
      </c>
      <c r="Z1329" t="s">
        <v>40</v>
      </c>
      <c r="AA1329" t="s">
        <v>39</v>
      </c>
      <c r="AB1329" t="e">
        <f>INDEX(#REF!,MATCH(Tableau1[[#This Row],[species_name]],#REF!,0),2)</f>
        <v>#REF!</v>
      </c>
      <c r="AC1329" s="3" t="e">
        <f>Tableau1[[#This Row],[value]]/Tableau1[[#This Row],[débarquements totaux de l''espèce]]</f>
        <v>#REF!</v>
      </c>
    </row>
    <row r="1330" spans="1:29" x14ac:dyDescent="0.2">
      <c r="A1330" s="1">
        <v>45355</v>
      </c>
      <c r="B1330" t="s">
        <v>24</v>
      </c>
      <c r="C1330" t="s">
        <v>25</v>
      </c>
      <c r="D1330">
        <v>2022</v>
      </c>
      <c r="E1330" t="s">
        <v>86</v>
      </c>
      <c r="F1330" t="s">
        <v>158</v>
      </c>
      <c r="G1330" t="s">
        <v>88</v>
      </c>
      <c r="H1330" t="s">
        <v>29</v>
      </c>
      <c r="L1330" t="s">
        <v>373</v>
      </c>
      <c r="M1330" t="s">
        <v>374</v>
      </c>
      <c r="N1330" t="str">
        <f>_xlfn.CONCAT(Tableau1[[#This Row],[species_name]],Tableau1[[#This Row],[sub_reg]])</f>
        <v>Tope shark27.7.g</v>
      </c>
      <c r="O1330" t="s">
        <v>32</v>
      </c>
      <c r="P1330" t="s">
        <v>33</v>
      </c>
      <c r="Q1330" t="s">
        <v>34</v>
      </c>
      <c r="R1330">
        <v>4918.13</v>
      </c>
      <c r="S1330" t="s">
        <v>35</v>
      </c>
      <c r="T1330" t="s">
        <v>517</v>
      </c>
      <c r="U1330" t="s">
        <v>518</v>
      </c>
      <c r="V1330" t="s">
        <v>662</v>
      </c>
      <c r="W1330">
        <f>IFERROR(INDEX(#REF!,MATCH(Tableau1[[#This Row],[Identifiant pour calcul]],#REF!,0),9),0)</f>
        <v>0</v>
      </c>
      <c r="X1330">
        <f>Tableau1[[#This Row],[value]]*0.125*Tableau1[[#This Row],[Sequestration factor]]</f>
        <v>0</v>
      </c>
      <c r="Y1330" t="s">
        <v>39</v>
      </c>
      <c r="Z1330" t="s">
        <v>40</v>
      </c>
      <c r="AA1330" t="s">
        <v>39</v>
      </c>
      <c r="AB1330" t="e">
        <f>INDEX(#REF!,MATCH(Tableau1[[#This Row],[species_name]],#REF!,0),2)</f>
        <v>#REF!</v>
      </c>
      <c r="AC1330" s="3" t="e">
        <f>Tableau1[[#This Row],[value]]/Tableau1[[#This Row],[débarquements totaux de l''espèce]]</f>
        <v>#REF!</v>
      </c>
    </row>
    <row r="1331" spans="1:29" x14ac:dyDescent="0.2">
      <c r="A1331" s="1">
        <v>45355</v>
      </c>
      <c r="B1331" t="s">
        <v>24</v>
      </c>
      <c r="C1331" t="s">
        <v>25</v>
      </c>
      <c r="D1331">
        <v>2022</v>
      </c>
      <c r="E1331" t="s">
        <v>86</v>
      </c>
      <c r="F1331" t="s">
        <v>59</v>
      </c>
      <c r="G1331" t="s">
        <v>406</v>
      </c>
      <c r="H1331" t="s">
        <v>29</v>
      </c>
      <c r="L1331" t="s">
        <v>364</v>
      </c>
      <c r="M1331" t="s">
        <v>365</v>
      </c>
      <c r="N1331" t="str">
        <f>_xlfn.CONCAT(Tableau1[[#This Row],[species_name]],Tableau1[[#This Row],[sub_reg]])</f>
        <v>Tope shark27.7.e</v>
      </c>
      <c r="O1331" t="s">
        <v>32</v>
      </c>
      <c r="P1331" t="s">
        <v>33</v>
      </c>
      <c r="Q1331" t="s">
        <v>34</v>
      </c>
      <c r="R1331">
        <v>1451.47</v>
      </c>
      <c r="S1331" t="s">
        <v>35</v>
      </c>
      <c r="T1331" t="s">
        <v>517</v>
      </c>
      <c r="U1331" t="s">
        <v>518</v>
      </c>
      <c r="V1331" t="s">
        <v>226</v>
      </c>
      <c r="W1331">
        <f>IFERROR(INDEX(#REF!,MATCH(Tableau1[[#This Row],[Identifiant pour calcul]],#REF!,0),9),0)</f>
        <v>0</v>
      </c>
      <c r="X1331">
        <f>Tableau1[[#This Row],[value]]*0.125*Tableau1[[#This Row],[Sequestration factor]]</f>
        <v>0</v>
      </c>
      <c r="Y1331" t="s">
        <v>39</v>
      </c>
      <c r="Z1331" t="s">
        <v>40</v>
      </c>
      <c r="AA1331" t="s">
        <v>39</v>
      </c>
      <c r="AB1331" t="e">
        <f>INDEX(#REF!,MATCH(Tableau1[[#This Row],[species_name]],#REF!,0),2)</f>
        <v>#REF!</v>
      </c>
      <c r="AC1331" s="3" t="e">
        <f>Tableau1[[#This Row],[value]]/Tableau1[[#This Row],[débarquements totaux de l''espèce]]</f>
        <v>#REF!</v>
      </c>
    </row>
    <row r="1332" spans="1:29" x14ac:dyDescent="0.2">
      <c r="A1332" s="1">
        <v>45355</v>
      </c>
      <c r="B1332" t="s">
        <v>24</v>
      </c>
      <c r="C1332" t="s">
        <v>25</v>
      </c>
      <c r="D1332">
        <v>2022</v>
      </c>
      <c r="E1332" t="s">
        <v>86</v>
      </c>
      <c r="F1332" t="s">
        <v>158</v>
      </c>
      <c r="G1332" t="s">
        <v>406</v>
      </c>
      <c r="H1332" t="s">
        <v>29</v>
      </c>
      <c r="L1332" t="s">
        <v>418</v>
      </c>
      <c r="M1332" t="s">
        <v>419</v>
      </c>
      <c r="N1332" t="str">
        <f>_xlfn.CONCAT(Tableau1[[#This Row],[species_name]],Tableau1[[#This Row],[sub_reg]])</f>
        <v>Tope shark27.7.d</v>
      </c>
      <c r="O1332" t="s">
        <v>32</v>
      </c>
      <c r="P1332" t="s">
        <v>33</v>
      </c>
      <c r="Q1332" t="s">
        <v>34</v>
      </c>
      <c r="R1332">
        <v>6400.94</v>
      </c>
      <c r="S1332" t="s">
        <v>35</v>
      </c>
      <c r="T1332" t="s">
        <v>517</v>
      </c>
      <c r="U1332" t="s">
        <v>518</v>
      </c>
      <c r="V1332" t="s">
        <v>96</v>
      </c>
      <c r="W1332">
        <f>IFERROR(INDEX(#REF!,MATCH(Tableau1[[#This Row],[Identifiant pour calcul]],#REF!,0),9),0)</f>
        <v>0</v>
      </c>
      <c r="X1332">
        <f>Tableau1[[#This Row],[value]]*0.125*Tableau1[[#This Row],[Sequestration factor]]</f>
        <v>0</v>
      </c>
      <c r="Y1332" t="s">
        <v>39</v>
      </c>
      <c r="Z1332" t="s">
        <v>40</v>
      </c>
      <c r="AA1332" t="s">
        <v>39</v>
      </c>
      <c r="AB1332" t="e">
        <f>INDEX(#REF!,MATCH(Tableau1[[#This Row],[species_name]],#REF!,0),2)</f>
        <v>#REF!</v>
      </c>
      <c r="AC1332" s="3" t="e">
        <f>Tableau1[[#This Row],[value]]/Tableau1[[#This Row],[débarquements totaux de l''espèce]]</f>
        <v>#REF!</v>
      </c>
    </row>
    <row r="1333" spans="1:29" x14ac:dyDescent="0.2">
      <c r="A1333" s="1">
        <v>45355</v>
      </c>
      <c r="B1333" t="s">
        <v>24</v>
      </c>
      <c r="C1333" t="s">
        <v>25</v>
      </c>
      <c r="D1333">
        <v>2022</v>
      </c>
      <c r="E1333" t="s">
        <v>86</v>
      </c>
      <c r="F1333" t="s">
        <v>158</v>
      </c>
      <c r="G1333" t="s">
        <v>406</v>
      </c>
      <c r="H1333" t="s">
        <v>29</v>
      </c>
      <c r="L1333" t="s">
        <v>418</v>
      </c>
      <c r="M1333" t="s">
        <v>419</v>
      </c>
      <c r="N1333" t="str">
        <f>_xlfn.CONCAT(Tableau1[[#This Row],[species_name]],Tableau1[[#This Row],[sub_reg]])</f>
        <v>Tope shark27.7.e</v>
      </c>
      <c r="O1333" t="s">
        <v>32</v>
      </c>
      <c r="P1333" t="s">
        <v>33</v>
      </c>
      <c r="Q1333" t="s">
        <v>34</v>
      </c>
      <c r="R1333">
        <v>61439.19</v>
      </c>
      <c r="S1333" t="s">
        <v>35</v>
      </c>
      <c r="T1333" t="s">
        <v>517</v>
      </c>
      <c r="U1333" t="s">
        <v>518</v>
      </c>
      <c r="V1333" t="s">
        <v>226</v>
      </c>
      <c r="W1333">
        <f>IFERROR(INDEX(#REF!,MATCH(Tableau1[[#This Row],[Identifiant pour calcul]],#REF!,0),9),0)</f>
        <v>0</v>
      </c>
      <c r="X1333">
        <f>Tableau1[[#This Row],[value]]*0.125*Tableau1[[#This Row],[Sequestration factor]]</f>
        <v>0</v>
      </c>
      <c r="Y1333" t="s">
        <v>39</v>
      </c>
      <c r="Z1333" t="s">
        <v>40</v>
      </c>
      <c r="AA1333" t="s">
        <v>39</v>
      </c>
      <c r="AB1333" t="e">
        <f>INDEX(#REF!,MATCH(Tableau1[[#This Row],[species_name]],#REF!,0),2)</f>
        <v>#REF!</v>
      </c>
      <c r="AC1333" s="3" t="e">
        <f>Tableau1[[#This Row],[value]]/Tableau1[[#This Row],[débarquements totaux de l''espèce]]</f>
        <v>#REF!</v>
      </c>
    </row>
    <row r="1334" spans="1:29" x14ac:dyDescent="0.2">
      <c r="A1334" s="1">
        <v>45355</v>
      </c>
      <c r="B1334" t="s">
        <v>24</v>
      </c>
      <c r="C1334" t="s">
        <v>25</v>
      </c>
      <c r="D1334">
        <v>2022</v>
      </c>
      <c r="E1334" t="s">
        <v>86</v>
      </c>
      <c r="F1334" t="s">
        <v>158</v>
      </c>
      <c r="G1334" t="s">
        <v>406</v>
      </c>
      <c r="H1334" t="s">
        <v>29</v>
      </c>
      <c r="L1334" t="s">
        <v>418</v>
      </c>
      <c r="M1334" t="s">
        <v>419</v>
      </c>
      <c r="N1334" t="str">
        <f>_xlfn.CONCAT(Tableau1[[#This Row],[species_name]],Tableau1[[#This Row],[sub_reg]])</f>
        <v>Tope shark27.7.f</v>
      </c>
      <c r="O1334" t="s">
        <v>32</v>
      </c>
      <c r="P1334" t="s">
        <v>33</v>
      </c>
      <c r="Q1334" t="s">
        <v>34</v>
      </c>
      <c r="R1334">
        <v>2210.41</v>
      </c>
      <c r="S1334" t="s">
        <v>35</v>
      </c>
      <c r="T1334" t="s">
        <v>517</v>
      </c>
      <c r="U1334" t="s">
        <v>518</v>
      </c>
      <c r="V1334" t="s">
        <v>685</v>
      </c>
      <c r="W1334">
        <f>IFERROR(INDEX(#REF!,MATCH(Tableau1[[#This Row],[Identifiant pour calcul]],#REF!,0),9),0)</f>
        <v>0</v>
      </c>
      <c r="X1334">
        <f>Tableau1[[#This Row],[value]]*0.125*Tableau1[[#This Row],[Sequestration factor]]</f>
        <v>0</v>
      </c>
      <c r="Y1334" t="s">
        <v>39</v>
      </c>
      <c r="Z1334" t="s">
        <v>40</v>
      </c>
      <c r="AA1334" t="s">
        <v>39</v>
      </c>
      <c r="AB1334" t="e">
        <f>INDEX(#REF!,MATCH(Tableau1[[#This Row],[species_name]],#REF!,0),2)</f>
        <v>#REF!</v>
      </c>
      <c r="AC1334" s="3" t="e">
        <f>Tableau1[[#This Row],[value]]/Tableau1[[#This Row],[débarquements totaux de l''espèce]]</f>
        <v>#REF!</v>
      </c>
    </row>
    <row r="1335" spans="1:29" x14ac:dyDescent="0.2">
      <c r="A1335" s="1">
        <v>45355</v>
      </c>
      <c r="B1335" t="s">
        <v>24</v>
      </c>
      <c r="C1335" t="s">
        <v>25</v>
      </c>
      <c r="D1335">
        <v>2022</v>
      </c>
      <c r="E1335" t="s">
        <v>86</v>
      </c>
      <c r="F1335" t="s">
        <v>158</v>
      </c>
      <c r="G1335" t="s">
        <v>406</v>
      </c>
      <c r="H1335" t="s">
        <v>29</v>
      </c>
      <c r="L1335" t="s">
        <v>418</v>
      </c>
      <c r="M1335" t="s">
        <v>419</v>
      </c>
      <c r="N1335" t="str">
        <f>_xlfn.CONCAT(Tableau1[[#This Row],[species_name]],Tableau1[[#This Row],[sub_reg]])</f>
        <v>Tope shark27.7.g</v>
      </c>
      <c r="O1335" t="s">
        <v>32</v>
      </c>
      <c r="P1335" t="s">
        <v>33</v>
      </c>
      <c r="Q1335" t="s">
        <v>34</v>
      </c>
      <c r="R1335">
        <v>4016.43</v>
      </c>
      <c r="S1335" t="s">
        <v>35</v>
      </c>
      <c r="T1335" t="s">
        <v>517</v>
      </c>
      <c r="U1335" t="s">
        <v>518</v>
      </c>
      <c r="V1335" t="s">
        <v>662</v>
      </c>
      <c r="W1335">
        <f>IFERROR(INDEX(#REF!,MATCH(Tableau1[[#This Row],[Identifiant pour calcul]],#REF!,0),9),0)</f>
        <v>0</v>
      </c>
      <c r="X1335">
        <f>Tableau1[[#This Row],[value]]*0.125*Tableau1[[#This Row],[Sequestration factor]]</f>
        <v>0</v>
      </c>
      <c r="Y1335" t="s">
        <v>39</v>
      </c>
      <c r="Z1335" t="s">
        <v>40</v>
      </c>
      <c r="AA1335" t="s">
        <v>39</v>
      </c>
      <c r="AB1335" t="e">
        <f>INDEX(#REF!,MATCH(Tableau1[[#This Row],[species_name]],#REF!,0),2)</f>
        <v>#REF!</v>
      </c>
      <c r="AC1335" s="3" t="e">
        <f>Tableau1[[#This Row],[value]]/Tableau1[[#This Row],[débarquements totaux de l''espèce]]</f>
        <v>#REF!</v>
      </c>
    </row>
    <row r="1336" spans="1:29" x14ac:dyDescent="0.2">
      <c r="A1336" s="1">
        <v>45355</v>
      </c>
      <c r="B1336" t="s">
        <v>24</v>
      </c>
      <c r="C1336" t="s">
        <v>25</v>
      </c>
      <c r="D1336">
        <v>2022</v>
      </c>
      <c r="E1336" t="s">
        <v>86</v>
      </c>
      <c r="F1336" t="s">
        <v>158</v>
      </c>
      <c r="G1336" t="s">
        <v>406</v>
      </c>
      <c r="H1336" t="s">
        <v>29</v>
      </c>
      <c r="L1336" t="s">
        <v>418</v>
      </c>
      <c r="M1336" t="s">
        <v>419</v>
      </c>
      <c r="N1336" t="str">
        <f>_xlfn.CONCAT(Tableau1[[#This Row],[species_name]],Tableau1[[#This Row],[sub_reg]])</f>
        <v>Tope shark27.8.a</v>
      </c>
      <c r="O1336" t="s">
        <v>32</v>
      </c>
      <c r="P1336" t="s">
        <v>33</v>
      </c>
      <c r="Q1336" t="s">
        <v>34</v>
      </c>
      <c r="R1336">
        <v>3017.88</v>
      </c>
      <c r="S1336" t="s">
        <v>35</v>
      </c>
      <c r="T1336" t="s">
        <v>517</v>
      </c>
      <c r="U1336" t="s">
        <v>518</v>
      </c>
      <c r="V1336" t="s">
        <v>331</v>
      </c>
      <c r="W1336">
        <f>IFERROR(INDEX(#REF!,MATCH(Tableau1[[#This Row],[Identifiant pour calcul]],#REF!,0),9),0)</f>
        <v>0</v>
      </c>
      <c r="X1336">
        <f>Tableau1[[#This Row],[value]]*0.125*Tableau1[[#This Row],[Sequestration factor]]</f>
        <v>0</v>
      </c>
      <c r="Y1336" t="s">
        <v>39</v>
      </c>
      <c r="Z1336" t="s">
        <v>40</v>
      </c>
      <c r="AA1336" t="s">
        <v>39</v>
      </c>
      <c r="AB1336" t="e">
        <f>INDEX(#REF!,MATCH(Tableau1[[#This Row],[species_name]],#REF!,0),2)</f>
        <v>#REF!</v>
      </c>
      <c r="AC1336" s="3" t="e">
        <f>Tableau1[[#This Row],[value]]/Tableau1[[#This Row],[débarquements totaux de l''espèce]]</f>
        <v>#REF!</v>
      </c>
    </row>
    <row r="1337" spans="1:29" x14ac:dyDescent="0.2">
      <c r="A1337" s="1">
        <v>45355</v>
      </c>
      <c r="B1337" t="s">
        <v>24</v>
      </c>
      <c r="C1337" t="s">
        <v>25</v>
      </c>
      <c r="D1337">
        <v>2022</v>
      </c>
      <c r="E1337" t="s">
        <v>86</v>
      </c>
      <c r="F1337" t="s">
        <v>372</v>
      </c>
      <c r="G1337" t="s">
        <v>28</v>
      </c>
      <c r="H1337" t="s">
        <v>29</v>
      </c>
      <c r="L1337" t="s">
        <v>711</v>
      </c>
      <c r="M1337" t="s">
        <v>712</v>
      </c>
      <c r="N1337" t="str">
        <f>_xlfn.CONCAT(Tableau1[[#This Row],[species_name]],Tableau1[[#This Row],[sub_reg]])</f>
        <v>Tope shark27.7.d</v>
      </c>
      <c r="O1337" t="s">
        <v>32</v>
      </c>
      <c r="P1337" t="s">
        <v>33</v>
      </c>
      <c r="Q1337" t="s">
        <v>34</v>
      </c>
      <c r="R1337">
        <v>4934.17</v>
      </c>
      <c r="S1337" t="s">
        <v>35</v>
      </c>
      <c r="T1337" t="s">
        <v>517</v>
      </c>
      <c r="U1337" t="s">
        <v>518</v>
      </c>
      <c r="V1337" t="s">
        <v>96</v>
      </c>
      <c r="W1337">
        <f>IFERROR(INDEX(#REF!,MATCH(Tableau1[[#This Row],[Identifiant pour calcul]],#REF!,0),9),0)</f>
        <v>0</v>
      </c>
      <c r="X1337">
        <f>Tableau1[[#This Row],[value]]*0.125*Tableau1[[#This Row],[Sequestration factor]]</f>
        <v>0</v>
      </c>
      <c r="Y1337" t="s">
        <v>39</v>
      </c>
      <c r="Z1337" t="s">
        <v>40</v>
      </c>
      <c r="AA1337" t="s">
        <v>39</v>
      </c>
      <c r="AB1337" t="e">
        <f>INDEX(#REF!,MATCH(Tableau1[[#This Row],[species_name]],#REF!,0),2)</f>
        <v>#REF!</v>
      </c>
      <c r="AC1337" s="3" t="e">
        <f>Tableau1[[#This Row],[value]]/Tableau1[[#This Row],[débarquements totaux de l''espèce]]</f>
        <v>#REF!</v>
      </c>
    </row>
    <row r="1338" spans="1:29" x14ac:dyDescent="0.2">
      <c r="A1338" s="1">
        <v>45355</v>
      </c>
      <c r="B1338" t="s">
        <v>24</v>
      </c>
      <c r="C1338" t="s">
        <v>25</v>
      </c>
      <c r="D1338">
        <v>2022</v>
      </c>
      <c r="E1338" t="s">
        <v>86</v>
      </c>
      <c r="F1338" t="s">
        <v>372</v>
      </c>
      <c r="G1338" t="s">
        <v>28</v>
      </c>
      <c r="H1338" t="s">
        <v>29</v>
      </c>
      <c r="L1338" t="s">
        <v>711</v>
      </c>
      <c r="M1338" t="s">
        <v>712</v>
      </c>
      <c r="N1338" t="str">
        <f>_xlfn.CONCAT(Tableau1[[#This Row],[species_name]],Tableau1[[#This Row],[sub_reg]])</f>
        <v>Tope shark27.7.e</v>
      </c>
      <c r="O1338" t="s">
        <v>32</v>
      </c>
      <c r="P1338" t="s">
        <v>33</v>
      </c>
      <c r="Q1338" t="s">
        <v>34</v>
      </c>
      <c r="R1338">
        <v>2895.64</v>
      </c>
      <c r="S1338" t="s">
        <v>35</v>
      </c>
      <c r="T1338" t="s">
        <v>517</v>
      </c>
      <c r="U1338" t="s">
        <v>518</v>
      </c>
      <c r="V1338" t="s">
        <v>226</v>
      </c>
      <c r="W1338">
        <f>IFERROR(INDEX(#REF!,MATCH(Tableau1[[#This Row],[Identifiant pour calcul]],#REF!,0),9),0)</f>
        <v>0</v>
      </c>
      <c r="X1338">
        <f>Tableau1[[#This Row],[value]]*0.125*Tableau1[[#This Row],[Sequestration factor]]</f>
        <v>0</v>
      </c>
      <c r="Y1338" t="s">
        <v>39</v>
      </c>
      <c r="Z1338" t="s">
        <v>40</v>
      </c>
      <c r="AA1338" t="s">
        <v>39</v>
      </c>
      <c r="AB1338" t="e">
        <f>INDEX(#REF!,MATCH(Tableau1[[#This Row],[species_name]],#REF!,0),2)</f>
        <v>#REF!</v>
      </c>
      <c r="AC1338" s="3" t="e">
        <f>Tableau1[[#This Row],[value]]/Tableau1[[#This Row],[débarquements totaux de l''espèce]]</f>
        <v>#REF!</v>
      </c>
    </row>
    <row r="1339" spans="1:29" x14ac:dyDescent="0.2">
      <c r="A1339" s="1">
        <v>45355</v>
      </c>
      <c r="B1339" t="s">
        <v>24</v>
      </c>
      <c r="C1339" t="s">
        <v>25</v>
      </c>
      <c r="D1339">
        <v>2022</v>
      </c>
      <c r="E1339" t="s">
        <v>86</v>
      </c>
      <c r="F1339" t="s">
        <v>158</v>
      </c>
      <c r="G1339" t="s">
        <v>28</v>
      </c>
      <c r="H1339" t="s">
        <v>29</v>
      </c>
      <c r="M1339" t="s">
        <v>821</v>
      </c>
      <c r="N1339" t="str">
        <f>_xlfn.CONCAT(Tableau1[[#This Row],[species_name]],Tableau1[[#This Row],[sub_reg]])</f>
        <v>Tope shark27.7.d</v>
      </c>
      <c r="O1339" t="s">
        <v>32</v>
      </c>
      <c r="P1339" t="s">
        <v>33</v>
      </c>
      <c r="Q1339" t="s">
        <v>34</v>
      </c>
      <c r="R1339">
        <v>5548.22</v>
      </c>
      <c r="S1339" t="s">
        <v>35</v>
      </c>
      <c r="T1339" t="s">
        <v>517</v>
      </c>
      <c r="U1339" t="s">
        <v>518</v>
      </c>
      <c r="V1339" t="s">
        <v>96</v>
      </c>
      <c r="W1339">
        <f>IFERROR(INDEX(#REF!,MATCH(Tableau1[[#This Row],[Identifiant pour calcul]],#REF!,0),9),0)</f>
        <v>0</v>
      </c>
      <c r="X1339">
        <f>Tableau1[[#This Row],[value]]*0.125*Tableau1[[#This Row],[Sequestration factor]]</f>
        <v>0</v>
      </c>
      <c r="Y1339" t="s">
        <v>39</v>
      </c>
      <c r="Z1339" t="s">
        <v>40</v>
      </c>
      <c r="AA1339" t="s">
        <v>39</v>
      </c>
      <c r="AB1339" t="e">
        <f>INDEX(#REF!,MATCH(Tableau1[[#This Row],[species_name]],#REF!,0),2)</f>
        <v>#REF!</v>
      </c>
      <c r="AC1339" s="3" t="e">
        <f>Tableau1[[#This Row],[value]]/Tableau1[[#This Row],[débarquements totaux de l''espèce]]</f>
        <v>#REF!</v>
      </c>
    </row>
    <row r="1340" spans="1:29" x14ac:dyDescent="0.2">
      <c r="A1340" s="1">
        <v>45355</v>
      </c>
      <c r="B1340" t="s">
        <v>24</v>
      </c>
      <c r="C1340" t="s">
        <v>25</v>
      </c>
      <c r="D1340">
        <v>2022</v>
      </c>
      <c r="E1340" t="s">
        <v>86</v>
      </c>
      <c r="F1340" t="s">
        <v>158</v>
      </c>
      <c r="G1340" t="s">
        <v>28</v>
      </c>
      <c r="H1340" t="s">
        <v>29</v>
      </c>
      <c r="M1340" t="s">
        <v>821</v>
      </c>
      <c r="N1340" t="str">
        <f>_xlfn.CONCAT(Tableau1[[#This Row],[species_name]],Tableau1[[#This Row],[sub_reg]])</f>
        <v>Tope shark27.8.a</v>
      </c>
      <c r="O1340" t="s">
        <v>32</v>
      </c>
      <c r="P1340" t="s">
        <v>33</v>
      </c>
      <c r="Q1340" t="s">
        <v>34</v>
      </c>
      <c r="R1340">
        <v>2231.92</v>
      </c>
      <c r="S1340" t="s">
        <v>35</v>
      </c>
      <c r="T1340" t="s">
        <v>517</v>
      </c>
      <c r="U1340" t="s">
        <v>518</v>
      </c>
      <c r="V1340" t="s">
        <v>331</v>
      </c>
      <c r="W1340">
        <f>IFERROR(INDEX(#REF!,MATCH(Tableau1[[#This Row],[Identifiant pour calcul]],#REF!,0),9),0)</f>
        <v>0</v>
      </c>
      <c r="X1340">
        <f>Tableau1[[#This Row],[value]]*0.125*Tableau1[[#This Row],[Sequestration factor]]</f>
        <v>0</v>
      </c>
      <c r="Y1340" t="s">
        <v>39</v>
      </c>
      <c r="Z1340" t="s">
        <v>40</v>
      </c>
      <c r="AA1340" t="s">
        <v>39</v>
      </c>
      <c r="AB1340" t="e">
        <f>INDEX(#REF!,MATCH(Tableau1[[#This Row],[species_name]],#REF!,0),2)</f>
        <v>#REF!</v>
      </c>
      <c r="AC1340" s="3" t="e">
        <f>Tableau1[[#This Row],[value]]/Tableau1[[#This Row],[débarquements totaux de l''espèce]]</f>
        <v>#REF!</v>
      </c>
    </row>
    <row r="1341" spans="1:29" x14ac:dyDescent="0.2">
      <c r="A1341" s="1">
        <v>45355</v>
      </c>
      <c r="B1341" t="s">
        <v>24</v>
      </c>
      <c r="C1341" t="s">
        <v>25</v>
      </c>
      <c r="D1341">
        <v>2022</v>
      </c>
      <c r="E1341" t="s">
        <v>86</v>
      </c>
      <c r="F1341" t="s">
        <v>217</v>
      </c>
      <c r="G1341" t="s">
        <v>28</v>
      </c>
      <c r="H1341" t="s">
        <v>29</v>
      </c>
      <c r="L1341" t="s">
        <v>218</v>
      </c>
      <c r="M1341" t="s">
        <v>219</v>
      </c>
      <c r="N1341" t="str">
        <f>_xlfn.CONCAT(Tableau1[[#This Row],[species_name]],Tableau1[[#This Row],[sub_reg]])</f>
        <v>Tope shark27.7.e</v>
      </c>
      <c r="O1341" t="s">
        <v>32</v>
      </c>
      <c r="P1341" t="s">
        <v>33</v>
      </c>
      <c r="Q1341" t="s">
        <v>34</v>
      </c>
      <c r="R1341">
        <v>2136.7800000000002</v>
      </c>
      <c r="S1341" t="s">
        <v>35</v>
      </c>
      <c r="T1341" t="s">
        <v>517</v>
      </c>
      <c r="U1341" t="s">
        <v>518</v>
      </c>
      <c r="V1341" t="s">
        <v>226</v>
      </c>
      <c r="W1341">
        <f>IFERROR(INDEX(#REF!,MATCH(Tableau1[[#This Row],[Identifiant pour calcul]],#REF!,0),9),0)</f>
        <v>0</v>
      </c>
      <c r="X1341">
        <f>Tableau1[[#This Row],[value]]*0.125*Tableau1[[#This Row],[Sequestration factor]]</f>
        <v>0</v>
      </c>
      <c r="Y1341" t="s">
        <v>39</v>
      </c>
      <c r="Z1341" t="s">
        <v>40</v>
      </c>
      <c r="AA1341" t="s">
        <v>39</v>
      </c>
      <c r="AB1341" t="e">
        <f>INDEX(#REF!,MATCH(Tableau1[[#This Row],[species_name]],#REF!,0),2)</f>
        <v>#REF!</v>
      </c>
      <c r="AC1341" s="3" t="e">
        <f>Tableau1[[#This Row],[value]]/Tableau1[[#This Row],[débarquements totaux de l''espèce]]</f>
        <v>#REF!</v>
      </c>
    </row>
    <row r="1342" spans="1:29" x14ac:dyDescent="0.2">
      <c r="A1342" s="1">
        <v>45355</v>
      </c>
      <c r="B1342" t="s">
        <v>24</v>
      </c>
      <c r="C1342" t="s">
        <v>25</v>
      </c>
      <c r="D1342">
        <v>2022</v>
      </c>
      <c r="E1342" t="s">
        <v>86</v>
      </c>
      <c r="F1342" t="s">
        <v>158</v>
      </c>
      <c r="G1342" t="s">
        <v>406</v>
      </c>
      <c r="H1342" t="s">
        <v>29</v>
      </c>
      <c r="L1342" t="s">
        <v>418</v>
      </c>
      <c r="M1342" t="s">
        <v>419</v>
      </c>
      <c r="N1342" t="str">
        <f>_xlfn.CONCAT(Tableau1[[#This Row],[species_name]],Tableau1[[#This Row],[sub_reg]])</f>
        <v>Tope shark27.7.h</v>
      </c>
      <c r="O1342" t="s">
        <v>32</v>
      </c>
      <c r="P1342" t="s">
        <v>33</v>
      </c>
      <c r="Q1342" t="s">
        <v>34</v>
      </c>
      <c r="R1342">
        <v>29677.33</v>
      </c>
      <c r="S1342" t="s">
        <v>35</v>
      </c>
      <c r="T1342" t="s">
        <v>517</v>
      </c>
      <c r="U1342" t="s">
        <v>518</v>
      </c>
      <c r="V1342" t="s">
        <v>330</v>
      </c>
      <c r="W1342">
        <f>IFERROR(INDEX(#REF!,MATCH(Tableau1[[#This Row],[Identifiant pour calcul]],#REF!,0),9),0)</f>
        <v>0</v>
      </c>
      <c r="X1342">
        <f>Tableau1[[#This Row],[value]]*0.125*Tableau1[[#This Row],[Sequestration factor]]</f>
        <v>0</v>
      </c>
      <c r="Y1342" t="s">
        <v>39</v>
      </c>
      <c r="Z1342" t="s">
        <v>40</v>
      </c>
      <c r="AA1342" t="s">
        <v>39</v>
      </c>
      <c r="AB1342" t="e">
        <f>INDEX(#REF!,MATCH(Tableau1[[#This Row],[species_name]],#REF!,0),2)</f>
        <v>#REF!</v>
      </c>
      <c r="AC1342" s="3" t="e">
        <f>Tableau1[[#This Row],[value]]/Tableau1[[#This Row],[débarquements totaux de l''espèce]]</f>
        <v>#REF!</v>
      </c>
    </row>
    <row r="1343" spans="1:29" x14ac:dyDescent="0.2">
      <c r="A1343" s="1">
        <v>45355</v>
      </c>
      <c r="B1343" t="s">
        <v>24</v>
      </c>
      <c r="C1343" t="s">
        <v>25</v>
      </c>
      <c r="D1343">
        <v>2022</v>
      </c>
      <c r="E1343" t="s">
        <v>86</v>
      </c>
      <c r="F1343" t="s">
        <v>239</v>
      </c>
      <c r="G1343" t="s">
        <v>107</v>
      </c>
      <c r="H1343" t="s">
        <v>29</v>
      </c>
      <c r="M1343" t="s">
        <v>786</v>
      </c>
      <c r="N1343" t="str">
        <f>_xlfn.CONCAT(Tableau1[[#This Row],[species_name]],Tableau1[[#This Row],[sub_reg]])</f>
        <v>Tope shark27.7.d</v>
      </c>
      <c r="O1343" t="s">
        <v>32</v>
      </c>
      <c r="P1343" t="s">
        <v>33</v>
      </c>
      <c r="Q1343" t="s">
        <v>34</v>
      </c>
      <c r="R1343">
        <v>5335.75</v>
      </c>
      <c r="S1343" t="s">
        <v>35</v>
      </c>
      <c r="T1343" t="s">
        <v>517</v>
      </c>
      <c r="U1343" t="s">
        <v>518</v>
      </c>
      <c r="V1343" t="s">
        <v>96</v>
      </c>
      <c r="W1343">
        <f>IFERROR(INDEX(#REF!,MATCH(Tableau1[[#This Row],[Identifiant pour calcul]],#REF!,0),9),0)</f>
        <v>0</v>
      </c>
      <c r="X1343">
        <f>Tableau1[[#This Row],[value]]*0.125*Tableau1[[#This Row],[Sequestration factor]]</f>
        <v>0</v>
      </c>
      <c r="Y1343" t="s">
        <v>39</v>
      </c>
      <c r="Z1343" t="s">
        <v>40</v>
      </c>
      <c r="AA1343" t="s">
        <v>39</v>
      </c>
      <c r="AB1343" t="e">
        <f>INDEX(#REF!,MATCH(Tableau1[[#This Row],[species_name]],#REF!,0),2)</f>
        <v>#REF!</v>
      </c>
      <c r="AC1343" s="3" t="e">
        <f>Tableau1[[#This Row],[value]]/Tableau1[[#This Row],[débarquements totaux de l''espèce]]</f>
        <v>#REF!</v>
      </c>
    </row>
    <row r="1344" spans="1:29" x14ac:dyDescent="0.2">
      <c r="A1344" s="1">
        <v>45355</v>
      </c>
      <c r="B1344" t="s">
        <v>24</v>
      </c>
      <c r="C1344" t="s">
        <v>25</v>
      </c>
      <c r="D1344">
        <v>2022</v>
      </c>
      <c r="E1344" t="s">
        <v>86</v>
      </c>
      <c r="F1344" t="s">
        <v>239</v>
      </c>
      <c r="G1344" t="s">
        <v>107</v>
      </c>
      <c r="H1344" t="s">
        <v>29</v>
      </c>
      <c r="M1344" t="s">
        <v>786</v>
      </c>
      <c r="N1344" t="str">
        <f>_xlfn.CONCAT(Tableau1[[#This Row],[species_name]],Tableau1[[#This Row],[sub_reg]])</f>
        <v>Tope shark27.7.e</v>
      </c>
      <c r="O1344" t="s">
        <v>32</v>
      </c>
      <c r="P1344" t="s">
        <v>33</v>
      </c>
      <c r="Q1344" t="s">
        <v>34</v>
      </c>
      <c r="R1344">
        <v>2566.04</v>
      </c>
      <c r="S1344" t="s">
        <v>35</v>
      </c>
      <c r="T1344" t="s">
        <v>517</v>
      </c>
      <c r="U1344" t="s">
        <v>518</v>
      </c>
      <c r="V1344" t="s">
        <v>226</v>
      </c>
      <c r="W1344">
        <f>IFERROR(INDEX(#REF!,MATCH(Tableau1[[#This Row],[Identifiant pour calcul]],#REF!,0),9),0)</f>
        <v>0</v>
      </c>
      <c r="X1344">
        <f>Tableau1[[#This Row],[value]]*0.125*Tableau1[[#This Row],[Sequestration factor]]</f>
        <v>0</v>
      </c>
      <c r="Y1344" t="s">
        <v>39</v>
      </c>
      <c r="Z1344" t="s">
        <v>40</v>
      </c>
      <c r="AA1344" t="s">
        <v>39</v>
      </c>
      <c r="AB1344" t="e">
        <f>INDEX(#REF!,MATCH(Tableau1[[#This Row],[species_name]],#REF!,0),2)</f>
        <v>#REF!</v>
      </c>
      <c r="AC1344" s="3" t="e">
        <f>Tableau1[[#This Row],[value]]/Tableau1[[#This Row],[débarquements totaux de l''espèce]]</f>
        <v>#REF!</v>
      </c>
    </row>
    <row r="1345" spans="1:29" x14ac:dyDescent="0.2">
      <c r="A1345" s="1">
        <v>45355</v>
      </c>
      <c r="B1345" t="s">
        <v>24</v>
      </c>
      <c r="C1345" t="s">
        <v>25</v>
      </c>
      <c r="D1345">
        <v>2022</v>
      </c>
      <c r="E1345" t="s">
        <v>86</v>
      </c>
      <c r="F1345" t="s">
        <v>158</v>
      </c>
      <c r="G1345" t="s">
        <v>88</v>
      </c>
      <c r="H1345" t="s">
        <v>29</v>
      </c>
      <c r="L1345" t="s">
        <v>373</v>
      </c>
      <c r="M1345" t="s">
        <v>374</v>
      </c>
      <c r="N1345" t="str">
        <f>_xlfn.CONCAT(Tableau1[[#This Row],[species_name]],Tableau1[[#This Row],[sub_reg]])</f>
        <v>Tope shark27.7.d</v>
      </c>
      <c r="O1345" t="s">
        <v>32</v>
      </c>
      <c r="P1345" t="s">
        <v>33</v>
      </c>
      <c r="Q1345" t="s">
        <v>34</v>
      </c>
      <c r="R1345">
        <v>4650.99</v>
      </c>
      <c r="S1345" t="s">
        <v>35</v>
      </c>
      <c r="T1345" t="s">
        <v>517</v>
      </c>
      <c r="U1345" t="s">
        <v>518</v>
      </c>
      <c r="V1345" t="s">
        <v>96</v>
      </c>
      <c r="W1345">
        <f>IFERROR(INDEX(#REF!,MATCH(Tableau1[[#This Row],[Identifiant pour calcul]],#REF!,0),9),0)</f>
        <v>0</v>
      </c>
      <c r="X1345">
        <f>Tableau1[[#This Row],[value]]*0.125*Tableau1[[#This Row],[Sequestration factor]]</f>
        <v>0</v>
      </c>
      <c r="Y1345" t="s">
        <v>39</v>
      </c>
      <c r="Z1345" t="s">
        <v>40</v>
      </c>
      <c r="AA1345" t="s">
        <v>39</v>
      </c>
      <c r="AB1345" t="e">
        <f>INDEX(#REF!,MATCH(Tableau1[[#This Row],[species_name]],#REF!,0),2)</f>
        <v>#REF!</v>
      </c>
      <c r="AC1345" s="3" t="e">
        <f>Tableau1[[#This Row],[value]]/Tableau1[[#This Row],[débarquements totaux de l''espèce]]</f>
        <v>#REF!</v>
      </c>
    </row>
    <row r="1346" spans="1:29" x14ac:dyDescent="0.2">
      <c r="A1346" s="1">
        <v>45355</v>
      </c>
      <c r="B1346" t="s">
        <v>24</v>
      </c>
      <c r="C1346" t="s">
        <v>25</v>
      </c>
      <c r="D1346">
        <v>2022</v>
      </c>
      <c r="E1346" t="s">
        <v>86</v>
      </c>
      <c r="F1346" t="s">
        <v>158</v>
      </c>
      <c r="G1346" t="s">
        <v>88</v>
      </c>
      <c r="H1346" t="s">
        <v>29</v>
      </c>
      <c r="L1346" t="s">
        <v>373</v>
      </c>
      <c r="M1346" t="s">
        <v>374</v>
      </c>
      <c r="N1346" t="str">
        <f>_xlfn.CONCAT(Tableau1[[#This Row],[species_name]],Tableau1[[#This Row],[sub_reg]])</f>
        <v>Tope shark27.8.a</v>
      </c>
      <c r="O1346" t="s">
        <v>32</v>
      </c>
      <c r="P1346" t="s">
        <v>33</v>
      </c>
      <c r="Q1346" t="s">
        <v>34</v>
      </c>
      <c r="R1346">
        <v>28696.04</v>
      </c>
      <c r="S1346" t="s">
        <v>35</v>
      </c>
      <c r="T1346" t="s">
        <v>517</v>
      </c>
      <c r="U1346" t="s">
        <v>518</v>
      </c>
      <c r="V1346" t="s">
        <v>331</v>
      </c>
      <c r="W1346">
        <f>IFERROR(INDEX(#REF!,MATCH(Tableau1[[#This Row],[Identifiant pour calcul]],#REF!,0),9),0)</f>
        <v>0</v>
      </c>
      <c r="X1346">
        <f>Tableau1[[#This Row],[value]]*0.125*Tableau1[[#This Row],[Sequestration factor]]</f>
        <v>0</v>
      </c>
      <c r="Y1346" t="s">
        <v>39</v>
      </c>
      <c r="Z1346" t="s">
        <v>40</v>
      </c>
      <c r="AA1346" t="s">
        <v>39</v>
      </c>
      <c r="AB1346" t="e">
        <f>INDEX(#REF!,MATCH(Tableau1[[#This Row],[species_name]],#REF!,0),2)</f>
        <v>#REF!</v>
      </c>
      <c r="AC1346" s="3" t="e">
        <f>Tableau1[[#This Row],[value]]/Tableau1[[#This Row],[débarquements totaux de l''espèce]]</f>
        <v>#REF!</v>
      </c>
    </row>
    <row r="1347" spans="1:29" x14ac:dyDescent="0.2">
      <c r="A1347" s="1">
        <v>45355</v>
      </c>
      <c r="B1347" t="s">
        <v>24</v>
      </c>
      <c r="C1347" t="s">
        <v>25</v>
      </c>
      <c r="D1347">
        <v>2022</v>
      </c>
      <c r="E1347" t="s">
        <v>86</v>
      </c>
      <c r="F1347" t="s">
        <v>372</v>
      </c>
      <c r="G1347" t="s">
        <v>88</v>
      </c>
      <c r="H1347" t="s">
        <v>29</v>
      </c>
      <c r="L1347" t="s">
        <v>373</v>
      </c>
      <c r="M1347" t="s">
        <v>374</v>
      </c>
      <c r="N1347" t="str">
        <f>_xlfn.CONCAT(Tableau1[[#This Row],[species_name]],Tableau1[[#This Row],[sub_reg]])</f>
        <v>Tope shark27.7.h</v>
      </c>
      <c r="O1347" t="s">
        <v>32</v>
      </c>
      <c r="P1347" t="s">
        <v>33</v>
      </c>
      <c r="Q1347" t="s">
        <v>34</v>
      </c>
      <c r="R1347">
        <v>3823.52</v>
      </c>
      <c r="S1347" t="s">
        <v>35</v>
      </c>
      <c r="T1347" t="s">
        <v>517</v>
      </c>
      <c r="U1347" t="s">
        <v>518</v>
      </c>
      <c r="V1347" t="s">
        <v>330</v>
      </c>
      <c r="W1347">
        <f>IFERROR(INDEX(#REF!,MATCH(Tableau1[[#This Row],[Identifiant pour calcul]],#REF!,0),9),0)</f>
        <v>0</v>
      </c>
      <c r="X1347">
        <f>Tableau1[[#This Row],[value]]*0.125*Tableau1[[#This Row],[Sequestration factor]]</f>
        <v>0</v>
      </c>
      <c r="Y1347" t="s">
        <v>39</v>
      </c>
      <c r="Z1347" t="s">
        <v>40</v>
      </c>
      <c r="AA1347" t="s">
        <v>39</v>
      </c>
      <c r="AB1347" t="e">
        <f>INDEX(#REF!,MATCH(Tableau1[[#This Row],[species_name]],#REF!,0),2)</f>
        <v>#REF!</v>
      </c>
      <c r="AC1347" s="3" t="e">
        <f>Tableau1[[#This Row],[value]]/Tableau1[[#This Row],[débarquements totaux de l''espèce]]</f>
        <v>#REF!</v>
      </c>
    </row>
    <row r="1348" spans="1:29" x14ac:dyDescent="0.2">
      <c r="A1348" s="1">
        <v>45355</v>
      </c>
      <c r="B1348" t="s">
        <v>24</v>
      </c>
      <c r="C1348" t="s">
        <v>25</v>
      </c>
      <c r="D1348">
        <v>2022</v>
      </c>
      <c r="E1348" t="s">
        <v>86</v>
      </c>
      <c r="F1348" t="s">
        <v>27</v>
      </c>
      <c r="G1348" t="s">
        <v>107</v>
      </c>
      <c r="H1348" t="s">
        <v>29</v>
      </c>
      <c r="M1348" t="s">
        <v>693</v>
      </c>
      <c r="N1348" t="str">
        <f>_xlfn.CONCAT(Tableau1[[#This Row],[species_name]],Tableau1[[#This Row],[sub_reg]])</f>
        <v>Tope shark27.8.a</v>
      </c>
      <c r="O1348" t="s">
        <v>32</v>
      </c>
      <c r="P1348" t="s">
        <v>33</v>
      </c>
      <c r="Q1348" t="s">
        <v>34</v>
      </c>
      <c r="R1348">
        <v>3105.15</v>
      </c>
      <c r="S1348" t="s">
        <v>35</v>
      </c>
      <c r="T1348" t="s">
        <v>517</v>
      </c>
      <c r="U1348" t="s">
        <v>518</v>
      </c>
      <c r="V1348" t="s">
        <v>331</v>
      </c>
      <c r="W1348">
        <f>IFERROR(INDEX(#REF!,MATCH(Tableau1[[#This Row],[Identifiant pour calcul]],#REF!,0),9),0)</f>
        <v>0</v>
      </c>
      <c r="X1348">
        <f>Tableau1[[#This Row],[value]]*0.125*Tableau1[[#This Row],[Sequestration factor]]</f>
        <v>0</v>
      </c>
      <c r="Y1348" t="s">
        <v>39</v>
      </c>
      <c r="Z1348" t="s">
        <v>40</v>
      </c>
      <c r="AA1348" t="s">
        <v>39</v>
      </c>
      <c r="AB1348" t="e">
        <f>INDEX(#REF!,MATCH(Tableau1[[#This Row],[species_name]],#REF!,0),2)</f>
        <v>#REF!</v>
      </c>
      <c r="AC1348" s="3" t="e">
        <f>Tableau1[[#This Row],[value]]/Tableau1[[#This Row],[débarquements totaux de l''espèce]]</f>
        <v>#REF!</v>
      </c>
    </row>
    <row r="1349" spans="1:29" x14ac:dyDescent="0.2">
      <c r="A1349" s="1">
        <v>45355</v>
      </c>
      <c r="B1349" t="s">
        <v>24</v>
      </c>
      <c r="C1349" t="s">
        <v>25</v>
      </c>
      <c r="D1349">
        <v>2022</v>
      </c>
      <c r="E1349" t="s">
        <v>86</v>
      </c>
      <c r="F1349" t="s">
        <v>27</v>
      </c>
      <c r="G1349" t="s">
        <v>88</v>
      </c>
      <c r="H1349" t="s">
        <v>29</v>
      </c>
      <c r="M1349" t="s">
        <v>684</v>
      </c>
      <c r="N1349" t="str">
        <f>_xlfn.CONCAT(Tableau1[[#This Row],[species_name]],Tableau1[[#This Row],[sub_reg]])</f>
        <v>Tope shark27.8.b</v>
      </c>
      <c r="O1349" t="s">
        <v>32</v>
      </c>
      <c r="P1349" t="s">
        <v>33</v>
      </c>
      <c r="Q1349" t="s">
        <v>34</v>
      </c>
      <c r="R1349">
        <v>1114.25</v>
      </c>
      <c r="S1349" t="s">
        <v>35</v>
      </c>
      <c r="T1349" t="s">
        <v>517</v>
      </c>
      <c r="U1349" t="s">
        <v>518</v>
      </c>
      <c r="V1349" t="s">
        <v>338</v>
      </c>
      <c r="W1349">
        <f>IFERROR(INDEX(#REF!,MATCH(Tableau1[[#This Row],[Identifiant pour calcul]],#REF!,0),9),0)</f>
        <v>0</v>
      </c>
      <c r="X1349">
        <f>Tableau1[[#This Row],[value]]*0.125*Tableau1[[#This Row],[Sequestration factor]]</f>
        <v>0</v>
      </c>
      <c r="Y1349" t="s">
        <v>39</v>
      </c>
      <c r="Z1349" t="s">
        <v>40</v>
      </c>
      <c r="AA1349" t="s">
        <v>39</v>
      </c>
      <c r="AB1349" t="e">
        <f>INDEX(#REF!,MATCH(Tableau1[[#This Row],[species_name]],#REF!,0),2)</f>
        <v>#REF!</v>
      </c>
      <c r="AC1349" s="3" t="e">
        <f>Tableau1[[#This Row],[value]]/Tableau1[[#This Row],[débarquements totaux de l''espèce]]</f>
        <v>#REF!</v>
      </c>
    </row>
    <row r="1350" spans="1:29" x14ac:dyDescent="0.2">
      <c r="A1350" s="1">
        <v>45355</v>
      </c>
      <c r="B1350" t="s">
        <v>24</v>
      </c>
      <c r="C1350" t="s">
        <v>25</v>
      </c>
      <c r="D1350">
        <v>2022</v>
      </c>
      <c r="E1350" t="s">
        <v>86</v>
      </c>
      <c r="F1350" t="s">
        <v>158</v>
      </c>
      <c r="G1350" t="s">
        <v>88</v>
      </c>
      <c r="H1350" t="s">
        <v>29</v>
      </c>
      <c r="L1350" t="s">
        <v>373</v>
      </c>
      <c r="M1350" t="s">
        <v>374</v>
      </c>
      <c r="N1350" t="str">
        <f>_xlfn.CONCAT(Tableau1[[#This Row],[species_name]],Tableau1[[#This Row],[sub_reg]])</f>
        <v>Tope shark27.8.d</v>
      </c>
      <c r="O1350" t="s">
        <v>32</v>
      </c>
      <c r="P1350" t="s">
        <v>33</v>
      </c>
      <c r="Q1350" t="s">
        <v>34</v>
      </c>
      <c r="R1350">
        <v>3652.37</v>
      </c>
      <c r="S1350" t="s">
        <v>35</v>
      </c>
      <c r="T1350" t="s">
        <v>517</v>
      </c>
      <c r="U1350" t="s">
        <v>518</v>
      </c>
      <c r="V1350" t="s">
        <v>366</v>
      </c>
      <c r="W1350">
        <f>IFERROR(INDEX(#REF!,MATCH(Tableau1[[#This Row],[Identifiant pour calcul]],#REF!,0),9),0)</f>
        <v>0</v>
      </c>
      <c r="X1350">
        <f>Tableau1[[#This Row],[value]]*0.125*Tableau1[[#This Row],[Sequestration factor]]</f>
        <v>0</v>
      </c>
      <c r="Y1350" t="s">
        <v>39</v>
      </c>
      <c r="Z1350" t="s">
        <v>40</v>
      </c>
      <c r="AA1350" t="s">
        <v>39</v>
      </c>
      <c r="AB1350" t="e">
        <f>INDEX(#REF!,MATCH(Tableau1[[#This Row],[species_name]],#REF!,0),2)</f>
        <v>#REF!</v>
      </c>
      <c r="AC1350" s="3" t="e">
        <f>Tableau1[[#This Row],[value]]/Tableau1[[#This Row],[débarquements totaux de l''espèce]]</f>
        <v>#REF!</v>
      </c>
    </row>
    <row r="1351" spans="1:29" x14ac:dyDescent="0.2">
      <c r="A1351" s="1">
        <v>45355</v>
      </c>
      <c r="B1351" t="s">
        <v>24</v>
      </c>
      <c r="C1351" t="s">
        <v>25</v>
      </c>
      <c r="D1351">
        <v>2022</v>
      </c>
      <c r="E1351" t="s">
        <v>86</v>
      </c>
      <c r="F1351" t="s">
        <v>217</v>
      </c>
      <c r="G1351" t="s">
        <v>28</v>
      </c>
      <c r="H1351" t="s">
        <v>29</v>
      </c>
      <c r="L1351" t="s">
        <v>218</v>
      </c>
      <c r="M1351" t="s">
        <v>219</v>
      </c>
      <c r="N1351" t="str">
        <f>_xlfn.CONCAT(Tableau1[[#This Row],[species_name]],Tableau1[[#This Row],[sub_reg]])</f>
        <v>Tope shark27.7.d</v>
      </c>
      <c r="O1351" t="s">
        <v>32</v>
      </c>
      <c r="P1351" t="s">
        <v>33</v>
      </c>
      <c r="Q1351" t="s">
        <v>34</v>
      </c>
      <c r="R1351">
        <v>25437.040000000001</v>
      </c>
      <c r="S1351" t="s">
        <v>35</v>
      </c>
      <c r="T1351" t="s">
        <v>517</v>
      </c>
      <c r="U1351" t="s">
        <v>518</v>
      </c>
      <c r="V1351" t="s">
        <v>96</v>
      </c>
      <c r="W1351">
        <f>IFERROR(INDEX(#REF!,MATCH(Tableau1[[#This Row],[Identifiant pour calcul]],#REF!,0),9),0)</f>
        <v>0</v>
      </c>
      <c r="X1351">
        <f>Tableau1[[#This Row],[value]]*0.125*Tableau1[[#This Row],[Sequestration factor]]</f>
        <v>0</v>
      </c>
      <c r="Y1351" t="s">
        <v>39</v>
      </c>
      <c r="Z1351" t="s">
        <v>40</v>
      </c>
      <c r="AA1351" t="s">
        <v>39</v>
      </c>
      <c r="AB1351" t="e">
        <f>INDEX(#REF!,MATCH(Tableau1[[#This Row],[species_name]],#REF!,0),2)</f>
        <v>#REF!</v>
      </c>
      <c r="AC1351" s="3" t="e">
        <f>Tableau1[[#This Row],[value]]/Tableau1[[#This Row],[débarquements totaux de l''espèce]]</f>
        <v>#REF!</v>
      </c>
    </row>
    <row r="1352" spans="1:29" x14ac:dyDescent="0.2">
      <c r="A1352" s="1">
        <v>45355</v>
      </c>
      <c r="B1352" t="s">
        <v>24</v>
      </c>
      <c r="C1352" t="s">
        <v>25</v>
      </c>
      <c r="D1352">
        <v>2022</v>
      </c>
      <c r="E1352" t="s">
        <v>26</v>
      </c>
      <c r="F1352" t="s">
        <v>158</v>
      </c>
      <c r="G1352" t="s">
        <v>88</v>
      </c>
      <c r="H1352" t="s">
        <v>29</v>
      </c>
      <c r="L1352" t="s">
        <v>30</v>
      </c>
      <c r="M1352" t="s">
        <v>31</v>
      </c>
      <c r="N1352" t="str">
        <f>_xlfn.CONCAT(Tableau1[[#This Row],[species_name]],Tableau1[[#This Row],[sub_reg]])</f>
        <v>Garfishsa 7</v>
      </c>
      <c r="O1352" t="s">
        <v>32</v>
      </c>
      <c r="P1352" t="s">
        <v>33</v>
      </c>
      <c r="Q1352" t="s">
        <v>34</v>
      </c>
      <c r="R1352">
        <v>1128.06</v>
      </c>
      <c r="S1352" t="s">
        <v>35</v>
      </c>
      <c r="T1352" t="s">
        <v>626</v>
      </c>
      <c r="U1352" t="s">
        <v>627</v>
      </c>
      <c r="V1352" t="s">
        <v>62</v>
      </c>
      <c r="W1352">
        <f>IFERROR(INDEX(#REF!,MATCH(Tableau1[[#This Row],[Identifiant pour calcul]],#REF!,0),9),0)</f>
        <v>0</v>
      </c>
      <c r="X1352">
        <f>Tableau1[[#This Row],[value]]*0.125*Tableau1[[#This Row],[Sequestration factor]]</f>
        <v>0</v>
      </c>
      <c r="Y1352" t="s">
        <v>39</v>
      </c>
      <c r="Z1352" t="s">
        <v>40</v>
      </c>
      <c r="AA1352" t="s">
        <v>39</v>
      </c>
      <c r="AB1352" t="e">
        <f>INDEX(#REF!,MATCH(Tableau1[[#This Row],[species_name]],#REF!,0),2)</f>
        <v>#REF!</v>
      </c>
      <c r="AC1352" s="3" t="e">
        <f>Tableau1[[#This Row],[value]]/Tableau1[[#This Row],[débarquements totaux de l''espèce]]</f>
        <v>#REF!</v>
      </c>
    </row>
    <row r="1353" spans="1:29" x14ac:dyDescent="0.2">
      <c r="A1353" s="1">
        <v>45355</v>
      </c>
      <c r="B1353" t="s">
        <v>24</v>
      </c>
      <c r="C1353" t="s">
        <v>25</v>
      </c>
      <c r="D1353">
        <v>2022</v>
      </c>
      <c r="E1353" t="s">
        <v>86</v>
      </c>
      <c r="F1353" t="s">
        <v>523</v>
      </c>
      <c r="G1353" t="s">
        <v>77</v>
      </c>
      <c r="H1353" t="s">
        <v>29</v>
      </c>
      <c r="L1353" t="s">
        <v>515</v>
      </c>
      <c r="M1353" t="s">
        <v>516</v>
      </c>
      <c r="N1353" t="str">
        <f>_xlfn.CONCAT(Tableau1[[#This Row],[species_name]],Tableau1[[#This Row],[sub_reg]])</f>
        <v>Garfish27.8.a</v>
      </c>
      <c r="O1353" t="s">
        <v>32</v>
      </c>
      <c r="P1353" t="s">
        <v>33</v>
      </c>
      <c r="Q1353" t="s">
        <v>34</v>
      </c>
      <c r="R1353">
        <v>1058.1199999999999</v>
      </c>
      <c r="S1353" t="s">
        <v>35</v>
      </c>
      <c r="T1353" t="s">
        <v>626</v>
      </c>
      <c r="U1353" t="s">
        <v>627</v>
      </c>
      <c r="V1353" t="s">
        <v>331</v>
      </c>
      <c r="W1353">
        <f>IFERROR(INDEX(#REF!,MATCH(Tableau1[[#This Row],[Identifiant pour calcul]],#REF!,0),9),0)</f>
        <v>0</v>
      </c>
      <c r="X1353">
        <f>Tableau1[[#This Row],[value]]*0.125*Tableau1[[#This Row],[Sequestration factor]]</f>
        <v>0</v>
      </c>
      <c r="Y1353" t="s">
        <v>39</v>
      </c>
      <c r="Z1353" t="s">
        <v>40</v>
      </c>
      <c r="AA1353" t="s">
        <v>39</v>
      </c>
      <c r="AB1353" t="e">
        <f>INDEX(#REF!,MATCH(Tableau1[[#This Row],[species_name]],#REF!,0),2)</f>
        <v>#REF!</v>
      </c>
      <c r="AC1353" s="3" t="e">
        <f>Tableau1[[#This Row],[value]]/Tableau1[[#This Row],[débarquements totaux de l''espèce]]</f>
        <v>#REF!</v>
      </c>
    </row>
    <row r="1354" spans="1:29" x14ac:dyDescent="0.2">
      <c r="A1354" s="1">
        <v>45355</v>
      </c>
      <c r="B1354" t="s">
        <v>24</v>
      </c>
      <c r="C1354" t="s">
        <v>25</v>
      </c>
      <c r="D1354">
        <v>2022</v>
      </c>
      <c r="E1354" t="s">
        <v>86</v>
      </c>
      <c r="F1354" t="s">
        <v>372</v>
      </c>
      <c r="G1354" t="s">
        <v>28</v>
      </c>
      <c r="H1354" t="s">
        <v>29</v>
      </c>
      <c r="L1354" t="s">
        <v>711</v>
      </c>
      <c r="M1354" t="s">
        <v>712</v>
      </c>
      <c r="N1354" t="str">
        <f>_xlfn.CONCAT(Tableau1[[#This Row],[species_name]],Tableau1[[#This Row],[sub_reg]])</f>
        <v>Garfish27.7.d</v>
      </c>
      <c r="O1354" t="s">
        <v>32</v>
      </c>
      <c r="P1354" t="s">
        <v>33</v>
      </c>
      <c r="Q1354" t="s">
        <v>34</v>
      </c>
      <c r="R1354">
        <v>2113.9</v>
      </c>
      <c r="S1354" t="s">
        <v>35</v>
      </c>
      <c r="T1354" t="s">
        <v>626</v>
      </c>
      <c r="U1354" t="s">
        <v>627</v>
      </c>
      <c r="V1354" t="s">
        <v>96</v>
      </c>
      <c r="W1354">
        <f>IFERROR(INDEX(#REF!,MATCH(Tableau1[[#This Row],[Identifiant pour calcul]],#REF!,0),9),0)</f>
        <v>0</v>
      </c>
      <c r="X1354">
        <f>Tableau1[[#This Row],[value]]*0.125*Tableau1[[#This Row],[Sequestration factor]]</f>
        <v>0</v>
      </c>
      <c r="Y1354" t="s">
        <v>39</v>
      </c>
      <c r="Z1354" t="s">
        <v>40</v>
      </c>
      <c r="AA1354" t="s">
        <v>39</v>
      </c>
      <c r="AB1354" t="e">
        <f>INDEX(#REF!,MATCH(Tableau1[[#This Row],[species_name]],#REF!,0),2)</f>
        <v>#REF!</v>
      </c>
      <c r="AC1354" s="3" t="e">
        <f>Tableau1[[#This Row],[value]]/Tableau1[[#This Row],[débarquements totaux de l''espèce]]</f>
        <v>#REF!</v>
      </c>
    </row>
    <row r="1355" spans="1:29" x14ac:dyDescent="0.2">
      <c r="A1355" s="1">
        <v>45355</v>
      </c>
      <c r="B1355" t="s">
        <v>24</v>
      </c>
      <c r="C1355" t="s">
        <v>25</v>
      </c>
      <c r="D1355">
        <v>2022</v>
      </c>
      <c r="E1355" t="s">
        <v>26</v>
      </c>
      <c r="F1355" t="s">
        <v>158</v>
      </c>
      <c r="G1355" t="s">
        <v>406</v>
      </c>
      <c r="H1355" t="s">
        <v>29</v>
      </c>
      <c r="L1355" t="s">
        <v>428</v>
      </c>
      <c r="M1355" t="s">
        <v>429</v>
      </c>
      <c r="N1355" t="str">
        <f>_xlfn.CONCAT(Tableau1[[#This Row],[species_name]],Tableau1[[#This Row],[sub_reg]])</f>
        <v>Gastropods neisa 7</v>
      </c>
      <c r="O1355" t="s">
        <v>32</v>
      </c>
      <c r="P1355" t="s">
        <v>33</v>
      </c>
      <c r="Q1355" t="s">
        <v>34</v>
      </c>
      <c r="R1355">
        <v>3252.13</v>
      </c>
      <c r="S1355" t="s">
        <v>35</v>
      </c>
      <c r="T1355" t="s">
        <v>444</v>
      </c>
      <c r="U1355" t="s">
        <v>445</v>
      </c>
      <c r="V1355" t="s">
        <v>62</v>
      </c>
      <c r="W1355">
        <f>IFERROR(INDEX(#REF!,MATCH(Tableau1[[#This Row],[Identifiant pour calcul]],#REF!,0),9),0)</f>
        <v>0</v>
      </c>
      <c r="X1355">
        <f>Tableau1[[#This Row],[value]]*0.125*Tableau1[[#This Row],[Sequestration factor]]</f>
        <v>0</v>
      </c>
      <c r="Y1355" t="s">
        <v>39</v>
      </c>
      <c r="Z1355" t="s">
        <v>40</v>
      </c>
      <c r="AA1355" t="s">
        <v>39</v>
      </c>
      <c r="AB1355" t="e">
        <f>INDEX(#REF!,MATCH(Tableau1[[#This Row],[species_name]],#REF!,0),2)</f>
        <v>#REF!</v>
      </c>
      <c r="AC1355" s="3" t="e">
        <f>Tableau1[[#This Row],[value]]/Tableau1[[#This Row],[débarquements totaux de l''espèce]]</f>
        <v>#REF!</v>
      </c>
    </row>
    <row r="1356" spans="1:29" x14ac:dyDescent="0.2">
      <c r="A1356" s="1">
        <v>45355</v>
      </c>
      <c r="B1356" t="s">
        <v>24</v>
      </c>
      <c r="C1356" t="s">
        <v>25</v>
      </c>
      <c r="D1356">
        <v>2022</v>
      </c>
      <c r="E1356" t="s">
        <v>26</v>
      </c>
      <c r="F1356" t="s">
        <v>158</v>
      </c>
      <c r="G1356" t="s">
        <v>88</v>
      </c>
      <c r="H1356" t="s">
        <v>29</v>
      </c>
      <c r="L1356" t="s">
        <v>30</v>
      </c>
      <c r="M1356" t="s">
        <v>31</v>
      </c>
      <c r="N1356" t="str">
        <f>_xlfn.CONCAT(Tableau1[[#This Row],[species_name]],Tableau1[[#This Row],[sub_reg]])</f>
        <v>Gastropods neisa 7</v>
      </c>
      <c r="O1356" t="s">
        <v>32</v>
      </c>
      <c r="P1356" t="s">
        <v>33</v>
      </c>
      <c r="Q1356" t="s">
        <v>34</v>
      </c>
      <c r="R1356">
        <v>2137.83</v>
      </c>
      <c r="S1356" t="s">
        <v>35</v>
      </c>
      <c r="T1356" t="s">
        <v>444</v>
      </c>
      <c r="U1356" t="s">
        <v>445</v>
      </c>
      <c r="V1356" t="s">
        <v>62</v>
      </c>
      <c r="W1356">
        <f>IFERROR(INDEX(#REF!,MATCH(Tableau1[[#This Row],[Identifiant pour calcul]],#REF!,0),9),0)</f>
        <v>0</v>
      </c>
      <c r="X1356">
        <f>Tableau1[[#This Row],[value]]*0.125*Tableau1[[#This Row],[Sequestration factor]]</f>
        <v>0</v>
      </c>
      <c r="Y1356" t="s">
        <v>39</v>
      </c>
      <c r="Z1356" t="s">
        <v>40</v>
      </c>
      <c r="AA1356" t="s">
        <v>39</v>
      </c>
      <c r="AB1356" t="e">
        <f>INDEX(#REF!,MATCH(Tableau1[[#This Row],[species_name]],#REF!,0),2)</f>
        <v>#REF!</v>
      </c>
      <c r="AC1356" s="3" t="e">
        <f>Tableau1[[#This Row],[value]]/Tableau1[[#This Row],[débarquements totaux de l''espèce]]</f>
        <v>#REF!</v>
      </c>
    </row>
    <row r="1357" spans="1:29" x14ac:dyDescent="0.2">
      <c r="A1357" s="1">
        <v>45355</v>
      </c>
      <c r="B1357" t="s">
        <v>24</v>
      </c>
      <c r="C1357" t="s">
        <v>25</v>
      </c>
      <c r="D1357">
        <v>2022</v>
      </c>
      <c r="E1357" t="s">
        <v>75</v>
      </c>
      <c r="F1357" t="s">
        <v>59</v>
      </c>
      <c r="G1357" t="s">
        <v>107</v>
      </c>
      <c r="H1357" t="s">
        <v>128</v>
      </c>
      <c r="L1357" t="s">
        <v>129</v>
      </c>
      <c r="M1357" t="s">
        <v>130</v>
      </c>
      <c r="N1357" t="str">
        <f>_xlfn.CONCAT(Tableau1[[#This Row],[species_name]],Tableau1[[#This Row],[sub_reg]])</f>
        <v>Great barracuda51.6</v>
      </c>
      <c r="O1357" t="s">
        <v>32</v>
      </c>
      <c r="P1357" t="s">
        <v>33</v>
      </c>
      <c r="Q1357" t="s">
        <v>34</v>
      </c>
      <c r="R1357">
        <v>5691</v>
      </c>
      <c r="S1357" t="s">
        <v>35</v>
      </c>
      <c r="T1357" t="s">
        <v>596</v>
      </c>
      <c r="U1357" t="s">
        <v>597</v>
      </c>
      <c r="V1357" t="s">
        <v>133</v>
      </c>
      <c r="W1357">
        <f>IFERROR(INDEX(#REF!,MATCH(Tableau1[[#This Row],[Identifiant pour calcul]],#REF!,0),9),0)</f>
        <v>0</v>
      </c>
      <c r="X1357">
        <f>Tableau1[[#This Row],[value]]*0.125*Tableau1[[#This Row],[Sequestration factor]]</f>
        <v>0</v>
      </c>
      <c r="Y1357" t="s">
        <v>39</v>
      </c>
      <c r="Z1357" t="s">
        <v>40</v>
      </c>
      <c r="AA1357" t="s">
        <v>39</v>
      </c>
      <c r="AB1357" t="e">
        <f>INDEX(#REF!,MATCH(Tableau1[[#This Row],[species_name]],#REF!,0),2)</f>
        <v>#REF!</v>
      </c>
      <c r="AC1357" s="3" t="e">
        <f>Tableau1[[#This Row],[value]]/Tableau1[[#This Row],[débarquements totaux de l''espèce]]</f>
        <v>#REF!</v>
      </c>
    </row>
    <row r="1358" spans="1:29" x14ac:dyDescent="0.2">
      <c r="A1358" s="1">
        <v>45355</v>
      </c>
      <c r="B1358" t="s">
        <v>24</v>
      </c>
      <c r="C1358" t="s">
        <v>25</v>
      </c>
      <c r="D1358">
        <v>2022</v>
      </c>
      <c r="E1358" t="s">
        <v>75</v>
      </c>
      <c r="F1358" t="s">
        <v>59</v>
      </c>
      <c r="G1358" t="s">
        <v>107</v>
      </c>
      <c r="H1358" t="s">
        <v>407</v>
      </c>
      <c r="L1358" t="s">
        <v>568</v>
      </c>
      <c r="M1358" t="s">
        <v>569</v>
      </c>
      <c r="N1358" t="str">
        <f>_xlfn.CONCAT(Tableau1[[#This Row],[species_name]],Tableau1[[#This Row],[sub_reg]])</f>
        <v>Great barracuda51.7</v>
      </c>
      <c r="O1358" t="s">
        <v>32</v>
      </c>
      <c r="P1358" t="s">
        <v>33</v>
      </c>
      <c r="Q1358" t="s">
        <v>34</v>
      </c>
      <c r="R1358">
        <v>1039</v>
      </c>
      <c r="S1358" t="s">
        <v>35</v>
      </c>
      <c r="T1358" t="s">
        <v>596</v>
      </c>
      <c r="U1358" t="s">
        <v>597</v>
      </c>
      <c r="V1358" t="s">
        <v>410</v>
      </c>
      <c r="W1358">
        <f>IFERROR(INDEX(#REF!,MATCH(Tableau1[[#This Row],[Identifiant pour calcul]],#REF!,0),9),0)</f>
        <v>0</v>
      </c>
      <c r="X1358">
        <f>Tableau1[[#This Row],[value]]*0.125*Tableau1[[#This Row],[Sequestration factor]]</f>
        <v>0</v>
      </c>
      <c r="Y1358" t="s">
        <v>39</v>
      </c>
      <c r="Z1358" t="s">
        <v>40</v>
      </c>
      <c r="AA1358" t="s">
        <v>39</v>
      </c>
      <c r="AB1358" t="e">
        <f>INDEX(#REF!,MATCH(Tableau1[[#This Row],[species_name]],#REF!,0),2)</f>
        <v>#REF!</v>
      </c>
      <c r="AC1358" s="3" t="e">
        <f>Tableau1[[#This Row],[value]]/Tableau1[[#This Row],[débarquements totaux de l''espèce]]</f>
        <v>#REF!</v>
      </c>
    </row>
    <row r="1359" spans="1:29" x14ac:dyDescent="0.2">
      <c r="A1359" s="1">
        <v>45355</v>
      </c>
      <c r="B1359" t="s">
        <v>24</v>
      </c>
      <c r="C1359" t="s">
        <v>25</v>
      </c>
      <c r="D1359">
        <v>2022</v>
      </c>
      <c r="E1359" t="s">
        <v>75</v>
      </c>
      <c r="F1359" t="s">
        <v>76</v>
      </c>
      <c r="G1359" t="s">
        <v>107</v>
      </c>
      <c r="H1359" t="s">
        <v>488</v>
      </c>
      <c r="L1359" t="s">
        <v>489</v>
      </c>
      <c r="M1359" t="s">
        <v>490</v>
      </c>
      <c r="N1359" t="str">
        <f>_xlfn.CONCAT(Tableau1[[#This Row],[species_name]],Tableau1[[#This Row],[sub_reg]])</f>
        <v>Mojarras, etc. nei31</v>
      </c>
      <c r="O1359" t="s">
        <v>32</v>
      </c>
      <c r="P1359" t="s">
        <v>33</v>
      </c>
      <c r="Q1359" t="s">
        <v>34</v>
      </c>
      <c r="R1359">
        <v>1714</v>
      </c>
      <c r="S1359" t="s">
        <v>35</v>
      </c>
      <c r="T1359" t="s">
        <v>815</v>
      </c>
      <c r="U1359" t="s">
        <v>816</v>
      </c>
      <c r="V1359" t="s">
        <v>83</v>
      </c>
      <c r="W1359">
        <f>IFERROR(INDEX(#REF!,MATCH(Tableau1[[#This Row],[Identifiant pour calcul]],#REF!,0),9),0)</f>
        <v>0</v>
      </c>
      <c r="X1359">
        <f>Tableau1[[#This Row],[value]]*0.125*Tableau1[[#This Row],[Sequestration factor]]</f>
        <v>0</v>
      </c>
      <c r="Y1359" t="s">
        <v>39</v>
      </c>
      <c r="Z1359" t="s">
        <v>40</v>
      </c>
      <c r="AA1359" t="s">
        <v>39</v>
      </c>
      <c r="AB1359" t="e">
        <f>INDEX(#REF!,MATCH(Tableau1[[#This Row],[species_name]],#REF!,0),2)</f>
        <v>#REF!</v>
      </c>
      <c r="AC1359" s="3" t="e">
        <f>Tableau1[[#This Row],[value]]/Tableau1[[#This Row],[débarquements totaux de l''espèce]]</f>
        <v>#REF!</v>
      </c>
    </row>
    <row r="1360" spans="1:29" x14ac:dyDescent="0.2">
      <c r="A1360" s="1">
        <v>45355</v>
      </c>
      <c r="B1360" t="s">
        <v>24</v>
      </c>
      <c r="C1360" t="s">
        <v>25</v>
      </c>
      <c r="D1360">
        <v>2022</v>
      </c>
      <c r="E1360" t="s">
        <v>86</v>
      </c>
      <c r="F1360" t="s">
        <v>158</v>
      </c>
      <c r="G1360" t="s">
        <v>159</v>
      </c>
      <c r="H1360" t="s">
        <v>29</v>
      </c>
      <c r="M1360" t="s">
        <v>160</v>
      </c>
      <c r="N1360" t="str">
        <f>_xlfn.CONCAT(Tableau1[[#This Row],[species_name]],Tableau1[[#This Row],[sub_reg]])</f>
        <v>Greater forkbeard27.4.a</v>
      </c>
      <c r="O1360" t="s">
        <v>32</v>
      </c>
      <c r="P1360" t="s">
        <v>33</v>
      </c>
      <c r="Q1360" t="s">
        <v>34</v>
      </c>
      <c r="R1360">
        <v>1261.21</v>
      </c>
      <c r="S1360" t="s">
        <v>35</v>
      </c>
      <c r="T1360" t="s">
        <v>174</v>
      </c>
      <c r="U1360" t="s">
        <v>175</v>
      </c>
      <c r="V1360" t="s">
        <v>169</v>
      </c>
      <c r="W1360">
        <f>IFERROR(INDEX(#REF!,MATCH(Tableau1[[#This Row],[Identifiant pour calcul]],#REF!,0),9),0)</f>
        <v>0</v>
      </c>
      <c r="X1360">
        <f>Tableau1[[#This Row],[value]]*0.125*Tableau1[[#This Row],[Sequestration factor]]</f>
        <v>0</v>
      </c>
      <c r="Y1360" t="s">
        <v>39</v>
      </c>
      <c r="Z1360" t="s">
        <v>40</v>
      </c>
      <c r="AA1360" t="s">
        <v>39</v>
      </c>
      <c r="AB1360" t="e">
        <f>INDEX(#REF!,MATCH(Tableau1[[#This Row],[species_name]],#REF!,0),2)</f>
        <v>#REF!</v>
      </c>
      <c r="AC1360" s="3" t="e">
        <f>Tableau1[[#This Row],[value]]/Tableau1[[#This Row],[débarquements totaux de l''espèce]]</f>
        <v>#REF!</v>
      </c>
    </row>
    <row r="1361" spans="1:29" x14ac:dyDescent="0.2">
      <c r="A1361" s="1">
        <v>45355</v>
      </c>
      <c r="B1361" t="s">
        <v>24</v>
      </c>
      <c r="C1361" t="s">
        <v>25</v>
      </c>
      <c r="D1361">
        <v>2022</v>
      </c>
      <c r="E1361" t="s">
        <v>86</v>
      </c>
      <c r="F1361" t="s">
        <v>59</v>
      </c>
      <c r="G1361" t="s">
        <v>88</v>
      </c>
      <c r="H1361" t="s">
        <v>29</v>
      </c>
      <c r="L1361" t="s">
        <v>364</v>
      </c>
      <c r="M1361" t="s">
        <v>365</v>
      </c>
      <c r="N1361" t="str">
        <f>_xlfn.CONCAT(Tableau1[[#This Row],[species_name]],Tableau1[[#This Row],[sub_reg]])</f>
        <v>Greater forkbeard27.8.c</v>
      </c>
      <c r="O1361" t="s">
        <v>32</v>
      </c>
      <c r="P1361" t="s">
        <v>33</v>
      </c>
      <c r="Q1361" t="s">
        <v>34</v>
      </c>
      <c r="R1361">
        <v>1012.04</v>
      </c>
      <c r="S1361" t="s">
        <v>35</v>
      </c>
      <c r="T1361" t="s">
        <v>174</v>
      </c>
      <c r="U1361" t="s">
        <v>175</v>
      </c>
      <c r="V1361" t="s">
        <v>367</v>
      </c>
      <c r="W1361">
        <f>IFERROR(INDEX(#REF!,MATCH(Tableau1[[#This Row],[Identifiant pour calcul]],#REF!,0),9),0)</f>
        <v>0</v>
      </c>
      <c r="X1361">
        <f>Tableau1[[#This Row],[value]]*0.125*Tableau1[[#This Row],[Sequestration factor]]</f>
        <v>0</v>
      </c>
      <c r="Y1361" t="s">
        <v>39</v>
      </c>
      <c r="Z1361" t="s">
        <v>40</v>
      </c>
      <c r="AA1361" t="s">
        <v>39</v>
      </c>
      <c r="AB1361" t="e">
        <f>INDEX(#REF!,MATCH(Tableau1[[#This Row],[species_name]],#REF!,0),2)</f>
        <v>#REF!</v>
      </c>
      <c r="AC1361" s="3" t="e">
        <f>Tableau1[[#This Row],[value]]/Tableau1[[#This Row],[débarquements totaux de l''espèce]]</f>
        <v>#REF!</v>
      </c>
    </row>
    <row r="1362" spans="1:29" x14ac:dyDescent="0.2">
      <c r="A1362" s="1">
        <v>45355</v>
      </c>
      <c r="B1362" t="s">
        <v>24</v>
      </c>
      <c r="C1362" t="s">
        <v>25</v>
      </c>
      <c r="D1362">
        <v>2022</v>
      </c>
      <c r="E1362" t="s">
        <v>86</v>
      </c>
      <c r="F1362" t="s">
        <v>59</v>
      </c>
      <c r="G1362" t="s">
        <v>88</v>
      </c>
      <c r="H1362" t="s">
        <v>29</v>
      </c>
      <c r="L1362" t="s">
        <v>364</v>
      </c>
      <c r="M1362" t="s">
        <v>365</v>
      </c>
      <c r="N1362" t="str">
        <f>_xlfn.CONCAT(Tableau1[[#This Row],[species_name]],Tableau1[[#This Row],[sub_reg]])</f>
        <v>Greater forkbeard27.8.b</v>
      </c>
      <c r="O1362" t="s">
        <v>32</v>
      </c>
      <c r="P1362" t="s">
        <v>33</v>
      </c>
      <c r="Q1362" t="s">
        <v>34</v>
      </c>
      <c r="R1362">
        <v>2032.67</v>
      </c>
      <c r="S1362" t="s">
        <v>35</v>
      </c>
      <c r="T1362" t="s">
        <v>174</v>
      </c>
      <c r="U1362" t="s">
        <v>175</v>
      </c>
      <c r="V1362" t="s">
        <v>338</v>
      </c>
      <c r="W1362">
        <f>IFERROR(INDEX(#REF!,MATCH(Tableau1[[#This Row],[Identifiant pour calcul]],#REF!,0),9),0)</f>
        <v>0</v>
      </c>
      <c r="X1362">
        <f>Tableau1[[#This Row],[value]]*0.125*Tableau1[[#This Row],[Sequestration factor]]</f>
        <v>0</v>
      </c>
      <c r="Y1362" t="s">
        <v>39</v>
      </c>
      <c r="Z1362" t="s">
        <v>40</v>
      </c>
      <c r="AA1362" t="s">
        <v>39</v>
      </c>
      <c r="AB1362" t="e">
        <f>INDEX(#REF!,MATCH(Tableau1[[#This Row],[species_name]],#REF!,0),2)</f>
        <v>#REF!</v>
      </c>
      <c r="AC1362" s="3" t="e">
        <f>Tableau1[[#This Row],[value]]/Tableau1[[#This Row],[débarquements totaux de l''espèce]]</f>
        <v>#REF!</v>
      </c>
    </row>
    <row r="1363" spans="1:29" x14ac:dyDescent="0.2">
      <c r="A1363" s="1">
        <v>45355</v>
      </c>
      <c r="B1363" t="s">
        <v>24</v>
      </c>
      <c r="C1363" t="s">
        <v>25</v>
      </c>
      <c r="D1363">
        <v>2022</v>
      </c>
      <c r="E1363" t="s">
        <v>26</v>
      </c>
      <c r="F1363" t="s">
        <v>158</v>
      </c>
      <c r="G1363" t="s">
        <v>406</v>
      </c>
      <c r="H1363" t="s">
        <v>29</v>
      </c>
      <c r="L1363" t="s">
        <v>428</v>
      </c>
      <c r="M1363" t="s">
        <v>429</v>
      </c>
      <c r="N1363" t="str">
        <f>_xlfn.CONCAT(Tableau1[[#This Row],[species_name]],Tableau1[[#This Row],[sub_reg]])</f>
        <v>Greater forkbeardsa 7</v>
      </c>
      <c r="O1363" t="s">
        <v>32</v>
      </c>
      <c r="P1363" t="s">
        <v>33</v>
      </c>
      <c r="Q1363" t="s">
        <v>34</v>
      </c>
      <c r="R1363">
        <v>15206.42</v>
      </c>
      <c r="S1363" t="s">
        <v>35</v>
      </c>
      <c r="T1363" t="s">
        <v>174</v>
      </c>
      <c r="U1363" t="s">
        <v>175</v>
      </c>
      <c r="V1363" t="s">
        <v>62</v>
      </c>
      <c r="W1363">
        <f>IFERROR(INDEX(#REF!,MATCH(Tableau1[[#This Row],[Identifiant pour calcul]],#REF!,0),9),0)</f>
        <v>0</v>
      </c>
      <c r="X1363">
        <f>Tableau1[[#This Row],[value]]*0.125*Tableau1[[#This Row],[Sequestration factor]]</f>
        <v>0</v>
      </c>
      <c r="Y1363" t="s">
        <v>39</v>
      </c>
      <c r="Z1363" t="s">
        <v>40</v>
      </c>
      <c r="AA1363" t="s">
        <v>39</v>
      </c>
      <c r="AB1363" t="e">
        <f>INDEX(#REF!,MATCH(Tableau1[[#This Row],[species_name]],#REF!,0),2)</f>
        <v>#REF!</v>
      </c>
      <c r="AC1363" s="3" t="e">
        <f>Tableau1[[#This Row],[value]]/Tableau1[[#This Row],[débarquements totaux de l''espèce]]</f>
        <v>#REF!</v>
      </c>
    </row>
    <row r="1364" spans="1:29" x14ac:dyDescent="0.2">
      <c r="A1364" s="1">
        <v>45355</v>
      </c>
      <c r="B1364" t="s">
        <v>24</v>
      </c>
      <c r="C1364" t="s">
        <v>25</v>
      </c>
      <c r="D1364">
        <v>2022</v>
      </c>
      <c r="E1364" t="s">
        <v>26</v>
      </c>
      <c r="F1364" t="s">
        <v>158</v>
      </c>
      <c r="G1364" t="s">
        <v>88</v>
      </c>
      <c r="H1364" t="s">
        <v>29</v>
      </c>
      <c r="L1364" t="s">
        <v>30</v>
      </c>
      <c r="M1364" t="s">
        <v>31</v>
      </c>
      <c r="N1364" t="str">
        <f>_xlfn.CONCAT(Tableau1[[#This Row],[species_name]],Tableau1[[#This Row],[sub_reg]])</f>
        <v>Greater forkbeardsa 7</v>
      </c>
      <c r="O1364" t="s">
        <v>32</v>
      </c>
      <c r="P1364" t="s">
        <v>33</v>
      </c>
      <c r="Q1364" t="s">
        <v>34</v>
      </c>
      <c r="R1364">
        <v>1784.02</v>
      </c>
      <c r="S1364" t="s">
        <v>35</v>
      </c>
      <c r="T1364" t="s">
        <v>174</v>
      </c>
      <c r="U1364" t="s">
        <v>175</v>
      </c>
      <c r="V1364" t="s">
        <v>62</v>
      </c>
      <c r="W1364">
        <f>IFERROR(INDEX(#REF!,MATCH(Tableau1[[#This Row],[Identifiant pour calcul]],#REF!,0),9),0)</f>
        <v>0</v>
      </c>
      <c r="X1364">
        <f>Tableau1[[#This Row],[value]]*0.125*Tableau1[[#This Row],[Sequestration factor]]</f>
        <v>0</v>
      </c>
      <c r="Y1364" t="s">
        <v>39</v>
      </c>
      <c r="Z1364" t="s">
        <v>40</v>
      </c>
      <c r="AA1364" t="s">
        <v>39</v>
      </c>
      <c r="AB1364" t="e">
        <f>INDEX(#REF!,MATCH(Tableau1[[#This Row],[species_name]],#REF!,0),2)</f>
        <v>#REF!</v>
      </c>
      <c r="AC1364" s="3" t="e">
        <f>Tableau1[[#This Row],[value]]/Tableau1[[#This Row],[débarquements totaux de l''espèce]]</f>
        <v>#REF!</v>
      </c>
    </row>
    <row r="1365" spans="1:29" x14ac:dyDescent="0.2">
      <c r="A1365" s="1">
        <v>45355</v>
      </c>
      <c r="B1365" t="s">
        <v>24</v>
      </c>
      <c r="C1365" t="s">
        <v>25</v>
      </c>
      <c r="D1365">
        <v>2022</v>
      </c>
      <c r="E1365" t="s">
        <v>86</v>
      </c>
      <c r="F1365" t="s">
        <v>27</v>
      </c>
      <c r="G1365" t="s">
        <v>406</v>
      </c>
      <c r="H1365" t="s">
        <v>29</v>
      </c>
      <c r="L1365" t="s">
        <v>660</v>
      </c>
      <c r="M1365" t="s">
        <v>661</v>
      </c>
      <c r="N1365" t="str">
        <f>_xlfn.CONCAT(Tableau1[[#This Row],[species_name]],Tableau1[[#This Row],[sub_reg]])</f>
        <v>Greater forkbeard27.7.j</v>
      </c>
      <c r="O1365" t="s">
        <v>32</v>
      </c>
      <c r="P1365" t="s">
        <v>33</v>
      </c>
      <c r="Q1365" t="s">
        <v>34</v>
      </c>
      <c r="R1365">
        <v>7866.2</v>
      </c>
      <c r="S1365" t="s">
        <v>35</v>
      </c>
      <c r="T1365" t="s">
        <v>174</v>
      </c>
      <c r="U1365" t="s">
        <v>175</v>
      </c>
      <c r="V1365" t="s">
        <v>377</v>
      </c>
      <c r="W1365">
        <f>IFERROR(INDEX(#REF!,MATCH(Tableau1[[#This Row],[Identifiant pour calcul]],#REF!,0),9),0)</f>
        <v>0</v>
      </c>
      <c r="X1365">
        <f>Tableau1[[#This Row],[value]]*0.125*Tableau1[[#This Row],[Sequestration factor]]</f>
        <v>0</v>
      </c>
      <c r="Y1365" t="s">
        <v>39</v>
      </c>
      <c r="Z1365" t="s">
        <v>40</v>
      </c>
      <c r="AA1365" t="s">
        <v>39</v>
      </c>
      <c r="AB1365" t="e">
        <f>INDEX(#REF!,MATCH(Tableau1[[#This Row],[species_name]],#REF!,0),2)</f>
        <v>#REF!</v>
      </c>
      <c r="AC1365" s="3" t="e">
        <f>Tableau1[[#This Row],[value]]/Tableau1[[#This Row],[débarquements totaux de l''espèce]]</f>
        <v>#REF!</v>
      </c>
    </row>
    <row r="1366" spans="1:29" x14ac:dyDescent="0.2">
      <c r="A1366" s="1">
        <v>45355</v>
      </c>
      <c r="B1366" t="s">
        <v>24</v>
      </c>
      <c r="C1366" t="s">
        <v>25</v>
      </c>
      <c r="D1366">
        <v>2022</v>
      </c>
      <c r="E1366" t="s">
        <v>86</v>
      </c>
      <c r="F1366" t="s">
        <v>27</v>
      </c>
      <c r="G1366" t="s">
        <v>406</v>
      </c>
      <c r="H1366" t="s">
        <v>29</v>
      </c>
      <c r="L1366" t="s">
        <v>660</v>
      </c>
      <c r="M1366" t="s">
        <v>661</v>
      </c>
      <c r="N1366" t="str">
        <f>_xlfn.CONCAT(Tableau1[[#This Row],[species_name]],Tableau1[[#This Row],[sub_reg]])</f>
        <v>Greater forkbeard27.7.k</v>
      </c>
      <c r="O1366" t="s">
        <v>32</v>
      </c>
      <c r="P1366" t="s">
        <v>33</v>
      </c>
      <c r="Q1366" t="s">
        <v>34</v>
      </c>
      <c r="R1366">
        <v>11796.67</v>
      </c>
      <c r="S1366" t="s">
        <v>35</v>
      </c>
      <c r="T1366" t="s">
        <v>174</v>
      </c>
      <c r="U1366" t="s">
        <v>175</v>
      </c>
      <c r="V1366" t="s">
        <v>665</v>
      </c>
      <c r="W1366">
        <f>IFERROR(INDEX(#REF!,MATCH(Tableau1[[#This Row],[Identifiant pour calcul]],#REF!,0),9),0)</f>
        <v>0</v>
      </c>
      <c r="X1366">
        <f>Tableau1[[#This Row],[value]]*0.125*Tableau1[[#This Row],[Sequestration factor]]</f>
        <v>0</v>
      </c>
      <c r="Y1366" t="s">
        <v>39</v>
      </c>
      <c r="Z1366" t="s">
        <v>40</v>
      </c>
      <c r="AA1366" t="s">
        <v>39</v>
      </c>
      <c r="AB1366" t="e">
        <f>INDEX(#REF!,MATCH(Tableau1[[#This Row],[species_name]],#REF!,0),2)</f>
        <v>#REF!</v>
      </c>
      <c r="AC1366" s="3" t="e">
        <f>Tableau1[[#This Row],[value]]/Tableau1[[#This Row],[débarquements totaux de l''espèce]]</f>
        <v>#REF!</v>
      </c>
    </row>
    <row r="1367" spans="1:29" x14ac:dyDescent="0.2">
      <c r="A1367" s="1">
        <v>45355</v>
      </c>
      <c r="B1367" t="s">
        <v>24</v>
      </c>
      <c r="C1367" t="s">
        <v>25</v>
      </c>
      <c r="D1367">
        <v>2022</v>
      </c>
      <c r="E1367" t="s">
        <v>86</v>
      </c>
      <c r="F1367" t="s">
        <v>27</v>
      </c>
      <c r="G1367" t="s">
        <v>406</v>
      </c>
      <c r="H1367" t="s">
        <v>29</v>
      </c>
      <c r="L1367" t="s">
        <v>660</v>
      </c>
      <c r="M1367" t="s">
        <v>661</v>
      </c>
      <c r="N1367" t="str">
        <f>_xlfn.CONCAT(Tableau1[[#This Row],[species_name]],Tableau1[[#This Row],[sub_reg]])</f>
        <v>Greater forkbeard27.8.a</v>
      </c>
      <c r="O1367" t="s">
        <v>32</v>
      </c>
      <c r="P1367" t="s">
        <v>33</v>
      </c>
      <c r="Q1367" t="s">
        <v>34</v>
      </c>
      <c r="R1367">
        <v>4179.95</v>
      </c>
      <c r="S1367" t="s">
        <v>35</v>
      </c>
      <c r="T1367" t="s">
        <v>174</v>
      </c>
      <c r="U1367" t="s">
        <v>175</v>
      </c>
      <c r="V1367" t="s">
        <v>331</v>
      </c>
      <c r="W1367">
        <f>IFERROR(INDEX(#REF!,MATCH(Tableau1[[#This Row],[Identifiant pour calcul]],#REF!,0),9),0)</f>
        <v>0</v>
      </c>
      <c r="X1367">
        <f>Tableau1[[#This Row],[value]]*0.125*Tableau1[[#This Row],[Sequestration factor]]</f>
        <v>0</v>
      </c>
      <c r="Y1367" t="s">
        <v>39</v>
      </c>
      <c r="Z1367" t="s">
        <v>40</v>
      </c>
      <c r="AA1367" t="s">
        <v>39</v>
      </c>
      <c r="AB1367" t="e">
        <f>INDEX(#REF!,MATCH(Tableau1[[#This Row],[species_name]],#REF!,0),2)</f>
        <v>#REF!</v>
      </c>
      <c r="AC1367" s="3" t="e">
        <f>Tableau1[[#This Row],[value]]/Tableau1[[#This Row],[débarquements totaux de l''espèce]]</f>
        <v>#REF!</v>
      </c>
    </row>
    <row r="1368" spans="1:29" x14ac:dyDescent="0.2">
      <c r="A1368" s="1">
        <v>45355</v>
      </c>
      <c r="B1368" t="s">
        <v>24</v>
      </c>
      <c r="C1368" t="s">
        <v>25</v>
      </c>
      <c r="D1368">
        <v>2022</v>
      </c>
      <c r="E1368" t="s">
        <v>86</v>
      </c>
      <c r="F1368" t="s">
        <v>27</v>
      </c>
      <c r="G1368" t="s">
        <v>406</v>
      </c>
      <c r="H1368" t="s">
        <v>29</v>
      </c>
      <c r="L1368" t="s">
        <v>660</v>
      </c>
      <c r="M1368" t="s">
        <v>661</v>
      </c>
      <c r="N1368" t="str">
        <f>_xlfn.CONCAT(Tableau1[[#This Row],[species_name]],Tableau1[[#This Row],[sub_reg]])</f>
        <v>Greater forkbeard27.8.b</v>
      </c>
      <c r="O1368" t="s">
        <v>32</v>
      </c>
      <c r="P1368" t="s">
        <v>33</v>
      </c>
      <c r="Q1368" t="s">
        <v>34</v>
      </c>
      <c r="R1368">
        <v>1574.16</v>
      </c>
      <c r="S1368" t="s">
        <v>35</v>
      </c>
      <c r="T1368" t="s">
        <v>174</v>
      </c>
      <c r="U1368" t="s">
        <v>175</v>
      </c>
      <c r="V1368" t="s">
        <v>338</v>
      </c>
      <c r="W1368">
        <f>IFERROR(INDEX(#REF!,MATCH(Tableau1[[#This Row],[Identifiant pour calcul]],#REF!,0),9),0)</f>
        <v>0</v>
      </c>
      <c r="X1368">
        <f>Tableau1[[#This Row],[value]]*0.125*Tableau1[[#This Row],[Sequestration factor]]</f>
        <v>0</v>
      </c>
      <c r="Y1368" t="s">
        <v>39</v>
      </c>
      <c r="Z1368" t="s">
        <v>40</v>
      </c>
      <c r="AA1368" t="s">
        <v>39</v>
      </c>
      <c r="AB1368" t="e">
        <f>INDEX(#REF!,MATCH(Tableau1[[#This Row],[species_name]],#REF!,0),2)</f>
        <v>#REF!</v>
      </c>
      <c r="AC1368" s="3" t="e">
        <f>Tableau1[[#This Row],[value]]/Tableau1[[#This Row],[débarquements totaux de l''espèce]]</f>
        <v>#REF!</v>
      </c>
    </row>
    <row r="1369" spans="1:29" x14ac:dyDescent="0.2">
      <c r="A1369" s="1">
        <v>45355</v>
      </c>
      <c r="B1369" t="s">
        <v>24</v>
      </c>
      <c r="C1369" t="s">
        <v>25</v>
      </c>
      <c r="D1369">
        <v>2022</v>
      </c>
      <c r="E1369" t="s">
        <v>86</v>
      </c>
      <c r="F1369" t="s">
        <v>27</v>
      </c>
      <c r="G1369" t="s">
        <v>406</v>
      </c>
      <c r="H1369" t="s">
        <v>29</v>
      </c>
      <c r="L1369" t="s">
        <v>660</v>
      </c>
      <c r="M1369" t="s">
        <v>661</v>
      </c>
      <c r="N1369" t="str">
        <f>_xlfn.CONCAT(Tableau1[[#This Row],[species_name]],Tableau1[[#This Row],[sub_reg]])</f>
        <v>Greater forkbeard27.7.c</v>
      </c>
      <c r="O1369" t="s">
        <v>32</v>
      </c>
      <c r="P1369" t="s">
        <v>33</v>
      </c>
      <c r="Q1369" t="s">
        <v>34</v>
      </c>
      <c r="R1369">
        <v>2561.6</v>
      </c>
      <c r="S1369" t="s">
        <v>35</v>
      </c>
      <c r="T1369" t="s">
        <v>174</v>
      </c>
      <c r="U1369" t="s">
        <v>175</v>
      </c>
      <c r="V1369" t="s">
        <v>664</v>
      </c>
      <c r="W1369">
        <f>IFERROR(INDEX(#REF!,MATCH(Tableau1[[#This Row],[Identifiant pour calcul]],#REF!,0),9),0)</f>
        <v>0</v>
      </c>
      <c r="X1369">
        <f>Tableau1[[#This Row],[value]]*0.125*Tableau1[[#This Row],[Sequestration factor]]</f>
        <v>0</v>
      </c>
      <c r="Y1369" t="s">
        <v>39</v>
      </c>
      <c r="Z1369" t="s">
        <v>40</v>
      </c>
      <c r="AA1369" t="s">
        <v>39</v>
      </c>
      <c r="AB1369" t="e">
        <f>INDEX(#REF!,MATCH(Tableau1[[#This Row],[species_name]],#REF!,0),2)</f>
        <v>#REF!</v>
      </c>
      <c r="AC1369" s="3" t="e">
        <f>Tableau1[[#This Row],[value]]/Tableau1[[#This Row],[débarquements totaux de l''espèce]]</f>
        <v>#REF!</v>
      </c>
    </row>
    <row r="1370" spans="1:29" x14ac:dyDescent="0.2">
      <c r="A1370" s="1">
        <v>45355</v>
      </c>
      <c r="B1370" t="s">
        <v>24</v>
      </c>
      <c r="C1370" t="s">
        <v>25</v>
      </c>
      <c r="D1370">
        <v>2022</v>
      </c>
      <c r="E1370" t="s">
        <v>86</v>
      </c>
      <c r="F1370" t="s">
        <v>27</v>
      </c>
      <c r="G1370" t="s">
        <v>406</v>
      </c>
      <c r="H1370" t="s">
        <v>29</v>
      </c>
      <c r="L1370" t="s">
        <v>660</v>
      </c>
      <c r="M1370" t="s">
        <v>661</v>
      </c>
      <c r="N1370" t="str">
        <f>_xlfn.CONCAT(Tableau1[[#This Row],[species_name]],Tableau1[[#This Row],[sub_reg]])</f>
        <v>Greater forkbeard27.8.d</v>
      </c>
      <c r="O1370" t="s">
        <v>32</v>
      </c>
      <c r="P1370" t="s">
        <v>33</v>
      </c>
      <c r="Q1370" t="s">
        <v>34</v>
      </c>
      <c r="R1370">
        <v>1454.08</v>
      </c>
      <c r="S1370" t="s">
        <v>35</v>
      </c>
      <c r="T1370" t="s">
        <v>174</v>
      </c>
      <c r="U1370" t="s">
        <v>175</v>
      </c>
      <c r="V1370" t="s">
        <v>366</v>
      </c>
      <c r="W1370">
        <f>IFERROR(INDEX(#REF!,MATCH(Tableau1[[#This Row],[Identifiant pour calcul]],#REF!,0),9),0)</f>
        <v>0</v>
      </c>
      <c r="X1370">
        <f>Tableau1[[#This Row],[value]]*0.125*Tableau1[[#This Row],[Sequestration factor]]</f>
        <v>0</v>
      </c>
      <c r="Y1370" t="s">
        <v>39</v>
      </c>
      <c r="Z1370" t="s">
        <v>40</v>
      </c>
      <c r="AA1370" t="s">
        <v>39</v>
      </c>
      <c r="AB1370" t="e">
        <f>INDEX(#REF!,MATCH(Tableau1[[#This Row],[species_name]],#REF!,0),2)</f>
        <v>#REF!</v>
      </c>
      <c r="AC1370" s="3" t="e">
        <f>Tableau1[[#This Row],[value]]/Tableau1[[#This Row],[débarquements totaux de l''espèce]]</f>
        <v>#REF!</v>
      </c>
    </row>
    <row r="1371" spans="1:29" x14ac:dyDescent="0.2">
      <c r="A1371" s="1">
        <v>45355</v>
      </c>
      <c r="B1371" t="s">
        <v>24</v>
      </c>
      <c r="C1371" t="s">
        <v>25</v>
      </c>
      <c r="D1371">
        <v>2022</v>
      </c>
      <c r="E1371" t="s">
        <v>86</v>
      </c>
      <c r="F1371" t="s">
        <v>59</v>
      </c>
      <c r="G1371" t="s">
        <v>77</v>
      </c>
      <c r="H1371" t="s">
        <v>29</v>
      </c>
      <c r="M1371" t="s">
        <v>683</v>
      </c>
      <c r="N1371" t="str">
        <f>_xlfn.CONCAT(Tableau1[[#This Row],[species_name]],Tableau1[[#This Row],[sub_reg]])</f>
        <v>Greater forkbeard27.8.b</v>
      </c>
      <c r="O1371" t="s">
        <v>32</v>
      </c>
      <c r="P1371" t="s">
        <v>33</v>
      </c>
      <c r="Q1371" t="s">
        <v>34</v>
      </c>
      <c r="R1371">
        <v>2545.5700000000002</v>
      </c>
      <c r="S1371" t="s">
        <v>35</v>
      </c>
      <c r="T1371" t="s">
        <v>174</v>
      </c>
      <c r="U1371" t="s">
        <v>175</v>
      </c>
      <c r="V1371" t="s">
        <v>338</v>
      </c>
      <c r="W1371">
        <f>IFERROR(INDEX(#REF!,MATCH(Tableau1[[#This Row],[Identifiant pour calcul]],#REF!,0),9),0)</f>
        <v>0</v>
      </c>
      <c r="X1371">
        <f>Tableau1[[#This Row],[value]]*0.125*Tableau1[[#This Row],[Sequestration factor]]</f>
        <v>0</v>
      </c>
      <c r="Y1371" t="s">
        <v>39</v>
      </c>
      <c r="Z1371" t="s">
        <v>40</v>
      </c>
      <c r="AA1371" t="s">
        <v>39</v>
      </c>
      <c r="AB1371" t="e">
        <f>INDEX(#REF!,MATCH(Tableau1[[#This Row],[species_name]],#REF!,0),2)</f>
        <v>#REF!</v>
      </c>
      <c r="AC1371" s="3" t="e">
        <f>Tableau1[[#This Row],[value]]/Tableau1[[#This Row],[débarquements totaux de l''espèce]]</f>
        <v>#REF!</v>
      </c>
    </row>
    <row r="1372" spans="1:29" x14ac:dyDescent="0.2">
      <c r="A1372" s="1">
        <v>45355</v>
      </c>
      <c r="B1372" t="s">
        <v>24</v>
      </c>
      <c r="C1372" t="s">
        <v>25</v>
      </c>
      <c r="D1372">
        <v>2022</v>
      </c>
      <c r="E1372" t="s">
        <v>86</v>
      </c>
      <c r="F1372" t="s">
        <v>27</v>
      </c>
      <c r="G1372" t="s">
        <v>88</v>
      </c>
      <c r="H1372" t="s">
        <v>29</v>
      </c>
      <c r="M1372" t="s">
        <v>684</v>
      </c>
      <c r="N1372" t="str">
        <f>_xlfn.CONCAT(Tableau1[[#This Row],[species_name]],Tableau1[[#This Row],[sub_reg]])</f>
        <v>Greater forkbeard27.8.a</v>
      </c>
      <c r="O1372" t="s">
        <v>32</v>
      </c>
      <c r="P1372" t="s">
        <v>33</v>
      </c>
      <c r="Q1372" t="s">
        <v>34</v>
      </c>
      <c r="R1372">
        <v>1680.78</v>
      </c>
      <c r="S1372" t="s">
        <v>35</v>
      </c>
      <c r="T1372" t="s">
        <v>174</v>
      </c>
      <c r="U1372" t="s">
        <v>175</v>
      </c>
      <c r="V1372" t="s">
        <v>331</v>
      </c>
      <c r="W1372">
        <f>IFERROR(INDEX(#REF!,MATCH(Tableau1[[#This Row],[Identifiant pour calcul]],#REF!,0),9),0)</f>
        <v>0</v>
      </c>
      <c r="X1372">
        <f>Tableau1[[#This Row],[value]]*0.125*Tableau1[[#This Row],[Sequestration factor]]</f>
        <v>0</v>
      </c>
      <c r="Y1372" t="s">
        <v>39</v>
      </c>
      <c r="Z1372" t="s">
        <v>40</v>
      </c>
      <c r="AA1372" t="s">
        <v>39</v>
      </c>
      <c r="AB1372" t="e">
        <f>INDEX(#REF!,MATCH(Tableau1[[#This Row],[species_name]],#REF!,0),2)</f>
        <v>#REF!</v>
      </c>
      <c r="AC1372" s="3" t="e">
        <f>Tableau1[[#This Row],[value]]/Tableau1[[#This Row],[débarquements totaux de l''espèce]]</f>
        <v>#REF!</v>
      </c>
    </row>
    <row r="1373" spans="1:29" x14ac:dyDescent="0.2">
      <c r="A1373" s="1">
        <v>45355</v>
      </c>
      <c r="B1373" t="s">
        <v>24</v>
      </c>
      <c r="C1373" t="s">
        <v>25</v>
      </c>
      <c r="D1373">
        <v>2022</v>
      </c>
      <c r="E1373" t="s">
        <v>26</v>
      </c>
      <c r="F1373" t="s">
        <v>27</v>
      </c>
      <c r="G1373" t="s">
        <v>277</v>
      </c>
      <c r="H1373" t="s">
        <v>29</v>
      </c>
      <c r="M1373" t="s">
        <v>749</v>
      </c>
      <c r="N1373" t="str">
        <f>_xlfn.CONCAT(Tableau1[[#This Row],[species_name]],Tableau1[[#This Row],[sub_reg]])</f>
        <v>Greater forkbeardsa 7</v>
      </c>
      <c r="O1373" t="s">
        <v>32</v>
      </c>
      <c r="P1373" t="s">
        <v>33</v>
      </c>
      <c r="Q1373" t="s">
        <v>34</v>
      </c>
      <c r="R1373">
        <v>3610.5093999999999</v>
      </c>
      <c r="S1373" t="s">
        <v>35</v>
      </c>
      <c r="T1373" t="s">
        <v>174</v>
      </c>
      <c r="U1373" t="s">
        <v>175</v>
      </c>
      <c r="V1373" t="s">
        <v>62</v>
      </c>
      <c r="W1373">
        <f>IFERROR(INDEX(#REF!,MATCH(Tableau1[[#This Row],[Identifiant pour calcul]],#REF!,0),9),0)</f>
        <v>0</v>
      </c>
      <c r="X1373">
        <f>Tableau1[[#This Row],[value]]*0.125*Tableau1[[#This Row],[Sequestration factor]]</f>
        <v>0</v>
      </c>
      <c r="Y1373" t="s">
        <v>39</v>
      </c>
      <c r="Z1373" t="s">
        <v>40</v>
      </c>
      <c r="AA1373" t="s">
        <v>39</v>
      </c>
      <c r="AB1373" t="e">
        <f>INDEX(#REF!,MATCH(Tableau1[[#This Row],[species_name]],#REF!,0),2)</f>
        <v>#REF!</v>
      </c>
      <c r="AC1373" s="3" t="e">
        <f>Tableau1[[#This Row],[value]]/Tableau1[[#This Row],[débarquements totaux de l''espèce]]</f>
        <v>#REF!</v>
      </c>
    </row>
    <row r="1374" spans="1:29" x14ac:dyDescent="0.2">
      <c r="A1374" s="1">
        <v>45355</v>
      </c>
      <c r="B1374" t="s">
        <v>24</v>
      </c>
      <c r="C1374" t="s">
        <v>25</v>
      </c>
      <c r="D1374">
        <v>2022</v>
      </c>
      <c r="E1374" t="s">
        <v>86</v>
      </c>
      <c r="F1374" t="s">
        <v>158</v>
      </c>
      <c r="G1374" t="s">
        <v>88</v>
      </c>
      <c r="H1374" t="s">
        <v>29</v>
      </c>
      <c r="L1374" t="s">
        <v>373</v>
      </c>
      <c r="M1374" t="s">
        <v>374</v>
      </c>
      <c r="N1374" t="str">
        <f>_xlfn.CONCAT(Tableau1[[#This Row],[species_name]],Tableau1[[#This Row],[sub_reg]])</f>
        <v>Greater forkbeard27.7.h</v>
      </c>
      <c r="O1374" t="s">
        <v>32</v>
      </c>
      <c r="P1374" t="s">
        <v>33</v>
      </c>
      <c r="Q1374" t="s">
        <v>34</v>
      </c>
      <c r="R1374">
        <v>2172.34</v>
      </c>
      <c r="S1374" t="s">
        <v>35</v>
      </c>
      <c r="T1374" t="s">
        <v>174</v>
      </c>
      <c r="U1374" t="s">
        <v>175</v>
      </c>
      <c r="V1374" t="s">
        <v>330</v>
      </c>
      <c r="W1374">
        <f>IFERROR(INDEX(#REF!,MATCH(Tableau1[[#This Row],[Identifiant pour calcul]],#REF!,0),9),0)</f>
        <v>0</v>
      </c>
      <c r="X1374">
        <f>Tableau1[[#This Row],[value]]*0.125*Tableau1[[#This Row],[Sequestration factor]]</f>
        <v>0</v>
      </c>
      <c r="Y1374" t="s">
        <v>39</v>
      </c>
      <c r="Z1374" t="s">
        <v>40</v>
      </c>
      <c r="AA1374" t="s">
        <v>39</v>
      </c>
      <c r="AB1374" t="e">
        <f>INDEX(#REF!,MATCH(Tableau1[[#This Row],[species_name]],#REF!,0),2)</f>
        <v>#REF!</v>
      </c>
      <c r="AC1374" s="3" t="e">
        <f>Tableau1[[#This Row],[value]]/Tableau1[[#This Row],[débarquements totaux de l''espèce]]</f>
        <v>#REF!</v>
      </c>
    </row>
    <row r="1375" spans="1:29" x14ac:dyDescent="0.2">
      <c r="A1375" s="1">
        <v>45355</v>
      </c>
      <c r="B1375" t="s">
        <v>24</v>
      </c>
      <c r="C1375" t="s">
        <v>25</v>
      </c>
      <c r="D1375">
        <v>2022</v>
      </c>
      <c r="E1375" t="s">
        <v>86</v>
      </c>
      <c r="F1375" t="s">
        <v>158</v>
      </c>
      <c r="G1375" t="s">
        <v>88</v>
      </c>
      <c r="H1375" t="s">
        <v>29</v>
      </c>
      <c r="L1375" t="s">
        <v>373</v>
      </c>
      <c r="M1375" t="s">
        <v>374</v>
      </c>
      <c r="N1375" t="str">
        <f>_xlfn.CONCAT(Tableau1[[#This Row],[species_name]],Tableau1[[#This Row],[sub_reg]])</f>
        <v>Greater forkbeard27.7.j</v>
      </c>
      <c r="O1375" t="s">
        <v>32</v>
      </c>
      <c r="P1375" t="s">
        <v>33</v>
      </c>
      <c r="Q1375" t="s">
        <v>34</v>
      </c>
      <c r="R1375">
        <v>53879.05</v>
      </c>
      <c r="S1375" t="s">
        <v>35</v>
      </c>
      <c r="T1375" t="s">
        <v>174</v>
      </c>
      <c r="U1375" t="s">
        <v>175</v>
      </c>
      <c r="V1375" t="s">
        <v>377</v>
      </c>
      <c r="W1375">
        <f>IFERROR(INDEX(#REF!,MATCH(Tableau1[[#This Row],[Identifiant pour calcul]],#REF!,0),9),0)</f>
        <v>0</v>
      </c>
      <c r="X1375">
        <f>Tableau1[[#This Row],[value]]*0.125*Tableau1[[#This Row],[Sequestration factor]]</f>
        <v>0</v>
      </c>
      <c r="Y1375" t="s">
        <v>39</v>
      </c>
      <c r="Z1375" t="s">
        <v>40</v>
      </c>
      <c r="AA1375" t="s">
        <v>39</v>
      </c>
      <c r="AB1375" t="e">
        <f>INDEX(#REF!,MATCH(Tableau1[[#This Row],[species_name]],#REF!,0),2)</f>
        <v>#REF!</v>
      </c>
      <c r="AC1375" s="3" t="e">
        <f>Tableau1[[#This Row],[value]]/Tableau1[[#This Row],[débarquements totaux de l''espèce]]</f>
        <v>#REF!</v>
      </c>
    </row>
    <row r="1376" spans="1:29" x14ac:dyDescent="0.2">
      <c r="A1376" s="1">
        <v>45355</v>
      </c>
      <c r="B1376" t="s">
        <v>24</v>
      </c>
      <c r="C1376" t="s">
        <v>25</v>
      </c>
      <c r="D1376">
        <v>2022</v>
      </c>
      <c r="E1376" t="s">
        <v>86</v>
      </c>
      <c r="F1376" t="s">
        <v>158</v>
      </c>
      <c r="G1376" t="s">
        <v>88</v>
      </c>
      <c r="H1376" t="s">
        <v>29</v>
      </c>
      <c r="L1376" t="s">
        <v>373</v>
      </c>
      <c r="M1376" t="s">
        <v>374</v>
      </c>
      <c r="N1376" t="str">
        <f>_xlfn.CONCAT(Tableau1[[#This Row],[species_name]],Tableau1[[#This Row],[sub_reg]])</f>
        <v>Greater forkbeard27.7.k</v>
      </c>
      <c r="O1376" t="s">
        <v>32</v>
      </c>
      <c r="P1376" t="s">
        <v>33</v>
      </c>
      <c r="Q1376" t="s">
        <v>34</v>
      </c>
      <c r="R1376">
        <v>5195.42</v>
      </c>
      <c r="S1376" t="s">
        <v>35</v>
      </c>
      <c r="T1376" t="s">
        <v>174</v>
      </c>
      <c r="U1376" t="s">
        <v>175</v>
      </c>
      <c r="V1376" t="s">
        <v>665</v>
      </c>
      <c r="W1376">
        <f>IFERROR(INDEX(#REF!,MATCH(Tableau1[[#This Row],[Identifiant pour calcul]],#REF!,0),9),0)</f>
        <v>0</v>
      </c>
      <c r="X1376">
        <f>Tableau1[[#This Row],[value]]*0.125*Tableau1[[#This Row],[Sequestration factor]]</f>
        <v>0</v>
      </c>
      <c r="Y1376" t="s">
        <v>39</v>
      </c>
      <c r="Z1376" t="s">
        <v>40</v>
      </c>
      <c r="AA1376" t="s">
        <v>39</v>
      </c>
      <c r="AB1376" t="e">
        <f>INDEX(#REF!,MATCH(Tableau1[[#This Row],[species_name]],#REF!,0),2)</f>
        <v>#REF!</v>
      </c>
      <c r="AC1376" s="3" t="e">
        <f>Tableau1[[#This Row],[value]]/Tableau1[[#This Row],[débarquements totaux de l''espèce]]</f>
        <v>#REF!</v>
      </c>
    </row>
    <row r="1377" spans="1:29" x14ac:dyDescent="0.2">
      <c r="A1377" s="1">
        <v>45355</v>
      </c>
      <c r="B1377" t="s">
        <v>24</v>
      </c>
      <c r="C1377" t="s">
        <v>25</v>
      </c>
      <c r="D1377">
        <v>2022</v>
      </c>
      <c r="E1377" t="s">
        <v>86</v>
      </c>
      <c r="F1377" t="s">
        <v>158</v>
      </c>
      <c r="G1377" t="s">
        <v>88</v>
      </c>
      <c r="H1377" t="s">
        <v>29</v>
      </c>
      <c r="L1377" t="s">
        <v>373</v>
      </c>
      <c r="M1377" t="s">
        <v>374</v>
      </c>
      <c r="N1377" t="str">
        <f>_xlfn.CONCAT(Tableau1[[#This Row],[species_name]],Tableau1[[#This Row],[sub_reg]])</f>
        <v>Greater forkbeard27.7.c</v>
      </c>
      <c r="O1377" t="s">
        <v>32</v>
      </c>
      <c r="P1377" t="s">
        <v>33</v>
      </c>
      <c r="Q1377" t="s">
        <v>34</v>
      </c>
      <c r="R1377">
        <v>1834.57</v>
      </c>
      <c r="S1377" t="s">
        <v>35</v>
      </c>
      <c r="T1377" t="s">
        <v>174</v>
      </c>
      <c r="U1377" t="s">
        <v>175</v>
      </c>
      <c r="V1377" t="s">
        <v>664</v>
      </c>
      <c r="W1377">
        <f>IFERROR(INDEX(#REF!,MATCH(Tableau1[[#This Row],[Identifiant pour calcul]],#REF!,0),9),0)</f>
        <v>0</v>
      </c>
      <c r="X1377">
        <f>Tableau1[[#This Row],[value]]*0.125*Tableau1[[#This Row],[Sequestration factor]]</f>
        <v>0</v>
      </c>
      <c r="Y1377" t="s">
        <v>39</v>
      </c>
      <c r="Z1377" t="s">
        <v>40</v>
      </c>
      <c r="AA1377" t="s">
        <v>39</v>
      </c>
      <c r="AB1377" t="e">
        <f>INDEX(#REF!,MATCH(Tableau1[[#This Row],[species_name]],#REF!,0),2)</f>
        <v>#REF!</v>
      </c>
      <c r="AC1377" s="3" t="e">
        <f>Tableau1[[#This Row],[value]]/Tableau1[[#This Row],[débarquements totaux de l''espèce]]</f>
        <v>#REF!</v>
      </c>
    </row>
    <row r="1378" spans="1:29" x14ac:dyDescent="0.2">
      <c r="A1378" s="1">
        <v>45355</v>
      </c>
      <c r="B1378" t="s">
        <v>24</v>
      </c>
      <c r="C1378" t="s">
        <v>25</v>
      </c>
      <c r="D1378">
        <v>2022</v>
      </c>
      <c r="E1378" t="s">
        <v>86</v>
      </c>
      <c r="F1378" t="s">
        <v>59</v>
      </c>
      <c r="G1378" t="s">
        <v>406</v>
      </c>
      <c r="H1378" t="s">
        <v>29</v>
      </c>
      <c r="L1378" t="s">
        <v>364</v>
      </c>
      <c r="M1378" t="s">
        <v>365</v>
      </c>
      <c r="N1378" t="str">
        <f>_xlfn.CONCAT(Tableau1[[#This Row],[species_name]],Tableau1[[#This Row],[sub_reg]])</f>
        <v>Greater forkbeard27.4.a</v>
      </c>
      <c r="O1378" t="s">
        <v>32</v>
      </c>
      <c r="P1378" t="s">
        <v>33</v>
      </c>
      <c r="Q1378" t="s">
        <v>34</v>
      </c>
      <c r="R1378">
        <v>1145.17</v>
      </c>
      <c r="S1378" t="s">
        <v>35</v>
      </c>
      <c r="T1378" t="s">
        <v>174</v>
      </c>
      <c r="U1378" t="s">
        <v>175</v>
      </c>
      <c r="V1378" t="s">
        <v>169</v>
      </c>
      <c r="W1378">
        <f>IFERROR(INDEX(#REF!,MATCH(Tableau1[[#This Row],[Identifiant pour calcul]],#REF!,0),9),0)</f>
        <v>0</v>
      </c>
      <c r="X1378">
        <f>Tableau1[[#This Row],[value]]*0.125*Tableau1[[#This Row],[Sequestration factor]]</f>
        <v>0</v>
      </c>
      <c r="Y1378" t="s">
        <v>39</v>
      </c>
      <c r="Z1378" t="s">
        <v>40</v>
      </c>
      <c r="AA1378" t="s">
        <v>39</v>
      </c>
      <c r="AB1378" t="e">
        <f>INDEX(#REF!,MATCH(Tableau1[[#This Row],[species_name]],#REF!,0),2)</f>
        <v>#REF!</v>
      </c>
      <c r="AC1378" s="3" t="e">
        <f>Tableau1[[#This Row],[value]]/Tableau1[[#This Row],[débarquements totaux de l''espèce]]</f>
        <v>#REF!</v>
      </c>
    </row>
    <row r="1379" spans="1:29" x14ac:dyDescent="0.2">
      <c r="A1379" s="1">
        <v>45355</v>
      </c>
      <c r="B1379" t="s">
        <v>24</v>
      </c>
      <c r="C1379" t="s">
        <v>25</v>
      </c>
      <c r="D1379">
        <v>2022</v>
      </c>
      <c r="E1379" t="s">
        <v>86</v>
      </c>
      <c r="F1379" t="s">
        <v>59</v>
      </c>
      <c r="G1379" t="s">
        <v>406</v>
      </c>
      <c r="H1379" t="s">
        <v>29</v>
      </c>
      <c r="L1379" t="s">
        <v>364</v>
      </c>
      <c r="M1379" t="s">
        <v>365</v>
      </c>
      <c r="N1379" t="str">
        <f>_xlfn.CONCAT(Tableau1[[#This Row],[species_name]],Tableau1[[#This Row],[sub_reg]])</f>
        <v>Greater forkbeard27.6.a</v>
      </c>
      <c r="O1379" t="s">
        <v>32</v>
      </c>
      <c r="P1379" t="s">
        <v>33</v>
      </c>
      <c r="Q1379" t="s">
        <v>34</v>
      </c>
      <c r="R1379">
        <v>3844.31</v>
      </c>
      <c r="S1379" t="s">
        <v>35</v>
      </c>
      <c r="T1379" t="s">
        <v>174</v>
      </c>
      <c r="U1379" t="s">
        <v>175</v>
      </c>
      <c r="V1379" t="s">
        <v>195</v>
      </c>
      <c r="W1379">
        <f>IFERROR(INDEX(#REF!,MATCH(Tableau1[[#This Row],[Identifiant pour calcul]],#REF!,0),9),0)</f>
        <v>0</v>
      </c>
      <c r="X1379">
        <f>Tableau1[[#This Row],[value]]*0.125*Tableau1[[#This Row],[Sequestration factor]]</f>
        <v>0</v>
      </c>
      <c r="Y1379" t="s">
        <v>39</v>
      </c>
      <c r="Z1379" t="s">
        <v>40</v>
      </c>
      <c r="AA1379" t="s">
        <v>39</v>
      </c>
      <c r="AB1379" t="e">
        <f>INDEX(#REF!,MATCH(Tableau1[[#This Row],[species_name]],#REF!,0),2)</f>
        <v>#REF!</v>
      </c>
      <c r="AC1379" s="3" t="e">
        <f>Tableau1[[#This Row],[value]]/Tableau1[[#This Row],[débarquements totaux de l''espèce]]</f>
        <v>#REF!</v>
      </c>
    </row>
    <row r="1380" spans="1:29" x14ac:dyDescent="0.2">
      <c r="A1380" s="1">
        <v>45355</v>
      </c>
      <c r="B1380" t="s">
        <v>24</v>
      </c>
      <c r="C1380" t="s">
        <v>25</v>
      </c>
      <c r="D1380">
        <v>2022</v>
      </c>
      <c r="E1380" t="s">
        <v>86</v>
      </c>
      <c r="F1380" t="s">
        <v>59</v>
      </c>
      <c r="G1380" t="s">
        <v>406</v>
      </c>
      <c r="H1380" t="s">
        <v>29</v>
      </c>
      <c r="L1380" t="s">
        <v>364</v>
      </c>
      <c r="M1380" t="s">
        <v>365</v>
      </c>
      <c r="N1380" t="str">
        <f>_xlfn.CONCAT(Tableau1[[#This Row],[species_name]],Tableau1[[#This Row],[sub_reg]])</f>
        <v>Greater forkbeard27.7.h</v>
      </c>
      <c r="O1380" t="s">
        <v>32</v>
      </c>
      <c r="P1380" t="s">
        <v>33</v>
      </c>
      <c r="Q1380" t="s">
        <v>34</v>
      </c>
      <c r="R1380">
        <v>5524.25</v>
      </c>
      <c r="S1380" t="s">
        <v>35</v>
      </c>
      <c r="T1380" t="s">
        <v>174</v>
      </c>
      <c r="U1380" t="s">
        <v>175</v>
      </c>
      <c r="V1380" t="s">
        <v>330</v>
      </c>
      <c r="W1380">
        <f>IFERROR(INDEX(#REF!,MATCH(Tableau1[[#This Row],[Identifiant pour calcul]],#REF!,0),9),0)</f>
        <v>0</v>
      </c>
      <c r="X1380">
        <f>Tableau1[[#This Row],[value]]*0.125*Tableau1[[#This Row],[Sequestration factor]]</f>
        <v>0</v>
      </c>
      <c r="Y1380" t="s">
        <v>39</v>
      </c>
      <c r="Z1380" t="s">
        <v>40</v>
      </c>
      <c r="AA1380" t="s">
        <v>39</v>
      </c>
      <c r="AB1380" t="e">
        <f>INDEX(#REF!,MATCH(Tableau1[[#This Row],[species_name]],#REF!,0),2)</f>
        <v>#REF!</v>
      </c>
      <c r="AC1380" s="3" t="e">
        <f>Tableau1[[#This Row],[value]]/Tableau1[[#This Row],[débarquements totaux de l''espèce]]</f>
        <v>#REF!</v>
      </c>
    </row>
    <row r="1381" spans="1:29" x14ac:dyDescent="0.2">
      <c r="A1381" s="1">
        <v>45355</v>
      </c>
      <c r="B1381" t="s">
        <v>24</v>
      </c>
      <c r="C1381" t="s">
        <v>25</v>
      </c>
      <c r="D1381">
        <v>2022</v>
      </c>
      <c r="E1381" t="s">
        <v>86</v>
      </c>
      <c r="F1381" t="s">
        <v>59</v>
      </c>
      <c r="G1381" t="s">
        <v>406</v>
      </c>
      <c r="H1381" t="s">
        <v>29</v>
      </c>
      <c r="L1381" t="s">
        <v>364</v>
      </c>
      <c r="M1381" t="s">
        <v>365</v>
      </c>
      <c r="N1381" t="str">
        <f>_xlfn.CONCAT(Tableau1[[#This Row],[species_name]],Tableau1[[#This Row],[sub_reg]])</f>
        <v>Greater forkbeard27.7.j</v>
      </c>
      <c r="O1381" t="s">
        <v>32</v>
      </c>
      <c r="P1381" t="s">
        <v>33</v>
      </c>
      <c r="Q1381" t="s">
        <v>34</v>
      </c>
      <c r="R1381">
        <v>19187.16</v>
      </c>
      <c r="S1381" t="s">
        <v>35</v>
      </c>
      <c r="T1381" t="s">
        <v>174</v>
      </c>
      <c r="U1381" t="s">
        <v>175</v>
      </c>
      <c r="V1381" t="s">
        <v>377</v>
      </c>
      <c r="W1381">
        <f>IFERROR(INDEX(#REF!,MATCH(Tableau1[[#This Row],[Identifiant pour calcul]],#REF!,0),9),0)</f>
        <v>0</v>
      </c>
      <c r="X1381">
        <f>Tableau1[[#This Row],[value]]*0.125*Tableau1[[#This Row],[Sequestration factor]]</f>
        <v>0</v>
      </c>
      <c r="Y1381" t="s">
        <v>39</v>
      </c>
      <c r="Z1381" t="s">
        <v>40</v>
      </c>
      <c r="AA1381" t="s">
        <v>39</v>
      </c>
      <c r="AB1381" t="e">
        <f>INDEX(#REF!,MATCH(Tableau1[[#This Row],[species_name]],#REF!,0),2)</f>
        <v>#REF!</v>
      </c>
      <c r="AC1381" s="3" t="e">
        <f>Tableau1[[#This Row],[value]]/Tableau1[[#This Row],[débarquements totaux de l''espèce]]</f>
        <v>#REF!</v>
      </c>
    </row>
    <row r="1382" spans="1:29" x14ac:dyDescent="0.2">
      <c r="A1382" s="1">
        <v>45355</v>
      </c>
      <c r="B1382" t="s">
        <v>24</v>
      </c>
      <c r="C1382" t="s">
        <v>25</v>
      </c>
      <c r="D1382">
        <v>2022</v>
      </c>
      <c r="E1382" t="s">
        <v>86</v>
      </c>
      <c r="F1382" t="s">
        <v>59</v>
      </c>
      <c r="G1382" t="s">
        <v>406</v>
      </c>
      <c r="H1382" t="s">
        <v>29</v>
      </c>
      <c r="L1382" t="s">
        <v>364</v>
      </c>
      <c r="M1382" t="s">
        <v>365</v>
      </c>
      <c r="N1382" t="str">
        <f>_xlfn.CONCAT(Tableau1[[#This Row],[species_name]],Tableau1[[#This Row],[sub_reg]])</f>
        <v>Greater forkbeard27.7.k</v>
      </c>
      <c r="O1382" t="s">
        <v>32</v>
      </c>
      <c r="P1382" t="s">
        <v>33</v>
      </c>
      <c r="Q1382" t="s">
        <v>34</v>
      </c>
      <c r="R1382">
        <v>1277.19</v>
      </c>
      <c r="S1382" t="s">
        <v>35</v>
      </c>
      <c r="T1382" t="s">
        <v>174</v>
      </c>
      <c r="U1382" t="s">
        <v>175</v>
      </c>
      <c r="V1382" t="s">
        <v>665</v>
      </c>
      <c r="W1382">
        <f>IFERROR(INDEX(#REF!,MATCH(Tableau1[[#This Row],[Identifiant pour calcul]],#REF!,0),9),0)</f>
        <v>0</v>
      </c>
      <c r="X1382">
        <f>Tableau1[[#This Row],[value]]*0.125*Tableau1[[#This Row],[Sequestration factor]]</f>
        <v>0</v>
      </c>
      <c r="Y1382" t="s">
        <v>39</v>
      </c>
      <c r="Z1382" t="s">
        <v>40</v>
      </c>
      <c r="AA1382" t="s">
        <v>39</v>
      </c>
      <c r="AB1382" t="e">
        <f>INDEX(#REF!,MATCH(Tableau1[[#This Row],[species_name]],#REF!,0),2)</f>
        <v>#REF!</v>
      </c>
      <c r="AC1382" s="3" t="e">
        <f>Tableau1[[#This Row],[value]]/Tableau1[[#This Row],[débarquements totaux de l''espèce]]</f>
        <v>#REF!</v>
      </c>
    </row>
    <row r="1383" spans="1:29" x14ac:dyDescent="0.2">
      <c r="A1383" s="1">
        <v>45355</v>
      </c>
      <c r="B1383" t="s">
        <v>24</v>
      </c>
      <c r="C1383" t="s">
        <v>25</v>
      </c>
      <c r="D1383">
        <v>2022</v>
      </c>
      <c r="E1383" t="s">
        <v>86</v>
      </c>
      <c r="F1383" t="s">
        <v>59</v>
      </c>
      <c r="G1383" t="s">
        <v>406</v>
      </c>
      <c r="H1383" t="s">
        <v>29</v>
      </c>
      <c r="L1383" t="s">
        <v>364</v>
      </c>
      <c r="M1383" t="s">
        <v>365</v>
      </c>
      <c r="N1383" t="str">
        <f>_xlfn.CONCAT(Tableau1[[#This Row],[species_name]],Tableau1[[#This Row],[sub_reg]])</f>
        <v>Greater forkbeard27.8.a</v>
      </c>
      <c r="O1383" t="s">
        <v>32</v>
      </c>
      <c r="P1383" t="s">
        <v>33</v>
      </c>
      <c r="Q1383" t="s">
        <v>34</v>
      </c>
      <c r="R1383">
        <v>6735.55</v>
      </c>
      <c r="S1383" t="s">
        <v>35</v>
      </c>
      <c r="T1383" t="s">
        <v>174</v>
      </c>
      <c r="U1383" t="s">
        <v>175</v>
      </c>
      <c r="V1383" t="s">
        <v>331</v>
      </c>
      <c r="W1383">
        <f>IFERROR(INDEX(#REF!,MATCH(Tableau1[[#This Row],[Identifiant pour calcul]],#REF!,0),9),0)</f>
        <v>0</v>
      </c>
      <c r="X1383">
        <f>Tableau1[[#This Row],[value]]*0.125*Tableau1[[#This Row],[Sequestration factor]]</f>
        <v>0</v>
      </c>
      <c r="Y1383" t="s">
        <v>39</v>
      </c>
      <c r="Z1383" t="s">
        <v>40</v>
      </c>
      <c r="AA1383" t="s">
        <v>39</v>
      </c>
      <c r="AB1383" t="e">
        <f>INDEX(#REF!,MATCH(Tableau1[[#This Row],[species_name]],#REF!,0),2)</f>
        <v>#REF!</v>
      </c>
      <c r="AC1383" s="3" t="e">
        <f>Tableau1[[#This Row],[value]]/Tableau1[[#This Row],[débarquements totaux de l''espèce]]</f>
        <v>#REF!</v>
      </c>
    </row>
    <row r="1384" spans="1:29" x14ac:dyDescent="0.2">
      <c r="A1384" s="1">
        <v>45355</v>
      </c>
      <c r="B1384" t="s">
        <v>24</v>
      </c>
      <c r="C1384" t="s">
        <v>25</v>
      </c>
      <c r="D1384">
        <v>2022</v>
      </c>
      <c r="E1384" t="s">
        <v>86</v>
      </c>
      <c r="F1384" t="s">
        <v>59</v>
      </c>
      <c r="G1384" t="s">
        <v>406</v>
      </c>
      <c r="H1384" t="s">
        <v>29</v>
      </c>
      <c r="L1384" t="s">
        <v>364</v>
      </c>
      <c r="M1384" t="s">
        <v>365</v>
      </c>
      <c r="N1384" t="str">
        <f>_xlfn.CONCAT(Tableau1[[#This Row],[species_name]],Tableau1[[#This Row],[sub_reg]])</f>
        <v>Greater forkbeard27.8.c</v>
      </c>
      <c r="O1384" t="s">
        <v>32</v>
      </c>
      <c r="P1384" t="s">
        <v>33</v>
      </c>
      <c r="Q1384" t="s">
        <v>34</v>
      </c>
      <c r="R1384">
        <v>1551.2</v>
      </c>
      <c r="S1384" t="s">
        <v>35</v>
      </c>
      <c r="T1384" t="s">
        <v>174</v>
      </c>
      <c r="U1384" t="s">
        <v>175</v>
      </c>
      <c r="V1384" t="s">
        <v>367</v>
      </c>
      <c r="W1384">
        <f>IFERROR(INDEX(#REF!,MATCH(Tableau1[[#This Row],[Identifiant pour calcul]],#REF!,0),9),0)</f>
        <v>0</v>
      </c>
      <c r="X1384">
        <f>Tableau1[[#This Row],[value]]*0.125*Tableau1[[#This Row],[Sequestration factor]]</f>
        <v>0</v>
      </c>
      <c r="Y1384" t="s">
        <v>39</v>
      </c>
      <c r="Z1384" t="s">
        <v>40</v>
      </c>
      <c r="AA1384" t="s">
        <v>39</v>
      </c>
      <c r="AB1384" t="e">
        <f>INDEX(#REF!,MATCH(Tableau1[[#This Row],[species_name]],#REF!,0),2)</f>
        <v>#REF!</v>
      </c>
      <c r="AC1384" s="3" t="e">
        <f>Tableau1[[#This Row],[value]]/Tableau1[[#This Row],[débarquements totaux de l''espèce]]</f>
        <v>#REF!</v>
      </c>
    </row>
    <row r="1385" spans="1:29" x14ac:dyDescent="0.2">
      <c r="A1385" s="1">
        <v>45355</v>
      </c>
      <c r="B1385" t="s">
        <v>24</v>
      </c>
      <c r="C1385" t="s">
        <v>25</v>
      </c>
      <c r="D1385">
        <v>2022</v>
      </c>
      <c r="E1385" t="s">
        <v>86</v>
      </c>
      <c r="F1385" t="s">
        <v>158</v>
      </c>
      <c r="G1385" t="s">
        <v>406</v>
      </c>
      <c r="H1385" t="s">
        <v>29</v>
      </c>
      <c r="L1385" t="s">
        <v>418</v>
      </c>
      <c r="M1385" t="s">
        <v>419</v>
      </c>
      <c r="N1385" t="str">
        <f>_xlfn.CONCAT(Tableau1[[#This Row],[species_name]],Tableau1[[#This Row],[sub_reg]])</f>
        <v>Greater forkbeard27.4.a</v>
      </c>
      <c r="O1385" t="s">
        <v>32</v>
      </c>
      <c r="P1385" t="s">
        <v>33</v>
      </c>
      <c r="Q1385" t="s">
        <v>34</v>
      </c>
      <c r="R1385">
        <v>1495.17</v>
      </c>
      <c r="S1385" t="s">
        <v>35</v>
      </c>
      <c r="T1385" t="s">
        <v>174</v>
      </c>
      <c r="U1385" t="s">
        <v>175</v>
      </c>
      <c r="V1385" t="s">
        <v>169</v>
      </c>
      <c r="W1385">
        <f>IFERROR(INDEX(#REF!,MATCH(Tableau1[[#This Row],[Identifiant pour calcul]],#REF!,0),9),0)</f>
        <v>0</v>
      </c>
      <c r="X1385">
        <f>Tableau1[[#This Row],[value]]*0.125*Tableau1[[#This Row],[Sequestration factor]]</f>
        <v>0</v>
      </c>
      <c r="Y1385" t="s">
        <v>39</v>
      </c>
      <c r="Z1385" t="s">
        <v>40</v>
      </c>
      <c r="AA1385" t="s">
        <v>39</v>
      </c>
      <c r="AB1385" t="e">
        <f>INDEX(#REF!,MATCH(Tableau1[[#This Row],[species_name]],#REF!,0),2)</f>
        <v>#REF!</v>
      </c>
      <c r="AC1385" s="3" t="e">
        <f>Tableau1[[#This Row],[value]]/Tableau1[[#This Row],[débarquements totaux de l''espèce]]</f>
        <v>#REF!</v>
      </c>
    </row>
    <row r="1386" spans="1:29" x14ac:dyDescent="0.2">
      <c r="A1386" s="1">
        <v>45355</v>
      </c>
      <c r="B1386" t="s">
        <v>24</v>
      </c>
      <c r="C1386" t="s">
        <v>25</v>
      </c>
      <c r="D1386">
        <v>2022</v>
      </c>
      <c r="E1386" t="s">
        <v>86</v>
      </c>
      <c r="F1386" t="s">
        <v>158</v>
      </c>
      <c r="G1386" t="s">
        <v>406</v>
      </c>
      <c r="H1386" t="s">
        <v>29</v>
      </c>
      <c r="L1386" t="s">
        <v>418</v>
      </c>
      <c r="M1386" t="s">
        <v>419</v>
      </c>
      <c r="N1386" t="str">
        <f>_xlfn.CONCAT(Tableau1[[#This Row],[species_name]],Tableau1[[#This Row],[sub_reg]])</f>
        <v>Greater forkbeard27.6.a</v>
      </c>
      <c r="O1386" t="s">
        <v>32</v>
      </c>
      <c r="P1386" t="s">
        <v>33</v>
      </c>
      <c r="Q1386" t="s">
        <v>34</v>
      </c>
      <c r="R1386">
        <v>82138.25</v>
      </c>
      <c r="S1386" t="s">
        <v>35</v>
      </c>
      <c r="T1386" t="s">
        <v>174</v>
      </c>
      <c r="U1386" t="s">
        <v>175</v>
      </c>
      <c r="V1386" t="s">
        <v>195</v>
      </c>
      <c r="W1386">
        <f>IFERROR(INDEX(#REF!,MATCH(Tableau1[[#This Row],[Identifiant pour calcul]],#REF!,0),9),0)</f>
        <v>0</v>
      </c>
      <c r="X1386">
        <f>Tableau1[[#This Row],[value]]*0.125*Tableau1[[#This Row],[Sequestration factor]]</f>
        <v>0</v>
      </c>
      <c r="Y1386" t="s">
        <v>39</v>
      </c>
      <c r="Z1386" t="s">
        <v>40</v>
      </c>
      <c r="AA1386" t="s">
        <v>39</v>
      </c>
      <c r="AB1386" t="e">
        <f>INDEX(#REF!,MATCH(Tableau1[[#This Row],[species_name]],#REF!,0),2)</f>
        <v>#REF!</v>
      </c>
      <c r="AC1386" s="3" t="e">
        <f>Tableau1[[#This Row],[value]]/Tableau1[[#This Row],[débarquements totaux de l''espèce]]</f>
        <v>#REF!</v>
      </c>
    </row>
    <row r="1387" spans="1:29" x14ac:dyDescent="0.2">
      <c r="A1387" s="1">
        <v>45355</v>
      </c>
      <c r="B1387" t="s">
        <v>24</v>
      </c>
      <c r="C1387" t="s">
        <v>25</v>
      </c>
      <c r="D1387">
        <v>2022</v>
      </c>
      <c r="E1387" t="s">
        <v>86</v>
      </c>
      <c r="F1387" t="s">
        <v>158</v>
      </c>
      <c r="G1387" t="s">
        <v>406</v>
      </c>
      <c r="H1387" t="s">
        <v>29</v>
      </c>
      <c r="L1387" t="s">
        <v>418</v>
      </c>
      <c r="M1387" t="s">
        <v>419</v>
      </c>
      <c r="N1387" t="str">
        <f>_xlfn.CONCAT(Tableau1[[#This Row],[species_name]],Tableau1[[#This Row],[sub_reg]])</f>
        <v>Greater forkbeard27.7.g</v>
      </c>
      <c r="O1387" t="s">
        <v>32</v>
      </c>
      <c r="P1387" t="s">
        <v>33</v>
      </c>
      <c r="Q1387" t="s">
        <v>34</v>
      </c>
      <c r="R1387">
        <v>1913.08</v>
      </c>
      <c r="S1387" t="s">
        <v>35</v>
      </c>
      <c r="T1387" t="s">
        <v>174</v>
      </c>
      <c r="U1387" t="s">
        <v>175</v>
      </c>
      <c r="V1387" t="s">
        <v>662</v>
      </c>
      <c r="W1387">
        <f>IFERROR(INDEX(#REF!,MATCH(Tableau1[[#This Row],[Identifiant pour calcul]],#REF!,0),9),0)</f>
        <v>0</v>
      </c>
      <c r="X1387">
        <f>Tableau1[[#This Row],[value]]*0.125*Tableau1[[#This Row],[Sequestration factor]]</f>
        <v>0</v>
      </c>
      <c r="Y1387" t="s">
        <v>39</v>
      </c>
      <c r="Z1387" t="s">
        <v>40</v>
      </c>
      <c r="AA1387" t="s">
        <v>39</v>
      </c>
      <c r="AB1387" t="e">
        <f>INDEX(#REF!,MATCH(Tableau1[[#This Row],[species_name]],#REF!,0),2)</f>
        <v>#REF!</v>
      </c>
      <c r="AC1387" s="3" t="e">
        <f>Tableau1[[#This Row],[value]]/Tableau1[[#This Row],[débarquements totaux de l''espèce]]</f>
        <v>#REF!</v>
      </c>
    </row>
    <row r="1388" spans="1:29" x14ac:dyDescent="0.2">
      <c r="A1388" s="1">
        <v>45355</v>
      </c>
      <c r="B1388" t="s">
        <v>24</v>
      </c>
      <c r="C1388" t="s">
        <v>25</v>
      </c>
      <c r="D1388">
        <v>2022</v>
      </c>
      <c r="E1388" t="s">
        <v>86</v>
      </c>
      <c r="F1388" t="s">
        <v>158</v>
      </c>
      <c r="G1388" t="s">
        <v>406</v>
      </c>
      <c r="H1388" t="s">
        <v>29</v>
      </c>
      <c r="L1388" t="s">
        <v>418</v>
      </c>
      <c r="M1388" t="s">
        <v>419</v>
      </c>
      <c r="N1388" t="str">
        <f>_xlfn.CONCAT(Tableau1[[#This Row],[species_name]],Tableau1[[#This Row],[sub_reg]])</f>
        <v>Greater forkbeard27.7.j</v>
      </c>
      <c r="O1388" t="s">
        <v>32</v>
      </c>
      <c r="P1388" t="s">
        <v>33</v>
      </c>
      <c r="Q1388" t="s">
        <v>34</v>
      </c>
      <c r="R1388">
        <v>9648.85</v>
      </c>
      <c r="S1388" t="s">
        <v>35</v>
      </c>
      <c r="T1388" t="s">
        <v>174</v>
      </c>
      <c r="U1388" t="s">
        <v>175</v>
      </c>
      <c r="V1388" t="s">
        <v>377</v>
      </c>
      <c r="W1388">
        <f>IFERROR(INDEX(#REF!,MATCH(Tableau1[[#This Row],[Identifiant pour calcul]],#REF!,0),9),0)</f>
        <v>0</v>
      </c>
      <c r="X1388">
        <f>Tableau1[[#This Row],[value]]*0.125*Tableau1[[#This Row],[Sequestration factor]]</f>
        <v>0</v>
      </c>
      <c r="Y1388" t="s">
        <v>39</v>
      </c>
      <c r="Z1388" t="s">
        <v>40</v>
      </c>
      <c r="AA1388" t="s">
        <v>39</v>
      </c>
      <c r="AB1388" t="e">
        <f>INDEX(#REF!,MATCH(Tableau1[[#This Row],[species_name]],#REF!,0),2)</f>
        <v>#REF!</v>
      </c>
      <c r="AC1388" s="3" t="e">
        <f>Tableau1[[#This Row],[value]]/Tableau1[[#This Row],[débarquements totaux de l''espèce]]</f>
        <v>#REF!</v>
      </c>
    </row>
    <row r="1389" spans="1:29" x14ac:dyDescent="0.2">
      <c r="A1389" s="1">
        <v>45355</v>
      </c>
      <c r="B1389" t="s">
        <v>24</v>
      </c>
      <c r="C1389" t="s">
        <v>25</v>
      </c>
      <c r="D1389">
        <v>2022</v>
      </c>
      <c r="E1389" t="s">
        <v>86</v>
      </c>
      <c r="F1389" t="s">
        <v>158</v>
      </c>
      <c r="G1389" t="s">
        <v>406</v>
      </c>
      <c r="H1389" t="s">
        <v>29</v>
      </c>
      <c r="L1389" t="s">
        <v>418</v>
      </c>
      <c r="M1389" t="s">
        <v>419</v>
      </c>
      <c r="N1389" t="str">
        <f>_xlfn.CONCAT(Tableau1[[#This Row],[species_name]],Tableau1[[#This Row],[sub_reg]])</f>
        <v>Greater forkbeard27.7.k</v>
      </c>
      <c r="O1389" t="s">
        <v>32</v>
      </c>
      <c r="P1389" t="s">
        <v>33</v>
      </c>
      <c r="Q1389" t="s">
        <v>34</v>
      </c>
      <c r="R1389">
        <v>9393.7000000000007</v>
      </c>
      <c r="S1389" t="s">
        <v>35</v>
      </c>
      <c r="T1389" t="s">
        <v>174</v>
      </c>
      <c r="U1389" t="s">
        <v>175</v>
      </c>
      <c r="V1389" t="s">
        <v>665</v>
      </c>
      <c r="W1389">
        <f>IFERROR(INDEX(#REF!,MATCH(Tableau1[[#This Row],[Identifiant pour calcul]],#REF!,0),9),0)</f>
        <v>0</v>
      </c>
      <c r="X1389">
        <f>Tableau1[[#This Row],[value]]*0.125*Tableau1[[#This Row],[Sequestration factor]]</f>
        <v>0</v>
      </c>
      <c r="Y1389" t="s">
        <v>39</v>
      </c>
      <c r="Z1389" t="s">
        <v>40</v>
      </c>
      <c r="AA1389" t="s">
        <v>39</v>
      </c>
      <c r="AB1389" t="e">
        <f>INDEX(#REF!,MATCH(Tableau1[[#This Row],[species_name]],#REF!,0),2)</f>
        <v>#REF!</v>
      </c>
      <c r="AC1389" s="3" t="e">
        <f>Tableau1[[#This Row],[value]]/Tableau1[[#This Row],[débarquements totaux de l''espèce]]</f>
        <v>#REF!</v>
      </c>
    </row>
    <row r="1390" spans="1:29" x14ac:dyDescent="0.2">
      <c r="A1390" s="1">
        <v>45355</v>
      </c>
      <c r="B1390" t="s">
        <v>24</v>
      </c>
      <c r="C1390" t="s">
        <v>25</v>
      </c>
      <c r="D1390">
        <v>2022</v>
      </c>
      <c r="E1390" t="s">
        <v>86</v>
      </c>
      <c r="F1390" t="s">
        <v>158</v>
      </c>
      <c r="G1390" t="s">
        <v>406</v>
      </c>
      <c r="H1390" t="s">
        <v>29</v>
      </c>
      <c r="L1390" t="s">
        <v>418</v>
      </c>
      <c r="M1390" t="s">
        <v>419</v>
      </c>
      <c r="N1390" t="str">
        <f>_xlfn.CONCAT(Tableau1[[#This Row],[species_name]],Tableau1[[#This Row],[sub_reg]])</f>
        <v>Greater forkbeard27.7.c</v>
      </c>
      <c r="O1390" t="s">
        <v>32</v>
      </c>
      <c r="P1390" t="s">
        <v>33</v>
      </c>
      <c r="Q1390" t="s">
        <v>34</v>
      </c>
      <c r="R1390">
        <v>19147.47</v>
      </c>
      <c r="S1390" t="s">
        <v>35</v>
      </c>
      <c r="T1390" t="s">
        <v>174</v>
      </c>
      <c r="U1390" t="s">
        <v>175</v>
      </c>
      <c r="V1390" t="s">
        <v>664</v>
      </c>
      <c r="W1390">
        <f>IFERROR(INDEX(#REF!,MATCH(Tableau1[[#This Row],[Identifiant pour calcul]],#REF!,0),9),0)</f>
        <v>0</v>
      </c>
      <c r="X1390">
        <f>Tableau1[[#This Row],[value]]*0.125*Tableau1[[#This Row],[Sequestration factor]]</f>
        <v>0</v>
      </c>
      <c r="Y1390" t="s">
        <v>39</v>
      </c>
      <c r="Z1390" t="s">
        <v>40</v>
      </c>
      <c r="AA1390" t="s">
        <v>39</v>
      </c>
      <c r="AB1390" t="e">
        <f>INDEX(#REF!,MATCH(Tableau1[[#This Row],[species_name]],#REF!,0),2)</f>
        <v>#REF!</v>
      </c>
      <c r="AC1390" s="3" t="e">
        <f>Tableau1[[#This Row],[value]]/Tableau1[[#This Row],[débarquements totaux de l''espèce]]</f>
        <v>#REF!</v>
      </c>
    </row>
    <row r="1391" spans="1:29" x14ac:dyDescent="0.2">
      <c r="A1391" s="1">
        <v>45355</v>
      </c>
      <c r="B1391" t="s">
        <v>24</v>
      </c>
      <c r="C1391" t="s">
        <v>25</v>
      </c>
      <c r="D1391">
        <v>2022</v>
      </c>
      <c r="E1391" t="s">
        <v>86</v>
      </c>
      <c r="F1391" t="s">
        <v>158</v>
      </c>
      <c r="G1391" t="s">
        <v>159</v>
      </c>
      <c r="H1391" t="s">
        <v>29</v>
      </c>
      <c r="M1391" t="s">
        <v>160</v>
      </c>
      <c r="N1391" t="str">
        <f>_xlfn.CONCAT(Tableau1[[#This Row],[species_name]],Tableau1[[#This Row],[sub_reg]])</f>
        <v>Greater forkbeard27.6.a</v>
      </c>
      <c r="O1391" t="s">
        <v>32</v>
      </c>
      <c r="P1391" t="s">
        <v>33</v>
      </c>
      <c r="Q1391" t="s">
        <v>34</v>
      </c>
      <c r="R1391">
        <v>146148.59</v>
      </c>
      <c r="S1391" t="s">
        <v>35</v>
      </c>
      <c r="T1391" t="s">
        <v>174</v>
      </c>
      <c r="U1391" t="s">
        <v>175</v>
      </c>
      <c r="V1391" t="s">
        <v>195</v>
      </c>
      <c r="W1391">
        <f>IFERROR(INDEX(#REF!,MATCH(Tableau1[[#This Row],[Identifiant pour calcul]],#REF!,0),9),0)</f>
        <v>0</v>
      </c>
      <c r="X1391">
        <f>Tableau1[[#This Row],[value]]*0.125*Tableau1[[#This Row],[Sequestration factor]]</f>
        <v>0</v>
      </c>
      <c r="Y1391" t="s">
        <v>39</v>
      </c>
      <c r="Z1391" t="s">
        <v>40</v>
      </c>
      <c r="AA1391" t="s">
        <v>39</v>
      </c>
      <c r="AB1391" t="e">
        <f>INDEX(#REF!,MATCH(Tableau1[[#This Row],[species_name]],#REF!,0),2)</f>
        <v>#REF!</v>
      </c>
      <c r="AC1391" s="3" t="e">
        <f>Tableau1[[#This Row],[value]]/Tableau1[[#This Row],[débarquements totaux de l''espèce]]</f>
        <v>#REF!</v>
      </c>
    </row>
    <row r="1392" spans="1:29" x14ac:dyDescent="0.2">
      <c r="A1392" s="1">
        <v>45355</v>
      </c>
      <c r="B1392" t="s">
        <v>24</v>
      </c>
      <c r="C1392" t="s">
        <v>25</v>
      </c>
      <c r="D1392">
        <v>2022</v>
      </c>
      <c r="E1392" t="s">
        <v>86</v>
      </c>
      <c r="F1392" t="s">
        <v>158</v>
      </c>
      <c r="G1392" t="s">
        <v>406</v>
      </c>
      <c r="H1392" t="s">
        <v>29</v>
      </c>
      <c r="L1392" t="s">
        <v>418</v>
      </c>
      <c r="M1392" t="s">
        <v>419</v>
      </c>
      <c r="N1392" t="str">
        <f>_xlfn.CONCAT(Tableau1[[#This Row],[species_name]],Tableau1[[#This Row],[sub_reg]])</f>
        <v>Greater forkbeard27.7.h</v>
      </c>
      <c r="O1392" t="s">
        <v>32</v>
      </c>
      <c r="P1392" t="s">
        <v>33</v>
      </c>
      <c r="Q1392" t="s">
        <v>34</v>
      </c>
      <c r="R1392">
        <v>1757.24</v>
      </c>
      <c r="S1392" t="s">
        <v>35</v>
      </c>
      <c r="T1392" t="s">
        <v>174</v>
      </c>
      <c r="U1392" t="s">
        <v>175</v>
      </c>
      <c r="V1392" t="s">
        <v>330</v>
      </c>
      <c r="W1392">
        <f>IFERROR(INDEX(#REF!,MATCH(Tableau1[[#This Row],[Identifiant pour calcul]],#REF!,0),9),0)</f>
        <v>0</v>
      </c>
      <c r="X1392">
        <f>Tableau1[[#This Row],[value]]*0.125*Tableau1[[#This Row],[Sequestration factor]]</f>
        <v>0</v>
      </c>
      <c r="Y1392" t="s">
        <v>39</v>
      </c>
      <c r="Z1392" t="s">
        <v>40</v>
      </c>
      <c r="AA1392" t="s">
        <v>39</v>
      </c>
      <c r="AB1392" t="e">
        <f>INDEX(#REF!,MATCH(Tableau1[[#This Row],[species_name]],#REF!,0),2)</f>
        <v>#REF!</v>
      </c>
      <c r="AC1392" s="3" t="e">
        <f>Tableau1[[#This Row],[value]]/Tableau1[[#This Row],[débarquements totaux de l''espèce]]</f>
        <v>#REF!</v>
      </c>
    </row>
    <row r="1393" spans="1:29" x14ac:dyDescent="0.2">
      <c r="A1393" s="1">
        <v>45355</v>
      </c>
      <c r="B1393" t="s">
        <v>24</v>
      </c>
      <c r="C1393" t="s">
        <v>25</v>
      </c>
      <c r="D1393">
        <v>2022</v>
      </c>
      <c r="E1393" t="s">
        <v>86</v>
      </c>
      <c r="F1393" t="s">
        <v>158</v>
      </c>
      <c r="G1393" t="s">
        <v>28</v>
      </c>
      <c r="H1393" t="s">
        <v>29</v>
      </c>
      <c r="M1393" t="s">
        <v>821</v>
      </c>
      <c r="N1393" t="str">
        <f>_xlfn.CONCAT(Tableau1[[#This Row],[species_name]],Tableau1[[#This Row],[sub_reg]])</f>
        <v>Greater forkbeard27.8.a</v>
      </c>
      <c r="O1393" t="s">
        <v>32</v>
      </c>
      <c r="P1393" t="s">
        <v>33</v>
      </c>
      <c r="Q1393" t="s">
        <v>34</v>
      </c>
      <c r="R1393">
        <v>12808.95</v>
      </c>
      <c r="S1393" t="s">
        <v>35</v>
      </c>
      <c r="T1393" t="s">
        <v>174</v>
      </c>
      <c r="U1393" t="s">
        <v>175</v>
      </c>
      <c r="V1393" t="s">
        <v>331</v>
      </c>
      <c r="W1393">
        <f>IFERROR(INDEX(#REF!,MATCH(Tableau1[[#This Row],[Identifiant pour calcul]],#REF!,0),9),0)</f>
        <v>0</v>
      </c>
      <c r="X1393">
        <f>Tableau1[[#This Row],[value]]*0.125*Tableau1[[#This Row],[Sequestration factor]]</f>
        <v>0</v>
      </c>
      <c r="Y1393" t="s">
        <v>39</v>
      </c>
      <c r="Z1393" t="s">
        <v>40</v>
      </c>
      <c r="AA1393" t="s">
        <v>39</v>
      </c>
      <c r="AB1393" t="e">
        <f>INDEX(#REF!,MATCH(Tableau1[[#This Row],[species_name]],#REF!,0),2)</f>
        <v>#REF!</v>
      </c>
      <c r="AC1393" s="3" t="e">
        <f>Tableau1[[#This Row],[value]]/Tableau1[[#This Row],[débarquements totaux de l''espèce]]</f>
        <v>#REF!</v>
      </c>
    </row>
    <row r="1394" spans="1:29" x14ac:dyDescent="0.2">
      <c r="A1394" s="1">
        <v>45355</v>
      </c>
      <c r="B1394" t="s">
        <v>24</v>
      </c>
      <c r="C1394" t="s">
        <v>25</v>
      </c>
      <c r="D1394">
        <v>2022</v>
      </c>
      <c r="E1394" t="s">
        <v>86</v>
      </c>
      <c r="F1394" t="s">
        <v>158</v>
      </c>
      <c r="G1394" t="s">
        <v>159</v>
      </c>
      <c r="H1394" t="s">
        <v>29</v>
      </c>
      <c r="M1394" t="s">
        <v>160</v>
      </c>
      <c r="N1394" t="str">
        <f>_xlfn.CONCAT(Tableau1[[#This Row],[species_name]],Tableau1[[#This Row],[sub_reg]])</f>
        <v>Greater forkbeard27.5.b</v>
      </c>
      <c r="O1394" t="s">
        <v>32</v>
      </c>
      <c r="P1394" t="s">
        <v>33</v>
      </c>
      <c r="Q1394" t="s">
        <v>34</v>
      </c>
      <c r="R1394">
        <v>4307.9799999999996</v>
      </c>
      <c r="S1394" t="s">
        <v>35</v>
      </c>
      <c r="T1394" t="s">
        <v>174</v>
      </c>
      <c r="U1394" t="s">
        <v>175</v>
      </c>
      <c r="V1394" t="s">
        <v>180</v>
      </c>
      <c r="W1394">
        <f>IFERROR(INDEX(#REF!,MATCH(Tableau1[[#This Row],[Identifiant pour calcul]],#REF!,0),9),0)</f>
        <v>0</v>
      </c>
      <c r="X1394">
        <f>Tableau1[[#This Row],[value]]*0.125*Tableau1[[#This Row],[Sequestration factor]]</f>
        <v>0</v>
      </c>
      <c r="Y1394" t="s">
        <v>39</v>
      </c>
      <c r="Z1394" t="s">
        <v>40</v>
      </c>
      <c r="AA1394" t="s">
        <v>39</v>
      </c>
      <c r="AB1394" t="e">
        <f>INDEX(#REF!,MATCH(Tableau1[[#This Row],[species_name]],#REF!,0),2)</f>
        <v>#REF!</v>
      </c>
      <c r="AC1394" s="3" t="e">
        <f>Tableau1[[#This Row],[value]]/Tableau1[[#This Row],[débarquements totaux de l''espèce]]</f>
        <v>#REF!</v>
      </c>
    </row>
    <row r="1395" spans="1:29" x14ac:dyDescent="0.2">
      <c r="A1395" s="1">
        <v>45355</v>
      </c>
      <c r="B1395" t="s">
        <v>24</v>
      </c>
      <c r="C1395" t="s">
        <v>25</v>
      </c>
      <c r="D1395">
        <v>2022</v>
      </c>
      <c r="E1395" t="s">
        <v>86</v>
      </c>
      <c r="F1395" t="s">
        <v>158</v>
      </c>
      <c r="G1395" t="s">
        <v>88</v>
      </c>
      <c r="H1395" t="s">
        <v>29</v>
      </c>
      <c r="L1395" t="s">
        <v>373</v>
      </c>
      <c r="M1395" t="s">
        <v>374</v>
      </c>
      <c r="N1395" t="str">
        <f>_xlfn.CONCAT(Tableau1[[#This Row],[species_name]],Tableau1[[#This Row],[sub_reg]])</f>
        <v>Greater forkbeard27.7.g</v>
      </c>
      <c r="O1395" t="s">
        <v>32</v>
      </c>
      <c r="P1395" t="s">
        <v>33</v>
      </c>
      <c r="Q1395" t="s">
        <v>34</v>
      </c>
      <c r="R1395">
        <v>1828.53</v>
      </c>
      <c r="S1395" t="s">
        <v>35</v>
      </c>
      <c r="T1395" t="s">
        <v>174</v>
      </c>
      <c r="U1395" t="s">
        <v>175</v>
      </c>
      <c r="V1395" t="s">
        <v>662</v>
      </c>
      <c r="W1395">
        <f>IFERROR(INDEX(#REF!,MATCH(Tableau1[[#This Row],[Identifiant pour calcul]],#REF!,0),9),0)</f>
        <v>0</v>
      </c>
      <c r="X1395">
        <f>Tableau1[[#This Row],[value]]*0.125*Tableau1[[#This Row],[Sequestration factor]]</f>
        <v>0</v>
      </c>
      <c r="Y1395" t="s">
        <v>39</v>
      </c>
      <c r="Z1395" t="s">
        <v>40</v>
      </c>
      <c r="AA1395" t="s">
        <v>39</v>
      </c>
      <c r="AB1395" t="e">
        <f>INDEX(#REF!,MATCH(Tableau1[[#This Row],[species_name]],#REF!,0),2)</f>
        <v>#REF!</v>
      </c>
      <c r="AC1395" s="3" t="e">
        <f>Tableau1[[#This Row],[value]]/Tableau1[[#This Row],[débarquements totaux de l''espèce]]</f>
        <v>#REF!</v>
      </c>
    </row>
    <row r="1396" spans="1:29" x14ac:dyDescent="0.2">
      <c r="A1396" s="1">
        <v>45355</v>
      </c>
      <c r="B1396" t="s">
        <v>24</v>
      </c>
      <c r="C1396" t="s">
        <v>25</v>
      </c>
      <c r="D1396">
        <v>2022</v>
      </c>
      <c r="E1396" t="s">
        <v>86</v>
      </c>
      <c r="F1396" t="s">
        <v>158</v>
      </c>
      <c r="G1396" t="s">
        <v>88</v>
      </c>
      <c r="H1396" t="s">
        <v>29</v>
      </c>
      <c r="L1396" t="s">
        <v>373</v>
      </c>
      <c r="M1396" t="s">
        <v>374</v>
      </c>
      <c r="N1396" t="str">
        <f>_xlfn.CONCAT(Tableau1[[#This Row],[species_name]],Tableau1[[#This Row],[sub_reg]])</f>
        <v>Greater forkbeard27.8.a</v>
      </c>
      <c r="O1396" t="s">
        <v>32</v>
      </c>
      <c r="P1396" t="s">
        <v>33</v>
      </c>
      <c r="Q1396" t="s">
        <v>34</v>
      </c>
      <c r="R1396">
        <v>4600.93</v>
      </c>
      <c r="S1396" t="s">
        <v>35</v>
      </c>
      <c r="T1396" t="s">
        <v>174</v>
      </c>
      <c r="U1396" t="s">
        <v>175</v>
      </c>
      <c r="V1396" t="s">
        <v>331</v>
      </c>
      <c r="W1396">
        <f>IFERROR(INDEX(#REF!,MATCH(Tableau1[[#This Row],[Identifiant pour calcul]],#REF!,0),9),0)</f>
        <v>0</v>
      </c>
      <c r="X1396">
        <f>Tableau1[[#This Row],[value]]*0.125*Tableau1[[#This Row],[Sequestration factor]]</f>
        <v>0</v>
      </c>
      <c r="Y1396" t="s">
        <v>39</v>
      </c>
      <c r="Z1396" t="s">
        <v>40</v>
      </c>
      <c r="AA1396" t="s">
        <v>39</v>
      </c>
      <c r="AB1396" t="e">
        <f>INDEX(#REF!,MATCH(Tableau1[[#This Row],[species_name]],#REF!,0),2)</f>
        <v>#REF!</v>
      </c>
      <c r="AC1396" s="3" t="e">
        <f>Tableau1[[#This Row],[value]]/Tableau1[[#This Row],[débarquements totaux de l''espèce]]</f>
        <v>#REF!</v>
      </c>
    </row>
    <row r="1397" spans="1:29" x14ac:dyDescent="0.2">
      <c r="A1397" s="1">
        <v>45355</v>
      </c>
      <c r="B1397" t="s">
        <v>24</v>
      </c>
      <c r="C1397" t="s">
        <v>25</v>
      </c>
      <c r="D1397">
        <v>2022</v>
      </c>
      <c r="E1397" t="s">
        <v>86</v>
      </c>
      <c r="F1397" t="s">
        <v>158</v>
      </c>
      <c r="G1397" t="s">
        <v>406</v>
      </c>
      <c r="H1397" t="s">
        <v>29</v>
      </c>
      <c r="L1397" t="s">
        <v>418</v>
      </c>
      <c r="M1397" t="s">
        <v>419</v>
      </c>
      <c r="N1397" t="str">
        <f>_xlfn.CONCAT(Tableau1[[#This Row],[species_name]],Tableau1[[#This Row],[sub_reg]])</f>
        <v>Greater forkbeard27.7.b</v>
      </c>
      <c r="O1397" t="s">
        <v>32</v>
      </c>
      <c r="P1397" t="s">
        <v>33</v>
      </c>
      <c r="Q1397" t="s">
        <v>34</v>
      </c>
      <c r="R1397">
        <v>1735.24</v>
      </c>
      <c r="S1397" t="s">
        <v>35</v>
      </c>
      <c r="T1397" t="s">
        <v>174</v>
      </c>
      <c r="U1397" t="s">
        <v>175</v>
      </c>
      <c r="V1397" t="s">
        <v>663</v>
      </c>
      <c r="W1397">
        <f>IFERROR(INDEX(#REF!,MATCH(Tableau1[[#This Row],[Identifiant pour calcul]],#REF!,0),9),0)</f>
        <v>0</v>
      </c>
      <c r="X1397">
        <f>Tableau1[[#This Row],[value]]*0.125*Tableau1[[#This Row],[Sequestration factor]]</f>
        <v>0</v>
      </c>
      <c r="Y1397" t="s">
        <v>39</v>
      </c>
      <c r="Z1397" t="s">
        <v>40</v>
      </c>
      <c r="AA1397" t="s">
        <v>39</v>
      </c>
      <c r="AB1397" t="e">
        <f>INDEX(#REF!,MATCH(Tableau1[[#This Row],[species_name]],#REF!,0),2)</f>
        <v>#REF!</v>
      </c>
      <c r="AC1397" s="3" t="e">
        <f>Tableau1[[#This Row],[value]]/Tableau1[[#This Row],[débarquements totaux de l''espèce]]</f>
        <v>#REF!</v>
      </c>
    </row>
    <row r="1398" spans="1:29" x14ac:dyDescent="0.2">
      <c r="A1398" s="1">
        <v>45355</v>
      </c>
      <c r="B1398" t="s">
        <v>24</v>
      </c>
      <c r="C1398" t="s">
        <v>25</v>
      </c>
      <c r="D1398">
        <v>2022</v>
      </c>
      <c r="E1398" t="s">
        <v>86</v>
      </c>
      <c r="F1398" t="s">
        <v>27</v>
      </c>
      <c r="G1398" t="s">
        <v>88</v>
      </c>
      <c r="H1398" t="s">
        <v>29</v>
      </c>
      <c r="M1398" t="s">
        <v>684</v>
      </c>
      <c r="N1398" t="str">
        <f>_xlfn.CONCAT(Tableau1[[#This Row],[species_name]],Tableau1[[#This Row],[sub_reg]])</f>
        <v>Greater forkbeard27.8.b</v>
      </c>
      <c r="O1398" t="s">
        <v>32</v>
      </c>
      <c r="P1398" t="s">
        <v>33</v>
      </c>
      <c r="Q1398" t="s">
        <v>34</v>
      </c>
      <c r="R1398">
        <v>3104.68</v>
      </c>
      <c r="S1398" t="s">
        <v>35</v>
      </c>
      <c r="T1398" t="s">
        <v>174</v>
      </c>
      <c r="U1398" t="s">
        <v>175</v>
      </c>
      <c r="V1398" t="s">
        <v>338</v>
      </c>
      <c r="W1398">
        <f>IFERROR(INDEX(#REF!,MATCH(Tableau1[[#This Row],[Identifiant pour calcul]],#REF!,0),9),0)</f>
        <v>0</v>
      </c>
      <c r="X1398">
        <f>Tableau1[[#This Row],[value]]*0.125*Tableau1[[#This Row],[Sequestration factor]]</f>
        <v>0</v>
      </c>
      <c r="Y1398" t="s">
        <v>39</v>
      </c>
      <c r="Z1398" t="s">
        <v>40</v>
      </c>
      <c r="AA1398" t="s">
        <v>39</v>
      </c>
      <c r="AB1398" t="e">
        <f>INDEX(#REF!,MATCH(Tableau1[[#This Row],[species_name]],#REF!,0),2)</f>
        <v>#REF!</v>
      </c>
      <c r="AC1398" s="3" t="e">
        <f>Tableau1[[#This Row],[value]]/Tableau1[[#This Row],[débarquements totaux de l''espèce]]</f>
        <v>#REF!</v>
      </c>
    </row>
    <row r="1399" spans="1:29" x14ac:dyDescent="0.2">
      <c r="A1399" s="1">
        <v>45355</v>
      </c>
      <c r="B1399" t="s">
        <v>24</v>
      </c>
      <c r="C1399" t="s">
        <v>25</v>
      </c>
      <c r="D1399">
        <v>2022</v>
      </c>
      <c r="E1399" t="s">
        <v>86</v>
      </c>
      <c r="F1399" t="s">
        <v>76</v>
      </c>
      <c r="G1399" t="s">
        <v>406</v>
      </c>
      <c r="H1399" t="s">
        <v>29</v>
      </c>
      <c r="L1399" t="s">
        <v>660</v>
      </c>
      <c r="M1399" t="s">
        <v>661</v>
      </c>
      <c r="N1399" t="str">
        <f>_xlfn.CONCAT(Tableau1[[#This Row],[species_name]],Tableau1[[#This Row],[sub_reg]])</f>
        <v>Greater forkbeard27.7.k</v>
      </c>
      <c r="O1399" t="s">
        <v>32</v>
      </c>
      <c r="P1399" t="s">
        <v>33</v>
      </c>
      <c r="Q1399" t="s">
        <v>34</v>
      </c>
      <c r="R1399">
        <v>1476.93</v>
      </c>
      <c r="S1399" t="s">
        <v>35</v>
      </c>
      <c r="T1399" t="s">
        <v>174</v>
      </c>
      <c r="U1399" t="s">
        <v>175</v>
      </c>
      <c r="V1399" t="s">
        <v>665</v>
      </c>
      <c r="W1399">
        <f>IFERROR(INDEX(#REF!,MATCH(Tableau1[[#This Row],[Identifiant pour calcul]],#REF!,0),9),0)</f>
        <v>0</v>
      </c>
      <c r="X1399">
        <f>Tableau1[[#This Row],[value]]*0.125*Tableau1[[#This Row],[Sequestration factor]]</f>
        <v>0</v>
      </c>
      <c r="Y1399" t="s">
        <v>39</v>
      </c>
      <c r="Z1399" t="s">
        <v>40</v>
      </c>
      <c r="AA1399" t="s">
        <v>39</v>
      </c>
      <c r="AB1399" t="e">
        <f>INDEX(#REF!,MATCH(Tableau1[[#This Row],[species_name]],#REF!,0),2)</f>
        <v>#REF!</v>
      </c>
      <c r="AC1399" s="3" t="e">
        <f>Tableau1[[#This Row],[value]]/Tableau1[[#This Row],[débarquements totaux de l''espèce]]</f>
        <v>#REF!</v>
      </c>
    </row>
    <row r="1400" spans="1:29" x14ac:dyDescent="0.2">
      <c r="A1400" s="1">
        <v>45355</v>
      </c>
      <c r="B1400" t="s">
        <v>24</v>
      </c>
      <c r="C1400" t="s">
        <v>25</v>
      </c>
      <c r="D1400">
        <v>2022</v>
      </c>
      <c r="E1400" t="s">
        <v>86</v>
      </c>
      <c r="F1400" t="s">
        <v>158</v>
      </c>
      <c r="G1400" t="s">
        <v>159</v>
      </c>
      <c r="H1400" t="s">
        <v>29</v>
      </c>
      <c r="M1400" t="s">
        <v>160</v>
      </c>
      <c r="N1400" t="str">
        <f>_xlfn.CONCAT(Tableau1[[#This Row],[species_name]],Tableau1[[#This Row],[sub_reg]])</f>
        <v>Greenland halibut27.4.a</v>
      </c>
      <c r="O1400" t="s">
        <v>32</v>
      </c>
      <c r="P1400" t="s">
        <v>33</v>
      </c>
      <c r="Q1400" t="s">
        <v>34</v>
      </c>
      <c r="R1400">
        <v>9786.7199999999993</v>
      </c>
      <c r="S1400" t="s">
        <v>35</v>
      </c>
      <c r="T1400" t="s">
        <v>176</v>
      </c>
      <c r="U1400" t="s">
        <v>177</v>
      </c>
      <c r="V1400" t="s">
        <v>169</v>
      </c>
      <c r="W1400">
        <f>IFERROR(INDEX(#REF!,MATCH(Tableau1[[#This Row],[Identifiant pour calcul]],#REF!,0),9),0)</f>
        <v>0</v>
      </c>
      <c r="X1400">
        <f>Tableau1[[#This Row],[value]]*0.125*Tableau1[[#This Row],[Sequestration factor]]</f>
        <v>0</v>
      </c>
      <c r="Y1400" t="s">
        <v>39</v>
      </c>
      <c r="Z1400" t="s">
        <v>40</v>
      </c>
      <c r="AA1400" t="s">
        <v>39</v>
      </c>
      <c r="AB1400" t="e">
        <f>INDEX(#REF!,MATCH(Tableau1[[#This Row],[species_name]],#REF!,0),2)</f>
        <v>#REF!</v>
      </c>
      <c r="AC1400" s="3" t="e">
        <f>Tableau1[[#This Row],[value]]/Tableau1[[#This Row],[débarquements totaux de l''espèce]]</f>
        <v>#REF!</v>
      </c>
    </row>
    <row r="1401" spans="1:29" x14ac:dyDescent="0.2">
      <c r="A1401" s="1">
        <v>45355</v>
      </c>
      <c r="B1401" t="s">
        <v>24</v>
      </c>
      <c r="C1401" t="s">
        <v>25</v>
      </c>
      <c r="D1401">
        <v>2022</v>
      </c>
      <c r="E1401" t="s">
        <v>86</v>
      </c>
      <c r="F1401" t="s">
        <v>158</v>
      </c>
      <c r="G1401" t="s">
        <v>159</v>
      </c>
      <c r="H1401" t="s">
        <v>29</v>
      </c>
      <c r="M1401" t="s">
        <v>160</v>
      </c>
      <c r="N1401" t="str">
        <f>_xlfn.CONCAT(Tableau1[[#This Row],[species_name]],Tableau1[[#This Row],[sub_reg]])</f>
        <v>Greenland halibut27.6.a</v>
      </c>
      <c r="O1401" t="s">
        <v>32</v>
      </c>
      <c r="P1401" t="s">
        <v>33</v>
      </c>
      <c r="Q1401" t="s">
        <v>34</v>
      </c>
      <c r="R1401">
        <v>70651.45</v>
      </c>
      <c r="S1401" t="s">
        <v>35</v>
      </c>
      <c r="T1401" t="s">
        <v>176</v>
      </c>
      <c r="U1401" t="s">
        <v>177</v>
      </c>
      <c r="V1401" t="s">
        <v>195</v>
      </c>
      <c r="W1401">
        <f>IFERROR(INDEX(#REF!,MATCH(Tableau1[[#This Row],[Identifiant pour calcul]],#REF!,0),9),0)</f>
        <v>0</v>
      </c>
      <c r="X1401">
        <f>Tableau1[[#This Row],[value]]*0.125*Tableau1[[#This Row],[Sequestration factor]]</f>
        <v>0</v>
      </c>
      <c r="Y1401" t="s">
        <v>39</v>
      </c>
      <c r="Z1401" t="s">
        <v>40</v>
      </c>
      <c r="AA1401" t="s">
        <v>39</v>
      </c>
      <c r="AB1401" t="e">
        <f>INDEX(#REF!,MATCH(Tableau1[[#This Row],[species_name]],#REF!,0),2)</f>
        <v>#REF!</v>
      </c>
      <c r="AC1401" s="3" t="e">
        <f>Tableau1[[#This Row],[value]]/Tableau1[[#This Row],[débarquements totaux de l''espèce]]</f>
        <v>#REF!</v>
      </c>
    </row>
    <row r="1402" spans="1:29" x14ac:dyDescent="0.2">
      <c r="A1402" s="1">
        <v>45355</v>
      </c>
      <c r="B1402" t="s">
        <v>24</v>
      </c>
      <c r="C1402" t="s">
        <v>25</v>
      </c>
      <c r="D1402">
        <v>2022</v>
      </c>
      <c r="E1402" t="s">
        <v>86</v>
      </c>
      <c r="F1402" t="s">
        <v>158</v>
      </c>
      <c r="G1402" t="s">
        <v>159</v>
      </c>
      <c r="H1402" t="s">
        <v>29</v>
      </c>
      <c r="M1402" t="s">
        <v>160</v>
      </c>
      <c r="N1402" t="str">
        <f>_xlfn.CONCAT(Tableau1[[#This Row],[species_name]],Tableau1[[#This Row],[sub_reg]])</f>
        <v>Greenland halibut27.2.a</v>
      </c>
      <c r="O1402" t="s">
        <v>32</v>
      </c>
      <c r="P1402" t="s">
        <v>33</v>
      </c>
      <c r="Q1402" t="s">
        <v>34</v>
      </c>
      <c r="R1402">
        <v>26405.66</v>
      </c>
      <c r="S1402" t="s">
        <v>35</v>
      </c>
      <c r="T1402" t="s">
        <v>176</v>
      </c>
      <c r="U1402" t="s">
        <v>177</v>
      </c>
      <c r="V1402" t="s">
        <v>163</v>
      </c>
      <c r="W1402">
        <f>IFERROR(INDEX(#REF!,MATCH(Tableau1[[#This Row],[Identifiant pour calcul]],#REF!,0),9),0)</f>
        <v>0</v>
      </c>
      <c r="X1402">
        <f>Tableau1[[#This Row],[value]]*0.125*Tableau1[[#This Row],[Sequestration factor]]</f>
        <v>0</v>
      </c>
      <c r="Y1402" t="s">
        <v>39</v>
      </c>
      <c r="Z1402" t="s">
        <v>40</v>
      </c>
      <c r="AA1402" t="s">
        <v>39</v>
      </c>
      <c r="AB1402" t="e">
        <f>INDEX(#REF!,MATCH(Tableau1[[#This Row],[species_name]],#REF!,0),2)</f>
        <v>#REF!</v>
      </c>
      <c r="AC1402" s="3" t="e">
        <f>Tableau1[[#This Row],[value]]/Tableau1[[#This Row],[débarquements totaux de l''espèce]]</f>
        <v>#REF!</v>
      </c>
    </row>
    <row r="1403" spans="1:29" x14ac:dyDescent="0.2">
      <c r="A1403" s="1">
        <v>45355</v>
      </c>
      <c r="B1403" t="s">
        <v>24</v>
      </c>
      <c r="C1403" t="s">
        <v>25</v>
      </c>
      <c r="D1403">
        <v>2022</v>
      </c>
      <c r="E1403" t="s">
        <v>86</v>
      </c>
      <c r="F1403" t="s">
        <v>158</v>
      </c>
      <c r="G1403" t="s">
        <v>159</v>
      </c>
      <c r="H1403" t="s">
        <v>29</v>
      </c>
      <c r="M1403" t="s">
        <v>160</v>
      </c>
      <c r="N1403" t="str">
        <f>_xlfn.CONCAT(Tableau1[[#This Row],[species_name]],Tableau1[[#This Row],[sub_reg]])</f>
        <v>Greenland halibut27.1.b</v>
      </c>
      <c r="O1403" t="s">
        <v>32</v>
      </c>
      <c r="P1403" t="s">
        <v>33</v>
      </c>
      <c r="Q1403" t="s">
        <v>34</v>
      </c>
      <c r="R1403">
        <v>23888.25</v>
      </c>
      <c r="S1403" t="s">
        <v>35</v>
      </c>
      <c r="T1403" t="s">
        <v>176</v>
      </c>
      <c r="U1403" t="s">
        <v>177</v>
      </c>
      <c r="V1403" t="s">
        <v>844</v>
      </c>
      <c r="W1403">
        <f>IFERROR(INDEX(#REF!,MATCH(Tableau1[[#This Row],[Identifiant pour calcul]],#REF!,0),9),0)</f>
        <v>0</v>
      </c>
      <c r="X1403">
        <f>Tableau1[[#This Row],[value]]*0.125*Tableau1[[#This Row],[Sequestration factor]]</f>
        <v>0</v>
      </c>
      <c r="Y1403" t="s">
        <v>39</v>
      </c>
      <c r="Z1403" t="s">
        <v>40</v>
      </c>
      <c r="AA1403" t="s">
        <v>39</v>
      </c>
      <c r="AB1403" t="e">
        <f>INDEX(#REF!,MATCH(Tableau1[[#This Row],[species_name]],#REF!,0),2)</f>
        <v>#REF!</v>
      </c>
      <c r="AC1403" s="3" t="e">
        <f>Tableau1[[#This Row],[value]]/Tableau1[[#This Row],[débarquements totaux de l''espèce]]</f>
        <v>#REF!</v>
      </c>
    </row>
    <row r="1404" spans="1:29" x14ac:dyDescent="0.2">
      <c r="A1404" s="1">
        <v>45355</v>
      </c>
      <c r="B1404" t="s">
        <v>24</v>
      </c>
      <c r="C1404" t="s">
        <v>25</v>
      </c>
      <c r="D1404">
        <v>2022</v>
      </c>
      <c r="E1404" t="s">
        <v>86</v>
      </c>
      <c r="F1404" t="s">
        <v>158</v>
      </c>
      <c r="G1404" t="s">
        <v>159</v>
      </c>
      <c r="H1404" t="s">
        <v>29</v>
      </c>
      <c r="M1404" t="s">
        <v>160</v>
      </c>
      <c r="N1404" t="str">
        <f>_xlfn.CONCAT(Tableau1[[#This Row],[species_name]],Tableau1[[#This Row],[sub_reg]])</f>
        <v>Greenland halibut27.5.b</v>
      </c>
      <c r="O1404" t="s">
        <v>32</v>
      </c>
      <c r="P1404" t="s">
        <v>33</v>
      </c>
      <c r="Q1404" t="s">
        <v>34</v>
      </c>
      <c r="R1404">
        <v>20013.490000000002</v>
      </c>
      <c r="S1404" t="s">
        <v>35</v>
      </c>
      <c r="T1404" t="s">
        <v>176</v>
      </c>
      <c r="U1404" t="s">
        <v>177</v>
      </c>
      <c r="V1404" t="s">
        <v>180</v>
      </c>
      <c r="W1404">
        <f>IFERROR(INDEX(#REF!,MATCH(Tableau1[[#This Row],[Identifiant pour calcul]],#REF!,0),9),0)</f>
        <v>0</v>
      </c>
      <c r="X1404">
        <f>Tableau1[[#This Row],[value]]*0.125*Tableau1[[#This Row],[Sequestration factor]]</f>
        <v>0</v>
      </c>
      <c r="Y1404" t="s">
        <v>39</v>
      </c>
      <c r="Z1404" t="s">
        <v>40</v>
      </c>
      <c r="AA1404" t="s">
        <v>39</v>
      </c>
      <c r="AB1404" t="e">
        <f>INDEX(#REF!,MATCH(Tableau1[[#This Row],[species_name]],#REF!,0),2)</f>
        <v>#REF!</v>
      </c>
      <c r="AC1404" s="3" t="e">
        <f>Tableau1[[#This Row],[value]]/Tableau1[[#This Row],[débarquements totaux de l''espèce]]</f>
        <v>#REF!</v>
      </c>
    </row>
    <row r="1405" spans="1:29" x14ac:dyDescent="0.2">
      <c r="A1405" s="1">
        <v>45355</v>
      </c>
      <c r="B1405" t="s">
        <v>24</v>
      </c>
      <c r="C1405" t="s">
        <v>25</v>
      </c>
      <c r="D1405">
        <v>2022</v>
      </c>
      <c r="E1405" t="s">
        <v>86</v>
      </c>
      <c r="F1405" t="s">
        <v>158</v>
      </c>
      <c r="G1405" t="s">
        <v>159</v>
      </c>
      <c r="H1405" t="s">
        <v>29</v>
      </c>
      <c r="M1405" t="s">
        <v>160</v>
      </c>
      <c r="N1405" t="str">
        <f>_xlfn.CONCAT(Tableau1[[#This Row],[species_name]],Tableau1[[#This Row],[sub_reg]])</f>
        <v>Greenland halibut27.2.b</v>
      </c>
      <c r="O1405" t="s">
        <v>32</v>
      </c>
      <c r="P1405" t="s">
        <v>33</v>
      </c>
      <c r="Q1405" t="s">
        <v>34</v>
      </c>
      <c r="R1405">
        <v>32979.440000000002</v>
      </c>
      <c r="S1405" t="s">
        <v>35</v>
      </c>
      <c r="T1405" t="s">
        <v>176</v>
      </c>
      <c r="U1405" t="s">
        <v>177</v>
      </c>
      <c r="V1405" t="s">
        <v>166</v>
      </c>
      <c r="W1405">
        <f>IFERROR(INDEX(#REF!,MATCH(Tableau1[[#This Row],[Identifiant pour calcul]],#REF!,0),9),0)</f>
        <v>0</v>
      </c>
      <c r="X1405">
        <f>Tableau1[[#This Row],[value]]*0.125*Tableau1[[#This Row],[Sequestration factor]]</f>
        <v>0</v>
      </c>
      <c r="Y1405" t="s">
        <v>39</v>
      </c>
      <c r="Z1405" t="s">
        <v>40</v>
      </c>
      <c r="AA1405" t="s">
        <v>39</v>
      </c>
      <c r="AB1405" t="e">
        <f>INDEX(#REF!,MATCH(Tableau1[[#This Row],[species_name]],#REF!,0),2)</f>
        <v>#REF!</v>
      </c>
      <c r="AC1405" s="3" t="e">
        <f>Tableau1[[#This Row],[value]]/Tableau1[[#This Row],[débarquements totaux de l''espèce]]</f>
        <v>#REF!</v>
      </c>
    </row>
    <row r="1406" spans="1:29" x14ac:dyDescent="0.2">
      <c r="A1406" s="1">
        <v>45355</v>
      </c>
      <c r="B1406" t="s">
        <v>24</v>
      </c>
      <c r="C1406" t="s">
        <v>25</v>
      </c>
      <c r="D1406">
        <v>2022</v>
      </c>
      <c r="E1406" t="s">
        <v>86</v>
      </c>
      <c r="F1406" t="s">
        <v>217</v>
      </c>
      <c r="G1406" t="s">
        <v>28</v>
      </c>
      <c r="H1406" t="s">
        <v>29</v>
      </c>
      <c r="L1406" t="s">
        <v>218</v>
      </c>
      <c r="M1406" t="s">
        <v>219</v>
      </c>
      <c r="N1406" t="str">
        <f>_xlfn.CONCAT(Tableau1[[#This Row],[species_name]],Tableau1[[#This Row],[sub_reg]])</f>
        <v>Common European bittersweet27.7.e</v>
      </c>
      <c r="O1406" t="s">
        <v>32</v>
      </c>
      <c r="P1406" t="s">
        <v>33</v>
      </c>
      <c r="Q1406" t="s">
        <v>34</v>
      </c>
      <c r="R1406">
        <v>51012.01</v>
      </c>
      <c r="S1406" t="s">
        <v>35</v>
      </c>
      <c r="T1406" t="s">
        <v>237</v>
      </c>
      <c r="U1406" t="s">
        <v>238</v>
      </c>
      <c r="V1406" t="s">
        <v>226</v>
      </c>
      <c r="W1406">
        <f>IFERROR(INDEX(#REF!,MATCH(Tableau1[[#This Row],[Identifiant pour calcul]],#REF!,0),9),0)</f>
        <v>0</v>
      </c>
      <c r="X1406">
        <f>Tableau1[[#This Row],[value]]*0.125*Tableau1[[#This Row],[Sequestration factor]]</f>
        <v>0</v>
      </c>
      <c r="Y1406" t="s">
        <v>39</v>
      </c>
      <c r="Z1406" t="s">
        <v>40</v>
      </c>
      <c r="AA1406" t="s">
        <v>39</v>
      </c>
      <c r="AB1406" t="e">
        <f>INDEX(#REF!,MATCH(Tableau1[[#This Row],[species_name]],#REF!,0),2)</f>
        <v>#REF!</v>
      </c>
      <c r="AC1406" s="3" t="e">
        <f>Tableau1[[#This Row],[value]]/Tableau1[[#This Row],[débarquements totaux de l''espèce]]</f>
        <v>#REF!</v>
      </c>
    </row>
    <row r="1407" spans="1:29" x14ac:dyDescent="0.2">
      <c r="A1407" s="1">
        <v>45355</v>
      </c>
      <c r="B1407" t="s">
        <v>24</v>
      </c>
      <c r="C1407" t="s">
        <v>25</v>
      </c>
      <c r="D1407">
        <v>2022</v>
      </c>
      <c r="E1407" t="s">
        <v>86</v>
      </c>
      <c r="F1407" t="s">
        <v>217</v>
      </c>
      <c r="G1407" t="s">
        <v>77</v>
      </c>
      <c r="H1407" t="s">
        <v>29</v>
      </c>
      <c r="L1407" t="s">
        <v>218</v>
      </c>
      <c r="M1407" t="s">
        <v>219</v>
      </c>
      <c r="N1407" t="str">
        <f>_xlfn.CONCAT(Tableau1[[#This Row],[species_name]],Tableau1[[#This Row],[sub_reg]])</f>
        <v>Common European bittersweet27.7.e</v>
      </c>
      <c r="O1407" t="s">
        <v>32</v>
      </c>
      <c r="P1407" t="s">
        <v>33</v>
      </c>
      <c r="Q1407" t="s">
        <v>34</v>
      </c>
      <c r="R1407">
        <v>5615.17</v>
      </c>
      <c r="S1407" t="s">
        <v>35</v>
      </c>
      <c r="T1407" t="s">
        <v>237</v>
      </c>
      <c r="U1407" t="s">
        <v>238</v>
      </c>
      <c r="V1407" t="s">
        <v>226</v>
      </c>
      <c r="W1407">
        <f>IFERROR(INDEX(#REF!,MATCH(Tableau1[[#This Row],[Identifiant pour calcul]],#REF!,0),9),0)</f>
        <v>0</v>
      </c>
      <c r="X1407">
        <f>Tableau1[[#This Row],[value]]*0.125*Tableau1[[#This Row],[Sequestration factor]]</f>
        <v>0</v>
      </c>
      <c r="Y1407" t="s">
        <v>39</v>
      </c>
      <c r="Z1407" t="s">
        <v>40</v>
      </c>
      <c r="AA1407" t="s">
        <v>39</v>
      </c>
      <c r="AB1407" t="e">
        <f>INDEX(#REF!,MATCH(Tableau1[[#This Row],[species_name]],#REF!,0),2)</f>
        <v>#REF!</v>
      </c>
      <c r="AC1407" s="3" t="e">
        <f>Tableau1[[#This Row],[value]]/Tableau1[[#This Row],[débarquements totaux de l''espèce]]</f>
        <v>#REF!</v>
      </c>
    </row>
    <row r="1408" spans="1:29" x14ac:dyDescent="0.2">
      <c r="A1408" s="1">
        <v>45355</v>
      </c>
      <c r="B1408" t="s">
        <v>24</v>
      </c>
      <c r="C1408" t="s">
        <v>25</v>
      </c>
      <c r="D1408">
        <v>2022</v>
      </c>
      <c r="E1408" t="s">
        <v>86</v>
      </c>
      <c r="F1408" t="s">
        <v>372</v>
      </c>
      <c r="G1408" t="s">
        <v>77</v>
      </c>
      <c r="H1408" t="s">
        <v>29</v>
      </c>
      <c r="L1408" t="s">
        <v>515</v>
      </c>
      <c r="M1408" t="s">
        <v>516</v>
      </c>
      <c r="N1408" t="str">
        <f>_xlfn.CONCAT(Tableau1[[#This Row],[species_name]],Tableau1[[#This Row],[sub_reg]])</f>
        <v>Common European bittersweet27.7.d</v>
      </c>
      <c r="O1408" t="s">
        <v>32</v>
      </c>
      <c r="P1408" t="s">
        <v>33</v>
      </c>
      <c r="Q1408" t="s">
        <v>34</v>
      </c>
      <c r="R1408">
        <v>4680</v>
      </c>
      <c r="S1408" t="s">
        <v>35</v>
      </c>
      <c r="T1408" t="s">
        <v>237</v>
      </c>
      <c r="U1408" t="s">
        <v>238</v>
      </c>
      <c r="V1408" t="s">
        <v>96</v>
      </c>
      <c r="W1408">
        <f>IFERROR(INDEX(#REF!,MATCH(Tableau1[[#This Row],[Identifiant pour calcul]],#REF!,0),9),0)</f>
        <v>0</v>
      </c>
      <c r="X1408">
        <f>Tableau1[[#This Row],[value]]*0.125*Tableau1[[#This Row],[Sequestration factor]]</f>
        <v>0</v>
      </c>
      <c r="Y1408" t="s">
        <v>39</v>
      </c>
      <c r="Z1408" t="s">
        <v>40</v>
      </c>
      <c r="AA1408" t="s">
        <v>39</v>
      </c>
      <c r="AB1408" t="e">
        <f>INDEX(#REF!,MATCH(Tableau1[[#This Row],[species_name]],#REF!,0),2)</f>
        <v>#REF!</v>
      </c>
      <c r="AC1408" s="3" t="e">
        <f>Tableau1[[#This Row],[value]]/Tableau1[[#This Row],[débarquements totaux de l''espèce]]</f>
        <v>#REF!</v>
      </c>
    </row>
    <row r="1409" spans="1:29" x14ac:dyDescent="0.2">
      <c r="A1409" s="1">
        <v>45355</v>
      </c>
      <c r="B1409" t="s">
        <v>24</v>
      </c>
      <c r="C1409" t="s">
        <v>25</v>
      </c>
      <c r="D1409">
        <v>2022</v>
      </c>
      <c r="E1409" t="s">
        <v>86</v>
      </c>
      <c r="F1409" t="s">
        <v>276</v>
      </c>
      <c r="G1409" t="s">
        <v>107</v>
      </c>
      <c r="H1409" t="s">
        <v>29</v>
      </c>
      <c r="L1409" t="s">
        <v>528</v>
      </c>
      <c r="M1409" t="s">
        <v>529</v>
      </c>
      <c r="N1409" t="str">
        <f>_xlfn.CONCAT(Tableau1[[#This Row],[species_name]],Tableau1[[#This Row],[sub_reg]])</f>
        <v>Common European bittersweet27.7.e</v>
      </c>
      <c r="O1409" t="s">
        <v>32</v>
      </c>
      <c r="P1409" t="s">
        <v>33</v>
      </c>
      <c r="Q1409" t="s">
        <v>34</v>
      </c>
      <c r="R1409">
        <v>1987</v>
      </c>
      <c r="S1409" t="s">
        <v>35</v>
      </c>
      <c r="T1409" t="s">
        <v>237</v>
      </c>
      <c r="U1409" t="s">
        <v>238</v>
      </c>
      <c r="V1409" t="s">
        <v>226</v>
      </c>
      <c r="W1409">
        <f>IFERROR(INDEX(#REF!,MATCH(Tableau1[[#This Row],[Identifiant pour calcul]],#REF!,0),9),0)</f>
        <v>0</v>
      </c>
      <c r="X1409">
        <f>Tableau1[[#This Row],[value]]*0.125*Tableau1[[#This Row],[Sequestration factor]]</f>
        <v>0</v>
      </c>
      <c r="Y1409" t="s">
        <v>39</v>
      </c>
      <c r="Z1409" t="s">
        <v>40</v>
      </c>
      <c r="AA1409" t="s">
        <v>39</v>
      </c>
      <c r="AB1409" t="e">
        <f>INDEX(#REF!,MATCH(Tableau1[[#This Row],[species_name]],#REF!,0),2)</f>
        <v>#REF!</v>
      </c>
      <c r="AC1409" s="3" t="e">
        <f>Tableau1[[#This Row],[value]]/Tableau1[[#This Row],[débarquements totaux de l''espèce]]</f>
        <v>#REF!</v>
      </c>
    </row>
    <row r="1410" spans="1:29" x14ac:dyDescent="0.2">
      <c r="A1410" s="1">
        <v>45355</v>
      </c>
      <c r="B1410" t="s">
        <v>24</v>
      </c>
      <c r="C1410" t="s">
        <v>25</v>
      </c>
      <c r="D1410">
        <v>2022</v>
      </c>
      <c r="E1410" t="s">
        <v>86</v>
      </c>
      <c r="F1410" t="s">
        <v>87</v>
      </c>
      <c r="G1410" t="s">
        <v>28</v>
      </c>
      <c r="H1410" t="s">
        <v>29</v>
      </c>
      <c r="L1410" t="s">
        <v>89</v>
      </c>
      <c r="M1410" t="s">
        <v>90</v>
      </c>
      <c r="N1410" t="str">
        <f>_xlfn.CONCAT(Tableau1[[#This Row],[species_name]],Tableau1[[#This Row],[sub_reg]])</f>
        <v>Common European bittersweet27.7.d</v>
      </c>
      <c r="O1410" t="s">
        <v>32</v>
      </c>
      <c r="P1410" t="s">
        <v>33</v>
      </c>
      <c r="Q1410" t="s">
        <v>34</v>
      </c>
      <c r="R1410">
        <v>3172261.01</v>
      </c>
      <c r="S1410" t="s">
        <v>35</v>
      </c>
      <c r="T1410" t="s">
        <v>237</v>
      </c>
      <c r="U1410" t="s">
        <v>238</v>
      </c>
      <c r="V1410" t="s">
        <v>96</v>
      </c>
      <c r="W1410">
        <f>IFERROR(INDEX(#REF!,MATCH(Tableau1[[#This Row],[Identifiant pour calcul]],#REF!,0),9),0)</f>
        <v>0</v>
      </c>
      <c r="X1410">
        <f>Tableau1[[#This Row],[value]]*0.125*Tableau1[[#This Row],[Sequestration factor]]</f>
        <v>0</v>
      </c>
      <c r="Y1410" t="s">
        <v>39</v>
      </c>
      <c r="Z1410" t="s">
        <v>40</v>
      </c>
      <c r="AA1410" t="s">
        <v>39</v>
      </c>
      <c r="AB1410" t="e">
        <f>INDEX(#REF!,MATCH(Tableau1[[#This Row],[species_name]],#REF!,0),2)</f>
        <v>#REF!</v>
      </c>
      <c r="AC1410" s="3" t="e">
        <f>Tableau1[[#This Row],[value]]/Tableau1[[#This Row],[débarquements totaux de l''espèce]]</f>
        <v>#REF!</v>
      </c>
    </row>
    <row r="1411" spans="1:29" x14ac:dyDescent="0.2">
      <c r="A1411" s="1">
        <v>45355</v>
      </c>
      <c r="B1411" t="s">
        <v>24</v>
      </c>
      <c r="C1411" t="s">
        <v>25</v>
      </c>
      <c r="D1411">
        <v>2022</v>
      </c>
      <c r="E1411" t="s">
        <v>86</v>
      </c>
      <c r="F1411" t="s">
        <v>87</v>
      </c>
      <c r="G1411" t="s">
        <v>28</v>
      </c>
      <c r="H1411" t="s">
        <v>29</v>
      </c>
      <c r="L1411" t="s">
        <v>89</v>
      </c>
      <c r="M1411" t="s">
        <v>90</v>
      </c>
      <c r="N1411" t="str">
        <f>_xlfn.CONCAT(Tableau1[[#This Row],[species_name]],Tableau1[[#This Row],[sub_reg]])</f>
        <v>Common European bittersweet27.7.e</v>
      </c>
      <c r="O1411" t="s">
        <v>32</v>
      </c>
      <c r="P1411" t="s">
        <v>33</v>
      </c>
      <c r="Q1411" t="s">
        <v>34</v>
      </c>
      <c r="R1411">
        <v>1148797.08</v>
      </c>
      <c r="S1411" t="s">
        <v>35</v>
      </c>
      <c r="T1411" t="s">
        <v>237</v>
      </c>
      <c r="U1411" t="s">
        <v>238</v>
      </c>
      <c r="V1411" t="s">
        <v>226</v>
      </c>
      <c r="W1411">
        <f>IFERROR(INDEX(#REF!,MATCH(Tableau1[[#This Row],[Identifiant pour calcul]],#REF!,0),9),0)</f>
        <v>0</v>
      </c>
      <c r="X1411">
        <f>Tableau1[[#This Row],[value]]*0.125*Tableau1[[#This Row],[Sequestration factor]]</f>
        <v>0</v>
      </c>
      <c r="Y1411" t="s">
        <v>39</v>
      </c>
      <c r="Z1411" t="s">
        <v>40</v>
      </c>
      <c r="AA1411" t="s">
        <v>39</v>
      </c>
      <c r="AB1411" t="e">
        <f>INDEX(#REF!,MATCH(Tableau1[[#This Row],[species_name]],#REF!,0),2)</f>
        <v>#REF!</v>
      </c>
      <c r="AC1411" s="3" t="e">
        <f>Tableau1[[#This Row],[value]]/Tableau1[[#This Row],[débarquements totaux de l''espèce]]</f>
        <v>#REF!</v>
      </c>
    </row>
    <row r="1412" spans="1:29" x14ac:dyDescent="0.2">
      <c r="A1412" s="1">
        <v>45355</v>
      </c>
      <c r="B1412" t="s">
        <v>24</v>
      </c>
      <c r="C1412" t="s">
        <v>25</v>
      </c>
      <c r="D1412">
        <v>2022</v>
      </c>
      <c r="E1412" t="s">
        <v>86</v>
      </c>
      <c r="F1412" t="s">
        <v>372</v>
      </c>
      <c r="G1412" t="s">
        <v>28</v>
      </c>
      <c r="H1412" t="s">
        <v>29</v>
      </c>
      <c r="L1412" t="s">
        <v>711</v>
      </c>
      <c r="M1412" t="s">
        <v>712</v>
      </c>
      <c r="N1412" t="str">
        <f>_xlfn.CONCAT(Tableau1[[#This Row],[species_name]],Tableau1[[#This Row],[sub_reg]])</f>
        <v>Common European bittersweet27.7.d</v>
      </c>
      <c r="O1412" t="s">
        <v>32</v>
      </c>
      <c r="P1412" t="s">
        <v>33</v>
      </c>
      <c r="Q1412" t="s">
        <v>34</v>
      </c>
      <c r="R1412">
        <v>227761.02</v>
      </c>
      <c r="S1412" t="s">
        <v>35</v>
      </c>
      <c r="T1412" t="s">
        <v>237</v>
      </c>
      <c r="U1412" t="s">
        <v>238</v>
      </c>
      <c r="V1412" t="s">
        <v>96</v>
      </c>
      <c r="W1412">
        <f>IFERROR(INDEX(#REF!,MATCH(Tableau1[[#This Row],[Identifiant pour calcul]],#REF!,0),9),0)</f>
        <v>0</v>
      </c>
      <c r="X1412">
        <f>Tableau1[[#This Row],[value]]*0.125*Tableau1[[#This Row],[Sequestration factor]]</f>
        <v>0</v>
      </c>
      <c r="Y1412" t="s">
        <v>39</v>
      </c>
      <c r="Z1412" t="s">
        <v>40</v>
      </c>
      <c r="AA1412" t="s">
        <v>39</v>
      </c>
      <c r="AB1412" t="e">
        <f>INDEX(#REF!,MATCH(Tableau1[[#This Row],[species_name]],#REF!,0),2)</f>
        <v>#REF!</v>
      </c>
      <c r="AC1412" s="3" t="e">
        <f>Tableau1[[#This Row],[value]]/Tableau1[[#This Row],[débarquements totaux de l''espèce]]</f>
        <v>#REF!</v>
      </c>
    </row>
    <row r="1413" spans="1:29" x14ac:dyDescent="0.2">
      <c r="A1413" s="1">
        <v>45355</v>
      </c>
      <c r="B1413" t="s">
        <v>24</v>
      </c>
      <c r="C1413" t="s">
        <v>25</v>
      </c>
      <c r="D1413">
        <v>2022</v>
      </c>
      <c r="E1413" t="s">
        <v>86</v>
      </c>
      <c r="F1413" t="s">
        <v>372</v>
      </c>
      <c r="G1413" t="s">
        <v>28</v>
      </c>
      <c r="H1413" t="s">
        <v>29</v>
      </c>
      <c r="L1413" t="s">
        <v>711</v>
      </c>
      <c r="M1413" t="s">
        <v>712</v>
      </c>
      <c r="N1413" t="str">
        <f>_xlfn.CONCAT(Tableau1[[#This Row],[species_name]],Tableau1[[#This Row],[sub_reg]])</f>
        <v>Common European bittersweet27.7.e</v>
      </c>
      <c r="O1413" t="s">
        <v>32</v>
      </c>
      <c r="P1413" t="s">
        <v>33</v>
      </c>
      <c r="Q1413" t="s">
        <v>34</v>
      </c>
      <c r="R1413">
        <v>2020.97</v>
      </c>
      <c r="S1413" t="s">
        <v>35</v>
      </c>
      <c r="T1413" t="s">
        <v>237</v>
      </c>
      <c r="U1413" t="s">
        <v>238</v>
      </c>
      <c r="V1413" t="s">
        <v>226</v>
      </c>
      <c r="W1413">
        <f>IFERROR(INDEX(#REF!,MATCH(Tableau1[[#This Row],[Identifiant pour calcul]],#REF!,0),9),0)</f>
        <v>0</v>
      </c>
      <c r="X1413">
        <f>Tableau1[[#This Row],[value]]*0.125*Tableau1[[#This Row],[Sequestration factor]]</f>
        <v>0</v>
      </c>
      <c r="Y1413" t="s">
        <v>39</v>
      </c>
      <c r="Z1413" t="s">
        <v>40</v>
      </c>
      <c r="AA1413" t="s">
        <v>39</v>
      </c>
      <c r="AB1413" t="e">
        <f>INDEX(#REF!,MATCH(Tableau1[[#This Row],[species_name]],#REF!,0),2)</f>
        <v>#REF!</v>
      </c>
      <c r="AC1413" s="3" t="e">
        <f>Tableau1[[#This Row],[value]]/Tableau1[[#This Row],[débarquements totaux de l''espèce]]</f>
        <v>#REF!</v>
      </c>
    </row>
    <row r="1414" spans="1:29" x14ac:dyDescent="0.2">
      <c r="A1414" s="1">
        <v>45355</v>
      </c>
      <c r="B1414" t="s">
        <v>24</v>
      </c>
      <c r="C1414" t="s">
        <v>25</v>
      </c>
      <c r="D1414">
        <v>2022</v>
      </c>
      <c r="E1414" t="s">
        <v>86</v>
      </c>
      <c r="F1414" t="s">
        <v>158</v>
      </c>
      <c r="G1414" t="s">
        <v>28</v>
      </c>
      <c r="H1414" t="s">
        <v>29</v>
      </c>
      <c r="M1414" t="s">
        <v>821</v>
      </c>
      <c r="N1414" t="str">
        <f>_xlfn.CONCAT(Tableau1[[#This Row],[species_name]],Tableau1[[#This Row],[sub_reg]])</f>
        <v>Common European bittersweet27.7.e</v>
      </c>
      <c r="O1414" t="s">
        <v>32</v>
      </c>
      <c r="P1414" t="s">
        <v>33</v>
      </c>
      <c r="Q1414" t="s">
        <v>34</v>
      </c>
      <c r="R1414">
        <v>335770.03</v>
      </c>
      <c r="S1414" t="s">
        <v>35</v>
      </c>
      <c r="T1414" t="s">
        <v>237</v>
      </c>
      <c r="U1414" t="s">
        <v>238</v>
      </c>
      <c r="V1414" t="s">
        <v>226</v>
      </c>
      <c r="W1414">
        <f>IFERROR(INDEX(#REF!,MATCH(Tableau1[[#This Row],[Identifiant pour calcul]],#REF!,0),9),0)</f>
        <v>0</v>
      </c>
      <c r="X1414">
        <f>Tableau1[[#This Row],[value]]*0.125*Tableau1[[#This Row],[Sequestration factor]]</f>
        <v>0</v>
      </c>
      <c r="Y1414" t="s">
        <v>39</v>
      </c>
      <c r="Z1414" t="s">
        <v>40</v>
      </c>
      <c r="AA1414" t="s">
        <v>39</v>
      </c>
      <c r="AB1414" t="e">
        <f>INDEX(#REF!,MATCH(Tableau1[[#This Row],[species_name]],#REF!,0),2)</f>
        <v>#REF!</v>
      </c>
      <c r="AC1414" s="3" t="e">
        <f>Tableau1[[#This Row],[value]]/Tableau1[[#This Row],[débarquements totaux de l''espèce]]</f>
        <v>#REF!</v>
      </c>
    </row>
    <row r="1415" spans="1:29" x14ac:dyDescent="0.2">
      <c r="A1415" s="1">
        <v>45355</v>
      </c>
      <c r="B1415" t="s">
        <v>24</v>
      </c>
      <c r="C1415" t="s">
        <v>25</v>
      </c>
      <c r="D1415">
        <v>2022</v>
      </c>
      <c r="E1415" t="s">
        <v>86</v>
      </c>
      <c r="F1415" t="s">
        <v>87</v>
      </c>
      <c r="G1415" t="s">
        <v>107</v>
      </c>
      <c r="H1415" t="s">
        <v>29</v>
      </c>
      <c r="M1415" t="s">
        <v>830</v>
      </c>
      <c r="N1415" t="str">
        <f>_xlfn.CONCAT(Tableau1[[#This Row],[species_name]],Tableau1[[#This Row],[sub_reg]])</f>
        <v>Common European bittersweet27.7.e</v>
      </c>
      <c r="O1415" t="s">
        <v>32</v>
      </c>
      <c r="P1415" t="s">
        <v>33</v>
      </c>
      <c r="Q1415" t="s">
        <v>34</v>
      </c>
      <c r="R1415">
        <v>132212.46</v>
      </c>
      <c r="S1415" t="s">
        <v>35</v>
      </c>
      <c r="T1415" t="s">
        <v>237</v>
      </c>
      <c r="U1415" t="s">
        <v>238</v>
      </c>
      <c r="V1415" t="s">
        <v>226</v>
      </c>
      <c r="W1415">
        <f>IFERROR(INDEX(#REF!,MATCH(Tableau1[[#This Row],[Identifiant pour calcul]],#REF!,0),9),0)</f>
        <v>0</v>
      </c>
      <c r="X1415">
        <f>Tableau1[[#This Row],[value]]*0.125*Tableau1[[#This Row],[Sequestration factor]]</f>
        <v>0</v>
      </c>
      <c r="Y1415" t="s">
        <v>39</v>
      </c>
      <c r="Z1415" t="s">
        <v>40</v>
      </c>
      <c r="AA1415" t="s">
        <v>39</v>
      </c>
      <c r="AB1415" t="e">
        <f>INDEX(#REF!,MATCH(Tableau1[[#This Row],[species_name]],#REF!,0),2)</f>
        <v>#REF!</v>
      </c>
      <c r="AC1415" s="3" t="e">
        <f>Tableau1[[#This Row],[value]]/Tableau1[[#This Row],[débarquements totaux de l''espèce]]</f>
        <v>#REF!</v>
      </c>
    </row>
    <row r="1416" spans="1:29" x14ac:dyDescent="0.2">
      <c r="A1416" s="1">
        <v>45355</v>
      </c>
      <c r="B1416" t="s">
        <v>24</v>
      </c>
      <c r="C1416" t="s">
        <v>25</v>
      </c>
      <c r="D1416">
        <v>2022</v>
      </c>
      <c r="E1416" t="s">
        <v>86</v>
      </c>
      <c r="F1416" t="s">
        <v>87</v>
      </c>
      <c r="G1416" t="s">
        <v>77</v>
      </c>
      <c r="H1416" t="s">
        <v>29</v>
      </c>
      <c r="M1416" t="s">
        <v>355</v>
      </c>
      <c r="N1416" t="str">
        <f>_xlfn.CONCAT(Tableau1[[#This Row],[species_name]],Tableau1[[#This Row],[sub_reg]])</f>
        <v>Common European bittersweet27.7.d</v>
      </c>
      <c r="O1416" t="s">
        <v>32</v>
      </c>
      <c r="P1416" t="s">
        <v>33</v>
      </c>
      <c r="Q1416" t="s">
        <v>34</v>
      </c>
      <c r="R1416">
        <v>211535</v>
      </c>
      <c r="S1416" t="s">
        <v>35</v>
      </c>
      <c r="T1416" t="s">
        <v>237</v>
      </c>
      <c r="U1416" t="s">
        <v>238</v>
      </c>
      <c r="V1416" t="s">
        <v>96</v>
      </c>
      <c r="W1416">
        <f>IFERROR(INDEX(#REF!,MATCH(Tableau1[[#This Row],[Identifiant pour calcul]],#REF!,0),9),0)</f>
        <v>0</v>
      </c>
      <c r="X1416">
        <f>Tableau1[[#This Row],[value]]*0.125*Tableau1[[#This Row],[Sequestration factor]]</f>
        <v>0</v>
      </c>
      <c r="Y1416" t="s">
        <v>39</v>
      </c>
      <c r="Z1416" t="s">
        <v>40</v>
      </c>
      <c r="AA1416" t="s">
        <v>39</v>
      </c>
      <c r="AB1416" t="e">
        <f>INDEX(#REF!,MATCH(Tableau1[[#This Row],[species_name]],#REF!,0),2)</f>
        <v>#REF!</v>
      </c>
      <c r="AC1416" s="3" t="e">
        <f>Tableau1[[#This Row],[value]]/Tableau1[[#This Row],[débarquements totaux de l''espèce]]</f>
        <v>#REF!</v>
      </c>
    </row>
    <row r="1417" spans="1:29" x14ac:dyDescent="0.2">
      <c r="A1417" s="1">
        <v>45355</v>
      </c>
      <c r="B1417" t="s">
        <v>24</v>
      </c>
      <c r="C1417" t="s">
        <v>25</v>
      </c>
      <c r="D1417">
        <v>2022</v>
      </c>
      <c r="E1417" t="s">
        <v>86</v>
      </c>
      <c r="F1417" t="s">
        <v>87</v>
      </c>
      <c r="G1417" t="s">
        <v>107</v>
      </c>
      <c r="H1417" t="s">
        <v>29</v>
      </c>
      <c r="M1417" t="s">
        <v>830</v>
      </c>
      <c r="N1417" t="str">
        <f>_xlfn.CONCAT(Tableau1[[#This Row],[species_name]],Tableau1[[#This Row],[sub_reg]])</f>
        <v>Common European bittersweet27.8.a</v>
      </c>
      <c r="O1417" t="s">
        <v>32</v>
      </c>
      <c r="P1417" t="s">
        <v>33</v>
      </c>
      <c r="Q1417" t="s">
        <v>34</v>
      </c>
      <c r="R1417">
        <v>1263.9000000000001</v>
      </c>
      <c r="S1417" t="s">
        <v>35</v>
      </c>
      <c r="T1417" t="s">
        <v>237</v>
      </c>
      <c r="U1417" t="s">
        <v>238</v>
      </c>
      <c r="V1417" t="s">
        <v>331</v>
      </c>
      <c r="W1417">
        <f>IFERROR(INDEX(#REF!,MATCH(Tableau1[[#This Row],[Identifiant pour calcul]],#REF!,0),9),0)</f>
        <v>0</v>
      </c>
      <c r="X1417">
        <f>Tableau1[[#This Row],[value]]*0.125*Tableau1[[#This Row],[Sequestration factor]]</f>
        <v>0</v>
      </c>
      <c r="Y1417" t="s">
        <v>39</v>
      </c>
      <c r="Z1417" t="s">
        <v>40</v>
      </c>
      <c r="AA1417" t="s">
        <v>39</v>
      </c>
      <c r="AB1417" t="e">
        <f>INDEX(#REF!,MATCH(Tableau1[[#This Row],[species_name]],#REF!,0),2)</f>
        <v>#REF!</v>
      </c>
      <c r="AC1417" s="3" t="e">
        <f>Tableau1[[#This Row],[value]]/Tableau1[[#This Row],[débarquements totaux de l''espèce]]</f>
        <v>#REF!</v>
      </c>
    </row>
    <row r="1418" spans="1:29" x14ac:dyDescent="0.2">
      <c r="A1418" s="1">
        <v>45355</v>
      </c>
      <c r="B1418" t="s">
        <v>24</v>
      </c>
      <c r="C1418" t="s">
        <v>25</v>
      </c>
      <c r="D1418">
        <v>2022</v>
      </c>
      <c r="E1418" t="s">
        <v>86</v>
      </c>
      <c r="F1418" t="s">
        <v>239</v>
      </c>
      <c r="G1418" t="s">
        <v>107</v>
      </c>
      <c r="H1418" t="s">
        <v>29</v>
      </c>
      <c r="M1418" t="s">
        <v>786</v>
      </c>
      <c r="N1418" t="str">
        <f>_xlfn.CONCAT(Tableau1[[#This Row],[species_name]],Tableau1[[#This Row],[sub_reg]])</f>
        <v>Common European bittersweet27.7.e</v>
      </c>
      <c r="O1418" t="s">
        <v>32</v>
      </c>
      <c r="P1418" t="s">
        <v>33</v>
      </c>
      <c r="Q1418" t="s">
        <v>34</v>
      </c>
      <c r="R1418">
        <v>12400</v>
      </c>
      <c r="S1418" t="s">
        <v>35</v>
      </c>
      <c r="T1418" t="s">
        <v>237</v>
      </c>
      <c r="U1418" t="s">
        <v>238</v>
      </c>
      <c r="V1418" t="s">
        <v>226</v>
      </c>
      <c r="W1418">
        <f>IFERROR(INDEX(#REF!,MATCH(Tableau1[[#This Row],[Identifiant pour calcul]],#REF!,0),9),0)</f>
        <v>0</v>
      </c>
      <c r="X1418">
        <f>Tableau1[[#This Row],[value]]*0.125*Tableau1[[#This Row],[Sequestration factor]]</f>
        <v>0</v>
      </c>
      <c r="Y1418" t="s">
        <v>39</v>
      </c>
      <c r="Z1418" t="s">
        <v>40</v>
      </c>
      <c r="AA1418" t="s">
        <v>39</v>
      </c>
      <c r="AB1418" t="e">
        <f>INDEX(#REF!,MATCH(Tableau1[[#This Row],[species_name]],#REF!,0),2)</f>
        <v>#REF!</v>
      </c>
      <c r="AC1418" s="3" t="e">
        <f>Tableau1[[#This Row],[value]]/Tableau1[[#This Row],[débarquements totaux de l''espèce]]</f>
        <v>#REF!</v>
      </c>
    </row>
    <row r="1419" spans="1:29" x14ac:dyDescent="0.2">
      <c r="A1419" s="1">
        <v>45355</v>
      </c>
      <c r="B1419" t="s">
        <v>24</v>
      </c>
      <c r="C1419" t="s">
        <v>25</v>
      </c>
      <c r="D1419">
        <v>2022</v>
      </c>
      <c r="E1419" t="s">
        <v>86</v>
      </c>
      <c r="F1419" t="s">
        <v>87</v>
      </c>
      <c r="G1419" t="s">
        <v>77</v>
      </c>
      <c r="H1419" t="s">
        <v>29</v>
      </c>
      <c r="M1419" t="s">
        <v>355</v>
      </c>
      <c r="N1419" t="str">
        <f>_xlfn.CONCAT(Tableau1[[#This Row],[species_name]],Tableau1[[#This Row],[sub_reg]])</f>
        <v>Common European bittersweet27.7.e</v>
      </c>
      <c r="O1419" t="s">
        <v>32</v>
      </c>
      <c r="P1419" t="s">
        <v>33</v>
      </c>
      <c r="Q1419" t="s">
        <v>34</v>
      </c>
      <c r="R1419">
        <v>953276.82</v>
      </c>
      <c r="S1419" t="s">
        <v>35</v>
      </c>
      <c r="T1419" t="s">
        <v>237</v>
      </c>
      <c r="U1419" t="s">
        <v>238</v>
      </c>
      <c r="V1419" t="s">
        <v>226</v>
      </c>
      <c r="W1419">
        <f>IFERROR(INDEX(#REF!,MATCH(Tableau1[[#This Row],[Identifiant pour calcul]],#REF!,0),9),0)</f>
        <v>0</v>
      </c>
      <c r="X1419">
        <f>Tableau1[[#This Row],[value]]*0.125*Tableau1[[#This Row],[Sequestration factor]]</f>
        <v>0</v>
      </c>
      <c r="Y1419" t="s">
        <v>39</v>
      </c>
      <c r="Z1419" t="s">
        <v>40</v>
      </c>
      <c r="AA1419" t="s">
        <v>39</v>
      </c>
      <c r="AB1419" t="e">
        <f>INDEX(#REF!,MATCH(Tableau1[[#This Row],[species_name]],#REF!,0),2)</f>
        <v>#REF!</v>
      </c>
      <c r="AC1419" s="3" t="e">
        <f>Tableau1[[#This Row],[value]]/Tableau1[[#This Row],[débarquements totaux de l''espèce]]</f>
        <v>#REF!</v>
      </c>
    </row>
    <row r="1420" spans="1:29" x14ac:dyDescent="0.2">
      <c r="A1420" s="1">
        <v>45355</v>
      </c>
      <c r="B1420" t="s">
        <v>24</v>
      </c>
      <c r="C1420" t="s">
        <v>25</v>
      </c>
      <c r="D1420">
        <v>2022</v>
      </c>
      <c r="E1420" t="s">
        <v>86</v>
      </c>
      <c r="F1420" t="s">
        <v>372</v>
      </c>
      <c r="G1420" t="s">
        <v>77</v>
      </c>
      <c r="H1420" t="s">
        <v>29</v>
      </c>
      <c r="L1420" t="s">
        <v>515</v>
      </c>
      <c r="M1420" t="s">
        <v>516</v>
      </c>
      <c r="N1420" t="str">
        <f>_xlfn.CONCAT(Tableau1[[#This Row],[species_name]],Tableau1[[#This Row],[sub_reg]])</f>
        <v>Common European bittersweet27.7.e</v>
      </c>
      <c r="O1420" t="s">
        <v>32</v>
      </c>
      <c r="P1420" t="s">
        <v>33</v>
      </c>
      <c r="Q1420" t="s">
        <v>34</v>
      </c>
      <c r="R1420">
        <v>1237.51</v>
      </c>
      <c r="S1420" t="s">
        <v>35</v>
      </c>
      <c r="T1420" t="s">
        <v>237</v>
      </c>
      <c r="U1420" t="s">
        <v>238</v>
      </c>
      <c r="V1420" t="s">
        <v>226</v>
      </c>
      <c r="W1420">
        <f>IFERROR(INDEX(#REF!,MATCH(Tableau1[[#This Row],[Identifiant pour calcul]],#REF!,0),9),0)</f>
        <v>0</v>
      </c>
      <c r="X1420">
        <f>Tableau1[[#This Row],[value]]*0.125*Tableau1[[#This Row],[Sequestration factor]]</f>
        <v>0</v>
      </c>
      <c r="Y1420" t="s">
        <v>39</v>
      </c>
      <c r="Z1420" t="s">
        <v>40</v>
      </c>
      <c r="AA1420" t="s">
        <v>39</v>
      </c>
      <c r="AB1420" t="e">
        <f>INDEX(#REF!,MATCH(Tableau1[[#This Row],[species_name]],#REF!,0),2)</f>
        <v>#REF!</v>
      </c>
      <c r="AC1420" s="3" t="e">
        <f>Tableau1[[#This Row],[value]]/Tableau1[[#This Row],[débarquements totaux de l''espèce]]</f>
        <v>#REF!</v>
      </c>
    </row>
    <row r="1421" spans="1:29" x14ac:dyDescent="0.2">
      <c r="A1421" s="1">
        <v>45355</v>
      </c>
      <c r="B1421" t="s">
        <v>24</v>
      </c>
      <c r="C1421" t="s">
        <v>25</v>
      </c>
      <c r="D1421">
        <v>2022</v>
      </c>
      <c r="E1421" t="s">
        <v>26</v>
      </c>
      <c r="F1421" t="s">
        <v>158</v>
      </c>
      <c r="G1421" t="s">
        <v>406</v>
      </c>
      <c r="H1421" t="s">
        <v>29</v>
      </c>
      <c r="L1421" t="s">
        <v>428</v>
      </c>
      <c r="M1421" t="s">
        <v>429</v>
      </c>
      <c r="N1421" t="str">
        <f>_xlfn.CONCAT(Tableau1[[#This Row],[species_name]],Tableau1[[#This Row],[sub_reg]])</f>
        <v>Atlantic gobies neisa 7</v>
      </c>
      <c r="O1421" t="s">
        <v>32</v>
      </c>
      <c r="P1421" t="s">
        <v>33</v>
      </c>
      <c r="Q1421" t="s">
        <v>34</v>
      </c>
      <c r="R1421">
        <v>31581.06</v>
      </c>
      <c r="S1421" t="s">
        <v>35</v>
      </c>
      <c r="T1421" t="s">
        <v>446</v>
      </c>
      <c r="U1421" t="s">
        <v>447</v>
      </c>
      <c r="V1421" t="s">
        <v>62</v>
      </c>
      <c r="W1421">
        <f>IFERROR(INDEX(#REF!,MATCH(Tableau1[[#This Row],[Identifiant pour calcul]],#REF!,0),9),0)</f>
        <v>0</v>
      </c>
      <c r="X1421">
        <f>Tableau1[[#This Row],[value]]*0.125*Tableau1[[#This Row],[Sequestration factor]]</f>
        <v>0</v>
      </c>
      <c r="Y1421" t="s">
        <v>39</v>
      </c>
      <c r="Z1421" t="s">
        <v>40</v>
      </c>
      <c r="AA1421" t="s">
        <v>39</v>
      </c>
      <c r="AB1421" t="e">
        <f>INDEX(#REF!,MATCH(Tableau1[[#This Row],[species_name]],#REF!,0),2)</f>
        <v>#REF!</v>
      </c>
      <c r="AC1421" s="3" t="e">
        <f>Tableau1[[#This Row],[value]]/Tableau1[[#This Row],[débarquements totaux de l''espèce]]</f>
        <v>#REF!</v>
      </c>
    </row>
    <row r="1422" spans="1:29" x14ac:dyDescent="0.2">
      <c r="A1422" s="1">
        <v>45355</v>
      </c>
      <c r="B1422" t="s">
        <v>24</v>
      </c>
      <c r="C1422" t="s">
        <v>25</v>
      </c>
      <c r="D1422">
        <v>2022</v>
      </c>
      <c r="E1422" t="s">
        <v>26</v>
      </c>
      <c r="F1422" t="s">
        <v>158</v>
      </c>
      <c r="G1422" t="s">
        <v>88</v>
      </c>
      <c r="H1422" t="s">
        <v>29</v>
      </c>
      <c r="L1422" t="s">
        <v>30</v>
      </c>
      <c r="M1422" t="s">
        <v>31</v>
      </c>
      <c r="N1422" t="str">
        <f>_xlfn.CONCAT(Tableau1[[#This Row],[species_name]],Tableau1[[#This Row],[sub_reg]])</f>
        <v>Atlantic gobies neisa 7</v>
      </c>
      <c r="O1422" t="s">
        <v>32</v>
      </c>
      <c r="P1422" t="s">
        <v>33</v>
      </c>
      <c r="Q1422" t="s">
        <v>34</v>
      </c>
      <c r="R1422">
        <v>31197.79</v>
      </c>
      <c r="S1422" t="s">
        <v>35</v>
      </c>
      <c r="T1422" t="s">
        <v>446</v>
      </c>
      <c r="U1422" t="s">
        <v>447</v>
      </c>
      <c r="V1422" t="s">
        <v>62</v>
      </c>
      <c r="W1422">
        <f>IFERROR(INDEX(#REF!,MATCH(Tableau1[[#This Row],[Identifiant pour calcul]],#REF!,0),9),0)</f>
        <v>0</v>
      </c>
      <c r="X1422">
        <f>Tableau1[[#This Row],[value]]*0.125*Tableau1[[#This Row],[Sequestration factor]]</f>
        <v>0</v>
      </c>
      <c r="Y1422" t="s">
        <v>39</v>
      </c>
      <c r="Z1422" t="s">
        <v>40</v>
      </c>
      <c r="AA1422" t="s">
        <v>39</v>
      </c>
      <c r="AB1422" t="e">
        <f>INDEX(#REF!,MATCH(Tableau1[[#This Row],[species_name]],#REF!,0),2)</f>
        <v>#REF!</v>
      </c>
      <c r="AC1422" s="3" t="e">
        <f>Tableau1[[#This Row],[value]]/Tableau1[[#This Row],[débarquements totaux de l''espèce]]</f>
        <v>#REF!</v>
      </c>
    </row>
    <row r="1423" spans="1:29" x14ac:dyDescent="0.2">
      <c r="A1423" s="1">
        <v>45355</v>
      </c>
      <c r="B1423" t="s">
        <v>24</v>
      </c>
      <c r="C1423" t="s">
        <v>25</v>
      </c>
      <c r="D1423">
        <v>2022</v>
      </c>
      <c r="E1423" t="s">
        <v>26</v>
      </c>
      <c r="F1423" t="s">
        <v>27</v>
      </c>
      <c r="G1423" t="s">
        <v>277</v>
      </c>
      <c r="H1423" t="s">
        <v>29</v>
      </c>
      <c r="M1423" t="s">
        <v>749</v>
      </c>
      <c r="N1423" t="str">
        <f>_xlfn.CONCAT(Tableau1[[#This Row],[species_name]],Tableau1[[#This Row],[sub_reg]])</f>
        <v>Dusky groupersa 8</v>
      </c>
      <c r="O1423" t="s">
        <v>32</v>
      </c>
      <c r="P1423" t="s">
        <v>33</v>
      </c>
      <c r="Q1423" t="s">
        <v>34</v>
      </c>
      <c r="R1423">
        <v>4603.0888999999997</v>
      </c>
      <c r="S1423" t="s">
        <v>35</v>
      </c>
      <c r="T1423" t="s">
        <v>760</v>
      </c>
      <c r="U1423" t="s">
        <v>761</v>
      </c>
      <c r="V1423" t="s">
        <v>38</v>
      </c>
      <c r="W1423">
        <f>IFERROR(INDEX(#REF!,MATCH(Tableau1[[#This Row],[Identifiant pour calcul]],#REF!,0),9),0)</f>
        <v>0</v>
      </c>
      <c r="X1423">
        <f>Tableau1[[#This Row],[value]]*0.125*Tableau1[[#This Row],[Sequestration factor]]</f>
        <v>0</v>
      </c>
      <c r="Y1423" t="s">
        <v>39</v>
      </c>
      <c r="Z1423" t="s">
        <v>40</v>
      </c>
      <c r="AA1423" t="s">
        <v>39</v>
      </c>
      <c r="AB1423" t="e">
        <f>INDEX(#REF!,MATCH(Tableau1[[#This Row],[species_name]],#REF!,0),2)</f>
        <v>#REF!</v>
      </c>
      <c r="AC1423" s="3" t="e">
        <f>Tableau1[[#This Row],[value]]/Tableau1[[#This Row],[débarquements totaux de l''espèce]]</f>
        <v>#REF!</v>
      </c>
    </row>
    <row r="1424" spans="1:29" x14ac:dyDescent="0.2">
      <c r="A1424" s="1">
        <v>45355</v>
      </c>
      <c r="B1424" t="s">
        <v>24</v>
      </c>
      <c r="C1424" t="s">
        <v>25</v>
      </c>
      <c r="D1424">
        <v>2022</v>
      </c>
      <c r="E1424" t="s">
        <v>86</v>
      </c>
      <c r="F1424" t="s">
        <v>59</v>
      </c>
      <c r="G1424" t="s">
        <v>406</v>
      </c>
      <c r="H1424" t="s">
        <v>29</v>
      </c>
      <c r="L1424" t="s">
        <v>364</v>
      </c>
      <c r="M1424" t="s">
        <v>365</v>
      </c>
      <c r="N1424" t="str">
        <f>_xlfn.CONCAT(Tableau1[[#This Row],[species_name]],Tableau1[[#This Row],[sub_reg]])</f>
        <v>Dusky grouper27.8.a</v>
      </c>
      <c r="O1424" t="s">
        <v>32</v>
      </c>
      <c r="P1424" t="s">
        <v>33</v>
      </c>
      <c r="Q1424" t="s">
        <v>34</v>
      </c>
      <c r="R1424">
        <v>1864.86</v>
      </c>
      <c r="S1424" t="s">
        <v>35</v>
      </c>
      <c r="T1424" t="s">
        <v>760</v>
      </c>
      <c r="U1424" t="s">
        <v>761</v>
      </c>
      <c r="V1424" t="s">
        <v>331</v>
      </c>
      <c r="W1424">
        <f>IFERROR(INDEX(#REF!,MATCH(Tableau1[[#This Row],[Identifiant pour calcul]],#REF!,0),9),0)</f>
        <v>0</v>
      </c>
      <c r="X1424">
        <f>Tableau1[[#This Row],[value]]*0.125*Tableau1[[#This Row],[Sequestration factor]]</f>
        <v>0</v>
      </c>
      <c r="Y1424" t="s">
        <v>39</v>
      </c>
      <c r="Z1424" t="s">
        <v>40</v>
      </c>
      <c r="AA1424" t="s">
        <v>39</v>
      </c>
      <c r="AB1424" t="e">
        <f>INDEX(#REF!,MATCH(Tableau1[[#This Row],[species_name]],#REF!,0),2)</f>
        <v>#REF!</v>
      </c>
      <c r="AC1424" s="3" t="e">
        <f>Tableau1[[#This Row],[value]]/Tableau1[[#This Row],[débarquements totaux de l''espèce]]</f>
        <v>#REF!</v>
      </c>
    </row>
    <row r="1425" spans="1:29" x14ac:dyDescent="0.2">
      <c r="A1425" s="1">
        <v>45355</v>
      </c>
      <c r="B1425" t="s">
        <v>24</v>
      </c>
      <c r="C1425" t="s">
        <v>25</v>
      </c>
      <c r="D1425">
        <v>2022</v>
      </c>
      <c r="E1425" t="s">
        <v>26</v>
      </c>
      <c r="F1425" t="s">
        <v>76</v>
      </c>
      <c r="G1425" t="s">
        <v>277</v>
      </c>
      <c r="H1425" t="s">
        <v>29</v>
      </c>
      <c r="M1425" t="s">
        <v>812</v>
      </c>
      <c r="N1425" t="str">
        <f>_xlfn.CONCAT(Tableau1[[#This Row],[species_name]],Tableau1[[#This Row],[sub_reg]])</f>
        <v>Dusky groupersa 8</v>
      </c>
      <c r="O1425" t="s">
        <v>32</v>
      </c>
      <c r="P1425" t="s">
        <v>33</v>
      </c>
      <c r="Q1425" t="s">
        <v>34</v>
      </c>
      <c r="R1425">
        <v>1208.5163</v>
      </c>
      <c r="S1425" t="s">
        <v>35</v>
      </c>
      <c r="T1425" t="s">
        <v>760</v>
      </c>
      <c r="U1425" t="s">
        <v>761</v>
      </c>
      <c r="V1425" t="s">
        <v>38</v>
      </c>
      <c r="W1425">
        <f>IFERROR(INDEX(#REF!,MATCH(Tableau1[[#This Row],[Identifiant pour calcul]],#REF!,0),9),0)</f>
        <v>0</v>
      </c>
      <c r="X1425">
        <f>Tableau1[[#This Row],[value]]*0.125*Tableau1[[#This Row],[Sequestration factor]]</f>
        <v>0</v>
      </c>
      <c r="Y1425" t="s">
        <v>39</v>
      </c>
      <c r="Z1425" t="s">
        <v>40</v>
      </c>
      <c r="AA1425" t="s">
        <v>39</v>
      </c>
      <c r="AB1425" t="e">
        <f>INDEX(#REF!,MATCH(Tableau1[[#This Row],[species_name]],#REF!,0),2)</f>
        <v>#REF!</v>
      </c>
      <c r="AC1425" s="3" t="e">
        <f>Tableau1[[#This Row],[value]]/Tableau1[[#This Row],[débarquements totaux de l''espèce]]</f>
        <v>#REF!</v>
      </c>
    </row>
    <row r="1426" spans="1:29" x14ac:dyDescent="0.2">
      <c r="A1426" s="1">
        <v>45355</v>
      </c>
      <c r="B1426" t="s">
        <v>24</v>
      </c>
      <c r="C1426" t="s">
        <v>25</v>
      </c>
      <c r="D1426">
        <v>2022</v>
      </c>
      <c r="E1426" t="s">
        <v>75</v>
      </c>
      <c r="F1426" t="s">
        <v>59</v>
      </c>
      <c r="G1426" t="s">
        <v>107</v>
      </c>
      <c r="H1426" t="s">
        <v>78</v>
      </c>
      <c r="L1426" t="s">
        <v>108</v>
      </c>
      <c r="M1426" t="s">
        <v>109</v>
      </c>
      <c r="N1426" t="str">
        <f>_xlfn.CONCAT(Tableau1[[#This Row],[species_name]],Tableau1[[#This Row],[sub_reg]])</f>
        <v>Groupers nei31</v>
      </c>
      <c r="O1426" t="s">
        <v>32</v>
      </c>
      <c r="P1426" t="s">
        <v>33</v>
      </c>
      <c r="Q1426" t="s">
        <v>34</v>
      </c>
      <c r="R1426">
        <v>3792</v>
      </c>
      <c r="S1426" t="s">
        <v>35</v>
      </c>
      <c r="T1426" t="s">
        <v>126</v>
      </c>
      <c r="U1426" t="s">
        <v>127</v>
      </c>
      <c r="V1426" t="s">
        <v>83</v>
      </c>
      <c r="W1426">
        <f>IFERROR(INDEX(#REF!,MATCH(Tableau1[[#This Row],[Identifiant pour calcul]],#REF!,0),9),0)</f>
        <v>0</v>
      </c>
      <c r="X1426">
        <f>Tableau1[[#This Row],[value]]*0.125*Tableau1[[#This Row],[Sequestration factor]]</f>
        <v>0</v>
      </c>
      <c r="Y1426" t="s">
        <v>39</v>
      </c>
      <c r="Z1426" t="s">
        <v>40</v>
      </c>
      <c r="AA1426" t="s">
        <v>39</v>
      </c>
      <c r="AB1426" t="e">
        <f>INDEX(#REF!,MATCH(Tableau1[[#This Row],[species_name]],#REF!,0),2)</f>
        <v>#REF!</v>
      </c>
      <c r="AC1426" s="3" t="e">
        <f>Tableau1[[#This Row],[value]]/Tableau1[[#This Row],[débarquements totaux de l''espèce]]</f>
        <v>#REF!</v>
      </c>
    </row>
    <row r="1427" spans="1:29" x14ac:dyDescent="0.2">
      <c r="A1427" s="1">
        <v>45355</v>
      </c>
      <c r="B1427" t="s">
        <v>24</v>
      </c>
      <c r="C1427" t="s">
        <v>25</v>
      </c>
      <c r="D1427">
        <v>2022</v>
      </c>
      <c r="E1427" t="s">
        <v>75</v>
      </c>
      <c r="F1427" t="s">
        <v>27</v>
      </c>
      <c r="G1427" t="s">
        <v>107</v>
      </c>
      <c r="H1427" t="s">
        <v>128</v>
      </c>
      <c r="L1427" t="s">
        <v>129</v>
      </c>
      <c r="M1427" t="s">
        <v>130</v>
      </c>
      <c r="N1427" t="str">
        <f>_xlfn.CONCAT(Tableau1[[#This Row],[species_name]],Tableau1[[#This Row],[sub_reg]])</f>
        <v>Groupers nei51.6</v>
      </c>
      <c r="O1427" t="s">
        <v>32</v>
      </c>
      <c r="P1427" t="s">
        <v>33</v>
      </c>
      <c r="Q1427" t="s">
        <v>34</v>
      </c>
      <c r="R1427">
        <v>1864</v>
      </c>
      <c r="S1427" t="s">
        <v>35</v>
      </c>
      <c r="T1427" t="s">
        <v>126</v>
      </c>
      <c r="U1427" t="s">
        <v>127</v>
      </c>
      <c r="V1427" t="s">
        <v>133</v>
      </c>
      <c r="W1427">
        <f>IFERROR(INDEX(#REF!,MATCH(Tableau1[[#This Row],[Identifiant pour calcul]],#REF!,0),9),0)</f>
        <v>0</v>
      </c>
      <c r="X1427">
        <f>Tableau1[[#This Row],[value]]*0.125*Tableau1[[#This Row],[Sequestration factor]]</f>
        <v>0</v>
      </c>
      <c r="Y1427" t="s">
        <v>39</v>
      </c>
      <c r="Z1427" t="s">
        <v>40</v>
      </c>
      <c r="AA1427" t="s">
        <v>39</v>
      </c>
      <c r="AB1427" t="e">
        <f>INDEX(#REF!,MATCH(Tableau1[[#This Row],[species_name]],#REF!,0),2)</f>
        <v>#REF!</v>
      </c>
      <c r="AC1427" s="3" t="e">
        <f>Tableau1[[#This Row],[value]]/Tableau1[[#This Row],[débarquements totaux de l''espèce]]</f>
        <v>#REF!</v>
      </c>
    </row>
    <row r="1428" spans="1:29" x14ac:dyDescent="0.2">
      <c r="A1428" s="1">
        <v>45355</v>
      </c>
      <c r="B1428" t="s">
        <v>24</v>
      </c>
      <c r="C1428" t="s">
        <v>25</v>
      </c>
      <c r="D1428">
        <v>2022</v>
      </c>
      <c r="E1428" t="s">
        <v>26</v>
      </c>
      <c r="F1428" t="s">
        <v>59</v>
      </c>
      <c r="G1428" t="s">
        <v>277</v>
      </c>
      <c r="H1428" t="s">
        <v>29</v>
      </c>
      <c r="M1428" t="s">
        <v>289</v>
      </c>
      <c r="N1428" t="str">
        <f>_xlfn.CONCAT(Tableau1[[#This Row],[species_name]],Tableau1[[#This Row],[sub_reg]])</f>
        <v>Groupers neisa 8</v>
      </c>
      <c r="O1428" t="s">
        <v>32</v>
      </c>
      <c r="P1428" t="s">
        <v>33</v>
      </c>
      <c r="Q1428" t="s">
        <v>34</v>
      </c>
      <c r="R1428">
        <v>1314.5378000000001</v>
      </c>
      <c r="S1428" t="s">
        <v>35</v>
      </c>
      <c r="T1428" t="s">
        <v>126</v>
      </c>
      <c r="U1428" t="s">
        <v>127</v>
      </c>
      <c r="V1428" t="s">
        <v>38</v>
      </c>
      <c r="W1428">
        <f>IFERROR(INDEX(#REF!,MATCH(Tableau1[[#This Row],[Identifiant pour calcul]],#REF!,0),9),0)</f>
        <v>0</v>
      </c>
      <c r="X1428">
        <f>Tableau1[[#This Row],[value]]*0.125*Tableau1[[#This Row],[Sequestration factor]]</f>
        <v>0</v>
      </c>
      <c r="Y1428" t="s">
        <v>39</v>
      </c>
      <c r="Z1428" t="s">
        <v>40</v>
      </c>
      <c r="AA1428" t="s">
        <v>39</v>
      </c>
      <c r="AB1428" t="e">
        <f>INDEX(#REF!,MATCH(Tableau1[[#This Row],[species_name]],#REF!,0),2)</f>
        <v>#REF!</v>
      </c>
      <c r="AC1428" s="3" t="e">
        <f>Tableau1[[#This Row],[value]]/Tableau1[[#This Row],[débarquements totaux de l''espèce]]</f>
        <v>#REF!</v>
      </c>
    </row>
    <row r="1429" spans="1:29" x14ac:dyDescent="0.2">
      <c r="A1429" s="1">
        <v>45355</v>
      </c>
      <c r="B1429" t="s">
        <v>24</v>
      </c>
      <c r="C1429" t="s">
        <v>25</v>
      </c>
      <c r="D1429">
        <v>2022</v>
      </c>
      <c r="E1429" t="s">
        <v>75</v>
      </c>
      <c r="F1429" t="s">
        <v>239</v>
      </c>
      <c r="G1429" t="s">
        <v>77</v>
      </c>
      <c r="H1429" t="s">
        <v>78</v>
      </c>
      <c r="L1429" t="s">
        <v>424</v>
      </c>
      <c r="M1429" t="s">
        <v>425</v>
      </c>
      <c r="N1429" t="str">
        <f>_xlfn.CONCAT(Tableau1[[#This Row],[species_name]],Tableau1[[#This Row],[sub_reg]])</f>
        <v>Groupers nei31</v>
      </c>
      <c r="O1429" t="s">
        <v>32</v>
      </c>
      <c r="P1429" t="s">
        <v>33</v>
      </c>
      <c r="Q1429" t="s">
        <v>34</v>
      </c>
      <c r="R1429">
        <v>39857</v>
      </c>
      <c r="S1429" t="s">
        <v>35</v>
      </c>
      <c r="T1429" t="s">
        <v>126</v>
      </c>
      <c r="U1429" t="s">
        <v>127</v>
      </c>
      <c r="V1429" t="s">
        <v>83</v>
      </c>
      <c r="W1429">
        <f>IFERROR(INDEX(#REF!,MATCH(Tableau1[[#This Row],[Identifiant pour calcul]],#REF!,0),9),0)</f>
        <v>0</v>
      </c>
      <c r="X1429">
        <f>Tableau1[[#This Row],[value]]*0.125*Tableau1[[#This Row],[Sequestration factor]]</f>
        <v>0</v>
      </c>
      <c r="Y1429" t="s">
        <v>39</v>
      </c>
      <c r="Z1429" t="s">
        <v>40</v>
      </c>
      <c r="AA1429" t="s">
        <v>39</v>
      </c>
      <c r="AB1429" t="e">
        <f>INDEX(#REF!,MATCH(Tableau1[[#This Row],[species_name]],#REF!,0),2)</f>
        <v>#REF!</v>
      </c>
      <c r="AC1429" s="3" t="e">
        <f>Tableau1[[#This Row],[value]]/Tableau1[[#This Row],[débarquements totaux de l''espèce]]</f>
        <v>#REF!</v>
      </c>
    </row>
    <row r="1430" spans="1:29" x14ac:dyDescent="0.2">
      <c r="A1430" s="1">
        <v>45355</v>
      </c>
      <c r="B1430" t="s">
        <v>24</v>
      </c>
      <c r="C1430" t="s">
        <v>25</v>
      </c>
      <c r="D1430">
        <v>2022</v>
      </c>
      <c r="E1430" t="s">
        <v>75</v>
      </c>
      <c r="F1430" t="s">
        <v>59</v>
      </c>
      <c r="G1430" t="s">
        <v>107</v>
      </c>
      <c r="H1430" t="s">
        <v>78</v>
      </c>
      <c r="L1430" t="s">
        <v>544</v>
      </c>
      <c r="M1430" t="s">
        <v>545</v>
      </c>
      <c r="N1430" t="str">
        <f>_xlfn.CONCAT(Tableau1[[#This Row],[species_name]],Tableau1[[#This Row],[sub_reg]])</f>
        <v>Groupers nei31</v>
      </c>
      <c r="O1430" t="s">
        <v>32</v>
      </c>
      <c r="P1430" t="s">
        <v>33</v>
      </c>
      <c r="Q1430" t="s">
        <v>34</v>
      </c>
      <c r="R1430">
        <v>1899</v>
      </c>
      <c r="S1430" t="s">
        <v>35</v>
      </c>
      <c r="T1430" t="s">
        <v>126</v>
      </c>
      <c r="U1430" t="s">
        <v>127</v>
      </c>
      <c r="V1430" t="s">
        <v>83</v>
      </c>
      <c r="W1430">
        <f>IFERROR(INDEX(#REF!,MATCH(Tableau1[[#This Row],[Identifiant pour calcul]],#REF!,0),9),0)</f>
        <v>0</v>
      </c>
      <c r="X1430">
        <f>Tableau1[[#This Row],[value]]*0.125*Tableau1[[#This Row],[Sequestration factor]]</f>
        <v>0</v>
      </c>
      <c r="Y1430" t="s">
        <v>39</v>
      </c>
      <c r="Z1430" t="s">
        <v>40</v>
      </c>
      <c r="AA1430" t="s">
        <v>39</v>
      </c>
      <c r="AB1430" t="e">
        <f>INDEX(#REF!,MATCH(Tableau1[[#This Row],[species_name]],#REF!,0),2)</f>
        <v>#REF!</v>
      </c>
      <c r="AC1430" s="3" t="e">
        <f>Tableau1[[#This Row],[value]]/Tableau1[[#This Row],[débarquements totaux de l''espèce]]</f>
        <v>#REF!</v>
      </c>
    </row>
    <row r="1431" spans="1:29" x14ac:dyDescent="0.2">
      <c r="A1431" s="1">
        <v>45355</v>
      </c>
      <c r="B1431" t="s">
        <v>24</v>
      </c>
      <c r="C1431" t="s">
        <v>25</v>
      </c>
      <c r="D1431">
        <v>2022</v>
      </c>
      <c r="E1431" t="s">
        <v>75</v>
      </c>
      <c r="F1431" t="s">
        <v>59</v>
      </c>
      <c r="G1431" t="s">
        <v>107</v>
      </c>
      <c r="H1431" t="s">
        <v>128</v>
      </c>
      <c r="L1431" t="s">
        <v>129</v>
      </c>
      <c r="M1431" t="s">
        <v>130</v>
      </c>
      <c r="N1431" t="str">
        <f>_xlfn.CONCAT(Tableau1[[#This Row],[species_name]],Tableau1[[#This Row],[sub_reg]])</f>
        <v>Groupers nei51.6</v>
      </c>
      <c r="O1431" t="s">
        <v>32</v>
      </c>
      <c r="P1431" t="s">
        <v>33</v>
      </c>
      <c r="Q1431" t="s">
        <v>34</v>
      </c>
      <c r="R1431">
        <v>42724</v>
      </c>
      <c r="S1431" t="s">
        <v>35</v>
      </c>
      <c r="T1431" t="s">
        <v>126</v>
      </c>
      <c r="U1431" t="s">
        <v>127</v>
      </c>
      <c r="V1431" t="s">
        <v>133</v>
      </c>
      <c r="W1431">
        <f>IFERROR(INDEX(#REF!,MATCH(Tableau1[[#This Row],[Identifiant pour calcul]],#REF!,0),9),0)</f>
        <v>0</v>
      </c>
      <c r="X1431">
        <f>Tableau1[[#This Row],[value]]*0.125*Tableau1[[#This Row],[Sequestration factor]]</f>
        <v>0</v>
      </c>
      <c r="Y1431" t="s">
        <v>39</v>
      </c>
      <c r="Z1431" t="s">
        <v>40</v>
      </c>
      <c r="AA1431" t="s">
        <v>39</v>
      </c>
      <c r="AB1431" t="e">
        <f>INDEX(#REF!,MATCH(Tableau1[[#This Row],[species_name]],#REF!,0),2)</f>
        <v>#REF!</v>
      </c>
      <c r="AC1431" s="3" t="e">
        <f>Tableau1[[#This Row],[value]]/Tableau1[[#This Row],[débarquements totaux de l''espèce]]</f>
        <v>#REF!</v>
      </c>
    </row>
    <row r="1432" spans="1:29" x14ac:dyDescent="0.2">
      <c r="A1432" s="1">
        <v>45355</v>
      </c>
      <c r="B1432" t="s">
        <v>24</v>
      </c>
      <c r="C1432" t="s">
        <v>25</v>
      </c>
      <c r="D1432">
        <v>2022</v>
      </c>
      <c r="E1432" t="s">
        <v>75</v>
      </c>
      <c r="F1432" t="s">
        <v>239</v>
      </c>
      <c r="G1432" t="s">
        <v>107</v>
      </c>
      <c r="H1432" t="s">
        <v>78</v>
      </c>
      <c r="L1432" t="s">
        <v>424</v>
      </c>
      <c r="M1432" t="s">
        <v>425</v>
      </c>
      <c r="N1432" t="str">
        <f>_xlfn.CONCAT(Tableau1[[#This Row],[species_name]],Tableau1[[#This Row],[sub_reg]])</f>
        <v>Groupers nei31</v>
      </c>
      <c r="O1432" t="s">
        <v>32</v>
      </c>
      <c r="P1432" t="s">
        <v>33</v>
      </c>
      <c r="Q1432" t="s">
        <v>34</v>
      </c>
      <c r="R1432">
        <v>20919</v>
      </c>
      <c r="S1432" t="s">
        <v>35</v>
      </c>
      <c r="T1432" t="s">
        <v>126</v>
      </c>
      <c r="U1432" t="s">
        <v>127</v>
      </c>
      <c r="V1432" t="s">
        <v>83</v>
      </c>
      <c r="W1432">
        <f>IFERROR(INDEX(#REF!,MATCH(Tableau1[[#This Row],[Identifiant pour calcul]],#REF!,0),9),0)</f>
        <v>0</v>
      </c>
      <c r="X1432">
        <f>Tableau1[[#This Row],[value]]*0.125*Tableau1[[#This Row],[Sequestration factor]]</f>
        <v>0</v>
      </c>
      <c r="Y1432" t="s">
        <v>39</v>
      </c>
      <c r="Z1432" t="s">
        <v>40</v>
      </c>
      <c r="AA1432" t="s">
        <v>39</v>
      </c>
      <c r="AB1432" t="e">
        <f>INDEX(#REF!,MATCH(Tableau1[[#This Row],[species_name]],#REF!,0),2)</f>
        <v>#REF!</v>
      </c>
      <c r="AC1432" s="3" t="e">
        <f>Tableau1[[#This Row],[value]]/Tableau1[[#This Row],[débarquements totaux de l''espèce]]</f>
        <v>#REF!</v>
      </c>
    </row>
    <row r="1433" spans="1:29" x14ac:dyDescent="0.2">
      <c r="A1433" s="1">
        <v>45355</v>
      </c>
      <c r="B1433" t="s">
        <v>24</v>
      </c>
      <c r="C1433" t="s">
        <v>25</v>
      </c>
      <c r="D1433">
        <v>2022</v>
      </c>
      <c r="E1433" t="s">
        <v>75</v>
      </c>
      <c r="F1433" t="s">
        <v>239</v>
      </c>
      <c r="G1433" t="s">
        <v>107</v>
      </c>
      <c r="H1433" t="s">
        <v>78</v>
      </c>
      <c r="L1433" t="s">
        <v>677</v>
      </c>
      <c r="M1433" t="s">
        <v>678</v>
      </c>
      <c r="N1433" t="str">
        <f>_xlfn.CONCAT(Tableau1[[#This Row],[species_name]],Tableau1[[#This Row],[sub_reg]])</f>
        <v>Groupers nei31</v>
      </c>
      <c r="O1433" t="s">
        <v>32</v>
      </c>
      <c r="P1433" t="s">
        <v>33</v>
      </c>
      <c r="Q1433" t="s">
        <v>34</v>
      </c>
      <c r="R1433">
        <v>9222</v>
      </c>
      <c r="S1433" t="s">
        <v>35</v>
      </c>
      <c r="T1433" t="s">
        <v>126</v>
      </c>
      <c r="U1433" t="s">
        <v>127</v>
      </c>
      <c r="V1433" t="s">
        <v>83</v>
      </c>
      <c r="W1433">
        <f>IFERROR(INDEX(#REF!,MATCH(Tableau1[[#This Row],[Identifiant pour calcul]],#REF!,0),9),0)</f>
        <v>0</v>
      </c>
      <c r="X1433">
        <f>Tableau1[[#This Row],[value]]*0.125*Tableau1[[#This Row],[Sequestration factor]]</f>
        <v>0</v>
      </c>
      <c r="Y1433" t="s">
        <v>39</v>
      </c>
      <c r="Z1433" t="s">
        <v>40</v>
      </c>
      <c r="AA1433" t="s">
        <v>39</v>
      </c>
      <c r="AB1433" t="e">
        <f>INDEX(#REF!,MATCH(Tableau1[[#This Row],[species_name]],#REF!,0),2)</f>
        <v>#REF!</v>
      </c>
      <c r="AC1433" s="3" t="e">
        <f>Tableau1[[#This Row],[value]]/Tableau1[[#This Row],[débarquements totaux de l''espèce]]</f>
        <v>#REF!</v>
      </c>
    </row>
    <row r="1434" spans="1:29" x14ac:dyDescent="0.2">
      <c r="A1434" s="1">
        <v>45355</v>
      </c>
      <c r="B1434" t="s">
        <v>24</v>
      </c>
      <c r="C1434" t="s">
        <v>25</v>
      </c>
      <c r="D1434">
        <v>2022</v>
      </c>
      <c r="E1434" t="s">
        <v>75</v>
      </c>
      <c r="F1434" t="s">
        <v>76</v>
      </c>
      <c r="G1434" t="s">
        <v>107</v>
      </c>
      <c r="H1434" t="s">
        <v>78</v>
      </c>
      <c r="L1434" t="s">
        <v>706</v>
      </c>
      <c r="M1434" t="s">
        <v>707</v>
      </c>
      <c r="N1434" t="str">
        <f>_xlfn.CONCAT(Tableau1[[#This Row],[species_name]],Tableau1[[#This Row],[sub_reg]])</f>
        <v>Groupers nei31</v>
      </c>
      <c r="O1434" t="s">
        <v>32</v>
      </c>
      <c r="P1434" t="s">
        <v>33</v>
      </c>
      <c r="Q1434" t="s">
        <v>34</v>
      </c>
      <c r="R1434">
        <v>34520</v>
      </c>
      <c r="S1434" t="s">
        <v>35</v>
      </c>
      <c r="T1434" t="s">
        <v>126</v>
      </c>
      <c r="U1434" t="s">
        <v>127</v>
      </c>
      <c r="V1434" t="s">
        <v>83</v>
      </c>
      <c r="W1434">
        <f>IFERROR(INDEX(#REF!,MATCH(Tableau1[[#This Row],[Identifiant pour calcul]],#REF!,0),9),0)</f>
        <v>0</v>
      </c>
      <c r="X1434">
        <f>Tableau1[[#This Row],[value]]*0.125*Tableau1[[#This Row],[Sequestration factor]]</f>
        <v>0</v>
      </c>
      <c r="Y1434" t="s">
        <v>39</v>
      </c>
      <c r="Z1434" t="s">
        <v>40</v>
      </c>
      <c r="AA1434" t="s">
        <v>39</v>
      </c>
      <c r="AB1434" t="e">
        <f>INDEX(#REF!,MATCH(Tableau1[[#This Row],[species_name]],#REF!,0),2)</f>
        <v>#REF!</v>
      </c>
      <c r="AC1434" s="3" t="e">
        <f>Tableau1[[#This Row],[value]]/Tableau1[[#This Row],[débarquements totaux de l''espèce]]</f>
        <v>#REF!</v>
      </c>
    </row>
    <row r="1435" spans="1:29" x14ac:dyDescent="0.2">
      <c r="A1435" s="1">
        <v>45355</v>
      </c>
      <c r="B1435" t="s">
        <v>24</v>
      </c>
      <c r="C1435" t="s">
        <v>25</v>
      </c>
      <c r="D1435">
        <v>2022</v>
      </c>
      <c r="E1435" t="s">
        <v>75</v>
      </c>
      <c r="F1435" t="s">
        <v>198</v>
      </c>
      <c r="G1435" t="s">
        <v>107</v>
      </c>
      <c r="H1435" t="s">
        <v>78</v>
      </c>
      <c r="L1435" t="s">
        <v>679</v>
      </c>
      <c r="M1435" t="s">
        <v>680</v>
      </c>
      <c r="N1435" t="str">
        <f>_xlfn.CONCAT(Tableau1[[#This Row],[species_name]],Tableau1[[#This Row],[sub_reg]])</f>
        <v>Groupers nei31</v>
      </c>
      <c r="O1435" t="s">
        <v>32</v>
      </c>
      <c r="P1435" t="s">
        <v>33</v>
      </c>
      <c r="Q1435" t="s">
        <v>34</v>
      </c>
      <c r="R1435">
        <v>1105</v>
      </c>
      <c r="S1435" t="s">
        <v>35</v>
      </c>
      <c r="T1435" t="s">
        <v>126</v>
      </c>
      <c r="U1435" t="s">
        <v>127</v>
      </c>
      <c r="V1435" t="s">
        <v>83</v>
      </c>
      <c r="W1435">
        <f>IFERROR(INDEX(#REF!,MATCH(Tableau1[[#This Row],[Identifiant pour calcul]],#REF!,0),9),0)</f>
        <v>0</v>
      </c>
      <c r="X1435">
        <f>Tableau1[[#This Row],[value]]*0.125*Tableau1[[#This Row],[Sequestration factor]]</f>
        <v>0</v>
      </c>
      <c r="Y1435" t="s">
        <v>39</v>
      </c>
      <c r="Z1435" t="s">
        <v>40</v>
      </c>
      <c r="AA1435" t="s">
        <v>39</v>
      </c>
      <c r="AB1435" t="e">
        <f>INDEX(#REF!,MATCH(Tableau1[[#This Row],[species_name]],#REF!,0),2)</f>
        <v>#REF!</v>
      </c>
      <c r="AC1435" s="3" t="e">
        <f>Tableau1[[#This Row],[value]]/Tableau1[[#This Row],[débarquements totaux de l''espèce]]</f>
        <v>#REF!</v>
      </c>
    </row>
    <row r="1436" spans="1:29" x14ac:dyDescent="0.2">
      <c r="A1436" s="1">
        <v>45355</v>
      </c>
      <c r="B1436" t="s">
        <v>24</v>
      </c>
      <c r="C1436" t="s">
        <v>25</v>
      </c>
      <c r="D1436">
        <v>2022</v>
      </c>
      <c r="E1436" t="s">
        <v>75</v>
      </c>
      <c r="F1436" t="s">
        <v>76</v>
      </c>
      <c r="G1436" t="s">
        <v>107</v>
      </c>
      <c r="H1436" t="s">
        <v>78</v>
      </c>
      <c r="L1436" t="s">
        <v>79</v>
      </c>
      <c r="M1436" t="s">
        <v>80</v>
      </c>
      <c r="N1436" t="str">
        <f>_xlfn.CONCAT(Tableau1[[#This Row],[species_name]],Tableau1[[#This Row],[sub_reg]])</f>
        <v>Groupers nei31</v>
      </c>
      <c r="O1436" t="s">
        <v>32</v>
      </c>
      <c r="P1436" t="s">
        <v>33</v>
      </c>
      <c r="Q1436" t="s">
        <v>34</v>
      </c>
      <c r="R1436">
        <v>4717</v>
      </c>
      <c r="S1436" t="s">
        <v>35</v>
      </c>
      <c r="T1436" t="s">
        <v>126</v>
      </c>
      <c r="U1436" t="s">
        <v>127</v>
      </c>
      <c r="V1436" t="s">
        <v>83</v>
      </c>
      <c r="W1436">
        <f>IFERROR(INDEX(#REF!,MATCH(Tableau1[[#This Row],[Identifiant pour calcul]],#REF!,0),9),0)</f>
        <v>0</v>
      </c>
      <c r="X1436">
        <f>Tableau1[[#This Row],[value]]*0.125*Tableau1[[#This Row],[Sequestration factor]]</f>
        <v>0</v>
      </c>
      <c r="Y1436" t="s">
        <v>39</v>
      </c>
      <c r="Z1436" t="s">
        <v>40</v>
      </c>
      <c r="AA1436" t="s">
        <v>39</v>
      </c>
      <c r="AB1436" t="e">
        <f>INDEX(#REF!,MATCH(Tableau1[[#This Row],[species_name]],#REF!,0),2)</f>
        <v>#REF!</v>
      </c>
      <c r="AC1436" s="3" t="e">
        <f>Tableau1[[#This Row],[value]]/Tableau1[[#This Row],[débarquements totaux de l''espèce]]</f>
        <v>#REF!</v>
      </c>
    </row>
    <row r="1437" spans="1:29" x14ac:dyDescent="0.2">
      <c r="A1437" s="1">
        <v>45355</v>
      </c>
      <c r="B1437" t="s">
        <v>24</v>
      </c>
      <c r="C1437" t="s">
        <v>25</v>
      </c>
      <c r="D1437">
        <v>2022</v>
      </c>
      <c r="E1437" t="s">
        <v>75</v>
      </c>
      <c r="F1437" t="s">
        <v>198</v>
      </c>
      <c r="G1437" t="s">
        <v>107</v>
      </c>
      <c r="H1437" t="s">
        <v>78</v>
      </c>
      <c r="L1437" t="s">
        <v>558</v>
      </c>
      <c r="M1437" t="s">
        <v>559</v>
      </c>
      <c r="N1437" t="str">
        <f>_xlfn.CONCAT(Tableau1[[#This Row],[species_name]],Tableau1[[#This Row],[sub_reg]])</f>
        <v>Grunts, sweetlips nei31</v>
      </c>
      <c r="O1437" t="s">
        <v>32</v>
      </c>
      <c r="P1437" t="s">
        <v>33</v>
      </c>
      <c r="Q1437" t="s">
        <v>34</v>
      </c>
      <c r="R1437">
        <v>1436</v>
      </c>
      <c r="S1437" t="s">
        <v>35</v>
      </c>
      <c r="T1437" t="s">
        <v>562</v>
      </c>
      <c r="U1437" t="s">
        <v>563</v>
      </c>
      <c r="V1437" t="s">
        <v>83</v>
      </c>
      <c r="W1437">
        <f>IFERROR(INDEX(#REF!,MATCH(Tableau1[[#This Row],[Identifiant pour calcul]],#REF!,0),9),0)</f>
        <v>0</v>
      </c>
      <c r="X1437">
        <f>Tableau1[[#This Row],[value]]*0.125*Tableau1[[#This Row],[Sequestration factor]]</f>
        <v>0</v>
      </c>
      <c r="Y1437" t="s">
        <v>39</v>
      </c>
      <c r="Z1437" t="s">
        <v>40</v>
      </c>
      <c r="AA1437" t="s">
        <v>39</v>
      </c>
      <c r="AB1437" t="e">
        <f>INDEX(#REF!,MATCH(Tableau1[[#This Row],[species_name]],#REF!,0),2)</f>
        <v>#REF!</v>
      </c>
      <c r="AC1437" s="3" t="e">
        <f>Tableau1[[#This Row],[value]]/Tableau1[[#This Row],[débarquements totaux de l''espèce]]</f>
        <v>#REF!</v>
      </c>
    </row>
    <row r="1438" spans="1:29" x14ac:dyDescent="0.2">
      <c r="A1438" s="1">
        <v>45355</v>
      </c>
      <c r="B1438" t="s">
        <v>24</v>
      </c>
      <c r="C1438" t="s">
        <v>25</v>
      </c>
      <c r="D1438">
        <v>2022</v>
      </c>
      <c r="E1438" t="s">
        <v>75</v>
      </c>
      <c r="F1438" t="s">
        <v>59</v>
      </c>
      <c r="G1438" t="s">
        <v>107</v>
      </c>
      <c r="H1438" t="s">
        <v>128</v>
      </c>
      <c r="L1438" t="s">
        <v>129</v>
      </c>
      <c r="M1438" t="s">
        <v>130</v>
      </c>
      <c r="N1438" t="str">
        <f>_xlfn.CONCAT(Tableau1[[#This Row],[species_name]],Tableau1[[#This Row],[sub_reg]])</f>
        <v>Grunts, sweetlips nei51.6</v>
      </c>
      <c r="O1438" t="s">
        <v>32</v>
      </c>
      <c r="P1438" t="s">
        <v>33</v>
      </c>
      <c r="Q1438" t="s">
        <v>34</v>
      </c>
      <c r="R1438">
        <v>8347</v>
      </c>
      <c r="S1438" t="s">
        <v>35</v>
      </c>
      <c r="T1438" t="s">
        <v>562</v>
      </c>
      <c r="U1438" t="s">
        <v>563</v>
      </c>
      <c r="V1438" t="s">
        <v>133</v>
      </c>
      <c r="W1438">
        <f>IFERROR(INDEX(#REF!,MATCH(Tableau1[[#This Row],[Identifiant pour calcul]],#REF!,0),9),0)</f>
        <v>0</v>
      </c>
      <c r="X1438">
        <f>Tableau1[[#This Row],[value]]*0.125*Tableau1[[#This Row],[Sequestration factor]]</f>
        <v>0</v>
      </c>
      <c r="Y1438" t="s">
        <v>39</v>
      </c>
      <c r="Z1438" t="s">
        <v>40</v>
      </c>
      <c r="AA1438" t="s">
        <v>39</v>
      </c>
      <c r="AB1438" t="e">
        <f>INDEX(#REF!,MATCH(Tableau1[[#This Row],[species_name]],#REF!,0),2)</f>
        <v>#REF!</v>
      </c>
      <c r="AC1438" s="3" t="e">
        <f>Tableau1[[#This Row],[value]]/Tableau1[[#This Row],[débarquements totaux de l''espèce]]</f>
        <v>#REF!</v>
      </c>
    </row>
    <row r="1439" spans="1:29" x14ac:dyDescent="0.2">
      <c r="A1439" s="1">
        <v>45355</v>
      </c>
      <c r="B1439" t="s">
        <v>24</v>
      </c>
      <c r="C1439" t="s">
        <v>25</v>
      </c>
      <c r="D1439">
        <v>2022</v>
      </c>
      <c r="E1439" t="s">
        <v>75</v>
      </c>
      <c r="F1439" t="s">
        <v>27</v>
      </c>
      <c r="G1439" t="s">
        <v>107</v>
      </c>
      <c r="H1439" t="s">
        <v>78</v>
      </c>
      <c r="L1439" t="s">
        <v>607</v>
      </c>
      <c r="M1439" t="s">
        <v>608</v>
      </c>
      <c r="N1439" t="str">
        <f>_xlfn.CONCAT(Tableau1[[#This Row],[species_name]],Tableau1[[#This Row],[sub_reg]])</f>
        <v>Grunts, sweetlips nei31</v>
      </c>
      <c r="O1439" t="s">
        <v>32</v>
      </c>
      <c r="P1439" t="s">
        <v>33</v>
      </c>
      <c r="Q1439" t="s">
        <v>34</v>
      </c>
      <c r="R1439">
        <v>4423</v>
      </c>
      <c r="S1439" t="s">
        <v>35</v>
      </c>
      <c r="T1439" t="s">
        <v>562</v>
      </c>
      <c r="U1439" t="s">
        <v>563</v>
      </c>
      <c r="V1439" t="s">
        <v>83</v>
      </c>
      <c r="W1439">
        <f>IFERROR(INDEX(#REF!,MATCH(Tableau1[[#This Row],[Identifiant pour calcul]],#REF!,0),9),0)</f>
        <v>0</v>
      </c>
      <c r="X1439">
        <f>Tableau1[[#This Row],[value]]*0.125*Tableau1[[#This Row],[Sequestration factor]]</f>
        <v>0</v>
      </c>
      <c r="Y1439" t="s">
        <v>39</v>
      </c>
      <c r="Z1439" t="s">
        <v>40</v>
      </c>
      <c r="AA1439" t="s">
        <v>39</v>
      </c>
      <c r="AB1439" t="e">
        <f>INDEX(#REF!,MATCH(Tableau1[[#This Row],[species_name]],#REF!,0),2)</f>
        <v>#REF!</v>
      </c>
      <c r="AC1439" s="3" t="e">
        <f>Tableau1[[#This Row],[value]]/Tableau1[[#This Row],[débarquements totaux de l''espèce]]</f>
        <v>#REF!</v>
      </c>
    </row>
    <row r="1440" spans="1:29" x14ac:dyDescent="0.2">
      <c r="A1440" s="1">
        <v>45355</v>
      </c>
      <c r="B1440" t="s">
        <v>24</v>
      </c>
      <c r="C1440" t="s">
        <v>25</v>
      </c>
      <c r="D1440">
        <v>2022</v>
      </c>
      <c r="E1440" t="s">
        <v>75</v>
      </c>
      <c r="F1440" t="s">
        <v>239</v>
      </c>
      <c r="G1440" t="s">
        <v>107</v>
      </c>
      <c r="H1440" t="s">
        <v>78</v>
      </c>
      <c r="L1440" t="s">
        <v>424</v>
      </c>
      <c r="M1440" t="s">
        <v>425</v>
      </c>
      <c r="N1440" t="str">
        <f>_xlfn.CONCAT(Tableau1[[#This Row],[species_name]],Tableau1[[#This Row],[sub_reg]])</f>
        <v>Grunts, sweetlips nei31</v>
      </c>
      <c r="O1440" t="s">
        <v>32</v>
      </c>
      <c r="P1440" t="s">
        <v>33</v>
      </c>
      <c r="Q1440" t="s">
        <v>34</v>
      </c>
      <c r="R1440">
        <v>11409</v>
      </c>
      <c r="S1440" t="s">
        <v>35</v>
      </c>
      <c r="T1440" t="s">
        <v>562</v>
      </c>
      <c r="U1440" t="s">
        <v>563</v>
      </c>
      <c r="V1440" t="s">
        <v>83</v>
      </c>
      <c r="W1440">
        <f>IFERROR(INDEX(#REF!,MATCH(Tableau1[[#This Row],[Identifiant pour calcul]],#REF!,0),9),0)</f>
        <v>0</v>
      </c>
      <c r="X1440">
        <f>Tableau1[[#This Row],[value]]*0.125*Tableau1[[#This Row],[Sequestration factor]]</f>
        <v>0</v>
      </c>
      <c r="Y1440" t="s">
        <v>39</v>
      </c>
      <c r="Z1440" t="s">
        <v>40</v>
      </c>
      <c r="AA1440" t="s">
        <v>39</v>
      </c>
      <c r="AB1440" t="e">
        <f>INDEX(#REF!,MATCH(Tableau1[[#This Row],[species_name]],#REF!,0),2)</f>
        <v>#REF!</v>
      </c>
      <c r="AC1440" s="3" t="e">
        <f>Tableau1[[#This Row],[value]]/Tableau1[[#This Row],[débarquements totaux de l''espèce]]</f>
        <v>#REF!</v>
      </c>
    </row>
    <row r="1441" spans="1:29" x14ac:dyDescent="0.2">
      <c r="A1441" s="1">
        <v>45355</v>
      </c>
      <c r="B1441" t="s">
        <v>24</v>
      </c>
      <c r="C1441" t="s">
        <v>25</v>
      </c>
      <c r="D1441">
        <v>2022</v>
      </c>
      <c r="E1441" t="s">
        <v>75</v>
      </c>
      <c r="F1441" t="s">
        <v>239</v>
      </c>
      <c r="G1441" t="s">
        <v>107</v>
      </c>
      <c r="H1441" t="s">
        <v>78</v>
      </c>
      <c r="L1441" t="s">
        <v>677</v>
      </c>
      <c r="M1441" t="s">
        <v>678</v>
      </c>
      <c r="N1441" t="str">
        <f>_xlfn.CONCAT(Tableau1[[#This Row],[species_name]],Tableau1[[#This Row],[sub_reg]])</f>
        <v>Grunts, sweetlips nei31</v>
      </c>
      <c r="O1441" t="s">
        <v>32</v>
      </c>
      <c r="P1441" t="s">
        <v>33</v>
      </c>
      <c r="Q1441" t="s">
        <v>34</v>
      </c>
      <c r="R1441">
        <v>3585</v>
      </c>
      <c r="S1441" t="s">
        <v>35</v>
      </c>
      <c r="T1441" t="s">
        <v>562</v>
      </c>
      <c r="U1441" t="s">
        <v>563</v>
      </c>
      <c r="V1441" t="s">
        <v>83</v>
      </c>
      <c r="W1441">
        <f>IFERROR(INDEX(#REF!,MATCH(Tableau1[[#This Row],[Identifiant pour calcul]],#REF!,0),9),0)</f>
        <v>0</v>
      </c>
      <c r="X1441">
        <f>Tableau1[[#This Row],[value]]*0.125*Tableau1[[#This Row],[Sequestration factor]]</f>
        <v>0</v>
      </c>
      <c r="Y1441" t="s">
        <v>39</v>
      </c>
      <c r="Z1441" t="s">
        <v>40</v>
      </c>
      <c r="AA1441" t="s">
        <v>39</v>
      </c>
      <c r="AB1441" t="e">
        <f>INDEX(#REF!,MATCH(Tableau1[[#This Row],[species_name]],#REF!,0),2)</f>
        <v>#REF!</v>
      </c>
      <c r="AC1441" s="3" t="e">
        <f>Tableau1[[#This Row],[value]]/Tableau1[[#This Row],[débarquements totaux de l''espèce]]</f>
        <v>#REF!</v>
      </c>
    </row>
    <row r="1442" spans="1:29" x14ac:dyDescent="0.2">
      <c r="A1442" s="1">
        <v>45355</v>
      </c>
      <c r="B1442" t="s">
        <v>24</v>
      </c>
      <c r="C1442" t="s">
        <v>25</v>
      </c>
      <c r="D1442">
        <v>2022</v>
      </c>
      <c r="E1442" t="s">
        <v>75</v>
      </c>
      <c r="F1442" t="s">
        <v>198</v>
      </c>
      <c r="G1442" t="s">
        <v>107</v>
      </c>
      <c r="H1442" t="s">
        <v>78</v>
      </c>
      <c r="L1442" t="s">
        <v>679</v>
      </c>
      <c r="M1442" t="s">
        <v>680</v>
      </c>
      <c r="N1442" t="str">
        <f>_xlfn.CONCAT(Tableau1[[#This Row],[species_name]],Tableau1[[#This Row],[sub_reg]])</f>
        <v>Grunts, sweetlips nei31</v>
      </c>
      <c r="O1442" t="s">
        <v>32</v>
      </c>
      <c r="P1442" t="s">
        <v>33</v>
      </c>
      <c r="Q1442" t="s">
        <v>34</v>
      </c>
      <c r="R1442">
        <v>8952</v>
      </c>
      <c r="S1442" t="s">
        <v>35</v>
      </c>
      <c r="T1442" t="s">
        <v>562</v>
      </c>
      <c r="U1442" t="s">
        <v>563</v>
      </c>
      <c r="V1442" t="s">
        <v>83</v>
      </c>
      <c r="W1442">
        <f>IFERROR(INDEX(#REF!,MATCH(Tableau1[[#This Row],[Identifiant pour calcul]],#REF!,0),9),0)</f>
        <v>0</v>
      </c>
      <c r="X1442">
        <f>Tableau1[[#This Row],[value]]*0.125*Tableau1[[#This Row],[Sequestration factor]]</f>
        <v>0</v>
      </c>
      <c r="Y1442" t="s">
        <v>39</v>
      </c>
      <c r="Z1442" t="s">
        <v>40</v>
      </c>
      <c r="AA1442" t="s">
        <v>39</v>
      </c>
      <c r="AB1442" t="e">
        <f>INDEX(#REF!,MATCH(Tableau1[[#This Row],[species_name]],#REF!,0),2)</f>
        <v>#REF!</v>
      </c>
      <c r="AC1442" s="3" t="e">
        <f>Tableau1[[#This Row],[value]]/Tableau1[[#This Row],[débarquements totaux de l''espèce]]</f>
        <v>#REF!</v>
      </c>
    </row>
    <row r="1443" spans="1:29" x14ac:dyDescent="0.2">
      <c r="A1443" s="1">
        <v>45355</v>
      </c>
      <c r="B1443" t="s">
        <v>24</v>
      </c>
      <c r="C1443" t="s">
        <v>25</v>
      </c>
      <c r="D1443">
        <v>2022</v>
      </c>
      <c r="E1443" t="s">
        <v>75</v>
      </c>
      <c r="F1443" t="s">
        <v>76</v>
      </c>
      <c r="G1443" t="s">
        <v>107</v>
      </c>
      <c r="H1443" t="s">
        <v>78</v>
      </c>
      <c r="L1443" t="s">
        <v>706</v>
      </c>
      <c r="M1443" t="s">
        <v>707</v>
      </c>
      <c r="N1443" t="str">
        <f>_xlfn.CONCAT(Tableau1[[#This Row],[species_name]],Tableau1[[#This Row],[sub_reg]])</f>
        <v>Grunts, sweetlips nei31</v>
      </c>
      <c r="O1443" t="s">
        <v>32</v>
      </c>
      <c r="P1443" t="s">
        <v>33</v>
      </c>
      <c r="Q1443" t="s">
        <v>34</v>
      </c>
      <c r="R1443">
        <v>16412</v>
      </c>
      <c r="S1443" t="s">
        <v>35</v>
      </c>
      <c r="T1443" t="s">
        <v>562</v>
      </c>
      <c r="U1443" t="s">
        <v>563</v>
      </c>
      <c r="V1443" t="s">
        <v>83</v>
      </c>
      <c r="W1443">
        <f>IFERROR(INDEX(#REF!,MATCH(Tableau1[[#This Row],[Identifiant pour calcul]],#REF!,0),9),0)</f>
        <v>0</v>
      </c>
      <c r="X1443">
        <f>Tableau1[[#This Row],[value]]*0.125*Tableau1[[#This Row],[Sequestration factor]]</f>
        <v>0</v>
      </c>
      <c r="Y1443" t="s">
        <v>39</v>
      </c>
      <c r="Z1443" t="s">
        <v>40</v>
      </c>
      <c r="AA1443" t="s">
        <v>39</v>
      </c>
      <c r="AB1443" t="e">
        <f>INDEX(#REF!,MATCH(Tableau1[[#This Row],[species_name]],#REF!,0),2)</f>
        <v>#REF!</v>
      </c>
      <c r="AC1443" s="3" t="e">
        <f>Tableau1[[#This Row],[value]]/Tableau1[[#This Row],[débarquements totaux de l''espèce]]</f>
        <v>#REF!</v>
      </c>
    </row>
    <row r="1444" spans="1:29" x14ac:dyDescent="0.2">
      <c r="A1444" s="1">
        <v>45355</v>
      </c>
      <c r="B1444" t="s">
        <v>24</v>
      </c>
      <c r="C1444" t="s">
        <v>25</v>
      </c>
      <c r="D1444">
        <v>2022</v>
      </c>
      <c r="E1444" t="s">
        <v>75</v>
      </c>
      <c r="F1444" t="s">
        <v>27</v>
      </c>
      <c r="G1444" t="s">
        <v>107</v>
      </c>
      <c r="H1444" t="s">
        <v>78</v>
      </c>
      <c r="L1444" t="s">
        <v>784</v>
      </c>
      <c r="M1444" t="s">
        <v>785</v>
      </c>
      <c r="N1444" t="str">
        <f>_xlfn.CONCAT(Tableau1[[#This Row],[species_name]],Tableau1[[#This Row],[sub_reg]])</f>
        <v>Grunts, sweetlips nei31</v>
      </c>
      <c r="O1444" t="s">
        <v>32</v>
      </c>
      <c r="P1444" t="s">
        <v>33</v>
      </c>
      <c r="Q1444" t="s">
        <v>34</v>
      </c>
      <c r="R1444">
        <v>1414</v>
      </c>
      <c r="S1444" t="s">
        <v>35</v>
      </c>
      <c r="T1444" t="s">
        <v>562</v>
      </c>
      <c r="U1444" t="s">
        <v>563</v>
      </c>
      <c r="V1444" t="s">
        <v>83</v>
      </c>
      <c r="W1444">
        <f>IFERROR(INDEX(#REF!,MATCH(Tableau1[[#This Row],[Identifiant pour calcul]],#REF!,0),9),0)</f>
        <v>0</v>
      </c>
      <c r="X1444">
        <f>Tableau1[[#This Row],[value]]*0.125*Tableau1[[#This Row],[Sequestration factor]]</f>
        <v>0</v>
      </c>
      <c r="Y1444" t="s">
        <v>39</v>
      </c>
      <c r="Z1444" t="s">
        <v>40</v>
      </c>
      <c r="AA1444" t="s">
        <v>39</v>
      </c>
      <c r="AB1444" t="e">
        <f>INDEX(#REF!,MATCH(Tableau1[[#This Row],[species_name]],#REF!,0),2)</f>
        <v>#REF!</v>
      </c>
      <c r="AC1444" s="3" t="e">
        <f>Tableau1[[#This Row],[value]]/Tableau1[[#This Row],[débarquements totaux de l''espèce]]</f>
        <v>#REF!</v>
      </c>
    </row>
    <row r="1445" spans="1:29" x14ac:dyDescent="0.2">
      <c r="A1445" s="1">
        <v>45355</v>
      </c>
      <c r="B1445" t="s">
        <v>24</v>
      </c>
      <c r="C1445" t="s">
        <v>25</v>
      </c>
      <c r="D1445">
        <v>2022</v>
      </c>
      <c r="E1445" t="s">
        <v>75</v>
      </c>
      <c r="F1445" t="s">
        <v>27</v>
      </c>
      <c r="G1445" t="s">
        <v>107</v>
      </c>
      <c r="H1445" t="s">
        <v>488</v>
      </c>
      <c r="M1445" t="s">
        <v>789</v>
      </c>
      <c r="N1445" t="str">
        <f>_xlfn.CONCAT(Tableau1[[#This Row],[species_name]],Tableau1[[#This Row],[sub_reg]])</f>
        <v>Grunts, sweetlips nei31</v>
      </c>
      <c r="O1445" t="s">
        <v>32</v>
      </c>
      <c r="P1445" t="s">
        <v>33</v>
      </c>
      <c r="Q1445" t="s">
        <v>34</v>
      </c>
      <c r="R1445">
        <v>1963</v>
      </c>
      <c r="S1445" t="s">
        <v>35</v>
      </c>
      <c r="T1445" t="s">
        <v>562</v>
      </c>
      <c r="U1445" t="s">
        <v>563</v>
      </c>
      <c r="V1445" t="s">
        <v>83</v>
      </c>
      <c r="W1445">
        <f>IFERROR(INDEX(#REF!,MATCH(Tableau1[[#This Row],[Identifiant pour calcul]],#REF!,0),9),0)</f>
        <v>0</v>
      </c>
      <c r="X1445">
        <f>Tableau1[[#This Row],[value]]*0.125*Tableau1[[#This Row],[Sequestration factor]]</f>
        <v>0</v>
      </c>
      <c r="Y1445" t="s">
        <v>39</v>
      </c>
      <c r="Z1445" t="s">
        <v>40</v>
      </c>
      <c r="AA1445" t="s">
        <v>39</v>
      </c>
      <c r="AB1445" t="e">
        <f>INDEX(#REF!,MATCH(Tableau1[[#This Row],[species_name]],#REF!,0),2)</f>
        <v>#REF!</v>
      </c>
      <c r="AC1445" s="3" t="e">
        <f>Tableau1[[#This Row],[value]]/Tableau1[[#This Row],[débarquements totaux de l''espèce]]</f>
        <v>#REF!</v>
      </c>
    </row>
    <row r="1446" spans="1:29" x14ac:dyDescent="0.2">
      <c r="A1446" s="1">
        <v>45355</v>
      </c>
      <c r="B1446" t="s">
        <v>24</v>
      </c>
      <c r="C1446" t="s">
        <v>25</v>
      </c>
      <c r="D1446">
        <v>2022</v>
      </c>
      <c r="E1446" t="s">
        <v>75</v>
      </c>
      <c r="F1446" t="s">
        <v>76</v>
      </c>
      <c r="G1446" t="s">
        <v>107</v>
      </c>
      <c r="H1446" t="s">
        <v>488</v>
      </c>
      <c r="L1446" t="s">
        <v>489</v>
      </c>
      <c r="M1446" t="s">
        <v>490</v>
      </c>
      <c r="N1446" t="str">
        <f>_xlfn.CONCAT(Tableau1[[#This Row],[species_name]],Tableau1[[#This Row],[sub_reg]])</f>
        <v>Grunts, sweetlips nei31</v>
      </c>
      <c r="O1446" t="s">
        <v>32</v>
      </c>
      <c r="P1446" t="s">
        <v>33</v>
      </c>
      <c r="Q1446" t="s">
        <v>34</v>
      </c>
      <c r="R1446">
        <v>8215</v>
      </c>
      <c r="S1446" t="s">
        <v>35</v>
      </c>
      <c r="T1446" t="s">
        <v>562</v>
      </c>
      <c r="U1446" t="s">
        <v>563</v>
      </c>
      <c r="V1446" t="s">
        <v>83</v>
      </c>
      <c r="W1446">
        <f>IFERROR(INDEX(#REF!,MATCH(Tableau1[[#This Row],[Identifiant pour calcul]],#REF!,0),9),0)</f>
        <v>0</v>
      </c>
      <c r="X1446">
        <f>Tableau1[[#This Row],[value]]*0.125*Tableau1[[#This Row],[Sequestration factor]]</f>
        <v>0</v>
      </c>
      <c r="Y1446" t="s">
        <v>39</v>
      </c>
      <c r="Z1446" t="s">
        <v>40</v>
      </c>
      <c r="AA1446" t="s">
        <v>39</v>
      </c>
      <c r="AB1446" t="e">
        <f>INDEX(#REF!,MATCH(Tableau1[[#This Row],[species_name]],#REF!,0),2)</f>
        <v>#REF!</v>
      </c>
      <c r="AC1446" s="3" t="e">
        <f>Tableau1[[#This Row],[value]]/Tableau1[[#This Row],[débarquements totaux de l''espèce]]</f>
        <v>#REF!</v>
      </c>
    </row>
    <row r="1447" spans="1:29" x14ac:dyDescent="0.2">
      <c r="A1447" s="1">
        <v>45355</v>
      </c>
      <c r="B1447" t="s">
        <v>24</v>
      </c>
      <c r="C1447" t="s">
        <v>25</v>
      </c>
      <c r="D1447">
        <v>2022</v>
      </c>
      <c r="E1447" t="s">
        <v>75</v>
      </c>
      <c r="F1447" t="s">
        <v>76</v>
      </c>
      <c r="G1447" t="s">
        <v>107</v>
      </c>
      <c r="H1447" t="s">
        <v>78</v>
      </c>
      <c r="L1447" t="s">
        <v>79</v>
      </c>
      <c r="M1447" t="s">
        <v>80</v>
      </c>
      <c r="N1447" t="str">
        <f>_xlfn.CONCAT(Tableau1[[#This Row],[species_name]],Tableau1[[#This Row],[sub_reg]])</f>
        <v>Grunts, sweetlips nei31</v>
      </c>
      <c r="O1447" t="s">
        <v>32</v>
      </c>
      <c r="P1447" t="s">
        <v>33</v>
      </c>
      <c r="Q1447" t="s">
        <v>34</v>
      </c>
      <c r="R1447">
        <v>2489</v>
      </c>
      <c r="S1447" t="s">
        <v>35</v>
      </c>
      <c r="T1447" t="s">
        <v>562</v>
      </c>
      <c r="U1447" t="s">
        <v>563</v>
      </c>
      <c r="V1447" t="s">
        <v>83</v>
      </c>
      <c r="W1447">
        <f>IFERROR(INDEX(#REF!,MATCH(Tableau1[[#This Row],[Identifiant pour calcul]],#REF!,0),9),0)</f>
        <v>0</v>
      </c>
      <c r="X1447">
        <f>Tableau1[[#This Row],[value]]*0.125*Tableau1[[#This Row],[Sequestration factor]]</f>
        <v>0</v>
      </c>
      <c r="Y1447" t="s">
        <v>39</v>
      </c>
      <c r="Z1447" t="s">
        <v>40</v>
      </c>
      <c r="AA1447" t="s">
        <v>39</v>
      </c>
      <c r="AB1447" t="e">
        <f>INDEX(#REF!,MATCH(Tableau1[[#This Row],[species_name]],#REF!,0),2)</f>
        <v>#REF!</v>
      </c>
      <c r="AC1447" s="3" t="e">
        <f>Tableau1[[#This Row],[value]]/Tableau1[[#This Row],[débarquements totaux de l''espèce]]</f>
        <v>#REF!</v>
      </c>
    </row>
    <row r="1448" spans="1:29" x14ac:dyDescent="0.2">
      <c r="A1448" s="1">
        <v>45355</v>
      </c>
      <c r="B1448" t="s">
        <v>24</v>
      </c>
      <c r="C1448" t="s">
        <v>25</v>
      </c>
      <c r="D1448">
        <v>2022</v>
      </c>
      <c r="E1448" t="s">
        <v>26</v>
      </c>
      <c r="F1448" t="s">
        <v>158</v>
      </c>
      <c r="G1448" t="s">
        <v>406</v>
      </c>
      <c r="H1448" t="s">
        <v>29</v>
      </c>
      <c r="L1448" t="s">
        <v>428</v>
      </c>
      <c r="M1448" t="s">
        <v>429</v>
      </c>
      <c r="N1448" t="str">
        <f>_xlfn.CONCAT(Tableau1[[#This Row],[species_name]],Tableau1[[#This Row],[sub_reg]])</f>
        <v>Solenettesa 7</v>
      </c>
      <c r="O1448" t="s">
        <v>32</v>
      </c>
      <c r="P1448" t="s">
        <v>33</v>
      </c>
      <c r="Q1448" t="s">
        <v>34</v>
      </c>
      <c r="R1448">
        <v>1002.56</v>
      </c>
      <c r="S1448" t="s">
        <v>35</v>
      </c>
      <c r="T1448" t="s">
        <v>448</v>
      </c>
      <c r="U1448" t="s">
        <v>449</v>
      </c>
      <c r="V1448" t="s">
        <v>62</v>
      </c>
      <c r="W1448">
        <f>IFERROR(INDEX(#REF!,MATCH(Tableau1[[#This Row],[Identifiant pour calcul]],#REF!,0),9),0)</f>
        <v>0</v>
      </c>
      <c r="X1448">
        <f>Tableau1[[#This Row],[value]]*0.125*Tableau1[[#This Row],[Sequestration factor]]</f>
        <v>0</v>
      </c>
      <c r="Y1448" t="s">
        <v>39</v>
      </c>
      <c r="Z1448" t="s">
        <v>40</v>
      </c>
      <c r="AA1448" t="s">
        <v>39</v>
      </c>
      <c r="AB1448" t="e">
        <f>INDEX(#REF!,MATCH(Tableau1[[#This Row],[species_name]],#REF!,0),2)</f>
        <v>#REF!</v>
      </c>
      <c r="AC1448" s="3" t="e">
        <f>Tableau1[[#This Row],[value]]/Tableau1[[#This Row],[débarquements totaux de l''espèce]]</f>
        <v>#REF!</v>
      </c>
    </row>
    <row r="1449" spans="1:29" x14ac:dyDescent="0.2">
      <c r="A1449" s="1">
        <v>45355</v>
      </c>
      <c r="B1449" t="s">
        <v>24</v>
      </c>
      <c r="C1449" t="s">
        <v>25</v>
      </c>
      <c r="D1449">
        <v>2022</v>
      </c>
      <c r="E1449" t="s">
        <v>86</v>
      </c>
      <c r="F1449" t="s">
        <v>372</v>
      </c>
      <c r="G1449" t="s">
        <v>88</v>
      </c>
      <c r="H1449" t="s">
        <v>29</v>
      </c>
      <c r="L1449" t="s">
        <v>373</v>
      </c>
      <c r="M1449" t="s">
        <v>374</v>
      </c>
      <c r="N1449" t="str">
        <f>_xlfn.CONCAT(Tableau1[[#This Row],[species_name]],Tableau1[[#This Row],[sub_reg]])</f>
        <v>Grey gurnard27.8.a</v>
      </c>
      <c r="O1449" t="s">
        <v>32</v>
      </c>
      <c r="P1449" t="s">
        <v>33</v>
      </c>
      <c r="Q1449" t="s">
        <v>34</v>
      </c>
      <c r="R1449">
        <v>2570.61</v>
      </c>
      <c r="S1449" t="s">
        <v>35</v>
      </c>
      <c r="T1449" t="s">
        <v>380</v>
      </c>
      <c r="U1449" t="s">
        <v>381</v>
      </c>
      <c r="V1449" t="s">
        <v>331</v>
      </c>
      <c r="W1449">
        <f>IFERROR(INDEX(#REF!,MATCH(Tableau1[[#This Row],[Identifiant pour calcul]],#REF!,0),9),0)</f>
        <v>0</v>
      </c>
      <c r="X1449">
        <f>Tableau1[[#This Row],[value]]*0.125*Tableau1[[#This Row],[Sequestration factor]]</f>
        <v>0</v>
      </c>
      <c r="Y1449" t="s">
        <v>39</v>
      </c>
      <c r="Z1449" t="s">
        <v>40</v>
      </c>
      <c r="AA1449" t="s">
        <v>39</v>
      </c>
      <c r="AB1449" t="e">
        <f>INDEX(#REF!,MATCH(Tableau1[[#This Row],[species_name]],#REF!,0),2)</f>
        <v>#REF!</v>
      </c>
      <c r="AC1449" s="3" t="e">
        <f>Tableau1[[#This Row],[value]]/Tableau1[[#This Row],[débarquements totaux de l''espèce]]</f>
        <v>#REF!</v>
      </c>
    </row>
    <row r="1450" spans="1:29" x14ac:dyDescent="0.2">
      <c r="A1450" s="1">
        <v>45355</v>
      </c>
      <c r="B1450" t="s">
        <v>24</v>
      </c>
      <c r="C1450" t="s">
        <v>25</v>
      </c>
      <c r="D1450">
        <v>2022</v>
      </c>
      <c r="E1450" t="s">
        <v>86</v>
      </c>
      <c r="F1450" t="s">
        <v>523</v>
      </c>
      <c r="G1450" t="s">
        <v>88</v>
      </c>
      <c r="H1450" t="s">
        <v>29</v>
      </c>
      <c r="L1450" t="s">
        <v>524</v>
      </c>
      <c r="M1450" t="s">
        <v>525</v>
      </c>
      <c r="N1450" t="str">
        <f>_xlfn.CONCAT(Tableau1[[#This Row],[species_name]],Tableau1[[#This Row],[sub_reg]])</f>
        <v>Grey gurnard27.8.a</v>
      </c>
      <c r="O1450" t="s">
        <v>32</v>
      </c>
      <c r="P1450" t="s">
        <v>33</v>
      </c>
      <c r="Q1450" t="s">
        <v>34</v>
      </c>
      <c r="R1450">
        <v>4631.88</v>
      </c>
      <c r="S1450" t="s">
        <v>35</v>
      </c>
      <c r="T1450" t="s">
        <v>380</v>
      </c>
      <c r="U1450" t="s">
        <v>381</v>
      </c>
      <c r="V1450" t="s">
        <v>331</v>
      </c>
      <c r="W1450">
        <f>IFERROR(INDEX(#REF!,MATCH(Tableau1[[#This Row],[Identifiant pour calcul]],#REF!,0),9),0)</f>
        <v>0</v>
      </c>
      <c r="X1450">
        <f>Tableau1[[#This Row],[value]]*0.125*Tableau1[[#This Row],[Sequestration factor]]</f>
        <v>0</v>
      </c>
      <c r="Y1450" t="s">
        <v>39</v>
      </c>
      <c r="Z1450" t="s">
        <v>40</v>
      </c>
      <c r="AA1450" t="s">
        <v>39</v>
      </c>
      <c r="AB1450" t="e">
        <f>INDEX(#REF!,MATCH(Tableau1[[#This Row],[species_name]],#REF!,0),2)</f>
        <v>#REF!</v>
      </c>
      <c r="AC1450" s="3" t="e">
        <f>Tableau1[[#This Row],[value]]/Tableau1[[#This Row],[débarquements totaux de l''espèce]]</f>
        <v>#REF!</v>
      </c>
    </row>
    <row r="1451" spans="1:29" x14ac:dyDescent="0.2">
      <c r="A1451" s="1">
        <v>45355</v>
      </c>
      <c r="B1451" t="s">
        <v>24</v>
      </c>
      <c r="C1451" t="s">
        <v>25</v>
      </c>
      <c r="D1451">
        <v>2022</v>
      </c>
      <c r="E1451" t="s">
        <v>26</v>
      </c>
      <c r="F1451" t="s">
        <v>158</v>
      </c>
      <c r="G1451" t="s">
        <v>88</v>
      </c>
      <c r="H1451" t="s">
        <v>29</v>
      </c>
      <c r="L1451" t="s">
        <v>30</v>
      </c>
      <c r="M1451" t="s">
        <v>31</v>
      </c>
      <c r="N1451" t="str">
        <f>_xlfn.CONCAT(Tableau1[[#This Row],[species_name]],Tableau1[[#This Row],[sub_reg]])</f>
        <v>Grey gurnardsa 7</v>
      </c>
      <c r="O1451" t="s">
        <v>32</v>
      </c>
      <c r="P1451" t="s">
        <v>33</v>
      </c>
      <c r="Q1451" t="s">
        <v>34</v>
      </c>
      <c r="R1451">
        <v>9059.6</v>
      </c>
      <c r="S1451" t="s">
        <v>35</v>
      </c>
      <c r="T1451" t="s">
        <v>380</v>
      </c>
      <c r="U1451" t="s">
        <v>381</v>
      </c>
      <c r="V1451" t="s">
        <v>62</v>
      </c>
      <c r="W1451">
        <f>IFERROR(INDEX(#REF!,MATCH(Tableau1[[#This Row],[Identifiant pour calcul]],#REF!,0),9),0)</f>
        <v>0</v>
      </c>
      <c r="X1451">
        <f>Tableau1[[#This Row],[value]]*0.125*Tableau1[[#This Row],[Sequestration factor]]</f>
        <v>0</v>
      </c>
      <c r="Y1451" t="s">
        <v>39</v>
      </c>
      <c r="Z1451" t="s">
        <v>40</v>
      </c>
      <c r="AA1451" t="s">
        <v>39</v>
      </c>
      <c r="AB1451" t="e">
        <f>INDEX(#REF!,MATCH(Tableau1[[#This Row],[species_name]],#REF!,0),2)</f>
        <v>#REF!</v>
      </c>
      <c r="AC1451" s="3" t="e">
        <f>Tableau1[[#This Row],[value]]/Tableau1[[#This Row],[débarquements totaux de l''espèce]]</f>
        <v>#REF!</v>
      </c>
    </row>
    <row r="1452" spans="1:29" x14ac:dyDescent="0.2">
      <c r="A1452" s="1">
        <v>45355</v>
      </c>
      <c r="B1452" t="s">
        <v>24</v>
      </c>
      <c r="C1452" t="s">
        <v>25</v>
      </c>
      <c r="D1452">
        <v>2022</v>
      </c>
      <c r="E1452" t="s">
        <v>86</v>
      </c>
      <c r="F1452" t="s">
        <v>158</v>
      </c>
      <c r="G1452" t="s">
        <v>77</v>
      </c>
      <c r="H1452" t="s">
        <v>29</v>
      </c>
      <c r="L1452" t="s">
        <v>413</v>
      </c>
      <c r="M1452" t="s">
        <v>414</v>
      </c>
      <c r="N1452" t="str">
        <f>_xlfn.CONCAT(Tableau1[[#This Row],[species_name]],Tableau1[[#This Row],[sub_reg]])</f>
        <v>Grey gurnard27.8.a</v>
      </c>
      <c r="O1452" t="s">
        <v>32</v>
      </c>
      <c r="P1452" t="s">
        <v>33</v>
      </c>
      <c r="Q1452" t="s">
        <v>34</v>
      </c>
      <c r="R1452">
        <v>4639.4399999999996</v>
      </c>
      <c r="S1452" t="s">
        <v>35</v>
      </c>
      <c r="T1452" t="s">
        <v>380</v>
      </c>
      <c r="U1452" t="s">
        <v>381</v>
      </c>
      <c r="V1452" t="s">
        <v>331</v>
      </c>
      <c r="W1452">
        <f>IFERROR(INDEX(#REF!,MATCH(Tableau1[[#This Row],[Identifiant pour calcul]],#REF!,0),9),0)</f>
        <v>0</v>
      </c>
      <c r="X1452">
        <f>Tableau1[[#This Row],[value]]*0.125*Tableau1[[#This Row],[Sequestration factor]]</f>
        <v>0</v>
      </c>
      <c r="Y1452" t="s">
        <v>39</v>
      </c>
      <c r="Z1452" t="s">
        <v>40</v>
      </c>
      <c r="AA1452" t="s">
        <v>39</v>
      </c>
      <c r="AB1452" t="e">
        <f>INDEX(#REF!,MATCH(Tableau1[[#This Row],[species_name]],#REF!,0),2)</f>
        <v>#REF!</v>
      </c>
      <c r="AC1452" s="3" t="e">
        <f>Tableau1[[#This Row],[value]]/Tableau1[[#This Row],[débarquements totaux de l''espèce]]</f>
        <v>#REF!</v>
      </c>
    </row>
    <row r="1453" spans="1:29" x14ac:dyDescent="0.2">
      <c r="A1453" s="1">
        <v>45355</v>
      </c>
      <c r="B1453" t="s">
        <v>24</v>
      </c>
      <c r="C1453" t="s">
        <v>25</v>
      </c>
      <c r="D1453">
        <v>2022</v>
      </c>
      <c r="E1453" t="s">
        <v>86</v>
      </c>
      <c r="F1453" t="s">
        <v>27</v>
      </c>
      <c r="G1453" t="s">
        <v>28</v>
      </c>
      <c r="H1453" t="s">
        <v>29</v>
      </c>
      <c r="L1453" t="s">
        <v>648</v>
      </c>
      <c r="M1453" t="s">
        <v>649</v>
      </c>
      <c r="N1453" t="str">
        <f>_xlfn.CONCAT(Tableau1[[#This Row],[species_name]],Tableau1[[#This Row],[sub_reg]])</f>
        <v>Grey gurnard27.8.b</v>
      </c>
      <c r="O1453" t="s">
        <v>32</v>
      </c>
      <c r="P1453" t="s">
        <v>33</v>
      </c>
      <c r="Q1453" t="s">
        <v>34</v>
      </c>
      <c r="R1453">
        <v>1034.54</v>
      </c>
      <c r="S1453" t="s">
        <v>35</v>
      </c>
      <c r="T1453" t="s">
        <v>380</v>
      </c>
      <c r="U1453" t="s">
        <v>381</v>
      </c>
      <c r="V1453" t="s">
        <v>338</v>
      </c>
      <c r="W1453">
        <f>IFERROR(INDEX(#REF!,MATCH(Tableau1[[#This Row],[Identifiant pour calcul]],#REF!,0),9),0)</f>
        <v>0</v>
      </c>
      <c r="X1453">
        <f>Tableau1[[#This Row],[value]]*0.125*Tableau1[[#This Row],[Sequestration factor]]</f>
        <v>0</v>
      </c>
      <c r="Y1453" t="s">
        <v>39</v>
      </c>
      <c r="Z1453" t="s">
        <v>40</v>
      </c>
      <c r="AA1453" t="s">
        <v>39</v>
      </c>
      <c r="AB1453" t="e">
        <f>INDEX(#REF!,MATCH(Tableau1[[#This Row],[species_name]],#REF!,0),2)</f>
        <v>#REF!</v>
      </c>
      <c r="AC1453" s="3" t="e">
        <f>Tableau1[[#This Row],[value]]/Tableau1[[#This Row],[débarquements totaux de l''espèce]]</f>
        <v>#REF!</v>
      </c>
    </row>
    <row r="1454" spans="1:29" x14ac:dyDescent="0.2">
      <c r="A1454" s="1">
        <v>45355</v>
      </c>
      <c r="B1454" t="s">
        <v>24</v>
      </c>
      <c r="C1454" t="s">
        <v>25</v>
      </c>
      <c r="D1454">
        <v>2022</v>
      </c>
      <c r="E1454" t="s">
        <v>86</v>
      </c>
      <c r="F1454" t="s">
        <v>27</v>
      </c>
      <c r="G1454" t="s">
        <v>406</v>
      </c>
      <c r="H1454" t="s">
        <v>29</v>
      </c>
      <c r="L1454" t="s">
        <v>660</v>
      </c>
      <c r="M1454" t="s">
        <v>661</v>
      </c>
      <c r="N1454" t="str">
        <f>_xlfn.CONCAT(Tableau1[[#This Row],[species_name]],Tableau1[[#This Row],[sub_reg]])</f>
        <v>Grey gurnard27.8.a</v>
      </c>
      <c r="O1454" t="s">
        <v>32</v>
      </c>
      <c r="P1454" t="s">
        <v>33</v>
      </c>
      <c r="Q1454" t="s">
        <v>34</v>
      </c>
      <c r="R1454">
        <v>4703.21</v>
      </c>
      <c r="S1454" t="s">
        <v>35</v>
      </c>
      <c r="T1454" t="s">
        <v>380</v>
      </c>
      <c r="U1454" t="s">
        <v>381</v>
      </c>
      <c r="V1454" t="s">
        <v>331</v>
      </c>
      <c r="W1454">
        <f>IFERROR(INDEX(#REF!,MATCH(Tableau1[[#This Row],[Identifiant pour calcul]],#REF!,0),9),0)</f>
        <v>0</v>
      </c>
      <c r="X1454">
        <f>Tableau1[[#This Row],[value]]*0.125*Tableau1[[#This Row],[Sequestration factor]]</f>
        <v>0</v>
      </c>
      <c r="Y1454" t="s">
        <v>39</v>
      </c>
      <c r="Z1454" t="s">
        <v>40</v>
      </c>
      <c r="AA1454" t="s">
        <v>39</v>
      </c>
      <c r="AB1454" t="e">
        <f>INDEX(#REF!,MATCH(Tableau1[[#This Row],[species_name]],#REF!,0),2)</f>
        <v>#REF!</v>
      </c>
      <c r="AC1454" s="3" t="e">
        <f>Tableau1[[#This Row],[value]]/Tableau1[[#This Row],[débarquements totaux de l''espèce]]</f>
        <v>#REF!</v>
      </c>
    </row>
    <row r="1455" spans="1:29" x14ac:dyDescent="0.2">
      <c r="A1455" s="1">
        <v>45355</v>
      </c>
      <c r="B1455" t="s">
        <v>24</v>
      </c>
      <c r="C1455" t="s">
        <v>25</v>
      </c>
      <c r="D1455">
        <v>2022</v>
      </c>
      <c r="E1455" t="s">
        <v>86</v>
      </c>
      <c r="F1455" t="s">
        <v>27</v>
      </c>
      <c r="G1455" t="s">
        <v>88</v>
      </c>
      <c r="H1455" t="s">
        <v>29</v>
      </c>
      <c r="M1455" t="s">
        <v>684</v>
      </c>
      <c r="N1455" t="str">
        <f>_xlfn.CONCAT(Tableau1[[#This Row],[species_name]],Tableau1[[#This Row],[sub_reg]])</f>
        <v>Grey gurnard27.8.a</v>
      </c>
      <c r="O1455" t="s">
        <v>32</v>
      </c>
      <c r="P1455" t="s">
        <v>33</v>
      </c>
      <c r="Q1455" t="s">
        <v>34</v>
      </c>
      <c r="R1455">
        <v>2422.87</v>
      </c>
      <c r="S1455" t="s">
        <v>35</v>
      </c>
      <c r="T1455" t="s">
        <v>380</v>
      </c>
      <c r="U1455" t="s">
        <v>381</v>
      </c>
      <c r="V1455" t="s">
        <v>331</v>
      </c>
      <c r="W1455">
        <f>IFERROR(INDEX(#REF!,MATCH(Tableau1[[#This Row],[Identifiant pour calcul]],#REF!,0),9),0)</f>
        <v>0</v>
      </c>
      <c r="X1455">
        <f>Tableau1[[#This Row],[value]]*0.125*Tableau1[[#This Row],[Sequestration factor]]</f>
        <v>0</v>
      </c>
      <c r="Y1455" t="s">
        <v>39</v>
      </c>
      <c r="Z1455" t="s">
        <v>40</v>
      </c>
      <c r="AA1455" t="s">
        <v>39</v>
      </c>
      <c r="AB1455" t="e">
        <f>INDEX(#REF!,MATCH(Tableau1[[#This Row],[species_name]],#REF!,0),2)</f>
        <v>#REF!</v>
      </c>
      <c r="AC1455" s="3" t="e">
        <f>Tableau1[[#This Row],[value]]/Tableau1[[#This Row],[débarquements totaux de l''espèce]]</f>
        <v>#REF!</v>
      </c>
    </row>
    <row r="1456" spans="1:29" x14ac:dyDescent="0.2">
      <c r="A1456" s="1">
        <v>45355</v>
      </c>
      <c r="B1456" t="s">
        <v>24</v>
      </c>
      <c r="C1456" t="s">
        <v>25</v>
      </c>
      <c r="D1456">
        <v>2022</v>
      </c>
      <c r="E1456" t="s">
        <v>86</v>
      </c>
      <c r="F1456" t="s">
        <v>158</v>
      </c>
      <c r="G1456" t="s">
        <v>88</v>
      </c>
      <c r="H1456" t="s">
        <v>29</v>
      </c>
      <c r="L1456" t="s">
        <v>373</v>
      </c>
      <c r="M1456" t="s">
        <v>374</v>
      </c>
      <c r="N1456" t="str">
        <f>_xlfn.CONCAT(Tableau1[[#This Row],[species_name]],Tableau1[[#This Row],[sub_reg]])</f>
        <v>Grey gurnard27.7.h</v>
      </c>
      <c r="O1456" t="s">
        <v>32</v>
      </c>
      <c r="P1456" t="s">
        <v>33</v>
      </c>
      <c r="Q1456" t="s">
        <v>34</v>
      </c>
      <c r="R1456">
        <v>17345.75</v>
      </c>
      <c r="S1456" t="s">
        <v>35</v>
      </c>
      <c r="T1456" t="s">
        <v>380</v>
      </c>
      <c r="U1456" t="s">
        <v>381</v>
      </c>
      <c r="V1456" t="s">
        <v>330</v>
      </c>
      <c r="W1456">
        <f>IFERROR(INDEX(#REF!,MATCH(Tableau1[[#This Row],[Identifiant pour calcul]],#REF!,0),9),0)</f>
        <v>0</v>
      </c>
      <c r="X1456">
        <f>Tableau1[[#This Row],[value]]*0.125*Tableau1[[#This Row],[Sequestration factor]]</f>
        <v>0</v>
      </c>
      <c r="Y1456" t="s">
        <v>39</v>
      </c>
      <c r="Z1456" t="s">
        <v>40</v>
      </c>
      <c r="AA1456" t="s">
        <v>39</v>
      </c>
      <c r="AB1456" t="e">
        <f>INDEX(#REF!,MATCH(Tableau1[[#This Row],[species_name]],#REF!,0),2)</f>
        <v>#REF!</v>
      </c>
      <c r="AC1456" s="3" t="e">
        <f>Tableau1[[#This Row],[value]]/Tableau1[[#This Row],[débarquements totaux de l''espèce]]</f>
        <v>#REF!</v>
      </c>
    </row>
    <row r="1457" spans="1:29" x14ac:dyDescent="0.2">
      <c r="A1457" s="1">
        <v>45355</v>
      </c>
      <c r="B1457" t="s">
        <v>24</v>
      </c>
      <c r="C1457" t="s">
        <v>25</v>
      </c>
      <c r="D1457">
        <v>2022</v>
      </c>
      <c r="E1457" t="s">
        <v>86</v>
      </c>
      <c r="F1457" t="s">
        <v>158</v>
      </c>
      <c r="G1457" t="s">
        <v>88</v>
      </c>
      <c r="H1457" t="s">
        <v>29</v>
      </c>
      <c r="L1457" t="s">
        <v>373</v>
      </c>
      <c r="M1457" t="s">
        <v>374</v>
      </c>
      <c r="N1457" t="str">
        <f>_xlfn.CONCAT(Tableau1[[#This Row],[species_name]],Tableau1[[#This Row],[sub_reg]])</f>
        <v>Grey gurnard27.7.e</v>
      </c>
      <c r="O1457" t="s">
        <v>32</v>
      </c>
      <c r="P1457" t="s">
        <v>33</v>
      </c>
      <c r="Q1457" t="s">
        <v>34</v>
      </c>
      <c r="R1457">
        <v>1793.85</v>
      </c>
      <c r="S1457" t="s">
        <v>35</v>
      </c>
      <c r="T1457" t="s">
        <v>380</v>
      </c>
      <c r="U1457" t="s">
        <v>381</v>
      </c>
      <c r="V1457" t="s">
        <v>226</v>
      </c>
      <c r="W1457">
        <f>IFERROR(INDEX(#REF!,MATCH(Tableau1[[#This Row],[Identifiant pour calcul]],#REF!,0),9),0)</f>
        <v>0</v>
      </c>
      <c r="X1457">
        <f>Tableau1[[#This Row],[value]]*0.125*Tableau1[[#This Row],[Sequestration factor]]</f>
        <v>0</v>
      </c>
      <c r="Y1457" t="s">
        <v>39</v>
      </c>
      <c r="Z1457" t="s">
        <v>40</v>
      </c>
      <c r="AA1457" t="s">
        <v>39</v>
      </c>
      <c r="AB1457" t="e">
        <f>INDEX(#REF!,MATCH(Tableau1[[#This Row],[species_name]],#REF!,0),2)</f>
        <v>#REF!</v>
      </c>
      <c r="AC1457" s="3" t="e">
        <f>Tableau1[[#This Row],[value]]/Tableau1[[#This Row],[débarquements totaux de l''espèce]]</f>
        <v>#REF!</v>
      </c>
    </row>
    <row r="1458" spans="1:29" x14ac:dyDescent="0.2">
      <c r="A1458" s="1">
        <v>45355</v>
      </c>
      <c r="B1458" t="s">
        <v>24</v>
      </c>
      <c r="C1458" t="s">
        <v>25</v>
      </c>
      <c r="D1458">
        <v>2022</v>
      </c>
      <c r="E1458" t="s">
        <v>86</v>
      </c>
      <c r="F1458" t="s">
        <v>158</v>
      </c>
      <c r="G1458" t="s">
        <v>88</v>
      </c>
      <c r="H1458" t="s">
        <v>29</v>
      </c>
      <c r="L1458" t="s">
        <v>373</v>
      </c>
      <c r="M1458" t="s">
        <v>374</v>
      </c>
      <c r="N1458" t="str">
        <f>_xlfn.CONCAT(Tableau1[[#This Row],[species_name]],Tableau1[[#This Row],[sub_reg]])</f>
        <v>Grey gurnard27.7.g</v>
      </c>
      <c r="O1458" t="s">
        <v>32</v>
      </c>
      <c r="P1458" t="s">
        <v>33</v>
      </c>
      <c r="Q1458" t="s">
        <v>34</v>
      </c>
      <c r="R1458">
        <v>1934.18</v>
      </c>
      <c r="S1458" t="s">
        <v>35</v>
      </c>
      <c r="T1458" t="s">
        <v>380</v>
      </c>
      <c r="U1458" t="s">
        <v>381</v>
      </c>
      <c r="V1458" t="s">
        <v>662</v>
      </c>
      <c r="W1458">
        <f>IFERROR(INDEX(#REF!,MATCH(Tableau1[[#This Row],[Identifiant pour calcul]],#REF!,0),9),0)</f>
        <v>0</v>
      </c>
      <c r="X1458">
        <f>Tableau1[[#This Row],[value]]*0.125*Tableau1[[#This Row],[Sequestration factor]]</f>
        <v>0</v>
      </c>
      <c r="Y1458" t="s">
        <v>39</v>
      </c>
      <c r="Z1458" t="s">
        <v>40</v>
      </c>
      <c r="AA1458" t="s">
        <v>39</v>
      </c>
      <c r="AB1458" t="e">
        <f>INDEX(#REF!,MATCH(Tableau1[[#This Row],[species_name]],#REF!,0),2)</f>
        <v>#REF!</v>
      </c>
      <c r="AC1458" s="3" t="e">
        <f>Tableau1[[#This Row],[value]]/Tableau1[[#This Row],[débarquements totaux de l''espèce]]</f>
        <v>#REF!</v>
      </c>
    </row>
    <row r="1459" spans="1:29" x14ac:dyDescent="0.2">
      <c r="A1459" s="1">
        <v>45355</v>
      </c>
      <c r="B1459" t="s">
        <v>24</v>
      </c>
      <c r="C1459" t="s">
        <v>25</v>
      </c>
      <c r="D1459">
        <v>2022</v>
      </c>
      <c r="E1459" t="s">
        <v>86</v>
      </c>
      <c r="F1459" t="s">
        <v>158</v>
      </c>
      <c r="G1459" t="s">
        <v>88</v>
      </c>
      <c r="H1459" t="s">
        <v>29</v>
      </c>
      <c r="L1459" t="s">
        <v>373</v>
      </c>
      <c r="M1459" t="s">
        <v>374</v>
      </c>
      <c r="N1459" t="str">
        <f>_xlfn.CONCAT(Tableau1[[#This Row],[species_name]],Tableau1[[#This Row],[sub_reg]])</f>
        <v>Grey gurnard27.8.b</v>
      </c>
      <c r="O1459" t="s">
        <v>32</v>
      </c>
      <c r="P1459" t="s">
        <v>33</v>
      </c>
      <c r="Q1459" t="s">
        <v>34</v>
      </c>
      <c r="R1459">
        <v>3486.48</v>
      </c>
      <c r="S1459" t="s">
        <v>35</v>
      </c>
      <c r="T1459" t="s">
        <v>380</v>
      </c>
      <c r="U1459" t="s">
        <v>381</v>
      </c>
      <c r="V1459" t="s">
        <v>338</v>
      </c>
      <c r="W1459">
        <f>IFERROR(INDEX(#REF!,MATCH(Tableau1[[#This Row],[Identifiant pour calcul]],#REF!,0),9),0)</f>
        <v>0</v>
      </c>
      <c r="X1459">
        <f>Tableau1[[#This Row],[value]]*0.125*Tableau1[[#This Row],[Sequestration factor]]</f>
        <v>0</v>
      </c>
      <c r="Y1459" t="s">
        <v>39</v>
      </c>
      <c r="Z1459" t="s">
        <v>40</v>
      </c>
      <c r="AA1459" t="s">
        <v>39</v>
      </c>
      <c r="AB1459" t="e">
        <f>INDEX(#REF!,MATCH(Tableau1[[#This Row],[species_name]],#REF!,0),2)</f>
        <v>#REF!</v>
      </c>
      <c r="AC1459" s="3" t="e">
        <f>Tableau1[[#This Row],[value]]/Tableau1[[#This Row],[débarquements totaux de l''espèce]]</f>
        <v>#REF!</v>
      </c>
    </row>
    <row r="1460" spans="1:29" x14ac:dyDescent="0.2">
      <c r="A1460" s="1">
        <v>45355</v>
      </c>
      <c r="B1460" t="s">
        <v>24</v>
      </c>
      <c r="C1460" t="s">
        <v>25</v>
      </c>
      <c r="D1460">
        <v>2022</v>
      </c>
      <c r="E1460" t="s">
        <v>86</v>
      </c>
      <c r="F1460" t="s">
        <v>523</v>
      </c>
      <c r="G1460" t="s">
        <v>28</v>
      </c>
      <c r="H1460" t="s">
        <v>29</v>
      </c>
      <c r="L1460" t="s">
        <v>524</v>
      </c>
      <c r="M1460" t="s">
        <v>525</v>
      </c>
      <c r="N1460" t="str">
        <f>_xlfn.CONCAT(Tableau1[[#This Row],[species_name]],Tableau1[[#This Row],[sub_reg]])</f>
        <v>Grey gurnard27.8.a</v>
      </c>
      <c r="O1460" t="s">
        <v>32</v>
      </c>
      <c r="P1460" t="s">
        <v>33</v>
      </c>
      <c r="Q1460" t="s">
        <v>34</v>
      </c>
      <c r="R1460">
        <v>1343.47</v>
      </c>
      <c r="S1460" t="s">
        <v>35</v>
      </c>
      <c r="T1460" t="s">
        <v>380</v>
      </c>
      <c r="U1460" t="s">
        <v>381</v>
      </c>
      <c r="V1460" t="s">
        <v>331</v>
      </c>
      <c r="W1460">
        <f>IFERROR(INDEX(#REF!,MATCH(Tableau1[[#This Row],[Identifiant pour calcul]],#REF!,0),9),0)</f>
        <v>0</v>
      </c>
      <c r="X1460">
        <f>Tableau1[[#This Row],[value]]*0.125*Tableau1[[#This Row],[Sequestration factor]]</f>
        <v>0</v>
      </c>
      <c r="Y1460" t="s">
        <v>39</v>
      </c>
      <c r="Z1460" t="s">
        <v>40</v>
      </c>
      <c r="AA1460" t="s">
        <v>39</v>
      </c>
      <c r="AB1460" t="e">
        <f>INDEX(#REF!,MATCH(Tableau1[[#This Row],[species_name]],#REF!,0),2)</f>
        <v>#REF!</v>
      </c>
      <c r="AC1460" s="3" t="e">
        <f>Tableau1[[#This Row],[value]]/Tableau1[[#This Row],[débarquements totaux de l''espèce]]</f>
        <v>#REF!</v>
      </c>
    </row>
    <row r="1461" spans="1:29" x14ac:dyDescent="0.2">
      <c r="A1461" s="1">
        <v>45355</v>
      </c>
      <c r="B1461" t="s">
        <v>24</v>
      </c>
      <c r="C1461" t="s">
        <v>25</v>
      </c>
      <c r="D1461">
        <v>2022</v>
      </c>
      <c r="E1461" t="s">
        <v>86</v>
      </c>
      <c r="F1461" t="s">
        <v>158</v>
      </c>
      <c r="G1461" t="s">
        <v>406</v>
      </c>
      <c r="H1461" t="s">
        <v>29</v>
      </c>
      <c r="L1461" t="s">
        <v>418</v>
      </c>
      <c r="M1461" t="s">
        <v>419</v>
      </c>
      <c r="N1461" t="str">
        <f>_xlfn.CONCAT(Tableau1[[#This Row],[species_name]],Tableau1[[#This Row],[sub_reg]])</f>
        <v>Grey gurnard27.7.h</v>
      </c>
      <c r="O1461" t="s">
        <v>32</v>
      </c>
      <c r="P1461" t="s">
        <v>33</v>
      </c>
      <c r="Q1461" t="s">
        <v>34</v>
      </c>
      <c r="R1461">
        <v>1933.04</v>
      </c>
      <c r="S1461" t="s">
        <v>35</v>
      </c>
      <c r="T1461" t="s">
        <v>380</v>
      </c>
      <c r="U1461" t="s">
        <v>381</v>
      </c>
      <c r="V1461" t="s">
        <v>330</v>
      </c>
      <c r="W1461">
        <f>IFERROR(INDEX(#REF!,MATCH(Tableau1[[#This Row],[Identifiant pour calcul]],#REF!,0),9),0)</f>
        <v>0</v>
      </c>
      <c r="X1461">
        <f>Tableau1[[#This Row],[value]]*0.125*Tableau1[[#This Row],[Sequestration factor]]</f>
        <v>0</v>
      </c>
      <c r="Y1461" t="s">
        <v>39</v>
      </c>
      <c r="Z1461" t="s">
        <v>40</v>
      </c>
      <c r="AA1461" t="s">
        <v>39</v>
      </c>
      <c r="AB1461" t="e">
        <f>INDEX(#REF!,MATCH(Tableau1[[#This Row],[species_name]],#REF!,0),2)</f>
        <v>#REF!</v>
      </c>
      <c r="AC1461" s="3" t="e">
        <f>Tableau1[[#This Row],[value]]/Tableau1[[#This Row],[débarquements totaux de l''espèce]]</f>
        <v>#REF!</v>
      </c>
    </row>
    <row r="1462" spans="1:29" x14ac:dyDescent="0.2">
      <c r="A1462" s="1">
        <v>45355</v>
      </c>
      <c r="B1462" t="s">
        <v>24</v>
      </c>
      <c r="C1462" t="s">
        <v>25</v>
      </c>
      <c r="D1462">
        <v>2022</v>
      </c>
      <c r="E1462" t="s">
        <v>86</v>
      </c>
      <c r="F1462" t="s">
        <v>158</v>
      </c>
      <c r="G1462" t="s">
        <v>28</v>
      </c>
      <c r="H1462" t="s">
        <v>29</v>
      </c>
      <c r="M1462" t="s">
        <v>821</v>
      </c>
      <c r="N1462" t="str">
        <f>_xlfn.CONCAT(Tableau1[[#This Row],[species_name]],Tableau1[[#This Row],[sub_reg]])</f>
        <v>Grey gurnard27.8.a</v>
      </c>
      <c r="O1462" t="s">
        <v>32</v>
      </c>
      <c r="P1462" t="s">
        <v>33</v>
      </c>
      <c r="Q1462" t="s">
        <v>34</v>
      </c>
      <c r="R1462">
        <v>52459.76</v>
      </c>
      <c r="S1462" t="s">
        <v>35</v>
      </c>
      <c r="T1462" t="s">
        <v>380</v>
      </c>
      <c r="U1462" t="s">
        <v>381</v>
      </c>
      <c r="V1462" t="s">
        <v>331</v>
      </c>
      <c r="W1462">
        <f>IFERROR(INDEX(#REF!,MATCH(Tableau1[[#This Row],[Identifiant pour calcul]],#REF!,0),9),0)</f>
        <v>0</v>
      </c>
      <c r="X1462">
        <f>Tableau1[[#This Row],[value]]*0.125*Tableau1[[#This Row],[Sequestration factor]]</f>
        <v>0</v>
      </c>
      <c r="Y1462" t="s">
        <v>39</v>
      </c>
      <c r="Z1462" t="s">
        <v>40</v>
      </c>
      <c r="AA1462" t="s">
        <v>39</v>
      </c>
      <c r="AB1462" t="e">
        <f>INDEX(#REF!,MATCH(Tableau1[[#This Row],[species_name]],#REF!,0),2)</f>
        <v>#REF!</v>
      </c>
      <c r="AC1462" s="3" t="e">
        <f>Tableau1[[#This Row],[value]]/Tableau1[[#This Row],[débarquements totaux de l''espèce]]</f>
        <v>#REF!</v>
      </c>
    </row>
    <row r="1463" spans="1:29" x14ac:dyDescent="0.2">
      <c r="A1463" s="1">
        <v>45355</v>
      </c>
      <c r="B1463" t="s">
        <v>24</v>
      </c>
      <c r="C1463" t="s">
        <v>25</v>
      </c>
      <c r="D1463">
        <v>2022</v>
      </c>
      <c r="E1463" t="s">
        <v>86</v>
      </c>
      <c r="F1463" t="s">
        <v>158</v>
      </c>
      <c r="G1463" t="s">
        <v>28</v>
      </c>
      <c r="H1463" t="s">
        <v>29</v>
      </c>
      <c r="M1463" t="s">
        <v>821</v>
      </c>
      <c r="N1463" t="str">
        <f>_xlfn.CONCAT(Tableau1[[#This Row],[species_name]],Tableau1[[#This Row],[sub_reg]])</f>
        <v>Grey gurnard27.8.b</v>
      </c>
      <c r="O1463" t="s">
        <v>32</v>
      </c>
      <c r="P1463" t="s">
        <v>33</v>
      </c>
      <c r="Q1463" t="s">
        <v>34</v>
      </c>
      <c r="R1463">
        <v>2938.47</v>
      </c>
      <c r="S1463" t="s">
        <v>35</v>
      </c>
      <c r="T1463" t="s">
        <v>380</v>
      </c>
      <c r="U1463" t="s">
        <v>381</v>
      </c>
      <c r="V1463" t="s">
        <v>338</v>
      </c>
      <c r="W1463">
        <f>IFERROR(INDEX(#REF!,MATCH(Tableau1[[#This Row],[Identifiant pour calcul]],#REF!,0),9),0)</f>
        <v>0</v>
      </c>
      <c r="X1463">
        <f>Tableau1[[#This Row],[value]]*0.125*Tableau1[[#This Row],[Sequestration factor]]</f>
        <v>0</v>
      </c>
      <c r="Y1463" t="s">
        <v>39</v>
      </c>
      <c r="Z1463" t="s">
        <v>40</v>
      </c>
      <c r="AA1463" t="s">
        <v>39</v>
      </c>
      <c r="AB1463" t="e">
        <f>INDEX(#REF!,MATCH(Tableau1[[#This Row],[species_name]],#REF!,0),2)</f>
        <v>#REF!</v>
      </c>
      <c r="AC1463" s="3" t="e">
        <f>Tableau1[[#This Row],[value]]/Tableau1[[#This Row],[débarquements totaux de l''espèce]]</f>
        <v>#REF!</v>
      </c>
    </row>
    <row r="1464" spans="1:29" x14ac:dyDescent="0.2">
      <c r="A1464" s="1">
        <v>45355</v>
      </c>
      <c r="B1464" t="s">
        <v>24</v>
      </c>
      <c r="C1464" t="s">
        <v>25</v>
      </c>
      <c r="D1464">
        <v>2022</v>
      </c>
      <c r="E1464" t="s">
        <v>26</v>
      </c>
      <c r="F1464" t="s">
        <v>158</v>
      </c>
      <c r="G1464" t="s">
        <v>406</v>
      </c>
      <c r="H1464" t="s">
        <v>29</v>
      </c>
      <c r="L1464" t="s">
        <v>428</v>
      </c>
      <c r="M1464" t="s">
        <v>429</v>
      </c>
      <c r="N1464" t="str">
        <f>_xlfn.CONCAT(Tableau1[[#This Row],[species_name]],Tableau1[[#This Row],[sub_reg]])</f>
        <v>Grey gurnardsa 7</v>
      </c>
      <c r="O1464" t="s">
        <v>32</v>
      </c>
      <c r="P1464" t="s">
        <v>33</v>
      </c>
      <c r="Q1464" t="s">
        <v>34</v>
      </c>
      <c r="R1464">
        <v>22908.07</v>
      </c>
      <c r="S1464" t="s">
        <v>35</v>
      </c>
      <c r="T1464" t="s">
        <v>380</v>
      </c>
      <c r="U1464" t="s">
        <v>381</v>
      </c>
      <c r="V1464" t="s">
        <v>62</v>
      </c>
      <c r="W1464">
        <f>IFERROR(INDEX(#REF!,MATCH(Tableau1[[#This Row],[Identifiant pour calcul]],#REF!,0),9),0)</f>
        <v>0</v>
      </c>
      <c r="X1464">
        <f>Tableau1[[#This Row],[value]]*0.125*Tableau1[[#This Row],[Sequestration factor]]</f>
        <v>0</v>
      </c>
      <c r="Y1464" t="s">
        <v>39</v>
      </c>
      <c r="Z1464" t="s">
        <v>40</v>
      </c>
      <c r="AA1464" t="s">
        <v>39</v>
      </c>
      <c r="AB1464" t="e">
        <f>INDEX(#REF!,MATCH(Tableau1[[#This Row],[species_name]],#REF!,0),2)</f>
        <v>#REF!</v>
      </c>
      <c r="AC1464" s="3" t="e">
        <f>Tableau1[[#This Row],[value]]/Tableau1[[#This Row],[débarquements totaux de l''espèce]]</f>
        <v>#REF!</v>
      </c>
    </row>
    <row r="1465" spans="1:29" x14ac:dyDescent="0.2">
      <c r="A1465" s="1">
        <v>45355</v>
      </c>
      <c r="B1465" t="s">
        <v>24</v>
      </c>
      <c r="C1465" t="s">
        <v>25</v>
      </c>
      <c r="D1465">
        <v>2022</v>
      </c>
      <c r="E1465" t="s">
        <v>86</v>
      </c>
      <c r="F1465" t="s">
        <v>158</v>
      </c>
      <c r="G1465" t="s">
        <v>28</v>
      </c>
      <c r="H1465" t="s">
        <v>29</v>
      </c>
      <c r="M1465" t="s">
        <v>821</v>
      </c>
      <c r="N1465" t="str">
        <f>_xlfn.CONCAT(Tableau1[[#This Row],[species_name]],Tableau1[[#This Row],[sub_reg]])</f>
        <v>Grey gurnard27.7.h</v>
      </c>
      <c r="O1465" t="s">
        <v>32</v>
      </c>
      <c r="P1465" t="s">
        <v>33</v>
      </c>
      <c r="Q1465" t="s">
        <v>34</v>
      </c>
      <c r="R1465">
        <v>1013.8</v>
      </c>
      <c r="S1465" t="s">
        <v>35</v>
      </c>
      <c r="T1465" t="s">
        <v>380</v>
      </c>
      <c r="U1465" t="s">
        <v>381</v>
      </c>
      <c r="V1465" t="s">
        <v>330</v>
      </c>
      <c r="W1465">
        <f>IFERROR(INDEX(#REF!,MATCH(Tableau1[[#This Row],[Identifiant pour calcul]],#REF!,0),9),0)</f>
        <v>0</v>
      </c>
      <c r="X1465">
        <f>Tableau1[[#This Row],[value]]*0.125*Tableau1[[#This Row],[Sequestration factor]]</f>
        <v>0</v>
      </c>
      <c r="Y1465" t="s">
        <v>39</v>
      </c>
      <c r="Z1465" t="s">
        <v>40</v>
      </c>
      <c r="AA1465" t="s">
        <v>39</v>
      </c>
      <c r="AB1465" t="e">
        <f>INDEX(#REF!,MATCH(Tableau1[[#This Row],[species_name]],#REF!,0),2)</f>
        <v>#REF!</v>
      </c>
      <c r="AC1465" s="3" t="e">
        <f>Tableau1[[#This Row],[value]]/Tableau1[[#This Row],[débarquements totaux de l''espèce]]</f>
        <v>#REF!</v>
      </c>
    </row>
    <row r="1466" spans="1:29" x14ac:dyDescent="0.2">
      <c r="A1466" s="1">
        <v>45355</v>
      </c>
      <c r="B1466" t="s">
        <v>24</v>
      </c>
      <c r="C1466" t="s">
        <v>25</v>
      </c>
      <c r="D1466">
        <v>2022</v>
      </c>
      <c r="E1466" t="s">
        <v>86</v>
      </c>
      <c r="F1466" t="s">
        <v>158</v>
      </c>
      <c r="G1466" t="s">
        <v>88</v>
      </c>
      <c r="H1466" t="s">
        <v>29</v>
      </c>
      <c r="L1466" t="s">
        <v>373</v>
      </c>
      <c r="M1466" t="s">
        <v>374</v>
      </c>
      <c r="N1466" t="str">
        <f>_xlfn.CONCAT(Tableau1[[#This Row],[species_name]],Tableau1[[#This Row],[sub_reg]])</f>
        <v>Grey gurnard27.8.a</v>
      </c>
      <c r="O1466" t="s">
        <v>32</v>
      </c>
      <c r="P1466" t="s">
        <v>33</v>
      </c>
      <c r="Q1466" t="s">
        <v>34</v>
      </c>
      <c r="R1466">
        <v>16622.330000000002</v>
      </c>
      <c r="S1466" t="s">
        <v>35</v>
      </c>
      <c r="T1466" t="s">
        <v>380</v>
      </c>
      <c r="U1466" t="s">
        <v>381</v>
      </c>
      <c r="V1466" t="s">
        <v>331</v>
      </c>
      <c r="W1466">
        <f>IFERROR(INDEX(#REF!,MATCH(Tableau1[[#This Row],[Identifiant pour calcul]],#REF!,0),9),0)</f>
        <v>0</v>
      </c>
      <c r="X1466">
        <f>Tableau1[[#This Row],[value]]*0.125*Tableau1[[#This Row],[Sequestration factor]]</f>
        <v>0</v>
      </c>
      <c r="Y1466" t="s">
        <v>39</v>
      </c>
      <c r="Z1466" t="s">
        <v>40</v>
      </c>
      <c r="AA1466" t="s">
        <v>39</v>
      </c>
      <c r="AB1466" t="e">
        <f>INDEX(#REF!,MATCH(Tableau1[[#This Row],[species_name]],#REF!,0),2)</f>
        <v>#REF!</v>
      </c>
      <c r="AC1466" s="3" t="e">
        <f>Tableau1[[#This Row],[value]]/Tableau1[[#This Row],[débarquements totaux de l''espèce]]</f>
        <v>#REF!</v>
      </c>
    </row>
    <row r="1467" spans="1:29" x14ac:dyDescent="0.2">
      <c r="A1467" s="1">
        <v>45355</v>
      </c>
      <c r="B1467" t="s">
        <v>24</v>
      </c>
      <c r="C1467" t="s">
        <v>25</v>
      </c>
      <c r="D1467">
        <v>2022</v>
      </c>
      <c r="E1467" t="s">
        <v>86</v>
      </c>
      <c r="F1467" t="s">
        <v>217</v>
      </c>
      <c r="G1467" t="s">
        <v>77</v>
      </c>
      <c r="H1467" t="s">
        <v>29</v>
      </c>
      <c r="L1467" t="s">
        <v>218</v>
      </c>
      <c r="M1467" t="s">
        <v>219</v>
      </c>
      <c r="N1467" t="str">
        <f>_xlfn.CONCAT(Tableau1[[#This Row],[species_name]],Tableau1[[#This Row],[sub_reg]])</f>
        <v>Red gurnard27.7.e</v>
      </c>
      <c r="O1467" t="s">
        <v>32</v>
      </c>
      <c r="P1467" t="s">
        <v>33</v>
      </c>
      <c r="Q1467" t="s">
        <v>34</v>
      </c>
      <c r="R1467">
        <v>1360.79</v>
      </c>
      <c r="S1467" t="s">
        <v>35</v>
      </c>
      <c r="T1467" t="s">
        <v>349</v>
      </c>
      <c r="U1467" t="s">
        <v>350</v>
      </c>
      <c r="V1467" t="s">
        <v>226</v>
      </c>
      <c r="W1467">
        <f>IFERROR(INDEX(#REF!,MATCH(Tableau1[[#This Row],[Identifiant pour calcul]],#REF!,0),9),0)</f>
        <v>0</v>
      </c>
      <c r="X1467">
        <f>Tableau1[[#This Row],[value]]*0.125*Tableau1[[#This Row],[Sequestration factor]]</f>
        <v>0</v>
      </c>
      <c r="Y1467" t="s">
        <v>39</v>
      </c>
      <c r="Z1467" t="s">
        <v>40</v>
      </c>
      <c r="AA1467" t="s">
        <v>39</v>
      </c>
      <c r="AB1467" t="e">
        <f>INDEX(#REF!,MATCH(Tableau1[[#This Row],[species_name]],#REF!,0),2)</f>
        <v>#REF!</v>
      </c>
      <c r="AC1467" s="3" t="e">
        <f>Tableau1[[#This Row],[value]]/Tableau1[[#This Row],[débarquements totaux de l''espèce]]</f>
        <v>#REF!</v>
      </c>
    </row>
    <row r="1468" spans="1:29" x14ac:dyDescent="0.2">
      <c r="A1468" s="1">
        <v>45355</v>
      </c>
      <c r="B1468" t="s">
        <v>24</v>
      </c>
      <c r="C1468" t="s">
        <v>25</v>
      </c>
      <c r="D1468">
        <v>2022</v>
      </c>
      <c r="E1468" t="s">
        <v>86</v>
      </c>
      <c r="F1468" t="s">
        <v>372</v>
      </c>
      <c r="G1468" t="s">
        <v>88</v>
      </c>
      <c r="H1468" t="s">
        <v>29</v>
      </c>
      <c r="L1468" t="s">
        <v>373</v>
      </c>
      <c r="M1468" t="s">
        <v>374</v>
      </c>
      <c r="N1468" t="str">
        <f>_xlfn.CONCAT(Tableau1[[#This Row],[species_name]],Tableau1[[#This Row],[sub_reg]])</f>
        <v>Red gurnard27.7.e</v>
      </c>
      <c r="O1468" t="s">
        <v>32</v>
      </c>
      <c r="P1468" t="s">
        <v>33</v>
      </c>
      <c r="Q1468" t="s">
        <v>34</v>
      </c>
      <c r="R1468">
        <v>1355.27</v>
      </c>
      <c r="S1468" t="s">
        <v>35</v>
      </c>
      <c r="T1468" t="s">
        <v>349</v>
      </c>
      <c r="U1468" t="s">
        <v>350</v>
      </c>
      <c r="V1468" t="s">
        <v>226</v>
      </c>
      <c r="W1468">
        <f>IFERROR(INDEX(#REF!,MATCH(Tableau1[[#This Row],[Identifiant pour calcul]],#REF!,0),9),0)</f>
        <v>0</v>
      </c>
      <c r="X1468">
        <f>Tableau1[[#This Row],[value]]*0.125*Tableau1[[#This Row],[Sequestration factor]]</f>
        <v>0</v>
      </c>
      <c r="Y1468" t="s">
        <v>39</v>
      </c>
      <c r="Z1468" t="s">
        <v>40</v>
      </c>
      <c r="AA1468" t="s">
        <v>39</v>
      </c>
      <c r="AB1468" t="e">
        <f>INDEX(#REF!,MATCH(Tableau1[[#This Row],[species_name]],#REF!,0),2)</f>
        <v>#REF!</v>
      </c>
      <c r="AC1468" s="3" t="e">
        <f>Tableau1[[#This Row],[value]]/Tableau1[[#This Row],[débarquements totaux de l''espèce]]</f>
        <v>#REF!</v>
      </c>
    </row>
    <row r="1469" spans="1:29" x14ac:dyDescent="0.2">
      <c r="A1469" s="1">
        <v>45355</v>
      </c>
      <c r="B1469" t="s">
        <v>24</v>
      </c>
      <c r="C1469" t="s">
        <v>25</v>
      </c>
      <c r="D1469">
        <v>2022</v>
      </c>
      <c r="E1469" t="s">
        <v>86</v>
      </c>
      <c r="F1469" t="s">
        <v>372</v>
      </c>
      <c r="G1469" t="s">
        <v>88</v>
      </c>
      <c r="H1469" t="s">
        <v>29</v>
      </c>
      <c r="L1469" t="s">
        <v>373</v>
      </c>
      <c r="M1469" t="s">
        <v>374</v>
      </c>
      <c r="N1469" t="str">
        <f>_xlfn.CONCAT(Tableau1[[#This Row],[species_name]],Tableau1[[#This Row],[sub_reg]])</f>
        <v>Red gurnard27.7.h</v>
      </c>
      <c r="O1469" t="s">
        <v>32</v>
      </c>
      <c r="P1469" t="s">
        <v>33</v>
      </c>
      <c r="Q1469" t="s">
        <v>34</v>
      </c>
      <c r="R1469">
        <v>1312.97</v>
      </c>
      <c r="S1469" t="s">
        <v>35</v>
      </c>
      <c r="T1469" t="s">
        <v>349</v>
      </c>
      <c r="U1469" t="s">
        <v>350</v>
      </c>
      <c r="V1469" t="s">
        <v>330</v>
      </c>
      <c r="W1469">
        <f>IFERROR(INDEX(#REF!,MATCH(Tableau1[[#This Row],[Identifiant pour calcul]],#REF!,0),9),0)</f>
        <v>0</v>
      </c>
      <c r="X1469">
        <f>Tableau1[[#This Row],[value]]*0.125*Tableau1[[#This Row],[Sequestration factor]]</f>
        <v>0</v>
      </c>
      <c r="Y1469" t="s">
        <v>39</v>
      </c>
      <c r="Z1469" t="s">
        <v>40</v>
      </c>
      <c r="AA1469" t="s">
        <v>39</v>
      </c>
      <c r="AB1469" t="e">
        <f>INDEX(#REF!,MATCH(Tableau1[[#This Row],[species_name]],#REF!,0),2)</f>
        <v>#REF!</v>
      </c>
      <c r="AC1469" s="3" t="e">
        <f>Tableau1[[#This Row],[value]]/Tableau1[[#This Row],[débarquements totaux de l''espèce]]</f>
        <v>#REF!</v>
      </c>
    </row>
    <row r="1470" spans="1:29" x14ac:dyDescent="0.2">
      <c r="A1470" s="1">
        <v>45355</v>
      </c>
      <c r="B1470" t="s">
        <v>24</v>
      </c>
      <c r="C1470" t="s">
        <v>25</v>
      </c>
      <c r="D1470">
        <v>2022</v>
      </c>
      <c r="E1470" t="s">
        <v>86</v>
      </c>
      <c r="F1470" t="s">
        <v>372</v>
      </c>
      <c r="G1470" t="s">
        <v>406</v>
      </c>
      <c r="H1470" t="s">
        <v>29</v>
      </c>
      <c r="L1470" t="s">
        <v>418</v>
      </c>
      <c r="M1470" t="s">
        <v>419</v>
      </c>
      <c r="N1470" t="str">
        <f>_xlfn.CONCAT(Tableau1[[#This Row],[species_name]],Tableau1[[#This Row],[sub_reg]])</f>
        <v>Red gurnard27.7.d</v>
      </c>
      <c r="O1470" t="s">
        <v>32</v>
      </c>
      <c r="P1470" t="s">
        <v>33</v>
      </c>
      <c r="Q1470" t="s">
        <v>34</v>
      </c>
      <c r="R1470">
        <v>19456.21</v>
      </c>
      <c r="S1470" t="s">
        <v>35</v>
      </c>
      <c r="T1470" t="s">
        <v>349</v>
      </c>
      <c r="U1470" t="s">
        <v>350</v>
      </c>
      <c r="V1470" t="s">
        <v>96</v>
      </c>
      <c r="W1470">
        <f>IFERROR(INDEX(#REF!,MATCH(Tableau1[[#This Row],[Identifiant pour calcul]],#REF!,0),9),0)</f>
        <v>0</v>
      </c>
      <c r="X1470">
        <f>Tableau1[[#This Row],[value]]*0.125*Tableau1[[#This Row],[Sequestration factor]]</f>
        <v>0</v>
      </c>
      <c r="Y1470" t="s">
        <v>39</v>
      </c>
      <c r="Z1470" t="s">
        <v>40</v>
      </c>
      <c r="AA1470" t="s">
        <v>39</v>
      </c>
      <c r="AB1470" t="e">
        <f>INDEX(#REF!,MATCH(Tableau1[[#This Row],[species_name]],#REF!,0),2)</f>
        <v>#REF!</v>
      </c>
      <c r="AC1470" s="3" t="e">
        <f>Tableau1[[#This Row],[value]]/Tableau1[[#This Row],[débarquements totaux de l''espèce]]</f>
        <v>#REF!</v>
      </c>
    </row>
    <row r="1471" spans="1:29" x14ac:dyDescent="0.2">
      <c r="A1471" s="1">
        <v>45355</v>
      </c>
      <c r="B1471" t="s">
        <v>24</v>
      </c>
      <c r="C1471" t="s">
        <v>25</v>
      </c>
      <c r="D1471">
        <v>2022</v>
      </c>
      <c r="E1471" t="s">
        <v>86</v>
      </c>
      <c r="F1471" t="s">
        <v>372</v>
      </c>
      <c r="G1471" t="s">
        <v>406</v>
      </c>
      <c r="H1471" t="s">
        <v>29</v>
      </c>
      <c r="L1471" t="s">
        <v>418</v>
      </c>
      <c r="M1471" t="s">
        <v>419</v>
      </c>
      <c r="N1471" t="str">
        <f>_xlfn.CONCAT(Tableau1[[#This Row],[species_name]],Tableau1[[#This Row],[sub_reg]])</f>
        <v>Red gurnard27.7.e</v>
      </c>
      <c r="O1471" t="s">
        <v>32</v>
      </c>
      <c r="P1471" t="s">
        <v>33</v>
      </c>
      <c r="Q1471" t="s">
        <v>34</v>
      </c>
      <c r="R1471">
        <v>1689.04</v>
      </c>
      <c r="S1471" t="s">
        <v>35</v>
      </c>
      <c r="T1471" t="s">
        <v>349</v>
      </c>
      <c r="U1471" t="s">
        <v>350</v>
      </c>
      <c r="V1471" t="s">
        <v>226</v>
      </c>
      <c r="W1471">
        <f>IFERROR(INDEX(#REF!,MATCH(Tableau1[[#This Row],[Identifiant pour calcul]],#REF!,0),9),0)</f>
        <v>0</v>
      </c>
      <c r="X1471">
        <f>Tableau1[[#This Row],[value]]*0.125*Tableau1[[#This Row],[Sequestration factor]]</f>
        <v>0</v>
      </c>
      <c r="Y1471" t="s">
        <v>39</v>
      </c>
      <c r="Z1471" t="s">
        <v>40</v>
      </c>
      <c r="AA1471" t="s">
        <v>39</v>
      </c>
      <c r="AB1471" t="e">
        <f>INDEX(#REF!,MATCH(Tableau1[[#This Row],[species_name]],#REF!,0),2)</f>
        <v>#REF!</v>
      </c>
      <c r="AC1471" s="3" t="e">
        <f>Tableau1[[#This Row],[value]]/Tableau1[[#This Row],[débarquements totaux de l''espèce]]</f>
        <v>#REF!</v>
      </c>
    </row>
    <row r="1472" spans="1:29" x14ac:dyDescent="0.2">
      <c r="A1472" s="1">
        <v>45355</v>
      </c>
      <c r="B1472" t="s">
        <v>24</v>
      </c>
      <c r="C1472" t="s">
        <v>25</v>
      </c>
      <c r="D1472">
        <v>2022</v>
      </c>
      <c r="E1472" t="s">
        <v>26</v>
      </c>
      <c r="F1472" t="s">
        <v>158</v>
      </c>
      <c r="G1472" t="s">
        <v>406</v>
      </c>
      <c r="H1472" t="s">
        <v>29</v>
      </c>
      <c r="L1472" t="s">
        <v>428</v>
      </c>
      <c r="M1472" t="s">
        <v>429</v>
      </c>
      <c r="N1472" t="str">
        <f>_xlfn.CONCAT(Tableau1[[#This Row],[species_name]],Tableau1[[#This Row],[sub_reg]])</f>
        <v>Red gurnardsa 8</v>
      </c>
      <c r="O1472" t="s">
        <v>32</v>
      </c>
      <c r="P1472" t="s">
        <v>33</v>
      </c>
      <c r="Q1472" t="s">
        <v>34</v>
      </c>
      <c r="R1472">
        <v>6518.7563</v>
      </c>
      <c r="S1472" t="s">
        <v>35</v>
      </c>
      <c r="T1472" t="s">
        <v>349</v>
      </c>
      <c r="U1472" t="s">
        <v>350</v>
      </c>
      <c r="V1472" t="s">
        <v>38</v>
      </c>
      <c r="W1472">
        <f>IFERROR(INDEX(#REF!,MATCH(Tableau1[[#This Row],[Identifiant pour calcul]],#REF!,0),9),0)</f>
        <v>0</v>
      </c>
      <c r="X1472">
        <f>Tableau1[[#This Row],[value]]*0.125*Tableau1[[#This Row],[Sequestration factor]]</f>
        <v>0</v>
      </c>
      <c r="Y1472" t="s">
        <v>39</v>
      </c>
      <c r="Z1472" t="s">
        <v>40</v>
      </c>
      <c r="AA1472" t="s">
        <v>39</v>
      </c>
      <c r="AB1472" t="e">
        <f>INDEX(#REF!,MATCH(Tableau1[[#This Row],[species_name]],#REF!,0),2)</f>
        <v>#REF!</v>
      </c>
      <c r="AC1472" s="3" t="e">
        <f>Tableau1[[#This Row],[value]]/Tableau1[[#This Row],[débarquements totaux de l''espèce]]</f>
        <v>#REF!</v>
      </c>
    </row>
    <row r="1473" spans="1:29" x14ac:dyDescent="0.2">
      <c r="A1473" s="1">
        <v>45355</v>
      </c>
      <c r="B1473" t="s">
        <v>24</v>
      </c>
      <c r="C1473" t="s">
        <v>25</v>
      </c>
      <c r="D1473">
        <v>2022</v>
      </c>
      <c r="E1473" t="s">
        <v>26</v>
      </c>
      <c r="F1473" t="s">
        <v>158</v>
      </c>
      <c r="G1473" t="s">
        <v>406</v>
      </c>
      <c r="H1473" t="s">
        <v>29</v>
      </c>
      <c r="L1473" t="s">
        <v>428</v>
      </c>
      <c r="M1473" t="s">
        <v>429</v>
      </c>
      <c r="N1473" t="str">
        <f>_xlfn.CONCAT(Tableau1[[#This Row],[species_name]],Tableau1[[#This Row],[sub_reg]])</f>
        <v>Red gurnardsa 7</v>
      </c>
      <c r="O1473" t="s">
        <v>32</v>
      </c>
      <c r="P1473" t="s">
        <v>33</v>
      </c>
      <c r="Q1473" t="s">
        <v>34</v>
      </c>
      <c r="R1473">
        <v>108955.07</v>
      </c>
      <c r="S1473" t="s">
        <v>35</v>
      </c>
      <c r="T1473" t="s">
        <v>349</v>
      </c>
      <c r="U1473" t="s">
        <v>350</v>
      </c>
      <c r="V1473" t="s">
        <v>62</v>
      </c>
      <c r="W1473">
        <f>IFERROR(INDEX(#REF!,MATCH(Tableau1[[#This Row],[Identifiant pour calcul]],#REF!,0),9),0)</f>
        <v>0</v>
      </c>
      <c r="X1473">
        <f>Tableau1[[#This Row],[value]]*0.125*Tableau1[[#This Row],[Sequestration factor]]</f>
        <v>0</v>
      </c>
      <c r="Y1473" t="s">
        <v>39</v>
      </c>
      <c r="Z1473" t="s">
        <v>40</v>
      </c>
      <c r="AA1473" t="s">
        <v>39</v>
      </c>
      <c r="AB1473" t="e">
        <f>INDEX(#REF!,MATCH(Tableau1[[#This Row],[species_name]],#REF!,0),2)</f>
        <v>#REF!</v>
      </c>
      <c r="AC1473" s="3" t="e">
        <f>Tableau1[[#This Row],[value]]/Tableau1[[#This Row],[débarquements totaux de l''espèce]]</f>
        <v>#REF!</v>
      </c>
    </row>
    <row r="1474" spans="1:29" x14ac:dyDescent="0.2">
      <c r="A1474" s="1">
        <v>45355</v>
      </c>
      <c r="B1474" t="s">
        <v>24</v>
      </c>
      <c r="C1474" t="s">
        <v>25</v>
      </c>
      <c r="D1474">
        <v>2022</v>
      </c>
      <c r="E1474" t="s">
        <v>86</v>
      </c>
      <c r="F1474" t="s">
        <v>59</v>
      </c>
      <c r="G1474" t="s">
        <v>107</v>
      </c>
      <c r="H1474" t="s">
        <v>29</v>
      </c>
      <c r="M1474" t="s">
        <v>506</v>
      </c>
      <c r="N1474" t="str">
        <f>_xlfn.CONCAT(Tableau1[[#This Row],[species_name]],Tableau1[[#This Row],[sub_reg]])</f>
        <v>Red gurnard27.7.e</v>
      </c>
      <c r="O1474" t="s">
        <v>32</v>
      </c>
      <c r="P1474" t="s">
        <v>33</v>
      </c>
      <c r="Q1474" t="s">
        <v>34</v>
      </c>
      <c r="R1474">
        <v>1397.53</v>
      </c>
      <c r="S1474" t="s">
        <v>35</v>
      </c>
      <c r="T1474" t="s">
        <v>349</v>
      </c>
      <c r="U1474" t="s">
        <v>350</v>
      </c>
      <c r="V1474" t="s">
        <v>226</v>
      </c>
      <c r="W1474">
        <f>IFERROR(INDEX(#REF!,MATCH(Tableau1[[#This Row],[Identifiant pour calcul]],#REF!,0),9),0)</f>
        <v>0</v>
      </c>
      <c r="X1474">
        <f>Tableau1[[#This Row],[value]]*0.125*Tableau1[[#This Row],[Sequestration factor]]</f>
        <v>0</v>
      </c>
      <c r="Y1474" t="s">
        <v>39</v>
      </c>
      <c r="Z1474" t="s">
        <v>40</v>
      </c>
      <c r="AA1474" t="s">
        <v>39</v>
      </c>
      <c r="AB1474" t="e">
        <f>INDEX(#REF!,MATCH(Tableau1[[#This Row],[species_name]],#REF!,0),2)</f>
        <v>#REF!</v>
      </c>
      <c r="AC1474" s="3" t="e">
        <f>Tableau1[[#This Row],[value]]/Tableau1[[#This Row],[débarquements totaux de l''espèce]]</f>
        <v>#REF!</v>
      </c>
    </row>
    <row r="1475" spans="1:29" x14ac:dyDescent="0.2">
      <c r="A1475" s="1">
        <v>45355</v>
      </c>
      <c r="B1475" t="s">
        <v>24</v>
      </c>
      <c r="C1475" t="s">
        <v>25</v>
      </c>
      <c r="D1475">
        <v>2022</v>
      </c>
      <c r="E1475" t="s">
        <v>86</v>
      </c>
      <c r="F1475" t="s">
        <v>59</v>
      </c>
      <c r="G1475" t="s">
        <v>107</v>
      </c>
      <c r="H1475" t="s">
        <v>29</v>
      </c>
      <c r="M1475" t="s">
        <v>506</v>
      </c>
      <c r="N1475" t="str">
        <f>_xlfn.CONCAT(Tableau1[[#This Row],[species_name]],Tableau1[[#This Row],[sub_reg]])</f>
        <v>Red gurnard27.8.a</v>
      </c>
      <c r="O1475" t="s">
        <v>32</v>
      </c>
      <c r="P1475" t="s">
        <v>33</v>
      </c>
      <c r="Q1475" t="s">
        <v>34</v>
      </c>
      <c r="R1475">
        <v>1068.51</v>
      </c>
      <c r="S1475" t="s">
        <v>35</v>
      </c>
      <c r="T1475" t="s">
        <v>349</v>
      </c>
      <c r="U1475" t="s">
        <v>350</v>
      </c>
      <c r="V1475" t="s">
        <v>331</v>
      </c>
      <c r="W1475">
        <f>IFERROR(INDEX(#REF!,MATCH(Tableau1[[#This Row],[Identifiant pour calcul]],#REF!,0),9),0)</f>
        <v>0</v>
      </c>
      <c r="X1475">
        <f>Tableau1[[#This Row],[value]]*0.125*Tableau1[[#This Row],[Sequestration factor]]</f>
        <v>0</v>
      </c>
      <c r="Y1475" t="s">
        <v>39</v>
      </c>
      <c r="Z1475" t="s">
        <v>40</v>
      </c>
      <c r="AA1475" t="s">
        <v>39</v>
      </c>
      <c r="AB1475" t="e">
        <f>INDEX(#REF!,MATCH(Tableau1[[#This Row],[species_name]],#REF!,0),2)</f>
        <v>#REF!</v>
      </c>
      <c r="AC1475" s="3" t="e">
        <f>Tableau1[[#This Row],[value]]/Tableau1[[#This Row],[débarquements totaux de l''espèce]]</f>
        <v>#REF!</v>
      </c>
    </row>
    <row r="1476" spans="1:29" x14ac:dyDescent="0.2">
      <c r="A1476" s="1">
        <v>45355</v>
      </c>
      <c r="B1476" t="s">
        <v>24</v>
      </c>
      <c r="C1476" t="s">
        <v>25</v>
      </c>
      <c r="D1476">
        <v>2022</v>
      </c>
      <c r="E1476" t="s">
        <v>86</v>
      </c>
      <c r="F1476" t="s">
        <v>523</v>
      </c>
      <c r="G1476" t="s">
        <v>88</v>
      </c>
      <c r="H1476" t="s">
        <v>29</v>
      </c>
      <c r="L1476" t="s">
        <v>524</v>
      </c>
      <c r="M1476" t="s">
        <v>525</v>
      </c>
      <c r="N1476" t="str">
        <f>_xlfn.CONCAT(Tableau1[[#This Row],[species_name]],Tableau1[[#This Row],[sub_reg]])</f>
        <v>Red gurnard27.7.e</v>
      </c>
      <c r="O1476" t="s">
        <v>32</v>
      </c>
      <c r="P1476" t="s">
        <v>33</v>
      </c>
      <c r="Q1476" t="s">
        <v>34</v>
      </c>
      <c r="R1476">
        <v>21070.77</v>
      </c>
      <c r="S1476" t="s">
        <v>35</v>
      </c>
      <c r="T1476" t="s">
        <v>349</v>
      </c>
      <c r="U1476" t="s">
        <v>350</v>
      </c>
      <c r="V1476" t="s">
        <v>226</v>
      </c>
      <c r="W1476">
        <f>IFERROR(INDEX(#REF!,MATCH(Tableau1[[#This Row],[Identifiant pour calcul]],#REF!,0),9),0)</f>
        <v>0</v>
      </c>
      <c r="X1476">
        <f>Tableau1[[#This Row],[value]]*0.125*Tableau1[[#This Row],[Sequestration factor]]</f>
        <v>0</v>
      </c>
      <c r="Y1476" t="s">
        <v>39</v>
      </c>
      <c r="Z1476" t="s">
        <v>40</v>
      </c>
      <c r="AA1476" t="s">
        <v>39</v>
      </c>
      <c r="AB1476" t="e">
        <f>INDEX(#REF!,MATCH(Tableau1[[#This Row],[species_name]],#REF!,0),2)</f>
        <v>#REF!</v>
      </c>
      <c r="AC1476" s="3" t="e">
        <f>Tableau1[[#This Row],[value]]/Tableau1[[#This Row],[débarquements totaux de l''espèce]]</f>
        <v>#REF!</v>
      </c>
    </row>
    <row r="1477" spans="1:29" x14ac:dyDescent="0.2">
      <c r="A1477" s="1">
        <v>45355</v>
      </c>
      <c r="B1477" t="s">
        <v>24</v>
      </c>
      <c r="C1477" t="s">
        <v>25</v>
      </c>
      <c r="D1477">
        <v>2022</v>
      </c>
      <c r="E1477" t="s">
        <v>26</v>
      </c>
      <c r="F1477" t="s">
        <v>158</v>
      </c>
      <c r="G1477" t="s">
        <v>88</v>
      </c>
      <c r="H1477" t="s">
        <v>29</v>
      </c>
      <c r="L1477" t="s">
        <v>30</v>
      </c>
      <c r="M1477" t="s">
        <v>31</v>
      </c>
      <c r="N1477" t="str">
        <f>_xlfn.CONCAT(Tableau1[[#This Row],[species_name]],Tableau1[[#This Row],[sub_reg]])</f>
        <v>Red gurnardsa 7</v>
      </c>
      <c r="O1477" t="s">
        <v>32</v>
      </c>
      <c r="P1477" t="s">
        <v>33</v>
      </c>
      <c r="Q1477" t="s">
        <v>34</v>
      </c>
      <c r="R1477">
        <v>129152.41</v>
      </c>
      <c r="S1477" t="s">
        <v>35</v>
      </c>
      <c r="T1477" t="s">
        <v>349</v>
      </c>
      <c r="U1477" t="s">
        <v>350</v>
      </c>
      <c r="V1477" t="s">
        <v>62</v>
      </c>
      <c r="W1477">
        <f>IFERROR(INDEX(#REF!,MATCH(Tableau1[[#This Row],[Identifiant pour calcul]],#REF!,0),9),0)</f>
        <v>0</v>
      </c>
      <c r="X1477">
        <f>Tableau1[[#This Row],[value]]*0.125*Tableau1[[#This Row],[Sequestration factor]]</f>
        <v>0</v>
      </c>
      <c r="Y1477" t="s">
        <v>39</v>
      </c>
      <c r="Z1477" t="s">
        <v>40</v>
      </c>
      <c r="AA1477" t="s">
        <v>39</v>
      </c>
      <c r="AB1477" t="e">
        <f>INDEX(#REF!,MATCH(Tableau1[[#This Row],[species_name]],#REF!,0),2)</f>
        <v>#REF!</v>
      </c>
      <c r="AC1477" s="3" t="e">
        <f>Tableau1[[#This Row],[value]]/Tableau1[[#This Row],[débarquements totaux de l''espèce]]</f>
        <v>#REF!</v>
      </c>
    </row>
    <row r="1478" spans="1:29" x14ac:dyDescent="0.2">
      <c r="A1478" s="1">
        <v>45355</v>
      </c>
      <c r="B1478" t="s">
        <v>24</v>
      </c>
      <c r="C1478" t="s">
        <v>25</v>
      </c>
      <c r="D1478">
        <v>2022</v>
      </c>
      <c r="E1478" t="s">
        <v>86</v>
      </c>
      <c r="F1478" t="s">
        <v>158</v>
      </c>
      <c r="G1478" t="s">
        <v>77</v>
      </c>
      <c r="H1478" t="s">
        <v>29</v>
      </c>
      <c r="L1478" t="s">
        <v>413</v>
      </c>
      <c r="M1478" t="s">
        <v>414</v>
      </c>
      <c r="N1478" t="str">
        <f>_xlfn.CONCAT(Tableau1[[#This Row],[species_name]],Tableau1[[#This Row],[sub_reg]])</f>
        <v>Red gurnard27.7.d</v>
      </c>
      <c r="O1478" t="s">
        <v>32</v>
      </c>
      <c r="P1478" t="s">
        <v>33</v>
      </c>
      <c r="Q1478" t="s">
        <v>34</v>
      </c>
      <c r="R1478">
        <v>1362.01</v>
      </c>
      <c r="S1478" t="s">
        <v>35</v>
      </c>
      <c r="T1478" t="s">
        <v>349</v>
      </c>
      <c r="U1478" t="s">
        <v>350</v>
      </c>
      <c r="V1478" t="s">
        <v>96</v>
      </c>
      <c r="W1478">
        <f>IFERROR(INDEX(#REF!,MATCH(Tableau1[[#This Row],[Identifiant pour calcul]],#REF!,0),9),0)</f>
        <v>0</v>
      </c>
      <c r="X1478">
        <f>Tableau1[[#This Row],[value]]*0.125*Tableau1[[#This Row],[Sequestration factor]]</f>
        <v>0</v>
      </c>
      <c r="Y1478" t="s">
        <v>39</v>
      </c>
      <c r="Z1478" t="s">
        <v>40</v>
      </c>
      <c r="AA1478" t="s">
        <v>39</v>
      </c>
      <c r="AB1478" t="e">
        <f>INDEX(#REF!,MATCH(Tableau1[[#This Row],[species_name]],#REF!,0),2)</f>
        <v>#REF!</v>
      </c>
      <c r="AC1478" s="3" t="e">
        <f>Tableau1[[#This Row],[value]]/Tableau1[[#This Row],[débarquements totaux de l''espèce]]</f>
        <v>#REF!</v>
      </c>
    </row>
    <row r="1479" spans="1:29" x14ac:dyDescent="0.2">
      <c r="A1479" s="1">
        <v>45355</v>
      </c>
      <c r="B1479" t="s">
        <v>24</v>
      </c>
      <c r="C1479" t="s">
        <v>25</v>
      </c>
      <c r="D1479">
        <v>2022</v>
      </c>
      <c r="E1479" t="s">
        <v>86</v>
      </c>
      <c r="F1479" t="s">
        <v>27</v>
      </c>
      <c r="G1479" t="s">
        <v>28</v>
      </c>
      <c r="H1479" t="s">
        <v>29</v>
      </c>
      <c r="L1479" t="s">
        <v>648</v>
      </c>
      <c r="M1479" t="s">
        <v>649</v>
      </c>
      <c r="N1479" t="str">
        <f>_xlfn.CONCAT(Tableau1[[#This Row],[species_name]],Tableau1[[#This Row],[sub_reg]])</f>
        <v>Red gurnard27.8.b</v>
      </c>
      <c r="O1479" t="s">
        <v>32</v>
      </c>
      <c r="P1479" t="s">
        <v>33</v>
      </c>
      <c r="Q1479" t="s">
        <v>34</v>
      </c>
      <c r="R1479">
        <v>17153.93</v>
      </c>
      <c r="S1479" t="s">
        <v>35</v>
      </c>
      <c r="T1479" t="s">
        <v>349</v>
      </c>
      <c r="U1479" t="s">
        <v>350</v>
      </c>
      <c r="V1479" t="s">
        <v>338</v>
      </c>
      <c r="W1479">
        <f>IFERROR(INDEX(#REF!,MATCH(Tableau1[[#This Row],[Identifiant pour calcul]],#REF!,0),9),0)</f>
        <v>0</v>
      </c>
      <c r="X1479">
        <f>Tableau1[[#This Row],[value]]*0.125*Tableau1[[#This Row],[Sequestration factor]]</f>
        <v>0</v>
      </c>
      <c r="Y1479" t="s">
        <v>39</v>
      </c>
      <c r="Z1479" t="s">
        <v>40</v>
      </c>
      <c r="AA1479" t="s">
        <v>39</v>
      </c>
      <c r="AB1479" t="e">
        <f>INDEX(#REF!,MATCH(Tableau1[[#This Row],[species_name]],#REF!,0),2)</f>
        <v>#REF!</v>
      </c>
      <c r="AC1479" s="3" t="e">
        <f>Tableau1[[#This Row],[value]]/Tableau1[[#This Row],[débarquements totaux de l''espèce]]</f>
        <v>#REF!</v>
      </c>
    </row>
    <row r="1480" spans="1:29" x14ac:dyDescent="0.2">
      <c r="A1480" s="1">
        <v>45355</v>
      </c>
      <c r="B1480" t="s">
        <v>24</v>
      </c>
      <c r="C1480" t="s">
        <v>25</v>
      </c>
      <c r="D1480">
        <v>2022</v>
      </c>
      <c r="E1480" t="s">
        <v>86</v>
      </c>
      <c r="F1480" t="s">
        <v>27</v>
      </c>
      <c r="G1480" t="s">
        <v>28</v>
      </c>
      <c r="H1480" t="s">
        <v>29</v>
      </c>
      <c r="L1480" t="s">
        <v>648</v>
      </c>
      <c r="M1480" t="s">
        <v>649</v>
      </c>
      <c r="N1480" t="str">
        <f>_xlfn.CONCAT(Tableau1[[#This Row],[species_name]],Tableau1[[#This Row],[sub_reg]])</f>
        <v>Red gurnard27.8.a</v>
      </c>
      <c r="O1480" t="s">
        <v>32</v>
      </c>
      <c r="P1480" t="s">
        <v>33</v>
      </c>
      <c r="Q1480" t="s">
        <v>34</v>
      </c>
      <c r="R1480">
        <v>3052.2</v>
      </c>
      <c r="S1480" t="s">
        <v>35</v>
      </c>
      <c r="T1480" t="s">
        <v>349</v>
      </c>
      <c r="U1480" t="s">
        <v>350</v>
      </c>
      <c r="V1480" t="s">
        <v>331</v>
      </c>
      <c r="W1480">
        <f>IFERROR(INDEX(#REF!,MATCH(Tableau1[[#This Row],[Identifiant pour calcul]],#REF!,0),9),0)</f>
        <v>0</v>
      </c>
      <c r="X1480">
        <f>Tableau1[[#This Row],[value]]*0.125*Tableau1[[#This Row],[Sequestration factor]]</f>
        <v>0</v>
      </c>
      <c r="Y1480" t="s">
        <v>39</v>
      </c>
      <c r="Z1480" t="s">
        <v>40</v>
      </c>
      <c r="AA1480" t="s">
        <v>39</v>
      </c>
      <c r="AB1480" t="e">
        <f>INDEX(#REF!,MATCH(Tableau1[[#This Row],[species_name]],#REF!,0),2)</f>
        <v>#REF!</v>
      </c>
      <c r="AC1480" s="3" t="e">
        <f>Tableau1[[#This Row],[value]]/Tableau1[[#This Row],[débarquements totaux de l''espèce]]</f>
        <v>#REF!</v>
      </c>
    </row>
    <row r="1481" spans="1:29" x14ac:dyDescent="0.2">
      <c r="A1481" s="1">
        <v>45355</v>
      </c>
      <c r="B1481" t="s">
        <v>24</v>
      </c>
      <c r="C1481" t="s">
        <v>25</v>
      </c>
      <c r="D1481">
        <v>2022</v>
      </c>
      <c r="E1481" t="s">
        <v>86</v>
      </c>
      <c r="F1481" t="s">
        <v>27</v>
      </c>
      <c r="G1481" t="s">
        <v>406</v>
      </c>
      <c r="H1481" t="s">
        <v>29</v>
      </c>
      <c r="L1481" t="s">
        <v>660</v>
      </c>
      <c r="M1481" t="s">
        <v>661</v>
      </c>
      <c r="N1481" t="str">
        <f>_xlfn.CONCAT(Tableau1[[#This Row],[species_name]],Tableau1[[#This Row],[sub_reg]])</f>
        <v>Red gurnard27.8.a</v>
      </c>
      <c r="O1481" t="s">
        <v>32</v>
      </c>
      <c r="P1481" t="s">
        <v>33</v>
      </c>
      <c r="Q1481" t="s">
        <v>34</v>
      </c>
      <c r="R1481">
        <v>1949.02</v>
      </c>
      <c r="S1481" t="s">
        <v>35</v>
      </c>
      <c r="T1481" t="s">
        <v>349</v>
      </c>
      <c r="U1481" t="s">
        <v>350</v>
      </c>
      <c r="V1481" t="s">
        <v>331</v>
      </c>
      <c r="W1481">
        <f>IFERROR(INDEX(#REF!,MATCH(Tableau1[[#This Row],[Identifiant pour calcul]],#REF!,0),9),0)</f>
        <v>0</v>
      </c>
      <c r="X1481">
        <f>Tableau1[[#This Row],[value]]*0.125*Tableau1[[#This Row],[Sequestration factor]]</f>
        <v>0</v>
      </c>
      <c r="Y1481" t="s">
        <v>39</v>
      </c>
      <c r="Z1481" t="s">
        <v>40</v>
      </c>
      <c r="AA1481" t="s">
        <v>39</v>
      </c>
      <c r="AB1481" t="e">
        <f>INDEX(#REF!,MATCH(Tableau1[[#This Row],[species_name]],#REF!,0),2)</f>
        <v>#REF!</v>
      </c>
      <c r="AC1481" s="3" t="e">
        <f>Tableau1[[#This Row],[value]]/Tableau1[[#This Row],[débarquements totaux de l''espèce]]</f>
        <v>#REF!</v>
      </c>
    </row>
    <row r="1482" spans="1:29" x14ac:dyDescent="0.2">
      <c r="A1482" s="1">
        <v>45355</v>
      </c>
      <c r="B1482" t="s">
        <v>24</v>
      </c>
      <c r="C1482" t="s">
        <v>25</v>
      </c>
      <c r="D1482">
        <v>2022</v>
      </c>
      <c r="E1482" t="s">
        <v>86</v>
      </c>
      <c r="F1482" t="s">
        <v>217</v>
      </c>
      <c r="G1482" t="s">
        <v>88</v>
      </c>
      <c r="H1482" t="s">
        <v>29</v>
      </c>
      <c r="L1482" t="s">
        <v>660</v>
      </c>
      <c r="M1482" t="s">
        <v>661</v>
      </c>
      <c r="N1482" t="str">
        <f>_xlfn.CONCAT(Tableau1[[#This Row],[species_name]],Tableau1[[#This Row],[sub_reg]])</f>
        <v>Red gurnard27.7.d</v>
      </c>
      <c r="O1482" t="s">
        <v>32</v>
      </c>
      <c r="P1482" t="s">
        <v>33</v>
      </c>
      <c r="Q1482" t="s">
        <v>34</v>
      </c>
      <c r="R1482">
        <v>2135.94</v>
      </c>
      <c r="S1482" t="s">
        <v>35</v>
      </c>
      <c r="T1482" t="s">
        <v>349</v>
      </c>
      <c r="U1482" t="s">
        <v>350</v>
      </c>
      <c r="V1482" t="s">
        <v>96</v>
      </c>
      <c r="W1482">
        <f>IFERROR(INDEX(#REF!,MATCH(Tableau1[[#This Row],[Identifiant pour calcul]],#REF!,0),9),0)</f>
        <v>0</v>
      </c>
      <c r="X1482">
        <f>Tableau1[[#This Row],[value]]*0.125*Tableau1[[#This Row],[Sequestration factor]]</f>
        <v>0</v>
      </c>
      <c r="Y1482" t="s">
        <v>39</v>
      </c>
      <c r="Z1482" t="s">
        <v>40</v>
      </c>
      <c r="AA1482" t="s">
        <v>39</v>
      </c>
      <c r="AB1482" t="e">
        <f>INDEX(#REF!,MATCH(Tableau1[[#This Row],[species_name]],#REF!,0),2)</f>
        <v>#REF!</v>
      </c>
      <c r="AC1482" s="3" t="e">
        <f>Tableau1[[#This Row],[value]]/Tableau1[[#This Row],[débarquements totaux de l''espèce]]</f>
        <v>#REF!</v>
      </c>
    </row>
    <row r="1483" spans="1:29" x14ac:dyDescent="0.2">
      <c r="A1483" s="1">
        <v>45355</v>
      </c>
      <c r="B1483" t="s">
        <v>24</v>
      </c>
      <c r="C1483" t="s">
        <v>25</v>
      </c>
      <c r="D1483">
        <v>2022</v>
      </c>
      <c r="E1483" t="s">
        <v>86</v>
      </c>
      <c r="F1483" t="s">
        <v>27</v>
      </c>
      <c r="G1483" t="s">
        <v>88</v>
      </c>
      <c r="H1483" t="s">
        <v>29</v>
      </c>
      <c r="M1483" t="s">
        <v>684</v>
      </c>
      <c r="N1483" t="str">
        <f>_xlfn.CONCAT(Tableau1[[#This Row],[species_name]],Tableau1[[#This Row],[sub_reg]])</f>
        <v>Red gurnard27.8.a</v>
      </c>
      <c r="O1483" t="s">
        <v>32</v>
      </c>
      <c r="P1483" t="s">
        <v>33</v>
      </c>
      <c r="Q1483" t="s">
        <v>34</v>
      </c>
      <c r="R1483">
        <v>3885.78</v>
      </c>
      <c r="S1483" t="s">
        <v>35</v>
      </c>
      <c r="T1483" t="s">
        <v>349</v>
      </c>
      <c r="U1483" t="s">
        <v>350</v>
      </c>
      <c r="V1483" t="s">
        <v>331</v>
      </c>
      <c r="W1483">
        <f>IFERROR(INDEX(#REF!,MATCH(Tableau1[[#This Row],[Identifiant pour calcul]],#REF!,0),9),0)</f>
        <v>0</v>
      </c>
      <c r="X1483">
        <f>Tableau1[[#This Row],[value]]*0.125*Tableau1[[#This Row],[Sequestration factor]]</f>
        <v>0</v>
      </c>
      <c r="Y1483" t="s">
        <v>39</v>
      </c>
      <c r="Z1483" t="s">
        <v>40</v>
      </c>
      <c r="AA1483" t="s">
        <v>39</v>
      </c>
      <c r="AB1483" t="e">
        <f>INDEX(#REF!,MATCH(Tableau1[[#This Row],[species_name]],#REF!,0),2)</f>
        <v>#REF!</v>
      </c>
      <c r="AC1483" s="3" t="e">
        <f>Tableau1[[#This Row],[value]]/Tableau1[[#This Row],[débarquements totaux de l''espèce]]</f>
        <v>#REF!</v>
      </c>
    </row>
    <row r="1484" spans="1:29" x14ac:dyDescent="0.2">
      <c r="A1484" s="1">
        <v>45355</v>
      </c>
      <c r="B1484" t="s">
        <v>24</v>
      </c>
      <c r="C1484" t="s">
        <v>25</v>
      </c>
      <c r="D1484">
        <v>2022</v>
      </c>
      <c r="E1484" t="s">
        <v>86</v>
      </c>
      <c r="F1484" t="s">
        <v>27</v>
      </c>
      <c r="G1484" t="s">
        <v>107</v>
      </c>
      <c r="H1484" t="s">
        <v>29</v>
      </c>
      <c r="M1484" t="s">
        <v>693</v>
      </c>
      <c r="N1484" t="str">
        <f>_xlfn.CONCAT(Tableau1[[#This Row],[species_name]],Tableau1[[#This Row],[sub_reg]])</f>
        <v>Red gurnard27.7.e</v>
      </c>
      <c r="O1484" t="s">
        <v>32</v>
      </c>
      <c r="P1484" t="s">
        <v>33</v>
      </c>
      <c r="Q1484" t="s">
        <v>34</v>
      </c>
      <c r="R1484">
        <v>1678.46</v>
      </c>
      <c r="S1484" t="s">
        <v>35</v>
      </c>
      <c r="T1484" t="s">
        <v>349</v>
      </c>
      <c r="U1484" t="s">
        <v>350</v>
      </c>
      <c r="V1484" t="s">
        <v>226</v>
      </c>
      <c r="W1484">
        <f>IFERROR(INDEX(#REF!,MATCH(Tableau1[[#This Row],[Identifiant pour calcul]],#REF!,0),9),0)</f>
        <v>0</v>
      </c>
      <c r="X1484">
        <f>Tableau1[[#This Row],[value]]*0.125*Tableau1[[#This Row],[Sequestration factor]]</f>
        <v>0</v>
      </c>
      <c r="Y1484" t="s">
        <v>39</v>
      </c>
      <c r="Z1484" t="s">
        <v>40</v>
      </c>
      <c r="AA1484" t="s">
        <v>39</v>
      </c>
      <c r="AB1484" t="e">
        <f>INDEX(#REF!,MATCH(Tableau1[[#This Row],[species_name]],#REF!,0),2)</f>
        <v>#REF!</v>
      </c>
      <c r="AC1484" s="3" t="e">
        <f>Tableau1[[#This Row],[value]]/Tableau1[[#This Row],[débarquements totaux de l''espèce]]</f>
        <v>#REF!</v>
      </c>
    </row>
    <row r="1485" spans="1:29" x14ac:dyDescent="0.2">
      <c r="A1485" s="1">
        <v>45355</v>
      </c>
      <c r="B1485" t="s">
        <v>24</v>
      </c>
      <c r="C1485" t="s">
        <v>25</v>
      </c>
      <c r="D1485">
        <v>2022</v>
      </c>
      <c r="E1485" t="s">
        <v>86</v>
      </c>
      <c r="F1485" t="s">
        <v>710</v>
      </c>
      <c r="G1485" t="s">
        <v>88</v>
      </c>
      <c r="H1485" t="s">
        <v>29</v>
      </c>
      <c r="L1485" t="s">
        <v>711</v>
      </c>
      <c r="M1485" t="s">
        <v>712</v>
      </c>
      <c r="N1485" t="str">
        <f>_xlfn.CONCAT(Tableau1[[#This Row],[species_name]],Tableau1[[#This Row],[sub_reg]])</f>
        <v>Red gurnard27.7.e</v>
      </c>
      <c r="O1485" t="s">
        <v>32</v>
      </c>
      <c r="P1485" t="s">
        <v>33</v>
      </c>
      <c r="Q1485" t="s">
        <v>34</v>
      </c>
      <c r="R1485">
        <v>1730.39</v>
      </c>
      <c r="S1485" t="s">
        <v>35</v>
      </c>
      <c r="T1485" t="s">
        <v>349</v>
      </c>
      <c r="U1485" t="s">
        <v>350</v>
      </c>
      <c r="V1485" t="s">
        <v>226</v>
      </c>
      <c r="W1485">
        <f>IFERROR(INDEX(#REF!,MATCH(Tableau1[[#This Row],[Identifiant pour calcul]],#REF!,0),9),0)</f>
        <v>0</v>
      </c>
      <c r="X1485">
        <f>Tableau1[[#This Row],[value]]*0.125*Tableau1[[#This Row],[Sequestration factor]]</f>
        <v>0</v>
      </c>
      <c r="Y1485" t="s">
        <v>39</v>
      </c>
      <c r="Z1485" t="s">
        <v>40</v>
      </c>
      <c r="AA1485" t="s">
        <v>39</v>
      </c>
      <c r="AB1485" t="e">
        <f>INDEX(#REF!,MATCH(Tableau1[[#This Row],[species_name]],#REF!,0),2)</f>
        <v>#REF!</v>
      </c>
      <c r="AC1485" s="3" t="e">
        <f>Tableau1[[#This Row],[value]]/Tableau1[[#This Row],[débarquements totaux de l''espèce]]</f>
        <v>#REF!</v>
      </c>
    </row>
    <row r="1486" spans="1:29" x14ac:dyDescent="0.2">
      <c r="A1486" s="1">
        <v>45355</v>
      </c>
      <c r="B1486" t="s">
        <v>24</v>
      </c>
      <c r="C1486" t="s">
        <v>25</v>
      </c>
      <c r="D1486">
        <v>2022</v>
      </c>
      <c r="E1486" t="s">
        <v>86</v>
      </c>
      <c r="F1486" t="s">
        <v>217</v>
      </c>
      <c r="G1486" t="s">
        <v>406</v>
      </c>
      <c r="H1486" t="s">
        <v>29</v>
      </c>
      <c r="L1486" t="s">
        <v>660</v>
      </c>
      <c r="M1486" t="s">
        <v>661</v>
      </c>
      <c r="N1486" t="str">
        <f>_xlfn.CONCAT(Tableau1[[#This Row],[species_name]],Tableau1[[#This Row],[sub_reg]])</f>
        <v>Red gurnard27.7.d</v>
      </c>
      <c r="O1486" t="s">
        <v>32</v>
      </c>
      <c r="P1486" t="s">
        <v>33</v>
      </c>
      <c r="Q1486" t="s">
        <v>34</v>
      </c>
      <c r="R1486">
        <v>4542.55</v>
      </c>
      <c r="S1486" t="s">
        <v>35</v>
      </c>
      <c r="T1486" t="s">
        <v>349</v>
      </c>
      <c r="U1486" t="s">
        <v>350</v>
      </c>
      <c r="V1486" t="s">
        <v>96</v>
      </c>
      <c r="W1486">
        <f>IFERROR(INDEX(#REF!,MATCH(Tableau1[[#This Row],[Identifiant pour calcul]],#REF!,0),9),0)</f>
        <v>0</v>
      </c>
      <c r="X1486">
        <f>Tableau1[[#This Row],[value]]*0.125*Tableau1[[#This Row],[Sequestration factor]]</f>
        <v>0</v>
      </c>
      <c r="Y1486" t="s">
        <v>39</v>
      </c>
      <c r="Z1486" t="s">
        <v>40</v>
      </c>
      <c r="AA1486" t="s">
        <v>39</v>
      </c>
      <c r="AB1486" t="e">
        <f>INDEX(#REF!,MATCH(Tableau1[[#This Row],[species_name]],#REF!,0),2)</f>
        <v>#REF!</v>
      </c>
      <c r="AC1486" s="3" t="e">
        <f>Tableau1[[#This Row],[value]]/Tableau1[[#This Row],[débarquements totaux de l''espèce]]</f>
        <v>#REF!</v>
      </c>
    </row>
    <row r="1487" spans="1:29" x14ac:dyDescent="0.2">
      <c r="A1487" s="1">
        <v>45355</v>
      </c>
      <c r="B1487" t="s">
        <v>24</v>
      </c>
      <c r="C1487" t="s">
        <v>25</v>
      </c>
      <c r="D1487">
        <v>2022</v>
      </c>
      <c r="E1487" t="s">
        <v>86</v>
      </c>
      <c r="F1487" t="s">
        <v>27</v>
      </c>
      <c r="G1487" t="s">
        <v>77</v>
      </c>
      <c r="H1487" t="s">
        <v>29</v>
      </c>
      <c r="M1487" t="s">
        <v>738</v>
      </c>
      <c r="N1487" t="str">
        <f>_xlfn.CONCAT(Tableau1[[#This Row],[species_name]],Tableau1[[#This Row],[sub_reg]])</f>
        <v>Red gurnard27.8.b</v>
      </c>
      <c r="O1487" t="s">
        <v>32</v>
      </c>
      <c r="P1487" t="s">
        <v>33</v>
      </c>
      <c r="Q1487" t="s">
        <v>34</v>
      </c>
      <c r="R1487">
        <v>5941.59</v>
      </c>
      <c r="S1487" t="s">
        <v>35</v>
      </c>
      <c r="T1487" t="s">
        <v>349</v>
      </c>
      <c r="U1487" t="s">
        <v>350</v>
      </c>
      <c r="V1487" t="s">
        <v>338</v>
      </c>
      <c r="W1487">
        <f>IFERROR(INDEX(#REF!,MATCH(Tableau1[[#This Row],[Identifiant pour calcul]],#REF!,0),9),0)</f>
        <v>0</v>
      </c>
      <c r="X1487">
        <f>Tableau1[[#This Row],[value]]*0.125*Tableau1[[#This Row],[Sequestration factor]]</f>
        <v>0</v>
      </c>
      <c r="Y1487" t="s">
        <v>39</v>
      </c>
      <c r="Z1487" t="s">
        <v>40</v>
      </c>
      <c r="AA1487" t="s">
        <v>39</v>
      </c>
      <c r="AB1487" t="e">
        <f>INDEX(#REF!,MATCH(Tableau1[[#This Row],[species_name]],#REF!,0),2)</f>
        <v>#REF!</v>
      </c>
      <c r="AC1487" s="3" t="e">
        <f>Tableau1[[#This Row],[value]]/Tableau1[[#This Row],[débarquements totaux de l''espèce]]</f>
        <v>#REF!</v>
      </c>
    </row>
    <row r="1488" spans="1:29" x14ac:dyDescent="0.2">
      <c r="A1488" s="1">
        <v>45355</v>
      </c>
      <c r="B1488" t="s">
        <v>24</v>
      </c>
      <c r="C1488" t="s">
        <v>25</v>
      </c>
      <c r="D1488">
        <v>2022</v>
      </c>
      <c r="E1488" t="s">
        <v>86</v>
      </c>
      <c r="F1488" t="s">
        <v>27</v>
      </c>
      <c r="G1488" t="s">
        <v>77</v>
      </c>
      <c r="H1488" t="s">
        <v>29</v>
      </c>
      <c r="M1488" t="s">
        <v>738</v>
      </c>
      <c r="N1488" t="str">
        <f>_xlfn.CONCAT(Tableau1[[#This Row],[species_name]],Tableau1[[#This Row],[sub_reg]])</f>
        <v>Red gurnard27.8.a</v>
      </c>
      <c r="O1488" t="s">
        <v>32</v>
      </c>
      <c r="P1488" t="s">
        <v>33</v>
      </c>
      <c r="Q1488" t="s">
        <v>34</v>
      </c>
      <c r="R1488">
        <v>2536.75</v>
      </c>
      <c r="S1488" t="s">
        <v>35</v>
      </c>
      <c r="T1488" t="s">
        <v>349</v>
      </c>
      <c r="U1488" t="s">
        <v>350</v>
      </c>
      <c r="V1488" t="s">
        <v>331</v>
      </c>
      <c r="W1488">
        <f>IFERROR(INDEX(#REF!,MATCH(Tableau1[[#This Row],[Identifiant pour calcul]],#REF!,0),9),0)</f>
        <v>0</v>
      </c>
      <c r="X1488">
        <f>Tableau1[[#This Row],[value]]*0.125*Tableau1[[#This Row],[Sequestration factor]]</f>
        <v>0</v>
      </c>
      <c r="Y1488" t="s">
        <v>39</v>
      </c>
      <c r="Z1488" t="s">
        <v>40</v>
      </c>
      <c r="AA1488" t="s">
        <v>39</v>
      </c>
      <c r="AB1488" t="e">
        <f>INDEX(#REF!,MATCH(Tableau1[[#This Row],[species_name]],#REF!,0),2)</f>
        <v>#REF!</v>
      </c>
      <c r="AC1488" s="3" t="e">
        <f>Tableau1[[#This Row],[value]]/Tableau1[[#This Row],[débarquements totaux de l''espèce]]</f>
        <v>#REF!</v>
      </c>
    </row>
    <row r="1489" spans="1:29" x14ac:dyDescent="0.2">
      <c r="A1489" s="1">
        <v>45355</v>
      </c>
      <c r="B1489" t="s">
        <v>24</v>
      </c>
      <c r="C1489" t="s">
        <v>25</v>
      </c>
      <c r="D1489">
        <v>2022</v>
      </c>
      <c r="E1489" t="s">
        <v>86</v>
      </c>
      <c r="F1489" t="s">
        <v>523</v>
      </c>
      <c r="G1489" t="s">
        <v>159</v>
      </c>
      <c r="H1489" t="s">
        <v>29</v>
      </c>
      <c r="M1489" t="s">
        <v>778</v>
      </c>
      <c r="N1489" t="str">
        <f>_xlfn.CONCAT(Tableau1[[#This Row],[species_name]],Tableau1[[#This Row],[sub_reg]])</f>
        <v>Red gurnard27.6.a</v>
      </c>
      <c r="O1489" t="s">
        <v>32</v>
      </c>
      <c r="P1489" t="s">
        <v>33</v>
      </c>
      <c r="Q1489" t="s">
        <v>34</v>
      </c>
      <c r="R1489">
        <v>2310.94</v>
      </c>
      <c r="S1489" t="s">
        <v>35</v>
      </c>
      <c r="T1489" t="s">
        <v>349</v>
      </c>
      <c r="U1489" t="s">
        <v>350</v>
      </c>
      <c r="V1489" t="s">
        <v>195</v>
      </c>
      <c r="W1489">
        <f>IFERROR(INDEX(#REF!,MATCH(Tableau1[[#This Row],[Identifiant pour calcul]],#REF!,0),9),0)</f>
        <v>0</v>
      </c>
      <c r="X1489">
        <f>Tableau1[[#This Row],[value]]*0.125*Tableau1[[#This Row],[Sequestration factor]]</f>
        <v>0</v>
      </c>
      <c r="Y1489" t="s">
        <v>39</v>
      </c>
      <c r="Z1489" t="s">
        <v>40</v>
      </c>
      <c r="AA1489" t="s">
        <v>39</v>
      </c>
      <c r="AB1489" t="e">
        <f>INDEX(#REF!,MATCH(Tableau1[[#This Row],[species_name]],#REF!,0),2)</f>
        <v>#REF!</v>
      </c>
      <c r="AC1489" s="3" t="e">
        <f>Tableau1[[#This Row],[value]]/Tableau1[[#This Row],[débarquements totaux de l''espèce]]</f>
        <v>#REF!</v>
      </c>
    </row>
    <row r="1490" spans="1:29" x14ac:dyDescent="0.2">
      <c r="A1490" s="1">
        <v>45355</v>
      </c>
      <c r="B1490" t="s">
        <v>24</v>
      </c>
      <c r="C1490" t="s">
        <v>25</v>
      </c>
      <c r="D1490">
        <v>2022</v>
      </c>
      <c r="E1490" t="s">
        <v>86</v>
      </c>
      <c r="F1490" t="s">
        <v>158</v>
      </c>
      <c r="G1490" t="s">
        <v>88</v>
      </c>
      <c r="H1490" t="s">
        <v>29</v>
      </c>
      <c r="L1490" t="s">
        <v>373</v>
      </c>
      <c r="M1490" t="s">
        <v>374</v>
      </c>
      <c r="N1490" t="str">
        <f>_xlfn.CONCAT(Tableau1[[#This Row],[species_name]],Tableau1[[#This Row],[sub_reg]])</f>
        <v>Red gurnard27.7.h</v>
      </c>
      <c r="O1490" t="s">
        <v>32</v>
      </c>
      <c r="P1490" t="s">
        <v>33</v>
      </c>
      <c r="Q1490" t="s">
        <v>34</v>
      </c>
      <c r="R1490">
        <v>48021.94</v>
      </c>
      <c r="S1490" t="s">
        <v>35</v>
      </c>
      <c r="T1490" t="s">
        <v>349</v>
      </c>
      <c r="U1490" t="s">
        <v>350</v>
      </c>
      <c r="V1490" t="s">
        <v>330</v>
      </c>
      <c r="W1490">
        <f>IFERROR(INDEX(#REF!,MATCH(Tableau1[[#This Row],[Identifiant pour calcul]],#REF!,0),9),0)</f>
        <v>0</v>
      </c>
      <c r="X1490">
        <f>Tableau1[[#This Row],[value]]*0.125*Tableau1[[#This Row],[Sequestration factor]]</f>
        <v>0</v>
      </c>
      <c r="Y1490" t="s">
        <v>39</v>
      </c>
      <c r="Z1490" t="s">
        <v>40</v>
      </c>
      <c r="AA1490" t="s">
        <v>39</v>
      </c>
      <c r="AB1490" t="e">
        <f>INDEX(#REF!,MATCH(Tableau1[[#This Row],[species_name]],#REF!,0),2)</f>
        <v>#REF!</v>
      </c>
      <c r="AC1490" s="3" t="e">
        <f>Tableau1[[#This Row],[value]]/Tableau1[[#This Row],[débarquements totaux de l''espèce]]</f>
        <v>#REF!</v>
      </c>
    </row>
    <row r="1491" spans="1:29" x14ac:dyDescent="0.2">
      <c r="A1491" s="1">
        <v>45355</v>
      </c>
      <c r="B1491" t="s">
        <v>24</v>
      </c>
      <c r="C1491" t="s">
        <v>25</v>
      </c>
      <c r="D1491">
        <v>2022</v>
      </c>
      <c r="E1491" t="s">
        <v>86</v>
      </c>
      <c r="F1491" t="s">
        <v>158</v>
      </c>
      <c r="G1491" t="s">
        <v>88</v>
      </c>
      <c r="H1491" t="s">
        <v>29</v>
      </c>
      <c r="L1491" t="s">
        <v>373</v>
      </c>
      <c r="M1491" t="s">
        <v>374</v>
      </c>
      <c r="N1491" t="str">
        <f>_xlfn.CONCAT(Tableau1[[#This Row],[species_name]],Tableau1[[#This Row],[sub_reg]])</f>
        <v>Red gurnard27.7.e</v>
      </c>
      <c r="O1491" t="s">
        <v>32</v>
      </c>
      <c r="P1491" t="s">
        <v>33</v>
      </c>
      <c r="Q1491" t="s">
        <v>34</v>
      </c>
      <c r="R1491">
        <v>504136.44</v>
      </c>
      <c r="S1491" t="s">
        <v>35</v>
      </c>
      <c r="T1491" t="s">
        <v>349</v>
      </c>
      <c r="U1491" t="s">
        <v>350</v>
      </c>
      <c r="V1491" t="s">
        <v>226</v>
      </c>
      <c r="W1491">
        <f>IFERROR(INDEX(#REF!,MATCH(Tableau1[[#This Row],[Identifiant pour calcul]],#REF!,0),9),0)</f>
        <v>0</v>
      </c>
      <c r="X1491">
        <f>Tableau1[[#This Row],[value]]*0.125*Tableau1[[#This Row],[Sequestration factor]]</f>
        <v>0</v>
      </c>
      <c r="Y1491" t="s">
        <v>39</v>
      </c>
      <c r="Z1491" t="s">
        <v>40</v>
      </c>
      <c r="AA1491" t="s">
        <v>39</v>
      </c>
      <c r="AB1491" t="e">
        <f>INDEX(#REF!,MATCH(Tableau1[[#This Row],[species_name]],#REF!,0),2)</f>
        <v>#REF!</v>
      </c>
      <c r="AC1491" s="3" t="e">
        <f>Tableau1[[#This Row],[value]]/Tableau1[[#This Row],[débarquements totaux de l''espèce]]</f>
        <v>#REF!</v>
      </c>
    </row>
    <row r="1492" spans="1:29" x14ac:dyDescent="0.2">
      <c r="A1492" s="1">
        <v>45355</v>
      </c>
      <c r="B1492" t="s">
        <v>24</v>
      </c>
      <c r="C1492" t="s">
        <v>25</v>
      </c>
      <c r="D1492">
        <v>2022</v>
      </c>
      <c r="E1492" t="s">
        <v>86</v>
      </c>
      <c r="F1492" t="s">
        <v>158</v>
      </c>
      <c r="G1492" t="s">
        <v>88</v>
      </c>
      <c r="H1492" t="s">
        <v>29</v>
      </c>
      <c r="L1492" t="s">
        <v>373</v>
      </c>
      <c r="M1492" t="s">
        <v>374</v>
      </c>
      <c r="N1492" t="str">
        <f>_xlfn.CONCAT(Tableau1[[#This Row],[species_name]],Tableau1[[#This Row],[sub_reg]])</f>
        <v>Red gurnard27.4.c</v>
      </c>
      <c r="O1492" t="s">
        <v>32</v>
      </c>
      <c r="P1492" t="s">
        <v>33</v>
      </c>
      <c r="Q1492" t="s">
        <v>34</v>
      </c>
      <c r="R1492">
        <v>2279.3000000000002</v>
      </c>
      <c r="S1492" t="s">
        <v>35</v>
      </c>
      <c r="T1492" t="s">
        <v>349</v>
      </c>
      <c r="U1492" t="s">
        <v>350</v>
      </c>
      <c r="V1492" t="s">
        <v>389</v>
      </c>
      <c r="W1492">
        <f>IFERROR(INDEX(#REF!,MATCH(Tableau1[[#This Row],[Identifiant pour calcul]],#REF!,0),9),0)</f>
        <v>0</v>
      </c>
      <c r="X1492">
        <f>Tableau1[[#This Row],[value]]*0.125*Tableau1[[#This Row],[Sequestration factor]]</f>
        <v>0</v>
      </c>
      <c r="Y1492" t="s">
        <v>39</v>
      </c>
      <c r="Z1492" t="s">
        <v>40</v>
      </c>
      <c r="AA1492" t="s">
        <v>39</v>
      </c>
      <c r="AB1492" t="e">
        <f>INDEX(#REF!,MATCH(Tableau1[[#This Row],[species_name]],#REF!,0),2)</f>
        <v>#REF!</v>
      </c>
      <c r="AC1492" s="3" t="e">
        <f>Tableau1[[#This Row],[value]]/Tableau1[[#This Row],[débarquements totaux de l''espèce]]</f>
        <v>#REF!</v>
      </c>
    </row>
    <row r="1493" spans="1:29" x14ac:dyDescent="0.2">
      <c r="A1493" s="1">
        <v>45355</v>
      </c>
      <c r="B1493" t="s">
        <v>24</v>
      </c>
      <c r="C1493" t="s">
        <v>25</v>
      </c>
      <c r="D1493">
        <v>2022</v>
      </c>
      <c r="E1493" t="s">
        <v>86</v>
      </c>
      <c r="F1493" t="s">
        <v>158</v>
      </c>
      <c r="G1493" t="s">
        <v>88</v>
      </c>
      <c r="H1493" t="s">
        <v>29</v>
      </c>
      <c r="L1493" t="s">
        <v>373</v>
      </c>
      <c r="M1493" t="s">
        <v>374</v>
      </c>
      <c r="N1493" t="str">
        <f>_xlfn.CONCAT(Tableau1[[#This Row],[species_name]],Tableau1[[#This Row],[sub_reg]])</f>
        <v>Red gurnard27.7.f</v>
      </c>
      <c r="O1493" t="s">
        <v>32</v>
      </c>
      <c r="P1493" t="s">
        <v>33</v>
      </c>
      <c r="Q1493" t="s">
        <v>34</v>
      </c>
      <c r="R1493">
        <v>26320.799999999999</v>
      </c>
      <c r="S1493" t="s">
        <v>35</v>
      </c>
      <c r="T1493" t="s">
        <v>349</v>
      </c>
      <c r="U1493" t="s">
        <v>350</v>
      </c>
      <c r="V1493" t="s">
        <v>685</v>
      </c>
      <c r="W1493">
        <f>IFERROR(INDEX(#REF!,MATCH(Tableau1[[#This Row],[Identifiant pour calcul]],#REF!,0),9),0)</f>
        <v>0</v>
      </c>
      <c r="X1493">
        <f>Tableau1[[#This Row],[value]]*0.125*Tableau1[[#This Row],[Sequestration factor]]</f>
        <v>0</v>
      </c>
      <c r="Y1493" t="s">
        <v>39</v>
      </c>
      <c r="Z1493" t="s">
        <v>40</v>
      </c>
      <c r="AA1493" t="s">
        <v>39</v>
      </c>
      <c r="AB1493" t="e">
        <f>INDEX(#REF!,MATCH(Tableau1[[#This Row],[species_name]],#REF!,0),2)</f>
        <v>#REF!</v>
      </c>
      <c r="AC1493" s="3" t="e">
        <f>Tableau1[[#This Row],[value]]/Tableau1[[#This Row],[débarquements totaux de l''espèce]]</f>
        <v>#REF!</v>
      </c>
    </row>
    <row r="1494" spans="1:29" x14ac:dyDescent="0.2">
      <c r="A1494" s="1">
        <v>45355</v>
      </c>
      <c r="B1494" t="s">
        <v>24</v>
      </c>
      <c r="C1494" t="s">
        <v>25</v>
      </c>
      <c r="D1494">
        <v>2022</v>
      </c>
      <c r="E1494" t="s">
        <v>86</v>
      </c>
      <c r="F1494" t="s">
        <v>158</v>
      </c>
      <c r="G1494" t="s">
        <v>88</v>
      </c>
      <c r="H1494" t="s">
        <v>29</v>
      </c>
      <c r="L1494" t="s">
        <v>373</v>
      </c>
      <c r="M1494" t="s">
        <v>374</v>
      </c>
      <c r="N1494" t="str">
        <f>_xlfn.CONCAT(Tableau1[[#This Row],[species_name]],Tableau1[[#This Row],[sub_reg]])</f>
        <v>Red gurnard27.7.g</v>
      </c>
      <c r="O1494" t="s">
        <v>32</v>
      </c>
      <c r="P1494" t="s">
        <v>33</v>
      </c>
      <c r="Q1494" t="s">
        <v>34</v>
      </c>
      <c r="R1494">
        <v>6486.78</v>
      </c>
      <c r="S1494" t="s">
        <v>35</v>
      </c>
      <c r="T1494" t="s">
        <v>349</v>
      </c>
      <c r="U1494" t="s">
        <v>350</v>
      </c>
      <c r="V1494" t="s">
        <v>662</v>
      </c>
      <c r="W1494">
        <f>IFERROR(INDEX(#REF!,MATCH(Tableau1[[#This Row],[Identifiant pour calcul]],#REF!,0),9),0)</f>
        <v>0</v>
      </c>
      <c r="X1494">
        <f>Tableau1[[#This Row],[value]]*0.125*Tableau1[[#This Row],[Sequestration factor]]</f>
        <v>0</v>
      </c>
      <c r="Y1494" t="s">
        <v>39</v>
      </c>
      <c r="Z1494" t="s">
        <v>40</v>
      </c>
      <c r="AA1494" t="s">
        <v>39</v>
      </c>
      <c r="AB1494" t="e">
        <f>INDEX(#REF!,MATCH(Tableau1[[#This Row],[species_name]],#REF!,0),2)</f>
        <v>#REF!</v>
      </c>
      <c r="AC1494" s="3" t="e">
        <f>Tableau1[[#This Row],[value]]/Tableau1[[#This Row],[débarquements totaux de l''espèce]]</f>
        <v>#REF!</v>
      </c>
    </row>
    <row r="1495" spans="1:29" x14ac:dyDescent="0.2">
      <c r="A1495" s="1">
        <v>45355</v>
      </c>
      <c r="B1495" t="s">
        <v>24</v>
      </c>
      <c r="C1495" t="s">
        <v>25</v>
      </c>
      <c r="D1495">
        <v>2022</v>
      </c>
      <c r="E1495" t="s">
        <v>86</v>
      </c>
      <c r="F1495" t="s">
        <v>710</v>
      </c>
      <c r="G1495" t="s">
        <v>28</v>
      </c>
      <c r="H1495" t="s">
        <v>29</v>
      </c>
      <c r="L1495" t="s">
        <v>711</v>
      </c>
      <c r="M1495" t="s">
        <v>712</v>
      </c>
      <c r="N1495" t="str">
        <f>_xlfn.CONCAT(Tableau1[[#This Row],[species_name]],Tableau1[[#This Row],[sub_reg]])</f>
        <v>Red gurnard27.7.d</v>
      </c>
      <c r="O1495" t="s">
        <v>32</v>
      </c>
      <c r="P1495" t="s">
        <v>33</v>
      </c>
      <c r="Q1495" t="s">
        <v>34</v>
      </c>
      <c r="R1495">
        <v>1441.69</v>
      </c>
      <c r="S1495" t="s">
        <v>35</v>
      </c>
      <c r="T1495" t="s">
        <v>349</v>
      </c>
      <c r="U1495" t="s">
        <v>350</v>
      </c>
      <c r="V1495" t="s">
        <v>96</v>
      </c>
      <c r="W1495">
        <f>IFERROR(INDEX(#REF!,MATCH(Tableau1[[#This Row],[Identifiant pour calcul]],#REF!,0),9),0)</f>
        <v>0</v>
      </c>
      <c r="X1495">
        <f>Tableau1[[#This Row],[value]]*0.125*Tableau1[[#This Row],[Sequestration factor]]</f>
        <v>0</v>
      </c>
      <c r="Y1495" t="s">
        <v>39</v>
      </c>
      <c r="Z1495" t="s">
        <v>40</v>
      </c>
      <c r="AA1495" t="s">
        <v>39</v>
      </c>
      <c r="AB1495" t="e">
        <f>INDEX(#REF!,MATCH(Tableau1[[#This Row],[species_name]],#REF!,0),2)</f>
        <v>#REF!</v>
      </c>
      <c r="AC1495" s="3" t="e">
        <f>Tableau1[[#This Row],[value]]/Tableau1[[#This Row],[débarquements totaux de l''espèce]]</f>
        <v>#REF!</v>
      </c>
    </row>
    <row r="1496" spans="1:29" x14ac:dyDescent="0.2">
      <c r="A1496" s="1">
        <v>45355</v>
      </c>
      <c r="B1496" t="s">
        <v>24</v>
      </c>
      <c r="C1496" t="s">
        <v>25</v>
      </c>
      <c r="D1496">
        <v>2022</v>
      </c>
      <c r="E1496" t="s">
        <v>26</v>
      </c>
      <c r="F1496" t="s">
        <v>523</v>
      </c>
      <c r="G1496" t="s">
        <v>406</v>
      </c>
      <c r="H1496" t="s">
        <v>29</v>
      </c>
      <c r="L1496" t="s">
        <v>428</v>
      </c>
      <c r="M1496" t="s">
        <v>429</v>
      </c>
      <c r="N1496" t="str">
        <f>_xlfn.CONCAT(Tableau1[[#This Row],[species_name]],Tableau1[[#This Row],[sub_reg]])</f>
        <v>Red gurnardsa 7</v>
      </c>
      <c r="O1496" t="s">
        <v>32</v>
      </c>
      <c r="P1496" t="s">
        <v>33</v>
      </c>
      <c r="Q1496" t="s">
        <v>34</v>
      </c>
      <c r="R1496">
        <v>7535.53</v>
      </c>
      <c r="S1496" t="s">
        <v>35</v>
      </c>
      <c r="T1496" t="s">
        <v>349</v>
      </c>
      <c r="U1496" t="s">
        <v>350</v>
      </c>
      <c r="V1496" t="s">
        <v>62</v>
      </c>
      <c r="W1496">
        <f>IFERROR(INDEX(#REF!,MATCH(Tableau1[[#This Row],[Identifiant pour calcul]],#REF!,0),9),0)</f>
        <v>0</v>
      </c>
      <c r="X1496">
        <f>Tableau1[[#This Row],[value]]*0.125*Tableau1[[#This Row],[Sequestration factor]]</f>
        <v>0</v>
      </c>
      <c r="Y1496" t="s">
        <v>39</v>
      </c>
      <c r="Z1496" t="s">
        <v>40</v>
      </c>
      <c r="AA1496" t="s">
        <v>39</v>
      </c>
      <c r="AB1496" t="e">
        <f>INDEX(#REF!,MATCH(Tableau1[[#This Row],[species_name]],#REF!,0),2)</f>
        <v>#REF!</v>
      </c>
      <c r="AC1496" s="3" t="e">
        <f>Tableau1[[#This Row],[value]]/Tableau1[[#This Row],[débarquements totaux de l''espèce]]</f>
        <v>#REF!</v>
      </c>
    </row>
    <row r="1497" spans="1:29" x14ac:dyDescent="0.2">
      <c r="A1497" s="1">
        <v>45355</v>
      </c>
      <c r="B1497" t="s">
        <v>24</v>
      </c>
      <c r="C1497" t="s">
        <v>25</v>
      </c>
      <c r="D1497">
        <v>2022</v>
      </c>
      <c r="E1497" t="s">
        <v>26</v>
      </c>
      <c r="F1497" t="s">
        <v>76</v>
      </c>
      <c r="G1497" t="s">
        <v>277</v>
      </c>
      <c r="H1497" t="s">
        <v>29</v>
      </c>
      <c r="M1497" t="s">
        <v>812</v>
      </c>
      <c r="N1497" t="str">
        <f>_xlfn.CONCAT(Tableau1[[#This Row],[species_name]],Tableau1[[#This Row],[sub_reg]])</f>
        <v>Red gurnardsa 7</v>
      </c>
      <c r="O1497" t="s">
        <v>32</v>
      </c>
      <c r="P1497" t="s">
        <v>33</v>
      </c>
      <c r="Q1497" t="s">
        <v>34</v>
      </c>
      <c r="R1497">
        <v>1186.2807</v>
      </c>
      <c r="S1497" t="s">
        <v>35</v>
      </c>
      <c r="T1497" t="s">
        <v>349</v>
      </c>
      <c r="U1497" t="s">
        <v>350</v>
      </c>
      <c r="V1497" t="s">
        <v>62</v>
      </c>
      <c r="W1497">
        <f>IFERROR(INDEX(#REF!,MATCH(Tableau1[[#This Row],[Identifiant pour calcul]],#REF!,0),9),0)</f>
        <v>0</v>
      </c>
      <c r="X1497">
        <f>Tableau1[[#This Row],[value]]*0.125*Tableau1[[#This Row],[Sequestration factor]]</f>
        <v>0</v>
      </c>
      <c r="Y1497" t="s">
        <v>39</v>
      </c>
      <c r="Z1497" t="s">
        <v>40</v>
      </c>
      <c r="AA1497" t="s">
        <v>39</v>
      </c>
      <c r="AB1497" t="e">
        <f>INDEX(#REF!,MATCH(Tableau1[[#This Row],[species_name]],#REF!,0),2)</f>
        <v>#REF!</v>
      </c>
      <c r="AC1497" s="3" t="e">
        <f>Tableau1[[#This Row],[value]]/Tableau1[[#This Row],[débarquements totaux de l''espèce]]</f>
        <v>#REF!</v>
      </c>
    </row>
    <row r="1498" spans="1:29" x14ac:dyDescent="0.2">
      <c r="A1498" s="1">
        <v>45355</v>
      </c>
      <c r="B1498" t="s">
        <v>24</v>
      </c>
      <c r="C1498" t="s">
        <v>25</v>
      </c>
      <c r="D1498">
        <v>2022</v>
      </c>
      <c r="E1498" t="s">
        <v>86</v>
      </c>
      <c r="F1498" t="s">
        <v>158</v>
      </c>
      <c r="G1498" t="s">
        <v>406</v>
      </c>
      <c r="H1498" t="s">
        <v>29</v>
      </c>
      <c r="L1498" t="s">
        <v>418</v>
      </c>
      <c r="M1498" t="s">
        <v>419</v>
      </c>
      <c r="N1498" t="str">
        <f>_xlfn.CONCAT(Tableau1[[#This Row],[species_name]],Tableau1[[#This Row],[sub_reg]])</f>
        <v>Red gurnard27.7.d</v>
      </c>
      <c r="O1498" t="s">
        <v>32</v>
      </c>
      <c r="P1498" t="s">
        <v>33</v>
      </c>
      <c r="Q1498" t="s">
        <v>34</v>
      </c>
      <c r="R1498">
        <v>92140.55</v>
      </c>
      <c r="S1498" t="s">
        <v>35</v>
      </c>
      <c r="T1498" t="s">
        <v>349</v>
      </c>
      <c r="U1498" t="s">
        <v>350</v>
      </c>
      <c r="V1498" t="s">
        <v>96</v>
      </c>
      <c r="W1498">
        <f>IFERROR(INDEX(#REF!,MATCH(Tableau1[[#This Row],[Identifiant pour calcul]],#REF!,0),9),0)</f>
        <v>0</v>
      </c>
      <c r="X1498">
        <f>Tableau1[[#This Row],[value]]*0.125*Tableau1[[#This Row],[Sequestration factor]]</f>
        <v>0</v>
      </c>
      <c r="Y1498" t="s">
        <v>39</v>
      </c>
      <c r="Z1498" t="s">
        <v>40</v>
      </c>
      <c r="AA1498" t="s">
        <v>39</v>
      </c>
      <c r="AB1498" t="e">
        <f>INDEX(#REF!,MATCH(Tableau1[[#This Row],[species_name]],#REF!,0),2)</f>
        <v>#REF!</v>
      </c>
      <c r="AC1498" s="3" t="e">
        <f>Tableau1[[#This Row],[value]]/Tableau1[[#This Row],[débarquements totaux de l''espèce]]</f>
        <v>#REF!</v>
      </c>
    </row>
    <row r="1499" spans="1:29" x14ac:dyDescent="0.2">
      <c r="A1499" s="1">
        <v>45355</v>
      </c>
      <c r="B1499" t="s">
        <v>24</v>
      </c>
      <c r="C1499" t="s">
        <v>25</v>
      </c>
      <c r="D1499">
        <v>2022</v>
      </c>
      <c r="E1499" t="s">
        <v>86</v>
      </c>
      <c r="F1499" t="s">
        <v>158</v>
      </c>
      <c r="G1499" t="s">
        <v>406</v>
      </c>
      <c r="H1499" t="s">
        <v>29</v>
      </c>
      <c r="L1499" t="s">
        <v>418</v>
      </c>
      <c r="M1499" t="s">
        <v>419</v>
      </c>
      <c r="N1499" t="str">
        <f>_xlfn.CONCAT(Tableau1[[#This Row],[species_name]],Tableau1[[#This Row],[sub_reg]])</f>
        <v>Red gurnard27.7.e</v>
      </c>
      <c r="O1499" t="s">
        <v>32</v>
      </c>
      <c r="P1499" t="s">
        <v>33</v>
      </c>
      <c r="Q1499" t="s">
        <v>34</v>
      </c>
      <c r="R1499">
        <v>785682.21</v>
      </c>
      <c r="S1499" t="s">
        <v>35</v>
      </c>
      <c r="T1499" t="s">
        <v>349</v>
      </c>
      <c r="U1499" t="s">
        <v>350</v>
      </c>
      <c r="V1499" t="s">
        <v>226</v>
      </c>
      <c r="W1499">
        <f>IFERROR(INDEX(#REF!,MATCH(Tableau1[[#This Row],[Identifiant pour calcul]],#REF!,0),9),0)</f>
        <v>0</v>
      </c>
      <c r="X1499">
        <f>Tableau1[[#This Row],[value]]*0.125*Tableau1[[#This Row],[Sequestration factor]]</f>
        <v>0</v>
      </c>
      <c r="Y1499" t="s">
        <v>39</v>
      </c>
      <c r="Z1499" t="s">
        <v>40</v>
      </c>
      <c r="AA1499" t="s">
        <v>39</v>
      </c>
      <c r="AB1499" t="e">
        <f>INDEX(#REF!,MATCH(Tableau1[[#This Row],[species_name]],#REF!,0),2)</f>
        <v>#REF!</v>
      </c>
      <c r="AC1499" s="3" t="e">
        <f>Tableau1[[#This Row],[value]]/Tableau1[[#This Row],[débarquements totaux de l''espèce]]</f>
        <v>#REF!</v>
      </c>
    </row>
    <row r="1500" spans="1:29" x14ac:dyDescent="0.2">
      <c r="A1500" s="1">
        <v>45355</v>
      </c>
      <c r="B1500" t="s">
        <v>24</v>
      </c>
      <c r="C1500" t="s">
        <v>25</v>
      </c>
      <c r="D1500">
        <v>2022</v>
      </c>
      <c r="E1500" t="s">
        <v>86</v>
      </c>
      <c r="F1500" t="s">
        <v>158</v>
      </c>
      <c r="G1500" t="s">
        <v>406</v>
      </c>
      <c r="H1500" t="s">
        <v>29</v>
      </c>
      <c r="L1500" t="s">
        <v>418</v>
      </c>
      <c r="M1500" t="s">
        <v>419</v>
      </c>
      <c r="N1500" t="str">
        <f>_xlfn.CONCAT(Tableau1[[#This Row],[species_name]],Tableau1[[#This Row],[sub_reg]])</f>
        <v>Red gurnard27.7.f</v>
      </c>
      <c r="O1500" t="s">
        <v>32</v>
      </c>
      <c r="P1500" t="s">
        <v>33</v>
      </c>
      <c r="Q1500" t="s">
        <v>34</v>
      </c>
      <c r="R1500">
        <v>9807.2000000000007</v>
      </c>
      <c r="S1500" t="s">
        <v>35</v>
      </c>
      <c r="T1500" t="s">
        <v>349</v>
      </c>
      <c r="U1500" t="s">
        <v>350</v>
      </c>
      <c r="V1500" t="s">
        <v>685</v>
      </c>
      <c r="W1500">
        <f>IFERROR(INDEX(#REF!,MATCH(Tableau1[[#This Row],[Identifiant pour calcul]],#REF!,0),9),0)</f>
        <v>0</v>
      </c>
      <c r="X1500">
        <f>Tableau1[[#This Row],[value]]*0.125*Tableau1[[#This Row],[Sequestration factor]]</f>
        <v>0</v>
      </c>
      <c r="Y1500" t="s">
        <v>39</v>
      </c>
      <c r="Z1500" t="s">
        <v>40</v>
      </c>
      <c r="AA1500" t="s">
        <v>39</v>
      </c>
      <c r="AB1500" t="e">
        <f>INDEX(#REF!,MATCH(Tableau1[[#This Row],[species_name]],#REF!,0),2)</f>
        <v>#REF!</v>
      </c>
      <c r="AC1500" s="3" t="e">
        <f>Tableau1[[#This Row],[value]]/Tableau1[[#This Row],[débarquements totaux de l''espèce]]</f>
        <v>#REF!</v>
      </c>
    </row>
    <row r="1501" spans="1:29" x14ac:dyDescent="0.2">
      <c r="A1501" s="1">
        <v>45355</v>
      </c>
      <c r="B1501" t="s">
        <v>24</v>
      </c>
      <c r="C1501" t="s">
        <v>25</v>
      </c>
      <c r="D1501">
        <v>2022</v>
      </c>
      <c r="E1501" t="s">
        <v>86</v>
      </c>
      <c r="F1501" t="s">
        <v>158</v>
      </c>
      <c r="G1501" t="s">
        <v>406</v>
      </c>
      <c r="H1501" t="s">
        <v>29</v>
      </c>
      <c r="L1501" t="s">
        <v>418</v>
      </c>
      <c r="M1501" t="s">
        <v>419</v>
      </c>
      <c r="N1501" t="str">
        <f>_xlfn.CONCAT(Tableau1[[#This Row],[species_name]],Tableau1[[#This Row],[sub_reg]])</f>
        <v>Red gurnard27.7.g</v>
      </c>
      <c r="O1501" t="s">
        <v>32</v>
      </c>
      <c r="P1501" t="s">
        <v>33</v>
      </c>
      <c r="Q1501" t="s">
        <v>34</v>
      </c>
      <c r="R1501">
        <v>8269.7199999999993</v>
      </c>
      <c r="S1501" t="s">
        <v>35</v>
      </c>
      <c r="T1501" t="s">
        <v>349</v>
      </c>
      <c r="U1501" t="s">
        <v>350</v>
      </c>
      <c r="V1501" t="s">
        <v>662</v>
      </c>
      <c r="W1501">
        <f>IFERROR(INDEX(#REF!,MATCH(Tableau1[[#This Row],[Identifiant pour calcul]],#REF!,0),9),0)</f>
        <v>0</v>
      </c>
      <c r="X1501">
        <f>Tableau1[[#This Row],[value]]*0.125*Tableau1[[#This Row],[Sequestration factor]]</f>
        <v>0</v>
      </c>
      <c r="Y1501" t="s">
        <v>39</v>
      </c>
      <c r="Z1501" t="s">
        <v>40</v>
      </c>
      <c r="AA1501" t="s">
        <v>39</v>
      </c>
      <c r="AB1501" t="e">
        <f>INDEX(#REF!,MATCH(Tableau1[[#This Row],[species_name]],#REF!,0),2)</f>
        <v>#REF!</v>
      </c>
      <c r="AC1501" s="3" t="e">
        <f>Tableau1[[#This Row],[value]]/Tableau1[[#This Row],[débarquements totaux de l''espèce]]</f>
        <v>#REF!</v>
      </c>
    </row>
    <row r="1502" spans="1:29" x14ac:dyDescent="0.2">
      <c r="A1502" s="1">
        <v>45355</v>
      </c>
      <c r="B1502" t="s">
        <v>24</v>
      </c>
      <c r="C1502" t="s">
        <v>25</v>
      </c>
      <c r="D1502">
        <v>2022</v>
      </c>
      <c r="E1502" t="s">
        <v>86</v>
      </c>
      <c r="F1502" t="s">
        <v>158</v>
      </c>
      <c r="G1502" t="s">
        <v>406</v>
      </c>
      <c r="H1502" t="s">
        <v>29</v>
      </c>
      <c r="L1502" t="s">
        <v>418</v>
      </c>
      <c r="M1502" t="s">
        <v>419</v>
      </c>
      <c r="N1502" t="str">
        <f>_xlfn.CONCAT(Tableau1[[#This Row],[species_name]],Tableau1[[#This Row],[sub_reg]])</f>
        <v>Red gurnard27.7.j</v>
      </c>
      <c r="O1502" t="s">
        <v>32</v>
      </c>
      <c r="P1502" t="s">
        <v>33</v>
      </c>
      <c r="Q1502" t="s">
        <v>34</v>
      </c>
      <c r="R1502">
        <v>1608.91</v>
      </c>
      <c r="S1502" t="s">
        <v>35</v>
      </c>
      <c r="T1502" t="s">
        <v>349</v>
      </c>
      <c r="U1502" t="s">
        <v>350</v>
      </c>
      <c r="V1502" t="s">
        <v>377</v>
      </c>
      <c r="W1502">
        <f>IFERROR(INDEX(#REF!,MATCH(Tableau1[[#This Row],[Identifiant pour calcul]],#REF!,0),9),0)</f>
        <v>0</v>
      </c>
      <c r="X1502">
        <f>Tableau1[[#This Row],[value]]*0.125*Tableau1[[#This Row],[Sequestration factor]]</f>
        <v>0</v>
      </c>
      <c r="Y1502" t="s">
        <v>39</v>
      </c>
      <c r="Z1502" t="s">
        <v>40</v>
      </c>
      <c r="AA1502" t="s">
        <v>39</v>
      </c>
      <c r="AB1502" t="e">
        <f>INDEX(#REF!,MATCH(Tableau1[[#This Row],[species_name]],#REF!,0),2)</f>
        <v>#REF!</v>
      </c>
      <c r="AC1502" s="3" t="e">
        <f>Tableau1[[#This Row],[value]]/Tableau1[[#This Row],[débarquements totaux de l''espèce]]</f>
        <v>#REF!</v>
      </c>
    </row>
    <row r="1503" spans="1:29" x14ac:dyDescent="0.2">
      <c r="A1503" s="1">
        <v>45355</v>
      </c>
      <c r="B1503" t="s">
        <v>24</v>
      </c>
      <c r="C1503" t="s">
        <v>25</v>
      </c>
      <c r="D1503">
        <v>2022</v>
      </c>
      <c r="E1503" t="s">
        <v>86</v>
      </c>
      <c r="F1503" t="s">
        <v>158</v>
      </c>
      <c r="G1503" t="s">
        <v>406</v>
      </c>
      <c r="H1503" t="s">
        <v>29</v>
      </c>
      <c r="L1503" t="s">
        <v>418</v>
      </c>
      <c r="M1503" t="s">
        <v>419</v>
      </c>
      <c r="N1503" t="str">
        <f>_xlfn.CONCAT(Tableau1[[#This Row],[species_name]],Tableau1[[#This Row],[sub_reg]])</f>
        <v>Red gurnard27.8.a</v>
      </c>
      <c r="O1503" t="s">
        <v>32</v>
      </c>
      <c r="P1503" t="s">
        <v>33</v>
      </c>
      <c r="Q1503" t="s">
        <v>34</v>
      </c>
      <c r="R1503">
        <v>11155.64</v>
      </c>
      <c r="S1503" t="s">
        <v>35</v>
      </c>
      <c r="T1503" t="s">
        <v>349</v>
      </c>
      <c r="U1503" t="s">
        <v>350</v>
      </c>
      <c r="V1503" t="s">
        <v>331</v>
      </c>
      <c r="W1503">
        <f>IFERROR(INDEX(#REF!,MATCH(Tableau1[[#This Row],[Identifiant pour calcul]],#REF!,0),9),0)</f>
        <v>0</v>
      </c>
      <c r="X1503">
        <f>Tableau1[[#This Row],[value]]*0.125*Tableau1[[#This Row],[Sequestration factor]]</f>
        <v>0</v>
      </c>
      <c r="Y1503" t="s">
        <v>39</v>
      </c>
      <c r="Z1503" t="s">
        <v>40</v>
      </c>
      <c r="AA1503" t="s">
        <v>39</v>
      </c>
      <c r="AB1503" t="e">
        <f>INDEX(#REF!,MATCH(Tableau1[[#This Row],[species_name]],#REF!,0),2)</f>
        <v>#REF!</v>
      </c>
      <c r="AC1503" s="3" t="e">
        <f>Tableau1[[#This Row],[value]]/Tableau1[[#This Row],[débarquements totaux de l''espèce]]</f>
        <v>#REF!</v>
      </c>
    </row>
    <row r="1504" spans="1:29" x14ac:dyDescent="0.2">
      <c r="A1504" s="1">
        <v>45355</v>
      </c>
      <c r="B1504" t="s">
        <v>24</v>
      </c>
      <c r="C1504" t="s">
        <v>25</v>
      </c>
      <c r="D1504">
        <v>2022</v>
      </c>
      <c r="E1504" t="s">
        <v>86</v>
      </c>
      <c r="F1504" t="s">
        <v>372</v>
      </c>
      <c r="G1504" t="s">
        <v>28</v>
      </c>
      <c r="H1504" t="s">
        <v>29</v>
      </c>
      <c r="L1504" t="s">
        <v>711</v>
      </c>
      <c r="M1504" t="s">
        <v>712</v>
      </c>
      <c r="N1504" t="str">
        <f>_xlfn.CONCAT(Tableau1[[#This Row],[species_name]],Tableau1[[#This Row],[sub_reg]])</f>
        <v>Red gurnard27.7.d</v>
      </c>
      <c r="O1504" t="s">
        <v>32</v>
      </c>
      <c r="P1504" t="s">
        <v>33</v>
      </c>
      <c r="Q1504" t="s">
        <v>34</v>
      </c>
      <c r="R1504">
        <v>22327.68</v>
      </c>
      <c r="S1504" t="s">
        <v>35</v>
      </c>
      <c r="T1504" t="s">
        <v>349</v>
      </c>
      <c r="U1504" t="s">
        <v>350</v>
      </c>
      <c r="V1504" t="s">
        <v>96</v>
      </c>
      <c r="W1504">
        <f>IFERROR(INDEX(#REF!,MATCH(Tableau1[[#This Row],[Identifiant pour calcul]],#REF!,0),9),0)</f>
        <v>0</v>
      </c>
      <c r="X1504">
        <f>Tableau1[[#This Row],[value]]*0.125*Tableau1[[#This Row],[Sequestration factor]]</f>
        <v>0</v>
      </c>
      <c r="Y1504" t="s">
        <v>39</v>
      </c>
      <c r="Z1504" t="s">
        <v>40</v>
      </c>
      <c r="AA1504" t="s">
        <v>39</v>
      </c>
      <c r="AB1504" t="e">
        <f>INDEX(#REF!,MATCH(Tableau1[[#This Row],[species_name]],#REF!,0),2)</f>
        <v>#REF!</v>
      </c>
      <c r="AC1504" s="3" t="e">
        <f>Tableau1[[#This Row],[value]]/Tableau1[[#This Row],[débarquements totaux de l''espèce]]</f>
        <v>#REF!</v>
      </c>
    </row>
    <row r="1505" spans="1:29" x14ac:dyDescent="0.2">
      <c r="A1505" s="1">
        <v>45355</v>
      </c>
      <c r="B1505" t="s">
        <v>24</v>
      </c>
      <c r="C1505" t="s">
        <v>25</v>
      </c>
      <c r="D1505">
        <v>2022</v>
      </c>
      <c r="E1505" t="s">
        <v>86</v>
      </c>
      <c r="F1505" t="s">
        <v>372</v>
      </c>
      <c r="G1505" t="s">
        <v>28</v>
      </c>
      <c r="H1505" t="s">
        <v>29</v>
      </c>
      <c r="L1505" t="s">
        <v>711</v>
      </c>
      <c r="M1505" t="s">
        <v>712</v>
      </c>
      <c r="N1505" t="str">
        <f>_xlfn.CONCAT(Tableau1[[#This Row],[species_name]],Tableau1[[#This Row],[sub_reg]])</f>
        <v>Red gurnard27.7.e</v>
      </c>
      <c r="O1505" t="s">
        <v>32</v>
      </c>
      <c r="P1505" t="s">
        <v>33</v>
      </c>
      <c r="Q1505" t="s">
        <v>34</v>
      </c>
      <c r="R1505">
        <v>16521.32</v>
      </c>
      <c r="S1505" t="s">
        <v>35</v>
      </c>
      <c r="T1505" t="s">
        <v>349</v>
      </c>
      <c r="U1505" t="s">
        <v>350</v>
      </c>
      <c r="V1505" t="s">
        <v>226</v>
      </c>
      <c r="W1505">
        <f>IFERROR(INDEX(#REF!,MATCH(Tableau1[[#This Row],[Identifiant pour calcul]],#REF!,0),9),0)</f>
        <v>0</v>
      </c>
      <c r="X1505">
        <f>Tableau1[[#This Row],[value]]*0.125*Tableau1[[#This Row],[Sequestration factor]]</f>
        <v>0</v>
      </c>
      <c r="Y1505" t="s">
        <v>39</v>
      </c>
      <c r="Z1505" t="s">
        <v>40</v>
      </c>
      <c r="AA1505" t="s">
        <v>39</v>
      </c>
      <c r="AB1505" t="e">
        <f>INDEX(#REF!,MATCH(Tableau1[[#This Row],[species_name]],#REF!,0),2)</f>
        <v>#REF!</v>
      </c>
      <c r="AC1505" s="3" t="e">
        <f>Tableau1[[#This Row],[value]]/Tableau1[[#This Row],[débarquements totaux de l''espèce]]</f>
        <v>#REF!</v>
      </c>
    </row>
    <row r="1506" spans="1:29" x14ac:dyDescent="0.2">
      <c r="A1506" s="1">
        <v>45355</v>
      </c>
      <c r="B1506" t="s">
        <v>24</v>
      </c>
      <c r="C1506" t="s">
        <v>25</v>
      </c>
      <c r="D1506">
        <v>2022</v>
      </c>
      <c r="E1506" t="s">
        <v>86</v>
      </c>
      <c r="F1506" t="s">
        <v>372</v>
      </c>
      <c r="G1506" t="s">
        <v>28</v>
      </c>
      <c r="H1506" t="s">
        <v>29</v>
      </c>
      <c r="L1506" t="s">
        <v>711</v>
      </c>
      <c r="M1506" t="s">
        <v>712</v>
      </c>
      <c r="N1506" t="str">
        <f>_xlfn.CONCAT(Tableau1[[#This Row],[species_name]],Tableau1[[#This Row],[sub_reg]])</f>
        <v>Red gurnard27.7.h</v>
      </c>
      <c r="O1506" t="s">
        <v>32</v>
      </c>
      <c r="P1506" t="s">
        <v>33</v>
      </c>
      <c r="Q1506" t="s">
        <v>34</v>
      </c>
      <c r="R1506">
        <v>2473.4699999999998</v>
      </c>
      <c r="S1506" t="s">
        <v>35</v>
      </c>
      <c r="T1506" t="s">
        <v>349</v>
      </c>
      <c r="U1506" t="s">
        <v>350</v>
      </c>
      <c r="V1506" t="s">
        <v>330</v>
      </c>
      <c r="W1506">
        <f>IFERROR(INDEX(#REF!,MATCH(Tableau1[[#This Row],[Identifiant pour calcul]],#REF!,0),9),0)</f>
        <v>0</v>
      </c>
      <c r="X1506">
        <f>Tableau1[[#This Row],[value]]*0.125*Tableau1[[#This Row],[Sequestration factor]]</f>
        <v>0</v>
      </c>
      <c r="Y1506" t="s">
        <v>39</v>
      </c>
      <c r="Z1506" t="s">
        <v>40</v>
      </c>
      <c r="AA1506" t="s">
        <v>39</v>
      </c>
      <c r="AB1506" t="e">
        <f>INDEX(#REF!,MATCH(Tableau1[[#This Row],[species_name]],#REF!,0),2)</f>
        <v>#REF!</v>
      </c>
      <c r="AC1506" s="3" t="e">
        <f>Tableau1[[#This Row],[value]]/Tableau1[[#This Row],[débarquements totaux de l''espèce]]</f>
        <v>#REF!</v>
      </c>
    </row>
    <row r="1507" spans="1:29" x14ac:dyDescent="0.2">
      <c r="A1507" s="1">
        <v>45355</v>
      </c>
      <c r="B1507" t="s">
        <v>24</v>
      </c>
      <c r="C1507" t="s">
        <v>25</v>
      </c>
      <c r="D1507">
        <v>2022</v>
      </c>
      <c r="E1507" t="s">
        <v>86</v>
      </c>
      <c r="F1507" t="s">
        <v>158</v>
      </c>
      <c r="G1507" t="s">
        <v>28</v>
      </c>
      <c r="H1507" t="s">
        <v>29</v>
      </c>
      <c r="M1507" t="s">
        <v>821</v>
      </c>
      <c r="N1507" t="str">
        <f>_xlfn.CONCAT(Tableau1[[#This Row],[species_name]],Tableau1[[#This Row],[sub_reg]])</f>
        <v>Red gurnard27.7.e</v>
      </c>
      <c r="O1507" t="s">
        <v>32</v>
      </c>
      <c r="P1507" t="s">
        <v>33</v>
      </c>
      <c r="Q1507" t="s">
        <v>34</v>
      </c>
      <c r="R1507">
        <v>41085.51</v>
      </c>
      <c r="S1507" t="s">
        <v>35</v>
      </c>
      <c r="T1507" t="s">
        <v>349</v>
      </c>
      <c r="U1507" t="s">
        <v>350</v>
      </c>
      <c r="V1507" t="s">
        <v>226</v>
      </c>
      <c r="W1507">
        <f>IFERROR(INDEX(#REF!,MATCH(Tableau1[[#This Row],[Identifiant pour calcul]],#REF!,0),9),0)</f>
        <v>0</v>
      </c>
      <c r="X1507">
        <f>Tableau1[[#This Row],[value]]*0.125*Tableau1[[#This Row],[Sequestration factor]]</f>
        <v>0</v>
      </c>
      <c r="Y1507" t="s">
        <v>39</v>
      </c>
      <c r="Z1507" t="s">
        <v>40</v>
      </c>
      <c r="AA1507" t="s">
        <v>39</v>
      </c>
      <c r="AB1507" t="e">
        <f>INDEX(#REF!,MATCH(Tableau1[[#This Row],[species_name]],#REF!,0),2)</f>
        <v>#REF!</v>
      </c>
      <c r="AC1507" s="3" t="e">
        <f>Tableau1[[#This Row],[value]]/Tableau1[[#This Row],[débarquements totaux de l''espèce]]</f>
        <v>#REF!</v>
      </c>
    </row>
    <row r="1508" spans="1:29" x14ac:dyDescent="0.2">
      <c r="A1508" s="1">
        <v>45355</v>
      </c>
      <c r="B1508" t="s">
        <v>24</v>
      </c>
      <c r="C1508" t="s">
        <v>25</v>
      </c>
      <c r="D1508">
        <v>2022</v>
      </c>
      <c r="E1508" t="s">
        <v>86</v>
      </c>
      <c r="F1508" t="s">
        <v>158</v>
      </c>
      <c r="G1508" t="s">
        <v>28</v>
      </c>
      <c r="H1508" t="s">
        <v>29</v>
      </c>
      <c r="M1508" t="s">
        <v>821</v>
      </c>
      <c r="N1508" t="str">
        <f>_xlfn.CONCAT(Tableau1[[#This Row],[species_name]],Tableau1[[#This Row],[sub_reg]])</f>
        <v>Red gurnard27.7.d</v>
      </c>
      <c r="O1508" t="s">
        <v>32</v>
      </c>
      <c r="P1508" t="s">
        <v>33</v>
      </c>
      <c r="Q1508" t="s">
        <v>34</v>
      </c>
      <c r="R1508">
        <v>40786.92</v>
      </c>
      <c r="S1508" t="s">
        <v>35</v>
      </c>
      <c r="T1508" t="s">
        <v>349</v>
      </c>
      <c r="U1508" t="s">
        <v>350</v>
      </c>
      <c r="V1508" t="s">
        <v>96</v>
      </c>
      <c r="W1508">
        <f>IFERROR(INDEX(#REF!,MATCH(Tableau1[[#This Row],[Identifiant pour calcul]],#REF!,0),9),0)</f>
        <v>0</v>
      </c>
      <c r="X1508">
        <f>Tableau1[[#This Row],[value]]*0.125*Tableau1[[#This Row],[Sequestration factor]]</f>
        <v>0</v>
      </c>
      <c r="Y1508" t="s">
        <v>39</v>
      </c>
      <c r="Z1508" t="s">
        <v>40</v>
      </c>
      <c r="AA1508" t="s">
        <v>39</v>
      </c>
      <c r="AB1508" t="e">
        <f>INDEX(#REF!,MATCH(Tableau1[[#This Row],[species_name]],#REF!,0),2)</f>
        <v>#REF!</v>
      </c>
      <c r="AC1508" s="3" t="e">
        <f>Tableau1[[#This Row],[value]]/Tableau1[[#This Row],[débarquements totaux de l''espèce]]</f>
        <v>#REF!</v>
      </c>
    </row>
    <row r="1509" spans="1:29" x14ac:dyDescent="0.2">
      <c r="A1509" s="1">
        <v>45355</v>
      </c>
      <c r="B1509" t="s">
        <v>24</v>
      </c>
      <c r="C1509" t="s">
        <v>25</v>
      </c>
      <c r="D1509">
        <v>2022</v>
      </c>
      <c r="E1509" t="s">
        <v>86</v>
      </c>
      <c r="F1509" t="s">
        <v>158</v>
      </c>
      <c r="G1509" t="s">
        <v>28</v>
      </c>
      <c r="H1509" t="s">
        <v>29</v>
      </c>
      <c r="M1509" t="s">
        <v>821</v>
      </c>
      <c r="N1509" t="str">
        <f>_xlfn.CONCAT(Tableau1[[#This Row],[species_name]],Tableau1[[#This Row],[sub_reg]])</f>
        <v>Red gurnard27.7.h</v>
      </c>
      <c r="O1509" t="s">
        <v>32</v>
      </c>
      <c r="P1509" t="s">
        <v>33</v>
      </c>
      <c r="Q1509" t="s">
        <v>34</v>
      </c>
      <c r="R1509">
        <v>9022.82</v>
      </c>
      <c r="S1509" t="s">
        <v>35</v>
      </c>
      <c r="T1509" t="s">
        <v>349</v>
      </c>
      <c r="U1509" t="s">
        <v>350</v>
      </c>
      <c r="V1509" t="s">
        <v>330</v>
      </c>
      <c r="W1509">
        <f>IFERROR(INDEX(#REF!,MATCH(Tableau1[[#This Row],[Identifiant pour calcul]],#REF!,0),9),0)</f>
        <v>0</v>
      </c>
      <c r="X1509">
        <f>Tableau1[[#This Row],[value]]*0.125*Tableau1[[#This Row],[Sequestration factor]]</f>
        <v>0</v>
      </c>
      <c r="Y1509" t="s">
        <v>39</v>
      </c>
      <c r="Z1509" t="s">
        <v>40</v>
      </c>
      <c r="AA1509" t="s">
        <v>39</v>
      </c>
      <c r="AB1509" t="e">
        <f>INDEX(#REF!,MATCH(Tableau1[[#This Row],[species_name]],#REF!,0),2)</f>
        <v>#REF!</v>
      </c>
      <c r="AC1509" s="3" t="e">
        <f>Tableau1[[#This Row],[value]]/Tableau1[[#This Row],[débarquements totaux de l''espèce]]</f>
        <v>#REF!</v>
      </c>
    </row>
    <row r="1510" spans="1:29" x14ac:dyDescent="0.2">
      <c r="A1510" s="1">
        <v>45355</v>
      </c>
      <c r="B1510" t="s">
        <v>24</v>
      </c>
      <c r="C1510" t="s">
        <v>25</v>
      </c>
      <c r="D1510">
        <v>2022</v>
      </c>
      <c r="E1510" t="s">
        <v>86</v>
      </c>
      <c r="F1510" t="s">
        <v>158</v>
      </c>
      <c r="G1510" t="s">
        <v>159</v>
      </c>
      <c r="H1510" t="s">
        <v>29</v>
      </c>
      <c r="M1510" t="s">
        <v>160</v>
      </c>
      <c r="N1510" t="str">
        <f>_xlfn.CONCAT(Tableau1[[#This Row],[species_name]],Tableau1[[#This Row],[sub_reg]])</f>
        <v>Red gurnard27.6.a</v>
      </c>
      <c r="O1510" t="s">
        <v>32</v>
      </c>
      <c r="P1510" t="s">
        <v>33</v>
      </c>
      <c r="Q1510" t="s">
        <v>34</v>
      </c>
      <c r="R1510">
        <v>1154.31</v>
      </c>
      <c r="S1510" t="s">
        <v>35</v>
      </c>
      <c r="T1510" t="s">
        <v>349</v>
      </c>
      <c r="U1510" t="s">
        <v>350</v>
      </c>
      <c r="V1510" t="s">
        <v>195</v>
      </c>
      <c r="W1510">
        <f>IFERROR(INDEX(#REF!,MATCH(Tableau1[[#This Row],[Identifiant pour calcul]],#REF!,0),9),0)</f>
        <v>0</v>
      </c>
      <c r="X1510">
        <f>Tableau1[[#This Row],[value]]*0.125*Tableau1[[#This Row],[Sequestration factor]]</f>
        <v>0</v>
      </c>
      <c r="Y1510" t="s">
        <v>39</v>
      </c>
      <c r="Z1510" t="s">
        <v>40</v>
      </c>
      <c r="AA1510" t="s">
        <v>39</v>
      </c>
      <c r="AB1510" t="e">
        <f>INDEX(#REF!,MATCH(Tableau1[[#This Row],[species_name]],#REF!,0),2)</f>
        <v>#REF!</v>
      </c>
      <c r="AC1510" s="3" t="e">
        <f>Tableau1[[#This Row],[value]]/Tableau1[[#This Row],[débarquements totaux de l''espèce]]</f>
        <v>#REF!</v>
      </c>
    </row>
    <row r="1511" spans="1:29" x14ac:dyDescent="0.2">
      <c r="A1511" s="1">
        <v>45355</v>
      </c>
      <c r="B1511" t="s">
        <v>24</v>
      </c>
      <c r="C1511" t="s">
        <v>25</v>
      </c>
      <c r="D1511">
        <v>2022</v>
      </c>
      <c r="E1511" t="s">
        <v>86</v>
      </c>
      <c r="F1511" t="s">
        <v>158</v>
      </c>
      <c r="G1511" t="s">
        <v>406</v>
      </c>
      <c r="H1511" t="s">
        <v>29</v>
      </c>
      <c r="L1511" t="s">
        <v>418</v>
      </c>
      <c r="M1511" t="s">
        <v>419</v>
      </c>
      <c r="N1511" t="str">
        <f>_xlfn.CONCAT(Tableau1[[#This Row],[species_name]],Tableau1[[#This Row],[sub_reg]])</f>
        <v>Red gurnard27.7.h</v>
      </c>
      <c r="O1511" t="s">
        <v>32</v>
      </c>
      <c r="P1511" t="s">
        <v>33</v>
      </c>
      <c r="Q1511" t="s">
        <v>34</v>
      </c>
      <c r="R1511">
        <v>415276.54</v>
      </c>
      <c r="S1511" t="s">
        <v>35</v>
      </c>
      <c r="T1511" t="s">
        <v>349</v>
      </c>
      <c r="U1511" t="s">
        <v>350</v>
      </c>
      <c r="V1511" t="s">
        <v>330</v>
      </c>
      <c r="W1511">
        <f>IFERROR(INDEX(#REF!,MATCH(Tableau1[[#This Row],[Identifiant pour calcul]],#REF!,0),9),0)</f>
        <v>0</v>
      </c>
      <c r="X1511">
        <f>Tableau1[[#This Row],[value]]*0.125*Tableau1[[#This Row],[Sequestration factor]]</f>
        <v>0</v>
      </c>
      <c r="Y1511" t="s">
        <v>39</v>
      </c>
      <c r="Z1511" t="s">
        <v>40</v>
      </c>
      <c r="AA1511" t="s">
        <v>39</v>
      </c>
      <c r="AB1511" t="e">
        <f>INDEX(#REF!,MATCH(Tableau1[[#This Row],[species_name]],#REF!,0),2)</f>
        <v>#REF!</v>
      </c>
      <c r="AC1511" s="3" t="e">
        <f>Tableau1[[#This Row],[value]]/Tableau1[[#This Row],[débarquements totaux de l''espèce]]</f>
        <v>#REF!</v>
      </c>
    </row>
    <row r="1512" spans="1:29" x14ac:dyDescent="0.2">
      <c r="A1512" s="1">
        <v>45355</v>
      </c>
      <c r="B1512" t="s">
        <v>24</v>
      </c>
      <c r="C1512" t="s">
        <v>25</v>
      </c>
      <c r="D1512">
        <v>2022</v>
      </c>
      <c r="E1512" t="s">
        <v>86</v>
      </c>
      <c r="F1512" t="s">
        <v>158</v>
      </c>
      <c r="G1512" t="s">
        <v>28</v>
      </c>
      <c r="H1512" t="s">
        <v>29</v>
      </c>
      <c r="M1512" t="s">
        <v>821</v>
      </c>
      <c r="N1512" t="str">
        <f>_xlfn.CONCAT(Tableau1[[#This Row],[species_name]],Tableau1[[#This Row],[sub_reg]])</f>
        <v>Red gurnard27.8.a</v>
      </c>
      <c r="O1512" t="s">
        <v>32</v>
      </c>
      <c r="P1512" t="s">
        <v>33</v>
      </c>
      <c r="Q1512" t="s">
        <v>34</v>
      </c>
      <c r="R1512">
        <v>14765.64</v>
      </c>
      <c r="S1512" t="s">
        <v>35</v>
      </c>
      <c r="T1512" t="s">
        <v>349</v>
      </c>
      <c r="U1512" t="s">
        <v>350</v>
      </c>
      <c r="V1512" t="s">
        <v>331</v>
      </c>
      <c r="W1512">
        <f>IFERROR(INDEX(#REF!,MATCH(Tableau1[[#This Row],[Identifiant pour calcul]],#REF!,0),9),0)</f>
        <v>0</v>
      </c>
      <c r="X1512">
        <f>Tableau1[[#This Row],[value]]*0.125*Tableau1[[#This Row],[Sequestration factor]]</f>
        <v>0</v>
      </c>
      <c r="Y1512" t="s">
        <v>39</v>
      </c>
      <c r="Z1512" t="s">
        <v>40</v>
      </c>
      <c r="AA1512" t="s">
        <v>39</v>
      </c>
      <c r="AB1512" t="e">
        <f>INDEX(#REF!,MATCH(Tableau1[[#This Row],[species_name]],#REF!,0),2)</f>
        <v>#REF!</v>
      </c>
      <c r="AC1512" s="3" t="e">
        <f>Tableau1[[#This Row],[value]]/Tableau1[[#This Row],[débarquements totaux de l''espèce]]</f>
        <v>#REF!</v>
      </c>
    </row>
    <row r="1513" spans="1:29" x14ac:dyDescent="0.2">
      <c r="A1513" s="1">
        <v>45355</v>
      </c>
      <c r="B1513" t="s">
        <v>24</v>
      </c>
      <c r="C1513" t="s">
        <v>25</v>
      </c>
      <c r="D1513">
        <v>2022</v>
      </c>
      <c r="E1513" t="s">
        <v>86</v>
      </c>
      <c r="F1513" t="s">
        <v>158</v>
      </c>
      <c r="G1513" t="s">
        <v>28</v>
      </c>
      <c r="H1513" t="s">
        <v>29</v>
      </c>
      <c r="M1513" t="s">
        <v>821</v>
      </c>
      <c r="N1513" t="str">
        <f>_xlfn.CONCAT(Tableau1[[#This Row],[species_name]],Tableau1[[#This Row],[sub_reg]])</f>
        <v>Red gurnard27.8.b</v>
      </c>
      <c r="O1513" t="s">
        <v>32</v>
      </c>
      <c r="P1513" t="s">
        <v>33</v>
      </c>
      <c r="Q1513" t="s">
        <v>34</v>
      </c>
      <c r="R1513">
        <v>2777.26</v>
      </c>
      <c r="S1513" t="s">
        <v>35</v>
      </c>
      <c r="T1513" t="s">
        <v>349</v>
      </c>
      <c r="U1513" t="s">
        <v>350</v>
      </c>
      <c r="V1513" t="s">
        <v>338</v>
      </c>
      <c r="W1513">
        <f>IFERROR(INDEX(#REF!,MATCH(Tableau1[[#This Row],[Identifiant pour calcul]],#REF!,0),9),0)</f>
        <v>0</v>
      </c>
      <c r="X1513">
        <f>Tableau1[[#This Row],[value]]*0.125*Tableau1[[#This Row],[Sequestration factor]]</f>
        <v>0</v>
      </c>
      <c r="Y1513" t="s">
        <v>39</v>
      </c>
      <c r="Z1513" t="s">
        <v>40</v>
      </c>
      <c r="AA1513" t="s">
        <v>39</v>
      </c>
      <c r="AB1513" t="e">
        <f>INDEX(#REF!,MATCH(Tableau1[[#This Row],[species_name]],#REF!,0),2)</f>
        <v>#REF!</v>
      </c>
      <c r="AC1513" s="3" t="e">
        <f>Tableau1[[#This Row],[value]]/Tableau1[[#This Row],[débarquements totaux de l''espèce]]</f>
        <v>#REF!</v>
      </c>
    </row>
    <row r="1514" spans="1:29" x14ac:dyDescent="0.2">
      <c r="A1514" s="1">
        <v>45355</v>
      </c>
      <c r="B1514" t="s">
        <v>24</v>
      </c>
      <c r="C1514" t="s">
        <v>25</v>
      </c>
      <c r="D1514">
        <v>2022</v>
      </c>
      <c r="E1514" t="s">
        <v>86</v>
      </c>
      <c r="F1514" t="s">
        <v>239</v>
      </c>
      <c r="G1514" t="s">
        <v>77</v>
      </c>
      <c r="H1514" t="s">
        <v>29</v>
      </c>
      <c r="M1514" t="s">
        <v>788</v>
      </c>
      <c r="N1514" t="str">
        <f>_xlfn.CONCAT(Tableau1[[#This Row],[species_name]],Tableau1[[#This Row],[sub_reg]])</f>
        <v>Red gurnard27.7.e</v>
      </c>
      <c r="O1514" t="s">
        <v>32</v>
      </c>
      <c r="P1514" t="s">
        <v>33</v>
      </c>
      <c r="Q1514" t="s">
        <v>34</v>
      </c>
      <c r="R1514">
        <v>1208.69</v>
      </c>
      <c r="S1514" t="s">
        <v>35</v>
      </c>
      <c r="T1514" t="s">
        <v>349</v>
      </c>
      <c r="U1514" t="s">
        <v>350</v>
      </c>
      <c r="V1514" t="s">
        <v>226</v>
      </c>
      <c r="W1514">
        <f>IFERROR(INDEX(#REF!,MATCH(Tableau1[[#This Row],[Identifiant pour calcul]],#REF!,0),9),0)</f>
        <v>0</v>
      </c>
      <c r="X1514">
        <f>Tableau1[[#This Row],[value]]*0.125*Tableau1[[#This Row],[Sequestration factor]]</f>
        <v>0</v>
      </c>
      <c r="Y1514" t="s">
        <v>39</v>
      </c>
      <c r="Z1514" t="s">
        <v>40</v>
      </c>
      <c r="AA1514" t="s">
        <v>39</v>
      </c>
      <c r="AB1514" t="e">
        <f>INDEX(#REF!,MATCH(Tableau1[[#This Row],[species_name]],#REF!,0),2)</f>
        <v>#REF!</v>
      </c>
      <c r="AC1514" s="3" t="e">
        <f>Tableau1[[#This Row],[value]]/Tableau1[[#This Row],[débarquements totaux de l''espèce]]</f>
        <v>#REF!</v>
      </c>
    </row>
    <row r="1515" spans="1:29" x14ac:dyDescent="0.2">
      <c r="A1515" s="1">
        <v>45355</v>
      </c>
      <c r="B1515" t="s">
        <v>24</v>
      </c>
      <c r="C1515" t="s">
        <v>25</v>
      </c>
      <c r="D1515">
        <v>2022</v>
      </c>
      <c r="E1515" t="s">
        <v>86</v>
      </c>
      <c r="F1515" t="s">
        <v>158</v>
      </c>
      <c r="G1515" t="s">
        <v>77</v>
      </c>
      <c r="H1515" t="s">
        <v>29</v>
      </c>
      <c r="L1515" t="s">
        <v>413</v>
      </c>
      <c r="M1515" t="s">
        <v>414</v>
      </c>
      <c r="N1515" t="str">
        <f>_xlfn.CONCAT(Tableau1[[#This Row],[species_name]],Tableau1[[#This Row],[sub_reg]])</f>
        <v>Red gurnard27.7.e</v>
      </c>
      <c r="O1515" t="s">
        <v>32</v>
      </c>
      <c r="P1515" t="s">
        <v>33</v>
      </c>
      <c r="Q1515" t="s">
        <v>34</v>
      </c>
      <c r="R1515">
        <v>13057.53</v>
      </c>
      <c r="S1515" t="s">
        <v>35</v>
      </c>
      <c r="T1515" t="s">
        <v>349</v>
      </c>
      <c r="U1515" t="s">
        <v>350</v>
      </c>
      <c r="V1515" t="s">
        <v>226</v>
      </c>
      <c r="W1515">
        <f>IFERROR(INDEX(#REF!,MATCH(Tableau1[[#This Row],[Identifiant pour calcul]],#REF!,0),9),0)</f>
        <v>0</v>
      </c>
      <c r="X1515">
        <f>Tableau1[[#This Row],[value]]*0.125*Tableau1[[#This Row],[Sequestration factor]]</f>
        <v>0</v>
      </c>
      <c r="Y1515" t="s">
        <v>39</v>
      </c>
      <c r="Z1515" t="s">
        <v>40</v>
      </c>
      <c r="AA1515" t="s">
        <v>39</v>
      </c>
      <c r="AB1515" t="e">
        <f>INDEX(#REF!,MATCH(Tableau1[[#This Row],[species_name]],#REF!,0),2)</f>
        <v>#REF!</v>
      </c>
      <c r="AC1515" s="3" t="e">
        <f>Tableau1[[#This Row],[value]]/Tableau1[[#This Row],[débarquements totaux de l''espèce]]</f>
        <v>#REF!</v>
      </c>
    </row>
    <row r="1516" spans="1:29" x14ac:dyDescent="0.2">
      <c r="A1516" s="1">
        <v>45355</v>
      </c>
      <c r="B1516" t="s">
        <v>24</v>
      </c>
      <c r="C1516" t="s">
        <v>25</v>
      </c>
      <c r="D1516">
        <v>2022</v>
      </c>
      <c r="E1516" t="s">
        <v>86</v>
      </c>
      <c r="F1516" t="s">
        <v>27</v>
      </c>
      <c r="G1516" t="s">
        <v>107</v>
      </c>
      <c r="H1516" t="s">
        <v>29</v>
      </c>
      <c r="M1516" t="s">
        <v>693</v>
      </c>
      <c r="N1516" t="str">
        <f>_xlfn.CONCAT(Tableau1[[#This Row],[species_name]],Tableau1[[#This Row],[sub_reg]])</f>
        <v>Red gurnard27.8.b</v>
      </c>
      <c r="O1516" t="s">
        <v>32</v>
      </c>
      <c r="P1516" t="s">
        <v>33</v>
      </c>
      <c r="Q1516" t="s">
        <v>34</v>
      </c>
      <c r="R1516">
        <v>1108.5</v>
      </c>
      <c r="S1516" t="s">
        <v>35</v>
      </c>
      <c r="T1516" t="s">
        <v>349</v>
      </c>
      <c r="U1516" t="s">
        <v>350</v>
      </c>
      <c r="V1516" t="s">
        <v>338</v>
      </c>
      <c r="W1516">
        <f>IFERROR(INDEX(#REF!,MATCH(Tableau1[[#This Row],[Identifiant pour calcul]],#REF!,0),9),0)</f>
        <v>0</v>
      </c>
      <c r="X1516">
        <f>Tableau1[[#This Row],[value]]*0.125*Tableau1[[#This Row],[Sequestration factor]]</f>
        <v>0</v>
      </c>
      <c r="Y1516" t="s">
        <v>39</v>
      </c>
      <c r="Z1516" t="s">
        <v>40</v>
      </c>
      <c r="AA1516" t="s">
        <v>39</v>
      </c>
      <c r="AB1516" t="e">
        <f>INDEX(#REF!,MATCH(Tableau1[[#This Row],[species_name]],#REF!,0),2)</f>
        <v>#REF!</v>
      </c>
      <c r="AC1516" s="3" t="e">
        <f>Tableau1[[#This Row],[value]]/Tableau1[[#This Row],[débarquements totaux de l''espèce]]</f>
        <v>#REF!</v>
      </c>
    </row>
    <row r="1517" spans="1:29" x14ac:dyDescent="0.2">
      <c r="A1517" s="1">
        <v>45355</v>
      </c>
      <c r="B1517" t="s">
        <v>24</v>
      </c>
      <c r="C1517" t="s">
        <v>25</v>
      </c>
      <c r="D1517">
        <v>2022</v>
      </c>
      <c r="E1517" t="s">
        <v>86</v>
      </c>
      <c r="F1517" t="s">
        <v>87</v>
      </c>
      <c r="G1517" t="s">
        <v>28</v>
      </c>
      <c r="H1517" t="s">
        <v>29</v>
      </c>
      <c r="L1517" t="s">
        <v>89</v>
      </c>
      <c r="M1517" t="s">
        <v>90</v>
      </c>
      <c r="N1517" t="str">
        <f>_xlfn.CONCAT(Tableau1[[#This Row],[species_name]],Tableau1[[#This Row],[sub_reg]])</f>
        <v>Red gurnard27.7.e</v>
      </c>
      <c r="O1517" t="s">
        <v>32</v>
      </c>
      <c r="P1517" t="s">
        <v>33</v>
      </c>
      <c r="Q1517" t="s">
        <v>34</v>
      </c>
      <c r="R1517">
        <v>12557.16</v>
      </c>
      <c r="S1517" t="s">
        <v>35</v>
      </c>
      <c r="T1517" t="s">
        <v>349</v>
      </c>
      <c r="U1517" t="s">
        <v>350</v>
      </c>
      <c r="V1517" t="s">
        <v>226</v>
      </c>
      <c r="W1517">
        <f>IFERROR(INDEX(#REF!,MATCH(Tableau1[[#This Row],[Identifiant pour calcul]],#REF!,0),9),0)</f>
        <v>0</v>
      </c>
      <c r="X1517">
        <f>Tableau1[[#This Row],[value]]*0.125*Tableau1[[#This Row],[Sequestration factor]]</f>
        <v>0</v>
      </c>
      <c r="Y1517" t="s">
        <v>39</v>
      </c>
      <c r="Z1517" t="s">
        <v>40</v>
      </c>
      <c r="AA1517" t="s">
        <v>39</v>
      </c>
      <c r="AB1517" t="e">
        <f>INDEX(#REF!,MATCH(Tableau1[[#This Row],[species_name]],#REF!,0),2)</f>
        <v>#REF!</v>
      </c>
      <c r="AC1517" s="3" t="e">
        <f>Tableau1[[#This Row],[value]]/Tableau1[[#This Row],[débarquements totaux de l''espèce]]</f>
        <v>#REF!</v>
      </c>
    </row>
    <row r="1518" spans="1:29" x14ac:dyDescent="0.2">
      <c r="A1518" s="1">
        <v>45355</v>
      </c>
      <c r="B1518" t="s">
        <v>24</v>
      </c>
      <c r="C1518" t="s">
        <v>25</v>
      </c>
      <c r="D1518">
        <v>2022</v>
      </c>
      <c r="E1518" t="s">
        <v>86</v>
      </c>
      <c r="F1518" t="s">
        <v>158</v>
      </c>
      <c r="G1518" t="s">
        <v>88</v>
      </c>
      <c r="H1518" t="s">
        <v>29</v>
      </c>
      <c r="L1518" t="s">
        <v>373</v>
      </c>
      <c r="M1518" t="s">
        <v>374</v>
      </c>
      <c r="N1518" t="str">
        <f>_xlfn.CONCAT(Tableau1[[#This Row],[species_name]],Tableau1[[#This Row],[sub_reg]])</f>
        <v>Red gurnard27.7.j</v>
      </c>
      <c r="O1518" t="s">
        <v>32</v>
      </c>
      <c r="P1518" t="s">
        <v>33</v>
      </c>
      <c r="Q1518" t="s">
        <v>34</v>
      </c>
      <c r="R1518">
        <v>2306.4899999999998</v>
      </c>
      <c r="S1518" t="s">
        <v>35</v>
      </c>
      <c r="T1518" t="s">
        <v>349</v>
      </c>
      <c r="U1518" t="s">
        <v>350</v>
      </c>
      <c r="V1518" t="s">
        <v>377</v>
      </c>
      <c r="W1518">
        <f>IFERROR(INDEX(#REF!,MATCH(Tableau1[[#This Row],[Identifiant pour calcul]],#REF!,0),9),0)</f>
        <v>0</v>
      </c>
      <c r="X1518">
        <f>Tableau1[[#This Row],[value]]*0.125*Tableau1[[#This Row],[Sequestration factor]]</f>
        <v>0</v>
      </c>
      <c r="Y1518" t="s">
        <v>39</v>
      </c>
      <c r="Z1518" t="s">
        <v>40</v>
      </c>
      <c r="AA1518" t="s">
        <v>39</v>
      </c>
      <c r="AB1518" t="e">
        <f>INDEX(#REF!,MATCH(Tableau1[[#This Row],[species_name]],#REF!,0),2)</f>
        <v>#REF!</v>
      </c>
      <c r="AC1518" s="3" t="e">
        <f>Tableau1[[#This Row],[value]]/Tableau1[[#This Row],[débarquements totaux de l''espèce]]</f>
        <v>#REF!</v>
      </c>
    </row>
    <row r="1519" spans="1:29" x14ac:dyDescent="0.2">
      <c r="A1519" s="1">
        <v>45355</v>
      </c>
      <c r="B1519" t="s">
        <v>24</v>
      </c>
      <c r="C1519" t="s">
        <v>25</v>
      </c>
      <c r="D1519">
        <v>2022</v>
      </c>
      <c r="E1519" t="s">
        <v>86</v>
      </c>
      <c r="F1519" t="s">
        <v>158</v>
      </c>
      <c r="G1519" t="s">
        <v>88</v>
      </c>
      <c r="H1519" t="s">
        <v>29</v>
      </c>
      <c r="L1519" t="s">
        <v>373</v>
      </c>
      <c r="M1519" t="s">
        <v>374</v>
      </c>
      <c r="N1519" t="str">
        <f>_xlfn.CONCAT(Tableau1[[#This Row],[species_name]],Tableau1[[#This Row],[sub_reg]])</f>
        <v>Red gurnard27.7.d</v>
      </c>
      <c r="O1519" t="s">
        <v>32</v>
      </c>
      <c r="P1519" t="s">
        <v>33</v>
      </c>
      <c r="Q1519" t="s">
        <v>34</v>
      </c>
      <c r="R1519">
        <v>61041.68</v>
      </c>
      <c r="S1519" t="s">
        <v>35</v>
      </c>
      <c r="T1519" t="s">
        <v>349</v>
      </c>
      <c r="U1519" t="s">
        <v>350</v>
      </c>
      <c r="V1519" t="s">
        <v>96</v>
      </c>
      <c r="W1519">
        <f>IFERROR(INDEX(#REF!,MATCH(Tableau1[[#This Row],[Identifiant pour calcul]],#REF!,0),9),0)</f>
        <v>0</v>
      </c>
      <c r="X1519">
        <f>Tableau1[[#This Row],[value]]*0.125*Tableau1[[#This Row],[Sequestration factor]]</f>
        <v>0</v>
      </c>
      <c r="Y1519" t="s">
        <v>39</v>
      </c>
      <c r="Z1519" t="s">
        <v>40</v>
      </c>
      <c r="AA1519" t="s">
        <v>39</v>
      </c>
      <c r="AB1519" t="e">
        <f>INDEX(#REF!,MATCH(Tableau1[[#This Row],[species_name]],#REF!,0),2)</f>
        <v>#REF!</v>
      </c>
      <c r="AC1519" s="3" t="e">
        <f>Tableau1[[#This Row],[value]]/Tableau1[[#This Row],[débarquements totaux de l''espèce]]</f>
        <v>#REF!</v>
      </c>
    </row>
    <row r="1520" spans="1:29" x14ac:dyDescent="0.2">
      <c r="A1520" s="1">
        <v>45355</v>
      </c>
      <c r="B1520" t="s">
        <v>24</v>
      </c>
      <c r="C1520" t="s">
        <v>25</v>
      </c>
      <c r="D1520">
        <v>2022</v>
      </c>
      <c r="E1520" t="s">
        <v>86</v>
      </c>
      <c r="F1520" t="s">
        <v>158</v>
      </c>
      <c r="G1520" t="s">
        <v>88</v>
      </c>
      <c r="H1520" t="s">
        <v>29</v>
      </c>
      <c r="L1520" t="s">
        <v>373</v>
      </c>
      <c r="M1520" t="s">
        <v>374</v>
      </c>
      <c r="N1520" t="str">
        <f>_xlfn.CONCAT(Tableau1[[#This Row],[species_name]],Tableau1[[#This Row],[sub_reg]])</f>
        <v>Red gurnard27.8.a</v>
      </c>
      <c r="O1520" t="s">
        <v>32</v>
      </c>
      <c r="P1520" t="s">
        <v>33</v>
      </c>
      <c r="Q1520" t="s">
        <v>34</v>
      </c>
      <c r="R1520">
        <v>10623.94</v>
      </c>
      <c r="S1520" t="s">
        <v>35</v>
      </c>
      <c r="T1520" t="s">
        <v>349</v>
      </c>
      <c r="U1520" t="s">
        <v>350</v>
      </c>
      <c r="V1520" t="s">
        <v>331</v>
      </c>
      <c r="W1520">
        <f>IFERROR(INDEX(#REF!,MATCH(Tableau1[[#This Row],[Identifiant pour calcul]],#REF!,0),9),0)</f>
        <v>0</v>
      </c>
      <c r="X1520">
        <f>Tableau1[[#This Row],[value]]*0.125*Tableau1[[#This Row],[Sequestration factor]]</f>
        <v>0</v>
      </c>
      <c r="Y1520" t="s">
        <v>39</v>
      </c>
      <c r="Z1520" t="s">
        <v>40</v>
      </c>
      <c r="AA1520" t="s">
        <v>39</v>
      </c>
      <c r="AB1520" t="e">
        <f>INDEX(#REF!,MATCH(Tableau1[[#This Row],[species_name]],#REF!,0),2)</f>
        <v>#REF!</v>
      </c>
      <c r="AC1520" s="3" t="e">
        <f>Tableau1[[#This Row],[value]]/Tableau1[[#This Row],[débarquements totaux de l''espèce]]</f>
        <v>#REF!</v>
      </c>
    </row>
    <row r="1521" spans="1:29" x14ac:dyDescent="0.2">
      <c r="A1521" s="1">
        <v>45355</v>
      </c>
      <c r="B1521" t="s">
        <v>24</v>
      </c>
      <c r="C1521" t="s">
        <v>25</v>
      </c>
      <c r="D1521">
        <v>2022</v>
      </c>
      <c r="E1521" t="s">
        <v>86</v>
      </c>
      <c r="F1521" t="s">
        <v>372</v>
      </c>
      <c r="G1521" t="s">
        <v>88</v>
      </c>
      <c r="H1521" t="s">
        <v>29</v>
      </c>
      <c r="L1521" t="s">
        <v>373</v>
      </c>
      <c r="M1521" t="s">
        <v>374</v>
      </c>
      <c r="N1521" t="str">
        <f>_xlfn.CONCAT(Tableau1[[#This Row],[species_name]],Tableau1[[#This Row],[sub_reg]])</f>
        <v>Red gurnard27.7.d</v>
      </c>
      <c r="O1521" t="s">
        <v>32</v>
      </c>
      <c r="P1521" t="s">
        <v>33</v>
      </c>
      <c r="Q1521" t="s">
        <v>34</v>
      </c>
      <c r="R1521">
        <v>10775.71</v>
      </c>
      <c r="S1521" t="s">
        <v>35</v>
      </c>
      <c r="T1521" t="s">
        <v>349</v>
      </c>
      <c r="U1521" t="s">
        <v>350</v>
      </c>
      <c r="V1521" t="s">
        <v>96</v>
      </c>
      <c r="W1521">
        <f>IFERROR(INDEX(#REF!,MATCH(Tableau1[[#This Row],[Identifiant pour calcul]],#REF!,0),9),0)</f>
        <v>0</v>
      </c>
      <c r="X1521">
        <f>Tableau1[[#This Row],[value]]*0.125*Tableau1[[#This Row],[Sequestration factor]]</f>
        <v>0</v>
      </c>
      <c r="Y1521" t="s">
        <v>39</v>
      </c>
      <c r="Z1521" t="s">
        <v>40</v>
      </c>
      <c r="AA1521" t="s">
        <v>39</v>
      </c>
      <c r="AB1521" t="e">
        <f>INDEX(#REF!,MATCH(Tableau1[[#This Row],[species_name]],#REF!,0),2)</f>
        <v>#REF!</v>
      </c>
      <c r="AC1521" s="3" t="e">
        <f>Tableau1[[#This Row],[value]]/Tableau1[[#This Row],[débarquements totaux de l''espèce]]</f>
        <v>#REF!</v>
      </c>
    </row>
    <row r="1522" spans="1:29" x14ac:dyDescent="0.2">
      <c r="A1522" s="1">
        <v>45355</v>
      </c>
      <c r="B1522" t="s">
        <v>24</v>
      </c>
      <c r="C1522" t="s">
        <v>25</v>
      </c>
      <c r="D1522">
        <v>2022</v>
      </c>
      <c r="E1522" t="s">
        <v>86</v>
      </c>
      <c r="F1522" t="s">
        <v>372</v>
      </c>
      <c r="G1522" t="s">
        <v>77</v>
      </c>
      <c r="H1522" t="s">
        <v>29</v>
      </c>
      <c r="L1522" t="s">
        <v>515</v>
      </c>
      <c r="M1522" t="s">
        <v>516</v>
      </c>
      <c r="N1522" t="str">
        <f>_xlfn.CONCAT(Tableau1[[#This Row],[species_name]],Tableau1[[#This Row],[sub_reg]])</f>
        <v>Red gurnard27.7.d</v>
      </c>
      <c r="O1522" t="s">
        <v>32</v>
      </c>
      <c r="P1522" t="s">
        <v>33</v>
      </c>
      <c r="Q1522" t="s">
        <v>34</v>
      </c>
      <c r="R1522">
        <v>8161.43</v>
      </c>
      <c r="S1522" t="s">
        <v>35</v>
      </c>
      <c r="T1522" t="s">
        <v>349</v>
      </c>
      <c r="U1522" t="s">
        <v>350</v>
      </c>
      <c r="V1522" t="s">
        <v>96</v>
      </c>
      <c r="W1522">
        <f>IFERROR(INDEX(#REF!,MATCH(Tableau1[[#This Row],[Identifiant pour calcul]],#REF!,0),9),0)</f>
        <v>0</v>
      </c>
      <c r="X1522">
        <f>Tableau1[[#This Row],[value]]*0.125*Tableau1[[#This Row],[Sequestration factor]]</f>
        <v>0</v>
      </c>
      <c r="Y1522" t="s">
        <v>39</v>
      </c>
      <c r="Z1522" t="s">
        <v>40</v>
      </c>
      <c r="AA1522" t="s">
        <v>39</v>
      </c>
      <c r="AB1522" t="e">
        <f>INDEX(#REF!,MATCH(Tableau1[[#This Row],[species_name]],#REF!,0),2)</f>
        <v>#REF!</v>
      </c>
      <c r="AC1522" s="3" t="e">
        <f>Tableau1[[#This Row],[value]]/Tableau1[[#This Row],[débarquements totaux de l''espèce]]</f>
        <v>#REF!</v>
      </c>
    </row>
    <row r="1523" spans="1:29" x14ac:dyDescent="0.2">
      <c r="A1523" s="1">
        <v>45355</v>
      </c>
      <c r="B1523" t="s">
        <v>24</v>
      </c>
      <c r="C1523" t="s">
        <v>25</v>
      </c>
      <c r="D1523">
        <v>2022</v>
      </c>
      <c r="E1523" t="s">
        <v>86</v>
      </c>
      <c r="F1523" t="s">
        <v>87</v>
      </c>
      <c r="G1523" t="s">
        <v>77</v>
      </c>
      <c r="H1523" t="s">
        <v>29</v>
      </c>
      <c r="M1523" t="s">
        <v>355</v>
      </c>
      <c r="N1523" t="str">
        <f>_xlfn.CONCAT(Tableau1[[#This Row],[species_name]],Tableau1[[#This Row],[sub_reg]])</f>
        <v>Red gurnard27.7.e</v>
      </c>
      <c r="O1523" t="s">
        <v>32</v>
      </c>
      <c r="P1523" t="s">
        <v>33</v>
      </c>
      <c r="Q1523" t="s">
        <v>34</v>
      </c>
      <c r="R1523">
        <v>1556.17</v>
      </c>
      <c r="S1523" t="s">
        <v>35</v>
      </c>
      <c r="T1523" t="s">
        <v>349</v>
      </c>
      <c r="U1523" t="s">
        <v>350</v>
      </c>
      <c r="V1523" t="s">
        <v>226</v>
      </c>
      <c r="W1523">
        <f>IFERROR(INDEX(#REF!,MATCH(Tableau1[[#This Row],[Identifiant pour calcul]],#REF!,0),9),0)</f>
        <v>0</v>
      </c>
      <c r="X1523">
        <f>Tableau1[[#This Row],[value]]*0.125*Tableau1[[#This Row],[Sequestration factor]]</f>
        <v>0</v>
      </c>
      <c r="Y1523" t="s">
        <v>39</v>
      </c>
      <c r="Z1523" t="s">
        <v>40</v>
      </c>
      <c r="AA1523" t="s">
        <v>39</v>
      </c>
      <c r="AB1523" t="e">
        <f>INDEX(#REF!,MATCH(Tableau1[[#This Row],[species_name]],#REF!,0),2)</f>
        <v>#REF!</v>
      </c>
      <c r="AC1523" s="3" t="e">
        <f>Tableau1[[#This Row],[value]]/Tableau1[[#This Row],[débarquements totaux de l''espèce]]</f>
        <v>#REF!</v>
      </c>
    </row>
    <row r="1524" spans="1:29" x14ac:dyDescent="0.2">
      <c r="A1524" s="1">
        <v>45355</v>
      </c>
      <c r="B1524" t="s">
        <v>24</v>
      </c>
      <c r="C1524" t="s">
        <v>25</v>
      </c>
      <c r="D1524">
        <v>2022</v>
      </c>
      <c r="E1524" t="s">
        <v>26</v>
      </c>
      <c r="F1524" t="s">
        <v>27</v>
      </c>
      <c r="G1524" t="s">
        <v>277</v>
      </c>
      <c r="H1524" t="s">
        <v>29</v>
      </c>
      <c r="M1524" t="s">
        <v>749</v>
      </c>
      <c r="N1524" t="str">
        <f>_xlfn.CONCAT(Tableau1[[#This Row],[species_name]],Tableau1[[#This Row],[sub_reg]])</f>
        <v>Red gurnardsa 7</v>
      </c>
      <c r="O1524" t="s">
        <v>32</v>
      </c>
      <c r="P1524" t="s">
        <v>33</v>
      </c>
      <c r="Q1524" t="s">
        <v>34</v>
      </c>
      <c r="R1524">
        <v>2875.9270999999999</v>
      </c>
      <c r="S1524" t="s">
        <v>35</v>
      </c>
      <c r="T1524" t="s">
        <v>349</v>
      </c>
      <c r="U1524" t="s">
        <v>350</v>
      </c>
      <c r="V1524" t="s">
        <v>62</v>
      </c>
      <c r="W1524">
        <f>IFERROR(INDEX(#REF!,MATCH(Tableau1[[#This Row],[Identifiant pour calcul]],#REF!,0),9),0)</f>
        <v>0</v>
      </c>
      <c r="X1524">
        <f>Tableau1[[#This Row],[value]]*0.125*Tableau1[[#This Row],[Sequestration factor]]</f>
        <v>0</v>
      </c>
      <c r="Y1524" t="s">
        <v>39</v>
      </c>
      <c r="Z1524" t="s">
        <v>40</v>
      </c>
      <c r="AA1524" t="s">
        <v>39</v>
      </c>
      <c r="AB1524" t="e">
        <f>INDEX(#REF!,MATCH(Tableau1[[#This Row],[species_name]],#REF!,0),2)</f>
        <v>#REF!</v>
      </c>
      <c r="AC1524" s="3" t="e">
        <f>Tableau1[[#This Row],[value]]/Tableau1[[#This Row],[débarquements totaux de l''espèce]]</f>
        <v>#REF!</v>
      </c>
    </row>
    <row r="1525" spans="1:29" x14ac:dyDescent="0.2">
      <c r="A1525" s="1">
        <v>45355</v>
      </c>
      <c r="B1525" t="s">
        <v>24</v>
      </c>
      <c r="C1525" t="s">
        <v>25</v>
      </c>
      <c r="D1525">
        <v>2022</v>
      </c>
      <c r="E1525" t="s">
        <v>86</v>
      </c>
      <c r="F1525" t="s">
        <v>158</v>
      </c>
      <c r="G1525" t="s">
        <v>406</v>
      </c>
      <c r="H1525" t="s">
        <v>29</v>
      </c>
      <c r="L1525" t="s">
        <v>418</v>
      </c>
      <c r="M1525" t="s">
        <v>419</v>
      </c>
      <c r="N1525" t="str">
        <f>_xlfn.CONCAT(Tableau1[[#This Row],[species_name]],Tableau1[[#This Row],[sub_reg]])</f>
        <v>Red gurnard27.4.c</v>
      </c>
      <c r="O1525" t="s">
        <v>32</v>
      </c>
      <c r="P1525" t="s">
        <v>33</v>
      </c>
      <c r="Q1525" t="s">
        <v>34</v>
      </c>
      <c r="R1525">
        <v>4555.38</v>
      </c>
      <c r="S1525" t="s">
        <v>35</v>
      </c>
      <c r="T1525" t="s">
        <v>349</v>
      </c>
      <c r="U1525" t="s">
        <v>350</v>
      </c>
      <c r="V1525" t="s">
        <v>389</v>
      </c>
      <c r="W1525">
        <f>IFERROR(INDEX(#REF!,MATCH(Tableau1[[#This Row],[Identifiant pour calcul]],#REF!,0),9),0)</f>
        <v>0</v>
      </c>
      <c r="X1525">
        <f>Tableau1[[#This Row],[value]]*0.125*Tableau1[[#This Row],[Sequestration factor]]</f>
        <v>0</v>
      </c>
      <c r="Y1525" t="s">
        <v>39</v>
      </c>
      <c r="Z1525" t="s">
        <v>40</v>
      </c>
      <c r="AA1525" t="s">
        <v>39</v>
      </c>
      <c r="AB1525" t="e">
        <f>INDEX(#REF!,MATCH(Tableau1[[#This Row],[species_name]],#REF!,0),2)</f>
        <v>#REF!</v>
      </c>
      <c r="AC1525" s="3" t="e">
        <f>Tableau1[[#This Row],[value]]/Tableau1[[#This Row],[débarquements totaux de l''espèce]]</f>
        <v>#REF!</v>
      </c>
    </row>
    <row r="1526" spans="1:29" x14ac:dyDescent="0.2">
      <c r="A1526" s="1">
        <v>45355</v>
      </c>
      <c r="B1526" t="s">
        <v>24</v>
      </c>
      <c r="C1526" t="s">
        <v>25</v>
      </c>
      <c r="D1526">
        <v>2022</v>
      </c>
      <c r="E1526" t="s">
        <v>86</v>
      </c>
      <c r="F1526" t="s">
        <v>27</v>
      </c>
      <c r="G1526" t="s">
        <v>88</v>
      </c>
      <c r="H1526" t="s">
        <v>29</v>
      </c>
      <c r="M1526" t="s">
        <v>684</v>
      </c>
      <c r="N1526" t="str">
        <f>_xlfn.CONCAT(Tableau1[[#This Row],[species_name]],Tableau1[[#This Row],[sub_reg]])</f>
        <v>Red gurnard27.8.b</v>
      </c>
      <c r="O1526" t="s">
        <v>32</v>
      </c>
      <c r="P1526" t="s">
        <v>33</v>
      </c>
      <c r="Q1526" t="s">
        <v>34</v>
      </c>
      <c r="R1526">
        <v>7853.17</v>
      </c>
      <c r="S1526" t="s">
        <v>35</v>
      </c>
      <c r="T1526" t="s">
        <v>349</v>
      </c>
      <c r="U1526" t="s">
        <v>350</v>
      </c>
      <c r="V1526" t="s">
        <v>338</v>
      </c>
      <c r="W1526">
        <f>IFERROR(INDEX(#REF!,MATCH(Tableau1[[#This Row],[Identifiant pour calcul]],#REF!,0),9),0)</f>
        <v>0</v>
      </c>
      <c r="X1526">
        <f>Tableau1[[#This Row],[value]]*0.125*Tableau1[[#This Row],[Sequestration factor]]</f>
        <v>0</v>
      </c>
      <c r="Y1526" t="s">
        <v>39</v>
      </c>
      <c r="Z1526" t="s">
        <v>40</v>
      </c>
      <c r="AA1526" t="s">
        <v>39</v>
      </c>
      <c r="AB1526" t="e">
        <f>INDEX(#REF!,MATCH(Tableau1[[#This Row],[species_name]],#REF!,0),2)</f>
        <v>#REF!</v>
      </c>
      <c r="AC1526" s="3" t="e">
        <f>Tableau1[[#This Row],[value]]/Tableau1[[#This Row],[débarquements totaux de l''espèce]]</f>
        <v>#REF!</v>
      </c>
    </row>
    <row r="1527" spans="1:29" x14ac:dyDescent="0.2">
      <c r="A1527" s="1">
        <v>45355</v>
      </c>
      <c r="B1527" t="s">
        <v>24</v>
      </c>
      <c r="C1527" t="s">
        <v>25</v>
      </c>
      <c r="D1527">
        <v>2022</v>
      </c>
      <c r="E1527" t="s">
        <v>86</v>
      </c>
      <c r="F1527" t="s">
        <v>87</v>
      </c>
      <c r="G1527" t="s">
        <v>28</v>
      </c>
      <c r="H1527" t="s">
        <v>29</v>
      </c>
      <c r="L1527" t="s">
        <v>89</v>
      </c>
      <c r="M1527" t="s">
        <v>90</v>
      </c>
      <c r="N1527" t="str">
        <f>_xlfn.CONCAT(Tableau1[[#This Row],[species_name]],Tableau1[[#This Row],[sub_reg]])</f>
        <v>Red gurnard27.7.d</v>
      </c>
      <c r="O1527" t="s">
        <v>32</v>
      </c>
      <c r="P1527" t="s">
        <v>33</v>
      </c>
      <c r="Q1527" t="s">
        <v>34</v>
      </c>
      <c r="R1527">
        <v>11258.77</v>
      </c>
      <c r="S1527" t="s">
        <v>35</v>
      </c>
      <c r="T1527" t="s">
        <v>349</v>
      </c>
      <c r="U1527" t="s">
        <v>350</v>
      </c>
      <c r="V1527" t="s">
        <v>96</v>
      </c>
      <c r="W1527">
        <f>IFERROR(INDEX(#REF!,MATCH(Tableau1[[#This Row],[Identifiant pour calcul]],#REF!,0),9),0)</f>
        <v>0</v>
      </c>
      <c r="X1527">
        <f>Tableau1[[#This Row],[value]]*0.125*Tableau1[[#This Row],[Sequestration factor]]</f>
        <v>0</v>
      </c>
      <c r="Y1527" t="s">
        <v>39</v>
      </c>
      <c r="Z1527" t="s">
        <v>40</v>
      </c>
      <c r="AA1527" t="s">
        <v>39</v>
      </c>
      <c r="AB1527" t="e">
        <f>INDEX(#REF!,MATCH(Tableau1[[#This Row],[species_name]],#REF!,0),2)</f>
        <v>#REF!</v>
      </c>
      <c r="AC1527" s="3" t="e">
        <f>Tableau1[[#This Row],[value]]/Tableau1[[#This Row],[débarquements totaux de l''espèce]]</f>
        <v>#REF!</v>
      </c>
    </row>
    <row r="1528" spans="1:29" x14ac:dyDescent="0.2">
      <c r="A1528" s="1">
        <v>45355</v>
      </c>
      <c r="B1528" t="s">
        <v>24</v>
      </c>
      <c r="C1528" t="s">
        <v>25</v>
      </c>
      <c r="D1528">
        <v>2022</v>
      </c>
      <c r="E1528" t="s">
        <v>86</v>
      </c>
      <c r="F1528" t="s">
        <v>87</v>
      </c>
      <c r="G1528" t="s">
        <v>77</v>
      </c>
      <c r="H1528" t="s">
        <v>29</v>
      </c>
      <c r="M1528" t="s">
        <v>355</v>
      </c>
      <c r="N1528" t="str">
        <f>_xlfn.CONCAT(Tableau1[[#This Row],[species_name]],Tableau1[[#This Row],[sub_reg]])</f>
        <v>Tub gurnard27.7.e</v>
      </c>
      <c r="O1528" t="s">
        <v>32</v>
      </c>
      <c r="P1528" t="s">
        <v>33</v>
      </c>
      <c r="Q1528" t="s">
        <v>34</v>
      </c>
      <c r="R1528">
        <v>1501.89</v>
      </c>
      <c r="S1528" t="s">
        <v>35</v>
      </c>
      <c r="T1528" t="s">
        <v>360</v>
      </c>
      <c r="U1528" t="s">
        <v>361</v>
      </c>
      <c r="V1528" t="s">
        <v>226</v>
      </c>
      <c r="W1528">
        <f>IFERROR(INDEX(#REF!,MATCH(Tableau1[[#This Row],[Identifiant pour calcul]],#REF!,0),9),0)</f>
        <v>0</v>
      </c>
      <c r="X1528">
        <f>Tableau1[[#This Row],[value]]*0.125*Tableau1[[#This Row],[Sequestration factor]]</f>
        <v>0</v>
      </c>
      <c r="Y1528" t="s">
        <v>39</v>
      </c>
      <c r="Z1528" t="s">
        <v>40</v>
      </c>
      <c r="AA1528" t="s">
        <v>39</v>
      </c>
      <c r="AB1528" t="e">
        <f>INDEX(#REF!,MATCH(Tableau1[[#This Row],[species_name]],#REF!,0),2)</f>
        <v>#REF!</v>
      </c>
      <c r="AC1528" s="3" t="e">
        <f>Tableau1[[#This Row],[value]]/Tableau1[[#This Row],[débarquements totaux de l''espèce]]</f>
        <v>#REF!</v>
      </c>
    </row>
    <row r="1529" spans="1:29" x14ac:dyDescent="0.2">
      <c r="A1529" s="1">
        <v>45355</v>
      </c>
      <c r="B1529" t="s">
        <v>24</v>
      </c>
      <c r="C1529" t="s">
        <v>25</v>
      </c>
      <c r="D1529">
        <v>2022</v>
      </c>
      <c r="E1529" t="s">
        <v>86</v>
      </c>
      <c r="F1529" t="s">
        <v>372</v>
      </c>
      <c r="G1529" t="s">
        <v>88</v>
      </c>
      <c r="H1529" t="s">
        <v>29</v>
      </c>
      <c r="L1529" t="s">
        <v>373</v>
      </c>
      <c r="M1529" t="s">
        <v>374</v>
      </c>
      <c r="N1529" t="str">
        <f>_xlfn.CONCAT(Tableau1[[#This Row],[species_name]],Tableau1[[#This Row],[sub_reg]])</f>
        <v>Tub gurnard27.8.a</v>
      </c>
      <c r="O1529" t="s">
        <v>32</v>
      </c>
      <c r="P1529" t="s">
        <v>33</v>
      </c>
      <c r="Q1529" t="s">
        <v>34</v>
      </c>
      <c r="R1529">
        <v>9552.52</v>
      </c>
      <c r="S1529" t="s">
        <v>35</v>
      </c>
      <c r="T1529" t="s">
        <v>360</v>
      </c>
      <c r="U1529" t="s">
        <v>361</v>
      </c>
      <c r="V1529" t="s">
        <v>331</v>
      </c>
      <c r="W1529">
        <f>IFERROR(INDEX(#REF!,MATCH(Tableau1[[#This Row],[Identifiant pour calcul]],#REF!,0),9),0)</f>
        <v>0</v>
      </c>
      <c r="X1529">
        <f>Tableau1[[#This Row],[value]]*0.125*Tableau1[[#This Row],[Sequestration factor]]</f>
        <v>0</v>
      </c>
      <c r="Y1529" t="s">
        <v>39</v>
      </c>
      <c r="Z1529" t="s">
        <v>40</v>
      </c>
      <c r="AA1529" t="s">
        <v>39</v>
      </c>
      <c r="AB1529" t="e">
        <f>INDEX(#REF!,MATCH(Tableau1[[#This Row],[species_name]],#REF!,0),2)</f>
        <v>#REF!</v>
      </c>
      <c r="AC1529" s="3" t="e">
        <f>Tableau1[[#This Row],[value]]/Tableau1[[#This Row],[débarquements totaux de l''espèce]]</f>
        <v>#REF!</v>
      </c>
    </row>
    <row r="1530" spans="1:29" x14ac:dyDescent="0.2">
      <c r="A1530" s="1">
        <v>45355</v>
      </c>
      <c r="B1530" t="s">
        <v>24</v>
      </c>
      <c r="C1530" t="s">
        <v>25</v>
      </c>
      <c r="D1530">
        <v>2022</v>
      </c>
      <c r="E1530" t="s">
        <v>86</v>
      </c>
      <c r="F1530" t="s">
        <v>372</v>
      </c>
      <c r="G1530" t="s">
        <v>88</v>
      </c>
      <c r="H1530" t="s">
        <v>29</v>
      </c>
      <c r="L1530" t="s">
        <v>373</v>
      </c>
      <c r="M1530" t="s">
        <v>374</v>
      </c>
      <c r="N1530" t="str">
        <f>_xlfn.CONCAT(Tableau1[[#This Row],[species_name]],Tableau1[[#This Row],[sub_reg]])</f>
        <v>Tub gurnard27.8.b</v>
      </c>
      <c r="O1530" t="s">
        <v>32</v>
      </c>
      <c r="P1530" t="s">
        <v>33</v>
      </c>
      <c r="Q1530" t="s">
        <v>34</v>
      </c>
      <c r="R1530">
        <v>4276.55</v>
      </c>
      <c r="S1530" t="s">
        <v>35</v>
      </c>
      <c r="T1530" t="s">
        <v>360</v>
      </c>
      <c r="U1530" t="s">
        <v>361</v>
      </c>
      <c r="V1530" t="s">
        <v>338</v>
      </c>
      <c r="W1530">
        <f>IFERROR(INDEX(#REF!,MATCH(Tableau1[[#This Row],[Identifiant pour calcul]],#REF!,0),9),0)</f>
        <v>0</v>
      </c>
      <c r="X1530">
        <f>Tableau1[[#This Row],[value]]*0.125*Tableau1[[#This Row],[Sequestration factor]]</f>
        <v>0</v>
      </c>
      <c r="Y1530" t="s">
        <v>39</v>
      </c>
      <c r="Z1530" t="s">
        <v>40</v>
      </c>
      <c r="AA1530" t="s">
        <v>39</v>
      </c>
      <c r="AB1530" t="e">
        <f>INDEX(#REF!,MATCH(Tableau1[[#This Row],[species_name]],#REF!,0),2)</f>
        <v>#REF!</v>
      </c>
      <c r="AC1530" s="3" t="e">
        <f>Tableau1[[#This Row],[value]]/Tableau1[[#This Row],[débarquements totaux de l''espèce]]</f>
        <v>#REF!</v>
      </c>
    </row>
    <row r="1531" spans="1:29" x14ac:dyDescent="0.2">
      <c r="A1531" s="1">
        <v>45355</v>
      </c>
      <c r="B1531" t="s">
        <v>24</v>
      </c>
      <c r="C1531" t="s">
        <v>25</v>
      </c>
      <c r="D1531">
        <v>2022</v>
      </c>
      <c r="E1531" t="s">
        <v>86</v>
      </c>
      <c r="F1531" t="s">
        <v>372</v>
      </c>
      <c r="G1531" t="s">
        <v>88</v>
      </c>
      <c r="H1531" t="s">
        <v>29</v>
      </c>
      <c r="L1531" t="s">
        <v>373</v>
      </c>
      <c r="M1531" t="s">
        <v>374</v>
      </c>
      <c r="N1531" t="str">
        <f>_xlfn.CONCAT(Tableau1[[#This Row],[species_name]],Tableau1[[#This Row],[sub_reg]])</f>
        <v>Tub gurnard27.4.c</v>
      </c>
      <c r="O1531" t="s">
        <v>32</v>
      </c>
      <c r="P1531" t="s">
        <v>33</v>
      </c>
      <c r="Q1531" t="s">
        <v>34</v>
      </c>
      <c r="R1531">
        <v>4350.2</v>
      </c>
      <c r="S1531" t="s">
        <v>35</v>
      </c>
      <c r="T1531" t="s">
        <v>360</v>
      </c>
      <c r="U1531" t="s">
        <v>361</v>
      </c>
      <c r="V1531" t="s">
        <v>389</v>
      </c>
      <c r="W1531">
        <f>IFERROR(INDEX(#REF!,MATCH(Tableau1[[#This Row],[Identifiant pour calcul]],#REF!,0),9),0)</f>
        <v>0</v>
      </c>
      <c r="X1531">
        <f>Tableau1[[#This Row],[value]]*0.125*Tableau1[[#This Row],[Sequestration factor]]</f>
        <v>0</v>
      </c>
      <c r="Y1531" t="s">
        <v>39</v>
      </c>
      <c r="Z1531" t="s">
        <v>40</v>
      </c>
      <c r="AA1531" t="s">
        <v>39</v>
      </c>
      <c r="AB1531" t="e">
        <f>INDEX(#REF!,MATCH(Tableau1[[#This Row],[species_name]],#REF!,0),2)</f>
        <v>#REF!</v>
      </c>
      <c r="AC1531" s="3" t="e">
        <f>Tableau1[[#This Row],[value]]/Tableau1[[#This Row],[débarquements totaux de l''espèce]]</f>
        <v>#REF!</v>
      </c>
    </row>
    <row r="1532" spans="1:29" x14ac:dyDescent="0.2">
      <c r="A1532" s="1">
        <v>45355</v>
      </c>
      <c r="B1532" t="s">
        <v>24</v>
      </c>
      <c r="C1532" t="s">
        <v>25</v>
      </c>
      <c r="D1532">
        <v>2022</v>
      </c>
      <c r="E1532" t="s">
        <v>86</v>
      </c>
      <c r="F1532" t="s">
        <v>372</v>
      </c>
      <c r="G1532" t="s">
        <v>88</v>
      </c>
      <c r="H1532" t="s">
        <v>29</v>
      </c>
      <c r="L1532" t="s">
        <v>373</v>
      </c>
      <c r="M1532" t="s">
        <v>374</v>
      </c>
      <c r="N1532" t="str">
        <f>_xlfn.CONCAT(Tableau1[[#This Row],[species_name]],Tableau1[[#This Row],[sub_reg]])</f>
        <v>Tub gurnard27.7.d</v>
      </c>
      <c r="O1532" t="s">
        <v>32</v>
      </c>
      <c r="P1532" t="s">
        <v>33</v>
      </c>
      <c r="Q1532" t="s">
        <v>34</v>
      </c>
      <c r="R1532">
        <v>28434.05</v>
      </c>
      <c r="S1532" t="s">
        <v>35</v>
      </c>
      <c r="T1532" t="s">
        <v>360</v>
      </c>
      <c r="U1532" t="s">
        <v>361</v>
      </c>
      <c r="V1532" t="s">
        <v>96</v>
      </c>
      <c r="W1532">
        <f>IFERROR(INDEX(#REF!,MATCH(Tableau1[[#This Row],[Identifiant pour calcul]],#REF!,0),9),0)</f>
        <v>0</v>
      </c>
      <c r="X1532">
        <f>Tableau1[[#This Row],[value]]*0.125*Tableau1[[#This Row],[Sequestration factor]]</f>
        <v>0</v>
      </c>
      <c r="Y1532" t="s">
        <v>39</v>
      </c>
      <c r="Z1532" t="s">
        <v>40</v>
      </c>
      <c r="AA1532" t="s">
        <v>39</v>
      </c>
      <c r="AB1532" t="e">
        <f>INDEX(#REF!,MATCH(Tableau1[[#This Row],[species_name]],#REF!,0),2)</f>
        <v>#REF!</v>
      </c>
      <c r="AC1532" s="3" t="e">
        <f>Tableau1[[#This Row],[value]]/Tableau1[[#This Row],[débarquements totaux de l''espèce]]</f>
        <v>#REF!</v>
      </c>
    </row>
    <row r="1533" spans="1:29" x14ac:dyDescent="0.2">
      <c r="A1533" s="1">
        <v>45355</v>
      </c>
      <c r="B1533" t="s">
        <v>24</v>
      </c>
      <c r="C1533" t="s">
        <v>25</v>
      </c>
      <c r="D1533">
        <v>2022</v>
      </c>
      <c r="E1533" t="s">
        <v>86</v>
      </c>
      <c r="F1533" t="s">
        <v>372</v>
      </c>
      <c r="G1533" t="s">
        <v>406</v>
      </c>
      <c r="H1533" t="s">
        <v>29</v>
      </c>
      <c r="L1533" t="s">
        <v>418</v>
      </c>
      <c r="M1533" t="s">
        <v>419</v>
      </c>
      <c r="N1533" t="str">
        <f>_xlfn.CONCAT(Tableau1[[#This Row],[species_name]],Tableau1[[#This Row],[sub_reg]])</f>
        <v>Tub gurnard27.7.d</v>
      </c>
      <c r="O1533" t="s">
        <v>32</v>
      </c>
      <c r="P1533" t="s">
        <v>33</v>
      </c>
      <c r="Q1533" t="s">
        <v>34</v>
      </c>
      <c r="R1533">
        <v>32212.880000000001</v>
      </c>
      <c r="S1533" t="s">
        <v>35</v>
      </c>
      <c r="T1533" t="s">
        <v>360</v>
      </c>
      <c r="U1533" t="s">
        <v>361</v>
      </c>
      <c r="V1533" t="s">
        <v>96</v>
      </c>
      <c r="W1533">
        <f>IFERROR(INDEX(#REF!,MATCH(Tableau1[[#This Row],[Identifiant pour calcul]],#REF!,0),9),0)</f>
        <v>0</v>
      </c>
      <c r="X1533">
        <f>Tableau1[[#This Row],[value]]*0.125*Tableau1[[#This Row],[Sequestration factor]]</f>
        <v>0</v>
      </c>
      <c r="Y1533" t="s">
        <v>39</v>
      </c>
      <c r="Z1533" t="s">
        <v>40</v>
      </c>
      <c r="AA1533" t="s">
        <v>39</v>
      </c>
      <c r="AB1533" t="e">
        <f>INDEX(#REF!,MATCH(Tableau1[[#This Row],[species_name]],#REF!,0),2)</f>
        <v>#REF!</v>
      </c>
      <c r="AC1533" s="3" t="e">
        <f>Tableau1[[#This Row],[value]]/Tableau1[[#This Row],[débarquements totaux de l''espèce]]</f>
        <v>#REF!</v>
      </c>
    </row>
    <row r="1534" spans="1:29" x14ac:dyDescent="0.2">
      <c r="A1534" s="1">
        <v>45355</v>
      </c>
      <c r="B1534" t="s">
        <v>24</v>
      </c>
      <c r="C1534" t="s">
        <v>25</v>
      </c>
      <c r="D1534">
        <v>2022</v>
      </c>
      <c r="E1534" t="s">
        <v>86</v>
      </c>
      <c r="F1534" t="s">
        <v>372</v>
      </c>
      <c r="G1534" t="s">
        <v>406</v>
      </c>
      <c r="H1534" t="s">
        <v>29</v>
      </c>
      <c r="L1534" t="s">
        <v>418</v>
      </c>
      <c r="M1534" t="s">
        <v>419</v>
      </c>
      <c r="N1534" t="str">
        <f>_xlfn.CONCAT(Tableau1[[#This Row],[species_name]],Tableau1[[#This Row],[sub_reg]])</f>
        <v>Tub gurnard27.4.c</v>
      </c>
      <c r="O1534" t="s">
        <v>32</v>
      </c>
      <c r="P1534" t="s">
        <v>33</v>
      </c>
      <c r="Q1534" t="s">
        <v>34</v>
      </c>
      <c r="R1534">
        <v>4001.7</v>
      </c>
      <c r="S1534" t="s">
        <v>35</v>
      </c>
      <c r="T1534" t="s">
        <v>360</v>
      </c>
      <c r="U1534" t="s">
        <v>361</v>
      </c>
      <c r="V1534" t="s">
        <v>389</v>
      </c>
      <c r="W1534">
        <f>IFERROR(INDEX(#REF!,MATCH(Tableau1[[#This Row],[Identifiant pour calcul]],#REF!,0),9),0)</f>
        <v>0</v>
      </c>
      <c r="X1534">
        <f>Tableau1[[#This Row],[value]]*0.125*Tableau1[[#This Row],[Sequestration factor]]</f>
        <v>0</v>
      </c>
      <c r="Y1534" t="s">
        <v>39</v>
      </c>
      <c r="Z1534" t="s">
        <v>40</v>
      </c>
      <c r="AA1534" t="s">
        <v>39</v>
      </c>
      <c r="AB1534" t="e">
        <f>INDEX(#REF!,MATCH(Tableau1[[#This Row],[species_name]],#REF!,0),2)</f>
        <v>#REF!</v>
      </c>
      <c r="AC1534" s="3" t="e">
        <f>Tableau1[[#This Row],[value]]/Tableau1[[#This Row],[débarquements totaux de l''espèce]]</f>
        <v>#REF!</v>
      </c>
    </row>
    <row r="1535" spans="1:29" x14ac:dyDescent="0.2">
      <c r="A1535" s="1">
        <v>45355</v>
      </c>
      <c r="B1535" t="s">
        <v>24</v>
      </c>
      <c r="C1535" t="s">
        <v>25</v>
      </c>
      <c r="D1535">
        <v>2022</v>
      </c>
      <c r="E1535" t="s">
        <v>26</v>
      </c>
      <c r="F1535" t="s">
        <v>158</v>
      </c>
      <c r="G1535" t="s">
        <v>406</v>
      </c>
      <c r="H1535" t="s">
        <v>29</v>
      </c>
      <c r="L1535" t="s">
        <v>428</v>
      </c>
      <c r="M1535" t="s">
        <v>429</v>
      </c>
      <c r="N1535" t="str">
        <f>_xlfn.CONCAT(Tableau1[[#This Row],[species_name]],Tableau1[[#This Row],[sub_reg]])</f>
        <v>Tub gurnardsa 7</v>
      </c>
      <c r="O1535" t="s">
        <v>32</v>
      </c>
      <c r="P1535" t="s">
        <v>33</v>
      </c>
      <c r="Q1535" t="s">
        <v>34</v>
      </c>
      <c r="R1535">
        <v>2183.1799999999998</v>
      </c>
      <c r="S1535" t="s">
        <v>35</v>
      </c>
      <c r="T1535" t="s">
        <v>360</v>
      </c>
      <c r="U1535" t="s">
        <v>361</v>
      </c>
      <c r="V1535" t="s">
        <v>62</v>
      </c>
      <c r="W1535">
        <f>IFERROR(INDEX(#REF!,MATCH(Tableau1[[#This Row],[Identifiant pour calcul]],#REF!,0),9),0)</f>
        <v>0</v>
      </c>
      <c r="X1535">
        <f>Tableau1[[#This Row],[value]]*0.125*Tableau1[[#This Row],[Sequestration factor]]</f>
        <v>0</v>
      </c>
      <c r="Y1535" t="s">
        <v>39</v>
      </c>
      <c r="Z1535" t="s">
        <v>40</v>
      </c>
      <c r="AA1535" t="s">
        <v>39</v>
      </c>
      <c r="AB1535" t="e">
        <f>INDEX(#REF!,MATCH(Tableau1[[#This Row],[species_name]],#REF!,0),2)</f>
        <v>#REF!</v>
      </c>
      <c r="AC1535" s="3" t="e">
        <f>Tableau1[[#This Row],[value]]/Tableau1[[#This Row],[débarquements totaux de l''espèce]]</f>
        <v>#REF!</v>
      </c>
    </row>
    <row r="1536" spans="1:29" x14ac:dyDescent="0.2">
      <c r="A1536" s="1">
        <v>45355</v>
      </c>
      <c r="B1536" t="s">
        <v>24</v>
      </c>
      <c r="C1536" t="s">
        <v>25</v>
      </c>
      <c r="D1536">
        <v>2022</v>
      </c>
      <c r="E1536" t="s">
        <v>86</v>
      </c>
      <c r="F1536" t="s">
        <v>59</v>
      </c>
      <c r="G1536" t="s">
        <v>107</v>
      </c>
      <c r="H1536" t="s">
        <v>29</v>
      </c>
      <c r="M1536" t="s">
        <v>506</v>
      </c>
      <c r="N1536" t="str">
        <f>_xlfn.CONCAT(Tableau1[[#This Row],[species_name]],Tableau1[[#This Row],[sub_reg]])</f>
        <v>Tub gurnard27.7.e</v>
      </c>
      <c r="O1536" t="s">
        <v>32</v>
      </c>
      <c r="P1536" t="s">
        <v>33</v>
      </c>
      <c r="Q1536" t="s">
        <v>34</v>
      </c>
      <c r="R1536">
        <v>3294.96</v>
      </c>
      <c r="S1536" t="s">
        <v>35</v>
      </c>
      <c r="T1536" t="s">
        <v>360</v>
      </c>
      <c r="U1536" t="s">
        <v>361</v>
      </c>
      <c r="V1536" t="s">
        <v>226</v>
      </c>
      <c r="W1536">
        <f>IFERROR(INDEX(#REF!,MATCH(Tableau1[[#This Row],[Identifiant pour calcul]],#REF!,0),9),0)</f>
        <v>0</v>
      </c>
      <c r="X1536">
        <f>Tableau1[[#This Row],[value]]*0.125*Tableau1[[#This Row],[Sequestration factor]]</f>
        <v>0</v>
      </c>
      <c r="Y1536" t="s">
        <v>39</v>
      </c>
      <c r="Z1536" t="s">
        <v>40</v>
      </c>
      <c r="AA1536" t="s">
        <v>39</v>
      </c>
      <c r="AB1536" t="e">
        <f>INDEX(#REF!,MATCH(Tableau1[[#This Row],[species_name]],#REF!,0),2)</f>
        <v>#REF!</v>
      </c>
      <c r="AC1536" s="3" t="e">
        <f>Tableau1[[#This Row],[value]]/Tableau1[[#This Row],[débarquements totaux de l''espèce]]</f>
        <v>#REF!</v>
      </c>
    </row>
    <row r="1537" spans="1:29" x14ac:dyDescent="0.2">
      <c r="A1537" s="1">
        <v>45355</v>
      </c>
      <c r="B1537" t="s">
        <v>24</v>
      </c>
      <c r="C1537" t="s">
        <v>25</v>
      </c>
      <c r="D1537">
        <v>2022</v>
      </c>
      <c r="E1537" t="s">
        <v>86</v>
      </c>
      <c r="F1537" t="s">
        <v>59</v>
      </c>
      <c r="G1537" t="s">
        <v>107</v>
      </c>
      <c r="H1537" t="s">
        <v>29</v>
      </c>
      <c r="M1537" t="s">
        <v>506</v>
      </c>
      <c r="N1537" t="str">
        <f>_xlfn.CONCAT(Tableau1[[#This Row],[species_name]],Tableau1[[#This Row],[sub_reg]])</f>
        <v>Tub gurnard27.8.a</v>
      </c>
      <c r="O1537" t="s">
        <v>32</v>
      </c>
      <c r="P1537" t="s">
        <v>33</v>
      </c>
      <c r="Q1537" t="s">
        <v>34</v>
      </c>
      <c r="R1537">
        <v>3138.8</v>
      </c>
      <c r="S1537" t="s">
        <v>35</v>
      </c>
      <c r="T1537" t="s">
        <v>360</v>
      </c>
      <c r="U1537" t="s">
        <v>361</v>
      </c>
      <c r="V1537" t="s">
        <v>331</v>
      </c>
      <c r="W1537">
        <f>IFERROR(INDEX(#REF!,MATCH(Tableau1[[#This Row],[Identifiant pour calcul]],#REF!,0),9),0)</f>
        <v>0</v>
      </c>
      <c r="X1537">
        <f>Tableau1[[#This Row],[value]]*0.125*Tableau1[[#This Row],[Sequestration factor]]</f>
        <v>0</v>
      </c>
      <c r="Y1537" t="s">
        <v>39</v>
      </c>
      <c r="Z1537" t="s">
        <v>40</v>
      </c>
      <c r="AA1537" t="s">
        <v>39</v>
      </c>
      <c r="AB1537" t="e">
        <f>INDEX(#REF!,MATCH(Tableau1[[#This Row],[species_name]],#REF!,0),2)</f>
        <v>#REF!</v>
      </c>
      <c r="AC1537" s="3" t="e">
        <f>Tableau1[[#This Row],[value]]/Tableau1[[#This Row],[débarquements totaux de l''espèce]]</f>
        <v>#REF!</v>
      </c>
    </row>
    <row r="1538" spans="1:29" x14ac:dyDescent="0.2">
      <c r="A1538" s="1">
        <v>45355</v>
      </c>
      <c r="B1538" t="s">
        <v>24</v>
      </c>
      <c r="C1538" t="s">
        <v>25</v>
      </c>
      <c r="D1538">
        <v>2022</v>
      </c>
      <c r="E1538" t="s">
        <v>86</v>
      </c>
      <c r="F1538" t="s">
        <v>372</v>
      </c>
      <c r="G1538" t="s">
        <v>77</v>
      </c>
      <c r="H1538" t="s">
        <v>29</v>
      </c>
      <c r="L1538" t="s">
        <v>515</v>
      </c>
      <c r="M1538" t="s">
        <v>516</v>
      </c>
      <c r="N1538" t="str">
        <f>_xlfn.CONCAT(Tableau1[[#This Row],[species_name]],Tableau1[[#This Row],[sub_reg]])</f>
        <v>Tub gurnard27.7.d</v>
      </c>
      <c r="O1538" t="s">
        <v>32</v>
      </c>
      <c r="P1538" t="s">
        <v>33</v>
      </c>
      <c r="Q1538" t="s">
        <v>34</v>
      </c>
      <c r="R1538">
        <v>11171.42</v>
      </c>
      <c r="S1538" t="s">
        <v>35</v>
      </c>
      <c r="T1538" t="s">
        <v>360</v>
      </c>
      <c r="U1538" t="s">
        <v>361</v>
      </c>
      <c r="V1538" t="s">
        <v>96</v>
      </c>
      <c r="W1538">
        <f>IFERROR(INDEX(#REF!,MATCH(Tableau1[[#This Row],[Identifiant pour calcul]],#REF!,0),9),0)</f>
        <v>0</v>
      </c>
      <c r="X1538">
        <f>Tableau1[[#This Row],[value]]*0.125*Tableau1[[#This Row],[Sequestration factor]]</f>
        <v>0</v>
      </c>
      <c r="Y1538" t="s">
        <v>39</v>
      </c>
      <c r="Z1538" t="s">
        <v>40</v>
      </c>
      <c r="AA1538" t="s">
        <v>39</v>
      </c>
      <c r="AB1538" t="e">
        <f>INDEX(#REF!,MATCH(Tableau1[[#This Row],[species_name]],#REF!,0),2)</f>
        <v>#REF!</v>
      </c>
      <c r="AC1538" s="3" t="e">
        <f>Tableau1[[#This Row],[value]]/Tableau1[[#This Row],[débarquements totaux de l''espèce]]</f>
        <v>#REF!</v>
      </c>
    </row>
    <row r="1539" spans="1:29" x14ac:dyDescent="0.2">
      <c r="A1539" s="1">
        <v>45355</v>
      </c>
      <c r="B1539" t="s">
        <v>24</v>
      </c>
      <c r="C1539" t="s">
        <v>25</v>
      </c>
      <c r="D1539">
        <v>2022</v>
      </c>
      <c r="E1539" t="s">
        <v>86</v>
      </c>
      <c r="F1539" t="s">
        <v>372</v>
      </c>
      <c r="G1539" t="s">
        <v>77</v>
      </c>
      <c r="H1539" t="s">
        <v>29</v>
      </c>
      <c r="L1539" t="s">
        <v>515</v>
      </c>
      <c r="M1539" t="s">
        <v>516</v>
      </c>
      <c r="N1539" t="str">
        <f>_xlfn.CONCAT(Tableau1[[#This Row],[species_name]],Tableau1[[#This Row],[sub_reg]])</f>
        <v>Tub gurnard27.7.e</v>
      </c>
      <c r="O1539" t="s">
        <v>32</v>
      </c>
      <c r="P1539" t="s">
        <v>33</v>
      </c>
      <c r="Q1539" t="s">
        <v>34</v>
      </c>
      <c r="R1539">
        <v>1766.34</v>
      </c>
      <c r="S1539" t="s">
        <v>35</v>
      </c>
      <c r="T1539" t="s">
        <v>360</v>
      </c>
      <c r="U1539" t="s">
        <v>361</v>
      </c>
      <c r="V1539" t="s">
        <v>226</v>
      </c>
      <c r="W1539">
        <f>IFERROR(INDEX(#REF!,MATCH(Tableau1[[#This Row],[Identifiant pour calcul]],#REF!,0),9),0)</f>
        <v>0</v>
      </c>
      <c r="X1539">
        <f>Tableau1[[#This Row],[value]]*0.125*Tableau1[[#This Row],[Sequestration factor]]</f>
        <v>0</v>
      </c>
      <c r="Y1539" t="s">
        <v>39</v>
      </c>
      <c r="Z1539" t="s">
        <v>40</v>
      </c>
      <c r="AA1539" t="s">
        <v>39</v>
      </c>
      <c r="AB1539" t="e">
        <f>INDEX(#REF!,MATCH(Tableau1[[#This Row],[species_name]],#REF!,0),2)</f>
        <v>#REF!</v>
      </c>
      <c r="AC1539" s="3" t="e">
        <f>Tableau1[[#This Row],[value]]/Tableau1[[#This Row],[débarquements totaux de l''espèce]]</f>
        <v>#REF!</v>
      </c>
    </row>
    <row r="1540" spans="1:29" x14ac:dyDescent="0.2">
      <c r="A1540" s="1">
        <v>45355</v>
      </c>
      <c r="B1540" t="s">
        <v>24</v>
      </c>
      <c r="C1540" t="s">
        <v>25</v>
      </c>
      <c r="D1540">
        <v>2022</v>
      </c>
      <c r="E1540" t="s">
        <v>86</v>
      </c>
      <c r="F1540" t="s">
        <v>158</v>
      </c>
      <c r="G1540" t="s">
        <v>77</v>
      </c>
      <c r="H1540" t="s">
        <v>29</v>
      </c>
      <c r="L1540" t="s">
        <v>413</v>
      </c>
      <c r="M1540" t="s">
        <v>414</v>
      </c>
      <c r="N1540" t="str">
        <f>_xlfn.CONCAT(Tableau1[[#This Row],[species_name]],Tableau1[[#This Row],[sub_reg]])</f>
        <v>Tub gurnard27.7.h</v>
      </c>
      <c r="O1540" t="s">
        <v>32</v>
      </c>
      <c r="P1540" t="s">
        <v>33</v>
      </c>
      <c r="Q1540" t="s">
        <v>34</v>
      </c>
      <c r="R1540">
        <v>1347.91</v>
      </c>
      <c r="S1540" t="s">
        <v>35</v>
      </c>
      <c r="T1540" t="s">
        <v>360</v>
      </c>
      <c r="U1540" t="s">
        <v>361</v>
      </c>
      <c r="V1540" t="s">
        <v>330</v>
      </c>
      <c r="W1540">
        <f>IFERROR(INDEX(#REF!,MATCH(Tableau1[[#This Row],[Identifiant pour calcul]],#REF!,0),9),0)</f>
        <v>0</v>
      </c>
      <c r="X1540">
        <f>Tableau1[[#This Row],[value]]*0.125*Tableau1[[#This Row],[Sequestration factor]]</f>
        <v>0</v>
      </c>
      <c r="Y1540" t="s">
        <v>39</v>
      </c>
      <c r="Z1540" t="s">
        <v>40</v>
      </c>
      <c r="AA1540" t="s">
        <v>39</v>
      </c>
      <c r="AB1540" t="e">
        <f>INDEX(#REF!,MATCH(Tableau1[[#This Row],[species_name]],#REF!,0),2)</f>
        <v>#REF!</v>
      </c>
      <c r="AC1540" s="3" t="e">
        <f>Tableau1[[#This Row],[value]]/Tableau1[[#This Row],[débarquements totaux de l''espèce]]</f>
        <v>#REF!</v>
      </c>
    </row>
    <row r="1541" spans="1:29" x14ac:dyDescent="0.2">
      <c r="A1541" s="1">
        <v>45355</v>
      </c>
      <c r="B1541" t="s">
        <v>24</v>
      </c>
      <c r="C1541" t="s">
        <v>25</v>
      </c>
      <c r="D1541">
        <v>2022</v>
      </c>
      <c r="E1541" t="s">
        <v>86</v>
      </c>
      <c r="F1541" t="s">
        <v>158</v>
      </c>
      <c r="G1541" t="s">
        <v>77</v>
      </c>
      <c r="H1541" t="s">
        <v>29</v>
      </c>
      <c r="L1541" t="s">
        <v>413</v>
      </c>
      <c r="M1541" t="s">
        <v>414</v>
      </c>
      <c r="N1541" t="str">
        <f>_xlfn.CONCAT(Tableau1[[#This Row],[species_name]],Tableau1[[#This Row],[sub_reg]])</f>
        <v>Tub gurnard27.8.a</v>
      </c>
      <c r="O1541" t="s">
        <v>32</v>
      </c>
      <c r="P1541" t="s">
        <v>33</v>
      </c>
      <c r="Q1541" t="s">
        <v>34</v>
      </c>
      <c r="R1541">
        <v>14740.35</v>
      </c>
      <c r="S1541" t="s">
        <v>35</v>
      </c>
      <c r="T1541" t="s">
        <v>360</v>
      </c>
      <c r="U1541" t="s">
        <v>361</v>
      </c>
      <c r="V1541" t="s">
        <v>331</v>
      </c>
      <c r="W1541">
        <f>IFERROR(INDEX(#REF!,MATCH(Tableau1[[#This Row],[Identifiant pour calcul]],#REF!,0),9),0)</f>
        <v>0</v>
      </c>
      <c r="X1541">
        <f>Tableau1[[#This Row],[value]]*0.125*Tableau1[[#This Row],[Sequestration factor]]</f>
        <v>0</v>
      </c>
      <c r="Y1541" t="s">
        <v>39</v>
      </c>
      <c r="Z1541" t="s">
        <v>40</v>
      </c>
      <c r="AA1541" t="s">
        <v>39</v>
      </c>
      <c r="AB1541" t="e">
        <f>INDEX(#REF!,MATCH(Tableau1[[#This Row],[species_name]],#REF!,0),2)</f>
        <v>#REF!</v>
      </c>
      <c r="AC1541" s="3" t="e">
        <f>Tableau1[[#This Row],[value]]/Tableau1[[#This Row],[débarquements totaux de l''espèce]]</f>
        <v>#REF!</v>
      </c>
    </row>
    <row r="1542" spans="1:29" x14ac:dyDescent="0.2">
      <c r="A1542" s="1">
        <v>45355</v>
      </c>
      <c r="B1542" t="s">
        <v>24</v>
      </c>
      <c r="C1542" t="s">
        <v>25</v>
      </c>
      <c r="D1542">
        <v>2022</v>
      </c>
      <c r="E1542" t="s">
        <v>86</v>
      </c>
      <c r="F1542" t="s">
        <v>27</v>
      </c>
      <c r="G1542" t="s">
        <v>28</v>
      </c>
      <c r="H1542" t="s">
        <v>29</v>
      </c>
      <c r="L1542" t="s">
        <v>648</v>
      </c>
      <c r="M1542" t="s">
        <v>649</v>
      </c>
      <c r="N1542" t="str">
        <f>_xlfn.CONCAT(Tableau1[[#This Row],[species_name]],Tableau1[[#This Row],[sub_reg]])</f>
        <v>Tub gurnard27.7.e</v>
      </c>
      <c r="O1542" t="s">
        <v>32</v>
      </c>
      <c r="P1542" t="s">
        <v>33</v>
      </c>
      <c r="Q1542" t="s">
        <v>34</v>
      </c>
      <c r="R1542">
        <v>3497.67</v>
      </c>
      <c r="S1542" t="s">
        <v>35</v>
      </c>
      <c r="T1542" t="s">
        <v>360</v>
      </c>
      <c r="U1542" t="s">
        <v>361</v>
      </c>
      <c r="V1542" t="s">
        <v>226</v>
      </c>
      <c r="W1542">
        <f>IFERROR(INDEX(#REF!,MATCH(Tableau1[[#This Row],[Identifiant pour calcul]],#REF!,0),9),0)</f>
        <v>0</v>
      </c>
      <c r="X1542">
        <f>Tableau1[[#This Row],[value]]*0.125*Tableau1[[#This Row],[Sequestration factor]]</f>
        <v>0</v>
      </c>
      <c r="Y1542" t="s">
        <v>39</v>
      </c>
      <c r="Z1542" t="s">
        <v>40</v>
      </c>
      <c r="AA1542" t="s">
        <v>39</v>
      </c>
      <c r="AB1542" t="e">
        <f>INDEX(#REF!,MATCH(Tableau1[[#This Row],[species_name]],#REF!,0),2)</f>
        <v>#REF!</v>
      </c>
      <c r="AC1542" s="3" t="e">
        <f>Tableau1[[#This Row],[value]]/Tableau1[[#This Row],[débarquements totaux de l''espèce]]</f>
        <v>#REF!</v>
      </c>
    </row>
    <row r="1543" spans="1:29" x14ac:dyDescent="0.2">
      <c r="A1543" s="1">
        <v>45355</v>
      </c>
      <c r="B1543" t="s">
        <v>24</v>
      </c>
      <c r="C1543" t="s">
        <v>25</v>
      </c>
      <c r="D1543">
        <v>2022</v>
      </c>
      <c r="E1543" t="s">
        <v>86</v>
      </c>
      <c r="F1543" t="s">
        <v>27</v>
      </c>
      <c r="G1543" t="s">
        <v>28</v>
      </c>
      <c r="H1543" t="s">
        <v>29</v>
      </c>
      <c r="L1543" t="s">
        <v>648</v>
      </c>
      <c r="M1543" t="s">
        <v>649</v>
      </c>
      <c r="N1543" t="str">
        <f>_xlfn.CONCAT(Tableau1[[#This Row],[species_name]],Tableau1[[#This Row],[sub_reg]])</f>
        <v>Tub gurnard27.7.h</v>
      </c>
      <c r="O1543" t="s">
        <v>32</v>
      </c>
      <c r="P1543" t="s">
        <v>33</v>
      </c>
      <c r="Q1543" t="s">
        <v>34</v>
      </c>
      <c r="R1543">
        <v>1131.79</v>
      </c>
      <c r="S1543" t="s">
        <v>35</v>
      </c>
      <c r="T1543" t="s">
        <v>360</v>
      </c>
      <c r="U1543" t="s">
        <v>361</v>
      </c>
      <c r="V1543" t="s">
        <v>330</v>
      </c>
      <c r="W1543">
        <f>IFERROR(INDEX(#REF!,MATCH(Tableau1[[#This Row],[Identifiant pour calcul]],#REF!,0),9),0)</f>
        <v>0</v>
      </c>
      <c r="X1543">
        <f>Tableau1[[#This Row],[value]]*0.125*Tableau1[[#This Row],[Sequestration factor]]</f>
        <v>0</v>
      </c>
      <c r="Y1543" t="s">
        <v>39</v>
      </c>
      <c r="Z1543" t="s">
        <v>40</v>
      </c>
      <c r="AA1543" t="s">
        <v>39</v>
      </c>
      <c r="AB1543" t="e">
        <f>INDEX(#REF!,MATCH(Tableau1[[#This Row],[species_name]],#REF!,0),2)</f>
        <v>#REF!</v>
      </c>
      <c r="AC1543" s="3" t="e">
        <f>Tableau1[[#This Row],[value]]/Tableau1[[#This Row],[débarquements totaux de l''espèce]]</f>
        <v>#REF!</v>
      </c>
    </row>
    <row r="1544" spans="1:29" x14ac:dyDescent="0.2">
      <c r="A1544" s="1">
        <v>45355</v>
      </c>
      <c r="B1544" t="s">
        <v>24</v>
      </c>
      <c r="C1544" t="s">
        <v>25</v>
      </c>
      <c r="D1544">
        <v>2022</v>
      </c>
      <c r="E1544" t="s">
        <v>86</v>
      </c>
      <c r="F1544" t="s">
        <v>27</v>
      </c>
      <c r="G1544" t="s">
        <v>28</v>
      </c>
      <c r="H1544" t="s">
        <v>29</v>
      </c>
      <c r="L1544" t="s">
        <v>648</v>
      </c>
      <c r="M1544" t="s">
        <v>649</v>
      </c>
      <c r="N1544" t="str">
        <f>_xlfn.CONCAT(Tableau1[[#This Row],[species_name]],Tableau1[[#This Row],[sub_reg]])</f>
        <v>Tub gurnard27.8.b</v>
      </c>
      <c r="O1544" t="s">
        <v>32</v>
      </c>
      <c r="P1544" t="s">
        <v>33</v>
      </c>
      <c r="Q1544" t="s">
        <v>34</v>
      </c>
      <c r="R1544">
        <v>5692.93</v>
      </c>
      <c r="S1544" t="s">
        <v>35</v>
      </c>
      <c r="T1544" t="s">
        <v>360</v>
      </c>
      <c r="U1544" t="s">
        <v>361</v>
      </c>
      <c r="V1544" t="s">
        <v>338</v>
      </c>
      <c r="W1544">
        <f>IFERROR(INDEX(#REF!,MATCH(Tableau1[[#This Row],[Identifiant pour calcul]],#REF!,0),9),0)</f>
        <v>0</v>
      </c>
      <c r="X1544">
        <f>Tableau1[[#This Row],[value]]*0.125*Tableau1[[#This Row],[Sequestration factor]]</f>
        <v>0</v>
      </c>
      <c r="Y1544" t="s">
        <v>39</v>
      </c>
      <c r="Z1544" t="s">
        <v>40</v>
      </c>
      <c r="AA1544" t="s">
        <v>39</v>
      </c>
      <c r="AB1544" t="e">
        <f>INDEX(#REF!,MATCH(Tableau1[[#This Row],[species_name]],#REF!,0),2)</f>
        <v>#REF!</v>
      </c>
      <c r="AC1544" s="3" t="e">
        <f>Tableau1[[#This Row],[value]]/Tableau1[[#This Row],[débarquements totaux de l''espèce]]</f>
        <v>#REF!</v>
      </c>
    </row>
    <row r="1545" spans="1:29" x14ac:dyDescent="0.2">
      <c r="A1545" s="1">
        <v>45355</v>
      </c>
      <c r="B1545" t="s">
        <v>24</v>
      </c>
      <c r="C1545" t="s">
        <v>25</v>
      </c>
      <c r="D1545">
        <v>2022</v>
      </c>
      <c r="E1545" t="s">
        <v>86</v>
      </c>
      <c r="F1545" t="s">
        <v>27</v>
      </c>
      <c r="G1545" t="s">
        <v>28</v>
      </c>
      <c r="H1545" t="s">
        <v>29</v>
      </c>
      <c r="L1545" t="s">
        <v>648</v>
      </c>
      <c r="M1545" t="s">
        <v>649</v>
      </c>
      <c r="N1545" t="str">
        <f>_xlfn.CONCAT(Tableau1[[#This Row],[species_name]],Tableau1[[#This Row],[sub_reg]])</f>
        <v>Tub gurnard27.8.a</v>
      </c>
      <c r="O1545" t="s">
        <v>32</v>
      </c>
      <c r="P1545" t="s">
        <v>33</v>
      </c>
      <c r="Q1545" t="s">
        <v>34</v>
      </c>
      <c r="R1545">
        <v>11806.26</v>
      </c>
      <c r="S1545" t="s">
        <v>35</v>
      </c>
      <c r="T1545" t="s">
        <v>360</v>
      </c>
      <c r="U1545" t="s">
        <v>361</v>
      </c>
      <c r="V1545" t="s">
        <v>331</v>
      </c>
      <c r="W1545">
        <f>IFERROR(INDEX(#REF!,MATCH(Tableau1[[#This Row],[Identifiant pour calcul]],#REF!,0),9),0)</f>
        <v>0</v>
      </c>
      <c r="X1545">
        <f>Tableau1[[#This Row],[value]]*0.125*Tableau1[[#This Row],[Sequestration factor]]</f>
        <v>0</v>
      </c>
      <c r="Y1545" t="s">
        <v>39</v>
      </c>
      <c r="Z1545" t="s">
        <v>40</v>
      </c>
      <c r="AA1545" t="s">
        <v>39</v>
      </c>
      <c r="AB1545" t="e">
        <f>INDEX(#REF!,MATCH(Tableau1[[#This Row],[species_name]],#REF!,0),2)</f>
        <v>#REF!</v>
      </c>
      <c r="AC1545" s="3" t="e">
        <f>Tableau1[[#This Row],[value]]/Tableau1[[#This Row],[débarquements totaux de l''espèce]]</f>
        <v>#REF!</v>
      </c>
    </row>
    <row r="1546" spans="1:29" x14ac:dyDescent="0.2">
      <c r="A1546" s="1">
        <v>45355</v>
      </c>
      <c r="B1546" t="s">
        <v>24</v>
      </c>
      <c r="C1546" t="s">
        <v>25</v>
      </c>
      <c r="D1546">
        <v>2022</v>
      </c>
      <c r="E1546" t="s">
        <v>86</v>
      </c>
      <c r="F1546" t="s">
        <v>27</v>
      </c>
      <c r="G1546" t="s">
        <v>406</v>
      </c>
      <c r="H1546" t="s">
        <v>29</v>
      </c>
      <c r="L1546" t="s">
        <v>660</v>
      </c>
      <c r="M1546" t="s">
        <v>661</v>
      </c>
      <c r="N1546" t="str">
        <f>_xlfn.CONCAT(Tableau1[[#This Row],[species_name]],Tableau1[[#This Row],[sub_reg]])</f>
        <v>Tub gurnard27.8.a</v>
      </c>
      <c r="O1546" t="s">
        <v>32</v>
      </c>
      <c r="P1546" t="s">
        <v>33</v>
      </c>
      <c r="Q1546" t="s">
        <v>34</v>
      </c>
      <c r="R1546">
        <v>5610.21</v>
      </c>
      <c r="S1546" t="s">
        <v>35</v>
      </c>
      <c r="T1546" t="s">
        <v>360</v>
      </c>
      <c r="U1546" t="s">
        <v>361</v>
      </c>
      <c r="V1546" t="s">
        <v>331</v>
      </c>
      <c r="W1546">
        <f>IFERROR(INDEX(#REF!,MATCH(Tableau1[[#This Row],[Identifiant pour calcul]],#REF!,0),9),0)</f>
        <v>0</v>
      </c>
      <c r="X1546">
        <f>Tableau1[[#This Row],[value]]*0.125*Tableau1[[#This Row],[Sequestration factor]]</f>
        <v>0</v>
      </c>
      <c r="Y1546" t="s">
        <v>39</v>
      </c>
      <c r="Z1546" t="s">
        <v>40</v>
      </c>
      <c r="AA1546" t="s">
        <v>39</v>
      </c>
      <c r="AB1546" t="e">
        <f>INDEX(#REF!,MATCH(Tableau1[[#This Row],[species_name]],#REF!,0),2)</f>
        <v>#REF!</v>
      </c>
      <c r="AC1546" s="3" t="e">
        <f>Tableau1[[#This Row],[value]]/Tableau1[[#This Row],[débarquements totaux de l''espèce]]</f>
        <v>#REF!</v>
      </c>
    </row>
    <row r="1547" spans="1:29" x14ac:dyDescent="0.2">
      <c r="A1547" s="1">
        <v>45355</v>
      </c>
      <c r="B1547" t="s">
        <v>24</v>
      </c>
      <c r="C1547" t="s">
        <v>25</v>
      </c>
      <c r="D1547">
        <v>2022</v>
      </c>
      <c r="E1547" t="s">
        <v>86</v>
      </c>
      <c r="F1547" t="s">
        <v>27</v>
      </c>
      <c r="G1547" t="s">
        <v>406</v>
      </c>
      <c r="H1547" t="s">
        <v>29</v>
      </c>
      <c r="L1547" t="s">
        <v>660</v>
      </c>
      <c r="M1547" t="s">
        <v>661</v>
      </c>
      <c r="N1547" t="str">
        <f>_xlfn.CONCAT(Tableau1[[#This Row],[species_name]],Tableau1[[#This Row],[sub_reg]])</f>
        <v>Tub gurnard27.8.b</v>
      </c>
      <c r="O1547" t="s">
        <v>32</v>
      </c>
      <c r="P1547" t="s">
        <v>33</v>
      </c>
      <c r="Q1547" t="s">
        <v>34</v>
      </c>
      <c r="R1547">
        <v>2920.84</v>
      </c>
      <c r="S1547" t="s">
        <v>35</v>
      </c>
      <c r="T1547" t="s">
        <v>360</v>
      </c>
      <c r="U1547" t="s">
        <v>361</v>
      </c>
      <c r="V1547" t="s">
        <v>338</v>
      </c>
      <c r="W1547">
        <f>IFERROR(INDEX(#REF!,MATCH(Tableau1[[#This Row],[Identifiant pour calcul]],#REF!,0),9),0)</f>
        <v>0</v>
      </c>
      <c r="X1547">
        <f>Tableau1[[#This Row],[value]]*0.125*Tableau1[[#This Row],[Sequestration factor]]</f>
        <v>0</v>
      </c>
      <c r="Y1547" t="s">
        <v>39</v>
      </c>
      <c r="Z1547" t="s">
        <v>40</v>
      </c>
      <c r="AA1547" t="s">
        <v>39</v>
      </c>
      <c r="AB1547" t="e">
        <f>INDEX(#REF!,MATCH(Tableau1[[#This Row],[species_name]],#REF!,0),2)</f>
        <v>#REF!</v>
      </c>
      <c r="AC1547" s="3" t="e">
        <f>Tableau1[[#This Row],[value]]/Tableau1[[#This Row],[débarquements totaux de l''espèce]]</f>
        <v>#REF!</v>
      </c>
    </row>
    <row r="1548" spans="1:29" x14ac:dyDescent="0.2">
      <c r="A1548" s="1">
        <v>45355</v>
      </c>
      <c r="B1548" t="s">
        <v>24</v>
      </c>
      <c r="C1548" t="s">
        <v>25</v>
      </c>
      <c r="D1548">
        <v>2022</v>
      </c>
      <c r="E1548" t="s">
        <v>86</v>
      </c>
      <c r="F1548" t="s">
        <v>27</v>
      </c>
      <c r="G1548" t="s">
        <v>88</v>
      </c>
      <c r="H1548" t="s">
        <v>29</v>
      </c>
      <c r="M1548" t="s">
        <v>684</v>
      </c>
      <c r="N1548" t="str">
        <f>_xlfn.CONCAT(Tableau1[[#This Row],[species_name]],Tableau1[[#This Row],[sub_reg]])</f>
        <v>Tub gurnard27.8.a</v>
      </c>
      <c r="O1548" t="s">
        <v>32</v>
      </c>
      <c r="P1548" t="s">
        <v>33</v>
      </c>
      <c r="Q1548" t="s">
        <v>34</v>
      </c>
      <c r="R1548">
        <v>13619.71</v>
      </c>
      <c r="S1548" t="s">
        <v>35</v>
      </c>
      <c r="T1548" t="s">
        <v>360</v>
      </c>
      <c r="U1548" t="s">
        <v>361</v>
      </c>
      <c r="V1548" t="s">
        <v>331</v>
      </c>
      <c r="W1548">
        <f>IFERROR(INDEX(#REF!,MATCH(Tableau1[[#This Row],[Identifiant pour calcul]],#REF!,0),9),0)</f>
        <v>0</v>
      </c>
      <c r="X1548">
        <f>Tableau1[[#This Row],[value]]*0.125*Tableau1[[#This Row],[Sequestration factor]]</f>
        <v>0</v>
      </c>
      <c r="Y1548" t="s">
        <v>39</v>
      </c>
      <c r="Z1548" t="s">
        <v>40</v>
      </c>
      <c r="AA1548" t="s">
        <v>39</v>
      </c>
      <c r="AB1548" t="e">
        <f>INDEX(#REF!,MATCH(Tableau1[[#This Row],[species_name]],#REF!,0),2)</f>
        <v>#REF!</v>
      </c>
      <c r="AC1548" s="3" t="e">
        <f>Tableau1[[#This Row],[value]]/Tableau1[[#This Row],[débarquements totaux de l''espèce]]</f>
        <v>#REF!</v>
      </c>
    </row>
    <row r="1549" spans="1:29" x14ac:dyDescent="0.2">
      <c r="A1549" s="1">
        <v>45355</v>
      </c>
      <c r="B1549" t="s">
        <v>24</v>
      </c>
      <c r="C1549" t="s">
        <v>25</v>
      </c>
      <c r="D1549">
        <v>2022</v>
      </c>
      <c r="E1549" t="s">
        <v>86</v>
      </c>
      <c r="F1549" t="s">
        <v>27</v>
      </c>
      <c r="G1549" t="s">
        <v>88</v>
      </c>
      <c r="H1549" t="s">
        <v>29</v>
      </c>
      <c r="M1549" t="s">
        <v>684</v>
      </c>
      <c r="N1549" t="str">
        <f>_xlfn.CONCAT(Tableau1[[#This Row],[species_name]],Tableau1[[#This Row],[sub_reg]])</f>
        <v>Tub gurnard27.7.e</v>
      </c>
      <c r="O1549" t="s">
        <v>32</v>
      </c>
      <c r="P1549" t="s">
        <v>33</v>
      </c>
      <c r="Q1549" t="s">
        <v>34</v>
      </c>
      <c r="R1549">
        <v>1230.76</v>
      </c>
      <c r="S1549" t="s">
        <v>35</v>
      </c>
      <c r="T1549" t="s">
        <v>360</v>
      </c>
      <c r="U1549" t="s">
        <v>361</v>
      </c>
      <c r="V1549" t="s">
        <v>226</v>
      </c>
      <c r="W1549">
        <f>IFERROR(INDEX(#REF!,MATCH(Tableau1[[#This Row],[Identifiant pour calcul]],#REF!,0),9),0)</f>
        <v>0</v>
      </c>
      <c r="X1549">
        <f>Tableau1[[#This Row],[value]]*0.125*Tableau1[[#This Row],[Sequestration factor]]</f>
        <v>0</v>
      </c>
      <c r="Y1549" t="s">
        <v>39</v>
      </c>
      <c r="Z1549" t="s">
        <v>40</v>
      </c>
      <c r="AA1549" t="s">
        <v>39</v>
      </c>
      <c r="AB1549" t="e">
        <f>INDEX(#REF!,MATCH(Tableau1[[#This Row],[species_name]],#REF!,0),2)</f>
        <v>#REF!</v>
      </c>
      <c r="AC1549" s="3" t="e">
        <f>Tableau1[[#This Row],[value]]/Tableau1[[#This Row],[débarquements totaux de l''espèce]]</f>
        <v>#REF!</v>
      </c>
    </row>
    <row r="1550" spans="1:29" x14ac:dyDescent="0.2">
      <c r="A1550" s="1">
        <v>45355</v>
      </c>
      <c r="B1550" t="s">
        <v>24</v>
      </c>
      <c r="C1550" t="s">
        <v>25</v>
      </c>
      <c r="D1550">
        <v>2022</v>
      </c>
      <c r="E1550" t="s">
        <v>86</v>
      </c>
      <c r="F1550" t="s">
        <v>27</v>
      </c>
      <c r="G1550" t="s">
        <v>88</v>
      </c>
      <c r="H1550" t="s">
        <v>29</v>
      </c>
      <c r="M1550" t="s">
        <v>684</v>
      </c>
      <c r="N1550" t="str">
        <f>_xlfn.CONCAT(Tableau1[[#This Row],[species_name]],Tableau1[[#This Row],[sub_reg]])</f>
        <v>Tub gurnard27.8.b</v>
      </c>
      <c r="O1550" t="s">
        <v>32</v>
      </c>
      <c r="P1550" t="s">
        <v>33</v>
      </c>
      <c r="Q1550" t="s">
        <v>34</v>
      </c>
      <c r="R1550">
        <v>2473.7800000000002</v>
      </c>
      <c r="S1550" t="s">
        <v>35</v>
      </c>
      <c r="T1550" t="s">
        <v>360</v>
      </c>
      <c r="U1550" t="s">
        <v>361</v>
      </c>
      <c r="V1550" t="s">
        <v>338</v>
      </c>
      <c r="W1550">
        <f>IFERROR(INDEX(#REF!,MATCH(Tableau1[[#This Row],[Identifiant pour calcul]],#REF!,0),9),0)</f>
        <v>0</v>
      </c>
      <c r="X1550">
        <f>Tableau1[[#This Row],[value]]*0.125*Tableau1[[#This Row],[Sequestration factor]]</f>
        <v>0</v>
      </c>
      <c r="Y1550" t="s">
        <v>39</v>
      </c>
      <c r="Z1550" t="s">
        <v>40</v>
      </c>
      <c r="AA1550" t="s">
        <v>39</v>
      </c>
      <c r="AB1550" t="e">
        <f>INDEX(#REF!,MATCH(Tableau1[[#This Row],[species_name]],#REF!,0),2)</f>
        <v>#REF!</v>
      </c>
      <c r="AC1550" s="3" t="e">
        <f>Tableau1[[#This Row],[value]]/Tableau1[[#This Row],[débarquements totaux de l''espèce]]</f>
        <v>#REF!</v>
      </c>
    </row>
    <row r="1551" spans="1:29" x14ac:dyDescent="0.2">
      <c r="A1551" s="1">
        <v>45355</v>
      </c>
      <c r="B1551" t="s">
        <v>24</v>
      </c>
      <c r="C1551" t="s">
        <v>25</v>
      </c>
      <c r="D1551">
        <v>2022</v>
      </c>
      <c r="E1551" t="s">
        <v>86</v>
      </c>
      <c r="F1551" t="s">
        <v>27</v>
      </c>
      <c r="G1551" t="s">
        <v>107</v>
      </c>
      <c r="H1551" t="s">
        <v>29</v>
      </c>
      <c r="M1551" t="s">
        <v>693</v>
      </c>
      <c r="N1551" t="str">
        <f>_xlfn.CONCAT(Tableau1[[#This Row],[species_name]],Tableau1[[#This Row],[sub_reg]])</f>
        <v>Tub gurnard27.7.e</v>
      </c>
      <c r="O1551" t="s">
        <v>32</v>
      </c>
      <c r="P1551" t="s">
        <v>33</v>
      </c>
      <c r="Q1551" t="s">
        <v>34</v>
      </c>
      <c r="R1551">
        <v>4806.99</v>
      </c>
      <c r="S1551" t="s">
        <v>35</v>
      </c>
      <c r="T1551" t="s">
        <v>360</v>
      </c>
      <c r="U1551" t="s">
        <v>361</v>
      </c>
      <c r="V1551" t="s">
        <v>226</v>
      </c>
      <c r="W1551">
        <f>IFERROR(INDEX(#REF!,MATCH(Tableau1[[#This Row],[Identifiant pour calcul]],#REF!,0),9),0)</f>
        <v>0</v>
      </c>
      <c r="X1551">
        <f>Tableau1[[#This Row],[value]]*0.125*Tableau1[[#This Row],[Sequestration factor]]</f>
        <v>0</v>
      </c>
      <c r="Y1551" t="s">
        <v>39</v>
      </c>
      <c r="Z1551" t="s">
        <v>40</v>
      </c>
      <c r="AA1551" t="s">
        <v>39</v>
      </c>
      <c r="AB1551" t="e">
        <f>INDEX(#REF!,MATCH(Tableau1[[#This Row],[species_name]],#REF!,0),2)</f>
        <v>#REF!</v>
      </c>
      <c r="AC1551" s="3" t="e">
        <f>Tableau1[[#This Row],[value]]/Tableau1[[#This Row],[débarquements totaux de l''espèce]]</f>
        <v>#REF!</v>
      </c>
    </row>
    <row r="1552" spans="1:29" x14ac:dyDescent="0.2">
      <c r="A1552" s="1">
        <v>45355</v>
      </c>
      <c r="B1552" t="s">
        <v>24</v>
      </c>
      <c r="C1552" t="s">
        <v>25</v>
      </c>
      <c r="D1552">
        <v>2022</v>
      </c>
      <c r="E1552" t="s">
        <v>86</v>
      </c>
      <c r="F1552" t="s">
        <v>27</v>
      </c>
      <c r="G1552" t="s">
        <v>107</v>
      </c>
      <c r="H1552" t="s">
        <v>29</v>
      </c>
      <c r="M1552" t="s">
        <v>693</v>
      </c>
      <c r="N1552" t="str">
        <f>_xlfn.CONCAT(Tableau1[[#This Row],[species_name]],Tableau1[[#This Row],[sub_reg]])</f>
        <v>Tub gurnard27.8.a</v>
      </c>
      <c r="O1552" t="s">
        <v>32</v>
      </c>
      <c r="P1552" t="s">
        <v>33</v>
      </c>
      <c r="Q1552" t="s">
        <v>34</v>
      </c>
      <c r="R1552">
        <v>1663.52</v>
      </c>
      <c r="S1552" t="s">
        <v>35</v>
      </c>
      <c r="T1552" t="s">
        <v>360</v>
      </c>
      <c r="U1552" t="s">
        <v>361</v>
      </c>
      <c r="V1552" t="s">
        <v>331</v>
      </c>
      <c r="W1552">
        <f>IFERROR(INDEX(#REF!,MATCH(Tableau1[[#This Row],[Identifiant pour calcul]],#REF!,0),9),0)</f>
        <v>0</v>
      </c>
      <c r="X1552">
        <f>Tableau1[[#This Row],[value]]*0.125*Tableau1[[#This Row],[Sequestration factor]]</f>
        <v>0</v>
      </c>
      <c r="Y1552" t="s">
        <v>39</v>
      </c>
      <c r="Z1552" t="s">
        <v>40</v>
      </c>
      <c r="AA1552" t="s">
        <v>39</v>
      </c>
      <c r="AB1552" t="e">
        <f>INDEX(#REF!,MATCH(Tableau1[[#This Row],[species_name]],#REF!,0),2)</f>
        <v>#REF!</v>
      </c>
      <c r="AC1552" s="3" t="e">
        <f>Tableau1[[#This Row],[value]]/Tableau1[[#This Row],[débarquements totaux de l''espèce]]</f>
        <v>#REF!</v>
      </c>
    </row>
    <row r="1553" spans="1:29" x14ac:dyDescent="0.2">
      <c r="A1553" s="1">
        <v>45355</v>
      </c>
      <c r="B1553" t="s">
        <v>24</v>
      </c>
      <c r="C1553" t="s">
        <v>25</v>
      </c>
      <c r="D1553">
        <v>2022</v>
      </c>
      <c r="E1553" t="s">
        <v>86</v>
      </c>
      <c r="F1553" t="s">
        <v>217</v>
      </c>
      <c r="G1553" t="s">
        <v>406</v>
      </c>
      <c r="H1553" t="s">
        <v>29</v>
      </c>
      <c r="L1553" t="s">
        <v>660</v>
      </c>
      <c r="M1553" t="s">
        <v>661</v>
      </c>
      <c r="N1553" t="str">
        <f>_xlfn.CONCAT(Tableau1[[#This Row],[species_name]],Tableau1[[#This Row],[sub_reg]])</f>
        <v>Tub gurnard27.7.d</v>
      </c>
      <c r="O1553" t="s">
        <v>32</v>
      </c>
      <c r="P1553" t="s">
        <v>33</v>
      </c>
      <c r="Q1553" t="s">
        <v>34</v>
      </c>
      <c r="R1553">
        <v>20254.849999999999</v>
      </c>
      <c r="S1553" t="s">
        <v>35</v>
      </c>
      <c r="T1553" t="s">
        <v>360</v>
      </c>
      <c r="U1553" t="s">
        <v>361</v>
      </c>
      <c r="V1553" t="s">
        <v>96</v>
      </c>
      <c r="W1553">
        <f>IFERROR(INDEX(#REF!,MATCH(Tableau1[[#This Row],[Identifiant pour calcul]],#REF!,0),9),0)</f>
        <v>0</v>
      </c>
      <c r="X1553">
        <f>Tableau1[[#This Row],[value]]*0.125*Tableau1[[#This Row],[Sequestration factor]]</f>
        <v>0</v>
      </c>
      <c r="Y1553" t="s">
        <v>39</v>
      </c>
      <c r="Z1553" t="s">
        <v>40</v>
      </c>
      <c r="AA1553" t="s">
        <v>39</v>
      </c>
      <c r="AB1553" t="e">
        <f>INDEX(#REF!,MATCH(Tableau1[[#This Row],[species_name]],#REF!,0),2)</f>
        <v>#REF!</v>
      </c>
      <c r="AC1553" s="3" t="e">
        <f>Tableau1[[#This Row],[value]]/Tableau1[[#This Row],[débarquements totaux de l''espèce]]</f>
        <v>#REF!</v>
      </c>
    </row>
    <row r="1554" spans="1:29" x14ac:dyDescent="0.2">
      <c r="A1554" s="1">
        <v>45355</v>
      </c>
      <c r="B1554" t="s">
        <v>24</v>
      </c>
      <c r="C1554" t="s">
        <v>25</v>
      </c>
      <c r="D1554">
        <v>2022</v>
      </c>
      <c r="E1554" t="s">
        <v>86</v>
      </c>
      <c r="F1554" t="s">
        <v>27</v>
      </c>
      <c r="G1554" t="s">
        <v>77</v>
      </c>
      <c r="H1554" t="s">
        <v>29</v>
      </c>
      <c r="M1554" t="s">
        <v>738</v>
      </c>
      <c r="N1554" t="str">
        <f>_xlfn.CONCAT(Tableau1[[#This Row],[species_name]],Tableau1[[#This Row],[sub_reg]])</f>
        <v>Tub gurnard27.8.b</v>
      </c>
      <c r="O1554" t="s">
        <v>32</v>
      </c>
      <c r="P1554" t="s">
        <v>33</v>
      </c>
      <c r="Q1554" t="s">
        <v>34</v>
      </c>
      <c r="R1554">
        <v>4981.29</v>
      </c>
      <c r="S1554" t="s">
        <v>35</v>
      </c>
      <c r="T1554" t="s">
        <v>360</v>
      </c>
      <c r="U1554" t="s">
        <v>361</v>
      </c>
      <c r="V1554" t="s">
        <v>338</v>
      </c>
      <c r="W1554">
        <f>IFERROR(INDEX(#REF!,MATCH(Tableau1[[#This Row],[Identifiant pour calcul]],#REF!,0),9),0)</f>
        <v>0</v>
      </c>
      <c r="X1554">
        <f>Tableau1[[#This Row],[value]]*0.125*Tableau1[[#This Row],[Sequestration factor]]</f>
        <v>0</v>
      </c>
      <c r="Y1554" t="s">
        <v>39</v>
      </c>
      <c r="Z1554" t="s">
        <v>40</v>
      </c>
      <c r="AA1554" t="s">
        <v>39</v>
      </c>
      <c r="AB1554" t="e">
        <f>INDEX(#REF!,MATCH(Tableau1[[#This Row],[species_name]],#REF!,0),2)</f>
        <v>#REF!</v>
      </c>
      <c r="AC1554" s="3" t="e">
        <f>Tableau1[[#This Row],[value]]/Tableau1[[#This Row],[débarquements totaux de l''espèce]]</f>
        <v>#REF!</v>
      </c>
    </row>
    <row r="1555" spans="1:29" x14ac:dyDescent="0.2">
      <c r="A1555" s="1">
        <v>45355</v>
      </c>
      <c r="B1555" t="s">
        <v>24</v>
      </c>
      <c r="C1555" t="s">
        <v>25</v>
      </c>
      <c r="D1555">
        <v>2022</v>
      </c>
      <c r="E1555" t="s">
        <v>86</v>
      </c>
      <c r="F1555" t="s">
        <v>27</v>
      </c>
      <c r="G1555" t="s">
        <v>77</v>
      </c>
      <c r="H1555" t="s">
        <v>29</v>
      </c>
      <c r="M1555" t="s">
        <v>738</v>
      </c>
      <c r="N1555" t="str">
        <f>_xlfn.CONCAT(Tableau1[[#This Row],[species_name]],Tableau1[[#This Row],[sub_reg]])</f>
        <v>Tub gurnard27.8.a</v>
      </c>
      <c r="O1555" t="s">
        <v>32</v>
      </c>
      <c r="P1555" t="s">
        <v>33</v>
      </c>
      <c r="Q1555" t="s">
        <v>34</v>
      </c>
      <c r="R1555">
        <v>5333.21</v>
      </c>
      <c r="S1555" t="s">
        <v>35</v>
      </c>
      <c r="T1555" t="s">
        <v>360</v>
      </c>
      <c r="U1555" t="s">
        <v>361</v>
      </c>
      <c r="V1555" t="s">
        <v>331</v>
      </c>
      <c r="W1555">
        <f>IFERROR(INDEX(#REF!,MATCH(Tableau1[[#This Row],[Identifiant pour calcul]],#REF!,0),9),0)</f>
        <v>0</v>
      </c>
      <c r="X1555">
        <f>Tableau1[[#This Row],[value]]*0.125*Tableau1[[#This Row],[Sequestration factor]]</f>
        <v>0</v>
      </c>
      <c r="Y1555" t="s">
        <v>39</v>
      </c>
      <c r="Z1555" t="s">
        <v>40</v>
      </c>
      <c r="AA1555" t="s">
        <v>39</v>
      </c>
      <c r="AB1555" t="e">
        <f>INDEX(#REF!,MATCH(Tableau1[[#This Row],[species_name]],#REF!,0),2)</f>
        <v>#REF!</v>
      </c>
      <c r="AC1555" s="3" t="e">
        <f>Tableau1[[#This Row],[value]]/Tableau1[[#This Row],[débarquements totaux de l''espèce]]</f>
        <v>#REF!</v>
      </c>
    </row>
    <row r="1556" spans="1:29" x14ac:dyDescent="0.2">
      <c r="A1556" s="1">
        <v>45355</v>
      </c>
      <c r="B1556" t="s">
        <v>24</v>
      </c>
      <c r="C1556" t="s">
        <v>25</v>
      </c>
      <c r="D1556">
        <v>2022</v>
      </c>
      <c r="E1556" t="s">
        <v>86</v>
      </c>
      <c r="F1556" t="s">
        <v>158</v>
      </c>
      <c r="G1556" t="s">
        <v>88</v>
      </c>
      <c r="H1556" t="s">
        <v>29</v>
      </c>
      <c r="L1556" t="s">
        <v>373</v>
      </c>
      <c r="M1556" t="s">
        <v>374</v>
      </c>
      <c r="N1556" t="str">
        <f>_xlfn.CONCAT(Tableau1[[#This Row],[species_name]],Tableau1[[#This Row],[sub_reg]])</f>
        <v>Tub gurnard27.7.h</v>
      </c>
      <c r="O1556" t="s">
        <v>32</v>
      </c>
      <c r="P1556" t="s">
        <v>33</v>
      </c>
      <c r="Q1556" t="s">
        <v>34</v>
      </c>
      <c r="R1556">
        <v>25468.85</v>
      </c>
      <c r="S1556" t="s">
        <v>35</v>
      </c>
      <c r="T1556" t="s">
        <v>360</v>
      </c>
      <c r="U1556" t="s">
        <v>361</v>
      </c>
      <c r="V1556" t="s">
        <v>330</v>
      </c>
      <c r="W1556">
        <f>IFERROR(INDEX(#REF!,MATCH(Tableau1[[#This Row],[Identifiant pour calcul]],#REF!,0),9),0)</f>
        <v>0</v>
      </c>
      <c r="X1556">
        <f>Tableau1[[#This Row],[value]]*0.125*Tableau1[[#This Row],[Sequestration factor]]</f>
        <v>0</v>
      </c>
      <c r="Y1556" t="s">
        <v>39</v>
      </c>
      <c r="Z1556" t="s">
        <v>40</v>
      </c>
      <c r="AA1556" t="s">
        <v>39</v>
      </c>
      <c r="AB1556" t="e">
        <f>INDEX(#REF!,MATCH(Tableau1[[#This Row],[species_name]],#REF!,0),2)</f>
        <v>#REF!</v>
      </c>
      <c r="AC1556" s="3" t="e">
        <f>Tableau1[[#This Row],[value]]/Tableau1[[#This Row],[débarquements totaux de l''espèce]]</f>
        <v>#REF!</v>
      </c>
    </row>
    <row r="1557" spans="1:29" x14ac:dyDescent="0.2">
      <c r="A1557" s="1">
        <v>45355</v>
      </c>
      <c r="B1557" t="s">
        <v>24</v>
      </c>
      <c r="C1557" t="s">
        <v>25</v>
      </c>
      <c r="D1557">
        <v>2022</v>
      </c>
      <c r="E1557" t="s">
        <v>86</v>
      </c>
      <c r="F1557" t="s">
        <v>158</v>
      </c>
      <c r="G1557" t="s">
        <v>88</v>
      </c>
      <c r="H1557" t="s">
        <v>29</v>
      </c>
      <c r="L1557" t="s">
        <v>373</v>
      </c>
      <c r="M1557" t="s">
        <v>374</v>
      </c>
      <c r="N1557" t="str">
        <f>_xlfn.CONCAT(Tableau1[[#This Row],[species_name]],Tableau1[[#This Row],[sub_reg]])</f>
        <v>Tub gurnard27.7.j</v>
      </c>
      <c r="O1557" t="s">
        <v>32</v>
      </c>
      <c r="P1557" t="s">
        <v>33</v>
      </c>
      <c r="Q1557" t="s">
        <v>34</v>
      </c>
      <c r="R1557">
        <v>2000.46</v>
      </c>
      <c r="S1557" t="s">
        <v>35</v>
      </c>
      <c r="T1557" t="s">
        <v>360</v>
      </c>
      <c r="U1557" t="s">
        <v>361</v>
      </c>
      <c r="V1557" t="s">
        <v>377</v>
      </c>
      <c r="W1557">
        <f>IFERROR(INDEX(#REF!,MATCH(Tableau1[[#This Row],[Identifiant pour calcul]],#REF!,0),9),0)</f>
        <v>0</v>
      </c>
      <c r="X1557">
        <f>Tableau1[[#This Row],[value]]*0.125*Tableau1[[#This Row],[Sequestration factor]]</f>
        <v>0</v>
      </c>
      <c r="Y1557" t="s">
        <v>39</v>
      </c>
      <c r="Z1557" t="s">
        <v>40</v>
      </c>
      <c r="AA1557" t="s">
        <v>39</v>
      </c>
      <c r="AB1557" t="e">
        <f>INDEX(#REF!,MATCH(Tableau1[[#This Row],[species_name]],#REF!,0),2)</f>
        <v>#REF!</v>
      </c>
      <c r="AC1557" s="3" t="e">
        <f>Tableau1[[#This Row],[value]]/Tableau1[[#This Row],[débarquements totaux de l''espèce]]</f>
        <v>#REF!</v>
      </c>
    </row>
    <row r="1558" spans="1:29" x14ac:dyDescent="0.2">
      <c r="A1558" s="1">
        <v>45355</v>
      </c>
      <c r="B1558" t="s">
        <v>24</v>
      </c>
      <c r="C1558" t="s">
        <v>25</v>
      </c>
      <c r="D1558">
        <v>2022</v>
      </c>
      <c r="E1558" t="s">
        <v>86</v>
      </c>
      <c r="F1558" t="s">
        <v>158</v>
      </c>
      <c r="G1558" t="s">
        <v>88</v>
      </c>
      <c r="H1558" t="s">
        <v>29</v>
      </c>
      <c r="L1558" t="s">
        <v>373</v>
      </c>
      <c r="M1558" t="s">
        <v>374</v>
      </c>
      <c r="N1558" t="str">
        <f>_xlfn.CONCAT(Tableau1[[#This Row],[species_name]],Tableau1[[#This Row],[sub_reg]])</f>
        <v>Tub gurnard27.7.e</v>
      </c>
      <c r="O1558" t="s">
        <v>32</v>
      </c>
      <c r="P1558" t="s">
        <v>33</v>
      </c>
      <c r="Q1558" t="s">
        <v>34</v>
      </c>
      <c r="R1558">
        <v>100128.8</v>
      </c>
      <c r="S1558" t="s">
        <v>35</v>
      </c>
      <c r="T1558" t="s">
        <v>360</v>
      </c>
      <c r="U1558" t="s">
        <v>361</v>
      </c>
      <c r="V1558" t="s">
        <v>226</v>
      </c>
      <c r="W1558">
        <f>IFERROR(INDEX(#REF!,MATCH(Tableau1[[#This Row],[Identifiant pour calcul]],#REF!,0),9),0)</f>
        <v>0</v>
      </c>
      <c r="X1558">
        <f>Tableau1[[#This Row],[value]]*0.125*Tableau1[[#This Row],[Sequestration factor]]</f>
        <v>0</v>
      </c>
      <c r="Y1558" t="s">
        <v>39</v>
      </c>
      <c r="Z1558" t="s">
        <v>40</v>
      </c>
      <c r="AA1558" t="s">
        <v>39</v>
      </c>
      <c r="AB1558" t="e">
        <f>INDEX(#REF!,MATCH(Tableau1[[#This Row],[species_name]],#REF!,0),2)</f>
        <v>#REF!</v>
      </c>
      <c r="AC1558" s="3" t="e">
        <f>Tableau1[[#This Row],[value]]/Tableau1[[#This Row],[débarquements totaux de l''espèce]]</f>
        <v>#REF!</v>
      </c>
    </row>
    <row r="1559" spans="1:29" x14ac:dyDescent="0.2">
      <c r="A1559" s="1">
        <v>45355</v>
      </c>
      <c r="B1559" t="s">
        <v>24</v>
      </c>
      <c r="C1559" t="s">
        <v>25</v>
      </c>
      <c r="D1559">
        <v>2022</v>
      </c>
      <c r="E1559" t="s">
        <v>86</v>
      </c>
      <c r="F1559" t="s">
        <v>158</v>
      </c>
      <c r="G1559" t="s">
        <v>88</v>
      </c>
      <c r="H1559" t="s">
        <v>29</v>
      </c>
      <c r="L1559" t="s">
        <v>373</v>
      </c>
      <c r="M1559" t="s">
        <v>374</v>
      </c>
      <c r="N1559" t="str">
        <f>_xlfn.CONCAT(Tableau1[[#This Row],[species_name]],Tableau1[[#This Row],[sub_reg]])</f>
        <v>Tub gurnard27.4.c</v>
      </c>
      <c r="O1559" t="s">
        <v>32</v>
      </c>
      <c r="P1559" t="s">
        <v>33</v>
      </c>
      <c r="Q1559" t="s">
        <v>34</v>
      </c>
      <c r="R1559">
        <v>9399.33</v>
      </c>
      <c r="S1559" t="s">
        <v>35</v>
      </c>
      <c r="T1559" t="s">
        <v>360</v>
      </c>
      <c r="U1559" t="s">
        <v>361</v>
      </c>
      <c r="V1559" t="s">
        <v>389</v>
      </c>
      <c r="W1559">
        <f>IFERROR(INDEX(#REF!,MATCH(Tableau1[[#This Row],[Identifiant pour calcul]],#REF!,0),9),0)</f>
        <v>0</v>
      </c>
      <c r="X1559">
        <f>Tableau1[[#This Row],[value]]*0.125*Tableau1[[#This Row],[Sequestration factor]]</f>
        <v>0</v>
      </c>
      <c r="Y1559" t="s">
        <v>39</v>
      </c>
      <c r="Z1559" t="s">
        <v>40</v>
      </c>
      <c r="AA1559" t="s">
        <v>39</v>
      </c>
      <c r="AB1559" t="e">
        <f>INDEX(#REF!,MATCH(Tableau1[[#This Row],[species_name]],#REF!,0),2)</f>
        <v>#REF!</v>
      </c>
      <c r="AC1559" s="3" t="e">
        <f>Tableau1[[#This Row],[value]]/Tableau1[[#This Row],[débarquements totaux de l''espèce]]</f>
        <v>#REF!</v>
      </c>
    </row>
    <row r="1560" spans="1:29" x14ac:dyDescent="0.2">
      <c r="A1560" s="1">
        <v>45355</v>
      </c>
      <c r="B1560" t="s">
        <v>24</v>
      </c>
      <c r="C1560" t="s">
        <v>25</v>
      </c>
      <c r="D1560">
        <v>2022</v>
      </c>
      <c r="E1560" t="s">
        <v>86</v>
      </c>
      <c r="F1560" t="s">
        <v>158</v>
      </c>
      <c r="G1560" t="s">
        <v>88</v>
      </c>
      <c r="H1560" t="s">
        <v>29</v>
      </c>
      <c r="L1560" t="s">
        <v>373</v>
      </c>
      <c r="M1560" t="s">
        <v>374</v>
      </c>
      <c r="N1560" t="str">
        <f>_xlfn.CONCAT(Tableau1[[#This Row],[species_name]],Tableau1[[#This Row],[sub_reg]])</f>
        <v>Tub gurnard27.7.f</v>
      </c>
      <c r="O1560" t="s">
        <v>32</v>
      </c>
      <c r="P1560" t="s">
        <v>33</v>
      </c>
      <c r="Q1560" t="s">
        <v>34</v>
      </c>
      <c r="R1560">
        <v>14237.01</v>
      </c>
      <c r="S1560" t="s">
        <v>35</v>
      </c>
      <c r="T1560" t="s">
        <v>360</v>
      </c>
      <c r="U1560" t="s">
        <v>361</v>
      </c>
      <c r="V1560" t="s">
        <v>685</v>
      </c>
      <c r="W1560">
        <f>IFERROR(INDEX(#REF!,MATCH(Tableau1[[#This Row],[Identifiant pour calcul]],#REF!,0),9),0)</f>
        <v>0</v>
      </c>
      <c r="X1560">
        <f>Tableau1[[#This Row],[value]]*0.125*Tableau1[[#This Row],[Sequestration factor]]</f>
        <v>0</v>
      </c>
      <c r="Y1560" t="s">
        <v>39</v>
      </c>
      <c r="Z1560" t="s">
        <v>40</v>
      </c>
      <c r="AA1560" t="s">
        <v>39</v>
      </c>
      <c r="AB1560" t="e">
        <f>INDEX(#REF!,MATCH(Tableau1[[#This Row],[species_name]],#REF!,0),2)</f>
        <v>#REF!</v>
      </c>
      <c r="AC1560" s="3" t="e">
        <f>Tableau1[[#This Row],[value]]/Tableau1[[#This Row],[débarquements totaux de l''espèce]]</f>
        <v>#REF!</v>
      </c>
    </row>
    <row r="1561" spans="1:29" x14ac:dyDescent="0.2">
      <c r="A1561" s="1">
        <v>45355</v>
      </c>
      <c r="B1561" t="s">
        <v>24</v>
      </c>
      <c r="C1561" t="s">
        <v>25</v>
      </c>
      <c r="D1561">
        <v>2022</v>
      </c>
      <c r="E1561" t="s">
        <v>86</v>
      </c>
      <c r="F1561" t="s">
        <v>158</v>
      </c>
      <c r="G1561" t="s">
        <v>88</v>
      </c>
      <c r="H1561" t="s">
        <v>29</v>
      </c>
      <c r="L1561" t="s">
        <v>373</v>
      </c>
      <c r="M1561" t="s">
        <v>374</v>
      </c>
      <c r="N1561" t="str">
        <f>_xlfn.CONCAT(Tableau1[[#This Row],[species_name]],Tableau1[[#This Row],[sub_reg]])</f>
        <v>Tub gurnard27.7.g</v>
      </c>
      <c r="O1561" t="s">
        <v>32</v>
      </c>
      <c r="P1561" t="s">
        <v>33</v>
      </c>
      <c r="Q1561" t="s">
        <v>34</v>
      </c>
      <c r="R1561">
        <v>7705.07</v>
      </c>
      <c r="S1561" t="s">
        <v>35</v>
      </c>
      <c r="T1561" t="s">
        <v>360</v>
      </c>
      <c r="U1561" t="s">
        <v>361</v>
      </c>
      <c r="V1561" t="s">
        <v>662</v>
      </c>
      <c r="W1561">
        <f>IFERROR(INDEX(#REF!,MATCH(Tableau1[[#This Row],[Identifiant pour calcul]],#REF!,0),9),0)</f>
        <v>0</v>
      </c>
      <c r="X1561">
        <f>Tableau1[[#This Row],[value]]*0.125*Tableau1[[#This Row],[Sequestration factor]]</f>
        <v>0</v>
      </c>
      <c r="Y1561" t="s">
        <v>39</v>
      </c>
      <c r="Z1561" t="s">
        <v>40</v>
      </c>
      <c r="AA1561" t="s">
        <v>39</v>
      </c>
      <c r="AB1561" t="e">
        <f>INDEX(#REF!,MATCH(Tableau1[[#This Row],[species_name]],#REF!,0),2)</f>
        <v>#REF!</v>
      </c>
      <c r="AC1561" s="3" t="e">
        <f>Tableau1[[#This Row],[value]]/Tableau1[[#This Row],[débarquements totaux de l''espèce]]</f>
        <v>#REF!</v>
      </c>
    </row>
    <row r="1562" spans="1:29" x14ac:dyDescent="0.2">
      <c r="A1562" s="1">
        <v>45355</v>
      </c>
      <c r="B1562" t="s">
        <v>24</v>
      </c>
      <c r="C1562" t="s">
        <v>25</v>
      </c>
      <c r="D1562">
        <v>2022</v>
      </c>
      <c r="E1562" t="s">
        <v>86</v>
      </c>
      <c r="F1562" t="s">
        <v>523</v>
      </c>
      <c r="G1562" t="s">
        <v>28</v>
      </c>
      <c r="H1562" t="s">
        <v>29</v>
      </c>
      <c r="L1562" t="s">
        <v>524</v>
      </c>
      <c r="M1562" t="s">
        <v>525</v>
      </c>
      <c r="N1562" t="str">
        <f>_xlfn.CONCAT(Tableau1[[#This Row],[species_name]],Tableau1[[#This Row],[sub_reg]])</f>
        <v>Tub gurnard27.8.a</v>
      </c>
      <c r="O1562" t="s">
        <v>32</v>
      </c>
      <c r="P1562" t="s">
        <v>33</v>
      </c>
      <c r="Q1562" t="s">
        <v>34</v>
      </c>
      <c r="R1562">
        <v>1828.28</v>
      </c>
      <c r="S1562" t="s">
        <v>35</v>
      </c>
      <c r="T1562" t="s">
        <v>360</v>
      </c>
      <c r="U1562" t="s">
        <v>361</v>
      </c>
      <c r="V1562" t="s">
        <v>331</v>
      </c>
      <c r="W1562">
        <f>IFERROR(INDEX(#REF!,MATCH(Tableau1[[#This Row],[Identifiant pour calcul]],#REF!,0),9),0)</f>
        <v>0</v>
      </c>
      <c r="X1562">
        <f>Tableau1[[#This Row],[value]]*0.125*Tableau1[[#This Row],[Sequestration factor]]</f>
        <v>0</v>
      </c>
      <c r="Y1562" t="s">
        <v>39</v>
      </c>
      <c r="Z1562" t="s">
        <v>40</v>
      </c>
      <c r="AA1562" t="s">
        <v>39</v>
      </c>
      <c r="AB1562" t="e">
        <f>INDEX(#REF!,MATCH(Tableau1[[#This Row],[species_name]],#REF!,0),2)</f>
        <v>#REF!</v>
      </c>
      <c r="AC1562" s="3" t="e">
        <f>Tableau1[[#This Row],[value]]/Tableau1[[#This Row],[débarquements totaux de l''espèce]]</f>
        <v>#REF!</v>
      </c>
    </row>
    <row r="1563" spans="1:29" x14ac:dyDescent="0.2">
      <c r="A1563" s="1">
        <v>45355</v>
      </c>
      <c r="B1563" t="s">
        <v>24</v>
      </c>
      <c r="C1563" t="s">
        <v>25</v>
      </c>
      <c r="D1563">
        <v>2022</v>
      </c>
      <c r="E1563" t="s">
        <v>86</v>
      </c>
      <c r="F1563" t="s">
        <v>158</v>
      </c>
      <c r="G1563" t="s">
        <v>406</v>
      </c>
      <c r="H1563" t="s">
        <v>29</v>
      </c>
      <c r="L1563" t="s">
        <v>418</v>
      </c>
      <c r="M1563" t="s">
        <v>419</v>
      </c>
      <c r="N1563" t="str">
        <f>_xlfn.CONCAT(Tableau1[[#This Row],[species_name]],Tableau1[[#This Row],[sub_reg]])</f>
        <v>Tub gurnard27.7.f</v>
      </c>
      <c r="O1563" t="s">
        <v>32</v>
      </c>
      <c r="P1563" t="s">
        <v>33</v>
      </c>
      <c r="Q1563" t="s">
        <v>34</v>
      </c>
      <c r="R1563">
        <v>4821.8900000000003</v>
      </c>
      <c r="S1563" t="s">
        <v>35</v>
      </c>
      <c r="T1563" t="s">
        <v>360</v>
      </c>
      <c r="U1563" t="s">
        <v>361</v>
      </c>
      <c r="V1563" t="s">
        <v>685</v>
      </c>
      <c r="W1563">
        <f>IFERROR(INDEX(#REF!,MATCH(Tableau1[[#This Row],[Identifiant pour calcul]],#REF!,0),9),0)</f>
        <v>0</v>
      </c>
      <c r="X1563">
        <f>Tableau1[[#This Row],[value]]*0.125*Tableau1[[#This Row],[Sequestration factor]]</f>
        <v>0</v>
      </c>
      <c r="Y1563" t="s">
        <v>39</v>
      </c>
      <c r="Z1563" t="s">
        <v>40</v>
      </c>
      <c r="AA1563" t="s">
        <v>39</v>
      </c>
      <c r="AB1563" t="e">
        <f>INDEX(#REF!,MATCH(Tableau1[[#This Row],[species_name]],#REF!,0),2)</f>
        <v>#REF!</v>
      </c>
      <c r="AC1563" s="3" t="e">
        <f>Tableau1[[#This Row],[value]]/Tableau1[[#This Row],[débarquements totaux de l''espèce]]</f>
        <v>#REF!</v>
      </c>
    </row>
    <row r="1564" spans="1:29" x14ac:dyDescent="0.2">
      <c r="A1564" s="1">
        <v>45355</v>
      </c>
      <c r="B1564" t="s">
        <v>24</v>
      </c>
      <c r="C1564" t="s">
        <v>25</v>
      </c>
      <c r="D1564">
        <v>2022</v>
      </c>
      <c r="E1564" t="s">
        <v>86</v>
      </c>
      <c r="F1564" t="s">
        <v>158</v>
      </c>
      <c r="G1564" t="s">
        <v>406</v>
      </c>
      <c r="H1564" t="s">
        <v>29</v>
      </c>
      <c r="L1564" t="s">
        <v>418</v>
      </c>
      <c r="M1564" t="s">
        <v>419</v>
      </c>
      <c r="N1564" t="str">
        <f>_xlfn.CONCAT(Tableau1[[#This Row],[species_name]],Tableau1[[#This Row],[sub_reg]])</f>
        <v>Tub gurnard27.7.g</v>
      </c>
      <c r="O1564" t="s">
        <v>32</v>
      </c>
      <c r="P1564" t="s">
        <v>33</v>
      </c>
      <c r="Q1564" t="s">
        <v>34</v>
      </c>
      <c r="R1564">
        <v>3539.25</v>
      </c>
      <c r="S1564" t="s">
        <v>35</v>
      </c>
      <c r="T1564" t="s">
        <v>360</v>
      </c>
      <c r="U1564" t="s">
        <v>361</v>
      </c>
      <c r="V1564" t="s">
        <v>662</v>
      </c>
      <c r="W1564">
        <f>IFERROR(INDEX(#REF!,MATCH(Tableau1[[#This Row],[Identifiant pour calcul]],#REF!,0),9),0)</f>
        <v>0</v>
      </c>
      <c r="X1564">
        <f>Tableau1[[#This Row],[value]]*0.125*Tableau1[[#This Row],[Sequestration factor]]</f>
        <v>0</v>
      </c>
      <c r="Y1564" t="s">
        <v>39</v>
      </c>
      <c r="Z1564" t="s">
        <v>40</v>
      </c>
      <c r="AA1564" t="s">
        <v>39</v>
      </c>
      <c r="AB1564" t="e">
        <f>INDEX(#REF!,MATCH(Tableau1[[#This Row],[species_name]],#REF!,0),2)</f>
        <v>#REF!</v>
      </c>
      <c r="AC1564" s="3" t="e">
        <f>Tableau1[[#This Row],[value]]/Tableau1[[#This Row],[débarquements totaux de l''espèce]]</f>
        <v>#REF!</v>
      </c>
    </row>
    <row r="1565" spans="1:29" x14ac:dyDescent="0.2">
      <c r="A1565" s="1">
        <v>45355</v>
      </c>
      <c r="B1565" t="s">
        <v>24</v>
      </c>
      <c r="C1565" t="s">
        <v>25</v>
      </c>
      <c r="D1565">
        <v>2022</v>
      </c>
      <c r="E1565" t="s">
        <v>86</v>
      </c>
      <c r="F1565" t="s">
        <v>158</v>
      </c>
      <c r="G1565" t="s">
        <v>406</v>
      </c>
      <c r="H1565" t="s">
        <v>29</v>
      </c>
      <c r="L1565" t="s">
        <v>418</v>
      </c>
      <c r="M1565" t="s">
        <v>419</v>
      </c>
      <c r="N1565" t="str">
        <f>_xlfn.CONCAT(Tableau1[[#This Row],[species_name]],Tableau1[[#This Row],[sub_reg]])</f>
        <v>Tub gurnard27.7.j</v>
      </c>
      <c r="O1565" t="s">
        <v>32</v>
      </c>
      <c r="P1565" t="s">
        <v>33</v>
      </c>
      <c r="Q1565" t="s">
        <v>34</v>
      </c>
      <c r="R1565">
        <v>1003.21</v>
      </c>
      <c r="S1565" t="s">
        <v>35</v>
      </c>
      <c r="T1565" t="s">
        <v>360</v>
      </c>
      <c r="U1565" t="s">
        <v>361</v>
      </c>
      <c r="V1565" t="s">
        <v>377</v>
      </c>
      <c r="W1565">
        <f>IFERROR(INDEX(#REF!,MATCH(Tableau1[[#This Row],[Identifiant pour calcul]],#REF!,0),9),0)</f>
        <v>0</v>
      </c>
      <c r="X1565">
        <f>Tableau1[[#This Row],[value]]*0.125*Tableau1[[#This Row],[Sequestration factor]]</f>
        <v>0</v>
      </c>
      <c r="Y1565" t="s">
        <v>39</v>
      </c>
      <c r="Z1565" t="s">
        <v>40</v>
      </c>
      <c r="AA1565" t="s">
        <v>39</v>
      </c>
      <c r="AB1565" t="e">
        <f>INDEX(#REF!,MATCH(Tableau1[[#This Row],[species_name]],#REF!,0),2)</f>
        <v>#REF!</v>
      </c>
      <c r="AC1565" s="3" t="e">
        <f>Tableau1[[#This Row],[value]]/Tableau1[[#This Row],[débarquements totaux de l''espèce]]</f>
        <v>#REF!</v>
      </c>
    </row>
    <row r="1566" spans="1:29" x14ac:dyDescent="0.2">
      <c r="A1566" s="1">
        <v>45355</v>
      </c>
      <c r="B1566" t="s">
        <v>24</v>
      </c>
      <c r="C1566" t="s">
        <v>25</v>
      </c>
      <c r="D1566">
        <v>2022</v>
      </c>
      <c r="E1566" t="s">
        <v>86</v>
      </c>
      <c r="F1566" t="s">
        <v>158</v>
      </c>
      <c r="G1566" t="s">
        <v>406</v>
      </c>
      <c r="H1566" t="s">
        <v>29</v>
      </c>
      <c r="L1566" t="s">
        <v>418</v>
      </c>
      <c r="M1566" t="s">
        <v>419</v>
      </c>
      <c r="N1566" t="str">
        <f>_xlfn.CONCAT(Tableau1[[#This Row],[species_name]],Tableau1[[#This Row],[sub_reg]])</f>
        <v>Tub gurnard27.8.a</v>
      </c>
      <c r="O1566" t="s">
        <v>32</v>
      </c>
      <c r="P1566" t="s">
        <v>33</v>
      </c>
      <c r="Q1566" t="s">
        <v>34</v>
      </c>
      <c r="R1566">
        <v>2836.9</v>
      </c>
      <c r="S1566" t="s">
        <v>35</v>
      </c>
      <c r="T1566" t="s">
        <v>360</v>
      </c>
      <c r="U1566" t="s">
        <v>361</v>
      </c>
      <c r="V1566" t="s">
        <v>331</v>
      </c>
      <c r="W1566">
        <f>IFERROR(INDEX(#REF!,MATCH(Tableau1[[#This Row],[Identifiant pour calcul]],#REF!,0),9),0)</f>
        <v>0</v>
      </c>
      <c r="X1566">
        <f>Tableau1[[#This Row],[value]]*0.125*Tableau1[[#This Row],[Sequestration factor]]</f>
        <v>0</v>
      </c>
      <c r="Y1566" t="s">
        <v>39</v>
      </c>
      <c r="Z1566" t="s">
        <v>40</v>
      </c>
      <c r="AA1566" t="s">
        <v>39</v>
      </c>
      <c r="AB1566" t="e">
        <f>INDEX(#REF!,MATCH(Tableau1[[#This Row],[species_name]],#REF!,0),2)</f>
        <v>#REF!</v>
      </c>
      <c r="AC1566" s="3" t="e">
        <f>Tableau1[[#This Row],[value]]/Tableau1[[#This Row],[débarquements totaux de l''espèce]]</f>
        <v>#REF!</v>
      </c>
    </row>
    <row r="1567" spans="1:29" x14ac:dyDescent="0.2">
      <c r="A1567" s="1">
        <v>45355</v>
      </c>
      <c r="B1567" t="s">
        <v>24</v>
      </c>
      <c r="C1567" t="s">
        <v>25</v>
      </c>
      <c r="D1567">
        <v>2022</v>
      </c>
      <c r="E1567" t="s">
        <v>86</v>
      </c>
      <c r="F1567" t="s">
        <v>158</v>
      </c>
      <c r="G1567" t="s">
        <v>406</v>
      </c>
      <c r="H1567" t="s">
        <v>29</v>
      </c>
      <c r="L1567" t="s">
        <v>418</v>
      </c>
      <c r="M1567" t="s">
        <v>419</v>
      </c>
      <c r="N1567" t="str">
        <f>_xlfn.CONCAT(Tableau1[[#This Row],[species_name]],Tableau1[[#This Row],[sub_reg]])</f>
        <v>Tub gurnard27.7.e</v>
      </c>
      <c r="O1567" t="s">
        <v>32</v>
      </c>
      <c r="P1567" t="s">
        <v>33</v>
      </c>
      <c r="Q1567" t="s">
        <v>34</v>
      </c>
      <c r="R1567">
        <v>91331.520000000004</v>
      </c>
      <c r="S1567" t="s">
        <v>35</v>
      </c>
      <c r="T1567" t="s">
        <v>360</v>
      </c>
      <c r="U1567" t="s">
        <v>361</v>
      </c>
      <c r="V1567" t="s">
        <v>226</v>
      </c>
      <c r="W1567">
        <f>IFERROR(INDEX(#REF!,MATCH(Tableau1[[#This Row],[Identifiant pour calcul]],#REF!,0),9),0)</f>
        <v>0</v>
      </c>
      <c r="X1567">
        <f>Tableau1[[#This Row],[value]]*0.125*Tableau1[[#This Row],[Sequestration factor]]</f>
        <v>0</v>
      </c>
      <c r="Y1567" t="s">
        <v>39</v>
      </c>
      <c r="Z1567" t="s">
        <v>40</v>
      </c>
      <c r="AA1567" t="s">
        <v>39</v>
      </c>
      <c r="AB1567" t="e">
        <f>INDEX(#REF!,MATCH(Tableau1[[#This Row],[species_name]],#REF!,0),2)</f>
        <v>#REF!</v>
      </c>
      <c r="AC1567" s="3" t="e">
        <f>Tableau1[[#This Row],[value]]/Tableau1[[#This Row],[débarquements totaux de l''espèce]]</f>
        <v>#REF!</v>
      </c>
    </row>
    <row r="1568" spans="1:29" x14ac:dyDescent="0.2">
      <c r="A1568" s="1">
        <v>45355</v>
      </c>
      <c r="B1568" t="s">
        <v>24</v>
      </c>
      <c r="C1568" t="s">
        <v>25</v>
      </c>
      <c r="D1568">
        <v>2022</v>
      </c>
      <c r="E1568" t="s">
        <v>86</v>
      </c>
      <c r="F1568" t="s">
        <v>372</v>
      </c>
      <c r="G1568" t="s">
        <v>28</v>
      </c>
      <c r="H1568" t="s">
        <v>29</v>
      </c>
      <c r="L1568" t="s">
        <v>711</v>
      </c>
      <c r="M1568" t="s">
        <v>712</v>
      </c>
      <c r="N1568" t="str">
        <f>_xlfn.CONCAT(Tableau1[[#This Row],[species_name]],Tableau1[[#This Row],[sub_reg]])</f>
        <v>Tub gurnard27.7.d</v>
      </c>
      <c r="O1568" t="s">
        <v>32</v>
      </c>
      <c r="P1568" t="s">
        <v>33</v>
      </c>
      <c r="Q1568" t="s">
        <v>34</v>
      </c>
      <c r="R1568">
        <v>14933.94</v>
      </c>
      <c r="S1568" t="s">
        <v>35</v>
      </c>
      <c r="T1568" t="s">
        <v>360</v>
      </c>
      <c r="U1568" t="s">
        <v>361</v>
      </c>
      <c r="V1568" t="s">
        <v>96</v>
      </c>
      <c r="W1568">
        <f>IFERROR(INDEX(#REF!,MATCH(Tableau1[[#This Row],[Identifiant pour calcul]],#REF!,0),9),0)</f>
        <v>0</v>
      </c>
      <c r="X1568">
        <f>Tableau1[[#This Row],[value]]*0.125*Tableau1[[#This Row],[Sequestration factor]]</f>
        <v>0</v>
      </c>
      <c r="Y1568" t="s">
        <v>39</v>
      </c>
      <c r="Z1568" t="s">
        <v>40</v>
      </c>
      <c r="AA1568" t="s">
        <v>39</v>
      </c>
      <c r="AB1568" t="e">
        <f>INDEX(#REF!,MATCH(Tableau1[[#This Row],[species_name]],#REF!,0),2)</f>
        <v>#REF!</v>
      </c>
      <c r="AC1568" s="3" t="e">
        <f>Tableau1[[#This Row],[value]]/Tableau1[[#This Row],[débarquements totaux de l''espèce]]</f>
        <v>#REF!</v>
      </c>
    </row>
    <row r="1569" spans="1:29" x14ac:dyDescent="0.2">
      <c r="A1569" s="1">
        <v>45355</v>
      </c>
      <c r="B1569" t="s">
        <v>24</v>
      </c>
      <c r="C1569" t="s">
        <v>25</v>
      </c>
      <c r="D1569">
        <v>2022</v>
      </c>
      <c r="E1569" t="s">
        <v>86</v>
      </c>
      <c r="F1569" t="s">
        <v>372</v>
      </c>
      <c r="G1569" t="s">
        <v>28</v>
      </c>
      <c r="H1569" t="s">
        <v>29</v>
      </c>
      <c r="L1569" t="s">
        <v>711</v>
      </c>
      <c r="M1569" t="s">
        <v>712</v>
      </c>
      <c r="N1569" t="str">
        <f>_xlfn.CONCAT(Tableau1[[#This Row],[species_name]],Tableau1[[#This Row],[sub_reg]])</f>
        <v>Tub gurnard27.7.e</v>
      </c>
      <c r="O1569" t="s">
        <v>32</v>
      </c>
      <c r="P1569" t="s">
        <v>33</v>
      </c>
      <c r="Q1569" t="s">
        <v>34</v>
      </c>
      <c r="R1569">
        <v>1228.49</v>
      </c>
      <c r="S1569" t="s">
        <v>35</v>
      </c>
      <c r="T1569" t="s">
        <v>360</v>
      </c>
      <c r="U1569" t="s">
        <v>361</v>
      </c>
      <c r="V1569" t="s">
        <v>226</v>
      </c>
      <c r="W1569">
        <f>IFERROR(INDEX(#REF!,MATCH(Tableau1[[#This Row],[Identifiant pour calcul]],#REF!,0),9),0)</f>
        <v>0</v>
      </c>
      <c r="X1569">
        <f>Tableau1[[#This Row],[value]]*0.125*Tableau1[[#This Row],[Sequestration factor]]</f>
        <v>0</v>
      </c>
      <c r="Y1569" t="s">
        <v>39</v>
      </c>
      <c r="Z1569" t="s">
        <v>40</v>
      </c>
      <c r="AA1569" t="s">
        <v>39</v>
      </c>
      <c r="AB1569" t="e">
        <f>INDEX(#REF!,MATCH(Tableau1[[#This Row],[species_name]],#REF!,0),2)</f>
        <v>#REF!</v>
      </c>
      <c r="AC1569" s="3" t="e">
        <f>Tableau1[[#This Row],[value]]/Tableau1[[#This Row],[débarquements totaux de l''espèce]]</f>
        <v>#REF!</v>
      </c>
    </row>
    <row r="1570" spans="1:29" x14ac:dyDescent="0.2">
      <c r="A1570" s="1">
        <v>45355</v>
      </c>
      <c r="B1570" t="s">
        <v>24</v>
      </c>
      <c r="C1570" t="s">
        <v>25</v>
      </c>
      <c r="D1570">
        <v>2022</v>
      </c>
      <c r="E1570" t="s">
        <v>86</v>
      </c>
      <c r="F1570" t="s">
        <v>158</v>
      </c>
      <c r="G1570" t="s">
        <v>28</v>
      </c>
      <c r="H1570" t="s">
        <v>29</v>
      </c>
      <c r="M1570" t="s">
        <v>821</v>
      </c>
      <c r="N1570" t="str">
        <f>_xlfn.CONCAT(Tableau1[[#This Row],[species_name]],Tableau1[[#This Row],[sub_reg]])</f>
        <v>Tub gurnard27.7.e</v>
      </c>
      <c r="O1570" t="s">
        <v>32</v>
      </c>
      <c r="P1570" t="s">
        <v>33</v>
      </c>
      <c r="Q1570" t="s">
        <v>34</v>
      </c>
      <c r="R1570">
        <v>20123.88</v>
      </c>
      <c r="S1570" t="s">
        <v>35</v>
      </c>
      <c r="T1570" t="s">
        <v>360</v>
      </c>
      <c r="U1570" t="s">
        <v>361</v>
      </c>
      <c r="V1570" t="s">
        <v>226</v>
      </c>
      <c r="W1570">
        <f>IFERROR(INDEX(#REF!,MATCH(Tableau1[[#This Row],[Identifiant pour calcul]],#REF!,0),9),0)</f>
        <v>0</v>
      </c>
      <c r="X1570">
        <f>Tableau1[[#This Row],[value]]*0.125*Tableau1[[#This Row],[Sequestration factor]]</f>
        <v>0</v>
      </c>
      <c r="Y1570" t="s">
        <v>39</v>
      </c>
      <c r="Z1570" t="s">
        <v>40</v>
      </c>
      <c r="AA1570" t="s">
        <v>39</v>
      </c>
      <c r="AB1570" t="e">
        <f>INDEX(#REF!,MATCH(Tableau1[[#This Row],[species_name]],#REF!,0),2)</f>
        <v>#REF!</v>
      </c>
      <c r="AC1570" s="3" t="e">
        <f>Tableau1[[#This Row],[value]]/Tableau1[[#This Row],[débarquements totaux de l''espèce]]</f>
        <v>#REF!</v>
      </c>
    </row>
    <row r="1571" spans="1:29" x14ac:dyDescent="0.2">
      <c r="A1571" s="1">
        <v>45355</v>
      </c>
      <c r="B1571" t="s">
        <v>24</v>
      </c>
      <c r="C1571" t="s">
        <v>25</v>
      </c>
      <c r="D1571">
        <v>2022</v>
      </c>
      <c r="E1571" t="s">
        <v>86</v>
      </c>
      <c r="F1571" t="s">
        <v>158</v>
      </c>
      <c r="G1571" t="s">
        <v>28</v>
      </c>
      <c r="H1571" t="s">
        <v>29</v>
      </c>
      <c r="M1571" t="s">
        <v>821</v>
      </c>
      <c r="N1571" t="str">
        <f>_xlfn.CONCAT(Tableau1[[#This Row],[species_name]],Tableau1[[#This Row],[sub_reg]])</f>
        <v>Tub gurnard27.7.d</v>
      </c>
      <c r="O1571" t="s">
        <v>32</v>
      </c>
      <c r="P1571" t="s">
        <v>33</v>
      </c>
      <c r="Q1571" t="s">
        <v>34</v>
      </c>
      <c r="R1571">
        <v>16563.25</v>
      </c>
      <c r="S1571" t="s">
        <v>35</v>
      </c>
      <c r="T1571" t="s">
        <v>360</v>
      </c>
      <c r="U1571" t="s">
        <v>361</v>
      </c>
      <c r="V1571" t="s">
        <v>96</v>
      </c>
      <c r="W1571">
        <f>IFERROR(INDEX(#REF!,MATCH(Tableau1[[#This Row],[Identifiant pour calcul]],#REF!,0),9),0)</f>
        <v>0</v>
      </c>
      <c r="X1571">
        <f>Tableau1[[#This Row],[value]]*0.125*Tableau1[[#This Row],[Sequestration factor]]</f>
        <v>0</v>
      </c>
      <c r="Y1571" t="s">
        <v>39</v>
      </c>
      <c r="Z1571" t="s">
        <v>40</v>
      </c>
      <c r="AA1571" t="s">
        <v>39</v>
      </c>
      <c r="AB1571" t="e">
        <f>INDEX(#REF!,MATCH(Tableau1[[#This Row],[species_name]],#REF!,0),2)</f>
        <v>#REF!</v>
      </c>
      <c r="AC1571" s="3" t="e">
        <f>Tableau1[[#This Row],[value]]/Tableau1[[#This Row],[débarquements totaux de l''espèce]]</f>
        <v>#REF!</v>
      </c>
    </row>
    <row r="1572" spans="1:29" x14ac:dyDescent="0.2">
      <c r="A1572" s="1">
        <v>45355</v>
      </c>
      <c r="B1572" t="s">
        <v>24</v>
      </c>
      <c r="C1572" t="s">
        <v>25</v>
      </c>
      <c r="D1572">
        <v>2022</v>
      </c>
      <c r="E1572" t="s">
        <v>86</v>
      </c>
      <c r="F1572" t="s">
        <v>158</v>
      </c>
      <c r="G1572" t="s">
        <v>28</v>
      </c>
      <c r="H1572" t="s">
        <v>29</v>
      </c>
      <c r="M1572" t="s">
        <v>821</v>
      </c>
      <c r="N1572" t="str">
        <f>_xlfn.CONCAT(Tableau1[[#This Row],[species_name]],Tableau1[[#This Row],[sub_reg]])</f>
        <v>Tub gurnard27.7.h</v>
      </c>
      <c r="O1572" t="s">
        <v>32</v>
      </c>
      <c r="P1572" t="s">
        <v>33</v>
      </c>
      <c r="Q1572" t="s">
        <v>34</v>
      </c>
      <c r="R1572">
        <v>15219.62</v>
      </c>
      <c r="S1572" t="s">
        <v>35</v>
      </c>
      <c r="T1572" t="s">
        <v>360</v>
      </c>
      <c r="U1572" t="s">
        <v>361</v>
      </c>
      <c r="V1572" t="s">
        <v>330</v>
      </c>
      <c r="W1572">
        <f>IFERROR(INDEX(#REF!,MATCH(Tableau1[[#This Row],[Identifiant pour calcul]],#REF!,0),9),0)</f>
        <v>0</v>
      </c>
      <c r="X1572">
        <f>Tableau1[[#This Row],[value]]*0.125*Tableau1[[#This Row],[Sequestration factor]]</f>
        <v>0</v>
      </c>
      <c r="Y1572" t="s">
        <v>39</v>
      </c>
      <c r="Z1572" t="s">
        <v>40</v>
      </c>
      <c r="AA1572" t="s">
        <v>39</v>
      </c>
      <c r="AB1572" t="e">
        <f>INDEX(#REF!,MATCH(Tableau1[[#This Row],[species_name]],#REF!,0),2)</f>
        <v>#REF!</v>
      </c>
      <c r="AC1572" s="3" t="e">
        <f>Tableau1[[#This Row],[value]]/Tableau1[[#This Row],[débarquements totaux de l''espèce]]</f>
        <v>#REF!</v>
      </c>
    </row>
    <row r="1573" spans="1:29" x14ac:dyDescent="0.2">
      <c r="A1573" s="1">
        <v>45355</v>
      </c>
      <c r="B1573" t="s">
        <v>24</v>
      </c>
      <c r="C1573" t="s">
        <v>25</v>
      </c>
      <c r="D1573">
        <v>2022</v>
      </c>
      <c r="E1573" t="s">
        <v>86</v>
      </c>
      <c r="F1573" t="s">
        <v>158</v>
      </c>
      <c r="G1573" t="s">
        <v>107</v>
      </c>
      <c r="H1573" t="s">
        <v>29</v>
      </c>
      <c r="L1573" t="s">
        <v>822</v>
      </c>
      <c r="M1573" t="s">
        <v>823</v>
      </c>
      <c r="N1573" t="str">
        <f>_xlfn.CONCAT(Tableau1[[#This Row],[species_name]],Tableau1[[#This Row],[sub_reg]])</f>
        <v>Tub gurnard27.8.a</v>
      </c>
      <c r="O1573" t="s">
        <v>32</v>
      </c>
      <c r="P1573" t="s">
        <v>33</v>
      </c>
      <c r="Q1573" t="s">
        <v>34</v>
      </c>
      <c r="R1573">
        <v>5203.55</v>
      </c>
      <c r="S1573" t="s">
        <v>35</v>
      </c>
      <c r="T1573" t="s">
        <v>360</v>
      </c>
      <c r="U1573" t="s">
        <v>361</v>
      </c>
      <c r="V1573" t="s">
        <v>331</v>
      </c>
      <c r="W1573">
        <f>IFERROR(INDEX(#REF!,MATCH(Tableau1[[#This Row],[Identifiant pour calcul]],#REF!,0),9),0)</f>
        <v>0</v>
      </c>
      <c r="X1573">
        <f>Tableau1[[#This Row],[value]]*0.125*Tableau1[[#This Row],[Sequestration factor]]</f>
        <v>0</v>
      </c>
      <c r="Y1573" t="s">
        <v>39</v>
      </c>
      <c r="Z1573" t="s">
        <v>40</v>
      </c>
      <c r="AA1573" t="s">
        <v>39</v>
      </c>
      <c r="AB1573" t="e">
        <f>INDEX(#REF!,MATCH(Tableau1[[#This Row],[species_name]],#REF!,0),2)</f>
        <v>#REF!</v>
      </c>
      <c r="AC1573" s="3" t="e">
        <f>Tableau1[[#This Row],[value]]/Tableau1[[#This Row],[débarquements totaux de l''espèce]]</f>
        <v>#REF!</v>
      </c>
    </row>
    <row r="1574" spans="1:29" x14ac:dyDescent="0.2">
      <c r="A1574" s="1">
        <v>45355</v>
      </c>
      <c r="B1574" t="s">
        <v>24</v>
      </c>
      <c r="C1574" t="s">
        <v>25</v>
      </c>
      <c r="D1574">
        <v>2022</v>
      </c>
      <c r="E1574" t="s">
        <v>86</v>
      </c>
      <c r="F1574" t="s">
        <v>158</v>
      </c>
      <c r="G1574" t="s">
        <v>406</v>
      </c>
      <c r="H1574" t="s">
        <v>29</v>
      </c>
      <c r="L1574" t="s">
        <v>418</v>
      </c>
      <c r="M1574" t="s">
        <v>419</v>
      </c>
      <c r="N1574" t="str">
        <f>_xlfn.CONCAT(Tableau1[[#This Row],[species_name]],Tableau1[[#This Row],[sub_reg]])</f>
        <v>Tub gurnard27.7.h</v>
      </c>
      <c r="O1574" t="s">
        <v>32</v>
      </c>
      <c r="P1574" t="s">
        <v>33</v>
      </c>
      <c r="Q1574" t="s">
        <v>34</v>
      </c>
      <c r="R1574">
        <v>68503.12</v>
      </c>
      <c r="S1574" t="s">
        <v>35</v>
      </c>
      <c r="T1574" t="s">
        <v>360</v>
      </c>
      <c r="U1574" t="s">
        <v>361</v>
      </c>
      <c r="V1574" t="s">
        <v>330</v>
      </c>
      <c r="W1574">
        <f>IFERROR(INDEX(#REF!,MATCH(Tableau1[[#This Row],[Identifiant pour calcul]],#REF!,0),9),0)</f>
        <v>0</v>
      </c>
      <c r="X1574">
        <f>Tableau1[[#This Row],[value]]*0.125*Tableau1[[#This Row],[Sequestration factor]]</f>
        <v>0</v>
      </c>
      <c r="Y1574" t="s">
        <v>39</v>
      </c>
      <c r="Z1574" t="s">
        <v>40</v>
      </c>
      <c r="AA1574" t="s">
        <v>39</v>
      </c>
      <c r="AB1574" t="e">
        <f>INDEX(#REF!,MATCH(Tableau1[[#This Row],[species_name]],#REF!,0),2)</f>
        <v>#REF!</v>
      </c>
      <c r="AC1574" s="3" t="e">
        <f>Tableau1[[#This Row],[value]]/Tableau1[[#This Row],[débarquements totaux de l''espèce]]</f>
        <v>#REF!</v>
      </c>
    </row>
    <row r="1575" spans="1:29" x14ac:dyDescent="0.2">
      <c r="A1575" s="1">
        <v>45355</v>
      </c>
      <c r="B1575" t="s">
        <v>24</v>
      </c>
      <c r="C1575" t="s">
        <v>25</v>
      </c>
      <c r="D1575">
        <v>2022</v>
      </c>
      <c r="E1575" t="s">
        <v>86</v>
      </c>
      <c r="F1575" t="s">
        <v>158</v>
      </c>
      <c r="G1575" t="s">
        <v>406</v>
      </c>
      <c r="H1575" t="s">
        <v>29</v>
      </c>
      <c r="L1575" t="s">
        <v>418</v>
      </c>
      <c r="M1575" t="s">
        <v>419</v>
      </c>
      <c r="N1575" t="str">
        <f>_xlfn.CONCAT(Tableau1[[#This Row],[species_name]],Tableau1[[#This Row],[sub_reg]])</f>
        <v>Tub gurnard27.7.d</v>
      </c>
      <c r="O1575" t="s">
        <v>32</v>
      </c>
      <c r="P1575" t="s">
        <v>33</v>
      </c>
      <c r="Q1575" t="s">
        <v>34</v>
      </c>
      <c r="R1575">
        <v>110330.29</v>
      </c>
      <c r="S1575" t="s">
        <v>35</v>
      </c>
      <c r="T1575" t="s">
        <v>360</v>
      </c>
      <c r="U1575" t="s">
        <v>361</v>
      </c>
      <c r="V1575" t="s">
        <v>96</v>
      </c>
      <c r="W1575">
        <f>IFERROR(INDEX(#REF!,MATCH(Tableau1[[#This Row],[Identifiant pour calcul]],#REF!,0),9),0)</f>
        <v>0</v>
      </c>
      <c r="X1575">
        <f>Tableau1[[#This Row],[value]]*0.125*Tableau1[[#This Row],[Sequestration factor]]</f>
        <v>0</v>
      </c>
      <c r="Y1575" t="s">
        <v>39</v>
      </c>
      <c r="Z1575" t="s">
        <v>40</v>
      </c>
      <c r="AA1575" t="s">
        <v>39</v>
      </c>
      <c r="AB1575" t="e">
        <f>INDEX(#REF!,MATCH(Tableau1[[#This Row],[species_name]],#REF!,0),2)</f>
        <v>#REF!</v>
      </c>
      <c r="AC1575" s="3" t="e">
        <f>Tableau1[[#This Row],[value]]/Tableau1[[#This Row],[débarquements totaux de l''espèce]]</f>
        <v>#REF!</v>
      </c>
    </row>
    <row r="1576" spans="1:29" x14ac:dyDescent="0.2">
      <c r="A1576" s="1">
        <v>45355</v>
      </c>
      <c r="B1576" t="s">
        <v>24</v>
      </c>
      <c r="C1576" t="s">
        <v>25</v>
      </c>
      <c r="D1576">
        <v>2022</v>
      </c>
      <c r="E1576" t="s">
        <v>86</v>
      </c>
      <c r="F1576" t="s">
        <v>158</v>
      </c>
      <c r="G1576" t="s">
        <v>28</v>
      </c>
      <c r="H1576" t="s">
        <v>29</v>
      </c>
      <c r="M1576" t="s">
        <v>821</v>
      </c>
      <c r="N1576" t="str">
        <f>_xlfn.CONCAT(Tableau1[[#This Row],[species_name]],Tableau1[[#This Row],[sub_reg]])</f>
        <v>Tub gurnard27.8.a</v>
      </c>
      <c r="O1576" t="s">
        <v>32</v>
      </c>
      <c r="P1576" t="s">
        <v>33</v>
      </c>
      <c r="Q1576" t="s">
        <v>34</v>
      </c>
      <c r="R1576">
        <v>54072.17</v>
      </c>
      <c r="S1576" t="s">
        <v>35</v>
      </c>
      <c r="T1576" t="s">
        <v>360</v>
      </c>
      <c r="U1576" t="s">
        <v>361</v>
      </c>
      <c r="V1576" t="s">
        <v>331</v>
      </c>
      <c r="W1576">
        <f>IFERROR(INDEX(#REF!,MATCH(Tableau1[[#This Row],[Identifiant pour calcul]],#REF!,0),9),0)</f>
        <v>0</v>
      </c>
      <c r="X1576">
        <f>Tableau1[[#This Row],[value]]*0.125*Tableau1[[#This Row],[Sequestration factor]]</f>
        <v>0</v>
      </c>
      <c r="Y1576" t="s">
        <v>39</v>
      </c>
      <c r="Z1576" t="s">
        <v>40</v>
      </c>
      <c r="AA1576" t="s">
        <v>39</v>
      </c>
      <c r="AB1576" t="e">
        <f>INDEX(#REF!,MATCH(Tableau1[[#This Row],[species_name]],#REF!,0),2)</f>
        <v>#REF!</v>
      </c>
      <c r="AC1576" s="3" t="e">
        <f>Tableau1[[#This Row],[value]]/Tableau1[[#This Row],[débarquements totaux de l''espèce]]</f>
        <v>#REF!</v>
      </c>
    </row>
    <row r="1577" spans="1:29" x14ac:dyDescent="0.2">
      <c r="A1577" s="1">
        <v>45355</v>
      </c>
      <c r="B1577" t="s">
        <v>24</v>
      </c>
      <c r="C1577" t="s">
        <v>25</v>
      </c>
      <c r="D1577">
        <v>2022</v>
      </c>
      <c r="E1577" t="s">
        <v>86</v>
      </c>
      <c r="F1577" t="s">
        <v>158</v>
      </c>
      <c r="G1577" t="s">
        <v>28</v>
      </c>
      <c r="H1577" t="s">
        <v>29</v>
      </c>
      <c r="M1577" t="s">
        <v>821</v>
      </c>
      <c r="N1577" t="str">
        <f>_xlfn.CONCAT(Tableau1[[#This Row],[species_name]],Tableau1[[#This Row],[sub_reg]])</f>
        <v>Tub gurnard27.8.b</v>
      </c>
      <c r="O1577" t="s">
        <v>32</v>
      </c>
      <c r="P1577" t="s">
        <v>33</v>
      </c>
      <c r="Q1577" t="s">
        <v>34</v>
      </c>
      <c r="R1577">
        <v>16014.65</v>
      </c>
      <c r="S1577" t="s">
        <v>35</v>
      </c>
      <c r="T1577" t="s">
        <v>360</v>
      </c>
      <c r="U1577" t="s">
        <v>361</v>
      </c>
      <c r="V1577" t="s">
        <v>338</v>
      </c>
      <c r="W1577">
        <f>IFERROR(INDEX(#REF!,MATCH(Tableau1[[#This Row],[Identifiant pour calcul]],#REF!,0),9),0)</f>
        <v>0</v>
      </c>
      <c r="X1577">
        <f>Tableau1[[#This Row],[value]]*0.125*Tableau1[[#This Row],[Sequestration factor]]</f>
        <v>0</v>
      </c>
      <c r="Y1577" t="s">
        <v>39</v>
      </c>
      <c r="Z1577" t="s">
        <v>40</v>
      </c>
      <c r="AA1577" t="s">
        <v>39</v>
      </c>
      <c r="AB1577" t="e">
        <f>INDEX(#REF!,MATCH(Tableau1[[#This Row],[species_name]],#REF!,0),2)</f>
        <v>#REF!</v>
      </c>
      <c r="AC1577" s="3" t="e">
        <f>Tableau1[[#This Row],[value]]/Tableau1[[#This Row],[débarquements totaux de l''espèce]]</f>
        <v>#REF!</v>
      </c>
    </row>
    <row r="1578" spans="1:29" x14ac:dyDescent="0.2">
      <c r="A1578" s="1">
        <v>45355</v>
      </c>
      <c r="B1578" t="s">
        <v>24</v>
      </c>
      <c r="C1578" t="s">
        <v>25</v>
      </c>
      <c r="D1578">
        <v>2022</v>
      </c>
      <c r="E1578" t="s">
        <v>86</v>
      </c>
      <c r="F1578" t="s">
        <v>158</v>
      </c>
      <c r="G1578" t="s">
        <v>77</v>
      </c>
      <c r="H1578" t="s">
        <v>29</v>
      </c>
      <c r="L1578" t="s">
        <v>413</v>
      </c>
      <c r="M1578" t="s">
        <v>414</v>
      </c>
      <c r="N1578" t="str">
        <f>_xlfn.CONCAT(Tableau1[[#This Row],[species_name]],Tableau1[[#This Row],[sub_reg]])</f>
        <v>Tub gurnard27.7.e</v>
      </c>
      <c r="O1578" t="s">
        <v>32</v>
      </c>
      <c r="P1578" t="s">
        <v>33</v>
      </c>
      <c r="Q1578" t="s">
        <v>34</v>
      </c>
      <c r="R1578">
        <v>20098.560000000001</v>
      </c>
      <c r="S1578" t="s">
        <v>35</v>
      </c>
      <c r="T1578" t="s">
        <v>360</v>
      </c>
      <c r="U1578" t="s">
        <v>361</v>
      </c>
      <c r="V1578" t="s">
        <v>226</v>
      </c>
      <c r="W1578">
        <f>IFERROR(INDEX(#REF!,MATCH(Tableau1[[#This Row],[Identifiant pour calcul]],#REF!,0),9),0)</f>
        <v>0</v>
      </c>
      <c r="X1578">
        <f>Tableau1[[#This Row],[value]]*0.125*Tableau1[[#This Row],[Sequestration factor]]</f>
        <v>0</v>
      </c>
      <c r="Y1578" t="s">
        <v>39</v>
      </c>
      <c r="Z1578" t="s">
        <v>40</v>
      </c>
      <c r="AA1578" t="s">
        <v>39</v>
      </c>
      <c r="AB1578" t="e">
        <f>INDEX(#REF!,MATCH(Tableau1[[#This Row],[species_name]],#REF!,0),2)</f>
        <v>#REF!</v>
      </c>
      <c r="AC1578" s="3" t="e">
        <f>Tableau1[[#This Row],[value]]/Tableau1[[#This Row],[débarquements totaux de l''espèce]]</f>
        <v>#REF!</v>
      </c>
    </row>
    <row r="1579" spans="1:29" x14ac:dyDescent="0.2">
      <c r="A1579" s="1">
        <v>45355</v>
      </c>
      <c r="B1579" t="s">
        <v>24</v>
      </c>
      <c r="C1579" t="s">
        <v>25</v>
      </c>
      <c r="D1579">
        <v>2022</v>
      </c>
      <c r="E1579" t="s">
        <v>86</v>
      </c>
      <c r="F1579" t="s">
        <v>158</v>
      </c>
      <c r="G1579" t="s">
        <v>77</v>
      </c>
      <c r="H1579" t="s">
        <v>29</v>
      </c>
      <c r="L1579" t="s">
        <v>413</v>
      </c>
      <c r="M1579" t="s">
        <v>414</v>
      </c>
      <c r="N1579" t="str">
        <f>_xlfn.CONCAT(Tableau1[[#This Row],[species_name]],Tableau1[[#This Row],[sub_reg]])</f>
        <v>Tub gurnard27.8.b</v>
      </c>
      <c r="O1579" t="s">
        <v>32</v>
      </c>
      <c r="P1579" t="s">
        <v>33</v>
      </c>
      <c r="Q1579" t="s">
        <v>34</v>
      </c>
      <c r="R1579">
        <v>1648.4</v>
      </c>
      <c r="S1579" t="s">
        <v>35</v>
      </c>
      <c r="T1579" t="s">
        <v>360</v>
      </c>
      <c r="U1579" t="s">
        <v>361</v>
      </c>
      <c r="V1579" t="s">
        <v>338</v>
      </c>
      <c r="W1579">
        <f>IFERROR(INDEX(#REF!,MATCH(Tableau1[[#This Row],[Identifiant pour calcul]],#REF!,0),9),0)</f>
        <v>0</v>
      </c>
      <c r="X1579">
        <f>Tableau1[[#This Row],[value]]*0.125*Tableau1[[#This Row],[Sequestration factor]]</f>
        <v>0</v>
      </c>
      <c r="Y1579" t="s">
        <v>39</v>
      </c>
      <c r="Z1579" t="s">
        <v>40</v>
      </c>
      <c r="AA1579" t="s">
        <v>39</v>
      </c>
      <c r="AB1579" t="e">
        <f>INDEX(#REF!,MATCH(Tableau1[[#This Row],[species_name]],#REF!,0),2)</f>
        <v>#REF!</v>
      </c>
      <c r="AC1579" s="3" t="e">
        <f>Tableau1[[#This Row],[value]]/Tableau1[[#This Row],[débarquements totaux de l''espèce]]</f>
        <v>#REF!</v>
      </c>
    </row>
    <row r="1580" spans="1:29" x14ac:dyDescent="0.2">
      <c r="A1580" s="1">
        <v>45355</v>
      </c>
      <c r="B1580" t="s">
        <v>24</v>
      </c>
      <c r="C1580" t="s">
        <v>25</v>
      </c>
      <c r="D1580">
        <v>2022</v>
      </c>
      <c r="E1580" t="s">
        <v>86</v>
      </c>
      <c r="F1580" t="s">
        <v>372</v>
      </c>
      <c r="G1580" t="s">
        <v>28</v>
      </c>
      <c r="H1580" t="s">
        <v>29</v>
      </c>
      <c r="L1580" t="s">
        <v>711</v>
      </c>
      <c r="M1580" t="s">
        <v>712</v>
      </c>
      <c r="N1580" t="str">
        <f>_xlfn.CONCAT(Tableau1[[#This Row],[species_name]],Tableau1[[#This Row],[sub_reg]])</f>
        <v>Tub gurnard27.8.a</v>
      </c>
      <c r="O1580" t="s">
        <v>32</v>
      </c>
      <c r="P1580" t="s">
        <v>33</v>
      </c>
      <c r="Q1580" t="s">
        <v>34</v>
      </c>
      <c r="R1580">
        <v>1155.54</v>
      </c>
      <c r="S1580" t="s">
        <v>35</v>
      </c>
      <c r="T1580" t="s">
        <v>360</v>
      </c>
      <c r="U1580" t="s">
        <v>361</v>
      </c>
      <c r="V1580" t="s">
        <v>331</v>
      </c>
      <c r="W1580">
        <f>IFERROR(INDEX(#REF!,MATCH(Tableau1[[#This Row],[Identifiant pour calcul]],#REF!,0),9),0)</f>
        <v>0</v>
      </c>
      <c r="X1580">
        <f>Tableau1[[#This Row],[value]]*0.125*Tableau1[[#This Row],[Sequestration factor]]</f>
        <v>0</v>
      </c>
      <c r="Y1580" t="s">
        <v>39</v>
      </c>
      <c r="Z1580" t="s">
        <v>40</v>
      </c>
      <c r="AA1580" t="s">
        <v>39</v>
      </c>
      <c r="AB1580" t="e">
        <f>INDEX(#REF!,MATCH(Tableau1[[#This Row],[species_name]],#REF!,0),2)</f>
        <v>#REF!</v>
      </c>
      <c r="AC1580" s="3" t="e">
        <f>Tableau1[[#This Row],[value]]/Tableau1[[#This Row],[débarquements totaux de l''espèce]]</f>
        <v>#REF!</v>
      </c>
    </row>
    <row r="1581" spans="1:29" x14ac:dyDescent="0.2">
      <c r="A1581" s="1">
        <v>45355</v>
      </c>
      <c r="B1581" t="s">
        <v>24</v>
      </c>
      <c r="C1581" t="s">
        <v>25</v>
      </c>
      <c r="D1581">
        <v>2022</v>
      </c>
      <c r="E1581" t="s">
        <v>86</v>
      </c>
      <c r="F1581" t="s">
        <v>158</v>
      </c>
      <c r="G1581" t="s">
        <v>406</v>
      </c>
      <c r="H1581" t="s">
        <v>29</v>
      </c>
      <c r="L1581" t="s">
        <v>418</v>
      </c>
      <c r="M1581" t="s">
        <v>419</v>
      </c>
      <c r="N1581" t="str">
        <f>_xlfn.CONCAT(Tableau1[[#This Row],[species_name]],Tableau1[[#This Row],[sub_reg]])</f>
        <v>Tub gurnard27.4.b</v>
      </c>
      <c r="O1581" t="s">
        <v>32</v>
      </c>
      <c r="P1581" t="s">
        <v>33</v>
      </c>
      <c r="Q1581" t="s">
        <v>34</v>
      </c>
      <c r="R1581">
        <v>1765.95</v>
      </c>
      <c r="S1581" t="s">
        <v>35</v>
      </c>
      <c r="T1581" t="s">
        <v>360</v>
      </c>
      <c r="U1581" t="s">
        <v>361</v>
      </c>
      <c r="V1581" t="s">
        <v>388</v>
      </c>
      <c r="W1581">
        <f>IFERROR(INDEX(#REF!,MATCH(Tableau1[[#This Row],[Identifiant pour calcul]],#REF!,0),9),0)</f>
        <v>0</v>
      </c>
      <c r="X1581">
        <f>Tableau1[[#This Row],[value]]*0.125*Tableau1[[#This Row],[Sequestration factor]]</f>
        <v>0</v>
      </c>
      <c r="Y1581" t="s">
        <v>39</v>
      </c>
      <c r="Z1581" t="s">
        <v>40</v>
      </c>
      <c r="AA1581" t="s">
        <v>39</v>
      </c>
      <c r="AB1581" t="e">
        <f>INDEX(#REF!,MATCH(Tableau1[[#This Row],[species_name]],#REF!,0),2)</f>
        <v>#REF!</v>
      </c>
      <c r="AC1581" s="3" t="e">
        <f>Tableau1[[#This Row],[value]]/Tableau1[[#This Row],[débarquements totaux de l''espèce]]</f>
        <v>#REF!</v>
      </c>
    </row>
    <row r="1582" spans="1:29" x14ac:dyDescent="0.2">
      <c r="A1582" s="1">
        <v>45355</v>
      </c>
      <c r="B1582" t="s">
        <v>24</v>
      </c>
      <c r="C1582" t="s">
        <v>25</v>
      </c>
      <c r="D1582">
        <v>2022</v>
      </c>
      <c r="E1582" t="s">
        <v>86</v>
      </c>
      <c r="F1582" t="s">
        <v>27</v>
      </c>
      <c r="G1582" t="s">
        <v>77</v>
      </c>
      <c r="H1582" t="s">
        <v>29</v>
      </c>
      <c r="M1582" t="s">
        <v>738</v>
      </c>
      <c r="N1582" t="str">
        <f>_xlfn.CONCAT(Tableau1[[#This Row],[species_name]],Tableau1[[#This Row],[sub_reg]])</f>
        <v>Tub gurnard27.7.d</v>
      </c>
      <c r="O1582" t="s">
        <v>32</v>
      </c>
      <c r="P1582" t="s">
        <v>33</v>
      </c>
      <c r="Q1582" t="s">
        <v>34</v>
      </c>
      <c r="R1582">
        <v>1709.76</v>
      </c>
      <c r="S1582" t="s">
        <v>35</v>
      </c>
      <c r="T1582" t="s">
        <v>360</v>
      </c>
      <c r="U1582" t="s">
        <v>361</v>
      </c>
      <c r="V1582" t="s">
        <v>96</v>
      </c>
      <c r="W1582">
        <f>IFERROR(INDEX(#REF!,MATCH(Tableau1[[#This Row],[Identifiant pour calcul]],#REF!,0),9),0)</f>
        <v>0</v>
      </c>
      <c r="X1582">
        <f>Tableau1[[#This Row],[value]]*0.125*Tableau1[[#This Row],[Sequestration factor]]</f>
        <v>0</v>
      </c>
      <c r="Y1582" t="s">
        <v>39</v>
      </c>
      <c r="Z1582" t="s">
        <v>40</v>
      </c>
      <c r="AA1582" t="s">
        <v>39</v>
      </c>
      <c r="AB1582" t="e">
        <f>INDEX(#REF!,MATCH(Tableau1[[#This Row],[species_name]],#REF!,0),2)</f>
        <v>#REF!</v>
      </c>
      <c r="AC1582" s="3" t="e">
        <f>Tableau1[[#This Row],[value]]/Tableau1[[#This Row],[débarquements totaux de l''espèce]]</f>
        <v>#REF!</v>
      </c>
    </row>
    <row r="1583" spans="1:29" x14ac:dyDescent="0.2">
      <c r="A1583" s="1">
        <v>45355</v>
      </c>
      <c r="B1583" t="s">
        <v>24</v>
      </c>
      <c r="C1583" t="s">
        <v>25</v>
      </c>
      <c r="D1583">
        <v>2022</v>
      </c>
      <c r="E1583" t="s">
        <v>86</v>
      </c>
      <c r="F1583" t="s">
        <v>158</v>
      </c>
      <c r="G1583" t="s">
        <v>88</v>
      </c>
      <c r="H1583" t="s">
        <v>29</v>
      </c>
      <c r="L1583" t="s">
        <v>373</v>
      </c>
      <c r="M1583" t="s">
        <v>374</v>
      </c>
      <c r="N1583" t="str">
        <f>_xlfn.CONCAT(Tableau1[[#This Row],[species_name]],Tableau1[[#This Row],[sub_reg]])</f>
        <v>Tub gurnard27.7.d</v>
      </c>
      <c r="O1583" t="s">
        <v>32</v>
      </c>
      <c r="P1583" t="s">
        <v>33</v>
      </c>
      <c r="Q1583" t="s">
        <v>34</v>
      </c>
      <c r="R1583">
        <v>41320.300000000003</v>
      </c>
      <c r="S1583" t="s">
        <v>35</v>
      </c>
      <c r="T1583" t="s">
        <v>360</v>
      </c>
      <c r="U1583" t="s">
        <v>361</v>
      </c>
      <c r="V1583" t="s">
        <v>96</v>
      </c>
      <c r="W1583">
        <f>IFERROR(INDEX(#REF!,MATCH(Tableau1[[#This Row],[Identifiant pour calcul]],#REF!,0),9),0)</f>
        <v>0</v>
      </c>
      <c r="X1583">
        <f>Tableau1[[#This Row],[value]]*0.125*Tableau1[[#This Row],[Sequestration factor]]</f>
        <v>0</v>
      </c>
      <c r="Y1583" t="s">
        <v>39</v>
      </c>
      <c r="Z1583" t="s">
        <v>40</v>
      </c>
      <c r="AA1583" t="s">
        <v>39</v>
      </c>
      <c r="AB1583" t="e">
        <f>INDEX(#REF!,MATCH(Tableau1[[#This Row],[species_name]],#REF!,0),2)</f>
        <v>#REF!</v>
      </c>
      <c r="AC1583" s="3" t="e">
        <f>Tableau1[[#This Row],[value]]/Tableau1[[#This Row],[débarquements totaux de l''espèce]]</f>
        <v>#REF!</v>
      </c>
    </row>
    <row r="1584" spans="1:29" x14ac:dyDescent="0.2">
      <c r="A1584" s="1">
        <v>45355</v>
      </c>
      <c r="B1584" t="s">
        <v>24</v>
      </c>
      <c r="C1584" t="s">
        <v>25</v>
      </c>
      <c r="D1584">
        <v>2022</v>
      </c>
      <c r="E1584" t="s">
        <v>86</v>
      </c>
      <c r="F1584" t="s">
        <v>158</v>
      </c>
      <c r="G1584" t="s">
        <v>88</v>
      </c>
      <c r="H1584" t="s">
        <v>29</v>
      </c>
      <c r="L1584" t="s">
        <v>373</v>
      </c>
      <c r="M1584" t="s">
        <v>374</v>
      </c>
      <c r="N1584" t="str">
        <f>_xlfn.CONCAT(Tableau1[[#This Row],[species_name]],Tableau1[[#This Row],[sub_reg]])</f>
        <v>Tub gurnard27.8.a</v>
      </c>
      <c r="O1584" t="s">
        <v>32</v>
      </c>
      <c r="P1584" t="s">
        <v>33</v>
      </c>
      <c r="Q1584" t="s">
        <v>34</v>
      </c>
      <c r="R1584">
        <v>47897.120000000003</v>
      </c>
      <c r="S1584" t="s">
        <v>35</v>
      </c>
      <c r="T1584" t="s">
        <v>360</v>
      </c>
      <c r="U1584" t="s">
        <v>361</v>
      </c>
      <c r="V1584" t="s">
        <v>331</v>
      </c>
      <c r="W1584">
        <f>IFERROR(INDEX(#REF!,MATCH(Tableau1[[#This Row],[Identifiant pour calcul]],#REF!,0),9),0)</f>
        <v>0</v>
      </c>
      <c r="X1584">
        <f>Tableau1[[#This Row],[value]]*0.125*Tableau1[[#This Row],[Sequestration factor]]</f>
        <v>0</v>
      </c>
      <c r="Y1584" t="s">
        <v>39</v>
      </c>
      <c r="Z1584" t="s">
        <v>40</v>
      </c>
      <c r="AA1584" t="s">
        <v>39</v>
      </c>
      <c r="AB1584" t="e">
        <f>INDEX(#REF!,MATCH(Tableau1[[#This Row],[species_name]],#REF!,0),2)</f>
        <v>#REF!</v>
      </c>
      <c r="AC1584" s="3" t="e">
        <f>Tableau1[[#This Row],[value]]/Tableau1[[#This Row],[débarquements totaux de l''espèce]]</f>
        <v>#REF!</v>
      </c>
    </row>
    <row r="1585" spans="1:29" x14ac:dyDescent="0.2">
      <c r="A1585" s="1">
        <v>45355</v>
      </c>
      <c r="B1585" t="s">
        <v>24</v>
      </c>
      <c r="C1585" t="s">
        <v>25</v>
      </c>
      <c r="D1585">
        <v>2022</v>
      </c>
      <c r="E1585" t="s">
        <v>86</v>
      </c>
      <c r="F1585" t="s">
        <v>158</v>
      </c>
      <c r="G1585" t="s">
        <v>88</v>
      </c>
      <c r="H1585" t="s">
        <v>29</v>
      </c>
      <c r="L1585" t="s">
        <v>373</v>
      </c>
      <c r="M1585" t="s">
        <v>374</v>
      </c>
      <c r="N1585" t="str">
        <f>_xlfn.CONCAT(Tableau1[[#This Row],[species_name]],Tableau1[[#This Row],[sub_reg]])</f>
        <v>Tub gurnard27.8.b</v>
      </c>
      <c r="O1585" t="s">
        <v>32</v>
      </c>
      <c r="P1585" t="s">
        <v>33</v>
      </c>
      <c r="Q1585" t="s">
        <v>34</v>
      </c>
      <c r="R1585">
        <v>11159.24</v>
      </c>
      <c r="S1585" t="s">
        <v>35</v>
      </c>
      <c r="T1585" t="s">
        <v>360</v>
      </c>
      <c r="U1585" t="s">
        <v>361</v>
      </c>
      <c r="V1585" t="s">
        <v>338</v>
      </c>
      <c r="W1585">
        <f>IFERROR(INDEX(#REF!,MATCH(Tableau1[[#This Row],[Identifiant pour calcul]],#REF!,0),9),0)</f>
        <v>0</v>
      </c>
      <c r="X1585">
        <f>Tableau1[[#This Row],[value]]*0.125*Tableau1[[#This Row],[Sequestration factor]]</f>
        <v>0</v>
      </c>
      <c r="Y1585" t="s">
        <v>39</v>
      </c>
      <c r="Z1585" t="s">
        <v>40</v>
      </c>
      <c r="AA1585" t="s">
        <v>39</v>
      </c>
      <c r="AB1585" t="e">
        <f>INDEX(#REF!,MATCH(Tableau1[[#This Row],[species_name]],#REF!,0),2)</f>
        <v>#REF!</v>
      </c>
      <c r="AC1585" s="3" t="e">
        <f>Tableau1[[#This Row],[value]]/Tableau1[[#This Row],[débarquements totaux de l''espèce]]</f>
        <v>#REF!</v>
      </c>
    </row>
    <row r="1586" spans="1:29" x14ac:dyDescent="0.2">
      <c r="A1586" s="1">
        <v>45355</v>
      </c>
      <c r="B1586" t="s">
        <v>24</v>
      </c>
      <c r="C1586" t="s">
        <v>25</v>
      </c>
      <c r="D1586">
        <v>2022</v>
      </c>
      <c r="E1586" t="s">
        <v>86</v>
      </c>
      <c r="F1586" t="s">
        <v>523</v>
      </c>
      <c r="G1586" t="s">
        <v>88</v>
      </c>
      <c r="H1586" t="s">
        <v>29</v>
      </c>
      <c r="L1586" t="s">
        <v>524</v>
      </c>
      <c r="M1586" t="s">
        <v>525</v>
      </c>
      <c r="N1586" t="str">
        <f>_xlfn.CONCAT(Tableau1[[#This Row],[species_name]],Tableau1[[#This Row],[sub_reg]])</f>
        <v>Tub gurnard27.8.a</v>
      </c>
      <c r="O1586" t="s">
        <v>32</v>
      </c>
      <c r="P1586" t="s">
        <v>33</v>
      </c>
      <c r="Q1586" t="s">
        <v>34</v>
      </c>
      <c r="R1586">
        <v>3950.88</v>
      </c>
      <c r="S1586" t="s">
        <v>35</v>
      </c>
      <c r="T1586" t="s">
        <v>360</v>
      </c>
      <c r="U1586" t="s">
        <v>361</v>
      </c>
      <c r="V1586" t="s">
        <v>331</v>
      </c>
      <c r="W1586">
        <f>IFERROR(INDEX(#REF!,MATCH(Tableau1[[#This Row],[Identifiant pour calcul]],#REF!,0),9),0)</f>
        <v>0</v>
      </c>
      <c r="X1586">
        <f>Tableau1[[#This Row],[value]]*0.125*Tableau1[[#This Row],[Sequestration factor]]</f>
        <v>0</v>
      </c>
      <c r="Y1586" t="s">
        <v>39</v>
      </c>
      <c r="Z1586" t="s">
        <v>40</v>
      </c>
      <c r="AA1586" t="s">
        <v>39</v>
      </c>
      <c r="AB1586" t="e">
        <f>INDEX(#REF!,MATCH(Tableau1[[#This Row],[species_name]],#REF!,0),2)</f>
        <v>#REF!</v>
      </c>
      <c r="AC1586" s="3" t="e">
        <f>Tableau1[[#This Row],[value]]/Tableau1[[#This Row],[débarquements totaux de l''espèce]]</f>
        <v>#REF!</v>
      </c>
    </row>
    <row r="1587" spans="1:29" x14ac:dyDescent="0.2">
      <c r="A1587" s="1">
        <v>45355</v>
      </c>
      <c r="B1587" t="s">
        <v>24</v>
      </c>
      <c r="C1587" t="s">
        <v>25</v>
      </c>
      <c r="D1587">
        <v>2022</v>
      </c>
      <c r="E1587" t="s">
        <v>86</v>
      </c>
      <c r="F1587" t="s">
        <v>372</v>
      </c>
      <c r="G1587" t="s">
        <v>88</v>
      </c>
      <c r="H1587" t="s">
        <v>29</v>
      </c>
      <c r="L1587" t="s">
        <v>373</v>
      </c>
      <c r="M1587" t="s">
        <v>374</v>
      </c>
      <c r="N1587" t="str">
        <f>_xlfn.CONCAT(Tableau1[[#This Row],[species_name]],Tableau1[[#This Row],[sub_reg]])</f>
        <v>Tub gurnard27.7.h</v>
      </c>
      <c r="O1587" t="s">
        <v>32</v>
      </c>
      <c r="P1587" t="s">
        <v>33</v>
      </c>
      <c r="Q1587" t="s">
        <v>34</v>
      </c>
      <c r="R1587">
        <v>1093.55</v>
      </c>
      <c r="S1587" t="s">
        <v>35</v>
      </c>
      <c r="T1587" t="s">
        <v>360</v>
      </c>
      <c r="U1587" t="s">
        <v>361</v>
      </c>
      <c r="V1587" t="s">
        <v>330</v>
      </c>
      <c r="W1587">
        <f>IFERROR(INDEX(#REF!,MATCH(Tableau1[[#This Row],[Identifiant pour calcul]],#REF!,0),9),0)</f>
        <v>0</v>
      </c>
      <c r="X1587">
        <f>Tableau1[[#This Row],[value]]*0.125*Tableau1[[#This Row],[Sequestration factor]]</f>
        <v>0</v>
      </c>
      <c r="Y1587" t="s">
        <v>39</v>
      </c>
      <c r="Z1587" t="s">
        <v>40</v>
      </c>
      <c r="AA1587" t="s">
        <v>39</v>
      </c>
      <c r="AB1587" t="e">
        <f>INDEX(#REF!,MATCH(Tableau1[[#This Row],[species_name]],#REF!,0),2)</f>
        <v>#REF!</v>
      </c>
      <c r="AC1587" s="3" t="e">
        <f>Tableau1[[#This Row],[value]]/Tableau1[[#This Row],[débarquements totaux de l''espèce]]</f>
        <v>#REF!</v>
      </c>
    </row>
    <row r="1588" spans="1:29" x14ac:dyDescent="0.2">
      <c r="A1588" s="1">
        <v>45355</v>
      </c>
      <c r="B1588" t="s">
        <v>24</v>
      </c>
      <c r="C1588" t="s">
        <v>25</v>
      </c>
      <c r="D1588">
        <v>2022</v>
      </c>
      <c r="E1588" t="s">
        <v>86</v>
      </c>
      <c r="F1588" t="s">
        <v>158</v>
      </c>
      <c r="G1588" t="s">
        <v>77</v>
      </c>
      <c r="H1588" t="s">
        <v>29</v>
      </c>
      <c r="L1588" t="s">
        <v>413</v>
      </c>
      <c r="M1588" t="s">
        <v>414</v>
      </c>
      <c r="N1588" t="str">
        <f>_xlfn.CONCAT(Tableau1[[#This Row],[species_name]],Tableau1[[#This Row],[sub_reg]])</f>
        <v>Tub gurnard27.7.d</v>
      </c>
      <c r="O1588" t="s">
        <v>32</v>
      </c>
      <c r="P1588" t="s">
        <v>33</v>
      </c>
      <c r="Q1588" t="s">
        <v>34</v>
      </c>
      <c r="R1588">
        <v>2241.59</v>
      </c>
      <c r="S1588" t="s">
        <v>35</v>
      </c>
      <c r="T1588" t="s">
        <v>360</v>
      </c>
      <c r="U1588" t="s">
        <v>361</v>
      </c>
      <c r="V1588" t="s">
        <v>96</v>
      </c>
      <c r="W1588">
        <f>IFERROR(INDEX(#REF!,MATCH(Tableau1[[#This Row],[Identifiant pour calcul]],#REF!,0),9),0)</f>
        <v>0</v>
      </c>
      <c r="X1588">
        <f>Tableau1[[#This Row],[value]]*0.125*Tableau1[[#This Row],[Sequestration factor]]</f>
        <v>0</v>
      </c>
      <c r="Y1588" t="s">
        <v>39</v>
      </c>
      <c r="Z1588" t="s">
        <v>40</v>
      </c>
      <c r="AA1588" t="s">
        <v>39</v>
      </c>
      <c r="AB1588" t="e">
        <f>INDEX(#REF!,MATCH(Tableau1[[#This Row],[species_name]],#REF!,0),2)</f>
        <v>#REF!</v>
      </c>
      <c r="AC1588" s="3" t="e">
        <f>Tableau1[[#This Row],[value]]/Tableau1[[#This Row],[débarquements totaux de l''espèce]]</f>
        <v>#REF!</v>
      </c>
    </row>
    <row r="1589" spans="1:29" x14ac:dyDescent="0.2">
      <c r="A1589" s="1">
        <v>45355</v>
      </c>
      <c r="B1589" t="s">
        <v>24</v>
      </c>
      <c r="C1589" t="s">
        <v>25</v>
      </c>
      <c r="D1589">
        <v>2022</v>
      </c>
      <c r="E1589" t="s">
        <v>86</v>
      </c>
      <c r="F1589" t="s">
        <v>158</v>
      </c>
      <c r="G1589" t="s">
        <v>406</v>
      </c>
      <c r="H1589" t="s">
        <v>29</v>
      </c>
      <c r="L1589" t="s">
        <v>418</v>
      </c>
      <c r="M1589" t="s">
        <v>419</v>
      </c>
      <c r="N1589" t="str">
        <f>_xlfn.CONCAT(Tableau1[[#This Row],[species_name]],Tableau1[[#This Row],[sub_reg]])</f>
        <v>Tub gurnard27.4.c</v>
      </c>
      <c r="O1589" t="s">
        <v>32</v>
      </c>
      <c r="P1589" t="s">
        <v>33</v>
      </c>
      <c r="Q1589" t="s">
        <v>34</v>
      </c>
      <c r="R1589">
        <v>24598.45</v>
      </c>
      <c r="S1589" t="s">
        <v>35</v>
      </c>
      <c r="T1589" t="s">
        <v>360</v>
      </c>
      <c r="U1589" t="s">
        <v>361</v>
      </c>
      <c r="V1589" t="s">
        <v>389</v>
      </c>
      <c r="W1589">
        <f>IFERROR(INDEX(#REF!,MATCH(Tableau1[[#This Row],[Identifiant pour calcul]],#REF!,0),9),0)</f>
        <v>0</v>
      </c>
      <c r="X1589">
        <f>Tableau1[[#This Row],[value]]*0.125*Tableau1[[#This Row],[Sequestration factor]]</f>
        <v>0</v>
      </c>
      <c r="Y1589" t="s">
        <v>39</v>
      </c>
      <c r="Z1589" t="s">
        <v>40</v>
      </c>
      <c r="AA1589" t="s">
        <v>39</v>
      </c>
      <c r="AB1589" t="e">
        <f>INDEX(#REF!,MATCH(Tableau1[[#This Row],[species_name]],#REF!,0),2)</f>
        <v>#REF!</v>
      </c>
      <c r="AC1589" s="3" t="e">
        <f>Tableau1[[#This Row],[value]]/Tableau1[[#This Row],[débarquements totaux de l''espèce]]</f>
        <v>#REF!</v>
      </c>
    </row>
    <row r="1590" spans="1:29" x14ac:dyDescent="0.2">
      <c r="A1590" s="1">
        <v>45355</v>
      </c>
      <c r="B1590" t="s">
        <v>24</v>
      </c>
      <c r="C1590" t="s">
        <v>25</v>
      </c>
      <c r="D1590">
        <v>2022</v>
      </c>
      <c r="E1590" t="s">
        <v>86</v>
      </c>
      <c r="F1590" t="s">
        <v>87</v>
      </c>
      <c r="G1590" t="s">
        <v>28</v>
      </c>
      <c r="H1590" t="s">
        <v>29</v>
      </c>
      <c r="L1590" t="s">
        <v>89</v>
      </c>
      <c r="M1590" t="s">
        <v>90</v>
      </c>
      <c r="N1590" t="str">
        <f>_xlfn.CONCAT(Tableau1[[#This Row],[species_name]],Tableau1[[#This Row],[sub_reg]])</f>
        <v>Tub gurnard27.7.d</v>
      </c>
      <c r="O1590" t="s">
        <v>32</v>
      </c>
      <c r="P1590" t="s">
        <v>33</v>
      </c>
      <c r="Q1590" t="s">
        <v>34</v>
      </c>
      <c r="R1590">
        <v>2815.69</v>
      </c>
      <c r="S1590" t="s">
        <v>35</v>
      </c>
      <c r="T1590" t="s">
        <v>360</v>
      </c>
      <c r="U1590" t="s">
        <v>361</v>
      </c>
      <c r="V1590" t="s">
        <v>96</v>
      </c>
      <c r="W1590">
        <f>IFERROR(INDEX(#REF!,MATCH(Tableau1[[#This Row],[Identifiant pour calcul]],#REF!,0),9),0)</f>
        <v>0</v>
      </c>
      <c r="X1590">
        <f>Tableau1[[#This Row],[value]]*0.125*Tableau1[[#This Row],[Sequestration factor]]</f>
        <v>0</v>
      </c>
      <c r="Y1590" t="s">
        <v>39</v>
      </c>
      <c r="Z1590" t="s">
        <v>40</v>
      </c>
      <c r="AA1590" t="s">
        <v>39</v>
      </c>
      <c r="AB1590" t="e">
        <f>INDEX(#REF!,MATCH(Tableau1[[#This Row],[species_name]],#REF!,0),2)</f>
        <v>#REF!</v>
      </c>
      <c r="AC1590" s="3" t="e">
        <f>Tableau1[[#This Row],[value]]/Tableau1[[#This Row],[débarquements totaux de l''espèce]]</f>
        <v>#REF!</v>
      </c>
    </row>
    <row r="1591" spans="1:29" x14ac:dyDescent="0.2">
      <c r="A1591" s="1">
        <v>45355</v>
      </c>
      <c r="B1591" t="s">
        <v>24</v>
      </c>
      <c r="C1591" t="s">
        <v>25</v>
      </c>
      <c r="D1591">
        <v>2022</v>
      </c>
      <c r="E1591" t="s">
        <v>26</v>
      </c>
      <c r="F1591" t="s">
        <v>158</v>
      </c>
      <c r="G1591" t="s">
        <v>406</v>
      </c>
      <c r="H1591" t="s">
        <v>29</v>
      </c>
      <c r="L1591" t="s">
        <v>428</v>
      </c>
      <c r="M1591" t="s">
        <v>429</v>
      </c>
      <c r="N1591" t="str">
        <f>_xlfn.CONCAT(Tableau1[[#This Row],[species_name]],Tableau1[[#This Row],[sub_reg]])</f>
        <v>Gurnards, searobins neisa 7</v>
      </c>
      <c r="O1591" t="s">
        <v>32</v>
      </c>
      <c r="P1591" t="s">
        <v>33</v>
      </c>
      <c r="Q1591" t="s">
        <v>34</v>
      </c>
      <c r="R1591">
        <v>110127.66</v>
      </c>
      <c r="S1591" t="s">
        <v>35</v>
      </c>
      <c r="T1591" t="s">
        <v>472</v>
      </c>
      <c r="U1591" t="s">
        <v>473</v>
      </c>
      <c r="V1591" t="s">
        <v>62</v>
      </c>
      <c r="W1591">
        <f>IFERROR(INDEX(#REF!,MATCH(Tableau1[[#This Row],[Identifiant pour calcul]],#REF!,0),9),0)</f>
        <v>0</v>
      </c>
      <c r="X1591">
        <f>Tableau1[[#This Row],[value]]*0.125*Tableau1[[#This Row],[Sequestration factor]]</f>
        <v>0</v>
      </c>
      <c r="Y1591" t="s">
        <v>39</v>
      </c>
      <c r="Z1591" t="s">
        <v>40</v>
      </c>
      <c r="AA1591" t="s">
        <v>39</v>
      </c>
      <c r="AB1591" t="e">
        <f>INDEX(#REF!,MATCH(Tableau1[[#This Row],[species_name]],#REF!,0),2)</f>
        <v>#REF!</v>
      </c>
      <c r="AC1591" s="3" t="e">
        <f>Tableau1[[#This Row],[value]]/Tableau1[[#This Row],[débarquements totaux de l''espèce]]</f>
        <v>#REF!</v>
      </c>
    </row>
    <row r="1592" spans="1:29" x14ac:dyDescent="0.2">
      <c r="A1592" s="1">
        <v>45355</v>
      </c>
      <c r="B1592" t="s">
        <v>24</v>
      </c>
      <c r="C1592" t="s">
        <v>25</v>
      </c>
      <c r="D1592">
        <v>2022</v>
      </c>
      <c r="E1592" t="s">
        <v>26</v>
      </c>
      <c r="F1592" t="s">
        <v>158</v>
      </c>
      <c r="G1592" t="s">
        <v>88</v>
      </c>
      <c r="H1592" t="s">
        <v>29</v>
      </c>
      <c r="L1592" t="s">
        <v>30</v>
      </c>
      <c r="M1592" t="s">
        <v>31</v>
      </c>
      <c r="N1592" t="str">
        <f>_xlfn.CONCAT(Tableau1[[#This Row],[species_name]],Tableau1[[#This Row],[sub_reg]])</f>
        <v>Gurnards, searobins neisa 7</v>
      </c>
      <c r="O1592" t="s">
        <v>32</v>
      </c>
      <c r="P1592" t="s">
        <v>33</v>
      </c>
      <c r="Q1592" t="s">
        <v>34</v>
      </c>
      <c r="R1592">
        <v>31895.52</v>
      </c>
      <c r="S1592" t="s">
        <v>35</v>
      </c>
      <c r="T1592" t="s">
        <v>472</v>
      </c>
      <c r="U1592" t="s">
        <v>473</v>
      </c>
      <c r="V1592" t="s">
        <v>62</v>
      </c>
      <c r="W1592">
        <f>IFERROR(INDEX(#REF!,MATCH(Tableau1[[#This Row],[Identifiant pour calcul]],#REF!,0),9),0)</f>
        <v>0</v>
      </c>
      <c r="X1592">
        <f>Tableau1[[#This Row],[value]]*0.125*Tableau1[[#This Row],[Sequestration factor]]</f>
        <v>0</v>
      </c>
      <c r="Y1592" t="s">
        <v>39</v>
      </c>
      <c r="Z1592" t="s">
        <v>40</v>
      </c>
      <c r="AA1592" t="s">
        <v>39</v>
      </c>
      <c r="AB1592" t="e">
        <f>INDEX(#REF!,MATCH(Tableau1[[#This Row],[species_name]],#REF!,0),2)</f>
        <v>#REF!</v>
      </c>
      <c r="AC1592" s="3" t="e">
        <f>Tableau1[[#This Row],[value]]/Tableau1[[#This Row],[débarquements totaux de l''espèce]]</f>
        <v>#REF!</v>
      </c>
    </row>
    <row r="1593" spans="1:29" x14ac:dyDescent="0.2">
      <c r="A1593" s="1">
        <v>45355</v>
      </c>
      <c r="B1593" t="s">
        <v>24</v>
      </c>
      <c r="C1593" t="s">
        <v>25</v>
      </c>
      <c r="D1593">
        <v>2022</v>
      </c>
      <c r="E1593" t="s">
        <v>86</v>
      </c>
      <c r="F1593" t="s">
        <v>27</v>
      </c>
      <c r="G1593" t="s">
        <v>406</v>
      </c>
      <c r="H1593" t="s">
        <v>29</v>
      </c>
      <c r="L1593" t="s">
        <v>660</v>
      </c>
      <c r="M1593" t="s">
        <v>661</v>
      </c>
      <c r="N1593" t="str">
        <f>_xlfn.CONCAT(Tableau1[[#This Row],[species_name]],Tableau1[[#This Row],[sub_reg]])</f>
        <v>Gurnards, searobins nei27.8.a</v>
      </c>
      <c r="O1593" t="s">
        <v>32</v>
      </c>
      <c r="P1593" t="s">
        <v>33</v>
      </c>
      <c r="Q1593" t="s">
        <v>34</v>
      </c>
      <c r="R1593">
        <v>1240.32</v>
      </c>
      <c r="S1593" t="s">
        <v>35</v>
      </c>
      <c r="T1593" t="s">
        <v>472</v>
      </c>
      <c r="U1593" t="s">
        <v>473</v>
      </c>
      <c r="V1593" t="s">
        <v>331</v>
      </c>
      <c r="W1593">
        <f>IFERROR(INDEX(#REF!,MATCH(Tableau1[[#This Row],[Identifiant pour calcul]],#REF!,0),9),0)</f>
        <v>0</v>
      </c>
      <c r="X1593">
        <f>Tableau1[[#This Row],[value]]*0.125*Tableau1[[#This Row],[Sequestration factor]]</f>
        <v>0</v>
      </c>
      <c r="Y1593" t="s">
        <v>39</v>
      </c>
      <c r="Z1593" t="s">
        <v>40</v>
      </c>
      <c r="AA1593" t="s">
        <v>39</v>
      </c>
      <c r="AB1593" t="e">
        <f>INDEX(#REF!,MATCH(Tableau1[[#This Row],[species_name]],#REF!,0),2)</f>
        <v>#REF!</v>
      </c>
      <c r="AC1593" s="3" t="e">
        <f>Tableau1[[#This Row],[value]]/Tableau1[[#This Row],[débarquements totaux de l''espèce]]</f>
        <v>#REF!</v>
      </c>
    </row>
    <row r="1594" spans="1:29" x14ac:dyDescent="0.2">
      <c r="A1594" s="1">
        <v>45355</v>
      </c>
      <c r="B1594" t="s">
        <v>24</v>
      </c>
      <c r="C1594" t="s">
        <v>25</v>
      </c>
      <c r="D1594">
        <v>2022</v>
      </c>
      <c r="E1594" t="s">
        <v>86</v>
      </c>
      <c r="F1594" t="s">
        <v>158</v>
      </c>
      <c r="G1594" t="s">
        <v>406</v>
      </c>
      <c r="H1594" t="s">
        <v>29</v>
      </c>
      <c r="L1594" t="s">
        <v>418</v>
      </c>
      <c r="M1594" t="s">
        <v>419</v>
      </c>
      <c r="N1594" t="str">
        <f>_xlfn.CONCAT(Tableau1[[#This Row],[species_name]],Tableau1[[#This Row],[sub_reg]])</f>
        <v>Gurnards, searobins nei27.7.j</v>
      </c>
      <c r="O1594" t="s">
        <v>32</v>
      </c>
      <c r="P1594" t="s">
        <v>33</v>
      </c>
      <c r="Q1594" t="s">
        <v>34</v>
      </c>
      <c r="R1594">
        <v>4036.43</v>
      </c>
      <c r="S1594" t="s">
        <v>35</v>
      </c>
      <c r="T1594" t="s">
        <v>472</v>
      </c>
      <c r="U1594" t="s">
        <v>473</v>
      </c>
      <c r="V1594" t="s">
        <v>377</v>
      </c>
      <c r="W1594">
        <f>IFERROR(INDEX(#REF!,MATCH(Tableau1[[#This Row],[Identifiant pour calcul]],#REF!,0),9),0)</f>
        <v>0</v>
      </c>
      <c r="X1594">
        <f>Tableau1[[#This Row],[value]]*0.125*Tableau1[[#This Row],[Sequestration factor]]</f>
        <v>0</v>
      </c>
      <c r="Y1594" t="s">
        <v>39</v>
      </c>
      <c r="Z1594" t="s">
        <v>40</v>
      </c>
      <c r="AA1594" t="s">
        <v>39</v>
      </c>
      <c r="AB1594" t="e">
        <f>INDEX(#REF!,MATCH(Tableau1[[#This Row],[species_name]],#REF!,0),2)</f>
        <v>#REF!</v>
      </c>
      <c r="AC1594" s="3" t="e">
        <f>Tableau1[[#This Row],[value]]/Tableau1[[#This Row],[débarquements totaux de l''espèce]]</f>
        <v>#REF!</v>
      </c>
    </row>
    <row r="1595" spans="1:29" x14ac:dyDescent="0.2">
      <c r="A1595" s="1">
        <v>45355</v>
      </c>
      <c r="B1595" t="s">
        <v>24</v>
      </c>
      <c r="C1595" t="s">
        <v>25</v>
      </c>
      <c r="D1595">
        <v>2022</v>
      </c>
      <c r="E1595" t="s">
        <v>86</v>
      </c>
      <c r="F1595" t="s">
        <v>158</v>
      </c>
      <c r="G1595" t="s">
        <v>159</v>
      </c>
      <c r="H1595" t="s">
        <v>29</v>
      </c>
      <c r="M1595" t="s">
        <v>160</v>
      </c>
      <c r="N1595" t="str">
        <f>_xlfn.CONCAT(Tableau1[[#This Row],[species_name]],Tableau1[[#This Row],[sub_reg]])</f>
        <v>Haddock27.4.a</v>
      </c>
      <c r="O1595" t="s">
        <v>32</v>
      </c>
      <c r="P1595" t="s">
        <v>33</v>
      </c>
      <c r="Q1595" t="s">
        <v>34</v>
      </c>
      <c r="R1595">
        <v>190703.54</v>
      </c>
      <c r="S1595" t="s">
        <v>35</v>
      </c>
      <c r="T1595" t="s">
        <v>178</v>
      </c>
      <c r="U1595" t="s">
        <v>179</v>
      </c>
      <c r="V1595" t="s">
        <v>169</v>
      </c>
      <c r="W1595">
        <f>IFERROR(INDEX(#REF!,MATCH(Tableau1[[#This Row],[Identifiant pour calcul]],#REF!,0),9),0)</f>
        <v>0</v>
      </c>
      <c r="X1595">
        <f>Tableau1[[#This Row],[value]]*0.125*Tableau1[[#This Row],[Sequestration factor]]</f>
        <v>0</v>
      </c>
      <c r="Y1595" t="s">
        <v>39</v>
      </c>
      <c r="Z1595" t="s">
        <v>40</v>
      </c>
      <c r="AA1595" t="s">
        <v>39</v>
      </c>
      <c r="AB1595" t="e">
        <f>INDEX(#REF!,MATCH(Tableau1[[#This Row],[species_name]],#REF!,0),2)</f>
        <v>#REF!</v>
      </c>
      <c r="AC1595" s="3" t="e">
        <f>Tableau1[[#This Row],[value]]/Tableau1[[#This Row],[débarquements totaux de l''espèce]]</f>
        <v>#REF!</v>
      </c>
    </row>
    <row r="1596" spans="1:29" x14ac:dyDescent="0.2">
      <c r="A1596" s="1">
        <v>45355</v>
      </c>
      <c r="B1596" t="s">
        <v>24</v>
      </c>
      <c r="C1596" t="s">
        <v>25</v>
      </c>
      <c r="D1596">
        <v>2022</v>
      </c>
      <c r="E1596" t="s">
        <v>86</v>
      </c>
      <c r="F1596" t="s">
        <v>158</v>
      </c>
      <c r="G1596" t="s">
        <v>159</v>
      </c>
      <c r="H1596" t="s">
        <v>29</v>
      </c>
      <c r="M1596" t="s">
        <v>160</v>
      </c>
      <c r="N1596" t="str">
        <f>_xlfn.CONCAT(Tableau1[[#This Row],[species_name]],Tableau1[[#This Row],[sub_reg]])</f>
        <v>Haddock27.5.b</v>
      </c>
      <c r="O1596" t="s">
        <v>32</v>
      </c>
      <c r="P1596" t="s">
        <v>33</v>
      </c>
      <c r="Q1596" t="s">
        <v>34</v>
      </c>
      <c r="R1596">
        <v>1973.9</v>
      </c>
      <c r="S1596" t="s">
        <v>35</v>
      </c>
      <c r="T1596" t="s">
        <v>178</v>
      </c>
      <c r="U1596" t="s">
        <v>179</v>
      </c>
      <c r="V1596" t="s">
        <v>180</v>
      </c>
      <c r="W1596">
        <f>IFERROR(INDEX(#REF!,MATCH(Tableau1[[#This Row],[Identifiant pour calcul]],#REF!,0),9),0)</f>
        <v>0</v>
      </c>
      <c r="X1596">
        <f>Tableau1[[#This Row],[value]]*0.125*Tableau1[[#This Row],[Sequestration factor]]</f>
        <v>0</v>
      </c>
      <c r="Y1596" t="s">
        <v>39</v>
      </c>
      <c r="Z1596" t="s">
        <v>40</v>
      </c>
      <c r="AA1596" t="s">
        <v>39</v>
      </c>
      <c r="AB1596" t="e">
        <f>INDEX(#REF!,MATCH(Tableau1[[#This Row],[species_name]],#REF!,0),2)</f>
        <v>#REF!</v>
      </c>
      <c r="AC1596" s="3" t="e">
        <f>Tableau1[[#This Row],[value]]/Tableau1[[#This Row],[débarquements totaux de l''espèce]]</f>
        <v>#REF!</v>
      </c>
    </row>
    <row r="1597" spans="1:29" x14ac:dyDescent="0.2">
      <c r="A1597" s="1">
        <v>45355</v>
      </c>
      <c r="B1597" t="s">
        <v>24</v>
      </c>
      <c r="C1597" t="s">
        <v>25</v>
      </c>
      <c r="D1597">
        <v>2022</v>
      </c>
      <c r="E1597" t="s">
        <v>86</v>
      </c>
      <c r="F1597" t="s">
        <v>372</v>
      </c>
      <c r="G1597" t="s">
        <v>88</v>
      </c>
      <c r="H1597" t="s">
        <v>29</v>
      </c>
      <c r="L1597" t="s">
        <v>373</v>
      </c>
      <c r="M1597" t="s">
        <v>374</v>
      </c>
      <c r="N1597" t="str">
        <f>_xlfn.CONCAT(Tableau1[[#This Row],[species_name]],Tableau1[[#This Row],[sub_reg]])</f>
        <v>Haddock27.7.h</v>
      </c>
      <c r="O1597" t="s">
        <v>32</v>
      </c>
      <c r="P1597" t="s">
        <v>33</v>
      </c>
      <c r="Q1597" t="s">
        <v>34</v>
      </c>
      <c r="R1597">
        <v>5427.56</v>
      </c>
      <c r="S1597" t="s">
        <v>35</v>
      </c>
      <c r="T1597" t="s">
        <v>178</v>
      </c>
      <c r="U1597" t="s">
        <v>179</v>
      </c>
      <c r="V1597" t="s">
        <v>330</v>
      </c>
      <c r="W1597">
        <f>IFERROR(INDEX(#REF!,MATCH(Tableau1[[#This Row],[Identifiant pour calcul]],#REF!,0),9),0)</f>
        <v>0</v>
      </c>
      <c r="X1597">
        <f>Tableau1[[#This Row],[value]]*0.125*Tableau1[[#This Row],[Sequestration factor]]</f>
        <v>0</v>
      </c>
      <c r="Y1597" t="s">
        <v>39</v>
      </c>
      <c r="Z1597" t="s">
        <v>40</v>
      </c>
      <c r="AA1597" t="s">
        <v>39</v>
      </c>
      <c r="AB1597" t="e">
        <f>INDEX(#REF!,MATCH(Tableau1[[#This Row],[species_name]],#REF!,0),2)</f>
        <v>#REF!</v>
      </c>
      <c r="AC1597" s="3" t="e">
        <f>Tableau1[[#This Row],[value]]/Tableau1[[#This Row],[débarquements totaux de l''espèce]]</f>
        <v>#REF!</v>
      </c>
    </row>
    <row r="1598" spans="1:29" x14ac:dyDescent="0.2">
      <c r="A1598" s="1">
        <v>45355</v>
      </c>
      <c r="B1598" t="s">
        <v>24</v>
      </c>
      <c r="C1598" t="s">
        <v>25</v>
      </c>
      <c r="D1598">
        <v>2022</v>
      </c>
      <c r="E1598" t="s">
        <v>86</v>
      </c>
      <c r="F1598" t="s">
        <v>27</v>
      </c>
      <c r="G1598" t="s">
        <v>406</v>
      </c>
      <c r="H1598" t="s">
        <v>29</v>
      </c>
      <c r="L1598" t="s">
        <v>660</v>
      </c>
      <c r="M1598" t="s">
        <v>661</v>
      </c>
      <c r="N1598" t="str">
        <f>_xlfn.CONCAT(Tableau1[[#This Row],[species_name]],Tableau1[[#This Row],[sub_reg]])</f>
        <v>Haddock27.7.b</v>
      </c>
      <c r="O1598" t="s">
        <v>32</v>
      </c>
      <c r="P1598" t="s">
        <v>33</v>
      </c>
      <c r="Q1598" t="s">
        <v>34</v>
      </c>
      <c r="R1598">
        <v>3009.15</v>
      </c>
      <c r="S1598" t="s">
        <v>35</v>
      </c>
      <c r="T1598" t="s">
        <v>178</v>
      </c>
      <c r="U1598" t="s">
        <v>179</v>
      </c>
      <c r="V1598" t="s">
        <v>663</v>
      </c>
      <c r="W1598">
        <f>IFERROR(INDEX(#REF!,MATCH(Tableau1[[#This Row],[Identifiant pour calcul]],#REF!,0),9),0)</f>
        <v>0</v>
      </c>
      <c r="X1598">
        <f>Tableau1[[#This Row],[value]]*0.125*Tableau1[[#This Row],[Sequestration factor]]</f>
        <v>0</v>
      </c>
      <c r="Y1598" t="s">
        <v>39</v>
      </c>
      <c r="Z1598" t="s">
        <v>40</v>
      </c>
      <c r="AA1598" t="s">
        <v>39</v>
      </c>
      <c r="AB1598" t="e">
        <f>INDEX(#REF!,MATCH(Tableau1[[#This Row],[species_name]],#REF!,0),2)</f>
        <v>#REF!</v>
      </c>
      <c r="AC1598" s="3" t="e">
        <f>Tableau1[[#This Row],[value]]/Tableau1[[#This Row],[débarquements totaux de l''espèce]]</f>
        <v>#REF!</v>
      </c>
    </row>
    <row r="1599" spans="1:29" x14ac:dyDescent="0.2">
      <c r="A1599" s="1">
        <v>45355</v>
      </c>
      <c r="B1599" t="s">
        <v>24</v>
      </c>
      <c r="C1599" t="s">
        <v>25</v>
      </c>
      <c r="D1599">
        <v>2022</v>
      </c>
      <c r="E1599" t="s">
        <v>86</v>
      </c>
      <c r="F1599" t="s">
        <v>27</v>
      </c>
      <c r="G1599" t="s">
        <v>406</v>
      </c>
      <c r="H1599" t="s">
        <v>29</v>
      </c>
      <c r="L1599" t="s">
        <v>660</v>
      </c>
      <c r="M1599" t="s">
        <v>661</v>
      </c>
      <c r="N1599" t="str">
        <f>_xlfn.CONCAT(Tableau1[[#This Row],[species_name]],Tableau1[[#This Row],[sub_reg]])</f>
        <v>Haddock27.7.c</v>
      </c>
      <c r="O1599" t="s">
        <v>32</v>
      </c>
      <c r="P1599" t="s">
        <v>33</v>
      </c>
      <c r="Q1599" t="s">
        <v>34</v>
      </c>
      <c r="R1599">
        <v>2433.44</v>
      </c>
      <c r="S1599" t="s">
        <v>35</v>
      </c>
      <c r="T1599" t="s">
        <v>178</v>
      </c>
      <c r="U1599" t="s">
        <v>179</v>
      </c>
      <c r="V1599" t="s">
        <v>664</v>
      </c>
      <c r="W1599">
        <f>IFERROR(INDEX(#REF!,MATCH(Tableau1[[#This Row],[Identifiant pour calcul]],#REF!,0),9),0)</f>
        <v>0</v>
      </c>
      <c r="X1599">
        <f>Tableau1[[#This Row],[value]]*0.125*Tableau1[[#This Row],[Sequestration factor]]</f>
        <v>0</v>
      </c>
      <c r="Y1599" t="s">
        <v>39</v>
      </c>
      <c r="Z1599" t="s">
        <v>40</v>
      </c>
      <c r="AA1599" t="s">
        <v>39</v>
      </c>
      <c r="AB1599" t="e">
        <f>INDEX(#REF!,MATCH(Tableau1[[#This Row],[species_name]],#REF!,0),2)</f>
        <v>#REF!</v>
      </c>
      <c r="AC1599" s="3" t="e">
        <f>Tableau1[[#This Row],[value]]/Tableau1[[#This Row],[débarquements totaux de l''espèce]]</f>
        <v>#REF!</v>
      </c>
    </row>
    <row r="1600" spans="1:29" x14ac:dyDescent="0.2">
      <c r="A1600" s="1">
        <v>45355</v>
      </c>
      <c r="B1600" t="s">
        <v>24</v>
      </c>
      <c r="C1600" t="s">
        <v>25</v>
      </c>
      <c r="D1600">
        <v>2022</v>
      </c>
      <c r="E1600" t="s">
        <v>86</v>
      </c>
      <c r="F1600" t="s">
        <v>27</v>
      </c>
      <c r="G1600" t="s">
        <v>406</v>
      </c>
      <c r="H1600" t="s">
        <v>29</v>
      </c>
      <c r="L1600" t="s">
        <v>660</v>
      </c>
      <c r="M1600" t="s">
        <v>661</v>
      </c>
      <c r="N1600" t="str">
        <f>_xlfn.CONCAT(Tableau1[[#This Row],[species_name]],Tableau1[[#This Row],[sub_reg]])</f>
        <v>Haddock27.7.g</v>
      </c>
      <c r="O1600" t="s">
        <v>32</v>
      </c>
      <c r="P1600" t="s">
        <v>33</v>
      </c>
      <c r="Q1600" t="s">
        <v>34</v>
      </c>
      <c r="R1600">
        <v>23032.54</v>
      </c>
      <c r="S1600" t="s">
        <v>35</v>
      </c>
      <c r="T1600" t="s">
        <v>178</v>
      </c>
      <c r="U1600" t="s">
        <v>179</v>
      </c>
      <c r="V1600" t="s">
        <v>662</v>
      </c>
      <c r="W1600">
        <f>IFERROR(INDEX(#REF!,MATCH(Tableau1[[#This Row],[Identifiant pour calcul]],#REF!,0),9),0)</f>
        <v>0</v>
      </c>
      <c r="X1600">
        <f>Tableau1[[#This Row],[value]]*0.125*Tableau1[[#This Row],[Sequestration factor]]</f>
        <v>0</v>
      </c>
      <c r="Y1600" t="s">
        <v>39</v>
      </c>
      <c r="Z1600" t="s">
        <v>40</v>
      </c>
      <c r="AA1600" t="s">
        <v>39</v>
      </c>
      <c r="AB1600" t="e">
        <f>INDEX(#REF!,MATCH(Tableau1[[#This Row],[species_name]],#REF!,0),2)</f>
        <v>#REF!</v>
      </c>
      <c r="AC1600" s="3" t="e">
        <f>Tableau1[[#This Row],[value]]/Tableau1[[#This Row],[débarquements totaux de l''espèce]]</f>
        <v>#REF!</v>
      </c>
    </row>
    <row r="1601" spans="1:29" x14ac:dyDescent="0.2">
      <c r="A1601" s="1">
        <v>45355</v>
      </c>
      <c r="B1601" t="s">
        <v>24</v>
      </c>
      <c r="C1601" t="s">
        <v>25</v>
      </c>
      <c r="D1601">
        <v>2022</v>
      </c>
      <c r="E1601" t="s">
        <v>86</v>
      </c>
      <c r="F1601" t="s">
        <v>27</v>
      </c>
      <c r="G1601" t="s">
        <v>406</v>
      </c>
      <c r="H1601" t="s">
        <v>29</v>
      </c>
      <c r="L1601" t="s">
        <v>660</v>
      </c>
      <c r="M1601" t="s">
        <v>661</v>
      </c>
      <c r="N1601" t="str">
        <f>_xlfn.CONCAT(Tableau1[[#This Row],[species_name]],Tableau1[[#This Row],[sub_reg]])</f>
        <v>Haddock27.7.h</v>
      </c>
      <c r="O1601" t="s">
        <v>32</v>
      </c>
      <c r="P1601" t="s">
        <v>33</v>
      </c>
      <c r="Q1601" t="s">
        <v>34</v>
      </c>
      <c r="R1601">
        <v>9870.06</v>
      </c>
      <c r="S1601" t="s">
        <v>35</v>
      </c>
      <c r="T1601" t="s">
        <v>178</v>
      </c>
      <c r="U1601" t="s">
        <v>179</v>
      </c>
      <c r="V1601" t="s">
        <v>330</v>
      </c>
      <c r="W1601">
        <f>IFERROR(INDEX(#REF!,MATCH(Tableau1[[#This Row],[Identifiant pour calcul]],#REF!,0),9),0)</f>
        <v>0</v>
      </c>
      <c r="X1601">
        <f>Tableau1[[#This Row],[value]]*0.125*Tableau1[[#This Row],[Sequestration factor]]</f>
        <v>0</v>
      </c>
      <c r="Y1601" t="s">
        <v>39</v>
      </c>
      <c r="Z1601" t="s">
        <v>40</v>
      </c>
      <c r="AA1601" t="s">
        <v>39</v>
      </c>
      <c r="AB1601" t="e">
        <f>INDEX(#REF!,MATCH(Tableau1[[#This Row],[species_name]],#REF!,0),2)</f>
        <v>#REF!</v>
      </c>
      <c r="AC1601" s="3" t="e">
        <f>Tableau1[[#This Row],[value]]/Tableau1[[#This Row],[débarquements totaux de l''espèce]]</f>
        <v>#REF!</v>
      </c>
    </row>
    <row r="1602" spans="1:29" x14ac:dyDescent="0.2">
      <c r="A1602" s="1">
        <v>45355</v>
      </c>
      <c r="B1602" t="s">
        <v>24</v>
      </c>
      <c r="C1602" t="s">
        <v>25</v>
      </c>
      <c r="D1602">
        <v>2022</v>
      </c>
      <c r="E1602" t="s">
        <v>86</v>
      </c>
      <c r="F1602" t="s">
        <v>27</v>
      </c>
      <c r="G1602" t="s">
        <v>406</v>
      </c>
      <c r="H1602" t="s">
        <v>29</v>
      </c>
      <c r="L1602" t="s">
        <v>660</v>
      </c>
      <c r="M1602" t="s">
        <v>661</v>
      </c>
      <c r="N1602" t="str">
        <f>_xlfn.CONCAT(Tableau1[[#This Row],[species_name]],Tableau1[[#This Row],[sub_reg]])</f>
        <v>Haddock27.7.j</v>
      </c>
      <c r="O1602" t="s">
        <v>32</v>
      </c>
      <c r="P1602" t="s">
        <v>33</v>
      </c>
      <c r="Q1602" t="s">
        <v>34</v>
      </c>
      <c r="R1602">
        <v>130649.89</v>
      </c>
      <c r="S1602" t="s">
        <v>35</v>
      </c>
      <c r="T1602" t="s">
        <v>178</v>
      </c>
      <c r="U1602" t="s">
        <v>179</v>
      </c>
      <c r="V1602" t="s">
        <v>377</v>
      </c>
      <c r="W1602">
        <f>IFERROR(INDEX(#REF!,MATCH(Tableau1[[#This Row],[Identifiant pour calcul]],#REF!,0),9),0)</f>
        <v>0</v>
      </c>
      <c r="X1602">
        <f>Tableau1[[#This Row],[value]]*0.125*Tableau1[[#This Row],[Sequestration factor]]</f>
        <v>0</v>
      </c>
      <c r="Y1602" t="s">
        <v>39</v>
      </c>
      <c r="Z1602" t="s">
        <v>40</v>
      </c>
      <c r="AA1602" t="s">
        <v>39</v>
      </c>
      <c r="AB1602" t="e">
        <f>INDEX(#REF!,MATCH(Tableau1[[#This Row],[species_name]],#REF!,0),2)</f>
        <v>#REF!</v>
      </c>
      <c r="AC1602" s="3" t="e">
        <f>Tableau1[[#This Row],[value]]/Tableau1[[#This Row],[débarquements totaux de l''espèce]]</f>
        <v>#REF!</v>
      </c>
    </row>
    <row r="1603" spans="1:29" x14ac:dyDescent="0.2">
      <c r="A1603" s="1">
        <v>45355</v>
      </c>
      <c r="B1603" t="s">
        <v>24</v>
      </c>
      <c r="C1603" t="s">
        <v>25</v>
      </c>
      <c r="D1603">
        <v>2022</v>
      </c>
      <c r="E1603" t="s">
        <v>86</v>
      </c>
      <c r="F1603" t="s">
        <v>27</v>
      </c>
      <c r="G1603" t="s">
        <v>406</v>
      </c>
      <c r="H1603" t="s">
        <v>29</v>
      </c>
      <c r="L1603" t="s">
        <v>660</v>
      </c>
      <c r="M1603" t="s">
        <v>661</v>
      </c>
      <c r="N1603" t="str">
        <f>_xlfn.CONCAT(Tableau1[[#This Row],[species_name]],Tableau1[[#This Row],[sub_reg]])</f>
        <v>Haddock27.7.k</v>
      </c>
      <c r="O1603" t="s">
        <v>32</v>
      </c>
      <c r="P1603" t="s">
        <v>33</v>
      </c>
      <c r="Q1603" t="s">
        <v>34</v>
      </c>
      <c r="R1603">
        <v>2005.33</v>
      </c>
      <c r="S1603" t="s">
        <v>35</v>
      </c>
      <c r="T1603" t="s">
        <v>178</v>
      </c>
      <c r="U1603" t="s">
        <v>179</v>
      </c>
      <c r="V1603" t="s">
        <v>665</v>
      </c>
      <c r="W1603">
        <f>IFERROR(INDEX(#REF!,MATCH(Tableau1[[#This Row],[Identifiant pour calcul]],#REF!,0),9),0)</f>
        <v>0</v>
      </c>
      <c r="X1603">
        <f>Tableau1[[#This Row],[value]]*0.125*Tableau1[[#This Row],[Sequestration factor]]</f>
        <v>0</v>
      </c>
      <c r="Y1603" t="s">
        <v>39</v>
      </c>
      <c r="Z1603" t="s">
        <v>40</v>
      </c>
      <c r="AA1603" t="s">
        <v>39</v>
      </c>
      <c r="AB1603" t="e">
        <f>INDEX(#REF!,MATCH(Tableau1[[#This Row],[species_name]],#REF!,0),2)</f>
        <v>#REF!</v>
      </c>
      <c r="AC1603" s="3" t="e">
        <f>Tableau1[[#This Row],[value]]/Tableau1[[#This Row],[débarquements totaux de l''espèce]]</f>
        <v>#REF!</v>
      </c>
    </row>
    <row r="1604" spans="1:29" x14ac:dyDescent="0.2">
      <c r="A1604" s="1">
        <v>45355</v>
      </c>
      <c r="B1604" t="s">
        <v>24</v>
      </c>
      <c r="C1604" t="s">
        <v>25</v>
      </c>
      <c r="D1604">
        <v>2022</v>
      </c>
      <c r="E1604" t="s">
        <v>86</v>
      </c>
      <c r="F1604" t="s">
        <v>27</v>
      </c>
      <c r="G1604" t="s">
        <v>406</v>
      </c>
      <c r="H1604" t="s">
        <v>29</v>
      </c>
      <c r="L1604" t="s">
        <v>660</v>
      </c>
      <c r="M1604" t="s">
        <v>661</v>
      </c>
      <c r="N1604" t="str">
        <f>_xlfn.CONCAT(Tableau1[[#This Row],[species_name]],Tableau1[[#This Row],[sub_reg]])</f>
        <v>Haddock27.8.a</v>
      </c>
      <c r="O1604" t="s">
        <v>32</v>
      </c>
      <c r="P1604" t="s">
        <v>33</v>
      </c>
      <c r="Q1604" t="s">
        <v>34</v>
      </c>
      <c r="R1604">
        <v>1105.57</v>
      </c>
      <c r="S1604" t="s">
        <v>35</v>
      </c>
      <c r="T1604" t="s">
        <v>178</v>
      </c>
      <c r="U1604" t="s">
        <v>179</v>
      </c>
      <c r="V1604" t="s">
        <v>331</v>
      </c>
      <c r="W1604">
        <f>IFERROR(INDEX(#REF!,MATCH(Tableau1[[#This Row],[Identifiant pour calcul]],#REF!,0),9),0)</f>
        <v>0</v>
      </c>
      <c r="X1604">
        <f>Tableau1[[#This Row],[value]]*0.125*Tableau1[[#This Row],[Sequestration factor]]</f>
        <v>0</v>
      </c>
      <c r="Y1604" t="s">
        <v>39</v>
      </c>
      <c r="Z1604" t="s">
        <v>40</v>
      </c>
      <c r="AA1604" t="s">
        <v>39</v>
      </c>
      <c r="AB1604" t="e">
        <f>INDEX(#REF!,MATCH(Tableau1[[#This Row],[species_name]],#REF!,0),2)</f>
        <v>#REF!</v>
      </c>
      <c r="AC1604" s="3" t="e">
        <f>Tableau1[[#This Row],[value]]/Tableau1[[#This Row],[débarquements totaux de l''espèce]]</f>
        <v>#REF!</v>
      </c>
    </row>
    <row r="1605" spans="1:29" x14ac:dyDescent="0.2">
      <c r="A1605" s="1">
        <v>45355</v>
      </c>
      <c r="B1605" t="s">
        <v>24</v>
      </c>
      <c r="C1605" t="s">
        <v>25</v>
      </c>
      <c r="D1605">
        <v>2022</v>
      </c>
      <c r="E1605" t="s">
        <v>86</v>
      </c>
      <c r="F1605" t="s">
        <v>27</v>
      </c>
      <c r="G1605" t="s">
        <v>88</v>
      </c>
      <c r="H1605" t="s">
        <v>29</v>
      </c>
      <c r="M1605" t="s">
        <v>684</v>
      </c>
      <c r="N1605" t="str">
        <f>_xlfn.CONCAT(Tableau1[[#This Row],[species_name]],Tableau1[[#This Row],[sub_reg]])</f>
        <v>Haddock27.7.j</v>
      </c>
      <c r="O1605" t="s">
        <v>32</v>
      </c>
      <c r="P1605" t="s">
        <v>33</v>
      </c>
      <c r="Q1605" t="s">
        <v>34</v>
      </c>
      <c r="R1605">
        <v>3590.85</v>
      </c>
      <c r="S1605" t="s">
        <v>35</v>
      </c>
      <c r="T1605" t="s">
        <v>178</v>
      </c>
      <c r="U1605" t="s">
        <v>179</v>
      </c>
      <c r="V1605" t="s">
        <v>377</v>
      </c>
      <c r="W1605">
        <f>IFERROR(INDEX(#REF!,MATCH(Tableau1[[#This Row],[Identifiant pour calcul]],#REF!,0),9),0)</f>
        <v>0</v>
      </c>
      <c r="X1605">
        <f>Tableau1[[#This Row],[value]]*0.125*Tableau1[[#This Row],[Sequestration factor]]</f>
        <v>0</v>
      </c>
      <c r="Y1605" t="s">
        <v>39</v>
      </c>
      <c r="Z1605" t="s">
        <v>40</v>
      </c>
      <c r="AA1605" t="s">
        <v>39</v>
      </c>
      <c r="AB1605" t="e">
        <f>INDEX(#REF!,MATCH(Tableau1[[#This Row],[species_name]],#REF!,0),2)</f>
        <v>#REF!</v>
      </c>
      <c r="AC1605" s="3" t="e">
        <f>Tableau1[[#This Row],[value]]/Tableau1[[#This Row],[débarquements totaux de l''espèce]]</f>
        <v>#REF!</v>
      </c>
    </row>
    <row r="1606" spans="1:29" x14ac:dyDescent="0.2">
      <c r="A1606" s="1">
        <v>45355</v>
      </c>
      <c r="B1606" t="s">
        <v>24</v>
      </c>
      <c r="C1606" t="s">
        <v>25</v>
      </c>
      <c r="D1606">
        <v>2022</v>
      </c>
      <c r="E1606" t="s">
        <v>86</v>
      </c>
      <c r="F1606" t="s">
        <v>523</v>
      </c>
      <c r="G1606" t="s">
        <v>159</v>
      </c>
      <c r="H1606" t="s">
        <v>29</v>
      </c>
      <c r="M1606" t="s">
        <v>778</v>
      </c>
      <c r="N1606" t="str">
        <f>_xlfn.CONCAT(Tableau1[[#This Row],[species_name]],Tableau1[[#This Row],[sub_reg]])</f>
        <v>Haddock27.4.a</v>
      </c>
      <c r="O1606" t="s">
        <v>32</v>
      </c>
      <c r="P1606" t="s">
        <v>33</v>
      </c>
      <c r="Q1606" t="s">
        <v>34</v>
      </c>
      <c r="R1606">
        <v>53318.84</v>
      </c>
      <c r="S1606" t="s">
        <v>35</v>
      </c>
      <c r="T1606" t="s">
        <v>178</v>
      </c>
      <c r="U1606" t="s">
        <v>179</v>
      </c>
      <c r="V1606" t="s">
        <v>169</v>
      </c>
      <c r="W1606">
        <f>IFERROR(INDEX(#REF!,MATCH(Tableau1[[#This Row],[Identifiant pour calcul]],#REF!,0),9),0)</f>
        <v>0</v>
      </c>
      <c r="X1606">
        <f>Tableau1[[#This Row],[value]]*0.125*Tableau1[[#This Row],[Sequestration factor]]</f>
        <v>0</v>
      </c>
      <c r="Y1606" t="s">
        <v>39</v>
      </c>
      <c r="Z1606" t="s">
        <v>40</v>
      </c>
      <c r="AA1606" t="s">
        <v>39</v>
      </c>
      <c r="AB1606" t="e">
        <f>INDEX(#REF!,MATCH(Tableau1[[#This Row],[species_name]],#REF!,0),2)</f>
        <v>#REF!</v>
      </c>
      <c r="AC1606" s="3" t="e">
        <f>Tableau1[[#This Row],[value]]/Tableau1[[#This Row],[débarquements totaux de l''espèce]]</f>
        <v>#REF!</v>
      </c>
    </row>
    <row r="1607" spans="1:29" x14ac:dyDescent="0.2">
      <c r="A1607" s="1">
        <v>45355</v>
      </c>
      <c r="B1607" t="s">
        <v>24</v>
      </c>
      <c r="C1607" t="s">
        <v>25</v>
      </c>
      <c r="D1607">
        <v>2022</v>
      </c>
      <c r="E1607" t="s">
        <v>86</v>
      </c>
      <c r="F1607" t="s">
        <v>158</v>
      </c>
      <c r="G1607" t="s">
        <v>88</v>
      </c>
      <c r="H1607" t="s">
        <v>29</v>
      </c>
      <c r="L1607" t="s">
        <v>373</v>
      </c>
      <c r="M1607" t="s">
        <v>374</v>
      </c>
      <c r="N1607" t="str">
        <f>_xlfn.CONCAT(Tableau1[[#This Row],[species_name]],Tableau1[[#This Row],[sub_reg]])</f>
        <v>Haddock27.4.b</v>
      </c>
      <c r="O1607" t="s">
        <v>32</v>
      </c>
      <c r="P1607" t="s">
        <v>33</v>
      </c>
      <c r="Q1607" t="s">
        <v>34</v>
      </c>
      <c r="R1607">
        <v>14281.53</v>
      </c>
      <c r="S1607" t="s">
        <v>35</v>
      </c>
      <c r="T1607" t="s">
        <v>178</v>
      </c>
      <c r="U1607" t="s">
        <v>179</v>
      </c>
      <c r="V1607" t="s">
        <v>388</v>
      </c>
      <c r="W1607">
        <f>IFERROR(INDEX(#REF!,MATCH(Tableau1[[#This Row],[Identifiant pour calcul]],#REF!,0),9),0)</f>
        <v>0</v>
      </c>
      <c r="X1607">
        <f>Tableau1[[#This Row],[value]]*0.125*Tableau1[[#This Row],[Sequestration factor]]</f>
        <v>0</v>
      </c>
      <c r="Y1607" t="s">
        <v>39</v>
      </c>
      <c r="Z1607" t="s">
        <v>40</v>
      </c>
      <c r="AA1607" t="s">
        <v>39</v>
      </c>
      <c r="AB1607" t="e">
        <f>INDEX(#REF!,MATCH(Tableau1[[#This Row],[species_name]],#REF!,0),2)</f>
        <v>#REF!</v>
      </c>
      <c r="AC1607" s="3" t="e">
        <f>Tableau1[[#This Row],[value]]/Tableau1[[#This Row],[débarquements totaux de l''espèce]]</f>
        <v>#REF!</v>
      </c>
    </row>
    <row r="1608" spans="1:29" x14ac:dyDescent="0.2">
      <c r="A1608" s="1">
        <v>45355</v>
      </c>
      <c r="B1608" t="s">
        <v>24</v>
      </c>
      <c r="C1608" t="s">
        <v>25</v>
      </c>
      <c r="D1608">
        <v>2022</v>
      </c>
      <c r="E1608" t="s">
        <v>86</v>
      </c>
      <c r="F1608" t="s">
        <v>158</v>
      </c>
      <c r="G1608" t="s">
        <v>88</v>
      </c>
      <c r="H1608" t="s">
        <v>29</v>
      </c>
      <c r="L1608" t="s">
        <v>373</v>
      </c>
      <c r="M1608" t="s">
        <v>374</v>
      </c>
      <c r="N1608" t="str">
        <f>_xlfn.CONCAT(Tableau1[[#This Row],[species_name]],Tableau1[[#This Row],[sub_reg]])</f>
        <v>Haddock27.7.h</v>
      </c>
      <c r="O1608" t="s">
        <v>32</v>
      </c>
      <c r="P1608" t="s">
        <v>33</v>
      </c>
      <c r="Q1608" t="s">
        <v>34</v>
      </c>
      <c r="R1608">
        <v>468246.11</v>
      </c>
      <c r="S1608" t="s">
        <v>35</v>
      </c>
      <c r="T1608" t="s">
        <v>178</v>
      </c>
      <c r="U1608" t="s">
        <v>179</v>
      </c>
      <c r="V1608" t="s">
        <v>330</v>
      </c>
      <c r="W1608">
        <f>IFERROR(INDEX(#REF!,MATCH(Tableau1[[#This Row],[Identifiant pour calcul]],#REF!,0),9),0)</f>
        <v>0</v>
      </c>
      <c r="X1608">
        <f>Tableau1[[#This Row],[value]]*0.125*Tableau1[[#This Row],[Sequestration factor]]</f>
        <v>0</v>
      </c>
      <c r="Y1608" t="s">
        <v>39</v>
      </c>
      <c r="Z1608" t="s">
        <v>40</v>
      </c>
      <c r="AA1608" t="s">
        <v>39</v>
      </c>
      <c r="AB1608" t="e">
        <f>INDEX(#REF!,MATCH(Tableau1[[#This Row],[species_name]],#REF!,0),2)</f>
        <v>#REF!</v>
      </c>
      <c r="AC1608" s="3" t="e">
        <f>Tableau1[[#This Row],[value]]/Tableau1[[#This Row],[débarquements totaux de l''espèce]]</f>
        <v>#REF!</v>
      </c>
    </row>
    <row r="1609" spans="1:29" x14ac:dyDescent="0.2">
      <c r="A1609" s="1">
        <v>45355</v>
      </c>
      <c r="B1609" t="s">
        <v>24</v>
      </c>
      <c r="C1609" t="s">
        <v>25</v>
      </c>
      <c r="D1609">
        <v>2022</v>
      </c>
      <c r="E1609" t="s">
        <v>86</v>
      </c>
      <c r="F1609" t="s">
        <v>158</v>
      </c>
      <c r="G1609" t="s">
        <v>88</v>
      </c>
      <c r="H1609" t="s">
        <v>29</v>
      </c>
      <c r="L1609" t="s">
        <v>373</v>
      </c>
      <c r="M1609" t="s">
        <v>374</v>
      </c>
      <c r="N1609" t="str">
        <f>_xlfn.CONCAT(Tableau1[[#This Row],[species_name]],Tableau1[[#This Row],[sub_reg]])</f>
        <v>Haddock27.7.j</v>
      </c>
      <c r="O1609" t="s">
        <v>32</v>
      </c>
      <c r="P1609" t="s">
        <v>33</v>
      </c>
      <c r="Q1609" t="s">
        <v>34</v>
      </c>
      <c r="R1609">
        <v>118412.12</v>
      </c>
      <c r="S1609" t="s">
        <v>35</v>
      </c>
      <c r="T1609" t="s">
        <v>178</v>
      </c>
      <c r="U1609" t="s">
        <v>179</v>
      </c>
      <c r="V1609" t="s">
        <v>377</v>
      </c>
      <c r="W1609">
        <f>IFERROR(INDEX(#REF!,MATCH(Tableau1[[#This Row],[Identifiant pour calcul]],#REF!,0),9),0)</f>
        <v>0</v>
      </c>
      <c r="X1609">
        <f>Tableau1[[#This Row],[value]]*0.125*Tableau1[[#This Row],[Sequestration factor]]</f>
        <v>0</v>
      </c>
      <c r="Y1609" t="s">
        <v>39</v>
      </c>
      <c r="Z1609" t="s">
        <v>40</v>
      </c>
      <c r="AA1609" t="s">
        <v>39</v>
      </c>
      <c r="AB1609" t="e">
        <f>INDEX(#REF!,MATCH(Tableau1[[#This Row],[species_name]],#REF!,0),2)</f>
        <v>#REF!</v>
      </c>
      <c r="AC1609" s="3" t="e">
        <f>Tableau1[[#This Row],[value]]/Tableau1[[#This Row],[débarquements totaux de l''espèce]]</f>
        <v>#REF!</v>
      </c>
    </row>
    <row r="1610" spans="1:29" x14ac:dyDescent="0.2">
      <c r="A1610" s="1">
        <v>45355</v>
      </c>
      <c r="B1610" t="s">
        <v>24</v>
      </c>
      <c r="C1610" t="s">
        <v>25</v>
      </c>
      <c r="D1610">
        <v>2022</v>
      </c>
      <c r="E1610" t="s">
        <v>86</v>
      </c>
      <c r="F1610" t="s">
        <v>158</v>
      </c>
      <c r="G1610" t="s">
        <v>88</v>
      </c>
      <c r="H1610" t="s">
        <v>29</v>
      </c>
      <c r="L1610" t="s">
        <v>373</v>
      </c>
      <c r="M1610" t="s">
        <v>374</v>
      </c>
      <c r="N1610" t="str">
        <f>_xlfn.CONCAT(Tableau1[[#This Row],[species_name]],Tableau1[[#This Row],[sub_reg]])</f>
        <v>Haddock27.7.e</v>
      </c>
      <c r="O1610" t="s">
        <v>32</v>
      </c>
      <c r="P1610" t="s">
        <v>33</v>
      </c>
      <c r="Q1610" t="s">
        <v>34</v>
      </c>
      <c r="R1610">
        <v>273674.99</v>
      </c>
      <c r="S1610" t="s">
        <v>35</v>
      </c>
      <c r="T1610" t="s">
        <v>178</v>
      </c>
      <c r="U1610" t="s">
        <v>179</v>
      </c>
      <c r="V1610" t="s">
        <v>226</v>
      </c>
      <c r="W1610">
        <f>IFERROR(INDEX(#REF!,MATCH(Tableau1[[#This Row],[Identifiant pour calcul]],#REF!,0),9),0)</f>
        <v>0</v>
      </c>
      <c r="X1610">
        <f>Tableau1[[#This Row],[value]]*0.125*Tableau1[[#This Row],[Sequestration factor]]</f>
        <v>0</v>
      </c>
      <c r="Y1610" t="s">
        <v>39</v>
      </c>
      <c r="Z1610" t="s">
        <v>40</v>
      </c>
      <c r="AA1610" t="s">
        <v>39</v>
      </c>
      <c r="AB1610" t="e">
        <f>INDEX(#REF!,MATCH(Tableau1[[#This Row],[species_name]],#REF!,0),2)</f>
        <v>#REF!</v>
      </c>
      <c r="AC1610" s="3" t="e">
        <f>Tableau1[[#This Row],[value]]/Tableau1[[#This Row],[débarquements totaux de l''espèce]]</f>
        <v>#REF!</v>
      </c>
    </row>
    <row r="1611" spans="1:29" x14ac:dyDescent="0.2">
      <c r="A1611" s="1">
        <v>45355</v>
      </c>
      <c r="B1611" t="s">
        <v>24</v>
      </c>
      <c r="C1611" t="s">
        <v>25</v>
      </c>
      <c r="D1611">
        <v>2022</v>
      </c>
      <c r="E1611" t="s">
        <v>86</v>
      </c>
      <c r="F1611" t="s">
        <v>158</v>
      </c>
      <c r="G1611" t="s">
        <v>88</v>
      </c>
      <c r="H1611" t="s">
        <v>29</v>
      </c>
      <c r="L1611" t="s">
        <v>373</v>
      </c>
      <c r="M1611" t="s">
        <v>374</v>
      </c>
      <c r="N1611" t="str">
        <f>_xlfn.CONCAT(Tableau1[[#This Row],[species_name]],Tableau1[[#This Row],[sub_reg]])</f>
        <v>Haddock27.7.f</v>
      </c>
      <c r="O1611" t="s">
        <v>32</v>
      </c>
      <c r="P1611" t="s">
        <v>33</v>
      </c>
      <c r="Q1611" t="s">
        <v>34</v>
      </c>
      <c r="R1611">
        <v>415210.09</v>
      </c>
      <c r="S1611" t="s">
        <v>35</v>
      </c>
      <c r="T1611" t="s">
        <v>178</v>
      </c>
      <c r="U1611" t="s">
        <v>179</v>
      </c>
      <c r="V1611" t="s">
        <v>685</v>
      </c>
      <c r="W1611">
        <f>IFERROR(INDEX(#REF!,MATCH(Tableau1[[#This Row],[Identifiant pour calcul]],#REF!,0),9),0)</f>
        <v>0</v>
      </c>
      <c r="X1611">
        <f>Tableau1[[#This Row],[value]]*0.125*Tableau1[[#This Row],[Sequestration factor]]</f>
        <v>0</v>
      </c>
      <c r="Y1611" t="s">
        <v>39</v>
      </c>
      <c r="Z1611" t="s">
        <v>40</v>
      </c>
      <c r="AA1611" t="s">
        <v>39</v>
      </c>
      <c r="AB1611" t="e">
        <f>INDEX(#REF!,MATCH(Tableau1[[#This Row],[species_name]],#REF!,0),2)</f>
        <v>#REF!</v>
      </c>
      <c r="AC1611" s="3" t="e">
        <f>Tableau1[[#This Row],[value]]/Tableau1[[#This Row],[débarquements totaux de l''espèce]]</f>
        <v>#REF!</v>
      </c>
    </row>
    <row r="1612" spans="1:29" x14ac:dyDescent="0.2">
      <c r="A1612" s="1">
        <v>45355</v>
      </c>
      <c r="B1612" t="s">
        <v>24</v>
      </c>
      <c r="C1612" t="s">
        <v>25</v>
      </c>
      <c r="D1612">
        <v>2022</v>
      </c>
      <c r="E1612" t="s">
        <v>86</v>
      </c>
      <c r="F1612" t="s">
        <v>158</v>
      </c>
      <c r="G1612" t="s">
        <v>88</v>
      </c>
      <c r="H1612" t="s">
        <v>29</v>
      </c>
      <c r="L1612" t="s">
        <v>373</v>
      </c>
      <c r="M1612" t="s">
        <v>374</v>
      </c>
      <c r="N1612" t="str">
        <f>_xlfn.CONCAT(Tableau1[[#This Row],[species_name]],Tableau1[[#This Row],[sub_reg]])</f>
        <v>Haddock27.7.g</v>
      </c>
      <c r="O1612" t="s">
        <v>32</v>
      </c>
      <c r="P1612" t="s">
        <v>33</v>
      </c>
      <c r="Q1612" t="s">
        <v>34</v>
      </c>
      <c r="R1612">
        <v>722922.42</v>
      </c>
      <c r="S1612" t="s">
        <v>35</v>
      </c>
      <c r="T1612" t="s">
        <v>178</v>
      </c>
      <c r="U1612" t="s">
        <v>179</v>
      </c>
      <c r="V1612" t="s">
        <v>662</v>
      </c>
      <c r="W1612">
        <f>IFERROR(INDEX(#REF!,MATCH(Tableau1[[#This Row],[Identifiant pour calcul]],#REF!,0),9),0)</f>
        <v>0</v>
      </c>
      <c r="X1612">
        <f>Tableau1[[#This Row],[value]]*0.125*Tableau1[[#This Row],[Sequestration factor]]</f>
        <v>0</v>
      </c>
      <c r="Y1612" t="s">
        <v>39</v>
      </c>
      <c r="Z1612" t="s">
        <v>40</v>
      </c>
      <c r="AA1612" t="s">
        <v>39</v>
      </c>
      <c r="AB1612" t="e">
        <f>INDEX(#REF!,MATCH(Tableau1[[#This Row],[species_name]],#REF!,0),2)</f>
        <v>#REF!</v>
      </c>
      <c r="AC1612" s="3" t="e">
        <f>Tableau1[[#This Row],[value]]/Tableau1[[#This Row],[débarquements totaux de l''espèce]]</f>
        <v>#REF!</v>
      </c>
    </row>
    <row r="1613" spans="1:29" x14ac:dyDescent="0.2">
      <c r="A1613" s="1">
        <v>45355</v>
      </c>
      <c r="B1613" t="s">
        <v>24</v>
      </c>
      <c r="C1613" t="s">
        <v>25</v>
      </c>
      <c r="D1613">
        <v>2022</v>
      </c>
      <c r="E1613" t="s">
        <v>86</v>
      </c>
      <c r="F1613" t="s">
        <v>59</v>
      </c>
      <c r="G1613" t="s">
        <v>406</v>
      </c>
      <c r="H1613" t="s">
        <v>29</v>
      </c>
      <c r="L1613" t="s">
        <v>364</v>
      </c>
      <c r="M1613" t="s">
        <v>365</v>
      </c>
      <c r="N1613" t="str">
        <f>_xlfn.CONCAT(Tableau1[[#This Row],[species_name]],Tableau1[[#This Row],[sub_reg]])</f>
        <v>Haddock27.4.a</v>
      </c>
      <c r="O1613" t="s">
        <v>32</v>
      </c>
      <c r="P1613" t="s">
        <v>33</v>
      </c>
      <c r="Q1613" t="s">
        <v>34</v>
      </c>
      <c r="R1613">
        <v>37534.660000000003</v>
      </c>
      <c r="S1613" t="s">
        <v>35</v>
      </c>
      <c r="T1613" t="s">
        <v>178</v>
      </c>
      <c r="U1613" t="s">
        <v>179</v>
      </c>
      <c r="V1613" t="s">
        <v>169</v>
      </c>
      <c r="W1613">
        <f>IFERROR(INDEX(#REF!,MATCH(Tableau1[[#This Row],[Identifiant pour calcul]],#REF!,0),9),0)</f>
        <v>0</v>
      </c>
      <c r="X1613">
        <f>Tableau1[[#This Row],[value]]*0.125*Tableau1[[#This Row],[Sequestration factor]]</f>
        <v>0</v>
      </c>
      <c r="Y1613" t="s">
        <v>39</v>
      </c>
      <c r="Z1613" t="s">
        <v>40</v>
      </c>
      <c r="AA1613" t="s">
        <v>39</v>
      </c>
      <c r="AB1613" t="e">
        <f>INDEX(#REF!,MATCH(Tableau1[[#This Row],[species_name]],#REF!,0),2)</f>
        <v>#REF!</v>
      </c>
      <c r="AC1613" s="3" t="e">
        <f>Tableau1[[#This Row],[value]]/Tableau1[[#This Row],[débarquements totaux de l''espèce]]</f>
        <v>#REF!</v>
      </c>
    </row>
    <row r="1614" spans="1:29" x14ac:dyDescent="0.2">
      <c r="A1614" s="1">
        <v>45355</v>
      </c>
      <c r="B1614" t="s">
        <v>24</v>
      </c>
      <c r="C1614" t="s">
        <v>25</v>
      </c>
      <c r="D1614">
        <v>2022</v>
      </c>
      <c r="E1614" t="s">
        <v>86</v>
      </c>
      <c r="F1614" t="s">
        <v>59</v>
      </c>
      <c r="G1614" t="s">
        <v>406</v>
      </c>
      <c r="H1614" t="s">
        <v>29</v>
      </c>
      <c r="L1614" t="s">
        <v>364</v>
      </c>
      <c r="M1614" t="s">
        <v>365</v>
      </c>
      <c r="N1614" t="str">
        <f>_xlfn.CONCAT(Tableau1[[#This Row],[species_name]],Tableau1[[#This Row],[sub_reg]])</f>
        <v>Haddock27.6.a</v>
      </c>
      <c r="O1614" t="s">
        <v>32</v>
      </c>
      <c r="P1614" t="s">
        <v>33</v>
      </c>
      <c r="Q1614" t="s">
        <v>34</v>
      </c>
      <c r="R1614">
        <v>7032.66</v>
      </c>
      <c r="S1614" t="s">
        <v>35</v>
      </c>
      <c r="T1614" t="s">
        <v>178</v>
      </c>
      <c r="U1614" t="s">
        <v>179</v>
      </c>
      <c r="V1614" t="s">
        <v>195</v>
      </c>
      <c r="W1614">
        <f>IFERROR(INDEX(#REF!,MATCH(Tableau1[[#This Row],[Identifiant pour calcul]],#REF!,0),9),0)</f>
        <v>0</v>
      </c>
      <c r="X1614">
        <f>Tableau1[[#This Row],[value]]*0.125*Tableau1[[#This Row],[Sequestration factor]]</f>
        <v>0</v>
      </c>
      <c r="Y1614" t="s">
        <v>39</v>
      </c>
      <c r="Z1614" t="s">
        <v>40</v>
      </c>
      <c r="AA1614" t="s">
        <v>39</v>
      </c>
      <c r="AB1614" t="e">
        <f>INDEX(#REF!,MATCH(Tableau1[[#This Row],[species_name]],#REF!,0),2)</f>
        <v>#REF!</v>
      </c>
      <c r="AC1614" s="3" t="e">
        <f>Tableau1[[#This Row],[value]]/Tableau1[[#This Row],[débarquements totaux de l''espèce]]</f>
        <v>#REF!</v>
      </c>
    </row>
    <row r="1615" spans="1:29" x14ac:dyDescent="0.2">
      <c r="A1615" s="1">
        <v>45355</v>
      </c>
      <c r="B1615" t="s">
        <v>24</v>
      </c>
      <c r="C1615" t="s">
        <v>25</v>
      </c>
      <c r="D1615">
        <v>2022</v>
      </c>
      <c r="E1615" t="s">
        <v>86</v>
      </c>
      <c r="F1615" t="s">
        <v>59</v>
      </c>
      <c r="G1615" t="s">
        <v>406</v>
      </c>
      <c r="H1615" t="s">
        <v>29</v>
      </c>
      <c r="L1615" t="s">
        <v>364</v>
      </c>
      <c r="M1615" t="s">
        <v>365</v>
      </c>
      <c r="N1615" t="str">
        <f>_xlfn.CONCAT(Tableau1[[#This Row],[species_name]],Tableau1[[#This Row],[sub_reg]])</f>
        <v>Haddock27.7.j</v>
      </c>
      <c r="O1615" t="s">
        <v>32</v>
      </c>
      <c r="P1615" t="s">
        <v>33</v>
      </c>
      <c r="Q1615" t="s">
        <v>34</v>
      </c>
      <c r="R1615">
        <v>7238.66</v>
      </c>
      <c r="S1615" t="s">
        <v>35</v>
      </c>
      <c r="T1615" t="s">
        <v>178</v>
      </c>
      <c r="U1615" t="s">
        <v>179</v>
      </c>
      <c r="V1615" t="s">
        <v>377</v>
      </c>
      <c r="W1615">
        <f>IFERROR(INDEX(#REF!,MATCH(Tableau1[[#This Row],[Identifiant pour calcul]],#REF!,0),9),0)</f>
        <v>0</v>
      </c>
      <c r="X1615">
        <f>Tableau1[[#This Row],[value]]*0.125*Tableau1[[#This Row],[Sequestration factor]]</f>
        <v>0</v>
      </c>
      <c r="Y1615" t="s">
        <v>39</v>
      </c>
      <c r="Z1615" t="s">
        <v>40</v>
      </c>
      <c r="AA1615" t="s">
        <v>39</v>
      </c>
      <c r="AB1615" t="e">
        <f>INDEX(#REF!,MATCH(Tableau1[[#This Row],[species_name]],#REF!,0),2)</f>
        <v>#REF!</v>
      </c>
      <c r="AC1615" s="3" t="e">
        <f>Tableau1[[#This Row],[value]]/Tableau1[[#This Row],[débarquements totaux de l''espèce]]</f>
        <v>#REF!</v>
      </c>
    </row>
    <row r="1616" spans="1:29" x14ac:dyDescent="0.2">
      <c r="A1616" s="1">
        <v>45355</v>
      </c>
      <c r="B1616" t="s">
        <v>24</v>
      </c>
      <c r="C1616" t="s">
        <v>25</v>
      </c>
      <c r="D1616">
        <v>2022</v>
      </c>
      <c r="E1616" t="s">
        <v>86</v>
      </c>
      <c r="F1616" t="s">
        <v>158</v>
      </c>
      <c r="G1616" t="s">
        <v>406</v>
      </c>
      <c r="H1616" t="s">
        <v>29</v>
      </c>
      <c r="L1616" t="s">
        <v>418</v>
      </c>
      <c r="M1616" t="s">
        <v>419</v>
      </c>
      <c r="N1616" t="str">
        <f>_xlfn.CONCAT(Tableau1[[#This Row],[species_name]],Tableau1[[#This Row],[sub_reg]])</f>
        <v>Haddock27.4.a</v>
      </c>
      <c r="O1616" t="s">
        <v>32</v>
      </c>
      <c r="P1616" t="s">
        <v>33</v>
      </c>
      <c r="Q1616" t="s">
        <v>34</v>
      </c>
      <c r="R1616">
        <v>37027.199999999997</v>
      </c>
      <c r="S1616" t="s">
        <v>35</v>
      </c>
      <c r="T1616" t="s">
        <v>178</v>
      </c>
      <c r="U1616" t="s">
        <v>179</v>
      </c>
      <c r="V1616" t="s">
        <v>169</v>
      </c>
      <c r="W1616">
        <f>IFERROR(INDEX(#REF!,MATCH(Tableau1[[#This Row],[Identifiant pour calcul]],#REF!,0),9),0)</f>
        <v>0</v>
      </c>
      <c r="X1616">
        <f>Tableau1[[#This Row],[value]]*0.125*Tableau1[[#This Row],[Sequestration factor]]</f>
        <v>0</v>
      </c>
      <c r="Y1616" t="s">
        <v>39</v>
      </c>
      <c r="Z1616" t="s">
        <v>40</v>
      </c>
      <c r="AA1616" t="s">
        <v>39</v>
      </c>
      <c r="AB1616" t="e">
        <f>INDEX(#REF!,MATCH(Tableau1[[#This Row],[species_name]],#REF!,0),2)</f>
        <v>#REF!</v>
      </c>
      <c r="AC1616" s="3" t="e">
        <f>Tableau1[[#This Row],[value]]/Tableau1[[#This Row],[débarquements totaux de l''espèce]]</f>
        <v>#REF!</v>
      </c>
    </row>
    <row r="1617" spans="1:29" x14ac:dyDescent="0.2">
      <c r="A1617" s="1">
        <v>45355</v>
      </c>
      <c r="B1617" t="s">
        <v>24</v>
      </c>
      <c r="C1617" t="s">
        <v>25</v>
      </c>
      <c r="D1617">
        <v>2022</v>
      </c>
      <c r="E1617" t="s">
        <v>86</v>
      </c>
      <c r="F1617" t="s">
        <v>158</v>
      </c>
      <c r="G1617" t="s">
        <v>406</v>
      </c>
      <c r="H1617" t="s">
        <v>29</v>
      </c>
      <c r="L1617" t="s">
        <v>418</v>
      </c>
      <c r="M1617" t="s">
        <v>419</v>
      </c>
      <c r="N1617" t="str">
        <f>_xlfn.CONCAT(Tableau1[[#This Row],[species_name]],Tableau1[[#This Row],[sub_reg]])</f>
        <v>Haddock27.4.b</v>
      </c>
      <c r="O1617" t="s">
        <v>32</v>
      </c>
      <c r="P1617" t="s">
        <v>33</v>
      </c>
      <c r="Q1617" t="s">
        <v>34</v>
      </c>
      <c r="R1617">
        <v>2889.48</v>
      </c>
      <c r="S1617" t="s">
        <v>35</v>
      </c>
      <c r="T1617" t="s">
        <v>178</v>
      </c>
      <c r="U1617" t="s">
        <v>179</v>
      </c>
      <c r="V1617" t="s">
        <v>388</v>
      </c>
      <c r="W1617">
        <f>IFERROR(INDEX(#REF!,MATCH(Tableau1[[#This Row],[Identifiant pour calcul]],#REF!,0),9),0)</f>
        <v>0</v>
      </c>
      <c r="X1617">
        <f>Tableau1[[#This Row],[value]]*0.125*Tableau1[[#This Row],[Sequestration factor]]</f>
        <v>0</v>
      </c>
      <c r="Y1617" t="s">
        <v>39</v>
      </c>
      <c r="Z1617" t="s">
        <v>40</v>
      </c>
      <c r="AA1617" t="s">
        <v>39</v>
      </c>
      <c r="AB1617" t="e">
        <f>INDEX(#REF!,MATCH(Tableau1[[#This Row],[species_name]],#REF!,0),2)</f>
        <v>#REF!</v>
      </c>
      <c r="AC1617" s="3" t="e">
        <f>Tableau1[[#This Row],[value]]/Tableau1[[#This Row],[débarquements totaux de l''espèce]]</f>
        <v>#REF!</v>
      </c>
    </row>
    <row r="1618" spans="1:29" x14ac:dyDescent="0.2">
      <c r="A1618" s="1">
        <v>45355</v>
      </c>
      <c r="B1618" t="s">
        <v>24</v>
      </c>
      <c r="C1618" t="s">
        <v>25</v>
      </c>
      <c r="D1618">
        <v>2022</v>
      </c>
      <c r="E1618" t="s">
        <v>86</v>
      </c>
      <c r="F1618" t="s">
        <v>158</v>
      </c>
      <c r="G1618" t="s">
        <v>406</v>
      </c>
      <c r="H1618" t="s">
        <v>29</v>
      </c>
      <c r="L1618" t="s">
        <v>418</v>
      </c>
      <c r="M1618" t="s">
        <v>419</v>
      </c>
      <c r="N1618" t="str">
        <f>_xlfn.CONCAT(Tableau1[[#This Row],[species_name]],Tableau1[[#This Row],[sub_reg]])</f>
        <v>Haddock27.6.a</v>
      </c>
      <c r="O1618" t="s">
        <v>32</v>
      </c>
      <c r="P1618" t="s">
        <v>33</v>
      </c>
      <c r="Q1618" t="s">
        <v>34</v>
      </c>
      <c r="R1618">
        <v>82763.55</v>
      </c>
      <c r="S1618" t="s">
        <v>35</v>
      </c>
      <c r="T1618" t="s">
        <v>178</v>
      </c>
      <c r="U1618" t="s">
        <v>179</v>
      </c>
      <c r="V1618" t="s">
        <v>195</v>
      </c>
      <c r="W1618">
        <f>IFERROR(INDEX(#REF!,MATCH(Tableau1[[#This Row],[Identifiant pour calcul]],#REF!,0),9),0)</f>
        <v>0</v>
      </c>
      <c r="X1618">
        <f>Tableau1[[#This Row],[value]]*0.125*Tableau1[[#This Row],[Sequestration factor]]</f>
        <v>0</v>
      </c>
      <c r="Y1618" t="s">
        <v>39</v>
      </c>
      <c r="Z1618" t="s">
        <v>40</v>
      </c>
      <c r="AA1618" t="s">
        <v>39</v>
      </c>
      <c r="AB1618" t="e">
        <f>INDEX(#REF!,MATCH(Tableau1[[#This Row],[species_name]],#REF!,0),2)</f>
        <v>#REF!</v>
      </c>
      <c r="AC1618" s="3" t="e">
        <f>Tableau1[[#This Row],[value]]/Tableau1[[#This Row],[débarquements totaux de l''espèce]]</f>
        <v>#REF!</v>
      </c>
    </row>
    <row r="1619" spans="1:29" x14ac:dyDescent="0.2">
      <c r="A1619" s="1">
        <v>45355</v>
      </c>
      <c r="B1619" t="s">
        <v>24</v>
      </c>
      <c r="C1619" t="s">
        <v>25</v>
      </c>
      <c r="D1619">
        <v>2022</v>
      </c>
      <c r="E1619" t="s">
        <v>86</v>
      </c>
      <c r="F1619" t="s">
        <v>158</v>
      </c>
      <c r="G1619" t="s">
        <v>406</v>
      </c>
      <c r="H1619" t="s">
        <v>29</v>
      </c>
      <c r="L1619" t="s">
        <v>418</v>
      </c>
      <c r="M1619" t="s">
        <v>419</v>
      </c>
      <c r="N1619" t="str">
        <f>_xlfn.CONCAT(Tableau1[[#This Row],[species_name]],Tableau1[[#This Row],[sub_reg]])</f>
        <v>Haddock27.7.c</v>
      </c>
      <c r="O1619" t="s">
        <v>32</v>
      </c>
      <c r="P1619" t="s">
        <v>33</v>
      </c>
      <c r="Q1619" t="s">
        <v>34</v>
      </c>
      <c r="R1619">
        <v>34183.01</v>
      </c>
      <c r="S1619" t="s">
        <v>35</v>
      </c>
      <c r="T1619" t="s">
        <v>178</v>
      </c>
      <c r="U1619" t="s">
        <v>179</v>
      </c>
      <c r="V1619" t="s">
        <v>664</v>
      </c>
      <c r="W1619">
        <f>IFERROR(INDEX(#REF!,MATCH(Tableau1[[#This Row],[Identifiant pour calcul]],#REF!,0),9),0)</f>
        <v>0</v>
      </c>
      <c r="X1619">
        <f>Tableau1[[#This Row],[value]]*0.125*Tableau1[[#This Row],[Sequestration factor]]</f>
        <v>0</v>
      </c>
      <c r="Y1619" t="s">
        <v>39</v>
      </c>
      <c r="Z1619" t="s">
        <v>40</v>
      </c>
      <c r="AA1619" t="s">
        <v>39</v>
      </c>
      <c r="AB1619" t="e">
        <f>INDEX(#REF!,MATCH(Tableau1[[#This Row],[species_name]],#REF!,0),2)</f>
        <v>#REF!</v>
      </c>
      <c r="AC1619" s="3" t="e">
        <f>Tableau1[[#This Row],[value]]/Tableau1[[#This Row],[débarquements totaux de l''espèce]]</f>
        <v>#REF!</v>
      </c>
    </row>
    <row r="1620" spans="1:29" x14ac:dyDescent="0.2">
      <c r="A1620" s="1">
        <v>45355</v>
      </c>
      <c r="B1620" t="s">
        <v>24</v>
      </c>
      <c r="C1620" t="s">
        <v>25</v>
      </c>
      <c r="D1620">
        <v>2022</v>
      </c>
      <c r="E1620" t="s">
        <v>86</v>
      </c>
      <c r="F1620" t="s">
        <v>158</v>
      </c>
      <c r="G1620" t="s">
        <v>406</v>
      </c>
      <c r="H1620" t="s">
        <v>29</v>
      </c>
      <c r="L1620" t="s">
        <v>418</v>
      </c>
      <c r="M1620" t="s">
        <v>419</v>
      </c>
      <c r="N1620" t="str">
        <f>_xlfn.CONCAT(Tableau1[[#This Row],[species_name]],Tableau1[[#This Row],[sub_reg]])</f>
        <v>Haddock27.7.e</v>
      </c>
      <c r="O1620" t="s">
        <v>32</v>
      </c>
      <c r="P1620" t="s">
        <v>33</v>
      </c>
      <c r="Q1620" t="s">
        <v>34</v>
      </c>
      <c r="R1620">
        <v>120561.85</v>
      </c>
      <c r="S1620" t="s">
        <v>35</v>
      </c>
      <c r="T1620" t="s">
        <v>178</v>
      </c>
      <c r="U1620" t="s">
        <v>179</v>
      </c>
      <c r="V1620" t="s">
        <v>226</v>
      </c>
      <c r="W1620">
        <f>IFERROR(INDEX(#REF!,MATCH(Tableau1[[#This Row],[Identifiant pour calcul]],#REF!,0),9),0)</f>
        <v>0</v>
      </c>
      <c r="X1620">
        <f>Tableau1[[#This Row],[value]]*0.125*Tableau1[[#This Row],[Sequestration factor]]</f>
        <v>0</v>
      </c>
      <c r="Y1620" t="s">
        <v>39</v>
      </c>
      <c r="Z1620" t="s">
        <v>40</v>
      </c>
      <c r="AA1620" t="s">
        <v>39</v>
      </c>
      <c r="AB1620" t="e">
        <f>INDEX(#REF!,MATCH(Tableau1[[#This Row],[species_name]],#REF!,0),2)</f>
        <v>#REF!</v>
      </c>
      <c r="AC1620" s="3" t="e">
        <f>Tableau1[[#This Row],[value]]/Tableau1[[#This Row],[débarquements totaux de l''espèce]]</f>
        <v>#REF!</v>
      </c>
    </row>
    <row r="1621" spans="1:29" x14ac:dyDescent="0.2">
      <c r="A1621" s="1">
        <v>45355</v>
      </c>
      <c r="B1621" t="s">
        <v>24</v>
      </c>
      <c r="C1621" t="s">
        <v>25</v>
      </c>
      <c r="D1621">
        <v>2022</v>
      </c>
      <c r="E1621" t="s">
        <v>86</v>
      </c>
      <c r="F1621" t="s">
        <v>158</v>
      </c>
      <c r="G1621" t="s">
        <v>406</v>
      </c>
      <c r="H1621" t="s">
        <v>29</v>
      </c>
      <c r="L1621" t="s">
        <v>418</v>
      </c>
      <c r="M1621" t="s">
        <v>419</v>
      </c>
      <c r="N1621" t="str">
        <f>_xlfn.CONCAT(Tableau1[[#This Row],[species_name]],Tableau1[[#This Row],[sub_reg]])</f>
        <v>Haddock27.7.f</v>
      </c>
      <c r="O1621" t="s">
        <v>32</v>
      </c>
      <c r="P1621" t="s">
        <v>33</v>
      </c>
      <c r="Q1621" t="s">
        <v>34</v>
      </c>
      <c r="R1621">
        <v>169391.16</v>
      </c>
      <c r="S1621" t="s">
        <v>35</v>
      </c>
      <c r="T1621" t="s">
        <v>178</v>
      </c>
      <c r="U1621" t="s">
        <v>179</v>
      </c>
      <c r="V1621" t="s">
        <v>685</v>
      </c>
      <c r="W1621">
        <f>IFERROR(INDEX(#REF!,MATCH(Tableau1[[#This Row],[Identifiant pour calcul]],#REF!,0),9),0)</f>
        <v>0</v>
      </c>
      <c r="X1621">
        <f>Tableau1[[#This Row],[value]]*0.125*Tableau1[[#This Row],[Sequestration factor]]</f>
        <v>0</v>
      </c>
      <c r="Y1621" t="s">
        <v>39</v>
      </c>
      <c r="Z1621" t="s">
        <v>40</v>
      </c>
      <c r="AA1621" t="s">
        <v>39</v>
      </c>
      <c r="AB1621" t="e">
        <f>INDEX(#REF!,MATCH(Tableau1[[#This Row],[species_name]],#REF!,0),2)</f>
        <v>#REF!</v>
      </c>
      <c r="AC1621" s="3" t="e">
        <f>Tableau1[[#This Row],[value]]/Tableau1[[#This Row],[débarquements totaux de l''espèce]]</f>
        <v>#REF!</v>
      </c>
    </row>
    <row r="1622" spans="1:29" x14ac:dyDescent="0.2">
      <c r="A1622" s="1">
        <v>45355</v>
      </c>
      <c r="B1622" t="s">
        <v>24</v>
      </c>
      <c r="C1622" t="s">
        <v>25</v>
      </c>
      <c r="D1622">
        <v>2022</v>
      </c>
      <c r="E1622" t="s">
        <v>86</v>
      </c>
      <c r="F1622" t="s">
        <v>158</v>
      </c>
      <c r="G1622" t="s">
        <v>406</v>
      </c>
      <c r="H1622" t="s">
        <v>29</v>
      </c>
      <c r="L1622" t="s">
        <v>418</v>
      </c>
      <c r="M1622" t="s">
        <v>419</v>
      </c>
      <c r="N1622" t="str">
        <f>_xlfn.CONCAT(Tableau1[[#This Row],[species_name]],Tableau1[[#This Row],[sub_reg]])</f>
        <v>Haddock27.7.g</v>
      </c>
      <c r="O1622" t="s">
        <v>32</v>
      </c>
      <c r="P1622" t="s">
        <v>33</v>
      </c>
      <c r="Q1622" t="s">
        <v>34</v>
      </c>
      <c r="R1622">
        <v>457990.5</v>
      </c>
      <c r="S1622" t="s">
        <v>35</v>
      </c>
      <c r="T1622" t="s">
        <v>178</v>
      </c>
      <c r="U1622" t="s">
        <v>179</v>
      </c>
      <c r="V1622" t="s">
        <v>662</v>
      </c>
      <c r="W1622">
        <f>IFERROR(INDEX(#REF!,MATCH(Tableau1[[#This Row],[Identifiant pour calcul]],#REF!,0),9),0)</f>
        <v>0</v>
      </c>
      <c r="X1622">
        <f>Tableau1[[#This Row],[value]]*0.125*Tableau1[[#This Row],[Sequestration factor]]</f>
        <v>0</v>
      </c>
      <c r="Y1622" t="s">
        <v>39</v>
      </c>
      <c r="Z1622" t="s">
        <v>40</v>
      </c>
      <c r="AA1622" t="s">
        <v>39</v>
      </c>
      <c r="AB1622" t="e">
        <f>INDEX(#REF!,MATCH(Tableau1[[#This Row],[species_name]],#REF!,0),2)</f>
        <v>#REF!</v>
      </c>
      <c r="AC1622" s="3" t="e">
        <f>Tableau1[[#This Row],[value]]/Tableau1[[#This Row],[débarquements totaux de l''espèce]]</f>
        <v>#REF!</v>
      </c>
    </row>
    <row r="1623" spans="1:29" x14ac:dyDescent="0.2">
      <c r="A1623" s="1">
        <v>45355</v>
      </c>
      <c r="B1623" t="s">
        <v>24</v>
      </c>
      <c r="C1623" t="s">
        <v>25</v>
      </c>
      <c r="D1623">
        <v>2022</v>
      </c>
      <c r="E1623" t="s">
        <v>86</v>
      </c>
      <c r="F1623" t="s">
        <v>158</v>
      </c>
      <c r="G1623" t="s">
        <v>406</v>
      </c>
      <c r="H1623" t="s">
        <v>29</v>
      </c>
      <c r="L1623" t="s">
        <v>418</v>
      </c>
      <c r="M1623" t="s">
        <v>419</v>
      </c>
      <c r="N1623" t="str">
        <f>_xlfn.CONCAT(Tableau1[[#This Row],[species_name]],Tableau1[[#This Row],[sub_reg]])</f>
        <v>Haddock27.7.j</v>
      </c>
      <c r="O1623" t="s">
        <v>32</v>
      </c>
      <c r="P1623" t="s">
        <v>33</v>
      </c>
      <c r="Q1623" t="s">
        <v>34</v>
      </c>
      <c r="R1623">
        <v>359636.17</v>
      </c>
      <c r="S1623" t="s">
        <v>35</v>
      </c>
      <c r="T1623" t="s">
        <v>178</v>
      </c>
      <c r="U1623" t="s">
        <v>179</v>
      </c>
      <c r="V1623" t="s">
        <v>377</v>
      </c>
      <c r="W1623">
        <f>IFERROR(INDEX(#REF!,MATCH(Tableau1[[#This Row],[Identifiant pour calcul]],#REF!,0),9),0)</f>
        <v>0</v>
      </c>
      <c r="X1623">
        <f>Tableau1[[#This Row],[value]]*0.125*Tableau1[[#This Row],[Sequestration factor]]</f>
        <v>0</v>
      </c>
      <c r="Y1623" t="s">
        <v>39</v>
      </c>
      <c r="Z1623" t="s">
        <v>40</v>
      </c>
      <c r="AA1623" t="s">
        <v>39</v>
      </c>
      <c r="AB1623" t="e">
        <f>INDEX(#REF!,MATCH(Tableau1[[#This Row],[species_name]],#REF!,0),2)</f>
        <v>#REF!</v>
      </c>
      <c r="AC1623" s="3" t="e">
        <f>Tableau1[[#This Row],[value]]/Tableau1[[#This Row],[débarquements totaux de l''espèce]]</f>
        <v>#REF!</v>
      </c>
    </row>
    <row r="1624" spans="1:29" x14ac:dyDescent="0.2">
      <c r="A1624" s="1">
        <v>45355</v>
      </c>
      <c r="B1624" t="s">
        <v>24</v>
      </c>
      <c r="C1624" t="s">
        <v>25</v>
      </c>
      <c r="D1624">
        <v>2022</v>
      </c>
      <c r="E1624" t="s">
        <v>86</v>
      </c>
      <c r="F1624" t="s">
        <v>158</v>
      </c>
      <c r="G1624" t="s">
        <v>406</v>
      </c>
      <c r="H1624" t="s">
        <v>29</v>
      </c>
      <c r="L1624" t="s">
        <v>418</v>
      </c>
      <c r="M1624" t="s">
        <v>419</v>
      </c>
      <c r="N1624" t="str">
        <f>_xlfn.CONCAT(Tableau1[[#This Row],[species_name]],Tableau1[[#This Row],[sub_reg]])</f>
        <v>Haddock27.8.a</v>
      </c>
      <c r="O1624" t="s">
        <v>32</v>
      </c>
      <c r="P1624" t="s">
        <v>33</v>
      </c>
      <c r="Q1624" t="s">
        <v>34</v>
      </c>
      <c r="R1624">
        <v>2519.12</v>
      </c>
      <c r="S1624" t="s">
        <v>35</v>
      </c>
      <c r="T1624" t="s">
        <v>178</v>
      </c>
      <c r="U1624" t="s">
        <v>179</v>
      </c>
      <c r="V1624" t="s">
        <v>331</v>
      </c>
      <c r="W1624">
        <f>IFERROR(INDEX(#REF!,MATCH(Tableau1[[#This Row],[Identifiant pour calcul]],#REF!,0),9),0)</f>
        <v>0</v>
      </c>
      <c r="X1624">
        <f>Tableau1[[#This Row],[value]]*0.125*Tableau1[[#This Row],[Sequestration factor]]</f>
        <v>0</v>
      </c>
      <c r="Y1624" t="s">
        <v>39</v>
      </c>
      <c r="Z1624" t="s">
        <v>40</v>
      </c>
      <c r="AA1624" t="s">
        <v>39</v>
      </c>
      <c r="AB1624" t="e">
        <f>INDEX(#REF!,MATCH(Tableau1[[#This Row],[species_name]],#REF!,0),2)</f>
        <v>#REF!</v>
      </c>
      <c r="AC1624" s="3" t="e">
        <f>Tableau1[[#This Row],[value]]/Tableau1[[#This Row],[débarquements totaux de l''espèce]]</f>
        <v>#REF!</v>
      </c>
    </row>
    <row r="1625" spans="1:29" x14ac:dyDescent="0.2">
      <c r="A1625" s="1">
        <v>45355</v>
      </c>
      <c r="B1625" t="s">
        <v>24</v>
      </c>
      <c r="C1625" t="s">
        <v>25</v>
      </c>
      <c r="D1625">
        <v>2022</v>
      </c>
      <c r="E1625" t="s">
        <v>86</v>
      </c>
      <c r="F1625" t="s">
        <v>158</v>
      </c>
      <c r="G1625" t="s">
        <v>28</v>
      </c>
      <c r="H1625" t="s">
        <v>29</v>
      </c>
      <c r="M1625" t="s">
        <v>821</v>
      </c>
      <c r="N1625" t="str">
        <f>_xlfn.CONCAT(Tableau1[[#This Row],[species_name]],Tableau1[[#This Row],[sub_reg]])</f>
        <v>Haddock27.7.h</v>
      </c>
      <c r="O1625" t="s">
        <v>32</v>
      </c>
      <c r="P1625" t="s">
        <v>33</v>
      </c>
      <c r="Q1625" t="s">
        <v>34</v>
      </c>
      <c r="R1625">
        <v>1444.41</v>
      </c>
      <c r="S1625" t="s">
        <v>35</v>
      </c>
      <c r="T1625" t="s">
        <v>178</v>
      </c>
      <c r="U1625" t="s">
        <v>179</v>
      </c>
      <c r="V1625" t="s">
        <v>330</v>
      </c>
      <c r="W1625">
        <f>IFERROR(INDEX(#REF!,MATCH(Tableau1[[#This Row],[Identifiant pour calcul]],#REF!,0),9),0)</f>
        <v>0</v>
      </c>
      <c r="X1625">
        <f>Tableau1[[#This Row],[value]]*0.125*Tableau1[[#This Row],[Sequestration factor]]</f>
        <v>0</v>
      </c>
      <c r="Y1625" t="s">
        <v>39</v>
      </c>
      <c r="Z1625" t="s">
        <v>40</v>
      </c>
      <c r="AA1625" t="s">
        <v>39</v>
      </c>
      <c r="AB1625" t="e">
        <f>INDEX(#REF!,MATCH(Tableau1[[#This Row],[species_name]],#REF!,0),2)</f>
        <v>#REF!</v>
      </c>
      <c r="AC1625" s="3" t="e">
        <f>Tableau1[[#This Row],[value]]/Tableau1[[#This Row],[débarquements totaux de l''espèce]]</f>
        <v>#REF!</v>
      </c>
    </row>
    <row r="1626" spans="1:29" x14ac:dyDescent="0.2">
      <c r="A1626" s="1">
        <v>45355</v>
      </c>
      <c r="B1626" t="s">
        <v>24</v>
      </c>
      <c r="C1626" t="s">
        <v>25</v>
      </c>
      <c r="D1626">
        <v>2022</v>
      </c>
      <c r="E1626" t="s">
        <v>86</v>
      </c>
      <c r="F1626" t="s">
        <v>158</v>
      </c>
      <c r="G1626" t="s">
        <v>159</v>
      </c>
      <c r="H1626" t="s">
        <v>29</v>
      </c>
      <c r="M1626" t="s">
        <v>160</v>
      </c>
      <c r="N1626" t="str">
        <f>_xlfn.CONCAT(Tableau1[[#This Row],[species_name]],Tableau1[[#This Row],[sub_reg]])</f>
        <v>Haddock27.2.b</v>
      </c>
      <c r="O1626" t="s">
        <v>32</v>
      </c>
      <c r="P1626" t="s">
        <v>33</v>
      </c>
      <c r="Q1626" t="s">
        <v>34</v>
      </c>
      <c r="R1626">
        <v>21319.99</v>
      </c>
      <c r="S1626" t="s">
        <v>35</v>
      </c>
      <c r="T1626" t="s">
        <v>178</v>
      </c>
      <c r="U1626" t="s">
        <v>179</v>
      </c>
      <c r="V1626" t="s">
        <v>166</v>
      </c>
      <c r="W1626">
        <f>IFERROR(INDEX(#REF!,MATCH(Tableau1[[#This Row],[Identifiant pour calcul]],#REF!,0),9),0)</f>
        <v>0</v>
      </c>
      <c r="X1626">
        <f>Tableau1[[#This Row],[value]]*0.125*Tableau1[[#This Row],[Sequestration factor]]</f>
        <v>0</v>
      </c>
      <c r="Y1626" t="s">
        <v>39</v>
      </c>
      <c r="Z1626" t="s">
        <v>40</v>
      </c>
      <c r="AA1626" t="s">
        <v>39</v>
      </c>
      <c r="AB1626" t="e">
        <f>INDEX(#REF!,MATCH(Tableau1[[#This Row],[species_name]],#REF!,0),2)</f>
        <v>#REF!</v>
      </c>
      <c r="AC1626" s="3" t="e">
        <f>Tableau1[[#This Row],[value]]/Tableau1[[#This Row],[débarquements totaux de l''espèce]]</f>
        <v>#REF!</v>
      </c>
    </row>
    <row r="1627" spans="1:29" x14ac:dyDescent="0.2">
      <c r="A1627" s="1">
        <v>45355</v>
      </c>
      <c r="B1627" t="s">
        <v>24</v>
      </c>
      <c r="C1627" t="s">
        <v>25</v>
      </c>
      <c r="D1627">
        <v>2022</v>
      </c>
      <c r="E1627" t="s">
        <v>86</v>
      </c>
      <c r="F1627" t="s">
        <v>158</v>
      </c>
      <c r="G1627" t="s">
        <v>406</v>
      </c>
      <c r="H1627" t="s">
        <v>29</v>
      </c>
      <c r="L1627" t="s">
        <v>418</v>
      </c>
      <c r="M1627" t="s">
        <v>419</v>
      </c>
      <c r="N1627" t="str">
        <f>_xlfn.CONCAT(Tableau1[[#This Row],[species_name]],Tableau1[[#This Row],[sub_reg]])</f>
        <v>Haddock27.7.h</v>
      </c>
      <c r="O1627" t="s">
        <v>32</v>
      </c>
      <c r="P1627" t="s">
        <v>33</v>
      </c>
      <c r="Q1627" t="s">
        <v>34</v>
      </c>
      <c r="R1627">
        <v>506080</v>
      </c>
      <c r="S1627" t="s">
        <v>35</v>
      </c>
      <c r="T1627" t="s">
        <v>178</v>
      </c>
      <c r="U1627" t="s">
        <v>179</v>
      </c>
      <c r="V1627" t="s">
        <v>330</v>
      </c>
      <c r="W1627">
        <f>IFERROR(INDEX(#REF!,MATCH(Tableau1[[#This Row],[Identifiant pour calcul]],#REF!,0),9),0)</f>
        <v>0</v>
      </c>
      <c r="X1627">
        <f>Tableau1[[#This Row],[value]]*0.125*Tableau1[[#This Row],[Sequestration factor]]</f>
        <v>0</v>
      </c>
      <c r="Y1627" t="s">
        <v>39</v>
      </c>
      <c r="Z1627" t="s">
        <v>40</v>
      </c>
      <c r="AA1627" t="s">
        <v>39</v>
      </c>
      <c r="AB1627" t="e">
        <f>INDEX(#REF!,MATCH(Tableau1[[#This Row],[species_name]],#REF!,0),2)</f>
        <v>#REF!</v>
      </c>
      <c r="AC1627" s="3" t="e">
        <f>Tableau1[[#This Row],[value]]/Tableau1[[#This Row],[débarquements totaux de l''espèce]]</f>
        <v>#REF!</v>
      </c>
    </row>
    <row r="1628" spans="1:29" x14ac:dyDescent="0.2">
      <c r="A1628" s="1">
        <v>45355</v>
      </c>
      <c r="B1628" t="s">
        <v>24</v>
      </c>
      <c r="C1628" t="s">
        <v>25</v>
      </c>
      <c r="D1628">
        <v>2022</v>
      </c>
      <c r="E1628" t="s">
        <v>86</v>
      </c>
      <c r="F1628" t="s">
        <v>158</v>
      </c>
      <c r="G1628" t="s">
        <v>406</v>
      </c>
      <c r="H1628" t="s">
        <v>29</v>
      </c>
      <c r="L1628" t="s">
        <v>418</v>
      </c>
      <c r="M1628" t="s">
        <v>419</v>
      </c>
      <c r="N1628" t="str">
        <f>_xlfn.CONCAT(Tableau1[[#This Row],[species_name]],Tableau1[[#This Row],[sub_reg]])</f>
        <v>Haddock27.7.b</v>
      </c>
      <c r="O1628" t="s">
        <v>32</v>
      </c>
      <c r="P1628" t="s">
        <v>33</v>
      </c>
      <c r="Q1628" t="s">
        <v>34</v>
      </c>
      <c r="R1628">
        <v>106276.82</v>
      </c>
      <c r="S1628" t="s">
        <v>35</v>
      </c>
      <c r="T1628" t="s">
        <v>178</v>
      </c>
      <c r="U1628" t="s">
        <v>179</v>
      </c>
      <c r="V1628" t="s">
        <v>663</v>
      </c>
      <c r="W1628">
        <f>IFERROR(INDEX(#REF!,MATCH(Tableau1[[#This Row],[Identifiant pour calcul]],#REF!,0),9),0)</f>
        <v>0</v>
      </c>
      <c r="X1628">
        <f>Tableau1[[#This Row],[value]]*0.125*Tableau1[[#This Row],[Sequestration factor]]</f>
        <v>0</v>
      </c>
      <c r="Y1628" t="s">
        <v>39</v>
      </c>
      <c r="Z1628" t="s">
        <v>40</v>
      </c>
      <c r="AA1628" t="s">
        <v>39</v>
      </c>
      <c r="AB1628" t="e">
        <f>INDEX(#REF!,MATCH(Tableau1[[#This Row],[species_name]],#REF!,0),2)</f>
        <v>#REF!</v>
      </c>
      <c r="AC1628" s="3" t="e">
        <f>Tableau1[[#This Row],[value]]/Tableau1[[#This Row],[débarquements totaux de l''espèce]]</f>
        <v>#REF!</v>
      </c>
    </row>
    <row r="1629" spans="1:29" x14ac:dyDescent="0.2">
      <c r="A1629" s="1">
        <v>45355</v>
      </c>
      <c r="B1629" t="s">
        <v>24</v>
      </c>
      <c r="C1629" t="s">
        <v>25</v>
      </c>
      <c r="D1629">
        <v>2022</v>
      </c>
      <c r="E1629" t="s">
        <v>86</v>
      </c>
      <c r="F1629" t="s">
        <v>158</v>
      </c>
      <c r="G1629" t="s">
        <v>28</v>
      </c>
      <c r="H1629" t="s">
        <v>29</v>
      </c>
      <c r="M1629" t="s">
        <v>821</v>
      </c>
      <c r="N1629" t="str">
        <f>_xlfn.CONCAT(Tableau1[[#This Row],[species_name]],Tableau1[[#This Row],[sub_reg]])</f>
        <v>Haddock27.8.a</v>
      </c>
      <c r="O1629" t="s">
        <v>32</v>
      </c>
      <c r="P1629" t="s">
        <v>33</v>
      </c>
      <c r="Q1629" t="s">
        <v>34</v>
      </c>
      <c r="R1629">
        <v>4142.97</v>
      </c>
      <c r="S1629" t="s">
        <v>35</v>
      </c>
      <c r="T1629" t="s">
        <v>178</v>
      </c>
      <c r="U1629" t="s">
        <v>179</v>
      </c>
      <c r="V1629" t="s">
        <v>331</v>
      </c>
      <c r="W1629">
        <f>IFERROR(INDEX(#REF!,MATCH(Tableau1[[#This Row],[Identifiant pour calcul]],#REF!,0),9),0)</f>
        <v>0</v>
      </c>
      <c r="X1629">
        <f>Tableau1[[#This Row],[value]]*0.125*Tableau1[[#This Row],[Sequestration factor]]</f>
        <v>0</v>
      </c>
      <c r="Y1629" t="s">
        <v>39</v>
      </c>
      <c r="Z1629" t="s">
        <v>40</v>
      </c>
      <c r="AA1629" t="s">
        <v>39</v>
      </c>
      <c r="AB1629" t="e">
        <f>INDEX(#REF!,MATCH(Tableau1[[#This Row],[species_name]],#REF!,0),2)</f>
        <v>#REF!</v>
      </c>
      <c r="AC1629" s="3" t="e">
        <f>Tableau1[[#This Row],[value]]/Tableau1[[#This Row],[débarquements totaux de l''espèce]]</f>
        <v>#REF!</v>
      </c>
    </row>
    <row r="1630" spans="1:29" x14ac:dyDescent="0.2">
      <c r="A1630" s="1">
        <v>45355</v>
      </c>
      <c r="B1630" t="s">
        <v>24</v>
      </c>
      <c r="C1630" t="s">
        <v>25</v>
      </c>
      <c r="D1630">
        <v>2022</v>
      </c>
      <c r="E1630" t="s">
        <v>86</v>
      </c>
      <c r="F1630" t="s">
        <v>76</v>
      </c>
      <c r="G1630" t="s">
        <v>406</v>
      </c>
      <c r="H1630" t="s">
        <v>29</v>
      </c>
      <c r="L1630" t="s">
        <v>660</v>
      </c>
      <c r="M1630" t="s">
        <v>661</v>
      </c>
      <c r="N1630" t="str">
        <f>_xlfn.CONCAT(Tableau1[[#This Row],[species_name]],Tableau1[[#This Row],[sub_reg]])</f>
        <v>Haddock27.7.j</v>
      </c>
      <c r="O1630" t="s">
        <v>32</v>
      </c>
      <c r="P1630" t="s">
        <v>33</v>
      </c>
      <c r="Q1630" t="s">
        <v>34</v>
      </c>
      <c r="R1630">
        <v>2008.85</v>
      </c>
      <c r="S1630" t="s">
        <v>35</v>
      </c>
      <c r="T1630" t="s">
        <v>178</v>
      </c>
      <c r="U1630" t="s">
        <v>179</v>
      </c>
      <c r="V1630" t="s">
        <v>377</v>
      </c>
      <c r="W1630">
        <f>IFERROR(INDEX(#REF!,MATCH(Tableau1[[#This Row],[Identifiant pour calcul]],#REF!,0),9),0)</f>
        <v>0</v>
      </c>
      <c r="X1630">
        <f>Tableau1[[#This Row],[value]]*0.125*Tableau1[[#This Row],[Sequestration factor]]</f>
        <v>0</v>
      </c>
      <c r="Y1630" t="s">
        <v>39</v>
      </c>
      <c r="Z1630" t="s">
        <v>40</v>
      </c>
      <c r="AA1630" t="s">
        <v>39</v>
      </c>
      <c r="AB1630" t="e">
        <f>INDEX(#REF!,MATCH(Tableau1[[#This Row],[species_name]],#REF!,0),2)</f>
        <v>#REF!</v>
      </c>
      <c r="AC1630" s="3" t="e">
        <f>Tableau1[[#This Row],[value]]/Tableau1[[#This Row],[débarquements totaux de l''espèce]]</f>
        <v>#REF!</v>
      </c>
    </row>
    <row r="1631" spans="1:29" x14ac:dyDescent="0.2">
      <c r="A1631" s="1">
        <v>45355</v>
      </c>
      <c r="B1631" t="s">
        <v>24</v>
      </c>
      <c r="C1631" t="s">
        <v>25</v>
      </c>
      <c r="D1631">
        <v>2022</v>
      </c>
      <c r="E1631" t="s">
        <v>86</v>
      </c>
      <c r="F1631" t="s">
        <v>158</v>
      </c>
      <c r="G1631" t="s">
        <v>159</v>
      </c>
      <c r="H1631" t="s">
        <v>29</v>
      </c>
      <c r="M1631" t="s">
        <v>160</v>
      </c>
      <c r="N1631" t="str">
        <f>_xlfn.CONCAT(Tableau1[[#This Row],[species_name]],Tableau1[[#This Row],[sub_reg]])</f>
        <v>Haddock27.2.a</v>
      </c>
      <c r="O1631" t="s">
        <v>32</v>
      </c>
      <c r="P1631" t="s">
        <v>33</v>
      </c>
      <c r="Q1631" t="s">
        <v>34</v>
      </c>
      <c r="R1631">
        <v>136178</v>
      </c>
      <c r="S1631" t="s">
        <v>35</v>
      </c>
      <c r="T1631" t="s">
        <v>178</v>
      </c>
      <c r="U1631" t="s">
        <v>179</v>
      </c>
      <c r="V1631" t="s">
        <v>163</v>
      </c>
      <c r="W1631">
        <f>IFERROR(INDEX(#REF!,MATCH(Tableau1[[#This Row],[Identifiant pour calcul]],#REF!,0),9),0)</f>
        <v>0</v>
      </c>
      <c r="X1631">
        <f>Tableau1[[#This Row],[value]]*0.125*Tableau1[[#This Row],[Sequestration factor]]</f>
        <v>0</v>
      </c>
      <c r="Y1631" t="s">
        <v>39</v>
      </c>
      <c r="Z1631" t="s">
        <v>40</v>
      </c>
      <c r="AA1631" t="s">
        <v>39</v>
      </c>
      <c r="AB1631" t="e">
        <f>INDEX(#REF!,MATCH(Tableau1[[#This Row],[species_name]],#REF!,0),2)</f>
        <v>#REF!</v>
      </c>
      <c r="AC1631" s="3" t="e">
        <f>Tableau1[[#This Row],[value]]/Tableau1[[#This Row],[débarquements totaux de l''espèce]]</f>
        <v>#REF!</v>
      </c>
    </row>
    <row r="1632" spans="1:29" x14ac:dyDescent="0.2">
      <c r="A1632" s="1">
        <v>45355</v>
      </c>
      <c r="B1632" t="s">
        <v>24</v>
      </c>
      <c r="C1632" t="s">
        <v>25</v>
      </c>
      <c r="D1632">
        <v>2022</v>
      </c>
      <c r="E1632" t="s">
        <v>86</v>
      </c>
      <c r="F1632" t="s">
        <v>158</v>
      </c>
      <c r="G1632" t="s">
        <v>159</v>
      </c>
      <c r="H1632" t="s">
        <v>29</v>
      </c>
      <c r="M1632" t="s">
        <v>160</v>
      </c>
      <c r="N1632" t="str">
        <f>_xlfn.CONCAT(Tableau1[[#This Row],[species_name]],Tableau1[[#This Row],[sub_reg]])</f>
        <v>Haddock27.1.b</v>
      </c>
      <c r="O1632" t="s">
        <v>32</v>
      </c>
      <c r="P1632" t="s">
        <v>33</v>
      </c>
      <c r="Q1632" t="s">
        <v>34</v>
      </c>
      <c r="R1632">
        <v>4327.99</v>
      </c>
      <c r="S1632" t="s">
        <v>35</v>
      </c>
      <c r="T1632" t="s">
        <v>178</v>
      </c>
      <c r="U1632" t="s">
        <v>179</v>
      </c>
      <c r="V1632" t="s">
        <v>844</v>
      </c>
      <c r="W1632">
        <f>IFERROR(INDEX(#REF!,MATCH(Tableau1[[#This Row],[Identifiant pour calcul]],#REF!,0),9),0)</f>
        <v>0</v>
      </c>
      <c r="X1632">
        <f>Tableau1[[#This Row],[value]]*0.125*Tableau1[[#This Row],[Sequestration factor]]</f>
        <v>0</v>
      </c>
      <c r="Y1632" t="s">
        <v>39</v>
      </c>
      <c r="Z1632" t="s">
        <v>40</v>
      </c>
      <c r="AA1632" t="s">
        <v>39</v>
      </c>
      <c r="AB1632" t="e">
        <f>INDEX(#REF!,MATCH(Tableau1[[#This Row],[species_name]],#REF!,0),2)</f>
        <v>#REF!</v>
      </c>
      <c r="AC1632" s="3" t="e">
        <f>Tableau1[[#This Row],[value]]/Tableau1[[#This Row],[débarquements totaux de l''espèce]]</f>
        <v>#REF!</v>
      </c>
    </row>
    <row r="1633" spans="1:29" x14ac:dyDescent="0.2">
      <c r="A1633" s="1">
        <v>45355</v>
      </c>
      <c r="B1633" t="s">
        <v>24</v>
      </c>
      <c r="C1633" t="s">
        <v>25</v>
      </c>
      <c r="D1633">
        <v>2022</v>
      </c>
      <c r="E1633" t="s">
        <v>86</v>
      </c>
      <c r="F1633" t="s">
        <v>158</v>
      </c>
      <c r="G1633" t="s">
        <v>159</v>
      </c>
      <c r="H1633" t="s">
        <v>29</v>
      </c>
      <c r="M1633" t="s">
        <v>160</v>
      </c>
      <c r="N1633" t="str">
        <f>_xlfn.CONCAT(Tableau1[[#This Row],[species_name]],Tableau1[[#This Row],[sub_reg]])</f>
        <v>Haddock27.6.a</v>
      </c>
      <c r="O1633" t="s">
        <v>32</v>
      </c>
      <c r="P1633" t="s">
        <v>33</v>
      </c>
      <c r="Q1633" t="s">
        <v>34</v>
      </c>
      <c r="R1633">
        <v>89926.59</v>
      </c>
      <c r="S1633" t="s">
        <v>35</v>
      </c>
      <c r="T1633" t="s">
        <v>178</v>
      </c>
      <c r="U1633" t="s">
        <v>179</v>
      </c>
      <c r="V1633" t="s">
        <v>195</v>
      </c>
      <c r="W1633">
        <f>IFERROR(INDEX(#REF!,MATCH(Tableau1[[#This Row],[Identifiant pour calcul]],#REF!,0),9),0)</f>
        <v>0</v>
      </c>
      <c r="X1633">
        <f>Tableau1[[#This Row],[value]]*0.125*Tableau1[[#This Row],[Sequestration factor]]</f>
        <v>0</v>
      </c>
      <c r="Y1633" t="s">
        <v>39</v>
      </c>
      <c r="Z1633" t="s">
        <v>40</v>
      </c>
      <c r="AA1633" t="s">
        <v>39</v>
      </c>
      <c r="AB1633" t="e">
        <f>INDEX(#REF!,MATCH(Tableau1[[#This Row],[species_name]],#REF!,0),2)</f>
        <v>#REF!</v>
      </c>
      <c r="AC1633" s="3" t="e">
        <f>Tableau1[[#This Row],[value]]/Tableau1[[#This Row],[débarquements totaux de l''espèce]]</f>
        <v>#REF!</v>
      </c>
    </row>
    <row r="1634" spans="1:29" x14ac:dyDescent="0.2">
      <c r="A1634" s="1">
        <v>45355</v>
      </c>
      <c r="B1634" t="s">
        <v>24</v>
      </c>
      <c r="C1634" t="s">
        <v>25</v>
      </c>
      <c r="D1634">
        <v>2022</v>
      </c>
      <c r="E1634" t="s">
        <v>86</v>
      </c>
      <c r="F1634" t="s">
        <v>59</v>
      </c>
      <c r="G1634" t="s">
        <v>406</v>
      </c>
      <c r="H1634" t="s">
        <v>29</v>
      </c>
      <c r="L1634" t="s">
        <v>364</v>
      </c>
      <c r="M1634" t="s">
        <v>365</v>
      </c>
      <c r="N1634" t="str">
        <f>_xlfn.CONCAT(Tableau1[[#This Row],[species_name]],Tableau1[[#This Row],[sub_reg]])</f>
        <v>Haddock27.7.c</v>
      </c>
      <c r="O1634" t="s">
        <v>32</v>
      </c>
      <c r="P1634" t="s">
        <v>33</v>
      </c>
      <c r="Q1634" t="s">
        <v>34</v>
      </c>
      <c r="R1634">
        <v>1981.23</v>
      </c>
      <c r="S1634" t="s">
        <v>35</v>
      </c>
      <c r="T1634" t="s">
        <v>178</v>
      </c>
      <c r="U1634" t="s">
        <v>179</v>
      </c>
      <c r="V1634" t="s">
        <v>664</v>
      </c>
      <c r="W1634">
        <f>IFERROR(INDEX(#REF!,MATCH(Tableau1[[#This Row],[Identifiant pour calcul]],#REF!,0),9),0)</f>
        <v>0</v>
      </c>
      <c r="X1634">
        <f>Tableau1[[#This Row],[value]]*0.125*Tableau1[[#This Row],[Sequestration factor]]</f>
        <v>0</v>
      </c>
      <c r="Y1634" t="s">
        <v>39</v>
      </c>
      <c r="Z1634" t="s">
        <v>40</v>
      </c>
      <c r="AA1634" t="s">
        <v>39</v>
      </c>
      <c r="AB1634" t="e">
        <f>INDEX(#REF!,MATCH(Tableau1[[#This Row],[species_name]],#REF!,0),2)</f>
        <v>#REF!</v>
      </c>
      <c r="AC1634" s="3" t="e">
        <f>Tableau1[[#This Row],[value]]/Tableau1[[#This Row],[débarquements totaux de l''espèce]]</f>
        <v>#REF!</v>
      </c>
    </row>
    <row r="1635" spans="1:29" x14ac:dyDescent="0.2">
      <c r="A1635" s="1">
        <v>45355</v>
      </c>
      <c r="B1635" t="s">
        <v>24</v>
      </c>
      <c r="C1635" t="s">
        <v>25</v>
      </c>
      <c r="D1635">
        <v>2022</v>
      </c>
      <c r="E1635" t="s">
        <v>86</v>
      </c>
      <c r="F1635" t="s">
        <v>372</v>
      </c>
      <c r="G1635" t="s">
        <v>406</v>
      </c>
      <c r="H1635" t="s">
        <v>29</v>
      </c>
      <c r="L1635" t="s">
        <v>418</v>
      </c>
      <c r="M1635" t="s">
        <v>419</v>
      </c>
      <c r="N1635" t="str">
        <f>_xlfn.CONCAT(Tableau1[[#This Row],[species_name]],Tableau1[[#This Row],[sub_reg]])</f>
        <v>Haddock27.7.e</v>
      </c>
      <c r="O1635" t="s">
        <v>32</v>
      </c>
      <c r="P1635" t="s">
        <v>33</v>
      </c>
      <c r="Q1635" t="s">
        <v>34</v>
      </c>
      <c r="R1635">
        <v>2196.77</v>
      </c>
      <c r="S1635" t="s">
        <v>35</v>
      </c>
      <c r="T1635" t="s">
        <v>178</v>
      </c>
      <c r="U1635" t="s">
        <v>179</v>
      </c>
      <c r="V1635" t="s">
        <v>226</v>
      </c>
      <c r="W1635">
        <f>IFERROR(INDEX(#REF!,MATCH(Tableau1[[#This Row],[Identifiant pour calcul]],#REF!,0),9),0)</f>
        <v>0</v>
      </c>
      <c r="X1635">
        <f>Tableau1[[#This Row],[value]]*0.125*Tableau1[[#This Row],[Sequestration factor]]</f>
        <v>0</v>
      </c>
      <c r="Y1635" t="s">
        <v>39</v>
      </c>
      <c r="Z1635" t="s">
        <v>40</v>
      </c>
      <c r="AA1635" t="s">
        <v>39</v>
      </c>
      <c r="AB1635" t="e">
        <f>INDEX(#REF!,MATCH(Tableau1[[#This Row],[species_name]],#REF!,0),2)</f>
        <v>#REF!</v>
      </c>
      <c r="AC1635" s="3" t="e">
        <f>Tableau1[[#This Row],[value]]/Tableau1[[#This Row],[débarquements totaux de l''espèce]]</f>
        <v>#REF!</v>
      </c>
    </row>
    <row r="1636" spans="1:29" x14ac:dyDescent="0.2">
      <c r="A1636" s="1">
        <v>45355</v>
      </c>
      <c r="B1636" t="s">
        <v>24</v>
      </c>
      <c r="C1636" t="s">
        <v>25</v>
      </c>
      <c r="D1636">
        <v>2022</v>
      </c>
      <c r="E1636" t="s">
        <v>86</v>
      </c>
      <c r="F1636" t="s">
        <v>158</v>
      </c>
      <c r="G1636" t="s">
        <v>88</v>
      </c>
      <c r="H1636" t="s">
        <v>29</v>
      </c>
      <c r="L1636" t="s">
        <v>373</v>
      </c>
      <c r="M1636" t="s">
        <v>374</v>
      </c>
      <c r="N1636" t="str">
        <f>_xlfn.CONCAT(Tableau1[[#This Row],[species_name]],Tableau1[[#This Row],[sub_reg]])</f>
        <v>Haddock27.4.c</v>
      </c>
      <c r="O1636" t="s">
        <v>32</v>
      </c>
      <c r="P1636" t="s">
        <v>33</v>
      </c>
      <c r="Q1636" t="s">
        <v>34</v>
      </c>
      <c r="R1636">
        <v>7478.36</v>
      </c>
      <c r="S1636" t="s">
        <v>35</v>
      </c>
      <c r="T1636" t="s">
        <v>178</v>
      </c>
      <c r="U1636" t="s">
        <v>179</v>
      </c>
      <c r="V1636" t="s">
        <v>389</v>
      </c>
      <c r="W1636">
        <f>IFERROR(INDEX(#REF!,MATCH(Tableau1[[#This Row],[Identifiant pour calcul]],#REF!,0),9),0)</f>
        <v>0</v>
      </c>
      <c r="X1636">
        <f>Tableau1[[#This Row],[value]]*0.125*Tableau1[[#This Row],[Sequestration factor]]</f>
        <v>0</v>
      </c>
      <c r="Y1636" t="s">
        <v>39</v>
      </c>
      <c r="Z1636" t="s">
        <v>40</v>
      </c>
      <c r="AA1636" t="s">
        <v>39</v>
      </c>
      <c r="AB1636" t="e">
        <f>INDEX(#REF!,MATCH(Tableau1[[#This Row],[species_name]],#REF!,0),2)</f>
        <v>#REF!</v>
      </c>
      <c r="AC1636" s="3" t="e">
        <f>Tableau1[[#This Row],[value]]/Tableau1[[#This Row],[débarquements totaux de l''espèce]]</f>
        <v>#REF!</v>
      </c>
    </row>
    <row r="1637" spans="1:29" x14ac:dyDescent="0.2">
      <c r="A1637" s="1">
        <v>45355</v>
      </c>
      <c r="B1637" t="s">
        <v>24</v>
      </c>
      <c r="C1637" t="s">
        <v>25</v>
      </c>
      <c r="D1637">
        <v>2022</v>
      </c>
      <c r="E1637" t="s">
        <v>86</v>
      </c>
      <c r="F1637" t="s">
        <v>158</v>
      </c>
      <c r="G1637" t="s">
        <v>88</v>
      </c>
      <c r="H1637" t="s">
        <v>29</v>
      </c>
      <c r="L1637" t="s">
        <v>373</v>
      </c>
      <c r="M1637" t="s">
        <v>374</v>
      </c>
      <c r="N1637" t="str">
        <f>_xlfn.CONCAT(Tableau1[[#This Row],[species_name]],Tableau1[[#This Row],[sub_reg]])</f>
        <v>Haddock27.8.a</v>
      </c>
      <c r="O1637" t="s">
        <v>32</v>
      </c>
      <c r="P1637" t="s">
        <v>33</v>
      </c>
      <c r="Q1637" t="s">
        <v>34</v>
      </c>
      <c r="R1637">
        <v>10840.89</v>
      </c>
      <c r="S1637" t="s">
        <v>35</v>
      </c>
      <c r="T1637" t="s">
        <v>178</v>
      </c>
      <c r="U1637" t="s">
        <v>179</v>
      </c>
      <c r="V1637" t="s">
        <v>331</v>
      </c>
      <c r="W1637">
        <f>IFERROR(INDEX(#REF!,MATCH(Tableau1[[#This Row],[Identifiant pour calcul]],#REF!,0),9),0)</f>
        <v>0</v>
      </c>
      <c r="X1637">
        <f>Tableau1[[#This Row],[value]]*0.125*Tableau1[[#This Row],[Sequestration factor]]</f>
        <v>0</v>
      </c>
      <c r="Y1637" t="s">
        <v>39</v>
      </c>
      <c r="Z1637" t="s">
        <v>40</v>
      </c>
      <c r="AA1637" t="s">
        <v>39</v>
      </c>
      <c r="AB1637" t="e">
        <f>INDEX(#REF!,MATCH(Tableau1[[#This Row],[species_name]],#REF!,0),2)</f>
        <v>#REF!</v>
      </c>
      <c r="AC1637" s="3" t="e">
        <f>Tableau1[[#This Row],[value]]/Tableau1[[#This Row],[débarquements totaux de l''espèce]]</f>
        <v>#REF!</v>
      </c>
    </row>
    <row r="1638" spans="1:29" x14ac:dyDescent="0.2">
      <c r="A1638" s="1">
        <v>45355</v>
      </c>
      <c r="B1638" t="s">
        <v>24</v>
      </c>
      <c r="C1638" t="s">
        <v>25</v>
      </c>
      <c r="D1638">
        <v>2022</v>
      </c>
      <c r="E1638" t="s">
        <v>86</v>
      </c>
      <c r="F1638" t="s">
        <v>158</v>
      </c>
      <c r="G1638" t="s">
        <v>159</v>
      </c>
      <c r="H1638" t="s">
        <v>29</v>
      </c>
      <c r="M1638" t="s">
        <v>160</v>
      </c>
      <c r="N1638" t="str">
        <f>_xlfn.CONCAT(Tableau1[[#This Row],[species_name]],Tableau1[[#This Row],[sub_reg]])</f>
        <v>Atlantic halibut27.5.b</v>
      </c>
      <c r="O1638" t="s">
        <v>32</v>
      </c>
      <c r="P1638" t="s">
        <v>33</v>
      </c>
      <c r="Q1638" t="s">
        <v>34</v>
      </c>
      <c r="R1638">
        <v>1131.1600000000001</v>
      </c>
      <c r="S1638" t="s">
        <v>35</v>
      </c>
      <c r="T1638" t="s">
        <v>181</v>
      </c>
      <c r="U1638" t="s">
        <v>182</v>
      </c>
      <c r="V1638" t="s">
        <v>180</v>
      </c>
      <c r="W1638">
        <f>IFERROR(INDEX(#REF!,MATCH(Tableau1[[#This Row],[Identifiant pour calcul]],#REF!,0),9),0)</f>
        <v>0</v>
      </c>
      <c r="X1638">
        <f>Tableau1[[#This Row],[value]]*0.125*Tableau1[[#This Row],[Sequestration factor]]</f>
        <v>0</v>
      </c>
      <c r="Y1638" t="s">
        <v>39</v>
      </c>
      <c r="Z1638" t="s">
        <v>40</v>
      </c>
      <c r="AA1638" t="s">
        <v>39</v>
      </c>
      <c r="AB1638" t="e">
        <f>INDEX(#REF!,MATCH(Tableau1[[#This Row],[species_name]],#REF!,0),2)</f>
        <v>#REF!</v>
      </c>
      <c r="AC1638" s="3" t="e">
        <f>Tableau1[[#This Row],[value]]/Tableau1[[#This Row],[débarquements totaux de l''espèce]]</f>
        <v>#REF!</v>
      </c>
    </row>
    <row r="1639" spans="1:29" x14ac:dyDescent="0.2">
      <c r="A1639" s="1">
        <v>45355</v>
      </c>
      <c r="B1639" t="s">
        <v>24</v>
      </c>
      <c r="C1639" t="s">
        <v>25</v>
      </c>
      <c r="D1639">
        <v>2022</v>
      </c>
      <c r="E1639" t="s">
        <v>86</v>
      </c>
      <c r="F1639" t="s">
        <v>158</v>
      </c>
      <c r="G1639" t="s">
        <v>159</v>
      </c>
      <c r="H1639" t="s">
        <v>29</v>
      </c>
      <c r="M1639" t="s">
        <v>160</v>
      </c>
      <c r="N1639" t="str">
        <f>_xlfn.CONCAT(Tableau1[[#This Row],[species_name]],Tableau1[[#This Row],[sub_reg]])</f>
        <v>Atlantic halibut27.2.b</v>
      </c>
      <c r="O1639" t="s">
        <v>32</v>
      </c>
      <c r="P1639" t="s">
        <v>33</v>
      </c>
      <c r="Q1639" t="s">
        <v>34</v>
      </c>
      <c r="R1639">
        <v>3537.19</v>
      </c>
      <c r="S1639" t="s">
        <v>35</v>
      </c>
      <c r="T1639" t="s">
        <v>181</v>
      </c>
      <c r="U1639" t="s">
        <v>182</v>
      </c>
      <c r="V1639" t="s">
        <v>166</v>
      </c>
      <c r="W1639">
        <f>IFERROR(INDEX(#REF!,MATCH(Tableau1[[#This Row],[Identifiant pour calcul]],#REF!,0),9),0)</f>
        <v>0</v>
      </c>
      <c r="X1639">
        <f>Tableau1[[#This Row],[value]]*0.125*Tableau1[[#This Row],[Sequestration factor]]</f>
        <v>0</v>
      </c>
      <c r="Y1639" t="s">
        <v>39</v>
      </c>
      <c r="Z1639" t="s">
        <v>40</v>
      </c>
      <c r="AA1639" t="s">
        <v>39</v>
      </c>
      <c r="AB1639" t="e">
        <f>INDEX(#REF!,MATCH(Tableau1[[#This Row],[species_name]],#REF!,0),2)</f>
        <v>#REF!</v>
      </c>
      <c r="AC1639" s="3" t="e">
        <f>Tableau1[[#This Row],[value]]/Tableau1[[#This Row],[débarquements totaux de l''espèce]]</f>
        <v>#REF!</v>
      </c>
    </row>
    <row r="1640" spans="1:29" x14ac:dyDescent="0.2">
      <c r="A1640" s="1">
        <v>45355</v>
      </c>
      <c r="B1640" t="s">
        <v>24</v>
      </c>
      <c r="C1640" t="s">
        <v>25</v>
      </c>
      <c r="D1640">
        <v>2022</v>
      </c>
      <c r="E1640" t="s">
        <v>86</v>
      </c>
      <c r="F1640" t="s">
        <v>158</v>
      </c>
      <c r="G1640" t="s">
        <v>159</v>
      </c>
      <c r="H1640" t="s">
        <v>29</v>
      </c>
      <c r="M1640" t="s">
        <v>160</v>
      </c>
      <c r="N1640" t="str">
        <f>_xlfn.CONCAT(Tableau1[[#This Row],[species_name]],Tableau1[[#This Row],[sub_reg]])</f>
        <v>Atlantic halibut27.6.a</v>
      </c>
      <c r="O1640" t="s">
        <v>32</v>
      </c>
      <c r="P1640" t="s">
        <v>33</v>
      </c>
      <c r="Q1640" t="s">
        <v>34</v>
      </c>
      <c r="R1640">
        <v>1286.17</v>
      </c>
      <c r="S1640" t="s">
        <v>35</v>
      </c>
      <c r="T1640" t="s">
        <v>181</v>
      </c>
      <c r="U1640" t="s">
        <v>182</v>
      </c>
      <c r="V1640" t="s">
        <v>195</v>
      </c>
      <c r="W1640">
        <f>IFERROR(INDEX(#REF!,MATCH(Tableau1[[#This Row],[Identifiant pour calcul]],#REF!,0),9),0)</f>
        <v>0</v>
      </c>
      <c r="X1640">
        <f>Tableau1[[#This Row],[value]]*0.125*Tableau1[[#This Row],[Sequestration factor]]</f>
        <v>0</v>
      </c>
      <c r="Y1640" t="s">
        <v>39</v>
      </c>
      <c r="Z1640" t="s">
        <v>40</v>
      </c>
      <c r="AA1640" t="s">
        <v>39</v>
      </c>
      <c r="AB1640" t="e">
        <f>INDEX(#REF!,MATCH(Tableau1[[#This Row],[species_name]],#REF!,0),2)</f>
        <v>#REF!</v>
      </c>
      <c r="AC1640" s="3" t="e">
        <f>Tableau1[[#This Row],[value]]/Tableau1[[#This Row],[débarquements totaux de l''espèce]]</f>
        <v>#REF!</v>
      </c>
    </row>
    <row r="1641" spans="1:29" x14ac:dyDescent="0.2">
      <c r="A1641" s="1">
        <v>45355</v>
      </c>
      <c r="B1641" t="s">
        <v>24</v>
      </c>
      <c r="C1641" t="s">
        <v>25</v>
      </c>
      <c r="D1641">
        <v>2022</v>
      </c>
      <c r="E1641" t="s">
        <v>75</v>
      </c>
      <c r="F1641" t="s">
        <v>239</v>
      </c>
      <c r="G1641" t="s">
        <v>107</v>
      </c>
      <c r="H1641" t="s">
        <v>488</v>
      </c>
      <c r="M1641" t="s">
        <v>495</v>
      </c>
      <c r="N1641" t="str">
        <f>_xlfn.CONCAT(Tableau1[[#This Row],[species_name]],Tableau1[[#This Row],[sub_reg]])</f>
        <v>Squirrelfishes nei31</v>
      </c>
      <c r="O1641" t="s">
        <v>32</v>
      </c>
      <c r="P1641" t="s">
        <v>33</v>
      </c>
      <c r="Q1641" t="s">
        <v>34</v>
      </c>
      <c r="R1641">
        <v>1250</v>
      </c>
      <c r="S1641" t="s">
        <v>35</v>
      </c>
      <c r="T1641" t="s">
        <v>498</v>
      </c>
      <c r="U1641" t="s">
        <v>499</v>
      </c>
      <c r="V1641" t="s">
        <v>83</v>
      </c>
      <c r="W1641">
        <f>IFERROR(INDEX(#REF!,MATCH(Tableau1[[#This Row],[Identifiant pour calcul]],#REF!,0),9),0)</f>
        <v>0</v>
      </c>
      <c r="X1641">
        <f>Tableau1[[#This Row],[value]]*0.125*Tableau1[[#This Row],[Sequestration factor]]</f>
        <v>0</v>
      </c>
      <c r="Y1641" t="s">
        <v>39</v>
      </c>
      <c r="Z1641" t="s">
        <v>40</v>
      </c>
      <c r="AA1641" t="s">
        <v>39</v>
      </c>
      <c r="AB1641" t="e">
        <f>INDEX(#REF!,MATCH(Tableau1[[#This Row],[species_name]],#REF!,0),2)</f>
        <v>#REF!</v>
      </c>
      <c r="AC1641" s="3" t="e">
        <f>Tableau1[[#This Row],[value]]/Tableau1[[#This Row],[débarquements totaux de l''espèce]]</f>
        <v>#REF!</v>
      </c>
    </row>
    <row r="1642" spans="1:29" x14ac:dyDescent="0.2">
      <c r="A1642" s="1">
        <v>45355</v>
      </c>
      <c r="B1642" t="s">
        <v>24</v>
      </c>
      <c r="C1642" t="s">
        <v>25</v>
      </c>
      <c r="D1642">
        <v>2022</v>
      </c>
      <c r="E1642" t="s">
        <v>75</v>
      </c>
      <c r="F1642" t="s">
        <v>239</v>
      </c>
      <c r="G1642" t="s">
        <v>107</v>
      </c>
      <c r="H1642" t="s">
        <v>78</v>
      </c>
      <c r="L1642" t="s">
        <v>424</v>
      </c>
      <c r="M1642" t="s">
        <v>425</v>
      </c>
      <c r="N1642" t="str">
        <f>_xlfn.CONCAT(Tableau1[[#This Row],[species_name]],Tableau1[[#This Row],[sub_reg]])</f>
        <v>Squirrelfishes nei31</v>
      </c>
      <c r="O1642" t="s">
        <v>32</v>
      </c>
      <c r="P1642" t="s">
        <v>33</v>
      </c>
      <c r="Q1642" t="s">
        <v>34</v>
      </c>
      <c r="R1642">
        <v>6333</v>
      </c>
      <c r="S1642" t="s">
        <v>35</v>
      </c>
      <c r="T1642" t="s">
        <v>498</v>
      </c>
      <c r="U1642" t="s">
        <v>499</v>
      </c>
      <c r="V1642" t="s">
        <v>83</v>
      </c>
      <c r="W1642">
        <f>IFERROR(INDEX(#REF!,MATCH(Tableau1[[#This Row],[Identifiant pour calcul]],#REF!,0),9),0)</f>
        <v>0</v>
      </c>
      <c r="X1642">
        <f>Tableau1[[#This Row],[value]]*0.125*Tableau1[[#This Row],[Sequestration factor]]</f>
        <v>0</v>
      </c>
      <c r="Y1642" t="s">
        <v>39</v>
      </c>
      <c r="Z1642" t="s">
        <v>40</v>
      </c>
      <c r="AA1642" t="s">
        <v>39</v>
      </c>
      <c r="AB1642" t="e">
        <f>INDEX(#REF!,MATCH(Tableau1[[#This Row],[species_name]],#REF!,0),2)</f>
        <v>#REF!</v>
      </c>
      <c r="AC1642" s="3" t="e">
        <f>Tableau1[[#This Row],[value]]/Tableau1[[#This Row],[débarquements totaux de l''espèce]]</f>
        <v>#REF!</v>
      </c>
    </row>
    <row r="1643" spans="1:29" x14ac:dyDescent="0.2">
      <c r="A1643" s="1">
        <v>45355</v>
      </c>
      <c r="B1643" t="s">
        <v>24</v>
      </c>
      <c r="C1643" t="s">
        <v>25</v>
      </c>
      <c r="D1643">
        <v>2022</v>
      </c>
      <c r="E1643" t="s">
        <v>75</v>
      </c>
      <c r="F1643" t="s">
        <v>239</v>
      </c>
      <c r="G1643" t="s">
        <v>107</v>
      </c>
      <c r="H1643" t="s">
        <v>78</v>
      </c>
      <c r="L1643" t="s">
        <v>677</v>
      </c>
      <c r="M1643" t="s">
        <v>678</v>
      </c>
      <c r="N1643" t="str">
        <f>_xlfn.CONCAT(Tableau1[[#This Row],[species_name]],Tableau1[[#This Row],[sub_reg]])</f>
        <v>Squirrelfishes nei31</v>
      </c>
      <c r="O1643" t="s">
        <v>32</v>
      </c>
      <c r="P1643" t="s">
        <v>33</v>
      </c>
      <c r="Q1643" t="s">
        <v>34</v>
      </c>
      <c r="R1643">
        <v>1972</v>
      </c>
      <c r="S1643" t="s">
        <v>35</v>
      </c>
      <c r="T1643" t="s">
        <v>498</v>
      </c>
      <c r="U1643" t="s">
        <v>499</v>
      </c>
      <c r="V1643" t="s">
        <v>83</v>
      </c>
      <c r="W1643">
        <f>IFERROR(INDEX(#REF!,MATCH(Tableau1[[#This Row],[Identifiant pour calcul]],#REF!,0),9),0)</f>
        <v>0</v>
      </c>
      <c r="X1643">
        <f>Tableau1[[#This Row],[value]]*0.125*Tableau1[[#This Row],[Sequestration factor]]</f>
        <v>0</v>
      </c>
      <c r="Y1643" t="s">
        <v>39</v>
      </c>
      <c r="Z1643" t="s">
        <v>40</v>
      </c>
      <c r="AA1643" t="s">
        <v>39</v>
      </c>
      <c r="AB1643" t="e">
        <f>INDEX(#REF!,MATCH(Tableau1[[#This Row],[species_name]],#REF!,0),2)</f>
        <v>#REF!</v>
      </c>
      <c r="AC1643" s="3" t="e">
        <f>Tableau1[[#This Row],[value]]/Tableau1[[#This Row],[débarquements totaux de l''espèce]]</f>
        <v>#REF!</v>
      </c>
    </row>
    <row r="1644" spans="1:29" x14ac:dyDescent="0.2">
      <c r="A1644" s="1">
        <v>45355</v>
      </c>
      <c r="B1644" t="s">
        <v>24</v>
      </c>
      <c r="C1644" t="s">
        <v>25</v>
      </c>
      <c r="D1644">
        <v>2022</v>
      </c>
      <c r="E1644" t="s">
        <v>75</v>
      </c>
      <c r="F1644" t="s">
        <v>76</v>
      </c>
      <c r="G1644" t="s">
        <v>107</v>
      </c>
      <c r="H1644" t="s">
        <v>488</v>
      </c>
      <c r="L1644" t="s">
        <v>489</v>
      </c>
      <c r="M1644" t="s">
        <v>490</v>
      </c>
      <c r="N1644" t="str">
        <f>_xlfn.CONCAT(Tableau1[[#This Row],[species_name]],Tableau1[[#This Row],[sub_reg]])</f>
        <v>Squirrelfishes nei31</v>
      </c>
      <c r="O1644" t="s">
        <v>32</v>
      </c>
      <c r="P1644" t="s">
        <v>33</v>
      </c>
      <c r="Q1644" t="s">
        <v>34</v>
      </c>
      <c r="R1644">
        <v>2655</v>
      </c>
      <c r="S1644" t="s">
        <v>35</v>
      </c>
      <c r="T1644" t="s">
        <v>498</v>
      </c>
      <c r="U1644" t="s">
        <v>499</v>
      </c>
      <c r="V1644" t="s">
        <v>83</v>
      </c>
      <c r="W1644">
        <f>IFERROR(INDEX(#REF!,MATCH(Tableau1[[#This Row],[Identifiant pour calcul]],#REF!,0),9),0)</f>
        <v>0</v>
      </c>
      <c r="X1644">
        <f>Tableau1[[#This Row],[value]]*0.125*Tableau1[[#This Row],[Sequestration factor]]</f>
        <v>0</v>
      </c>
      <c r="Y1644" t="s">
        <v>39</v>
      </c>
      <c r="Z1644" t="s">
        <v>40</v>
      </c>
      <c r="AA1644" t="s">
        <v>39</v>
      </c>
      <c r="AB1644" t="e">
        <f>INDEX(#REF!,MATCH(Tableau1[[#This Row],[species_name]],#REF!,0),2)</f>
        <v>#REF!</v>
      </c>
      <c r="AC1644" s="3" t="e">
        <f>Tableau1[[#This Row],[value]]/Tableau1[[#This Row],[débarquements totaux de l''espèce]]</f>
        <v>#REF!</v>
      </c>
    </row>
    <row r="1645" spans="1:29" x14ac:dyDescent="0.2">
      <c r="A1645" s="1">
        <v>45355</v>
      </c>
      <c r="B1645" t="s">
        <v>24</v>
      </c>
      <c r="C1645" t="s">
        <v>25</v>
      </c>
      <c r="D1645">
        <v>2022</v>
      </c>
      <c r="E1645" t="s">
        <v>75</v>
      </c>
      <c r="F1645" t="s">
        <v>76</v>
      </c>
      <c r="G1645" t="s">
        <v>107</v>
      </c>
      <c r="H1645" t="s">
        <v>78</v>
      </c>
      <c r="L1645" t="s">
        <v>706</v>
      </c>
      <c r="M1645" t="s">
        <v>707</v>
      </c>
      <c r="N1645" t="str">
        <f>_xlfn.CONCAT(Tableau1[[#This Row],[species_name]],Tableau1[[#This Row],[sub_reg]])</f>
        <v>Squirrelfishes nei31</v>
      </c>
      <c r="O1645" t="s">
        <v>32</v>
      </c>
      <c r="P1645" t="s">
        <v>33</v>
      </c>
      <c r="Q1645" t="s">
        <v>34</v>
      </c>
      <c r="R1645">
        <v>6455</v>
      </c>
      <c r="S1645" t="s">
        <v>35</v>
      </c>
      <c r="T1645" t="s">
        <v>498</v>
      </c>
      <c r="U1645" t="s">
        <v>499</v>
      </c>
      <c r="V1645" t="s">
        <v>83</v>
      </c>
      <c r="W1645">
        <f>IFERROR(INDEX(#REF!,MATCH(Tableau1[[#This Row],[Identifiant pour calcul]],#REF!,0),9),0)</f>
        <v>0</v>
      </c>
      <c r="X1645">
        <f>Tableau1[[#This Row],[value]]*0.125*Tableau1[[#This Row],[Sequestration factor]]</f>
        <v>0</v>
      </c>
      <c r="Y1645" t="s">
        <v>39</v>
      </c>
      <c r="Z1645" t="s">
        <v>40</v>
      </c>
      <c r="AA1645" t="s">
        <v>39</v>
      </c>
      <c r="AB1645" t="e">
        <f>INDEX(#REF!,MATCH(Tableau1[[#This Row],[species_name]],#REF!,0),2)</f>
        <v>#REF!</v>
      </c>
      <c r="AC1645" s="3" t="e">
        <f>Tableau1[[#This Row],[value]]/Tableau1[[#This Row],[débarquements totaux de l''espèce]]</f>
        <v>#REF!</v>
      </c>
    </row>
    <row r="1646" spans="1:29" x14ac:dyDescent="0.2">
      <c r="A1646" s="1">
        <v>45355</v>
      </c>
      <c r="B1646" t="s">
        <v>24</v>
      </c>
      <c r="C1646" t="s">
        <v>25</v>
      </c>
      <c r="D1646">
        <v>2022</v>
      </c>
      <c r="E1646" t="s">
        <v>86</v>
      </c>
      <c r="F1646" t="s">
        <v>372</v>
      </c>
      <c r="G1646" t="s">
        <v>88</v>
      </c>
      <c r="H1646" t="s">
        <v>29</v>
      </c>
      <c r="L1646" t="s">
        <v>373</v>
      </c>
      <c r="M1646" t="s">
        <v>374</v>
      </c>
      <c r="N1646" t="str">
        <f>_xlfn.CONCAT(Tableau1[[#This Row],[species_name]],Tableau1[[#This Row],[sub_reg]])</f>
        <v>Atlantic herring27.4.c</v>
      </c>
      <c r="O1646" t="s">
        <v>32</v>
      </c>
      <c r="P1646" t="s">
        <v>33</v>
      </c>
      <c r="Q1646" t="s">
        <v>34</v>
      </c>
      <c r="R1646">
        <v>32426.97</v>
      </c>
      <c r="S1646" t="s">
        <v>35</v>
      </c>
      <c r="T1646" t="s">
        <v>390</v>
      </c>
      <c r="U1646" t="s">
        <v>391</v>
      </c>
      <c r="V1646" t="s">
        <v>389</v>
      </c>
      <c r="W1646">
        <f>IFERROR(INDEX(#REF!,MATCH(Tableau1[[#This Row],[Identifiant pour calcul]],#REF!,0),9),0)</f>
        <v>0</v>
      </c>
      <c r="X1646">
        <f>Tableau1[[#This Row],[value]]*0.125*Tableau1[[#This Row],[Sequestration factor]]</f>
        <v>0</v>
      </c>
      <c r="Y1646" t="s">
        <v>39</v>
      </c>
      <c r="Z1646" t="s">
        <v>40</v>
      </c>
      <c r="AA1646" t="s">
        <v>39</v>
      </c>
      <c r="AB1646" t="e">
        <f>INDEX(#REF!,MATCH(Tableau1[[#This Row],[species_name]],#REF!,0),2)</f>
        <v>#REF!</v>
      </c>
      <c r="AC1646" s="3" t="e">
        <f>Tableau1[[#This Row],[value]]/Tableau1[[#This Row],[débarquements totaux de l''espèce]]</f>
        <v>#REF!</v>
      </c>
    </row>
    <row r="1647" spans="1:29" x14ac:dyDescent="0.2">
      <c r="A1647" s="1">
        <v>45355</v>
      </c>
      <c r="B1647" t="s">
        <v>24</v>
      </c>
      <c r="C1647" t="s">
        <v>25</v>
      </c>
      <c r="D1647">
        <v>2022</v>
      </c>
      <c r="E1647" t="s">
        <v>86</v>
      </c>
      <c r="F1647" t="s">
        <v>372</v>
      </c>
      <c r="G1647" t="s">
        <v>88</v>
      </c>
      <c r="H1647" t="s">
        <v>29</v>
      </c>
      <c r="L1647" t="s">
        <v>373</v>
      </c>
      <c r="M1647" t="s">
        <v>374</v>
      </c>
      <c r="N1647" t="str">
        <f>_xlfn.CONCAT(Tableau1[[#This Row],[species_name]],Tableau1[[#This Row],[sub_reg]])</f>
        <v>Atlantic herring27.7.d</v>
      </c>
      <c r="O1647" t="s">
        <v>32</v>
      </c>
      <c r="P1647" t="s">
        <v>33</v>
      </c>
      <c r="Q1647" t="s">
        <v>34</v>
      </c>
      <c r="R1647">
        <v>24061.55</v>
      </c>
      <c r="S1647" t="s">
        <v>35</v>
      </c>
      <c r="T1647" t="s">
        <v>390</v>
      </c>
      <c r="U1647" t="s">
        <v>391</v>
      </c>
      <c r="V1647" t="s">
        <v>96</v>
      </c>
      <c r="W1647">
        <f>IFERROR(INDEX(#REF!,MATCH(Tableau1[[#This Row],[Identifiant pour calcul]],#REF!,0),9),0)</f>
        <v>0</v>
      </c>
      <c r="X1647">
        <f>Tableau1[[#This Row],[value]]*0.125*Tableau1[[#This Row],[Sequestration factor]]</f>
        <v>0</v>
      </c>
      <c r="Y1647" t="s">
        <v>39</v>
      </c>
      <c r="Z1647" t="s">
        <v>40</v>
      </c>
      <c r="AA1647" t="s">
        <v>39</v>
      </c>
      <c r="AB1647" t="e">
        <f>INDEX(#REF!,MATCH(Tableau1[[#This Row],[species_name]],#REF!,0),2)</f>
        <v>#REF!</v>
      </c>
      <c r="AC1647" s="3" t="e">
        <f>Tableau1[[#This Row],[value]]/Tableau1[[#This Row],[débarquements totaux de l''espèce]]</f>
        <v>#REF!</v>
      </c>
    </row>
    <row r="1648" spans="1:29" x14ac:dyDescent="0.2">
      <c r="A1648" s="1">
        <v>45355</v>
      </c>
      <c r="B1648" t="s">
        <v>24</v>
      </c>
      <c r="C1648" t="s">
        <v>25</v>
      </c>
      <c r="D1648">
        <v>2022</v>
      </c>
      <c r="E1648" t="s">
        <v>86</v>
      </c>
      <c r="F1648" t="s">
        <v>372</v>
      </c>
      <c r="G1648" t="s">
        <v>406</v>
      </c>
      <c r="H1648" t="s">
        <v>29</v>
      </c>
      <c r="L1648" t="s">
        <v>418</v>
      </c>
      <c r="M1648" t="s">
        <v>419</v>
      </c>
      <c r="N1648" t="str">
        <f>_xlfn.CONCAT(Tableau1[[#This Row],[species_name]],Tableau1[[#This Row],[sub_reg]])</f>
        <v>Atlantic herring27.4.c</v>
      </c>
      <c r="O1648" t="s">
        <v>32</v>
      </c>
      <c r="P1648" t="s">
        <v>33</v>
      </c>
      <c r="Q1648" t="s">
        <v>34</v>
      </c>
      <c r="R1648">
        <v>113015.53</v>
      </c>
      <c r="S1648" t="s">
        <v>35</v>
      </c>
      <c r="T1648" t="s">
        <v>390</v>
      </c>
      <c r="U1648" t="s">
        <v>391</v>
      </c>
      <c r="V1648" t="s">
        <v>389</v>
      </c>
      <c r="W1648">
        <f>IFERROR(INDEX(#REF!,MATCH(Tableau1[[#This Row],[Identifiant pour calcul]],#REF!,0),9),0)</f>
        <v>0</v>
      </c>
      <c r="X1648">
        <f>Tableau1[[#This Row],[value]]*0.125*Tableau1[[#This Row],[Sequestration factor]]</f>
        <v>0</v>
      </c>
      <c r="Y1648" t="s">
        <v>39</v>
      </c>
      <c r="Z1648" t="s">
        <v>40</v>
      </c>
      <c r="AA1648" t="s">
        <v>39</v>
      </c>
      <c r="AB1648" t="e">
        <f>INDEX(#REF!,MATCH(Tableau1[[#This Row],[species_name]],#REF!,0),2)</f>
        <v>#REF!</v>
      </c>
      <c r="AC1648" s="3" t="e">
        <f>Tableau1[[#This Row],[value]]/Tableau1[[#This Row],[débarquements totaux de l''espèce]]</f>
        <v>#REF!</v>
      </c>
    </row>
    <row r="1649" spans="1:29" x14ac:dyDescent="0.2">
      <c r="A1649" s="1">
        <v>45355</v>
      </c>
      <c r="B1649" t="s">
        <v>24</v>
      </c>
      <c r="C1649" t="s">
        <v>25</v>
      </c>
      <c r="D1649">
        <v>2022</v>
      </c>
      <c r="E1649" t="s">
        <v>86</v>
      </c>
      <c r="F1649" t="s">
        <v>59</v>
      </c>
      <c r="G1649" t="s">
        <v>107</v>
      </c>
      <c r="H1649" t="s">
        <v>29</v>
      </c>
      <c r="M1649" t="s">
        <v>506</v>
      </c>
      <c r="N1649" t="str">
        <f>_xlfn.CONCAT(Tableau1[[#This Row],[species_name]],Tableau1[[#This Row],[sub_reg]])</f>
        <v>Atlantic herring27.7.d</v>
      </c>
      <c r="O1649" t="s">
        <v>32</v>
      </c>
      <c r="P1649" t="s">
        <v>33</v>
      </c>
      <c r="Q1649" t="s">
        <v>34</v>
      </c>
      <c r="R1649">
        <v>3477.9</v>
      </c>
      <c r="S1649" t="s">
        <v>35</v>
      </c>
      <c r="T1649" t="s">
        <v>390</v>
      </c>
      <c r="U1649" t="s">
        <v>391</v>
      </c>
      <c r="V1649" t="s">
        <v>96</v>
      </c>
      <c r="W1649">
        <f>IFERROR(INDEX(#REF!,MATCH(Tableau1[[#This Row],[Identifiant pour calcul]],#REF!,0),9),0)</f>
        <v>0</v>
      </c>
      <c r="X1649">
        <f>Tableau1[[#This Row],[value]]*0.125*Tableau1[[#This Row],[Sequestration factor]]</f>
        <v>0</v>
      </c>
      <c r="Y1649" t="s">
        <v>39</v>
      </c>
      <c r="Z1649" t="s">
        <v>40</v>
      </c>
      <c r="AA1649" t="s">
        <v>39</v>
      </c>
      <c r="AB1649" t="e">
        <f>INDEX(#REF!,MATCH(Tableau1[[#This Row],[species_name]],#REF!,0),2)</f>
        <v>#REF!</v>
      </c>
      <c r="AC1649" s="3" t="e">
        <f>Tableau1[[#This Row],[value]]/Tableau1[[#This Row],[débarquements totaux de l''espèce]]</f>
        <v>#REF!</v>
      </c>
    </row>
    <row r="1650" spans="1:29" x14ac:dyDescent="0.2">
      <c r="A1650" s="1">
        <v>45355</v>
      </c>
      <c r="B1650" t="s">
        <v>24</v>
      </c>
      <c r="C1650" t="s">
        <v>25</v>
      </c>
      <c r="D1650">
        <v>2022</v>
      </c>
      <c r="E1650" t="s">
        <v>86</v>
      </c>
      <c r="F1650" t="s">
        <v>372</v>
      </c>
      <c r="G1650" t="s">
        <v>77</v>
      </c>
      <c r="H1650" t="s">
        <v>29</v>
      </c>
      <c r="L1650" t="s">
        <v>515</v>
      </c>
      <c r="M1650" t="s">
        <v>516</v>
      </c>
      <c r="N1650" t="str">
        <f>_xlfn.CONCAT(Tableau1[[#This Row],[species_name]],Tableau1[[#This Row],[sub_reg]])</f>
        <v>Atlantic herring27.7.d</v>
      </c>
      <c r="O1650" t="s">
        <v>32</v>
      </c>
      <c r="P1650" t="s">
        <v>33</v>
      </c>
      <c r="Q1650" t="s">
        <v>34</v>
      </c>
      <c r="R1650">
        <v>2181.4899999999998</v>
      </c>
      <c r="S1650" t="s">
        <v>35</v>
      </c>
      <c r="T1650" t="s">
        <v>390</v>
      </c>
      <c r="U1650" t="s">
        <v>391</v>
      </c>
      <c r="V1650" t="s">
        <v>96</v>
      </c>
      <c r="W1650">
        <f>IFERROR(INDEX(#REF!,MATCH(Tableau1[[#This Row],[Identifiant pour calcul]],#REF!,0),9),0)</f>
        <v>0</v>
      </c>
      <c r="X1650">
        <f>Tableau1[[#This Row],[value]]*0.125*Tableau1[[#This Row],[Sequestration factor]]</f>
        <v>0</v>
      </c>
      <c r="Y1650" t="s">
        <v>39</v>
      </c>
      <c r="Z1650" t="s">
        <v>40</v>
      </c>
      <c r="AA1650" t="s">
        <v>39</v>
      </c>
      <c r="AB1650" t="e">
        <f>INDEX(#REF!,MATCH(Tableau1[[#This Row],[species_name]],#REF!,0),2)</f>
        <v>#REF!</v>
      </c>
      <c r="AC1650" s="3" t="e">
        <f>Tableau1[[#This Row],[value]]/Tableau1[[#This Row],[débarquements totaux de l''espèce]]</f>
        <v>#REF!</v>
      </c>
    </row>
    <row r="1651" spans="1:29" x14ac:dyDescent="0.2">
      <c r="A1651" s="1">
        <v>45355</v>
      </c>
      <c r="B1651" t="s">
        <v>24</v>
      </c>
      <c r="C1651" t="s">
        <v>25</v>
      </c>
      <c r="D1651">
        <v>2022</v>
      </c>
      <c r="E1651" t="s">
        <v>86</v>
      </c>
      <c r="F1651" t="s">
        <v>27</v>
      </c>
      <c r="G1651" t="s">
        <v>107</v>
      </c>
      <c r="H1651" t="s">
        <v>29</v>
      </c>
      <c r="M1651" t="s">
        <v>693</v>
      </c>
      <c r="N1651" t="str">
        <f>_xlfn.CONCAT(Tableau1[[#This Row],[species_name]],Tableau1[[#This Row],[sub_reg]])</f>
        <v>Atlantic herring27.7.d</v>
      </c>
      <c r="O1651" t="s">
        <v>32</v>
      </c>
      <c r="P1651" t="s">
        <v>33</v>
      </c>
      <c r="Q1651" t="s">
        <v>34</v>
      </c>
      <c r="R1651">
        <v>8988.5</v>
      </c>
      <c r="S1651" t="s">
        <v>35</v>
      </c>
      <c r="T1651" t="s">
        <v>390</v>
      </c>
      <c r="U1651" t="s">
        <v>391</v>
      </c>
      <c r="V1651" t="s">
        <v>96</v>
      </c>
      <c r="W1651">
        <f>IFERROR(INDEX(#REF!,MATCH(Tableau1[[#This Row],[Identifiant pour calcul]],#REF!,0),9),0)</f>
        <v>0</v>
      </c>
      <c r="X1651">
        <f>Tableau1[[#This Row],[value]]*0.125*Tableau1[[#This Row],[Sequestration factor]]</f>
        <v>0</v>
      </c>
      <c r="Y1651" t="s">
        <v>39</v>
      </c>
      <c r="Z1651" t="s">
        <v>40</v>
      </c>
      <c r="AA1651" t="s">
        <v>39</v>
      </c>
      <c r="AB1651" t="e">
        <f>INDEX(#REF!,MATCH(Tableau1[[#This Row],[species_name]],#REF!,0),2)</f>
        <v>#REF!</v>
      </c>
      <c r="AC1651" s="3" t="e">
        <f>Tableau1[[#This Row],[value]]/Tableau1[[#This Row],[débarquements totaux de l''espèce]]</f>
        <v>#REF!</v>
      </c>
    </row>
    <row r="1652" spans="1:29" x14ac:dyDescent="0.2">
      <c r="A1652" s="1">
        <v>45355</v>
      </c>
      <c r="B1652" t="s">
        <v>24</v>
      </c>
      <c r="C1652" t="s">
        <v>25</v>
      </c>
      <c r="D1652">
        <v>2022</v>
      </c>
      <c r="E1652" t="s">
        <v>86</v>
      </c>
      <c r="F1652" t="s">
        <v>217</v>
      </c>
      <c r="G1652" t="s">
        <v>406</v>
      </c>
      <c r="H1652" t="s">
        <v>29</v>
      </c>
      <c r="L1652" t="s">
        <v>660</v>
      </c>
      <c r="M1652" t="s">
        <v>661</v>
      </c>
      <c r="N1652" t="str">
        <f>_xlfn.CONCAT(Tableau1[[#This Row],[species_name]],Tableau1[[#This Row],[sub_reg]])</f>
        <v>Atlantic herring27.7.d</v>
      </c>
      <c r="O1652" t="s">
        <v>32</v>
      </c>
      <c r="P1652" t="s">
        <v>33</v>
      </c>
      <c r="Q1652" t="s">
        <v>34</v>
      </c>
      <c r="R1652">
        <v>20540.46</v>
      </c>
      <c r="S1652" t="s">
        <v>35</v>
      </c>
      <c r="T1652" t="s">
        <v>390</v>
      </c>
      <c r="U1652" t="s">
        <v>391</v>
      </c>
      <c r="V1652" t="s">
        <v>96</v>
      </c>
      <c r="W1652">
        <f>IFERROR(INDEX(#REF!,MATCH(Tableau1[[#This Row],[Identifiant pour calcul]],#REF!,0),9),0)</f>
        <v>0</v>
      </c>
      <c r="X1652">
        <f>Tableau1[[#This Row],[value]]*0.125*Tableau1[[#This Row],[Sequestration factor]]</f>
        <v>0</v>
      </c>
      <c r="Y1652" t="s">
        <v>39</v>
      </c>
      <c r="Z1652" t="s">
        <v>40</v>
      </c>
      <c r="AA1652" t="s">
        <v>39</v>
      </c>
      <c r="AB1652" t="e">
        <f>INDEX(#REF!,MATCH(Tableau1[[#This Row],[species_name]],#REF!,0),2)</f>
        <v>#REF!</v>
      </c>
      <c r="AC1652" s="3" t="e">
        <f>Tableau1[[#This Row],[value]]/Tableau1[[#This Row],[débarquements totaux de l''espèce]]</f>
        <v>#REF!</v>
      </c>
    </row>
    <row r="1653" spans="1:29" x14ac:dyDescent="0.2">
      <c r="A1653" s="1">
        <v>45355</v>
      </c>
      <c r="B1653" t="s">
        <v>24</v>
      </c>
      <c r="C1653" t="s">
        <v>25</v>
      </c>
      <c r="D1653">
        <v>2022</v>
      </c>
      <c r="E1653" t="s">
        <v>86</v>
      </c>
      <c r="F1653" t="s">
        <v>523</v>
      </c>
      <c r="G1653" t="s">
        <v>159</v>
      </c>
      <c r="H1653" t="s">
        <v>29</v>
      </c>
      <c r="M1653" t="s">
        <v>778</v>
      </c>
      <c r="N1653" t="str">
        <f>_xlfn.CONCAT(Tableau1[[#This Row],[species_name]],Tableau1[[#This Row],[sub_reg]])</f>
        <v>Atlantic herring27.7.d</v>
      </c>
      <c r="O1653" t="s">
        <v>32</v>
      </c>
      <c r="P1653" t="s">
        <v>33</v>
      </c>
      <c r="Q1653" t="s">
        <v>34</v>
      </c>
      <c r="R1653">
        <v>2849629.29</v>
      </c>
      <c r="S1653" t="s">
        <v>35</v>
      </c>
      <c r="T1653" t="s">
        <v>390</v>
      </c>
      <c r="U1653" t="s">
        <v>391</v>
      </c>
      <c r="V1653" t="s">
        <v>96</v>
      </c>
      <c r="W1653">
        <f>IFERROR(INDEX(#REF!,MATCH(Tableau1[[#This Row],[Identifiant pour calcul]],#REF!,0),9),0)</f>
        <v>0</v>
      </c>
      <c r="X1653">
        <f>Tableau1[[#This Row],[value]]*0.125*Tableau1[[#This Row],[Sequestration factor]]</f>
        <v>0</v>
      </c>
      <c r="Y1653" t="s">
        <v>39</v>
      </c>
      <c r="Z1653" t="s">
        <v>40</v>
      </c>
      <c r="AA1653" t="s">
        <v>39</v>
      </c>
      <c r="AB1653" t="e">
        <f>INDEX(#REF!,MATCH(Tableau1[[#This Row],[species_name]],#REF!,0),2)</f>
        <v>#REF!</v>
      </c>
      <c r="AC1653" s="3" t="e">
        <f>Tableau1[[#This Row],[value]]/Tableau1[[#This Row],[débarquements totaux de l''espèce]]</f>
        <v>#REF!</v>
      </c>
    </row>
    <row r="1654" spans="1:29" x14ac:dyDescent="0.2">
      <c r="A1654" s="1">
        <v>45355</v>
      </c>
      <c r="B1654" t="s">
        <v>24</v>
      </c>
      <c r="C1654" t="s">
        <v>25</v>
      </c>
      <c r="D1654">
        <v>2022</v>
      </c>
      <c r="E1654" t="s">
        <v>86</v>
      </c>
      <c r="F1654" t="s">
        <v>523</v>
      </c>
      <c r="G1654" t="s">
        <v>159</v>
      </c>
      <c r="H1654" t="s">
        <v>29</v>
      </c>
      <c r="M1654" t="s">
        <v>778</v>
      </c>
      <c r="N1654" t="str">
        <f>_xlfn.CONCAT(Tableau1[[#This Row],[species_name]],Tableau1[[#This Row],[sub_reg]])</f>
        <v>Atlantic herring27.4.a</v>
      </c>
      <c r="O1654" t="s">
        <v>32</v>
      </c>
      <c r="P1654" t="s">
        <v>33</v>
      </c>
      <c r="Q1654" t="s">
        <v>34</v>
      </c>
      <c r="R1654">
        <v>18054731.170000002</v>
      </c>
      <c r="S1654" t="s">
        <v>35</v>
      </c>
      <c r="T1654" t="s">
        <v>390</v>
      </c>
      <c r="U1654" t="s">
        <v>391</v>
      </c>
      <c r="V1654" t="s">
        <v>169</v>
      </c>
      <c r="W1654">
        <f>IFERROR(INDEX(#REF!,MATCH(Tableau1[[#This Row],[Identifiant pour calcul]],#REF!,0),9),0)</f>
        <v>0</v>
      </c>
      <c r="X1654">
        <f>Tableau1[[#This Row],[value]]*0.125*Tableau1[[#This Row],[Sequestration factor]]</f>
        <v>0</v>
      </c>
      <c r="Y1654" t="s">
        <v>39</v>
      </c>
      <c r="Z1654" t="s">
        <v>40</v>
      </c>
      <c r="AA1654" t="s">
        <v>39</v>
      </c>
      <c r="AB1654" t="e">
        <f>INDEX(#REF!,MATCH(Tableau1[[#This Row],[species_name]],#REF!,0),2)</f>
        <v>#REF!</v>
      </c>
      <c r="AC1654" s="3" t="e">
        <f>Tableau1[[#This Row],[value]]/Tableau1[[#This Row],[débarquements totaux de l''espèce]]</f>
        <v>#REF!</v>
      </c>
    </row>
    <row r="1655" spans="1:29" x14ac:dyDescent="0.2">
      <c r="A1655" s="1">
        <v>45355</v>
      </c>
      <c r="B1655" t="s">
        <v>24</v>
      </c>
      <c r="C1655" t="s">
        <v>25</v>
      </c>
      <c r="D1655">
        <v>2022</v>
      </c>
      <c r="E1655" t="s">
        <v>86</v>
      </c>
      <c r="F1655" t="s">
        <v>158</v>
      </c>
      <c r="G1655" t="s">
        <v>88</v>
      </c>
      <c r="H1655" t="s">
        <v>29</v>
      </c>
      <c r="L1655" t="s">
        <v>373</v>
      </c>
      <c r="M1655" t="s">
        <v>374</v>
      </c>
      <c r="N1655" t="str">
        <f>_xlfn.CONCAT(Tableau1[[#This Row],[species_name]],Tableau1[[#This Row],[sub_reg]])</f>
        <v>Atlantic herring27.4.c</v>
      </c>
      <c r="O1655" t="s">
        <v>32</v>
      </c>
      <c r="P1655" t="s">
        <v>33</v>
      </c>
      <c r="Q1655" t="s">
        <v>34</v>
      </c>
      <c r="R1655">
        <v>630460.56000000006</v>
      </c>
      <c r="S1655" t="s">
        <v>35</v>
      </c>
      <c r="T1655" t="s">
        <v>390</v>
      </c>
      <c r="U1655" t="s">
        <v>391</v>
      </c>
      <c r="V1655" t="s">
        <v>389</v>
      </c>
      <c r="W1655">
        <f>IFERROR(INDEX(#REF!,MATCH(Tableau1[[#This Row],[Identifiant pour calcul]],#REF!,0),9),0)</f>
        <v>0</v>
      </c>
      <c r="X1655">
        <f>Tableau1[[#This Row],[value]]*0.125*Tableau1[[#This Row],[Sequestration factor]]</f>
        <v>0</v>
      </c>
      <c r="Y1655" t="s">
        <v>39</v>
      </c>
      <c r="Z1655" t="s">
        <v>40</v>
      </c>
      <c r="AA1655" t="s">
        <v>39</v>
      </c>
      <c r="AB1655" t="e">
        <f>INDEX(#REF!,MATCH(Tableau1[[#This Row],[species_name]],#REF!,0),2)</f>
        <v>#REF!</v>
      </c>
      <c r="AC1655" s="3" t="e">
        <f>Tableau1[[#This Row],[value]]/Tableau1[[#This Row],[débarquements totaux de l''espèce]]</f>
        <v>#REF!</v>
      </c>
    </row>
    <row r="1656" spans="1:29" x14ac:dyDescent="0.2">
      <c r="A1656" s="1">
        <v>45355</v>
      </c>
      <c r="B1656" t="s">
        <v>24</v>
      </c>
      <c r="C1656" t="s">
        <v>25</v>
      </c>
      <c r="D1656">
        <v>2022</v>
      </c>
      <c r="E1656" t="s">
        <v>86</v>
      </c>
      <c r="F1656" t="s">
        <v>158</v>
      </c>
      <c r="G1656" t="s">
        <v>88</v>
      </c>
      <c r="H1656" t="s">
        <v>29</v>
      </c>
      <c r="L1656" t="s">
        <v>373</v>
      </c>
      <c r="M1656" t="s">
        <v>374</v>
      </c>
      <c r="N1656" t="str">
        <f>_xlfn.CONCAT(Tableau1[[#This Row],[species_name]],Tableau1[[#This Row],[sub_reg]])</f>
        <v>Atlantic herring27.7.d</v>
      </c>
      <c r="O1656" t="s">
        <v>32</v>
      </c>
      <c r="P1656" t="s">
        <v>33</v>
      </c>
      <c r="Q1656" t="s">
        <v>34</v>
      </c>
      <c r="R1656">
        <v>1348709.21</v>
      </c>
      <c r="S1656" t="s">
        <v>35</v>
      </c>
      <c r="T1656" t="s">
        <v>390</v>
      </c>
      <c r="U1656" t="s">
        <v>391</v>
      </c>
      <c r="V1656" t="s">
        <v>96</v>
      </c>
      <c r="W1656">
        <f>IFERROR(INDEX(#REF!,MATCH(Tableau1[[#This Row],[Identifiant pour calcul]],#REF!,0),9),0)</f>
        <v>0</v>
      </c>
      <c r="X1656">
        <f>Tableau1[[#This Row],[value]]*0.125*Tableau1[[#This Row],[Sequestration factor]]</f>
        <v>0</v>
      </c>
      <c r="Y1656" t="s">
        <v>39</v>
      </c>
      <c r="Z1656" t="s">
        <v>40</v>
      </c>
      <c r="AA1656" t="s">
        <v>39</v>
      </c>
      <c r="AB1656" t="e">
        <f>INDEX(#REF!,MATCH(Tableau1[[#This Row],[species_name]],#REF!,0),2)</f>
        <v>#REF!</v>
      </c>
      <c r="AC1656" s="3" t="e">
        <f>Tableau1[[#This Row],[value]]/Tableau1[[#This Row],[débarquements totaux de l''espèce]]</f>
        <v>#REF!</v>
      </c>
    </row>
    <row r="1657" spans="1:29" x14ac:dyDescent="0.2">
      <c r="A1657" s="1">
        <v>45355</v>
      </c>
      <c r="B1657" t="s">
        <v>24</v>
      </c>
      <c r="C1657" t="s">
        <v>25</v>
      </c>
      <c r="D1657">
        <v>2022</v>
      </c>
      <c r="E1657" t="s">
        <v>86</v>
      </c>
      <c r="F1657" t="s">
        <v>158</v>
      </c>
      <c r="G1657" t="s">
        <v>28</v>
      </c>
      <c r="H1657" t="s">
        <v>29</v>
      </c>
      <c r="M1657" t="s">
        <v>821</v>
      </c>
      <c r="N1657" t="str">
        <f>_xlfn.CONCAT(Tableau1[[#This Row],[species_name]],Tableau1[[#This Row],[sub_reg]])</f>
        <v>Atlantic herring27.7.d</v>
      </c>
      <c r="O1657" t="s">
        <v>32</v>
      </c>
      <c r="P1657" t="s">
        <v>33</v>
      </c>
      <c r="Q1657" t="s">
        <v>34</v>
      </c>
      <c r="R1657">
        <v>15611.55</v>
      </c>
      <c r="S1657" t="s">
        <v>35</v>
      </c>
      <c r="T1657" t="s">
        <v>390</v>
      </c>
      <c r="U1657" t="s">
        <v>391</v>
      </c>
      <c r="V1657" t="s">
        <v>96</v>
      </c>
      <c r="W1657">
        <f>IFERROR(INDEX(#REF!,MATCH(Tableau1[[#This Row],[Identifiant pour calcul]],#REF!,0),9),0)</f>
        <v>0</v>
      </c>
      <c r="X1657">
        <f>Tableau1[[#This Row],[value]]*0.125*Tableau1[[#This Row],[Sequestration factor]]</f>
        <v>0</v>
      </c>
      <c r="Y1657" t="s">
        <v>39</v>
      </c>
      <c r="Z1657" t="s">
        <v>40</v>
      </c>
      <c r="AA1657" t="s">
        <v>39</v>
      </c>
      <c r="AB1657" t="e">
        <f>INDEX(#REF!,MATCH(Tableau1[[#This Row],[species_name]],#REF!,0),2)</f>
        <v>#REF!</v>
      </c>
      <c r="AC1657" s="3" t="e">
        <f>Tableau1[[#This Row],[value]]/Tableau1[[#This Row],[débarquements totaux de l''espèce]]</f>
        <v>#REF!</v>
      </c>
    </row>
    <row r="1658" spans="1:29" x14ac:dyDescent="0.2">
      <c r="A1658" s="1">
        <v>45355</v>
      </c>
      <c r="B1658" t="s">
        <v>24</v>
      </c>
      <c r="C1658" t="s">
        <v>25</v>
      </c>
      <c r="D1658">
        <v>2022</v>
      </c>
      <c r="E1658" t="s">
        <v>86</v>
      </c>
      <c r="F1658" t="s">
        <v>158</v>
      </c>
      <c r="G1658" t="s">
        <v>406</v>
      </c>
      <c r="H1658" t="s">
        <v>29</v>
      </c>
      <c r="L1658" t="s">
        <v>418</v>
      </c>
      <c r="M1658" t="s">
        <v>419</v>
      </c>
      <c r="N1658" t="str">
        <f>_xlfn.CONCAT(Tableau1[[#This Row],[species_name]],Tableau1[[#This Row],[sub_reg]])</f>
        <v>Atlantic herring27.7.d</v>
      </c>
      <c r="O1658" t="s">
        <v>32</v>
      </c>
      <c r="P1658" t="s">
        <v>33</v>
      </c>
      <c r="Q1658" t="s">
        <v>34</v>
      </c>
      <c r="R1658">
        <v>43909.04</v>
      </c>
      <c r="S1658" t="s">
        <v>35</v>
      </c>
      <c r="T1658" t="s">
        <v>390</v>
      </c>
      <c r="U1658" t="s">
        <v>391</v>
      </c>
      <c r="V1658" t="s">
        <v>96</v>
      </c>
      <c r="W1658">
        <f>IFERROR(INDEX(#REF!,MATCH(Tableau1[[#This Row],[Identifiant pour calcul]],#REF!,0),9),0)</f>
        <v>0</v>
      </c>
      <c r="X1658">
        <f>Tableau1[[#This Row],[value]]*0.125*Tableau1[[#This Row],[Sequestration factor]]</f>
        <v>0</v>
      </c>
      <c r="Y1658" t="s">
        <v>39</v>
      </c>
      <c r="Z1658" t="s">
        <v>40</v>
      </c>
      <c r="AA1658" t="s">
        <v>39</v>
      </c>
      <c r="AB1658" t="e">
        <f>INDEX(#REF!,MATCH(Tableau1[[#This Row],[species_name]],#REF!,0),2)</f>
        <v>#REF!</v>
      </c>
      <c r="AC1658" s="3" t="e">
        <f>Tableau1[[#This Row],[value]]/Tableau1[[#This Row],[débarquements totaux de l''espèce]]</f>
        <v>#REF!</v>
      </c>
    </row>
    <row r="1659" spans="1:29" x14ac:dyDescent="0.2">
      <c r="A1659" s="1">
        <v>45355</v>
      </c>
      <c r="B1659" t="s">
        <v>24</v>
      </c>
      <c r="C1659" t="s">
        <v>25</v>
      </c>
      <c r="D1659">
        <v>2022</v>
      </c>
      <c r="E1659" t="s">
        <v>86</v>
      </c>
      <c r="F1659" t="s">
        <v>76</v>
      </c>
      <c r="G1659" t="s">
        <v>107</v>
      </c>
      <c r="H1659" t="s">
        <v>29</v>
      </c>
      <c r="M1659" t="s">
        <v>769</v>
      </c>
      <c r="N1659" t="str">
        <f>_xlfn.CONCAT(Tableau1[[#This Row],[species_name]],Tableau1[[#This Row],[sub_reg]])</f>
        <v>Atlantic herring27.7.d</v>
      </c>
      <c r="O1659" t="s">
        <v>32</v>
      </c>
      <c r="P1659" t="s">
        <v>33</v>
      </c>
      <c r="Q1659" t="s">
        <v>34</v>
      </c>
      <c r="R1659">
        <v>3877.4</v>
      </c>
      <c r="S1659" t="s">
        <v>35</v>
      </c>
      <c r="T1659" t="s">
        <v>390</v>
      </c>
      <c r="U1659" t="s">
        <v>391</v>
      </c>
      <c r="V1659" t="s">
        <v>96</v>
      </c>
      <c r="W1659">
        <f>IFERROR(INDEX(#REF!,MATCH(Tableau1[[#This Row],[Identifiant pour calcul]],#REF!,0),9),0)</f>
        <v>0</v>
      </c>
      <c r="X1659">
        <f>Tableau1[[#This Row],[value]]*0.125*Tableau1[[#This Row],[Sequestration factor]]</f>
        <v>0</v>
      </c>
      <c r="Y1659" t="s">
        <v>39</v>
      </c>
      <c r="Z1659" t="s">
        <v>40</v>
      </c>
      <c r="AA1659" t="s">
        <v>39</v>
      </c>
      <c r="AB1659" t="e">
        <f>INDEX(#REF!,MATCH(Tableau1[[#This Row],[species_name]],#REF!,0),2)</f>
        <v>#REF!</v>
      </c>
      <c r="AC1659" s="3" t="e">
        <f>Tableau1[[#This Row],[value]]/Tableau1[[#This Row],[débarquements totaux de l''espèce]]</f>
        <v>#REF!</v>
      </c>
    </row>
    <row r="1660" spans="1:29" x14ac:dyDescent="0.2">
      <c r="A1660" s="1">
        <v>45355</v>
      </c>
      <c r="B1660" t="s">
        <v>24</v>
      </c>
      <c r="C1660" t="s">
        <v>25</v>
      </c>
      <c r="D1660">
        <v>2022</v>
      </c>
      <c r="E1660" t="s">
        <v>86</v>
      </c>
      <c r="F1660" t="s">
        <v>710</v>
      </c>
      <c r="G1660" t="s">
        <v>88</v>
      </c>
      <c r="H1660" t="s">
        <v>29</v>
      </c>
      <c r="L1660" t="s">
        <v>711</v>
      </c>
      <c r="M1660" t="s">
        <v>712</v>
      </c>
      <c r="N1660" t="str">
        <f>_xlfn.CONCAT(Tableau1[[#This Row],[species_name]],Tableau1[[#This Row],[sub_reg]])</f>
        <v>Atlantic herring27.7.d</v>
      </c>
      <c r="O1660" t="s">
        <v>32</v>
      </c>
      <c r="P1660" t="s">
        <v>33</v>
      </c>
      <c r="Q1660" t="s">
        <v>34</v>
      </c>
      <c r="R1660">
        <v>1666.87</v>
      </c>
      <c r="S1660" t="s">
        <v>35</v>
      </c>
      <c r="T1660" t="s">
        <v>390</v>
      </c>
      <c r="U1660" t="s">
        <v>391</v>
      </c>
      <c r="V1660" t="s">
        <v>96</v>
      </c>
      <c r="W1660">
        <f>IFERROR(INDEX(#REF!,MATCH(Tableau1[[#This Row],[Identifiant pour calcul]],#REF!,0),9),0)</f>
        <v>0</v>
      </c>
      <c r="X1660">
        <f>Tableau1[[#This Row],[value]]*0.125*Tableau1[[#This Row],[Sequestration factor]]</f>
        <v>0</v>
      </c>
      <c r="Y1660" t="s">
        <v>39</v>
      </c>
      <c r="Z1660" t="s">
        <v>40</v>
      </c>
      <c r="AA1660" t="s">
        <v>39</v>
      </c>
      <c r="AB1660" t="e">
        <f>INDEX(#REF!,MATCH(Tableau1[[#This Row],[species_name]],#REF!,0),2)</f>
        <v>#REF!</v>
      </c>
      <c r="AC1660" s="3" t="e">
        <f>Tableau1[[#This Row],[value]]/Tableau1[[#This Row],[débarquements totaux de l''espèce]]</f>
        <v>#REF!</v>
      </c>
    </row>
    <row r="1661" spans="1:29" x14ac:dyDescent="0.2">
      <c r="A1661" s="1">
        <v>45355</v>
      </c>
      <c r="B1661" t="s">
        <v>24</v>
      </c>
      <c r="C1661" t="s">
        <v>25</v>
      </c>
      <c r="D1661">
        <v>2022</v>
      </c>
      <c r="E1661" t="s">
        <v>86</v>
      </c>
      <c r="F1661" t="s">
        <v>27</v>
      </c>
      <c r="G1661" t="s">
        <v>77</v>
      </c>
      <c r="H1661" t="s">
        <v>29</v>
      </c>
      <c r="M1661" t="s">
        <v>738</v>
      </c>
      <c r="N1661" t="str">
        <f>_xlfn.CONCAT(Tableau1[[#This Row],[species_name]],Tableau1[[#This Row],[sub_reg]])</f>
        <v>Atlantic herring27.7.d</v>
      </c>
      <c r="O1661" t="s">
        <v>32</v>
      </c>
      <c r="P1661" t="s">
        <v>33</v>
      </c>
      <c r="Q1661" t="s">
        <v>34</v>
      </c>
      <c r="R1661">
        <v>1387.7</v>
      </c>
      <c r="S1661" t="s">
        <v>35</v>
      </c>
      <c r="T1661" t="s">
        <v>390</v>
      </c>
      <c r="U1661" t="s">
        <v>391</v>
      </c>
      <c r="V1661" t="s">
        <v>96</v>
      </c>
      <c r="W1661">
        <f>IFERROR(INDEX(#REF!,MATCH(Tableau1[[#This Row],[Identifiant pour calcul]],#REF!,0),9),0)</f>
        <v>0</v>
      </c>
      <c r="X1661">
        <f>Tableau1[[#This Row],[value]]*0.125*Tableau1[[#This Row],[Sequestration factor]]</f>
        <v>0</v>
      </c>
      <c r="Y1661" t="s">
        <v>39</v>
      </c>
      <c r="Z1661" t="s">
        <v>40</v>
      </c>
      <c r="AA1661" t="s">
        <v>39</v>
      </c>
      <c r="AB1661" t="e">
        <f>INDEX(#REF!,MATCH(Tableau1[[#This Row],[species_name]],#REF!,0),2)</f>
        <v>#REF!</v>
      </c>
      <c r="AC1661" s="3" t="e">
        <f>Tableau1[[#This Row],[value]]/Tableau1[[#This Row],[débarquements totaux de l''espèce]]</f>
        <v>#REF!</v>
      </c>
    </row>
    <row r="1662" spans="1:29" x14ac:dyDescent="0.2">
      <c r="A1662" s="1">
        <v>45355</v>
      </c>
      <c r="B1662" t="s">
        <v>24</v>
      </c>
      <c r="C1662" t="s">
        <v>25</v>
      </c>
      <c r="D1662">
        <v>2022</v>
      </c>
      <c r="E1662" t="s">
        <v>86</v>
      </c>
      <c r="F1662" t="s">
        <v>372</v>
      </c>
      <c r="G1662" t="s">
        <v>406</v>
      </c>
      <c r="H1662" t="s">
        <v>29</v>
      </c>
      <c r="L1662" t="s">
        <v>418</v>
      </c>
      <c r="M1662" t="s">
        <v>419</v>
      </c>
      <c r="N1662" t="str">
        <f>_xlfn.CONCAT(Tableau1[[#This Row],[species_name]],Tableau1[[#This Row],[sub_reg]])</f>
        <v>Atlantic herring27.7.d</v>
      </c>
      <c r="O1662" t="s">
        <v>32</v>
      </c>
      <c r="P1662" t="s">
        <v>33</v>
      </c>
      <c r="Q1662" t="s">
        <v>34</v>
      </c>
      <c r="R1662">
        <v>21603.91</v>
      </c>
      <c r="S1662" t="s">
        <v>35</v>
      </c>
      <c r="T1662" t="s">
        <v>390</v>
      </c>
      <c r="U1662" t="s">
        <v>391</v>
      </c>
      <c r="V1662" t="s">
        <v>96</v>
      </c>
      <c r="W1662">
        <f>IFERROR(INDEX(#REF!,MATCH(Tableau1[[#This Row],[Identifiant pour calcul]],#REF!,0),9),0)</f>
        <v>0</v>
      </c>
      <c r="X1662">
        <f>Tableau1[[#This Row],[value]]*0.125*Tableau1[[#This Row],[Sequestration factor]]</f>
        <v>0</v>
      </c>
      <c r="Y1662" t="s">
        <v>39</v>
      </c>
      <c r="Z1662" t="s">
        <v>40</v>
      </c>
      <c r="AA1662" t="s">
        <v>39</v>
      </c>
      <c r="AB1662" t="e">
        <f>INDEX(#REF!,MATCH(Tableau1[[#This Row],[species_name]],#REF!,0),2)</f>
        <v>#REF!</v>
      </c>
      <c r="AC1662" s="3" t="e">
        <f>Tableau1[[#This Row],[value]]/Tableau1[[#This Row],[débarquements totaux de l''espèce]]</f>
        <v>#REF!</v>
      </c>
    </row>
    <row r="1663" spans="1:29" x14ac:dyDescent="0.2">
      <c r="A1663" s="1">
        <v>45355</v>
      </c>
      <c r="B1663" t="s">
        <v>24</v>
      </c>
      <c r="C1663" t="s">
        <v>25</v>
      </c>
      <c r="D1663">
        <v>2022</v>
      </c>
      <c r="E1663" t="s">
        <v>86</v>
      </c>
      <c r="F1663" t="s">
        <v>158</v>
      </c>
      <c r="G1663" t="s">
        <v>406</v>
      </c>
      <c r="H1663" t="s">
        <v>29</v>
      </c>
      <c r="L1663" t="s">
        <v>418</v>
      </c>
      <c r="M1663" t="s">
        <v>419</v>
      </c>
      <c r="N1663" t="str">
        <f>_xlfn.CONCAT(Tableau1[[#This Row],[species_name]],Tableau1[[#This Row],[sub_reg]])</f>
        <v>Atlantic herring27.4.c</v>
      </c>
      <c r="O1663" t="s">
        <v>32</v>
      </c>
      <c r="P1663" t="s">
        <v>33</v>
      </c>
      <c r="Q1663" t="s">
        <v>34</v>
      </c>
      <c r="R1663">
        <v>32210.83</v>
      </c>
      <c r="S1663" t="s">
        <v>35</v>
      </c>
      <c r="T1663" t="s">
        <v>390</v>
      </c>
      <c r="U1663" t="s">
        <v>391</v>
      </c>
      <c r="V1663" t="s">
        <v>389</v>
      </c>
      <c r="W1663">
        <f>IFERROR(INDEX(#REF!,MATCH(Tableau1[[#This Row],[Identifiant pour calcul]],#REF!,0),9),0)</f>
        <v>0</v>
      </c>
      <c r="X1663">
        <f>Tableau1[[#This Row],[value]]*0.125*Tableau1[[#This Row],[Sequestration factor]]</f>
        <v>0</v>
      </c>
      <c r="Y1663" t="s">
        <v>39</v>
      </c>
      <c r="Z1663" t="s">
        <v>40</v>
      </c>
      <c r="AA1663" t="s">
        <v>39</v>
      </c>
      <c r="AB1663" t="e">
        <f>INDEX(#REF!,MATCH(Tableau1[[#This Row],[species_name]],#REF!,0),2)</f>
        <v>#REF!</v>
      </c>
      <c r="AC1663" s="3" t="e">
        <f>Tableau1[[#This Row],[value]]/Tableau1[[#This Row],[débarquements totaux de l''espèce]]</f>
        <v>#REF!</v>
      </c>
    </row>
    <row r="1664" spans="1:29" x14ac:dyDescent="0.2">
      <c r="A1664" s="1">
        <v>45355</v>
      </c>
      <c r="B1664" t="s">
        <v>24</v>
      </c>
      <c r="C1664" t="s">
        <v>25</v>
      </c>
      <c r="D1664">
        <v>2022</v>
      </c>
      <c r="E1664" t="s">
        <v>86</v>
      </c>
      <c r="F1664" t="s">
        <v>523</v>
      </c>
      <c r="G1664" t="s">
        <v>159</v>
      </c>
      <c r="H1664" t="s">
        <v>29</v>
      </c>
      <c r="M1664" t="s">
        <v>778</v>
      </c>
      <c r="N1664" t="str">
        <f>_xlfn.CONCAT(Tableau1[[#This Row],[species_name]],Tableau1[[#This Row],[sub_reg]])</f>
        <v>Atlantic herring27.4.b</v>
      </c>
      <c r="O1664" t="s">
        <v>32</v>
      </c>
      <c r="P1664" t="s">
        <v>33</v>
      </c>
      <c r="Q1664" t="s">
        <v>34</v>
      </c>
      <c r="R1664">
        <v>1165988.28</v>
      </c>
      <c r="S1664" t="s">
        <v>35</v>
      </c>
      <c r="T1664" t="s">
        <v>390</v>
      </c>
      <c r="U1664" t="s">
        <v>391</v>
      </c>
      <c r="V1664" t="s">
        <v>388</v>
      </c>
      <c r="W1664">
        <f>IFERROR(INDEX(#REF!,MATCH(Tableau1[[#This Row],[Identifiant pour calcul]],#REF!,0),9),0)</f>
        <v>0</v>
      </c>
      <c r="X1664">
        <f>Tableau1[[#This Row],[value]]*0.125*Tableau1[[#This Row],[Sequestration factor]]</f>
        <v>0</v>
      </c>
      <c r="Y1664" t="s">
        <v>39</v>
      </c>
      <c r="Z1664" t="s">
        <v>40</v>
      </c>
      <c r="AA1664" t="s">
        <v>39</v>
      </c>
      <c r="AB1664" t="e">
        <f>INDEX(#REF!,MATCH(Tableau1[[#This Row],[species_name]],#REF!,0),2)</f>
        <v>#REF!</v>
      </c>
      <c r="AC1664" s="3" t="e">
        <f>Tableau1[[#This Row],[value]]/Tableau1[[#This Row],[débarquements totaux de l''espèce]]</f>
        <v>#REF!</v>
      </c>
    </row>
    <row r="1665" spans="1:29" x14ac:dyDescent="0.2">
      <c r="A1665" s="1">
        <v>45355</v>
      </c>
      <c r="B1665" t="s">
        <v>24</v>
      </c>
      <c r="C1665" t="s">
        <v>25</v>
      </c>
      <c r="D1665">
        <v>2022</v>
      </c>
      <c r="E1665" t="s">
        <v>86</v>
      </c>
      <c r="F1665" t="s">
        <v>523</v>
      </c>
      <c r="G1665" t="s">
        <v>159</v>
      </c>
      <c r="H1665" t="s">
        <v>29</v>
      </c>
      <c r="M1665" t="s">
        <v>778</v>
      </c>
      <c r="N1665" t="str">
        <f>_xlfn.CONCAT(Tableau1[[#This Row],[species_name]],Tableau1[[#This Row],[sub_reg]])</f>
        <v>Atlantic herring27.4.c</v>
      </c>
      <c r="O1665" t="s">
        <v>32</v>
      </c>
      <c r="P1665" t="s">
        <v>33</v>
      </c>
      <c r="Q1665" t="s">
        <v>34</v>
      </c>
      <c r="R1665">
        <v>4075632.49</v>
      </c>
      <c r="S1665" t="s">
        <v>35</v>
      </c>
      <c r="T1665" t="s">
        <v>390</v>
      </c>
      <c r="U1665" t="s">
        <v>391</v>
      </c>
      <c r="V1665" t="s">
        <v>389</v>
      </c>
      <c r="W1665">
        <f>IFERROR(INDEX(#REF!,MATCH(Tableau1[[#This Row],[Identifiant pour calcul]],#REF!,0),9),0)</f>
        <v>0</v>
      </c>
      <c r="X1665">
        <f>Tableau1[[#This Row],[value]]*0.125*Tableau1[[#This Row],[Sequestration factor]]</f>
        <v>0</v>
      </c>
      <c r="Y1665" t="s">
        <v>39</v>
      </c>
      <c r="Z1665" t="s">
        <v>40</v>
      </c>
      <c r="AA1665" t="s">
        <v>39</v>
      </c>
      <c r="AB1665" t="e">
        <f>INDEX(#REF!,MATCH(Tableau1[[#This Row],[species_name]],#REF!,0),2)</f>
        <v>#REF!</v>
      </c>
      <c r="AC1665" s="3" t="e">
        <f>Tableau1[[#This Row],[value]]/Tableau1[[#This Row],[débarquements totaux de l''espèce]]</f>
        <v>#REF!</v>
      </c>
    </row>
    <row r="1666" spans="1:29" x14ac:dyDescent="0.2">
      <c r="A1666" s="1">
        <v>45355</v>
      </c>
      <c r="B1666" t="s">
        <v>24</v>
      </c>
      <c r="C1666" t="s">
        <v>25</v>
      </c>
      <c r="D1666">
        <v>2022</v>
      </c>
      <c r="E1666" t="s">
        <v>86</v>
      </c>
      <c r="F1666" t="s">
        <v>217</v>
      </c>
      <c r="G1666" t="s">
        <v>406</v>
      </c>
      <c r="H1666" t="s">
        <v>29</v>
      </c>
      <c r="L1666" t="s">
        <v>660</v>
      </c>
      <c r="M1666" t="s">
        <v>661</v>
      </c>
      <c r="N1666" t="str">
        <f>_xlfn.CONCAT(Tableau1[[#This Row],[species_name]],Tableau1[[#This Row],[sub_reg]])</f>
        <v>Atlantic herring27.4.c</v>
      </c>
      <c r="O1666" t="s">
        <v>32</v>
      </c>
      <c r="P1666" t="s">
        <v>33</v>
      </c>
      <c r="Q1666" t="s">
        <v>34</v>
      </c>
      <c r="R1666">
        <v>42750.52</v>
      </c>
      <c r="S1666" t="s">
        <v>35</v>
      </c>
      <c r="T1666" t="s">
        <v>390</v>
      </c>
      <c r="U1666" t="s">
        <v>391</v>
      </c>
      <c r="V1666" t="s">
        <v>389</v>
      </c>
      <c r="W1666">
        <f>IFERROR(INDEX(#REF!,MATCH(Tableau1[[#This Row],[Identifiant pour calcul]],#REF!,0),9),0)</f>
        <v>0</v>
      </c>
      <c r="X1666">
        <f>Tableau1[[#This Row],[value]]*0.125*Tableau1[[#This Row],[Sequestration factor]]</f>
        <v>0</v>
      </c>
      <c r="Y1666" t="s">
        <v>39</v>
      </c>
      <c r="Z1666" t="s">
        <v>40</v>
      </c>
      <c r="AA1666" t="s">
        <v>39</v>
      </c>
      <c r="AB1666" t="e">
        <f>INDEX(#REF!,MATCH(Tableau1[[#This Row],[species_name]],#REF!,0),2)</f>
        <v>#REF!</v>
      </c>
      <c r="AC1666" s="3" t="e">
        <f>Tableau1[[#This Row],[value]]/Tableau1[[#This Row],[débarquements totaux de l''espèce]]</f>
        <v>#REF!</v>
      </c>
    </row>
    <row r="1667" spans="1:29" x14ac:dyDescent="0.2">
      <c r="A1667" s="1">
        <v>45355</v>
      </c>
      <c r="B1667" t="s">
        <v>24</v>
      </c>
      <c r="C1667" t="s">
        <v>25</v>
      </c>
      <c r="D1667">
        <v>2022</v>
      </c>
      <c r="E1667" t="s">
        <v>86</v>
      </c>
      <c r="F1667" t="s">
        <v>158</v>
      </c>
      <c r="G1667" t="s">
        <v>159</v>
      </c>
      <c r="H1667" t="s">
        <v>29</v>
      </c>
      <c r="M1667" t="s">
        <v>160</v>
      </c>
      <c r="N1667" t="str">
        <f>_xlfn.CONCAT(Tableau1[[#This Row],[species_name]],Tableau1[[#This Row],[sub_reg]])</f>
        <v>European hake27.5.b</v>
      </c>
      <c r="O1667" t="s">
        <v>32</v>
      </c>
      <c r="P1667" t="s">
        <v>33</v>
      </c>
      <c r="Q1667" t="s">
        <v>34</v>
      </c>
      <c r="R1667">
        <v>5644.6</v>
      </c>
      <c r="S1667" t="s">
        <v>35</v>
      </c>
      <c r="T1667" t="s">
        <v>183</v>
      </c>
      <c r="U1667" t="s">
        <v>184</v>
      </c>
      <c r="V1667" t="s">
        <v>180</v>
      </c>
      <c r="W1667">
        <f>IFERROR(INDEX(#REF!,MATCH(Tableau1[[#This Row],[Identifiant pour calcul]],#REF!,0),9),0)</f>
        <v>0</v>
      </c>
      <c r="X1667">
        <f>Tableau1[[#This Row],[value]]*0.125*Tableau1[[#This Row],[Sequestration factor]]</f>
        <v>0</v>
      </c>
      <c r="Y1667" t="s">
        <v>39</v>
      </c>
      <c r="Z1667" t="s">
        <v>40</v>
      </c>
      <c r="AA1667" t="s">
        <v>39</v>
      </c>
      <c r="AB1667" t="e">
        <f>INDEX(#REF!,MATCH(Tableau1[[#This Row],[species_name]],#REF!,0),2)</f>
        <v>#REF!</v>
      </c>
      <c r="AC1667" s="3" t="e">
        <f>Tableau1[[#This Row],[value]]/Tableau1[[#This Row],[débarquements totaux de l''espèce]]</f>
        <v>#REF!</v>
      </c>
    </row>
    <row r="1668" spans="1:29" x14ac:dyDescent="0.2">
      <c r="A1668" s="1">
        <v>45355</v>
      </c>
      <c r="B1668" t="s">
        <v>24</v>
      </c>
      <c r="C1668" t="s">
        <v>25</v>
      </c>
      <c r="D1668">
        <v>2022</v>
      </c>
      <c r="E1668" t="s">
        <v>26</v>
      </c>
      <c r="F1668" t="s">
        <v>59</v>
      </c>
      <c r="G1668" t="s">
        <v>277</v>
      </c>
      <c r="H1668" t="s">
        <v>29</v>
      </c>
      <c r="M1668" t="s">
        <v>289</v>
      </c>
      <c r="N1668" t="str">
        <f>_xlfn.CONCAT(Tableau1[[#This Row],[species_name]],Tableau1[[#This Row],[sub_reg]])</f>
        <v>European hakesa 7</v>
      </c>
      <c r="O1668" t="s">
        <v>32</v>
      </c>
      <c r="P1668" t="s">
        <v>33</v>
      </c>
      <c r="Q1668" t="s">
        <v>34</v>
      </c>
      <c r="R1668">
        <v>17263.787499999999</v>
      </c>
      <c r="S1668" t="s">
        <v>35</v>
      </c>
      <c r="T1668" t="s">
        <v>183</v>
      </c>
      <c r="U1668" t="s">
        <v>184</v>
      </c>
      <c r="V1668" t="s">
        <v>62</v>
      </c>
      <c r="W1668">
        <f>IFERROR(INDEX(#REF!,MATCH(Tableau1[[#This Row],[Identifiant pour calcul]],#REF!,0),9),0)</f>
        <v>0</v>
      </c>
      <c r="X1668">
        <f>Tableau1[[#This Row],[value]]*0.125*Tableau1[[#This Row],[Sequestration factor]]</f>
        <v>0</v>
      </c>
      <c r="Y1668" t="s">
        <v>39</v>
      </c>
      <c r="Z1668" t="s">
        <v>40</v>
      </c>
      <c r="AA1668" t="s">
        <v>39</v>
      </c>
      <c r="AB1668" t="e">
        <f>INDEX(#REF!,MATCH(Tableau1[[#This Row],[species_name]],#REF!,0),2)</f>
        <v>#REF!</v>
      </c>
      <c r="AC1668" s="3" t="e">
        <f>Tableau1[[#This Row],[value]]/Tableau1[[#This Row],[débarquements totaux de l''espèce]]</f>
        <v>#REF!</v>
      </c>
    </row>
    <row r="1669" spans="1:29" x14ac:dyDescent="0.2">
      <c r="A1669" s="1">
        <v>45355</v>
      </c>
      <c r="B1669" t="s">
        <v>24</v>
      </c>
      <c r="C1669" t="s">
        <v>25</v>
      </c>
      <c r="D1669">
        <v>2022</v>
      </c>
      <c r="E1669" t="s">
        <v>86</v>
      </c>
      <c r="F1669" t="s">
        <v>217</v>
      </c>
      <c r="G1669" t="s">
        <v>77</v>
      </c>
      <c r="H1669" t="s">
        <v>29</v>
      </c>
      <c r="L1669" t="s">
        <v>218</v>
      </c>
      <c r="M1669" t="s">
        <v>219</v>
      </c>
      <c r="N1669" t="str">
        <f>_xlfn.CONCAT(Tableau1[[#This Row],[species_name]],Tableau1[[#This Row],[sub_reg]])</f>
        <v>European hake27.8.a</v>
      </c>
      <c r="O1669" t="s">
        <v>32</v>
      </c>
      <c r="P1669" t="s">
        <v>33</v>
      </c>
      <c r="Q1669" t="s">
        <v>34</v>
      </c>
      <c r="R1669">
        <v>1660.43</v>
      </c>
      <c r="S1669" t="s">
        <v>35</v>
      </c>
      <c r="T1669" t="s">
        <v>183</v>
      </c>
      <c r="U1669" t="s">
        <v>184</v>
      </c>
      <c r="V1669" t="s">
        <v>331</v>
      </c>
      <c r="W1669">
        <f>IFERROR(INDEX(#REF!,MATCH(Tableau1[[#This Row],[Identifiant pour calcul]],#REF!,0),9),0)</f>
        <v>0</v>
      </c>
      <c r="X1669">
        <f>Tableau1[[#This Row],[value]]*0.125*Tableau1[[#This Row],[Sequestration factor]]</f>
        <v>0</v>
      </c>
      <c r="Y1669" t="s">
        <v>39</v>
      </c>
      <c r="Z1669" t="s">
        <v>40</v>
      </c>
      <c r="AA1669" t="s">
        <v>39</v>
      </c>
      <c r="AB1669" t="e">
        <f>INDEX(#REF!,MATCH(Tableau1[[#This Row],[species_name]],#REF!,0),2)</f>
        <v>#REF!</v>
      </c>
      <c r="AC1669" s="3" t="e">
        <f>Tableau1[[#This Row],[value]]/Tableau1[[#This Row],[débarquements totaux de l''espèce]]</f>
        <v>#REF!</v>
      </c>
    </row>
    <row r="1670" spans="1:29" x14ac:dyDescent="0.2">
      <c r="A1670" s="1">
        <v>45355</v>
      </c>
      <c r="B1670" t="s">
        <v>24</v>
      </c>
      <c r="C1670" t="s">
        <v>25</v>
      </c>
      <c r="D1670">
        <v>2022</v>
      </c>
      <c r="E1670" t="s">
        <v>86</v>
      </c>
      <c r="F1670" t="s">
        <v>217</v>
      </c>
      <c r="G1670" t="s">
        <v>77</v>
      </c>
      <c r="H1670" t="s">
        <v>29</v>
      </c>
      <c r="L1670" t="s">
        <v>218</v>
      </c>
      <c r="M1670" t="s">
        <v>219</v>
      </c>
      <c r="N1670" t="str">
        <f>_xlfn.CONCAT(Tableau1[[#This Row],[species_name]],Tableau1[[#This Row],[sub_reg]])</f>
        <v>European hake27.8.b</v>
      </c>
      <c r="O1670" t="s">
        <v>32</v>
      </c>
      <c r="P1670" t="s">
        <v>33</v>
      </c>
      <c r="Q1670" t="s">
        <v>34</v>
      </c>
      <c r="R1670">
        <v>1981.54</v>
      </c>
      <c r="S1670" t="s">
        <v>35</v>
      </c>
      <c r="T1670" t="s">
        <v>183</v>
      </c>
      <c r="U1670" t="s">
        <v>184</v>
      </c>
      <c r="V1670" t="s">
        <v>338</v>
      </c>
      <c r="W1670">
        <f>IFERROR(INDEX(#REF!,MATCH(Tableau1[[#This Row],[Identifiant pour calcul]],#REF!,0),9),0)</f>
        <v>0</v>
      </c>
      <c r="X1670">
        <f>Tableau1[[#This Row],[value]]*0.125*Tableau1[[#This Row],[Sequestration factor]]</f>
        <v>0</v>
      </c>
      <c r="Y1670" t="s">
        <v>39</v>
      </c>
      <c r="Z1670" t="s">
        <v>40</v>
      </c>
      <c r="AA1670" t="s">
        <v>39</v>
      </c>
      <c r="AB1670" t="e">
        <f>INDEX(#REF!,MATCH(Tableau1[[#This Row],[species_name]],#REF!,0),2)</f>
        <v>#REF!</v>
      </c>
      <c r="AC1670" s="3" t="e">
        <f>Tableau1[[#This Row],[value]]/Tableau1[[#This Row],[débarquements totaux de l''espèce]]</f>
        <v>#REF!</v>
      </c>
    </row>
    <row r="1671" spans="1:29" x14ac:dyDescent="0.2">
      <c r="A1671" s="1">
        <v>45355</v>
      </c>
      <c r="B1671" t="s">
        <v>24</v>
      </c>
      <c r="C1671" t="s">
        <v>25</v>
      </c>
      <c r="D1671">
        <v>2022</v>
      </c>
      <c r="E1671" t="s">
        <v>86</v>
      </c>
      <c r="F1671" t="s">
        <v>59</v>
      </c>
      <c r="G1671" t="s">
        <v>88</v>
      </c>
      <c r="H1671" t="s">
        <v>29</v>
      </c>
      <c r="L1671" t="s">
        <v>364</v>
      </c>
      <c r="M1671" t="s">
        <v>365</v>
      </c>
      <c r="N1671" t="str">
        <f>_xlfn.CONCAT(Tableau1[[#This Row],[species_name]],Tableau1[[#This Row],[sub_reg]])</f>
        <v>European hake27.8.d</v>
      </c>
      <c r="O1671" t="s">
        <v>32</v>
      </c>
      <c r="P1671" t="s">
        <v>33</v>
      </c>
      <c r="Q1671" t="s">
        <v>34</v>
      </c>
      <c r="R1671">
        <v>72887.94</v>
      </c>
      <c r="S1671" t="s">
        <v>35</v>
      </c>
      <c r="T1671" t="s">
        <v>183</v>
      </c>
      <c r="U1671" t="s">
        <v>184</v>
      </c>
      <c r="V1671" t="s">
        <v>366</v>
      </c>
      <c r="W1671">
        <f>IFERROR(INDEX(#REF!,MATCH(Tableau1[[#This Row],[Identifiant pour calcul]],#REF!,0),9),0)</f>
        <v>0</v>
      </c>
      <c r="X1671">
        <f>Tableau1[[#This Row],[value]]*0.125*Tableau1[[#This Row],[Sequestration factor]]</f>
        <v>0</v>
      </c>
      <c r="Y1671" t="s">
        <v>39</v>
      </c>
      <c r="Z1671" t="s">
        <v>40</v>
      </c>
      <c r="AA1671" t="s">
        <v>39</v>
      </c>
      <c r="AB1671" t="e">
        <f>INDEX(#REF!,MATCH(Tableau1[[#This Row],[species_name]],#REF!,0),2)</f>
        <v>#REF!</v>
      </c>
      <c r="AC1671" s="3" t="e">
        <f>Tableau1[[#This Row],[value]]/Tableau1[[#This Row],[débarquements totaux de l''espèce]]</f>
        <v>#REF!</v>
      </c>
    </row>
    <row r="1672" spans="1:29" x14ac:dyDescent="0.2">
      <c r="A1672" s="1">
        <v>45355</v>
      </c>
      <c r="B1672" t="s">
        <v>24</v>
      </c>
      <c r="C1672" t="s">
        <v>25</v>
      </c>
      <c r="D1672">
        <v>2022</v>
      </c>
      <c r="E1672" t="s">
        <v>86</v>
      </c>
      <c r="F1672" t="s">
        <v>59</v>
      </c>
      <c r="G1672" t="s">
        <v>88</v>
      </c>
      <c r="H1672" t="s">
        <v>29</v>
      </c>
      <c r="L1672" t="s">
        <v>364</v>
      </c>
      <c r="M1672" t="s">
        <v>365</v>
      </c>
      <c r="N1672" t="str">
        <f>_xlfn.CONCAT(Tableau1[[#This Row],[species_name]],Tableau1[[#This Row],[sub_reg]])</f>
        <v>European hake27.8.a</v>
      </c>
      <c r="O1672" t="s">
        <v>32</v>
      </c>
      <c r="P1672" t="s">
        <v>33</v>
      </c>
      <c r="Q1672" t="s">
        <v>34</v>
      </c>
      <c r="R1672">
        <v>81410.03</v>
      </c>
      <c r="S1672" t="s">
        <v>35</v>
      </c>
      <c r="T1672" t="s">
        <v>183</v>
      </c>
      <c r="U1672" t="s">
        <v>184</v>
      </c>
      <c r="V1672" t="s">
        <v>331</v>
      </c>
      <c r="W1672">
        <f>IFERROR(INDEX(#REF!,MATCH(Tableau1[[#This Row],[Identifiant pour calcul]],#REF!,0),9),0)</f>
        <v>0</v>
      </c>
      <c r="X1672">
        <f>Tableau1[[#This Row],[value]]*0.125*Tableau1[[#This Row],[Sequestration factor]]</f>
        <v>0</v>
      </c>
      <c r="Y1672" t="s">
        <v>39</v>
      </c>
      <c r="Z1672" t="s">
        <v>40</v>
      </c>
      <c r="AA1672" t="s">
        <v>39</v>
      </c>
      <c r="AB1672" t="e">
        <f>INDEX(#REF!,MATCH(Tableau1[[#This Row],[species_name]],#REF!,0),2)</f>
        <v>#REF!</v>
      </c>
      <c r="AC1672" s="3" t="e">
        <f>Tableau1[[#This Row],[value]]/Tableau1[[#This Row],[débarquements totaux de l''espèce]]</f>
        <v>#REF!</v>
      </c>
    </row>
    <row r="1673" spans="1:29" x14ac:dyDescent="0.2">
      <c r="A1673" s="1">
        <v>45355</v>
      </c>
      <c r="B1673" t="s">
        <v>24</v>
      </c>
      <c r="C1673" t="s">
        <v>25</v>
      </c>
      <c r="D1673">
        <v>2022</v>
      </c>
      <c r="E1673" t="s">
        <v>86</v>
      </c>
      <c r="F1673" t="s">
        <v>59</v>
      </c>
      <c r="G1673" t="s">
        <v>88</v>
      </c>
      <c r="H1673" t="s">
        <v>29</v>
      </c>
      <c r="L1673" t="s">
        <v>364</v>
      </c>
      <c r="M1673" t="s">
        <v>365</v>
      </c>
      <c r="N1673" t="str">
        <f>_xlfn.CONCAT(Tableau1[[#This Row],[species_name]],Tableau1[[#This Row],[sub_reg]])</f>
        <v>European hake27.8.b</v>
      </c>
      <c r="O1673" t="s">
        <v>32</v>
      </c>
      <c r="P1673" t="s">
        <v>33</v>
      </c>
      <c r="Q1673" t="s">
        <v>34</v>
      </c>
      <c r="R1673">
        <v>188752.71</v>
      </c>
      <c r="S1673" t="s">
        <v>35</v>
      </c>
      <c r="T1673" t="s">
        <v>183</v>
      </c>
      <c r="U1673" t="s">
        <v>184</v>
      </c>
      <c r="V1673" t="s">
        <v>338</v>
      </c>
      <c r="W1673">
        <f>IFERROR(INDEX(#REF!,MATCH(Tableau1[[#This Row],[Identifiant pour calcul]],#REF!,0),9),0)</f>
        <v>0</v>
      </c>
      <c r="X1673">
        <f>Tableau1[[#This Row],[value]]*0.125*Tableau1[[#This Row],[Sequestration factor]]</f>
        <v>0</v>
      </c>
      <c r="Y1673" t="s">
        <v>39</v>
      </c>
      <c r="Z1673" t="s">
        <v>40</v>
      </c>
      <c r="AA1673" t="s">
        <v>39</v>
      </c>
      <c r="AB1673" t="e">
        <f>INDEX(#REF!,MATCH(Tableau1[[#This Row],[species_name]],#REF!,0),2)</f>
        <v>#REF!</v>
      </c>
      <c r="AC1673" s="3" t="e">
        <f>Tableau1[[#This Row],[value]]/Tableau1[[#This Row],[débarquements totaux de l''espèce]]</f>
        <v>#REF!</v>
      </c>
    </row>
    <row r="1674" spans="1:29" x14ac:dyDescent="0.2">
      <c r="A1674" s="1">
        <v>45355</v>
      </c>
      <c r="B1674" t="s">
        <v>24</v>
      </c>
      <c r="C1674" t="s">
        <v>25</v>
      </c>
      <c r="D1674">
        <v>2022</v>
      </c>
      <c r="E1674" t="s">
        <v>86</v>
      </c>
      <c r="F1674" t="s">
        <v>59</v>
      </c>
      <c r="G1674" t="s">
        <v>88</v>
      </c>
      <c r="H1674" t="s">
        <v>29</v>
      </c>
      <c r="L1674" t="s">
        <v>364</v>
      </c>
      <c r="M1674" t="s">
        <v>365</v>
      </c>
      <c r="N1674" t="str">
        <f>_xlfn.CONCAT(Tableau1[[#This Row],[species_name]],Tableau1[[#This Row],[sub_reg]])</f>
        <v>European hake27.8.c</v>
      </c>
      <c r="O1674" t="s">
        <v>32</v>
      </c>
      <c r="P1674" t="s">
        <v>33</v>
      </c>
      <c r="Q1674" t="s">
        <v>34</v>
      </c>
      <c r="R1674">
        <v>70255.520000000004</v>
      </c>
      <c r="S1674" t="s">
        <v>35</v>
      </c>
      <c r="T1674" t="s">
        <v>183</v>
      </c>
      <c r="U1674" t="s">
        <v>184</v>
      </c>
      <c r="V1674" t="s">
        <v>367</v>
      </c>
      <c r="W1674">
        <f>IFERROR(INDEX(#REF!,MATCH(Tableau1[[#This Row],[Identifiant pour calcul]],#REF!,0),9),0)</f>
        <v>0</v>
      </c>
      <c r="X1674">
        <f>Tableau1[[#This Row],[value]]*0.125*Tableau1[[#This Row],[Sequestration factor]]</f>
        <v>0</v>
      </c>
      <c r="Y1674" t="s">
        <v>39</v>
      </c>
      <c r="Z1674" t="s">
        <v>40</v>
      </c>
      <c r="AA1674" t="s">
        <v>39</v>
      </c>
      <c r="AB1674" t="e">
        <f>INDEX(#REF!,MATCH(Tableau1[[#This Row],[species_name]],#REF!,0),2)</f>
        <v>#REF!</v>
      </c>
      <c r="AC1674" s="3" t="e">
        <f>Tableau1[[#This Row],[value]]/Tableau1[[#This Row],[débarquements totaux de l''espèce]]</f>
        <v>#REF!</v>
      </c>
    </row>
    <row r="1675" spans="1:29" x14ac:dyDescent="0.2">
      <c r="A1675" s="1">
        <v>45355</v>
      </c>
      <c r="B1675" t="s">
        <v>24</v>
      </c>
      <c r="C1675" t="s">
        <v>25</v>
      </c>
      <c r="D1675">
        <v>2022</v>
      </c>
      <c r="E1675" t="s">
        <v>86</v>
      </c>
      <c r="F1675" t="s">
        <v>372</v>
      </c>
      <c r="G1675" t="s">
        <v>88</v>
      </c>
      <c r="H1675" t="s">
        <v>29</v>
      </c>
      <c r="L1675" t="s">
        <v>373</v>
      </c>
      <c r="M1675" t="s">
        <v>374</v>
      </c>
      <c r="N1675" t="str">
        <f>_xlfn.CONCAT(Tableau1[[#This Row],[species_name]],Tableau1[[#This Row],[sub_reg]])</f>
        <v>European hake27.8.a</v>
      </c>
      <c r="O1675" t="s">
        <v>32</v>
      </c>
      <c r="P1675" t="s">
        <v>33</v>
      </c>
      <c r="Q1675" t="s">
        <v>34</v>
      </c>
      <c r="R1675">
        <v>423599.6</v>
      </c>
      <c r="S1675" t="s">
        <v>35</v>
      </c>
      <c r="T1675" t="s">
        <v>183</v>
      </c>
      <c r="U1675" t="s">
        <v>184</v>
      </c>
      <c r="V1675" t="s">
        <v>331</v>
      </c>
      <c r="W1675">
        <f>IFERROR(INDEX(#REF!,MATCH(Tableau1[[#This Row],[Identifiant pour calcul]],#REF!,0),9),0)</f>
        <v>0</v>
      </c>
      <c r="X1675">
        <f>Tableau1[[#This Row],[value]]*0.125*Tableau1[[#This Row],[Sequestration factor]]</f>
        <v>0</v>
      </c>
      <c r="Y1675" t="s">
        <v>39</v>
      </c>
      <c r="Z1675" t="s">
        <v>40</v>
      </c>
      <c r="AA1675" t="s">
        <v>39</v>
      </c>
      <c r="AB1675" t="e">
        <f>INDEX(#REF!,MATCH(Tableau1[[#This Row],[species_name]],#REF!,0),2)</f>
        <v>#REF!</v>
      </c>
      <c r="AC1675" s="3" t="e">
        <f>Tableau1[[#This Row],[value]]/Tableau1[[#This Row],[débarquements totaux de l''espèce]]</f>
        <v>#REF!</v>
      </c>
    </row>
    <row r="1676" spans="1:29" x14ac:dyDescent="0.2">
      <c r="A1676" s="1">
        <v>45355</v>
      </c>
      <c r="B1676" t="s">
        <v>24</v>
      </c>
      <c r="C1676" t="s">
        <v>25</v>
      </c>
      <c r="D1676">
        <v>2022</v>
      </c>
      <c r="E1676" t="s">
        <v>86</v>
      </c>
      <c r="F1676" t="s">
        <v>372</v>
      </c>
      <c r="G1676" t="s">
        <v>88</v>
      </c>
      <c r="H1676" t="s">
        <v>29</v>
      </c>
      <c r="L1676" t="s">
        <v>373</v>
      </c>
      <c r="M1676" t="s">
        <v>374</v>
      </c>
      <c r="N1676" t="str">
        <f>_xlfn.CONCAT(Tableau1[[#This Row],[species_name]],Tableau1[[#This Row],[sub_reg]])</f>
        <v>European hake27.8.b</v>
      </c>
      <c r="O1676" t="s">
        <v>32</v>
      </c>
      <c r="P1676" t="s">
        <v>33</v>
      </c>
      <c r="Q1676" t="s">
        <v>34</v>
      </c>
      <c r="R1676">
        <v>38747.199999999997</v>
      </c>
      <c r="S1676" t="s">
        <v>35</v>
      </c>
      <c r="T1676" t="s">
        <v>183</v>
      </c>
      <c r="U1676" t="s">
        <v>184</v>
      </c>
      <c r="V1676" t="s">
        <v>338</v>
      </c>
      <c r="W1676">
        <f>IFERROR(INDEX(#REF!,MATCH(Tableau1[[#This Row],[Identifiant pour calcul]],#REF!,0),9),0)</f>
        <v>0</v>
      </c>
      <c r="X1676">
        <f>Tableau1[[#This Row],[value]]*0.125*Tableau1[[#This Row],[Sequestration factor]]</f>
        <v>0</v>
      </c>
      <c r="Y1676" t="s">
        <v>39</v>
      </c>
      <c r="Z1676" t="s">
        <v>40</v>
      </c>
      <c r="AA1676" t="s">
        <v>39</v>
      </c>
      <c r="AB1676" t="e">
        <f>INDEX(#REF!,MATCH(Tableau1[[#This Row],[species_name]],#REF!,0),2)</f>
        <v>#REF!</v>
      </c>
      <c r="AC1676" s="3" t="e">
        <f>Tableau1[[#This Row],[value]]/Tableau1[[#This Row],[débarquements totaux de l''espèce]]</f>
        <v>#REF!</v>
      </c>
    </row>
    <row r="1677" spans="1:29" x14ac:dyDescent="0.2">
      <c r="A1677" s="1">
        <v>45355</v>
      </c>
      <c r="B1677" t="s">
        <v>24</v>
      </c>
      <c r="C1677" t="s">
        <v>25</v>
      </c>
      <c r="D1677">
        <v>2022</v>
      </c>
      <c r="E1677" t="s">
        <v>86</v>
      </c>
      <c r="F1677" t="s">
        <v>372</v>
      </c>
      <c r="G1677" t="s">
        <v>88</v>
      </c>
      <c r="H1677" t="s">
        <v>29</v>
      </c>
      <c r="L1677" t="s">
        <v>373</v>
      </c>
      <c r="M1677" t="s">
        <v>374</v>
      </c>
      <c r="N1677" t="str">
        <f>_xlfn.CONCAT(Tableau1[[#This Row],[species_name]],Tableau1[[#This Row],[sub_reg]])</f>
        <v>European hake27.7.h</v>
      </c>
      <c r="O1677" t="s">
        <v>32</v>
      </c>
      <c r="P1677" t="s">
        <v>33</v>
      </c>
      <c r="Q1677" t="s">
        <v>34</v>
      </c>
      <c r="R1677">
        <v>2632.41</v>
      </c>
      <c r="S1677" t="s">
        <v>35</v>
      </c>
      <c r="T1677" t="s">
        <v>183</v>
      </c>
      <c r="U1677" t="s">
        <v>184</v>
      </c>
      <c r="V1677" t="s">
        <v>330</v>
      </c>
      <c r="W1677">
        <f>IFERROR(INDEX(#REF!,MATCH(Tableau1[[#This Row],[Identifiant pour calcul]],#REF!,0),9),0)</f>
        <v>0</v>
      </c>
      <c r="X1677">
        <f>Tableau1[[#This Row],[value]]*0.125*Tableau1[[#This Row],[Sequestration factor]]</f>
        <v>0</v>
      </c>
      <c r="Y1677" t="s">
        <v>39</v>
      </c>
      <c r="Z1677" t="s">
        <v>40</v>
      </c>
      <c r="AA1677" t="s">
        <v>39</v>
      </c>
      <c r="AB1677" t="e">
        <f>INDEX(#REF!,MATCH(Tableau1[[#This Row],[species_name]],#REF!,0),2)</f>
        <v>#REF!</v>
      </c>
      <c r="AC1677" s="3" t="e">
        <f>Tableau1[[#This Row],[value]]/Tableau1[[#This Row],[débarquements totaux de l''espèce]]</f>
        <v>#REF!</v>
      </c>
    </row>
    <row r="1678" spans="1:29" x14ac:dyDescent="0.2">
      <c r="A1678" s="1">
        <v>45355</v>
      </c>
      <c r="B1678" t="s">
        <v>24</v>
      </c>
      <c r="C1678" t="s">
        <v>25</v>
      </c>
      <c r="D1678">
        <v>2022</v>
      </c>
      <c r="E1678" t="s">
        <v>86</v>
      </c>
      <c r="F1678" t="s">
        <v>372</v>
      </c>
      <c r="G1678" t="s">
        <v>88</v>
      </c>
      <c r="H1678" t="s">
        <v>29</v>
      </c>
      <c r="L1678" t="s">
        <v>373</v>
      </c>
      <c r="M1678" t="s">
        <v>374</v>
      </c>
      <c r="N1678" t="str">
        <f>_xlfn.CONCAT(Tableau1[[#This Row],[species_name]],Tableau1[[#This Row],[sub_reg]])</f>
        <v>European hake27.8.d</v>
      </c>
      <c r="O1678" t="s">
        <v>32</v>
      </c>
      <c r="P1678" t="s">
        <v>33</v>
      </c>
      <c r="Q1678" t="s">
        <v>34</v>
      </c>
      <c r="R1678">
        <v>2215.73</v>
      </c>
      <c r="S1678" t="s">
        <v>35</v>
      </c>
      <c r="T1678" t="s">
        <v>183</v>
      </c>
      <c r="U1678" t="s">
        <v>184</v>
      </c>
      <c r="V1678" t="s">
        <v>366</v>
      </c>
      <c r="W1678">
        <f>IFERROR(INDEX(#REF!,MATCH(Tableau1[[#This Row],[Identifiant pour calcul]],#REF!,0),9),0)</f>
        <v>0</v>
      </c>
      <c r="X1678">
        <f>Tableau1[[#This Row],[value]]*0.125*Tableau1[[#This Row],[Sequestration factor]]</f>
        <v>0</v>
      </c>
      <c r="Y1678" t="s">
        <v>39</v>
      </c>
      <c r="Z1678" t="s">
        <v>40</v>
      </c>
      <c r="AA1678" t="s">
        <v>39</v>
      </c>
      <c r="AB1678" t="e">
        <f>INDEX(#REF!,MATCH(Tableau1[[#This Row],[species_name]],#REF!,0),2)</f>
        <v>#REF!</v>
      </c>
      <c r="AC1678" s="3" t="e">
        <f>Tableau1[[#This Row],[value]]/Tableau1[[#This Row],[débarquements totaux de l''espèce]]</f>
        <v>#REF!</v>
      </c>
    </row>
    <row r="1679" spans="1:29" x14ac:dyDescent="0.2">
      <c r="A1679" s="1">
        <v>45355</v>
      </c>
      <c r="B1679" t="s">
        <v>24</v>
      </c>
      <c r="C1679" t="s">
        <v>25</v>
      </c>
      <c r="D1679">
        <v>2022</v>
      </c>
      <c r="E1679" t="s">
        <v>26</v>
      </c>
      <c r="F1679" t="s">
        <v>158</v>
      </c>
      <c r="G1679" t="s">
        <v>406</v>
      </c>
      <c r="H1679" t="s">
        <v>29</v>
      </c>
      <c r="L1679" t="s">
        <v>428</v>
      </c>
      <c r="M1679" t="s">
        <v>429</v>
      </c>
      <c r="N1679" t="str">
        <f>_xlfn.CONCAT(Tableau1[[#This Row],[species_name]],Tableau1[[#This Row],[sub_reg]])</f>
        <v>European hakesa 8</v>
      </c>
      <c r="O1679" t="s">
        <v>32</v>
      </c>
      <c r="P1679" t="s">
        <v>33</v>
      </c>
      <c r="Q1679" t="s">
        <v>34</v>
      </c>
      <c r="R1679">
        <v>8352.48</v>
      </c>
      <c r="S1679" t="s">
        <v>35</v>
      </c>
      <c r="T1679" t="s">
        <v>183</v>
      </c>
      <c r="U1679" t="s">
        <v>184</v>
      </c>
      <c r="V1679" t="s">
        <v>38</v>
      </c>
      <c r="W1679">
        <f>IFERROR(INDEX(#REF!,MATCH(Tableau1[[#This Row],[Identifiant pour calcul]],#REF!,0),9),0)</f>
        <v>0</v>
      </c>
      <c r="X1679">
        <f>Tableau1[[#This Row],[value]]*0.125*Tableau1[[#This Row],[Sequestration factor]]</f>
        <v>0</v>
      </c>
      <c r="Y1679" t="s">
        <v>39</v>
      </c>
      <c r="Z1679" t="s">
        <v>40</v>
      </c>
      <c r="AA1679" t="s">
        <v>39</v>
      </c>
      <c r="AB1679" t="e">
        <f>INDEX(#REF!,MATCH(Tableau1[[#This Row],[species_name]],#REF!,0),2)</f>
        <v>#REF!</v>
      </c>
      <c r="AC1679" s="3" t="e">
        <f>Tableau1[[#This Row],[value]]/Tableau1[[#This Row],[débarquements totaux de l''espèce]]</f>
        <v>#REF!</v>
      </c>
    </row>
    <row r="1680" spans="1:29" x14ac:dyDescent="0.2">
      <c r="A1680" s="1">
        <v>45355</v>
      </c>
      <c r="B1680" t="s">
        <v>24</v>
      </c>
      <c r="C1680" t="s">
        <v>25</v>
      </c>
      <c r="D1680">
        <v>2022</v>
      </c>
      <c r="E1680" t="s">
        <v>26</v>
      </c>
      <c r="F1680" t="s">
        <v>158</v>
      </c>
      <c r="G1680" t="s">
        <v>406</v>
      </c>
      <c r="H1680" t="s">
        <v>29</v>
      </c>
      <c r="L1680" t="s">
        <v>428</v>
      </c>
      <c r="M1680" t="s">
        <v>429</v>
      </c>
      <c r="N1680" t="str">
        <f>_xlfn.CONCAT(Tableau1[[#This Row],[species_name]],Tableau1[[#This Row],[sub_reg]])</f>
        <v>European hakesa 7</v>
      </c>
      <c r="O1680" t="s">
        <v>32</v>
      </c>
      <c r="P1680" t="s">
        <v>33</v>
      </c>
      <c r="Q1680" t="s">
        <v>34</v>
      </c>
      <c r="R1680">
        <v>420017.98</v>
      </c>
      <c r="S1680" t="s">
        <v>35</v>
      </c>
      <c r="T1680" t="s">
        <v>183</v>
      </c>
      <c r="U1680" t="s">
        <v>184</v>
      </c>
      <c r="V1680" t="s">
        <v>62</v>
      </c>
      <c r="W1680">
        <f>IFERROR(INDEX(#REF!,MATCH(Tableau1[[#This Row],[Identifiant pour calcul]],#REF!,0),9),0)</f>
        <v>0</v>
      </c>
      <c r="X1680">
        <f>Tableau1[[#This Row],[value]]*0.125*Tableau1[[#This Row],[Sequestration factor]]</f>
        <v>0</v>
      </c>
      <c r="Y1680" t="s">
        <v>39</v>
      </c>
      <c r="Z1680" t="s">
        <v>40</v>
      </c>
      <c r="AA1680" t="s">
        <v>39</v>
      </c>
      <c r="AB1680" t="e">
        <f>INDEX(#REF!,MATCH(Tableau1[[#This Row],[species_name]],#REF!,0),2)</f>
        <v>#REF!</v>
      </c>
      <c r="AC1680" s="3" t="e">
        <f>Tableau1[[#This Row],[value]]/Tableau1[[#This Row],[débarquements totaux de l''espèce]]</f>
        <v>#REF!</v>
      </c>
    </row>
    <row r="1681" spans="1:29" x14ac:dyDescent="0.2">
      <c r="A1681" s="1">
        <v>45355</v>
      </c>
      <c r="B1681" t="s">
        <v>24</v>
      </c>
      <c r="C1681" t="s">
        <v>25</v>
      </c>
      <c r="D1681">
        <v>2022</v>
      </c>
      <c r="E1681" t="s">
        <v>86</v>
      </c>
      <c r="F1681" t="s">
        <v>59</v>
      </c>
      <c r="G1681" t="s">
        <v>107</v>
      </c>
      <c r="H1681" t="s">
        <v>29</v>
      </c>
      <c r="M1681" t="s">
        <v>506</v>
      </c>
      <c r="N1681" t="str">
        <f>_xlfn.CONCAT(Tableau1[[#This Row],[species_name]],Tableau1[[#This Row],[sub_reg]])</f>
        <v>European hake27.8.b</v>
      </c>
      <c r="O1681" t="s">
        <v>32</v>
      </c>
      <c r="P1681" t="s">
        <v>33</v>
      </c>
      <c r="Q1681" t="s">
        <v>34</v>
      </c>
      <c r="R1681">
        <v>48531.59</v>
      </c>
      <c r="S1681" t="s">
        <v>35</v>
      </c>
      <c r="T1681" t="s">
        <v>183</v>
      </c>
      <c r="U1681" t="s">
        <v>184</v>
      </c>
      <c r="V1681" t="s">
        <v>338</v>
      </c>
      <c r="W1681">
        <f>IFERROR(INDEX(#REF!,MATCH(Tableau1[[#This Row],[Identifiant pour calcul]],#REF!,0),9),0)</f>
        <v>0</v>
      </c>
      <c r="X1681">
        <f>Tableau1[[#This Row],[value]]*0.125*Tableau1[[#This Row],[Sequestration factor]]</f>
        <v>0</v>
      </c>
      <c r="Y1681" t="s">
        <v>39</v>
      </c>
      <c r="Z1681" t="s">
        <v>40</v>
      </c>
      <c r="AA1681" t="s">
        <v>39</v>
      </c>
      <c r="AB1681" t="e">
        <f>INDEX(#REF!,MATCH(Tableau1[[#This Row],[species_name]],#REF!,0),2)</f>
        <v>#REF!</v>
      </c>
      <c r="AC1681" s="3" t="e">
        <f>Tableau1[[#This Row],[value]]/Tableau1[[#This Row],[débarquements totaux de l''espèce]]</f>
        <v>#REF!</v>
      </c>
    </row>
    <row r="1682" spans="1:29" x14ac:dyDescent="0.2">
      <c r="A1682" s="1">
        <v>45355</v>
      </c>
      <c r="B1682" t="s">
        <v>24</v>
      </c>
      <c r="C1682" t="s">
        <v>25</v>
      </c>
      <c r="D1682">
        <v>2022</v>
      </c>
      <c r="E1682" t="s">
        <v>86</v>
      </c>
      <c r="F1682" t="s">
        <v>59</v>
      </c>
      <c r="G1682" t="s">
        <v>107</v>
      </c>
      <c r="H1682" t="s">
        <v>29</v>
      </c>
      <c r="M1682" t="s">
        <v>506</v>
      </c>
      <c r="N1682" t="str">
        <f>_xlfn.CONCAT(Tableau1[[#This Row],[species_name]],Tableau1[[#This Row],[sub_reg]])</f>
        <v>European hake27.8.a</v>
      </c>
      <c r="O1682" t="s">
        <v>32</v>
      </c>
      <c r="P1682" t="s">
        <v>33</v>
      </c>
      <c r="Q1682" t="s">
        <v>34</v>
      </c>
      <c r="R1682">
        <v>1688.71</v>
      </c>
      <c r="S1682" t="s">
        <v>35</v>
      </c>
      <c r="T1682" t="s">
        <v>183</v>
      </c>
      <c r="U1682" t="s">
        <v>184</v>
      </c>
      <c r="V1682" t="s">
        <v>331</v>
      </c>
      <c r="W1682">
        <f>IFERROR(INDEX(#REF!,MATCH(Tableau1[[#This Row],[Identifiant pour calcul]],#REF!,0),9),0)</f>
        <v>0</v>
      </c>
      <c r="X1682">
        <f>Tableau1[[#This Row],[value]]*0.125*Tableau1[[#This Row],[Sequestration factor]]</f>
        <v>0</v>
      </c>
      <c r="Y1682" t="s">
        <v>39</v>
      </c>
      <c r="Z1682" t="s">
        <v>40</v>
      </c>
      <c r="AA1682" t="s">
        <v>39</v>
      </c>
      <c r="AB1682" t="e">
        <f>INDEX(#REF!,MATCH(Tableau1[[#This Row],[species_name]],#REF!,0),2)</f>
        <v>#REF!</v>
      </c>
      <c r="AC1682" s="3" t="e">
        <f>Tableau1[[#This Row],[value]]/Tableau1[[#This Row],[débarquements totaux de l''espèce]]</f>
        <v>#REF!</v>
      </c>
    </row>
    <row r="1683" spans="1:29" x14ac:dyDescent="0.2">
      <c r="A1683" s="1">
        <v>45355</v>
      </c>
      <c r="B1683" t="s">
        <v>24</v>
      </c>
      <c r="C1683" t="s">
        <v>25</v>
      </c>
      <c r="D1683">
        <v>2022</v>
      </c>
      <c r="E1683" t="s">
        <v>86</v>
      </c>
      <c r="F1683" t="s">
        <v>523</v>
      </c>
      <c r="G1683" t="s">
        <v>406</v>
      </c>
      <c r="H1683" t="s">
        <v>29</v>
      </c>
      <c r="L1683" t="s">
        <v>524</v>
      </c>
      <c r="M1683" t="s">
        <v>525</v>
      </c>
      <c r="N1683" t="str">
        <f>_xlfn.CONCAT(Tableau1[[#This Row],[species_name]],Tableau1[[#This Row],[sub_reg]])</f>
        <v>European hake27.8.a</v>
      </c>
      <c r="O1683" t="s">
        <v>32</v>
      </c>
      <c r="P1683" t="s">
        <v>33</v>
      </c>
      <c r="Q1683" t="s">
        <v>34</v>
      </c>
      <c r="R1683">
        <v>52531.42</v>
      </c>
      <c r="S1683" t="s">
        <v>35</v>
      </c>
      <c r="T1683" t="s">
        <v>183</v>
      </c>
      <c r="U1683" t="s">
        <v>184</v>
      </c>
      <c r="V1683" t="s">
        <v>331</v>
      </c>
      <c r="W1683">
        <f>IFERROR(INDEX(#REF!,MATCH(Tableau1[[#This Row],[Identifiant pour calcul]],#REF!,0),9),0)</f>
        <v>0</v>
      </c>
      <c r="X1683">
        <f>Tableau1[[#This Row],[value]]*0.125*Tableau1[[#This Row],[Sequestration factor]]</f>
        <v>0</v>
      </c>
      <c r="Y1683" t="s">
        <v>39</v>
      </c>
      <c r="Z1683" t="s">
        <v>40</v>
      </c>
      <c r="AA1683" t="s">
        <v>39</v>
      </c>
      <c r="AB1683" t="e">
        <f>INDEX(#REF!,MATCH(Tableau1[[#This Row],[species_name]],#REF!,0),2)</f>
        <v>#REF!</v>
      </c>
      <c r="AC1683" s="3" t="e">
        <f>Tableau1[[#This Row],[value]]/Tableau1[[#This Row],[débarquements totaux de l''espèce]]</f>
        <v>#REF!</v>
      </c>
    </row>
    <row r="1684" spans="1:29" x14ac:dyDescent="0.2">
      <c r="A1684" s="1">
        <v>45355</v>
      </c>
      <c r="B1684" t="s">
        <v>24</v>
      </c>
      <c r="C1684" t="s">
        <v>25</v>
      </c>
      <c r="D1684">
        <v>2022</v>
      </c>
      <c r="E1684" t="s">
        <v>86</v>
      </c>
      <c r="F1684" t="s">
        <v>523</v>
      </c>
      <c r="G1684" t="s">
        <v>406</v>
      </c>
      <c r="H1684" t="s">
        <v>29</v>
      </c>
      <c r="L1684" t="s">
        <v>524</v>
      </c>
      <c r="M1684" t="s">
        <v>525</v>
      </c>
      <c r="N1684" t="str">
        <f>_xlfn.CONCAT(Tableau1[[#This Row],[species_name]],Tableau1[[#This Row],[sub_reg]])</f>
        <v>European hake27.8.b</v>
      </c>
      <c r="O1684" t="s">
        <v>32</v>
      </c>
      <c r="P1684" t="s">
        <v>33</v>
      </c>
      <c r="Q1684" t="s">
        <v>34</v>
      </c>
      <c r="R1684">
        <v>11504.49</v>
      </c>
      <c r="S1684" t="s">
        <v>35</v>
      </c>
      <c r="T1684" t="s">
        <v>183</v>
      </c>
      <c r="U1684" t="s">
        <v>184</v>
      </c>
      <c r="V1684" t="s">
        <v>338</v>
      </c>
      <c r="W1684">
        <f>IFERROR(INDEX(#REF!,MATCH(Tableau1[[#This Row],[Identifiant pour calcul]],#REF!,0),9),0)</f>
        <v>0</v>
      </c>
      <c r="X1684">
        <f>Tableau1[[#This Row],[value]]*0.125*Tableau1[[#This Row],[Sequestration factor]]</f>
        <v>0</v>
      </c>
      <c r="Y1684" t="s">
        <v>39</v>
      </c>
      <c r="Z1684" t="s">
        <v>40</v>
      </c>
      <c r="AA1684" t="s">
        <v>39</v>
      </c>
      <c r="AB1684" t="e">
        <f>INDEX(#REF!,MATCH(Tableau1[[#This Row],[species_name]],#REF!,0),2)</f>
        <v>#REF!</v>
      </c>
      <c r="AC1684" s="3" t="e">
        <f>Tableau1[[#This Row],[value]]/Tableau1[[#This Row],[débarquements totaux de l''espèce]]</f>
        <v>#REF!</v>
      </c>
    </row>
    <row r="1685" spans="1:29" x14ac:dyDescent="0.2">
      <c r="A1685" s="1">
        <v>45355</v>
      </c>
      <c r="B1685" t="s">
        <v>24</v>
      </c>
      <c r="C1685" t="s">
        <v>25</v>
      </c>
      <c r="D1685">
        <v>2022</v>
      </c>
      <c r="E1685" t="s">
        <v>26</v>
      </c>
      <c r="F1685" t="s">
        <v>158</v>
      </c>
      <c r="G1685" t="s">
        <v>28</v>
      </c>
      <c r="H1685" t="s">
        <v>29</v>
      </c>
      <c r="L1685" t="s">
        <v>30</v>
      </c>
      <c r="M1685" t="s">
        <v>31</v>
      </c>
      <c r="N1685" t="str">
        <f>_xlfn.CONCAT(Tableau1[[#This Row],[species_name]],Tableau1[[#This Row],[sub_reg]])</f>
        <v>European hakesa 8</v>
      </c>
      <c r="O1685" t="s">
        <v>32</v>
      </c>
      <c r="P1685" t="s">
        <v>33</v>
      </c>
      <c r="Q1685" t="s">
        <v>34</v>
      </c>
      <c r="R1685">
        <v>5107.5038999999997</v>
      </c>
      <c r="S1685" t="s">
        <v>35</v>
      </c>
      <c r="T1685" t="s">
        <v>183</v>
      </c>
      <c r="U1685" t="s">
        <v>184</v>
      </c>
      <c r="V1685" t="s">
        <v>38</v>
      </c>
      <c r="W1685">
        <f>IFERROR(INDEX(#REF!,MATCH(Tableau1[[#This Row],[Identifiant pour calcul]],#REF!,0),9),0)</f>
        <v>0</v>
      </c>
      <c r="X1685">
        <f>Tableau1[[#This Row],[value]]*0.125*Tableau1[[#This Row],[Sequestration factor]]</f>
        <v>0</v>
      </c>
      <c r="Y1685" t="s">
        <v>39</v>
      </c>
      <c r="Z1685" t="s">
        <v>40</v>
      </c>
      <c r="AA1685" t="s">
        <v>39</v>
      </c>
      <c r="AB1685" t="e">
        <f>INDEX(#REF!,MATCH(Tableau1[[#This Row],[species_name]],#REF!,0),2)</f>
        <v>#REF!</v>
      </c>
      <c r="AC1685" s="3" t="e">
        <f>Tableau1[[#This Row],[value]]/Tableau1[[#This Row],[débarquements totaux de l''espèce]]</f>
        <v>#REF!</v>
      </c>
    </row>
    <row r="1686" spans="1:29" x14ac:dyDescent="0.2">
      <c r="A1686" s="1">
        <v>45355</v>
      </c>
      <c r="B1686" t="s">
        <v>24</v>
      </c>
      <c r="C1686" t="s">
        <v>25</v>
      </c>
      <c r="D1686">
        <v>2022</v>
      </c>
      <c r="E1686" t="s">
        <v>86</v>
      </c>
      <c r="F1686" t="s">
        <v>523</v>
      </c>
      <c r="G1686" t="s">
        <v>88</v>
      </c>
      <c r="H1686" t="s">
        <v>29</v>
      </c>
      <c r="L1686" t="s">
        <v>524</v>
      </c>
      <c r="M1686" t="s">
        <v>525</v>
      </c>
      <c r="N1686" t="str">
        <f>_xlfn.CONCAT(Tableau1[[#This Row],[species_name]],Tableau1[[#This Row],[sub_reg]])</f>
        <v>European hake27.8.b</v>
      </c>
      <c r="O1686" t="s">
        <v>32</v>
      </c>
      <c r="P1686" t="s">
        <v>33</v>
      </c>
      <c r="Q1686" t="s">
        <v>34</v>
      </c>
      <c r="R1686">
        <v>3225.13</v>
      </c>
      <c r="S1686" t="s">
        <v>35</v>
      </c>
      <c r="T1686" t="s">
        <v>183</v>
      </c>
      <c r="U1686" t="s">
        <v>184</v>
      </c>
      <c r="V1686" t="s">
        <v>338</v>
      </c>
      <c r="W1686">
        <f>IFERROR(INDEX(#REF!,MATCH(Tableau1[[#This Row],[Identifiant pour calcul]],#REF!,0),9),0)</f>
        <v>0</v>
      </c>
      <c r="X1686">
        <f>Tableau1[[#This Row],[value]]*0.125*Tableau1[[#This Row],[Sequestration factor]]</f>
        <v>0</v>
      </c>
      <c r="Y1686" t="s">
        <v>39</v>
      </c>
      <c r="Z1686" t="s">
        <v>40</v>
      </c>
      <c r="AA1686" t="s">
        <v>39</v>
      </c>
      <c r="AB1686" t="e">
        <f>INDEX(#REF!,MATCH(Tableau1[[#This Row],[species_name]],#REF!,0),2)</f>
        <v>#REF!</v>
      </c>
      <c r="AC1686" s="3" t="e">
        <f>Tableau1[[#This Row],[value]]/Tableau1[[#This Row],[débarquements totaux de l''espèce]]</f>
        <v>#REF!</v>
      </c>
    </row>
    <row r="1687" spans="1:29" x14ac:dyDescent="0.2">
      <c r="A1687" s="1">
        <v>45355</v>
      </c>
      <c r="B1687" t="s">
        <v>24</v>
      </c>
      <c r="C1687" t="s">
        <v>25</v>
      </c>
      <c r="D1687">
        <v>2022</v>
      </c>
      <c r="E1687" t="s">
        <v>26</v>
      </c>
      <c r="F1687" t="s">
        <v>158</v>
      </c>
      <c r="G1687" t="s">
        <v>88</v>
      </c>
      <c r="H1687" t="s">
        <v>29</v>
      </c>
      <c r="L1687" t="s">
        <v>30</v>
      </c>
      <c r="M1687" t="s">
        <v>31</v>
      </c>
      <c r="N1687" t="str">
        <f>_xlfn.CONCAT(Tableau1[[#This Row],[species_name]],Tableau1[[#This Row],[sub_reg]])</f>
        <v>European hakesa 7</v>
      </c>
      <c r="O1687" t="s">
        <v>32</v>
      </c>
      <c r="P1687" t="s">
        <v>33</v>
      </c>
      <c r="Q1687" t="s">
        <v>34</v>
      </c>
      <c r="R1687">
        <v>244158.85</v>
      </c>
      <c r="S1687" t="s">
        <v>35</v>
      </c>
      <c r="T1687" t="s">
        <v>183</v>
      </c>
      <c r="U1687" t="s">
        <v>184</v>
      </c>
      <c r="V1687" t="s">
        <v>62</v>
      </c>
      <c r="W1687">
        <f>IFERROR(INDEX(#REF!,MATCH(Tableau1[[#This Row],[Identifiant pour calcul]],#REF!,0),9),0)</f>
        <v>0</v>
      </c>
      <c r="X1687">
        <f>Tableau1[[#This Row],[value]]*0.125*Tableau1[[#This Row],[Sequestration factor]]</f>
        <v>0</v>
      </c>
      <c r="Y1687" t="s">
        <v>39</v>
      </c>
      <c r="Z1687" t="s">
        <v>40</v>
      </c>
      <c r="AA1687" t="s">
        <v>39</v>
      </c>
      <c r="AB1687" t="e">
        <f>INDEX(#REF!,MATCH(Tableau1[[#This Row],[species_name]],#REF!,0),2)</f>
        <v>#REF!</v>
      </c>
      <c r="AC1687" s="3" t="e">
        <f>Tableau1[[#This Row],[value]]/Tableau1[[#This Row],[débarquements totaux de l''espèce]]</f>
        <v>#REF!</v>
      </c>
    </row>
    <row r="1688" spans="1:29" x14ac:dyDescent="0.2">
      <c r="A1688" s="1">
        <v>45355</v>
      </c>
      <c r="B1688" t="s">
        <v>24</v>
      </c>
      <c r="C1688" t="s">
        <v>25</v>
      </c>
      <c r="D1688">
        <v>2022</v>
      </c>
      <c r="E1688" t="s">
        <v>86</v>
      </c>
      <c r="F1688" t="s">
        <v>158</v>
      </c>
      <c r="G1688" t="s">
        <v>77</v>
      </c>
      <c r="H1688" t="s">
        <v>29</v>
      </c>
      <c r="L1688" t="s">
        <v>413</v>
      </c>
      <c r="M1688" t="s">
        <v>414</v>
      </c>
      <c r="N1688" t="str">
        <f>_xlfn.CONCAT(Tableau1[[#This Row],[species_name]],Tableau1[[#This Row],[sub_reg]])</f>
        <v>European hake27.8.b</v>
      </c>
      <c r="O1688" t="s">
        <v>32</v>
      </c>
      <c r="P1688" t="s">
        <v>33</v>
      </c>
      <c r="Q1688" t="s">
        <v>34</v>
      </c>
      <c r="R1688">
        <v>43635.54</v>
      </c>
      <c r="S1688" t="s">
        <v>35</v>
      </c>
      <c r="T1688" t="s">
        <v>183</v>
      </c>
      <c r="U1688" t="s">
        <v>184</v>
      </c>
      <c r="V1688" t="s">
        <v>338</v>
      </c>
      <c r="W1688">
        <f>IFERROR(INDEX(#REF!,MATCH(Tableau1[[#This Row],[Identifiant pour calcul]],#REF!,0),9),0)</f>
        <v>0</v>
      </c>
      <c r="X1688">
        <f>Tableau1[[#This Row],[value]]*0.125*Tableau1[[#This Row],[Sequestration factor]]</f>
        <v>0</v>
      </c>
      <c r="Y1688" t="s">
        <v>39</v>
      </c>
      <c r="Z1688" t="s">
        <v>40</v>
      </c>
      <c r="AA1688" t="s">
        <v>39</v>
      </c>
      <c r="AB1688" t="e">
        <f>INDEX(#REF!,MATCH(Tableau1[[#This Row],[species_name]],#REF!,0),2)</f>
        <v>#REF!</v>
      </c>
      <c r="AC1688" s="3" t="e">
        <f>Tableau1[[#This Row],[value]]/Tableau1[[#This Row],[débarquements totaux de l''espèce]]</f>
        <v>#REF!</v>
      </c>
    </row>
    <row r="1689" spans="1:29" x14ac:dyDescent="0.2">
      <c r="A1689" s="1">
        <v>45355</v>
      </c>
      <c r="B1689" t="s">
        <v>24</v>
      </c>
      <c r="C1689" t="s">
        <v>25</v>
      </c>
      <c r="D1689">
        <v>2022</v>
      </c>
      <c r="E1689" t="s">
        <v>86</v>
      </c>
      <c r="F1689" t="s">
        <v>27</v>
      </c>
      <c r="G1689" t="s">
        <v>28</v>
      </c>
      <c r="H1689" t="s">
        <v>29</v>
      </c>
      <c r="L1689" t="s">
        <v>648</v>
      </c>
      <c r="M1689" t="s">
        <v>649</v>
      </c>
      <c r="N1689" t="str">
        <f>_xlfn.CONCAT(Tableau1[[#This Row],[species_name]],Tableau1[[#This Row],[sub_reg]])</f>
        <v>European hake27.7.h</v>
      </c>
      <c r="O1689" t="s">
        <v>32</v>
      </c>
      <c r="P1689" t="s">
        <v>33</v>
      </c>
      <c r="Q1689" t="s">
        <v>34</v>
      </c>
      <c r="R1689">
        <v>6890.83</v>
      </c>
      <c r="S1689" t="s">
        <v>35</v>
      </c>
      <c r="T1689" t="s">
        <v>183</v>
      </c>
      <c r="U1689" t="s">
        <v>184</v>
      </c>
      <c r="V1689" t="s">
        <v>330</v>
      </c>
      <c r="W1689">
        <f>IFERROR(INDEX(#REF!,MATCH(Tableau1[[#This Row],[Identifiant pour calcul]],#REF!,0),9),0)</f>
        <v>0</v>
      </c>
      <c r="X1689">
        <f>Tableau1[[#This Row],[value]]*0.125*Tableau1[[#This Row],[Sequestration factor]]</f>
        <v>0</v>
      </c>
      <c r="Y1689" t="s">
        <v>39</v>
      </c>
      <c r="Z1689" t="s">
        <v>40</v>
      </c>
      <c r="AA1689" t="s">
        <v>39</v>
      </c>
      <c r="AB1689" t="e">
        <f>INDEX(#REF!,MATCH(Tableau1[[#This Row],[species_name]],#REF!,0),2)</f>
        <v>#REF!</v>
      </c>
      <c r="AC1689" s="3" t="e">
        <f>Tableau1[[#This Row],[value]]/Tableau1[[#This Row],[débarquements totaux de l''espèce]]</f>
        <v>#REF!</v>
      </c>
    </row>
    <row r="1690" spans="1:29" x14ac:dyDescent="0.2">
      <c r="A1690" s="1">
        <v>45355</v>
      </c>
      <c r="B1690" t="s">
        <v>24</v>
      </c>
      <c r="C1690" t="s">
        <v>25</v>
      </c>
      <c r="D1690">
        <v>2022</v>
      </c>
      <c r="E1690" t="s">
        <v>86</v>
      </c>
      <c r="F1690" t="s">
        <v>27</v>
      </c>
      <c r="G1690" t="s">
        <v>28</v>
      </c>
      <c r="H1690" t="s">
        <v>29</v>
      </c>
      <c r="L1690" t="s">
        <v>648</v>
      </c>
      <c r="M1690" t="s">
        <v>649</v>
      </c>
      <c r="N1690" t="str">
        <f>_xlfn.CONCAT(Tableau1[[#This Row],[species_name]],Tableau1[[#This Row],[sub_reg]])</f>
        <v>European hake27.8.b</v>
      </c>
      <c r="O1690" t="s">
        <v>32</v>
      </c>
      <c r="P1690" t="s">
        <v>33</v>
      </c>
      <c r="Q1690" t="s">
        <v>34</v>
      </c>
      <c r="R1690">
        <v>235312.05</v>
      </c>
      <c r="S1690" t="s">
        <v>35</v>
      </c>
      <c r="T1690" t="s">
        <v>183</v>
      </c>
      <c r="U1690" t="s">
        <v>184</v>
      </c>
      <c r="V1690" t="s">
        <v>338</v>
      </c>
      <c r="W1690">
        <f>IFERROR(INDEX(#REF!,MATCH(Tableau1[[#This Row],[Identifiant pour calcul]],#REF!,0),9),0)</f>
        <v>0</v>
      </c>
      <c r="X1690">
        <f>Tableau1[[#This Row],[value]]*0.125*Tableau1[[#This Row],[Sequestration factor]]</f>
        <v>0</v>
      </c>
      <c r="Y1690" t="s">
        <v>39</v>
      </c>
      <c r="Z1690" t="s">
        <v>40</v>
      </c>
      <c r="AA1690" t="s">
        <v>39</v>
      </c>
      <c r="AB1690" t="e">
        <f>INDEX(#REF!,MATCH(Tableau1[[#This Row],[species_name]],#REF!,0),2)</f>
        <v>#REF!</v>
      </c>
      <c r="AC1690" s="3" t="e">
        <f>Tableau1[[#This Row],[value]]/Tableau1[[#This Row],[débarquements totaux de l''espèce]]</f>
        <v>#REF!</v>
      </c>
    </row>
    <row r="1691" spans="1:29" x14ac:dyDescent="0.2">
      <c r="A1691" s="1">
        <v>45355</v>
      </c>
      <c r="B1691" t="s">
        <v>24</v>
      </c>
      <c r="C1691" t="s">
        <v>25</v>
      </c>
      <c r="D1691">
        <v>2022</v>
      </c>
      <c r="E1691" t="s">
        <v>86</v>
      </c>
      <c r="F1691" t="s">
        <v>27</v>
      </c>
      <c r="G1691" t="s">
        <v>28</v>
      </c>
      <c r="H1691" t="s">
        <v>29</v>
      </c>
      <c r="L1691" t="s">
        <v>648</v>
      </c>
      <c r="M1691" t="s">
        <v>649</v>
      </c>
      <c r="N1691" t="str">
        <f>_xlfn.CONCAT(Tableau1[[#This Row],[species_name]],Tableau1[[#This Row],[sub_reg]])</f>
        <v>European hake27.8.c</v>
      </c>
      <c r="O1691" t="s">
        <v>32</v>
      </c>
      <c r="P1691" t="s">
        <v>33</v>
      </c>
      <c r="Q1691" t="s">
        <v>34</v>
      </c>
      <c r="R1691">
        <v>2780.89</v>
      </c>
      <c r="S1691" t="s">
        <v>35</v>
      </c>
      <c r="T1691" t="s">
        <v>183</v>
      </c>
      <c r="U1691" t="s">
        <v>184</v>
      </c>
      <c r="V1691" t="s">
        <v>367</v>
      </c>
      <c r="W1691">
        <f>IFERROR(INDEX(#REF!,MATCH(Tableau1[[#This Row],[Identifiant pour calcul]],#REF!,0),9),0)</f>
        <v>0</v>
      </c>
      <c r="X1691">
        <f>Tableau1[[#This Row],[value]]*0.125*Tableau1[[#This Row],[Sequestration factor]]</f>
        <v>0</v>
      </c>
      <c r="Y1691" t="s">
        <v>39</v>
      </c>
      <c r="Z1691" t="s">
        <v>40</v>
      </c>
      <c r="AA1691" t="s">
        <v>39</v>
      </c>
      <c r="AB1691" t="e">
        <f>INDEX(#REF!,MATCH(Tableau1[[#This Row],[species_name]],#REF!,0),2)</f>
        <v>#REF!</v>
      </c>
      <c r="AC1691" s="3" t="e">
        <f>Tableau1[[#This Row],[value]]/Tableau1[[#This Row],[débarquements totaux de l''espèce]]</f>
        <v>#REF!</v>
      </c>
    </row>
    <row r="1692" spans="1:29" x14ac:dyDescent="0.2">
      <c r="A1692" s="1">
        <v>45355</v>
      </c>
      <c r="B1692" t="s">
        <v>24</v>
      </c>
      <c r="C1692" t="s">
        <v>25</v>
      </c>
      <c r="D1692">
        <v>2022</v>
      </c>
      <c r="E1692" t="s">
        <v>86</v>
      </c>
      <c r="F1692" t="s">
        <v>27</v>
      </c>
      <c r="G1692" t="s">
        <v>28</v>
      </c>
      <c r="H1692" t="s">
        <v>29</v>
      </c>
      <c r="L1692" t="s">
        <v>648</v>
      </c>
      <c r="M1692" t="s">
        <v>649</v>
      </c>
      <c r="N1692" t="str">
        <f>_xlfn.CONCAT(Tableau1[[#This Row],[species_name]],Tableau1[[#This Row],[sub_reg]])</f>
        <v>European hake27.8.d</v>
      </c>
      <c r="O1692" t="s">
        <v>32</v>
      </c>
      <c r="P1692" t="s">
        <v>33</v>
      </c>
      <c r="Q1692" t="s">
        <v>34</v>
      </c>
      <c r="R1692">
        <v>5344.65</v>
      </c>
      <c r="S1692" t="s">
        <v>35</v>
      </c>
      <c r="T1692" t="s">
        <v>183</v>
      </c>
      <c r="U1692" t="s">
        <v>184</v>
      </c>
      <c r="V1692" t="s">
        <v>366</v>
      </c>
      <c r="W1692">
        <f>IFERROR(INDEX(#REF!,MATCH(Tableau1[[#This Row],[Identifiant pour calcul]],#REF!,0),9),0)</f>
        <v>0</v>
      </c>
      <c r="X1692">
        <f>Tableau1[[#This Row],[value]]*0.125*Tableau1[[#This Row],[Sequestration factor]]</f>
        <v>0</v>
      </c>
      <c r="Y1692" t="s">
        <v>39</v>
      </c>
      <c r="Z1692" t="s">
        <v>40</v>
      </c>
      <c r="AA1692" t="s">
        <v>39</v>
      </c>
      <c r="AB1692" t="e">
        <f>INDEX(#REF!,MATCH(Tableau1[[#This Row],[species_name]],#REF!,0),2)</f>
        <v>#REF!</v>
      </c>
      <c r="AC1692" s="3" t="e">
        <f>Tableau1[[#This Row],[value]]/Tableau1[[#This Row],[débarquements totaux de l''espèce]]</f>
        <v>#REF!</v>
      </c>
    </row>
    <row r="1693" spans="1:29" x14ac:dyDescent="0.2">
      <c r="A1693" s="1">
        <v>45355</v>
      </c>
      <c r="B1693" t="s">
        <v>24</v>
      </c>
      <c r="C1693" t="s">
        <v>25</v>
      </c>
      <c r="D1693">
        <v>2022</v>
      </c>
      <c r="E1693" t="s">
        <v>86</v>
      </c>
      <c r="F1693" t="s">
        <v>27</v>
      </c>
      <c r="G1693" t="s">
        <v>28</v>
      </c>
      <c r="H1693" t="s">
        <v>29</v>
      </c>
      <c r="L1693" t="s">
        <v>648</v>
      </c>
      <c r="M1693" t="s">
        <v>649</v>
      </c>
      <c r="N1693" t="str">
        <f>_xlfn.CONCAT(Tableau1[[#This Row],[species_name]],Tableau1[[#This Row],[sub_reg]])</f>
        <v>European hake27.8.a</v>
      </c>
      <c r="O1693" t="s">
        <v>32</v>
      </c>
      <c r="P1693" t="s">
        <v>33</v>
      </c>
      <c r="Q1693" t="s">
        <v>34</v>
      </c>
      <c r="R1693">
        <v>116783.79</v>
      </c>
      <c r="S1693" t="s">
        <v>35</v>
      </c>
      <c r="T1693" t="s">
        <v>183</v>
      </c>
      <c r="U1693" t="s">
        <v>184</v>
      </c>
      <c r="V1693" t="s">
        <v>331</v>
      </c>
      <c r="W1693">
        <f>IFERROR(INDEX(#REF!,MATCH(Tableau1[[#This Row],[Identifiant pour calcul]],#REF!,0),9),0)</f>
        <v>0</v>
      </c>
      <c r="X1693">
        <f>Tableau1[[#This Row],[value]]*0.125*Tableau1[[#This Row],[Sequestration factor]]</f>
        <v>0</v>
      </c>
      <c r="Y1693" t="s">
        <v>39</v>
      </c>
      <c r="Z1693" t="s">
        <v>40</v>
      </c>
      <c r="AA1693" t="s">
        <v>39</v>
      </c>
      <c r="AB1693" t="e">
        <f>INDEX(#REF!,MATCH(Tableau1[[#This Row],[species_name]],#REF!,0),2)</f>
        <v>#REF!</v>
      </c>
      <c r="AC1693" s="3" t="e">
        <f>Tableau1[[#This Row],[value]]/Tableau1[[#This Row],[débarquements totaux de l''espèce]]</f>
        <v>#REF!</v>
      </c>
    </row>
    <row r="1694" spans="1:29" x14ac:dyDescent="0.2">
      <c r="A1694" s="1">
        <v>45355</v>
      </c>
      <c r="B1694" t="s">
        <v>24</v>
      </c>
      <c r="C1694" t="s">
        <v>25</v>
      </c>
      <c r="D1694">
        <v>2022</v>
      </c>
      <c r="E1694" t="s">
        <v>86</v>
      </c>
      <c r="F1694" t="s">
        <v>27</v>
      </c>
      <c r="G1694" t="s">
        <v>406</v>
      </c>
      <c r="H1694" t="s">
        <v>29</v>
      </c>
      <c r="L1694" t="s">
        <v>660</v>
      </c>
      <c r="M1694" t="s">
        <v>661</v>
      </c>
      <c r="N1694" t="str">
        <f>_xlfn.CONCAT(Tableau1[[#This Row],[species_name]],Tableau1[[#This Row],[sub_reg]])</f>
        <v>European hake27.7.b</v>
      </c>
      <c r="O1694" t="s">
        <v>32</v>
      </c>
      <c r="P1694" t="s">
        <v>33</v>
      </c>
      <c r="Q1694" t="s">
        <v>34</v>
      </c>
      <c r="R1694">
        <v>42338.02</v>
      </c>
      <c r="S1694" t="s">
        <v>35</v>
      </c>
      <c r="T1694" t="s">
        <v>183</v>
      </c>
      <c r="U1694" t="s">
        <v>184</v>
      </c>
      <c r="V1694" t="s">
        <v>663</v>
      </c>
      <c r="W1694">
        <f>IFERROR(INDEX(#REF!,MATCH(Tableau1[[#This Row],[Identifiant pour calcul]],#REF!,0),9),0)</f>
        <v>0</v>
      </c>
      <c r="X1694">
        <f>Tableau1[[#This Row],[value]]*0.125*Tableau1[[#This Row],[Sequestration factor]]</f>
        <v>0</v>
      </c>
      <c r="Y1694" t="s">
        <v>39</v>
      </c>
      <c r="Z1694" t="s">
        <v>40</v>
      </c>
      <c r="AA1694" t="s">
        <v>39</v>
      </c>
      <c r="AB1694" t="e">
        <f>INDEX(#REF!,MATCH(Tableau1[[#This Row],[species_name]],#REF!,0),2)</f>
        <v>#REF!</v>
      </c>
      <c r="AC1694" s="3" t="e">
        <f>Tableau1[[#This Row],[value]]/Tableau1[[#This Row],[débarquements totaux de l''espèce]]</f>
        <v>#REF!</v>
      </c>
    </row>
    <row r="1695" spans="1:29" x14ac:dyDescent="0.2">
      <c r="A1695" s="1">
        <v>45355</v>
      </c>
      <c r="B1695" t="s">
        <v>24</v>
      </c>
      <c r="C1695" t="s">
        <v>25</v>
      </c>
      <c r="D1695">
        <v>2022</v>
      </c>
      <c r="E1695" t="s">
        <v>86</v>
      </c>
      <c r="F1695" t="s">
        <v>27</v>
      </c>
      <c r="G1695" t="s">
        <v>406</v>
      </c>
      <c r="H1695" t="s">
        <v>29</v>
      </c>
      <c r="L1695" t="s">
        <v>660</v>
      </c>
      <c r="M1695" t="s">
        <v>661</v>
      </c>
      <c r="N1695" t="str">
        <f>_xlfn.CONCAT(Tableau1[[#This Row],[species_name]],Tableau1[[#This Row],[sub_reg]])</f>
        <v>European hake27.7.c</v>
      </c>
      <c r="O1695" t="s">
        <v>32</v>
      </c>
      <c r="P1695" t="s">
        <v>33</v>
      </c>
      <c r="Q1695" t="s">
        <v>34</v>
      </c>
      <c r="R1695">
        <v>392284.58</v>
      </c>
      <c r="S1695" t="s">
        <v>35</v>
      </c>
      <c r="T1695" t="s">
        <v>183</v>
      </c>
      <c r="U1695" t="s">
        <v>184</v>
      </c>
      <c r="V1695" t="s">
        <v>664</v>
      </c>
      <c r="W1695">
        <f>IFERROR(INDEX(#REF!,MATCH(Tableau1[[#This Row],[Identifiant pour calcul]],#REF!,0),9),0)</f>
        <v>0</v>
      </c>
      <c r="X1695">
        <f>Tableau1[[#This Row],[value]]*0.125*Tableau1[[#This Row],[Sequestration factor]]</f>
        <v>0</v>
      </c>
      <c r="Y1695" t="s">
        <v>39</v>
      </c>
      <c r="Z1695" t="s">
        <v>40</v>
      </c>
      <c r="AA1695" t="s">
        <v>39</v>
      </c>
      <c r="AB1695" t="e">
        <f>INDEX(#REF!,MATCH(Tableau1[[#This Row],[species_name]],#REF!,0),2)</f>
        <v>#REF!</v>
      </c>
      <c r="AC1695" s="3" t="e">
        <f>Tableau1[[#This Row],[value]]/Tableau1[[#This Row],[débarquements totaux de l''espèce]]</f>
        <v>#REF!</v>
      </c>
    </row>
    <row r="1696" spans="1:29" x14ac:dyDescent="0.2">
      <c r="A1696" s="1">
        <v>45355</v>
      </c>
      <c r="B1696" t="s">
        <v>24</v>
      </c>
      <c r="C1696" t="s">
        <v>25</v>
      </c>
      <c r="D1696">
        <v>2022</v>
      </c>
      <c r="E1696" t="s">
        <v>86</v>
      </c>
      <c r="F1696" t="s">
        <v>27</v>
      </c>
      <c r="G1696" t="s">
        <v>406</v>
      </c>
      <c r="H1696" t="s">
        <v>29</v>
      </c>
      <c r="L1696" t="s">
        <v>660</v>
      </c>
      <c r="M1696" t="s">
        <v>661</v>
      </c>
      <c r="N1696" t="str">
        <f>_xlfn.CONCAT(Tableau1[[#This Row],[species_name]],Tableau1[[#This Row],[sub_reg]])</f>
        <v>European hake27.7.g</v>
      </c>
      <c r="O1696" t="s">
        <v>32</v>
      </c>
      <c r="P1696" t="s">
        <v>33</v>
      </c>
      <c r="Q1696" t="s">
        <v>34</v>
      </c>
      <c r="R1696">
        <v>406459.92</v>
      </c>
      <c r="S1696" t="s">
        <v>35</v>
      </c>
      <c r="T1696" t="s">
        <v>183</v>
      </c>
      <c r="U1696" t="s">
        <v>184</v>
      </c>
      <c r="V1696" t="s">
        <v>662</v>
      </c>
      <c r="W1696">
        <f>IFERROR(INDEX(#REF!,MATCH(Tableau1[[#This Row],[Identifiant pour calcul]],#REF!,0),9),0)</f>
        <v>0</v>
      </c>
      <c r="X1696">
        <f>Tableau1[[#This Row],[value]]*0.125*Tableau1[[#This Row],[Sequestration factor]]</f>
        <v>0</v>
      </c>
      <c r="Y1696" t="s">
        <v>39</v>
      </c>
      <c r="Z1696" t="s">
        <v>40</v>
      </c>
      <c r="AA1696" t="s">
        <v>39</v>
      </c>
      <c r="AB1696" t="e">
        <f>INDEX(#REF!,MATCH(Tableau1[[#This Row],[species_name]],#REF!,0),2)</f>
        <v>#REF!</v>
      </c>
      <c r="AC1696" s="3" t="e">
        <f>Tableau1[[#This Row],[value]]/Tableau1[[#This Row],[débarquements totaux de l''espèce]]</f>
        <v>#REF!</v>
      </c>
    </row>
    <row r="1697" spans="1:29" x14ac:dyDescent="0.2">
      <c r="A1697" s="1">
        <v>45355</v>
      </c>
      <c r="B1697" t="s">
        <v>24</v>
      </c>
      <c r="C1697" t="s">
        <v>25</v>
      </c>
      <c r="D1697">
        <v>2022</v>
      </c>
      <c r="E1697" t="s">
        <v>86</v>
      </c>
      <c r="F1697" t="s">
        <v>27</v>
      </c>
      <c r="G1697" t="s">
        <v>406</v>
      </c>
      <c r="H1697" t="s">
        <v>29</v>
      </c>
      <c r="L1697" t="s">
        <v>660</v>
      </c>
      <c r="M1697" t="s">
        <v>661</v>
      </c>
      <c r="N1697" t="str">
        <f>_xlfn.CONCAT(Tableau1[[#This Row],[species_name]],Tableau1[[#This Row],[sub_reg]])</f>
        <v>European hake27.7.h</v>
      </c>
      <c r="O1697" t="s">
        <v>32</v>
      </c>
      <c r="P1697" t="s">
        <v>33</v>
      </c>
      <c r="Q1697" t="s">
        <v>34</v>
      </c>
      <c r="R1697">
        <v>553650.1</v>
      </c>
      <c r="S1697" t="s">
        <v>35</v>
      </c>
      <c r="T1697" t="s">
        <v>183</v>
      </c>
      <c r="U1697" t="s">
        <v>184</v>
      </c>
      <c r="V1697" t="s">
        <v>330</v>
      </c>
      <c r="W1697">
        <f>IFERROR(INDEX(#REF!,MATCH(Tableau1[[#This Row],[Identifiant pour calcul]],#REF!,0),9),0)</f>
        <v>0</v>
      </c>
      <c r="X1697">
        <f>Tableau1[[#This Row],[value]]*0.125*Tableau1[[#This Row],[Sequestration factor]]</f>
        <v>0</v>
      </c>
      <c r="Y1697" t="s">
        <v>39</v>
      </c>
      <c r="Z1697" t="s">
        <v>40</v>
      </c>
      <c r="AA1697" t="s">
        <v>39</v>
      </c>
      <c r="AB1697" t="e">
        <f>INDEX(#REF!,MATCH(Tableau1[[#This Row],[species_name]],#REF!,0),2)</f>
        <v>#REF!</v>
      </c>
      <c r="AC1697" s="3" t="e">
        <f>Tableau1[[#This Row],[value]]/Tableau1[[#This Row],[débarquements totaux de l''espèce]]</f>
        <v>#REF!</v>
      </c>
    </row>
    <row r="1698" spans="1:29" x14ac:dyDescent="0.2">
      <c r="A1698" s="1">
        <v>45355</v>
      </c>
      <c r="B1698" t="s">
        <v>24</v>
      </c>
      <c r="C1698" t="s">
        <v>25</v>
      </c>
      <c r="D1698">
        <v>2022</v>
      </c>
      <c r="E1698" t="s">
        <v>86</v>
      </c>
      <c r="F1698" t="s">
        <v>27</v>
      </c>
      <c r="G1698" t="s">
        <v>406</v>
      </c>
      <c r="H1698" t="s">
        <v>29</v>
      </c>
      <c r="L1698" t="s">
        <v>660</v>
      </c>
      <c r="M1698" t="s">
        <v>661</v>
      </c>
      <c r="N1698" t="str">
        <f>_xlfn.CONCAT(Tableau1[[#This Row],[species_name]],Tableau1[[#This Row],[sub_reg]])</f>
        <v>European hake27.7.j</v>
      </c>
      <c r="O1698" t="s">
        <v>32</v>
      </c>
      <c r="P1698" t="s">
        <v>33</v>
      </c>
      <c r="Q1698" t="s">
        <v>34</v>
      </c>
      <c r="R1698">
        <v>5415234.0499999998</v>
      </c>
      <c r="S1698" t="s">
        <v>35</v>
      </c>
      <c r="T1698" t="s">
        <v>183</v>
      </c>
      <c r="U1698" t="s">
        <v>184</v>
      </c>
      <c r="V1698" t="s">
        <v>377</v>
      </c>
      <c r="W1698">
        <f>IFERROR(INDEX(#REF!,MATCH(Tableau1[[#This Row],[Identifiant pour calcul]],#REF!,0),9),0)</f>
        <v>0</v>
      </c>
      <c r="X1698">
        <f>Tableau1[[#This Row],[value]]*0.125*Tableau1[[#This Row],[Sequestration factor]]</f>
        <v>0</v>
      </c>
      <c r="Y1698" t="s">
        <v>39</v>
      </c>
      <c r="Z1698" t="s">
        <v>40</v>
      </c>
      <c r="AA1698" t="s">
        <v>39</v>
      </c>
      <c r="AB1698" t="e">
        <f>INDEX(#REF!,MATCH(Tableau1[[#This Row],[species_name]],#REF!,0),2)</f>
        <v>#REF!</v>
      </c>
      <c r="AC1698" s="3" t="e">
        <f>Tableau1[[#This Row],[value]]/Tableau1[[#This Row],[débarquements totaux de l''espèce]]</f>
        <v>#REF!</v>
      </c>
    </row>
    <row r="1699" spans="1:29" x14ac:dyDescent="0.2">
      <c r="A1699" s="1">
        <v>45355</v>
      </c>
      <c r="B1699" t="s">
        <v>24</v>
      </c>
      <c r="C1699" t="s">
        <v>25</v>
      </c>
      <c r="D1699">
        <v>2022</v>
      </c>
      <c r="E1699" t="s">
        <v>86</v>
      </c>
      <c r="F1699" t="s">
        <v>27</v>
      </c>
      <c r="G1699" t="s">
        <v>406</v>
      </c>
      <c r="H1699" t="s">
        <v>29</v>
      </c>
      <c r="L1699" t="s">
        <v>660</v>
      </c>
      <c r="M1699" t="s">
        <v>661</v>
      </c>
      <c r="N1699" t="str">
        <f>_xlfn.CONCAT(Tableau1[[#This Row],[species_name]],Tableau1[[#This Row],[sub_reg]])</f>
        <v>European hake27.7.k</v>
      </c>
      <c r="O1699" t="s">
        <v>32</v>
      </c>
      <c r="P1699" t="s">
        <v>33</v>
      </c>
      <c r="Q1699" t="s">
        <v>34</v>
      </c>
      <c r="R1699">
        <v>707311.46</v>
      </c>
      <c r="S1699" t="s">
        <v>35</v>
      </c>
      <c r="T1699" t="s">
        <v>183</v>
      </c>
      <c r="U1699" t="s">
        <v>184</v>
      </c>
      <c r="V1699" t="s">
        <v>665</v>
      </c>
      <c r="W1699">
        <f>IFERROR(INDEX(#REF!,MATCH(Tableau1[[#This Row],[Identifiant pour calcul]],#REF!,0),9),0)</f>
        <v>0</v>
      </c>
      <c r="X1699">
        <f>Tableau1[[#This Row],[value]]*0.125*Tableau1[[#This Row],[Sequestration factor]]</f>
        <v>0</v>
      </c>
      <c r="Y1699" t="s">
        <v>39</v>
      </c>
      <c r="Z1699" t="s">
        <v>40</v>
      </c>
      <c r="AA1699" t="s">
        <v>39</v>
      </c>
      <c r="AB1699" t="e">
        <f>INDEX(#REF!,MATCH(Tableau1[[#This Row],[species_name]],#REF!,0),2)</f>
        <v>#REF!</v>
      </c>
      <c r="AC1699" s="3" t="e">
        <f>Tableau1[[#This Row],[value]]/Tableau1[[#This Row],[débarquements totaux de l''espèce]]</f>
        <v>#REF!</v>
      </c>
    </row>
    <row r="1700" spans="1:29" x14ac:dyDescent="0.2">
      <c r="A1700" s="1">
        <v>45355</v>
      </c>
      <c r="B1700" t="s">
        <v>24</v>
      </c>
      <c r="C1700" t="s">
        <v>25</v>
      </c>
      <c r="D1700">
        <v>2022</v>
      </c>
      <c r="E1700" t="s">
        <v>86</v>
      </c>
      <c r="F1700" t="s">
        <v>27</v>
      </c>
      <c r="G1700" t="s">
        <v>406</v>
      </c>
      <c r="H1700" t="s">
        <v>29</v>
      </c>
      <c r="L1700" t="s">
        <v>660</v>
      </c>
      <c r="M1700" t="s">
        <v>661</v>
      </c>
      <c r="N1700" t="str">
        <f>_xlfn.CONCAT(Tableau1[[#This Row],[species_name]],Tableau1[[#This Row],[sub_reg]])</f>
        <v>European hake27.8.a</v>
      </c>
      <c r="O1700" t="s">
        <v>32</v>
      </c>
      <c r="P1700" t="s">
        <v>33</v>
      </c>
      <c r="Q1700" t="s">
        <v>34</v>
      </c>
      <c r="R1700">
        <v>4440673.55</v>
      </c>
      <c r="S1700" t="s">
        <v>35</v>
      </c>
      <c r="T1700" t="s">
        <v>183</v>
      </c>
      <c r="U1700" t="s">
        <v>184</v>
      </c>
      <c r="V1700" t="s">
        <v>331</v>
      </c>
      <c r="W1700">
        <f>IFERROR(INDEX(#REF!,MATCH(Tableau1[[#This Row],[Identifiant pour calcul]],#REF!,0),9),0)</f>
        <v>0</v>
      </c>
      <c r="X1700">
        <f>Tableau1[[#This Row],[value]]*0.125*Tableau1[[#This Row],[Sequestration factor]]</f>
        <v>0</v>
      </c>
      <c r="Y1700" t="s">
        <v>39</v>
      </c>
      <c r="Z1700" t="s">
        <v>40</v>
      </c>
      <c r="AA1700" t="s">
        <v>39</v>
      </c>
      <c r="AB1700" t="e">
        <f>INDEX(#REF!,MATCH(Tableau1[[#This Row],[species_name]],#REF!,0),2)</f>
        <v>#REF!</v>
      </c>
      <c r="AC1700" s="3" t="e">
        <f>Tableau1[[#This Row],[value]]/Tableau1[[#This Row],[débarquements totaux de l''espèce]]</f>
        <v>#REF!</v>
      </c>
    </row>
    <row r="1701" spans="1:29" x14ac:dyDescent="0.2">
      <c r="A1701" s="1">
        <v>45355</v>
      </c>
      <c r="B1701" t="s">
        <v>24</v>
      </c>
      <c r="C1701" t="s">
        <v>25</v>
      </c>
      <c r="D1701">
        <v>2022</v>
      </c>
      <c r="E1701" t="s">
        <v>86</v>
      </c>
      <c r="F1701" t="s">
        <v>27</v>
      </c>
      <c r="G1701" t="s">
        <v>406</v>
      </c>
      <c r="H1701" t="s">
        <v>29</v>
      </c>
      <c r="L1701" t="s">
        <v>660</v>
      </c>
      <c r="M1701" t="s">
        <v>661</v>
      </c>
      <c r="N1701" t="str">
        <f>_xlfn.CONCAT(Tableau1[[#This Row],[species_name]],Tableau1[[#This Row],[sub_reg]])</f>
        <v>European hake27.8.b</v>
      </c>
      <c r="O1701" t="s">
        <v>32</v>
      </c>
      <c r="P1701" t="s">
        <v>33</v>
      </c>
      <c r="Q1701" t="s">
        <v>34</v>
      </c>
      <c r="R1701">
        <v>1705632.49</v>
      </c>
      <c r="S1701" t="s">
        <v>35</v>
      </c>
      <c r="T1701" t="s">
        <v>183</v>
      </c>
      <c r="U1701" t="s">
        <v>184</v>
      </c>
      <c r="V1701" t="s">
        <v>338</v>
      </c>
      <c r="W1701">
        <f>IFERROR(INDEX(#REF!,MATCH(Tableau1[[#This Row],[Identifiant pour calcul]],#REF!,0),9),0)</f>
        <v>0</v>
      </c>
      <c r="X1701">
        <f>Tableau1[[#This Row],[value]]*0.125*Tableau1[[#This Row],[Sequestration factor]]</f>
        <v>0</v>
      </c>
      <c r="Y1701" t="s">
        <v>39</v>
      </c>
      <c r="Z1701" t="s">
        <v>40</v>
      </c>
      <c r="AA1701" t="s">
        <v>39</v>
      </c>
      <c r="AB1701" t="e">
        <f>INDEX(#REF!,MATCH(Tableau1[[#This Row],[species_name]],#REF!,0),2)</f>
        <v>#REF!</v>
      </c>
      <c r="AC1701" s="3" t="e">
        <f>Tableau1[[#This Row],[value]]/Tableau1[[#This Row],[débarquements totaux de l''espèce]]</f>
        <v>#REF!</v>
      </c>
    </row>
    <row r="1702" spans="1:29" x14ac:dyDescent="0.2">
      <c r="A1702" s="1">
        <v>45355</v>
      </c>
      <c r="B1702" t="s">
        <v>24</v>
      </c>
      <c r="C1702" t="s">
        <v>25</v>
      </c>
      <c r="D1702">
        <v>2022</v>
      </c>
      <c r="E1702" t="s">
        <v>86</v>
      </c>
      <c r="F1702" t="s">
        <v>27</v>
      </c>
      <c r="G1702" t="s">
        <v>406</v>
      </c>
      <c r="H1702" t="s">
        <v>29</v>
      </c>
      <c r="L1702" t="s">
        <v>660</v>
      </c>
      <c r="M1702" t="s">
        <v>661</v>
      </c>
      <c r="N1702" t="str">
        <f>_xlfn.CONCAT(Tableau1[[#This Row],[species_name]],Tableau1[[#This Row],[sub_reg]])</f>
        <v>European hake27.8.d</v>
      </c>
      <c r="O1702" t="s">
        <v>32</v>
      </c>
      <c r="P1702" t="s">
        <v>33</v>
      </c>
      <c r="Q1702" t="s">
        <v>34</v>
      </c>
      <c r="R1702">
        <v>357619.53</v>
      </c>
      <c r="S1702" t="s">
        <v>35</v>
      </c>
      <c r="T1702" t="s">
        <v>183</v>
      </c>
      <c r="U1702" t="s">
        <v>184</v>
      </c>
      <c r="V1702" t="s">
        <v>366</v>
      </c>
      <c r="W1702">
        <f>IFERROR(INDEX(#REF!,MATCH(Tableau1[[#This Row],[Identifiant pour calcul]],#REF!,0),9),0)</f>
        <v>0</v>
      </c>
      <c r="X1702">
        <f>Tableau1[[#This Row],[value]]*0.125*Tableau1[[#This Row],[Sequestration factor]]</f>
        <v>0</v>
      </c>
      <c r="Y1702" t="s">
        <v>39</v>
      </c>
      <c r="Z1702" t="s">
        <v>40</v>
      </c>
      <c r="AA1702" t="s">
        <v>39</v>
      </c>
      <c r="AB1702" t="e">
        <f>INDEX(#REF!,MATCH(Tableau1[[#This Row],[species_name]],#REF!,0),2)</f>
        <v>#REF!</v>
      </c>
      <c r="AC1702" s="3" t="e">
        <f>Tableau1[[#This Row],[value]]/Tableau1[[#This Row],[débarquements totaux de l''espèce]]</f>
        <v>#REF!</v>
      </c>
    </row>
    <row r="1703" spans="1:29" x14ac:dyDescent="0.2">
      <c r="A1703" s="1">
        <v>45355</v>
      </c>
      <c r="B1703" t="s">
        <v>24</v>
      </c>
      <c r="C1703" t="s">
        <v>25</v>
      </c>
      <c r="D1703">
        <v>2022</v>
      </c>
      <c r="E1703" t="s">
        <v>86</v>
      </c>
      <c r="F1703" t="s">
        <v>76</v>
      </c>
      <c r="G1703" t="s">
        <v>28</v>
      </c>
      <c r="H1703" t="s">
        <v>29</v>
      </c>
      <c r="L1703" t="s">
        <v>648</v>
      </c>
      <c r="M1703" t="s">
        <v>649</v>
      </c>
      <c r="N1703" t="str">
        <f>_xlfn.CONCAT(Tableau1[[#This Row],[species_name]],Tableau1[[#This Row],[sub_reg]])</f>
        <v>European hake27.8.c</v>
      </c>
      <c r="O1703" t="s">
        <v>32</v>
      </c>
      <c r="P1703" t="s">
        <v>33</v>
      </c>
      <c r="Q1703" t="s">
        <v>34</v>
      </c>
      <c r="R1703">
        <v>7815.25</v>
      </c>
      <c r="S1703" t="s">
        <v>35</v>
      </c>
      <c r="T1703" t="s">
        <v>183</v>
      </c>
      <c r="U1703" t="s">
        <v>184</v>
      </c>
      <c r="V1703" t="s">
        <v>367</v>
      </c>
      <c r="W1703">
        <f>IFERROR(INDEX(#REF!,MATCH(Tableau1[[#This Row],[Identifiant pour calcul]],#REF!,0),9),0)</f>
        <v>0</v>
      </c>
      <c r="X1703">
        <f>Tableau1[[#This Row],[value]]*0.125*Tableau1[[#This Row],[Sequestration factor]]</f>
        <v>0</v>
      </c>
      <c r="Y1703" t="s">
        <v>39</v>
      </c>
      <c r="Z1703" t="s">
        <v>40</v>
      </c>
      <c r="AA1703" t="s">
        <v>39</v>
      </c>
      <c r="AB1703" t="e">
        <f>INDEX(#REF!,MATCH(Tableau1[[#This Row],[species_name]],#REF!,0),2)</f>
        <v>#REF!</v>
      </c>
      <c r="AC1703" s="3" t="e">
        <f>Tableau1[[#This Row],[value]]/Tableau1[[#This Row],[débarquements totaux de l''espèce]]</f>
        <v>#REF!</v>
      </c>
    </row>
    <row r="1704" spans="1:29" x14ac:dyDescent="0.2">
      <c r="A1704" s="1">
        <v>45355</v>
      </c>
      <c r="B1704" t="s">
        <v>24</v>
      </c>
      <c r="C1704" t="s">
        <v>25</v>
      </c>
      <c r="D1704">
        <v>2022</v>
      </c>
      <c r="E1704" t="s">
        <v>86</v>
      </c>
      <c r="F1704" t="s">
        <v>76</v>
      </c>
      <c r="G1704" t="s">
        <v>28</v>
      </c>
      <c r="H1704" t="s">
        <v>29</v>
      </c>
      <c r="L1704" t="s">
        <v>648</v>
      </c>
      <c r="M1704" t="s">
        <v>649</v>
      </c>
      <c r="N1704" t="str">
        <f>_xlfn.CONCAT(Tableau1[[#This Row],[species_name]],Tableau1[[#This Row],[sub_reg]])</f>
        <v>European hake27.8.b</v>
      </c>
      <c r="O1704" t="s">
        <v>32</v>
      </c>
      <c r="P1704" t="s">
        <v>33</v>
      </c>
      <c r="Q1704" t="s">
        <v>34</v>
      </c>
      <c r="R1704">
        <v>9138.41</v>
      </c>
      <c r="S1704" t="s">
        <v>35</v>
      </c>
      <c r="T1704" t="s">
        <v>183</v>
      </c>
      <c r="U1704" t="s">
        <v>184</v>
      </c>
      <c r="V1704" t="s">
        <v>338</v>
      </c>
      <c r="W1704">
        <f>IFERROR(INDEX(#REF!,MATCH(Tableau1[[#This Row],[Identifiant pour calcul]],#REF!,0),9),0)</f>
        <v>0</v>
      </c>
      <c r="X1704">
        <f>Tableau1[[#This Row],[value]]*0.125*Tableau1[[#This Row],[Sequestration factor]]</f>
        <v>0</v>
      </c>
      <c r="Y1704" t="s">
        <v>39</v>
      </c>
      <c r="Z1704" t="s">
        <v>40</v>
      </c>
      <c r="AA1704" t="s">
        <v>39</v>
      </c>
      <c r="AB1704" t="e">
        <f>INDEX(#REF!,MATCH(Tableau1[[#This Row],[species_name]],#REF!,0),2)</f>
        <v>#REF!</v>
      </c>
      <c r="AC1704" s="3" t="e">
        <f>Tableau1[[#This Row],[value]]/Tableau1[[#This Row],[débarquements totaux de l''espèce]]</f>
        <v>#REF!</v>
      </c>
    </row>
    <row r="1705" spans="1:29" x14ac:dyDescent="0.2">
      <c r="A1705" s="1">
        <v>45355</v>
      </c>
      <c r="B1705" t="s">
        <v>24</v>
      </c>
      <c r="C1705" t="s">
        <v>25</v>
      </c>
      <c r="D1705">
        <v>2022</v>
      </c>
      <c r="E1705" t="s">
        <v>86</v>
      </c>
      <c r="F1705" t="s">
        <v>59</v>
      </c>
      <c r="G1705" t="s">
        <v>77</v>
      </c>
      <c r="H1705" t="s">
        <v>29</v>
      </c>
      <c r="M1705" t="s">
        <v>683</v>
      </c>
      <c r="N1705" t="str">
        <f>_xlfn.CONCAT(Tableau1[[#This Row],[species_name]],Tableau1[[#This Row],[sub_reg]])</f>
        <v>European hake27.8.a</v>
      </c>
      <c r="O1705" t="s">
        <v>32</v>
      </c>
      <c r="P1705" t="s">
        <v>33</v>
      </c>
      <c r="Q1705" t="s">
        <v>34</v>
      </c>
      <c r="R1705">
        <v>2745.17</v>
      </c>
      <c r="S1705" t="s">
        <v>35</v>
      </c>
      <c r="T1705" t="s">
        <v>183</v>
      </c>
      <c r="U1705" t="s">
        <v>184</v>
      </c>
      <c r="V1705" t="s">
        <v>331</v>
      </c>
      <c r="W1705">
        <f>IFERROR(INDEX(#REF!,MATCH(Tableau1[[#This Row],[Identifiant pour calcul]],#REF!,0),9),0)</f>
        <v>0</v>
      </c>
      <c r="X1705">
        <f>Tableau1[[#This Row],[value]]*0.125*Tableau1[[#This Row],[Sequestration factor]]</f>
        <v>0</v>
      </c>
      <c r="Y1705" t="s">
        <v>39</v>
      </c>
      <c r="Z1705" t="s">
        <v>40</v>
      </c>
      <c r="AA1705" t="s">
        <v>39</v>
      </c>
      <c r="AB1705" t="e">
        <f>INDEX(#REF!,MATCH(Tableau1[[#This Row],[species_name]],#REF!,0),2)</f>
        <v>#REF!</v>
      </c>
      <c r="AC1705" s="3" t="e">
        <f>Tableau1[[#This Row],[value]]/Tableau1[[#This Row],[débarquements totaux de l''espèce]]</f>
        <v>#REF!</v>
      </c>
    </row>
    <row r="1706" spans="1:29" x14ac:dyDescent="0.2">
      <c r="A1706" s="1">
        <v>45355</v>
      </c>
      <c r="B1706" t="s">
        <v>24</v>
      </c>
      <c r="C1706" t="s">
        <v>25</v>
      </c>
      <c r="D1706">
        <v>2022</v>
      </c>
      <c r="E1706" t="s">
        <v>86</v>
      </c>
      <c r="F1706" t="s">
        <v>27</v>
      </c>
      <c r="G1706" t="s">
        <v>88</v>
      </c>
      <c r="H1706" t="s">
        <v>29</v>
      </c>
      <c r="M1706" t="s">
        <v>684</v>
      </c>
      <c r="N1706" t="str">
        <f>_xlfn.CONCAT(Tableau1[[#This Row],[species_name]],Tableau1[[#This Row],[sub_reg]])</f>
        <v>European hake27.7.h</v>
      </c>
      <c r="O1706" t="s">
        <v>32</v>
      </c>
      <c r="P1706" t="s">
        <v>33</v>
      </c>
      <c r="Q1706" t="s">
        <v>34</v>
      </c>
      <c r="R1706">
        <v>22654.33</v>
      </c>
      <c r="S1706" t="s">
        <v>35</v>
      </c>
      <c r="T1706" t="s">
        <v>183</v>
      </c>
      <c r="U1706" t="s">
        <v>184</v>
      </c>
      <c r="V1706" t="s">
        <v>330</v>
      </c>
      <c r="W1706">
        <f>IFERROR(INDEX(#REF!,MATCH(Tableau1[[#This Row],[Identifiant pour calcul]],#REF!,0),9),0)</f>
        <v>0</v>
      </c>
      <c r="X1706">
        <f>Tableau1[[#This Row],[value]]*0.125*Tableau1[[#This Row],[Sequestration factor]]</f>
        <v>0</v>
      </c>
      <c r="Y1706" t="s">
        <v>39</v>
      </c>
      <c r="Z1706" t="s">
        <v>40</v>
      </c>
      <c r="AA1706" t="s">
        <v>39</v>
      </c>
      <c r="AB1706" t="e">
        <f>INDEX(#REF!,MATCH(Tableau1[[#This Row],[species_name]],#REF!,0),2)</f>
        <v>#REF!</v>
      </c>
      <c r="AC1706" s="3" t="e">
        <f>Tableau1[[#This Row],[value]]/Tableau1[[#This Row],[débarquements totaux de l''espèce]]</f>
        <v>#REF!</v>
      </c>
    </row>
    <row r="1707" spans="1:29" x14ac:dyDescent="0.2">
      <c r="A1707" s="1">
        <v>45355</v>
      </c>
      <c r="B1707" t="s">
        <v>24</v>
      </c>
      <c r="C1707" t="s">
        <v>25</v>
      </c>
      <c r="D1707">
        <v>2022</v>
      </c>
      <c r="E1707" t="s">
        <v>86</v>
      </c>
      <c r="F1707" t="s">
        <v>27</v>
      </c>
      <c r="G1707" t="s">
        <v>88</v>
      </c>
      <c r="H1707" t="s">
        <v>29</v>
      </c>
      <c r="M1707" t="s">
        <v>684</v>
      </c>
      <c r="N1707" t="str">
        <f>_xlfn.CONCAT(Tableau1[[#This Row],[species_name]],Tableau1[[#This Row],[sub_reg]])</f>
        <v>European hake27.7.j</v>
      </c>
      <c r="O1707" t="s">
        <v>32</v>
      </c>
      <c r="P1707" t="s">
        <v>33</v>
      </c>
      <c r="Q1707" t="s">
        <v>34</v>
      </c>
      <c r="R1707">
        <v>272563.8</v>
      </c>
      <c r="S1707" t="s">
        <v>35</v>
      </c>
      <c r="T1707" t="s">
        <v>183</v>
      </c>
      <c r="U1707" t="s">
        <v>184</v>
      </c>
      <c r="V1707" t="s">
        <v>377</v>
      </c>
      <c r="W1707">
        <f>IFERROR(INDEX(#REF!,MATCH(Tableau1[[#This Row],[Identifiant pour calcul]],#REF!,0),9),0)</f>
        <v>0</v>
      </c>
      <c r="X1707">
        <f>Tableau1[[#This Row],[value]]*0.125*Tableau1[[#This Row],[Sequestration factor]]</f>
        <v>0</v>
      </c>
      <c r="Y1707" t="s">
        <v>39</v>
      </c>
      <c r="Z1707" t="s">
        <v>40</v>
      </c>
      <c r="AA1707" t="s">
        <v>39</v>
      </c>
      <c r="AB1707" t="e">
        <f>INDEX(#REF!,MATCH(Tableau1[[#This Row],[species_name]],#REF!,0),2)</f>
        <v>#REF!</v>
      </c>
      <c r="AC1707" s="3" t="e">
        <f>Tableau1[[#This Row],[value]]/Tableau1[[#This Row],[débarquements totaux de l''espèce]]</f>
        <v>#REF!</v>
      </c>
    </row>
    <row r="1708" spans="1:29" x14ac:dyDescent="0.2">
      <c r="A1708" s="1">
        <v>45355</v>
      </c>
      <c r="B1708" t="s">
        <v>24</v>
      </c>
      <c r="C1708" t="s">
        <v>25</v>
      </c>
      <c r="D1708">
        <v>2022</v>
      </c>
      <c r="E1708" t="s">
        <v>86</v>
      </c>
      <c r="F1708" t="s">
        <v>27</v>
      </c>
      <c r="G1708" t="s">
        <v>88</v>
      </c>
      <c r="H1708" t="s">
        <v>29</v>
      </c>
      <c r="M1708" t="s">
        <v>684</v>
      </c>
      <c r="N1708" t="str">
        <f>_xlfn.CONCAT(Tableau1[[#This Row],[species_name]],Tableau1[[#This Row],[sub_reg]])</f>
        <v>European hake27.8.a</v>
      </c>
      <c r="O1708" t="s">
        <v>32</v>
      </c>
      <c r="P1708" t="s">
        <v>33</v>
      </c>
      <c r="Q1708" t="s">
        <v>34</v>
      </c>
      <c r="R1708">
        <v>1201970.57</v>
      </c>
      <c r="S1708" t="s">
        <v>35</v>
      </c>
      <c r="T1708" t="s">
        <v>183</v>
      </c>
      <c r="U1708" t="s">
        <v>184</v>
      </c>
      <c r="V1708" t="s">
        <v>331</v>
      </c>
      <c r="W1708">
        <f>IFERROR(INDEX(#REF!,MATCH(Tableau1[[#This Row],[Identifiant pour calcul]],#REF!,0),9),0)</f>
        <v>0</v>
      </c>
      <c r="X1708">
        <f>Tableau1[[#This Row],[value]]*0.125*Tableau1[[#This Row],[Sequestration factor]]</f>
        <v>0</v>
      </c>
      <c r="Y1708" t="s">
        <v>39</v>
      </c>
      <c r="Z1708" t="s">
        <v>40</v>
      </c>
      <c r="AA1708" t="s">
        <v>39</v>
      </c>
      <c r="AB1708" t="e">
        <f>INDEX(#REF!,MATCH(Tableau1[[#This Row],[species_name]],#REF!,0),2)</f>
        <v>#REF!</v>
      </c>
      <c r="AC1708" s="3" t="e">
        <f>Tableau1[[#This Row],[value]]/Tableau1[[#This Row],[débarquements totaux de l''espèce]]</f>
        <v>#REF!</v>
      </c>
    </row>
    <row r="1709" spans="1:29" x14ac:dyDescent="0.2">
      <c r="A1709" s="1">
        <v>45355</v>
      </c>
      <c r="B1709" t="s">
        <v>24</v>
      </c>
      <c r="C1709" t="s">
        <v>25</v>
      </c>
      <c r="D1709">
        <v>2022</v>
      </c>
      <c r="E1709" t="s">
        <v>86</v>
      </c>
      <c r="F1709" t="s">
        <v>27</v>
      </c>
      <c r="G1709" t="s">
        <v>88</v>
      </c>
      <c r="H1709" t="s">
        <v>29</v>
      </c>
      <c r="M1709" t="s">
        <v>684</v>
      </c>
      <c r="N1709" t="str">
        <f>_xlfn.CONCAT(Tableau1[[#This Row],[species_name]],Tableau1[[#This Row],[sub_reg]])</f>
        <v>European hake27.8.d</v>
      </c>
      <c r="O1709" t="s">
        <v>32</v>
      </c>
      <c r="P1709" t="s">
        <v>33</v>
      </c>
      <c r="Q1709" t="s">
        <v>34</v>
      </c>
      <c r="R1709">
        <v>13633.74</v>
      </c>
      <c r="S1709" t="s">
        <v>35</v>
      </c>
      <c r="T1709" t="s">
        <v>183</v>
      </c>
      <c r="U1709" t="s">
        <v>184</v>
      </c>
      <c r="V1709" t="s">
        <v>366</v>
      </c>
      <c r="W1709">
        <f>IFERROR(INDEX(#REF!,MATCH(Tableau1[[#This Row],[Identifiant pour calcul]],#REF!,0),9),0)</f>
        <v>0</v>
      </c>
      <c r="X1709">
        <f>Tableau1[[#This Row],[value]]*0.125*Tableau1[[#This Row],[Sequestration factor]]</f>
        <v>0</v>
      </c>
      <c r="Y1709" t="s">
        <v>39</v>
      </c>
      <c r="Z1709" t="s">
        <v>40</v>
      </c>
      <c r="AA1709" t="s">
        <v>39</v>
      </c>
      <c r="AB1709" t="e">
        <f>INDEX(#REF!,MATCH(Tableau1[[#This Row],[species_name]],#REF!,0),2)</f>
        <v>#REF!</v>
      </c>
      <c r="AC1709" s="3" t="e">
        <f>Tableau1[[#This Row],[value]]/Tableau1[[#This Row],[débarquements totaux de l''espèce]]</f>
        <v>#REF!</v>
      </c>
    </row>
    <row r="1710" spans="1:29" x14ac:dyDescent="0.2">
      <c r="A1710" s="1">
        <v>45355</v>
      </c>
      <c r="B1710" t="s">
        <v>24</v>
      </c>
      <c r="C1710" t="s">
        <v>25</v>
      </c>
      <c r="D1710">
        <v>2022</v>
      </c>
      <c r="E1710" t="s">
        <v>86</v>
      </c>
      <c r="F1710" t="s">
        <v>27</v>
      </c>
      <c r="G1710" t="s">
        <v>88</v>
      </c>
      <c r="H1710" t="s">
        <v>29</v>
      </c>
      <c r="M1710" t="s">
        <v>684</v>
      </c>
      <c r="N1710" t="str">
        <f>_xlfn.CONCAT(Tableau1[[#This Row],[species_name]],Tableau1[[#This Row],[sub_reg]])</f>
        <v>European hake27.8.b</v>
      </c>
      <c r="O1710" t="s">
        <v>32</v>
      </c>
      <c r="P1710" t="s">
        <v>33</v>
      </c>
      <c r="Q1710" t="s">
        <v>34</v>
      </c>
      <c r="R1710">
        <v>856518.34</v>
      </c>
      <c r="S1710" t="s">
        <v>35</v>
      </c>
      <c r="T1710" t="s">
        <v>183</v>
      </c>
      <c r="U1710" t="s">
        <v>184</v>
      </c>
      <c r="V1710" t="s">
        <v>338</v>
      </c>
      <c r="W1710">
        <f>IFERROR(INDEX(#REF!,MATCH(Tableau1[[#This Row],[Identifiant pour calcul]],#REF!,0),9),0)</f>
        <v>0</v>
      </c>
      <c r="X1710">
        <f>Tableau1[[#This Row],[value]]*0.125*Tableau1[[#This Row],[Sequestration factor]]</f>
        <v>0</v>
      </c>
      <c r="Y1710" t="s">
        <v>39</v>
      </c>
      <c r="Z1710" t="s">
        <v>40</v>
      </c>
      <c r="AA1710" t="s">
        <v>39</v>
      </c>
      <c r="AB1710" t="e">
        <f>INDEX(#REF!,MATCH(Tableau1[[#This Row],[species_name]],#REF!,0),2)</f>
        <v>#REF!</v>
      </c>
      <c r="AC1710" s="3" t="e">
        <f>Tableau1[[#This Row],[value]]/Tableau1[[#This Row],[débarquements totaux de l''espèce]]</f>
        <v>#REF!</v>
      </c>
    </row>
    <row r="1711" spans="1:29" x14ac:dyDescent="0.2">
      <c r="A1711" s="1">
        <v>45355</v>
      </c>
      <c r="B1711" t="s">
        <v>24</v>
      </c>
      <c r="C1711" t="s">
        <v>25</v>
      </c>
      <c r="D1711">
        <v>2022</v>
      </c>
      <c r="E1711" t="s">
        <v>86</v>
      </c>
      <c r="F1711" t="s">
        <v>27</v>
      </c>
      <c r="G1711" t="s">
        <v>107</v>
      </c>
      <c r="H1711" t="s">
        <v>29</v>
      </c>
      <c r="M1711" t="s">
        <v>693</v>
      </c>
      <c r="N1711" t="str">
        <f>_xlfn.CONCAT(Tableau1[[#This Row],[species_name]],Tableau1[[#This Row],[sub_reg]])</f>
        <v>European hake27.8.a</v>
      </c>
      <c r="O1711" t="s">
        <v>32</v>
      </c>
      <c r="P1711" t="s">
        <v>33</v>
      </c>
      <c r="Q1711" t="s">
        <v>34</v>
      </c>
      <c r="R1711">
        <v>2441.65</v>
      </c>
      <c r="S1711" t="s">
        <v>35</v>
      </c>
      <c r="T1711" t="s">
        <v>183</v>
      </c>
      <c r="U1711" t="s">
        <v>184</v>
      </c>
      <c r="V1711" t="s">
        <v>331</v>
      </c>
      <c r="W1711">
        <f>IFERROR(INDEX(#REF!,MATCH(Tableau1[[#This Row],[Identifiant pour calcul]],#REF!,0),9),0)</f>
        <v>0</v>
      </c>
      <c r="X1711">
        <f>Tableau1[[#This Row],[value]]*0.125*Tableau1[[#This Row],[Sequestration factor]]</f>
        <v>0</v>
      </c>
      <c r="Y1711" t="s">
        <v>39</v>
      </c>
      <c r="Z1711" t="s">
        <v>40</v>
      </c>
      <c r="AA1711" t="s">
        <v>39</v>
      </c>
      <c r="AB1711" t="e">
        <f>INDEX(#REF!,MATCH(Tableau1[[#This Row],[species_name]],#REF!,0),2)</f>
        <v>#REF!</v>
      </c>
      <c r="AC1711" s="3" t="e">
        <f>Tableau1[[#This Row],[value]]/Tableau1[[#This Row],[débarquements totaux de l''espèce]]</f>
        <v>#REF!</v>
      </c>
    </row>
    <row r="1712" spans="1:29" x14ac:dyDescent="0.2">
      <c r="A1712" s="1">
        <v>45355</v>
      </c>
      <c r="B1712" t="s">
        <v>24</v>
      </c>
      <c r="C1712" t="s">
        <v>25</v>
      </c>
      <c r="D1712">
        <v>2022</v>
      </c>
      <c r="E1712" t="s">
        <v>86</v>
      </c>
      <c r="F1712" t="s">
        <v>27</v>
      </c>
      <c r="G1712" t="s">
        <v>107</v>
      </c>
      <c r="H1712" t="s">
        <v>29</v>
      </c>
      <c r="M1712" t="s">
        <v>693</v>
      </c>
      <c r="N1712" t="str">
        <f>_xlfn.CONCAT(Tableau1[[#This Row],[species_name]],Tableau1[[#This Row],[sub_reg]])</f>
        <v>European hake27.8.b</v>
      </c>
      <c r="O1712" t="s">
        <v>32</v>
      </c>
      <c r="P1712" t="s">
        <v>33</v>
      </c>
      <c r="Q1712" t="s">
        <v>34</v>
      </c>
      <c r="R1712">
        <v>31418.39</v>
      </c>
      <c r="S1712" t="s">
        <v>35</v>
      </c>
      <c r="T1712" t="s">
        <v>183</v>
      </c>
      <c r="U1712" t="s">
        <v>184</v>
      </c>
      <c r="V1712" t="s">
        <v>338</v>
      </c>
      <c r="W1712">
        <f>IFERROR(INDEX(#REF!,MATCH(Tableau1[[#This Row],[Identifiant pour calcul]],#REF!,0),9),0)</f>
        <v>0</v>
      </c>
      <c r="X1712">
        <f>Tableau1[[#This Row],[value]]*0.125*Tableau1[[#This Row],[Sequestration factor]]</f>
        <v>0</v>
      </c>
      <c r="Y1712" t="s">
        <v>39</v>
      </c>
      <c r="Z1712" t="s">
        <v>40</v>
      </c>
      <c r="AA1712" t="s">
        <v>39</v>
      </c>
      <c r="AB1712" t="e">
        <f>INDEX(#REF!,MATCH(Tableau1[[#This Row],[species_name]],#REF!,0),2)</f>
        <v>#REF!</v>
      </c>
      <c r="AC1712" s="3" t="e">
        <f>Tableau1[[#This Row],[value]]/Tableau1[[#This Row],[débarquements totaux de l''espèce]]</f>
        <v>#REF!</v>
      </c>
    </row>
    <row r="1713" spans="1:29" x14ac:dyDescent="0.2">
      <c r="A1713" s="1">
        <v>45355</v>
      </c>
      <c r="B1713" t="s">
        <v>24</v>
      </c>
      <c r="C1713" t="s">
        <v>25</v>
      </c>
      <c r="D1713">
        <v>2022</v>
      </c>
      <c r="E1713" t="s">
        <v>86</v>
      </c>
      <c r="F1713" t="s">
        <v>523</v>
      </c>
      <c r="G1713" t="s">
        <v>77</v>
      </c>
      <c r="H1713" t="s">
        <v>29</v>
      </c>
      <c r="L1713" t="s">
        <v>515</v>
      </c>
      <c r="M1713" t="s">
        <v>516</v>
      </c>
      <c r="N1713" t="str">
        <f>_xlfn.CONCAT(Tableau1[[#This Row],[species_name]],Tableau1[[#This Row],[sub_reg]])</f>
        <v>European hake27.8.a</v>
      </c>
      <c r="O1713" t="s">
        <v>32</v>
      </c>
      <c r="P1713" t="s">
        <v>33</v>
      </c>
      <c r="Q1713" t="s">
        <v>34</v>
      </c>
      <c r="R1713">
        <v>1954.83</v>
      </c>
      <c r="S1713" t="s">
        <v>35</v>
      </c>
      <c r="T1713" t="s">
        <v>183</v>
      </c>
      <c r="U1713" t="s">
        <v>184</v>
      </c>
      <c r="V1713" t="s">
        <v>331</v>
      </c>
      <c r="W1713">
        <f>IFERROR(INDEX(#REF!,MATCH(Tableau1[[#This Row],[Identifiant pour calcul]],#REF!,0),9),0)</f>
        <v>0</v>
      </c>
      <c r="X1713">
        <f>Tableau1[[#This Row],[value]]*0.125*Tableau1[[#This Row],[Sequestration factor]]</f>
        <v>0</v>
      </c>
      <c r="Y1713" t="s">
        <v>39</v>
      </c>
      <c r="Z1713" t="s">
        <v>40</v>
      </c>
      <c r="AA1713" t="s">
        <v>39</v>
      </c>
      <c r="AB1713" t="e">
        <f>INDEX(#REF!,MATCH(Tableau1[[#This Row],[species_name]],#REF!,0),2)</f>
        <v>#REF!</v>
      </c>
      <c r="AC1713" s="3" t="e">
        <f>Tableau1[[#This Row],[value]]/Tableau1[[#This Row],[débarquements totaux de l''espèce]]</f>
        <v>#REF!</v>
      </c>
    </row>
    <row r="1714" spans="1:29" x14ac:dyDescent="0.2">
      <c r="A1714" s="1">
        <v>45355</v>
      </c>
      <c r="B1714" t="s">
        <v>24</v>
      </c>
      <c r="C1714" t="s">
        <v>25</v>
      </c>
      <c r="D1714">
        <v>2022</v>
      </c>
      <c r="E1714" t="s">
        <v>26</v>
      </c>
      <c r="F1714" t="s">
        <v>27</v>
      </c>
      <c r="G1714" t="s">
        <v>240</v>
      </c>
      <c r="H1714" t="s">
        <v>29</v>
      </c>
      <c r="M1714" t="s">
        <v>737</v>
      </c>
      <c r="N1714" t="str">
        <f>_xlfn.CONCAT(Tableau1[[#This Row],[species_name]],Tableau1[[#This Row],[sub_reg]])</f>
        <v>European hakesa 7</v>
      </c>
      <c r="O1714" t="s">
        <v>32</v>
      </c>
      <c r="P1714" t="s">
        <v>33</v>
      </c>
      <c r="Q1714" t="s">
        <v>34</v>
      </c>
      <c r="R1714">
        <v>2783.4322000000002</v>
      </c>
      <c r="S1714" t="s">
        <v>35</v>
      </c>
      <c r="T1714" t="s">
        <v>183</v>
      </c>
      <c r="U1714" t="s">
        <v>184</v>
      </c>
      <c r="V1714" t="s">
        <v>62</v>
      </c>
      <c r="W1714">
        <f>IFERROR(INDEX(#REF!,MATCH(Tableau1[[#This Row],[Identifiant pour calcul]],#REF!,0),9),0)</f>
        <v>0</v>
      </c>
      <c r="X1714">
        <f>Tableau1[[#This Row],[value]]*0.125*Tableau1[[#This Row],[Sequestration factor]]</f>
        <v>0</v>
      </c>
      <c r="Y1714" t="s">
        <v>39</v>
      </c>
      <c r="Z1714" t="s">
        <v>40</v>
      </c>
      <c r="AA1714" t="s">
        <v>39</v>
      </c>
      <c r="AB1714" t="e">
        <f>INDEX(#REF!,MATCH(Tableau1[[#This Row],[species_name]],#REF!,0),2)</f>
        <v>#REF!</v>
      </c>
      <c r="AC1714" s="3" t="e">
        <f>Tableau1[[#This Row],[value]]/Tableau1[[#This Row],[débarquements totaux de l''espèce]]</f>
        <v>#REF!</v>
      </c>
    </row>
    <row r="1715" spans="1:29" x14ac:dyDescent="0.2">
      <c r="A1715" s="1">
        <v>45355</v>
      </c>
      <c r="B1715" t="s">
        <v>24</v>
      </c>
      <c r="C1715" t="s">
        <v>25</v>
      </c>
      <c r="D1715">
        <v>2022</v>
      </c>
      <c r="E1715" t="s">
        <v>86</v>
      </c>
      <c r="F1715" t="s">
        <v>27</v>
      </c>
      <c r="G1715" t="s">
        <v>77</v>
      </c>
      <c r="H1715" t="s">
        <v>29</v>
      </c>
      <c r="M1715" t="s">
        <v>738</v>
      </c>
      <c r="N1715" t="str">
        <f>_xlfn.CONCAT(Tableau1[[#This Row],[species_name]],Tableau1[[#This Row],[sub_reg]])</f>
        <v>European hake27.8.b</v>
      </c>
      <c r="O1715" t="s">
        <v>32</v>
      </c>
      <c r="P1715" t="s">
        <v>33</v>
      </c>
      <c r="Q1715" t="s">
        <v>34</v>
      </c>
      <c r="R1715">
        <v>103473.26</v>
      </c>
      <c r="S1715" t="s">
        <v>35</v>
      </c>
      <c r="T1715" t="s">
        <v>183</v>
      </c>
      <c r="U1715" t="s">
        <v>184</v>
      </c>
      <c r="V1715" t="s">
        <v>338</v>
      </c>
      <c r="W1715">
        <f>IFERROR(INDEX(#REF!,MATCH(Tableau1[[#This Row],[Identifiant pour calcul]],#REF!,0),9),0)</f>
        <v>0</v>
      </c>
      <c r="X1715">
        <f>Tableau1[[#This Row],[value]]*0.125*Tableau1[[#This Row],[Sequestration factor]]</f>
        <v>0</v>
      </c>
      <c r="Y1715" t="s">
        <v>39</v>
      </c>
      <c r="Z1715" t="s">
        <v>40</v>
      </c>
      <c r="AA1715" t="s">
        <v>39</v>
      </c>
      <c r="AB1715" t="e">
        <f>INDEX(#REF!,MATCH(Tableau1[[#This Row],[species_name]],#REF!,0),2)</f>
        <v>#REF!</v>
      </c>
      <c r="AC1715" s="3" t="e">
        <f>Tableau1[[#This Row],[value]]/Tableau1[[#This Row],[débarquements totaux de l''espèce]]</f>
        <v>#REF!</v>
      </c>
    </row>
    <row r="1716" spans="1:29" x14ac:dyDescent="0.2">
      <c r="A1716" s="1">
        <v>45355</v>
      </c>
      <c r="B1716" t="s">
        <v>24</v>
      </c>
      <c r="C1716" t="s">
        <v>25</v>
      </c>
      <c r="D1716">
        <v>2022</v>
      </c>
      <c r="E1716" t="s">
        <v>86</v>
      </c>
      <c r="F1716" t="s">
        <v>27</v>
      </c>
      <c r="G1716" t="s">
        <v>77</v>
      </c>
      <c r="H1716" t="s">
        <v>29</v>
      </c>
      <c r="M1716" t="s">
        <v>738</v>
      </c>
      <c r="N1716" t="str">
        <f>_xlfn.CONCAT(Tableau1[[#This Row],[species_name]],Tableau1[[#This Row],[sub_reg]])</f>
        <v>European hake27.8.a</v>
      </c>
      <c r="O1716" t="s">
        <v>32</v>
      </c>
      <c r="P1716" t="s">
        <v>33</v>
      </c>
      <c r="Q1716" t="s">
        <v>34</v>
      </c>
      <c r="R1716">
        <v>115432.26</v>
      </c>
      <c r="S1716" t="s">
        <v>35</v>
      </c>
      <c r="T1716" t="s">
        <v>183</v>
      </c>
      <c r="U1716" t="s">
        <v>184</v>
      </c>
      <c r="V1716" t="s">
        <v>331</v>
      </c>
      <c r="W1716">
        <f>IFERROR(INDEX(#REF!,MATCH(Tableau1[[#This Row],[Identifiant pour calcul]],#REF!,0),9),0)</f>
        <v>0</v>
      </c>
      <c r="X1716">
        <f>Tableau1[[#This Row],[value]]*0.125*Tableau1[[#This Row],[Sequestration factor]]</f>
        <v>0</v>
      </c>
      <c r="Y1716" t="s">
        <v>39</v>
      </c>
      <c r="Z1716" t="s">
        <v>40</v>
      </c>
      <c r="AA1716" t="s">
        <v>39</v>
      </c>
      <c r="AB1716" t="e">
        <f>INDEX(#REF!,MATCH(Tableau1[[#This Row],[species_name]],#REF!,0),2)</f>
        <v>#REF!</v>
      </c>
      <c r="AC1716" s="3" t="e">
        <f>Tableau1[[#This Row],[value]]/Tableau1[[#This Row],[débarquements totaux de l''espèce]]</f>
        <v>#REF!</v>
      </c>
    </row>
    <row r="1717" spans="1:29" x14ac:dyDescent="0.2">
      <c r="A1717" s="1">
        <v>45355</v>
      </c>
      <c r="B1717" t="s">
        <v>24</v>
      </c>
      <c r="C1717" t="s">
        <v>25</v>
      </c>
      <c r="D1717">
        <v>2022</v>
      </c>
      <c r="E1717" t="s">
        <v>26</v>
      </c>
      <c r="F1717" t="s">
        <v>27</v>
      </c>
      <c r="G1717" t="s">
        <v>277</v>
      </c>
      <c r="H1717" t="s">
        <v>29</v>
      </c>
      <c r="M1717" t="s">
        <v>749</v>
      </c>
      <c r="N1717" t="str">
        <f>_xlfn.CONCAT(Tableau1[[#This Row],[species_name]],Tableau1[[#This Row],[sub_reg]])</f>
        <v>European hakesa 7</v>
      </c>
      <c r="O1717" t="s">
        <v>32</v>
      </c>
      <c r="P1717" t="s">
        <v>33</v>
      </c>
      <c r="Q1717" t="s">
        <v>34</v>
      </c>
      <c r="R1717">
        <v>119537.56200000001</v>
      </c>
      <c r="S1717" t="s">
        <v>35</v>
      </c>
      <c r="T1717" t="s">
        <v>183</v>
      </c>
      <c r="U1717" t="s">
        <v>184</v>
      </c>
      <c r="V1717" t="s">
        <v>62</v>
      </c>
      <c r="W1717">
        <f>IFERROR(INDEX(#REF!,MATCH(Tableau1[[#This Row],[Identifiant pour calcul]],#REF!,0),9),0)</f>
        <v>0</v>
      </c>
      <c r="X1717">
        <f>Tableau1[[#This Row],[value]]*0.125*Tableau1[[#This Row],[Sequestration factor]]</f>
        <v>0</v>
      </c>
      <c r="Y1717" t="s">
        <v>39</v>
      </c>
      <c r="Z1717" t="s">
        <v>40</v>
      </c>
      <c r="AA1717" t="s">
        <v>39</v>
      </c>
      <c r="AB1717" t="e">
        <f>INDEX(#REF!,MATCH(Tableau1[[#This Row],[species_name]],#REF!,0),2)</f>
        <v>#REF!</v>
      </c>
      <c r="AC1717" s="3" t="e">
        <f>Tableau1[[#This Row],[value]]/Tableau1[[#This Row],[débarquements totaux de l''espèce]]</f>
        <v>#REF!</v>
      </c>
    </row>
    <row r="1718" spans="1:29" x14ac:dyDescent="0.2">
      <c r="A1718" s="1">
        <v>45355</v>
      </c>
      <c r="B1718" t="s">
        <v>24</v>
      </c>
      <c r="C1718" t="s">
        <v>25</v>
      </c>
      <c r="D1718">
        <v>2022</v>
      </c>
      <c r="E1718" t="s">
        <v>26</v>
      </c>
      <c r="F1718" t="s">
        <v>239</v>
      </c>
      <c r="G1718" t="s">
        <v>277</v>
      </c>
      <c r="H1718" t="s">
        <v>29</v>
      </c>
      <c r="M1718" t="s">
        <v>768</v>
      </c>
      <c r="N1718" t="str">
        <f>_xlfn.CONCAT(Tableau1[[#This Row],[species_name]],Tableau1[[#This Row],[sub_reg]])</f>
        <v>European hakesa 7</v>
      </c>
      <c r="O1718" t="s">
        <v>32</v>
      </c>
      <c r="P1718" t="s">
        <v>33</v>
      </c>
      <c r="Q1718" t="s">
        <v>34</v>
      </c>
      <c r="R1718">
        <v>2292.8571999999999</v>
      </c>
      <c r="S1718" t="s">
        <v>35</v>
      </c>
      <c r="T1718" t="s">
        <v>183</v>
      </c>
      <c r="U1718" t="s">
        <v>184</v>
      </c>
      <c r="V1718" t="s">
        <v>62</v>
      </c>
      <c r="W1718">
        <f>IFERROR(INDEX(#REF!,MATCH(Tableau1[[#This Row],[Identifiant pour calcul]],#REF!,0),9),0)</f>
        <v>0</v>
      </c>
      <c r="X1718">
        <f>Tableau1[[#This Row],[value]]*0.125*Tableau1[[#This Row],[Sequestration factor]]</f>
        <v>0</v>
      </c>
      <c r="Y1718" t="s">
        <v>39</v>
      </c>
      <c r="Z1718" t="s">
        <v>40</v>
      </c>
      <c r="AA1718" t="s">
        <v>39</v>
      </c>
      <c r="AB1718" t="e">
        <f>INDEX(#REF!,MATCH(Tableau1[[#This Row],[species_name]],#REF!,0),2)</f>
        <v>#REF!</v>
      </c>
      <c r="AC1718" s="3" t="e">
        <f>Tableau1[[#This Row],[value]]/Tableau1[[#This Row],[débarquements totaux de l''espèce]]</f>
        <v>#REF!</v>
      </c>
    </row>
    <row r="1719" spans="1:29" x14ac:dyDescent="0.2">
      <c r="A1719" s="1">
        <v>45355</v>
      </c>
      <c r="B1719" t="s">
        <v>24</v>
      </c>
      <c r="C1719" t="s">
        <v>25</v>
      </c>
      <c r="D1719">
        <v>2022</v>
      </c>
      <c r="E1719" t="s">
        <v>86</v>
      </c>
      <c r="F1719" t="s">
        <v>523</v>
      </c>
      <c r="G1719" t="s">
        <v>159</v>
      </c>
      <c r="H1719" t="s">
        <v>29</v>
      </c>
      <c r="M1719" t="s">
        <v>778</v>
      </c>
      <c r="N1719" t="str">
        <f>_xlfn.CONCAT(Tableau1[[#This Row],[species_name]],Tableau1[[#This Row],[sub_reg]])</f>
        <v>European hake27.7.j</v>
      </c>
      <c r="O1719" t="s">
        <v>32</v>
      </c>
      <c r="P1719" t="s">
        <v>33</v>
      </c>
      <c r="Q1719" t="s">
        <v>34</v>
      </c>
      <c r="R1719">
        <v>1003.53</v>
      </c>
      <c r="S1719" t="s">
        <v>35</v>
      </c>
      <c r="T1719" t="s">
        <v>183</v>
      </c>
      <c r="U1719" t="s">
        <v>184</v>
      </c>
      <c r="V1719" t="s">
        <v>377</v>
      </c>
      <c r="W1719">
        <f>IFERROR(INDEX(#REF!,MATCH(Tableau1[[#This Row],[Identifiant pour calcul]],#REF!,0),9),0)</f>
        <v>0</v>
      </c>
      <c r="X1719">
        <f>Tableau1[[#This Row],[value]]*0.125*Tableau1[[#This Row],[Sequestration factor]]</f>
        <v>0</v>
      </c>
      <c r="Y1719" t="s">
        <v>39</v>
      </c>
      <c r="Z1719" t="s">
        <v>40</v>
      </c>
      <c r="AA1719" t="s">
        <v>39</v>
      </c>
      <c r="AB1719" t="e">
        <f>INDEX(#REF!,MATCH(Tableau1[[#This Row],[species_name]],#REF!,0),2)</f>
        <v>#REF!</v>
      </c>
      <c r="AC1719" s="3" t="e">
        <f>Tableau1[[#This Row],[value]]/Tableau1[[#This Row],[débarquements totaux de l''espèce]]</f>
        <v>#REF!</v>
      </c>
    </row>
    <row r="1720" spans="1:29" x14ac:dyDescent="0.2">
      <c r="A1720" s="1">
        <v>45355</v>
      </c>
      <c r="B1720" t="s">
        <v>24</v>
      </c>
      <c r="C1720" t="s">
        <v>25</v>
      </c>
      <c r="D1720">
        <v>2022</v>
      </c>
      <c r="E1720" t="s">
        <v>86</v>
      </c>
      <c r="F1720" t="s">
        <v>158</v>
      </c>
      <c r="G1720" t="s">
        <v>88</v>
      </c>
      <c r="H1720" t="s">
        <v>29</v>
      </c>
      <c r="L1720" t="s">
        <v>373</v>
      </c>
      <c r="M1720" t="s">
        <v>374</v>
      </c>
      <c r="N1720" t="str">
        <f>_xlfn.CONCAT(Tableau1[[#This Row],[species_name]],Tableau1[[#This Row],[sub_reg]])</f>
        <v>European hake27.7.h</v>
      </c>
      <c r="O1720" t="s">
        <v>32</v>
      </c>
      <c r="P1720" t="s">
        <v>33</v>
      </c>
      <c r="Q1720" t="s">
        <v>34</v>
      </c>
      <c r="R1720">
        <v>192908.39</v>
      </c>
      <c r="S1720" t="s">
        <v>35</v>
      </c>
      <c r="T1720" t="s">
        <v>183</v>
      </c>
      <c r="U1720" t="s">
        <v>184</v>
      </c>
      <c r="V1720" t="s">
        <v>330</v>
      </c>
      <c r="W1720">
        <f>IFERROR(INDEX(#REF!,MATCH(Tableau1[[#This Row],[Identifiant pour calcul]],#REF!,0),9),0)</f>
        <v>0</v>
      </c>
      <c r="X1720">
        <f>Tableau1[[#This Row],[value]]*0.125*Tableau1[[#This Row],[Sequestration factor]]</f>
        <v>0</v>
      </c>
      <c r="Y1720" t="s">
        <v>39</v>
      </c>
      <c r="Z1720" t="s">
        <v>40</v>
      </c>
      <c r="AA1720" t="s">
        <v>39</v>
      </c>
      <c r="AB1720" t="e">
        <f>INDEX(#REF!,MATCH(Tableau1[[#This Row],[species_name]],#REF!,0),2)</f>
        <v>#REF!</v>
      </c>
      <c r="AC1720" s="3" t="e">
        <f>Tableau1[[#This Row],[value]]/Tableau1[[#This Row],[débarquements totaux de l''espèce]]</f>
        <v>#REF!</v>
      </c>
    </row>
    <row r="1721" spans="1:29" x14ac:dyDescent="0.2">
      <c r="A1721" s="1">
        <v>45355</v>
      </c>
      <c r="B1721" t="s">
        <v>24</v>
      </c>
      <c r="C1721" t="s">
        <v>25</v>
      </c>
      <c r="D1721">
        <v>2022</v>
      </c>
      <c r="E1721" t="s">
        <v>86</v>
      </c>
      <c r="F1721" t="s">
        <v>158</v>
      </c>
      <c r="G1721" t="s">
        <v>88</v>
      </c>
      <c r="H1721" t="s">
        <v>29</v>
      </c>
      <c r="L1721" t="s">
        <v>373</v>
      </c>
      <c r="M1721" t="s">
        <v>374</v>
      </c>
      <c r="N1721" t="str">
        <f>_xlfn.CONCAT(Tableau1[[#This Row],[species_name]],Tableau1[[#This Row],[sub_reg]])</f>
        <v>European hake27.7.j</v>
      </c>
      <c r="O1721" t="s">
        <v>32</v>
      </c>
      <c r="P1721" t="s">
        <v>33</v>
      </c>
      <c r="Q1721" t="s">
        <v>34</v>
      </c>
      <c r="R1721">
        <v>74266.87</v>
      </c>
      <c r="S1721" t="s">
        <v>35</v>
      </c>
      <c r="T1721" t="s">
        <v>183</v>
      </c>
      <c r="U1721" t="s">
        <v>184</v>
      </c>
      <c r="V1721" t="s">
        <v>377</v>
      </c>
      <c r="W1721">
        <f>IFERROR(INDEX(#REF!,MATCH(Tableau1[[#This Row],[Identifiant pour calcul]],#REF!,0),9),0)</f>
        <v>0</v>
      </c>
      <c r="X1721">
        <f>Tableau1[[#This Row],[value]]*0.125*Tableau1[[#This Row],[Sequestration factor]]</f>
        <v>0</v>
      </c>
      <c r="Y1721" t="s">
        <v>39</v>
      </c>
      <c r="Z1721" t="s">
        <v>40</v>
      </c>
      <c r="AA1721" t="s">
        <v>39</v>
      </c>
      <c r="AB1721" t="e">
        <f>INDEX(#REF!,MATCH(Tableau1[[#This Row],[species_name]],#REF!,0),2)</f>
        <v>#REF!</v>
      </c>
      <c r="AC1721" s="3" t="e">
        <f>Tableau1[[#This Row],[value]]/Tableau1[[#This Row],[débarquements totaux de l''espèce]]</f>
        <v>#REF!</v>
      </c>
    </row>
    <row r="1722" spans="1:29" x14ac:dyDescent="0.2">
      <c r="A1722" s="1">
        <v>45355</v>
      </c>
      <c r="B1722" t="s">
        <v>24</v>
      </c>
      <c r="C1722" t="s">
        <v>25</v>
      </c>
      <c r="D1722">
        <v>2022</v>
      </c>
      <c r="E1722" t="s">
        <v>86</v>
      </c>
      <c r="F1722" t="s">
        <v>158</v>
      </c>
      <c r="G1722" t="s">
        <v>88</v>
      </c>
      <c r="H1722" t="s">
        <v>29</v>
      </c>
      <c r="L1722" t="s">
        <v>373</v>
      </c>
      <c r="M1722" t="s">
        <v>374</v>
      </c>
      <c r="N1722" t="str">
        <f>_xlfn.CONCAT(Tableau1[[#This Row],[species_name]],Tableau1[[#This Row],[sub_reg]])</f>
        <v>European hake27.8.d</v>
      </c>
      <c r="O1722" t="s">
        <v>32</v>
      </c>
      <c r="P1722" t="s">
        <v>33</v>
      </c>
      <c r="Q1722" t="s">
        <v>34</v>
      </c>
      <c r="R1722">
        <v>2298.04</v>
      </c>
      <c r="S1722" t="s">
        <v>35</v>
      </c>
      <c r="T1722" t="s">
        <v>183</v>
      </c>
      <c r="U1722" t="s">
        <v>184</v>
      </c>
      <c r="V1722" t="s">
        <v>366</v>
      </c>
      <c r="W1722">
        <f>IFERROR(INDEX(#REF!,MATCH(Tableau1[[#This Row],[Identifiant pour calcul]],#REF!,0),9),0)</f>
        <v>0</v>
      </c>
      <c r="X1722">
        <f>Tableau1[[#This Row],[value]]*0.125*Tableau1[[#This Row],[Sequestration factor]]</f>
        <v>0</v>
      </c>
      <c r="Y1722" t="s">
        <v>39</v>
      </c>
      <c r="Z1722" t="s">
        <v>40</v>
      </c>
      <c r="AA1722" t="s">
        <v>39</v>
      </c>
      <c r="AB1722" t="e">
        <f>INDEX(#REF!,MATCH(Tableau1[[#This Row],[species_name]],#REF!,0),2)</f>
        <v>#REF!</v>
      </c>
      <c r="AC1722" s="3" t="e">
        <f>Tableau1[[#This Row],[value]]/Tableau1[[#This Row],[débarquements totaux de l''espèce]]</f>
        <v>#REF!</v>
      </c>
    </row>
    <row r="1723" spans="1:29" x14ac:dyDescent="0.2">
      <c r="A1723" s="1">
        <v>45355</v>
      </c>
      <c r="B1723" t="s">
        <v>24</v>
      </c>
      <c r="C1723" t="s">
        <v>25</v>
      </c>
      <c r="D1723">
        <v>2022</v>
      </c>
      <c r="E1723" t="s">
        <v>86</v>
      </c>
      <c r="F1723" t="s">
        <v>158</v>
      </c>
      <c r="G1723" t="s">
        <v>88</v>
      </c>
      <c r="H1723" t="s">
        <v>29</v>
      </c>
      <c r="L1723" t="s">
        <v>373</v>
      </c>
      <c r="M1723" t="s">
        <v>374</v>
      </c>
      <c r="N1723" t="str">
        <f>_xlfn.CONCAT(Tableau1[[#This Row],[species_name]],Tableau1[[#This Row],[sub_reg]])</f>
        <v>European hake27.7.e</v>
      </c>
      <c r="O1723" t="s">
        <v>32</v>
      </c>
      <c r="P1723" t="s">
        <v>33</v>
      </c>
      <c r="Q1723" t="s">
        <v>34</v>
      </c>
      <c r="R1723">
        <v>104989.9</v>
      </c>
      <c r="S1723" t="s">
        <v>35</v>
      </c>
      <c r="T1723" t="s">
        <v>183</v>
      </c>
      <c r="U1723" t="s">
        <v>184</v>
      </c>
      <c r="V1723" t="s">
        <v>226</v>
      </c>
      <c r="W1723">
        <f>IFERROR(INDEX(#REF!,MATCH(Tableau1[[#This Row],[Identifiant pour calcul]],#REF!,0),9),0)</f>
        <v>0</v>
      </c>
      <c r="X1723">
        <f>Tableau1[[#This Row],[value]]*0.125*Tableau1[[#This Row],[Sequestration factor]]</f>
        <v>0</v>
      </c>
      <c r="Y1723" t="s">
        <v>39</v>
      </c>
      <c r="Z1723" t="s">
        <v>40</v>
      </c>
      <c r="AA1723" t="s">
        <v>39</v>
      </c>
      <c r="AB1723" t="e">
        <f>INDEX(#REF!,MATCH(Tableau1[[#This Row],[species_name]],#REF!,0),2)</f>
        <v>#REF!</v>
      </c>
      <c r="AC1723" s="3" t="e">
        <f>Tableau1[[#This Row],[value]]/Tableau1[[#This Row],[débarquements totaux de l''espèce]]</f>
        <v>#REF!</v>
      </c>
    </row>
    <row r="1724" spans="1:29" x14ac:dyDescent="0.2">
      <c r="A1724" s="1">
        <v>45355</v>
      </c>
      <c r="B1724" t="s">
        <v>24</v>
      </c>
      <c r="C1724" t="s">
        <v>25</v>
      </c>
      <c r="D1724">
        <v>2022</v>
      </c>
      <c r="E1724" t="s">
        <v>86</v>
      </c>
      <c r="F1724" t="s">
        <v>158</v>
      </c>
      <c r="G1724" t="s">
        <v>88</v>
      </c>
      <c r="H1724" t="s">
        <v>29</v>
      </c>
      <c r="L1724" t="s">
        <v>373</v>
      </c>
      <c r="M1724" t="s">
        <v>374</v>
      </c>
      <c r="N1724" t="str">
        <f>_xlfn.CONCAT(Tableau1[[#This Row],[species_name]],Tableau1[[#This Row],[sub_reg]])</f>
        <v>European hake27.7.b</v>
      </c>
      <c r="O1724" t="s">
        <v>32</v>
      </c>
      <c r="P1724" t="s">
        <v>33</v>
      </c>
      <c r="Q1724" t="s">
        <v>34</v>
      </c>
      <c r="R1724">
        <v>1151.0999999999999</v>
      </c>
      <c r="S1724" t="s">
        <v>35</v>
      </c>
      <c r="T1724" t="s">
        <v>183</v>
      </c>
      <c r="U1724" t="s">
        <v>184</v>
      </c>
      <c r="V1724" t="s">
        <v>663</v>
      </c>
      <c r="W1724">
        <f>IFERROR(INDEX(#REF!,MATCH(Tableau1[[#This Row],[Identifiant pour calcul]],#REF!,0),9),0)</f>
        <v>0</v>
      </c>
      <c r="X1724">
        <f>Tableau1[[#This Row],[value]]*0.125*Tableau1[[#This Row],[Sequestration factor]]</f>
        <v>0</v>
      </c>
      <c r="Y1724" t="s">
        <v>39</v>
      </c>
      <c r="Z1724" t="s">
        <v>40</v>
      </c>
      <c r="AA1724" t="s">
        <v>39</v>
      </c>
      <c r="AB1724" t="e">
        <f>INDEX(#REF!,MATCH(Tableau1[[#This Row],[species_name]],#REF!,0),2)</f>
        <v>#REF!</v>
      </c>
      <c r="AC1724" s="3" t="e">
        <f>Tableau1[[#This Row],[value]]/Tableau1[[#This Row],[débarquements totaux de l''espèce]]</f>
        <v>#REF!</v>
      </c>
    </row>
    <row r="1725" spans="1:29" x14ac:dyDescent="0.2">
      <c r="A1725" s="1">
        <v>45355</v>
      </c>
      <c r="B1725" t="s">
        <v>24</v>
      </c>
      <c r="C1725" t="s">
        <v>25</v>
      </c>
      <c r="D1725">
        <v>2022</v>
      </c>
      <c r="E1725" t="s">
        <v>86</v>
      </c>
      <c r="F1725" t="s">
        <v>158</v>
      </c>
      <c r="G1725" t="s">
        <v>88</v>
      </c>
      <c r="H1725" t="s">
        <v>29</v>
      </c>
      <c r="L1725" t="s">
        <v>373</v>
      </c>
      <c r="M1725" t="s">
        <v>374</v>
      </c>
      <c r="N1725" t="str">
        <f>_xlfn.CONCAT(Tableau1[[#This Row],[species_name]],Tableau1[[#This Row],[sub_reg]])</f>
        <v>European hake27.7.c</v>
      </c>
      <c r="O1725" t="s">
        <v>32</v>
      </c>
      <c r="P1725" t="s">
        <v>33</v>
      </c>
      <c r="Q1725" t="s">
        <v>34</v>
      </c>
      <c r="R1725">
        <v>2829.22</v>
      </c>
      <c r="S1725" t="s">
        <v>35</v>
      </c>
      <c r="T1725" t="s">
        <v>183</v>
      </c>
      <c r="U1725" t="s">
        <v>184</v>
      </c>
      <c r="V1725" t="s">
        <v>664</v>
      </c>
      <c r="W1725">
        <f>IFERROR(INDEX(#REF!,MATCH(Tableau1[[#This Row],[Identifiant pour calcul]],#REF!,0),9),0)</f>
        <v>0</v>
      </c>
      <c r="X1725">
        <f>Tableau1[[#This Row],[value]]*0.125*Tableau1[[#This Row],[Sequestration factor]]</f>
        <v>0</v>
      </c>
      <c r="Y1725" t="s">
        <v>39</v>
      </c>
      <c r="Z1725" t="s">
        <v>40</v>
      </c>
      <c r="AA1725" t="s">
        <v>39</v>
      </c>
      <c r="AB1725" t="e">
        <f>INDEX(#REF!,MATCH(Tableau1[[#This Row],[species_name]],#REF!,0),2)</f>
        <v>#REF!</v>
      </c>
      <c r="AC1725" s="3" t="e">
        <f>Tableau1[[#This Row],[value]]/Tableau1[[#This Row],[débarquements totaux de l''espèce]]</f>
        <v>#REF!</v>
      </c>
    </row>
    <row r="1726" spans="1:29" x14ac:dyDescent="0.2">
      <c r="A1726" s="1">
        <v>45355</v>
      </c>
      <c r="B1726" t="s">
        <v>24</v>
      </c>
      <c r="C1726" t="s">
        <v>25</v>
      </c>
      <c r="D1726">
        <v>2022</v>
      </c>
      <c r="E1726" t="s">
        <v>86</v>
      </c>
      <c r="F1726" t="s">
        <v>158</v>
      </c>
      <c r="G1726" t="s">
        <v>88</v>
      </c>
      <c r="H1726" t="s">
        <v>29</v>
      </c>
      <c r="L1726" t="s">
        <v>373</v>
      </c>
      <c r="M1726" t="s">
        <v>374</v>
      </c>
      <c r="N1726" t="str">
        <f>_xlfn.CONCAT(Tableau1[[#This Row],[species_name]],Tableau1[[#This Row],[sub_reg]])</f>
        <v>European hake27.7.f</v>
      </c>
      <c r="O1726" t="s">
        <v>32</v>
      </c>
      <c r="P1726" t="s">
        <v>33</v>
      </c>
      <c r="Q1726" t="s">
        <v>34</v>
      </c>
      <c r="R1726">
        <v>56490.61</v>
      </c>
      <c r="S1726" t="s">
        <v>35</v>
      </c>
      <c r="T1726" t="s">
        <v>183</v>
      </c>
      <c r="U1726" t="s">
        <v>184</v>
      </c>
      <c r="V1726" t="s">
        <v>685</v>
      </c>
      <c r="W1726">
        <f>IFERROR(INDEX(#REF!,MATCH(Tableau1[[#This Row],[Identifiant pour calcul]],#REF!,0),9),0)</f>
        <v>0</v>
      </c>
      <c r="X1726">
        <f>Tableau1[[#This Row],[value]]*0.125*Tableau1[[#This Row],[Sequestration factor]]</f>
        <v>0</v>
      </c>
      <c r="Y1726" t="s">
        <v>39</v>
      </c>
      <c r="Z1726" t="s">
        <v>40</v>
      </c>
      <c r="AA1726" t="s">
        <v>39</v>
      </c>
      <c r="AB1726" t="e">
        <f>INDEX(#REF!,MATCH(Tableau1[[#This Row],[species_name]],#REF!,0),2)</f>
        <v>#REF!</v>
      </c>
      <c r="AC1726" s="3" t="e">
        <f>Tableau1[[#This Row],[value]]/Tableau1[[#This Row],[débarquements totaux de l''espèce]]</f>
        <v>#REF!</v>
      </c>
    </row>
    <row r="1727" spans="1:29" x14ac:dyDescent="0.2">
      <c r="A1727" s="1">
        <v>45355</v>
      </c>
      <c r="B1727" t="s">
        <v>24</v>
      </c>
      <c r="C1727" t="s">
        <v>25</v>
      </c>
      <c r="D1727">
        <v>2022</v>
      </c>
      <c r="E1727" t="s">
        <v>86</v>
      </c>
      <c r="F1727" t="s">
        <v>158</v>
      </c>
      <c r="G1727" t="s">
        <v>88</v>
      </c>
      <c r="H1727" t="s">
        <v>29</v>
      </c>
      <c r="L1727" t="s">
        <v>373</v>
      </c>
      <c r="M1727" t="s">
        <v>374</v>
      </c>
      <c r="N1727" t="str">
        <f>_xlfn.CONCAT(Tableau1[[#This Row],[species_name]],Tableau1[[#This Row],[sub_reg]])</f>
        <v>European hake27.7.g</v>
      </c>
      <c r="O1727" t="s">
        <v>32</v>
      </c>
      <c r="P1727" t="s">
        <v>33</v>
      </c>
      <c r="Q1727" t="s">
        <v>34</v>
      </c>
      <c r="R1727">
        <v>227565.5</v>
      </c>
      <c r="S1727" t="s">
        <v>35</v>
      </c>
      <c r="T1727" t="s">
        <v>183</v>
      </c>
      <c r="U1727" t="s">
        <v>184</v>
      </c>
      <c r="V1727" t="s">
        <v>662</v>
      </c>
      <c r="W1727">
        <f>IFERROR(INDEX(#REF!,MATCH(Tableau1[[#This Row],[Identifiant pour calcul]],#REF!,0),9),0)</f>
        <v>0</v>
      </c>
      <c r="X1727">
        <f>Tableau1[[#This Row],[value]]*0.125*Tableau1[[#This Row],[Sequestration factor]]</f>
        <v>0</v>
      </c>
      <c r="Y1727" t="s">
        <v>39</v>
      </c>
      <c r="Z1727" t="s">
        <v>40</v>
      </c>
      <c r="AA1727" t="s">
        <v>39</v>
      </c>
      <c r="AB1727" t="e">
        <f>INDEX(#REF!,MATCH(Tableau1[[#This Row],[species_name]],#REF!,0),2)</f>
        <v>#REF!</v>
      </c>
      <c r="AC1727" s="3" t="e">
        <f>Tableau1[[#This Row],[value]]/Tableau1[[#This Row],[débarquements totaux de l''espèce]]</f>
        <v>#REF!</v>
      </c>
    </row>
    <row r="1728" spans="1:29" x14ac:dyDescent="0.2">
      <c r="A1728" s="1">
        <v>45355</v>
      </c>
      <c r="B1728" t="s">
        <v>24</v>
      </c>
      <c r="C1728" t="s">
        <v>25</v>
      </c>
      <c r="D1728">
        <v>2022</v>
      </c>
      <c r="E1728" t="s">
        <v>86</v>
      </c>
      <c r="F1728" t="s">
        <v>59</v>
      </c>
      <c r="G1728" t="s">
        <v>406</v>
      </c>
      <c r="H1728" t="s">
        <v>29</v>
      </c>
      <c r="L1728" t="s">
        <v>364</v>
      </c>
      <c r="M1728" t="s">
        <v>365</v>
      </c>
      <c r="N1728" t="str">
        <f>_xlfn.CONCAT(Tableau1[[#This Row],[species_name]],Tableau1[[#This Row],[sub_reg]])</f>
        <v>European hake27.4.a</v>
      </c>
      <c r="O1728" t="s">
        <v>32</v>
      </c>
      <c r="P1728" t="s">
        <v>33</v>
      </c>
      <c r="Q1728" t="s">
        <v>34</v>
      </c>
      <c r="R1728">
        <v>789733.66</v>
      </c>
      <c r="S1728" t="s">
        <v>35</v>
      </c>
      <c r="T1728" t="s">
        <v>183</v>
      </c>
      <c r="U1728" t="s">
        <v>184</v>
      </c>
      <c r="V1728" t="s">
        <v>169</v>
      </c>
      <c r="W1728">
        <f>IFERROR(INDEX(#REF!,MATCH(Tableau1[[#This Row],[Identifiant pour calcul]],#REF!,0),9),0)</f>
        <v>0</v>
      </c>
      <c r="X1728">
        <f>Tableau1[[#This Row],[value]]*0.125*Tableau1[[#This Row],[Sequestration factor]]</f>
        <v>0</v>
      </c>
      <c r="Y1728" t="s">
        <v>39</v>
      </c>
      <c r="Z1728" t="s">
        <v>40</v>
      </c>
      <c r="AA1728" t="s">
        <v>39</v>
      </c>
      <c r="AB1728" t="e">
        <f>INDEX(#REF!,MATCH(Tableau1[[#This Row],[species_name]],#REF!,0),2)</f>
        <v>#REF!</v>
      </c>
      <c r="AC1728" s="3" t="e">
        <f>Tableau1[[#This Row],[value]]/Tableau1[[#This Row],[débarquements totaux de l''espèce]]</f>
        <v>#REF!</v>
      </c>
    </row>
    <row r="1729" spans="1:29" x14ac:dyDescent="0.2">
      <c r="A1729" s="1">
        <v>45355</v>
      </c>
      <c r="B1729" t="s">
        <v>24</v>
      </c>
      <c r="C1729" t="s">
        <v>25</v>
      </c>
      <c r="D1729">
        <v>2022</v>
      </c>
      <c r="E1729" t="s">
        <v>86</v>
      </c>
      <c r="F1729" t="s">
        <v>59</v>
      </c>
      <c r="G1729" t="s">
        <v>406</v>
      </c>
      <c r="H1729" t="s">
        <v>29</v>
      </c>
      <c r="L1729" t="s">
        <v>364</v>
      </c>
      <c r="M1729" t="s">
        <v>365</v>
      </c>
      <c r="N1729" t="str">
        <f>_xlfn.CONCAT(Tableau1[[#This Row],[species_name]],Tableau1[[#This Row],[sub_reg]])</f>
        <v>European hake27.6.a</v>
      </c>
      <c r="O1729" t="s">
        <v>32</v>
      </c>
      <c r="P1729" t="s">
        <v>33</v>
      </c>
      <c r="Q1729" t="s">
        <v>34</v>
      </c>
      <c r="R1729">
        <v>621146.75</v>
      </c>
      <c r="S1729" t="s">
        <v>35</v>
      </c>
      <c r="T1729" t="s">
        <v>183</v>
      </c>
      <c r="U1729" t="s">
        <v>184</v>
      </c>
      <c r="V1729" t="s">
        <v>195</v>
      </c>
      <c r="W1729">
        <f>IFERROR(INDEX(#REF!,MATCH(Tableau1[[#This Row],[Identifiant pour calcul]],#REF!,0),9),0)</f>
        <v>0</v>
      </c>
      <c r="X1729">
        <f>Tableau1[[#This Row],[value]]*0.125*Tableau1[[#This Row],[Sequestration factor]]</f>
        <v>0</v>
      </c>
      <c r="Y1729" t="s">
        <v>39</v>
      </c>
      <c r="Z1729" t="s">
        <v>40</v>
      </c>
      <c r="AA1729" t="s">
        <v>39</v>
      </c>
      <c r="AB1729" t="e">
        <f>INDEX(#REF!,MATCH(Tableau1[[#This Row],[species_name]],#REF!,0),2)</f>
        <v>#REF!</v>
      </c>
      <c r="AC1729" s="3" t="e">
        <f>Tableau1[[#This Row],[value]]/Tableau1[[#This Row],[débarquements totaux de l''espèce]]</f>
        <v>#REF!</v>
      </c>
    </row>
    <row r="1730" spans="1:29" x14ac:dyDescent="0.2">
      <c r="A1730" s="1">
        <v>45355</v>
      </c>
      <c r="B1730" t="s">
        <v>24</v>
      </c>
      <c r="C1730" t="s">
        <v>25</v>
      </c>
      <c r="D1730">
        <v>2022</v>
      </c>
      <c r="E1730" t="s">
        <v>86</v>
      </c>
      <c r="F1730" t="s">
        <v>59</v>
      </c>
      <c r="G1730" t="s">
        <v>406</v>
      </c>
      <c r="H1730" t="s">
        <v>29</v>
      </c>
      <c r="L1730" t="s">
        <v>364</v>
      </c>
      <c r="M1730" t="s">
        <v>365</v>
      </c>
      <c r="N1730" t="str">
        <f>_xlfn.CONCAT(Tableau1[[#This Row],[species_name]],Tableau1[[#This Row],[sub_reg]])</f>
        <v>European hake27.7.b</v>
      </c>
      <c r="O1730" t="s">
        <v>32</v>
      </c>
      <c r="P1730" t="s">
        <v>33</v>
      </c>
      <c r="Q1730" t="s">
        <v>34</v>
      </c>
      <c r="R1730">
        <v>40301.760000000002</v>
      </c>
      <c r="S1730" t="s">
        <v>35</v>
      </c>
      <c r="T1730" t="s">
        <v>183</v>
      </c>
      <c r="U1730" t="s">
        <v>184</v>
      </c>
      <c r="V1730" t="s">
        <v>663</v>
      </c>
      <c r="W1730">
        <f>IFERROR(INDEX(#REF!,MATCH(Tableau1[[#This Row],[Identifiant pour calcul]],#REF!,0),9),0)</f>
        <v>0</v>
      </c>
      <c r="X1730">
        <f>Tableau1[[#This Row],[value]]*0.125*Tableau1[[#This Row],[Sequestration factor]]</f>
        <v>0</v>
      </c>
      <c r="Y1730" t="s">
        <v>39</v>
      </c>
      <c r="Z1730" t="s">
        <v>40</v>
      </c>
      <c r="AA1730" t="s">
        <v>39</v>
      </c>
      <c r="AB1730" t="e">
        <f>INDEX(#REF!,MATCH(Tableau1[[#This Row],[species_name]],#REF!,0),2)</f>
        <v>#REF!</v>
      </c>
      <c r="AC1730" s="3" t="e">
        <f>Tableau1[[#This Row],[value]]/Tableau1[[#This Row],[débarquements totaux de l''espèce]]</f>
        <v>#REF!</v>
      </c>
    </row>
    <row r="1731" spans="1:29" x14ac:dyDescent="0.2">
      <c r="A1731" s="1">
        <v>45355</v>
      </c>
      <c r="B1731" t="s">
        <v>24</v>
      </c>
      <c r="C1731" t="s">
        <v>25</v>
      </c>
      <c r="D1731">
        <v>2022</v>
      </c>
      <c r="E1731" t="s">
        <v>86</v>
      </c>
      <c r="F1731" t="s">
        <v>59</v>
      </c>
      <c r="G1731" t="s">
        <v>406</v>
      </c>
      <c r="H1731" t="s">
        <v>29</v>
      </c>
      <c r="L1731" t="s">
        <v>364</v>
      </c>
      <c r="M1731" t="s">
        <v>365</v>
      </c>
      <c r="N1731" t="str">
        <f>_xlfn.CONCAT(Tableau1[[#This Row],[species_name]],Tableau1[[#This Row],[sub_reg]])</f>
        <v>European hake27.7.j</v>
      </c>
      <c r="O1731" t="s">
        <v>32</v>
      </c>
      <c r="P1731" t="s">
        <v>33</v>
      </c>
      <c r="Q1731" t="s">
        <v>34</v>
      </c>
      <c r="R1731">
        <v>1247450.6599999999</v>
      </c>
      <c r="S1731" t="s">
        <v>35</v>
      </c>
      <c r="T1731" t="s">
        <v>183</v>
      </c>
      <c r="U1731" t="s">
        <v>184</v>
      </c>
      <c r="V1731" t="s">
        <v>377</v>
      </c>
      <c r="W1731">
        <f>IFERROR(INDEX(#REF!,MATCH(Tableau1[[#This Row],[Identifiant pour calcul]],#REF!,0),9),0)</f>
        <v>0</v>
      </c>
      <c r="X1731">
        <f>Tableau1[[#This Row],[value]]*0.125*Tableau1[[#This Row],[Sequestration factor]]</f>
        <v>0</v>
      </c>
      <c r="Y1731" t="s">
        <v>39</v>
      </c>
      <c r="Z1731" t="s">
        <v>40</v>
      </c>
      <c r="AA1731" t="s">
        <v>39</v>
      </c>
      <c r="AB1731" t="e">
        <f>INDEX(#REF!,MATCH(Tableau1[[#This Row],[species_name]],#REF!,0),2)</f>
        <v>#REF!</v>
      </c>
      <c r="AC1731" s="3" t="e">
        <f>Tableau1[[#This Row],[value]]/Tableau1[[#This Row],[débarquements totaux de l''espèce]]</f>
        <v>#REF!</v>
      </c>
    </row>
    <row r="1732" spans="1:29" x14ac:dyDescent="0.2">
      <c r="A1732" s="1">
        <v>45355</v>
      </c>
      <c r="B1732" t="s">
        <v>24</v>
      </c>
      <c r="C1732" t="s">
        <v>25</v>
      </c>
      <c r="D1732">
        <v>2022</v>
      </c>
      <c r="E1732" t="s">
        <v>86</v>
      </c>
      <c r="F1732" t="s">
        <v>59</v>
      </c>
      <c r="G1732" t="s">
        <v>406</v>
      </c>
      <c r="H1732" t="s">
        <v>29</v>
      </c>
      <c r="L1732" t="s">
        <v>364</v>
      </c>
      <c r="M1732" t="s">
        <v>365</v>
      </c>
      <c r="N1732" t="str">
        <f>_xlfn.CONCAT(Tableau1[[#This Row],[species_name]],Tableau1[[#This Row],[sub_reg]])</f>
        <v>European hake27.7.k</v>
      </c>
      <c r="O1732" t="s">
        <v>32</v>
      </c>
      <c r="P1732" t="s">
        <v>33</v>
      </c>
      <c r="Q1732" t="s">
        <v>34</v>
      </c>
      <c r="R1732">
        <v>104596.97</v>
      </c>
      <c r="S1732" t="s">
        <v>35</v>
      </c>
      <c r="T1732" t="s">
        <v>183</v>
      </c>
      <c r="U1732" t="s">
        <v>184</v>
      </c>
      <c r="V1732" t="s">
        <v>665</v>
      </c>
      <c r="W1732">
        <f>IFERROR(INDEX(#REF!,MATCH(Tableau1[[#This Row],[Identifiant pour calcul]],#REF!,0),9),0)</f>
        <v>0</v>
      </c>
      <c r="X1732">
        <f>Tableau1[[#This Row],[value]]*0.125*Tableau1[[#This Row],[Sequestration factor]]</f>
        <v>0</v>
      </c>
      <c r="Y1732" t="s">
        <v>39</v>
      </c>
      <c r="Z1732" t="s">
        <v>40</v>
      </c>
      <c r="AA1732" t="s">
        <v>39</v>
      </c>
      <c r="AB1732" t="e">
        <f>INDEX(#REF!,MATCH(Tableau1[[#This Row],[species_name]],#REF!,0),2)</f>
        <v>#REF!</v>
      </c>
      <c r="AC1732" s="3" t="e">
        <f>Tableau1[[#This Row],[value]]/Tableau1[[#This Row],[débarquements totaux de l''espèce]]</f>
        <v>#REF!</v>
      </c>
    </row>
    <row r="1733" spans="1:29" x14ac:dyDescent="0.2">
      <c r="A1733" s="1">
        <v>45355</v>
      </c>
      <c r="B1733" t="s">
        <v>24</v>
      </c>
      <c r="C1733" t="s">
        <v>25</v>
      </c>
      <c r="D1733">
        <v>2022</v>
      </c>
      <c r="E1733" t="s">
        <v>86</v>
      </c>
      <c r="F1733" t="s">
        <v>59</v>
      </c>
      <c r="G1733" t="s">
        <v>406</v>
      </c>
      <c r="H1733" t="s">
        <v>29</v>
      </c>
      <c r="L1733" t="s">
        <v>364</v>
      </c>
      <c r="M1733" t="s">
        <v>365</v>
      </c>
      <c r="N1733" t="str">
        <f>_xlfn.CONCAT(Tableau1[[#This Row],[species_name]],Tableau1[[#This Row],[sub_reg]])</f>
        <v>European hake27.8.b</v>
      </c>
      <c r="O1733" t="s">
        <v>32</v>
      </c>
      <c r="P1733" t="s">
        <v>33</v>
      </c>
      <c r="Q1733" t="s">
        <v>34</v>
      </c>
      <c r="R1733">
        <v>164339.20000000001</v>
      </c>
      <c r="S1733" t="s">
        <v>35</v>
      </c>
      <c r="T1733" t="s">
        <v>183</v>
      </c>
      <c r="U1733" t="s">
        <v>184</v>
      </c>
      <c r="V1733" t="s">
        <v>338</v>
      </c>
      <c r="W1733">
        <f>IFERROR(INDEX(#REF!,MATCH(Tableau1[[#This Row],[Identifiant pour calcul]],#REF!,0),9),0)</f>
        <v>0</v>
      </c>
      <c r="X1733">
        <f>Tableau1[[#This Row],[value]]*0.125*Tableau1[[#This Row],[Sequestration factor]]</f>
        <v>0</v>
      </c>
      <c r="Y1733" t="s">
        <v>39</v>
      </c>
      <c r="Z1733" t="s">
        <v>40</v>
      </c>
      <c r="AA1733" t="s">
        <v>39</v>
      </c>
      <c r="AB1733" t="e">
        <f>INDEX(#REF!,MATCH(Tableau1[[#This Row],[species_name]],#REF!,0),2)</f>
        <v>#REF!</v>
      </c>
      <c r="AC1733" s="3" t="e">
        <f>Tableau1[[#This Row],[value]]/Tableau1[[#This Row],[débarquements totaux de l''espèce]]</f>
        <v>#REF!</v>
      </c>
    </row>
    <row r="1734" spans="1:29" x14ac:dyDescent="0.2">
      <c r="A1734" s="1">
        <v>45355</v>
      </c>
      <c r="B1734" t="s">
        <v>24</v>
      </c>
      <c r="C1734" t="s">
        <v>25</v>
      </c>
      <c r="D1734">
        <v>2022</v>
      </c>
      <c r="E1734" t="s">
        <v>86</v>
      </c>
      <c r="F1734" t="s">
        <v>59</v>
      </c>
      <c r="G1734" t="s">
        <v>406</v>
      </c>
      <c r="H1734" t="s">
        <v>29</v>
      </c>
      <c r="L1734" t="s">
        <v>364</v>
      </c>
      <c r="M1734" t="s">
        <v>365</v>
      </c>
      <c r="N1734" t="str">
        <f>_xlfn.CONCAT(Tableau1[[#This Row],[species_name]],Tableau1[[#This Row],[sub_reg]])</f>
        <v>European hake27.8.c</v>
      </c>
      <c r="O1734" t="s">
        <v>32</v>
      </c>
      <c r="P1734" t="s">
        <v>33</v>
      </c>
      <c r="Q1734" t="s">
        <v>34</v>
      </c>
      <c r="R1734">
        <v>44974.79</v>
      </c>
      <c r="S1734" t="s">
        <v>35</v>
      </c>
      <c r="T1734" t="s">
        <v>183</v>
      </c>
      <c r="U1734" t="s">
        <v>184</v>
      </c>
      <c r="V1734" t="s">
        <v>367</v>
      </c>
      <c r="W1734">
        <f>IFERROR(INDEX(#REF!,MATCH(Tableau1[[#This Row],[Identifiant pour calcul]],#REF!,0),9),0)</f>
        <v>0</v>
      </c>
      <c r="X1734">
        <f>Tableau1[[#This Row],[value]]*0.125*Tableau1[[#This Row],[Sequestration factor]]</f>
        <v>0</v>
      </c>
      <c r="Y1734" t="s">
        <v>39</v>
      </c>
      <c r="Z1734" t="s">
        <v>40</v>
      </c>
      <c r="AA1734" t="s">
        <v>39</v>
      </c>
      <c r="AB1734" t="e">
        <f>INDEX(#REF!,MATCH(Tableau1[[#This Row],[species_name]],#REF!,0),2)</f>
        <v>#REF!</v>
      </c>
      <c r="AC1734" s="3" t="e">
        <f>Tableau1[[#This Row],[value]]/Tableau1[[#This Row],[débarquements totaux de l''espèce]]</f>
        <v>#REF!</v>
      </c>
    </row>
    <row r="1735" spans="1:29" x14ac:dyDescent="0.2">
      <c r="A1735" s="1">
        <v>45355</v>
      </c>
      <c r="B1735" t="s">
        <v>24</v>
      </c>
      <c r="C1735" t="s">
        <v>25</v>
      </c>
      <c r="D1735">
        <v>2022</v>
      </c>
      <c r="E1735" t="s">
        <v>86</v>
      </c>
      <c r="F1735" t="s">
        <v>59</v>
      </c>
      <c r="G1735" t="s">
        <v>406</v>
      </c>
      <c r="H1735" t="s">
        <v>29</v>
      </c>
      <c r="L1735" t="s">
        <v>364</v>
      </c>
      <c r="M1735" t="s">
        <v>365</v>
      </c>
      <c r="N1735" t="str">
        <f>_xlfn.CONCAT(Tableau1[[#This Row],[species_name]],Tableau1[[#This Row],[sub_reg]])</f>
        <v>European hake27.8.d</v>
      </c>
      <c r="O1735" t="s">
        <v>32</v>
      </c>
      <c r="P1735" t="s">
        <v>33</v>
      </c>
      <c r="Q1735" t="s">
        <v>34</v>
      </c>
      <c r="R1735">
        <v>74017.64</v>
      </c>
      <c r="S1735" t="s">
        <v>35</v>
      </c>
      <c r="T1735" t="s">
        <v>183</v>
      </c>
      <c r="U1735" t="s">
        <v>184</v>
      </c>
      <c r="V1735" t="s">
        <v>366</v>
      </c>
      <c r="W1735">
        <f>IFERROR(INDEX(#REF!,MATCH(Tableau1[[#This Row],[Identifiant pour calcul]],#REF!,0),9),0)</f>
        <v>0</v>
      </c>
      <c r="X1735">
        <f>Tableau1[[#This Row],[value]]*0.125*Tableau1[[#This Row],[Sequestration factor]]</f>
        <v>0</v>
      </c>
      <c r="Y1735" t="s">
        <v>39</v>
      </c>
      <c r="Z1735" t="s">
        <v>40</v>
      </c>
      <c r="AA1735" t="s">
        <v>39</v>
      </c>
      <c r="AB1735" t="e">
        <f>INDEX(#REF!,MATCH(Tableau1[[#This Row],[species_name]],#REF!,0),2)</f>
        <v>#REF!</v>
      </c>
      <c r="AC1735" s="3" t="e">
        <f>Tableau1[[#This Row],[value]]/Tableau1[[#This Row],[débarquements totaux de l''espèce]]</f>
        <v>#REF!</v>
      </c>
    </row>
    <row r="1736" spans="1:29" x14ac:dyDescent="0.2">
      <c r="A1736" s="1">
        <v>45355</v>
      </c>
      <c r="B1736" t="s">
        <v>24</v>
      </c>
      <c r="C1736" t="s">
        <v>25</v>
      </c>
      <c r="D1736">
        <v>2022</v>
      </c>
      <c r="E1736" t="s">
        <v>86</v>
      </c>
      <c r="F1736" t="s">
        <v>59</v>
      </c>
      <c r="G1736" t="s">
        <v>406</v>
      </c>
      <c r="H1736" t="s">
        <v>29</v>
      </c>
      <c r="L1736" t="s">
        <v>364</v>
      </c>
      <c r="M1736" t="s">
        <v>365</v>
      </c>
      <c r="N1736" t="str">
        <f>_xlfn.CONCAT(Tableau1[[#This Row],[species_name]],Tableau1[[#This Row],[sub_reg]])</f>
        <v>European hake27.7.c</v>
      </c>
      <c r="O1736" t="s">
        <v>32</v>
      </c>
      <c r="P1736" t="s">
        <v>33</v>
      </c>
      <c r="Q1736" t="s">
        <v>34</v>
      </c>
      <c r="R1736">
        <v>145517.75</v>
      </c>
      <c r="S1736" t="s">
        <v>35</v>
      </c>
      <c r="T1736" t="s">
        <v>183</v>
      </c>
      <c r="U1736" t="s">
        <v>184</v>
      </c>
      <c r="V1736" t="s">
        <v>664</v>
      </c>
      <c r="W1736">
        <f>IFERROR(INDEX(#REF!,MATCH(Tableau1[[#This Row],[Identifiant pour calcul]],#REF!,0),9),0)</f>
        <v>0</v>
      </c>
      <c r="X1736">
        <f>Tableau1[[#This Row],[value]]*0.125*Tableau1[[#This Row],[Sequestration factor]]</f>
        <v>0</v>
      </c>
      <c r="Y1736" t="s">
        <v>39</v>
      </c>
      <c r="Z1736" t="s">
        <v>40</v>
      </c>
      <c r="AA1736" t="s">
        <v>39</v>
      </c>
      <c r="AB1736" t="e">
        <f>INDEX(#REF!,MATCH(Tableau1[[#This Row],[species_name]],#REF!,0),2)</f>
        <v>#REF!</v>
      </c>
      <c r="AC1736" s="3" t="e">
        <f>Tableau1[[#This Row],[value]]/Tableau1[[#This Row],[débarquements totaux de l''espèce]]</f>
        <v>#REF!</v>
      </c>
    </row>
    <row r="1737" spans="1:29" x14ac:dyDescent="0.2">
      <c r="A1737" s="1">
        <v>45355</v>
      </c>
      <c r="B1737" t="s">
        <v>24</v>
      </c>
      <c r="C1737" t="s">
        <v>25</v>
      </c>
      <c r="D1737">
        <v>2022</v>
      </c>
      <c r="E1737" t="s">
        <v>86</v>
      </c>
      <c r="F1737" t="s">
        <v>59</v>
      </c>
      <c r="G1737" t="s">
        <v>406</v>
      </c>
      <c r="H1737" t="s">
        <v>29</v>
      </c>
      <c r="L1737" t="s">
        <v>364</v>
      </c>
      <c r="M1737" t="s">
        <v>365</v>
      </c>
      <c r="N1737" t="str">
        <f>_xlfn.CONCAT(Tableau1[[#This Row],[species_name]],Tableau1[[#This Row],[sub_reg]])</f>
        <v>European hake27.7.g</v>
      </c>
      <c r="O1737" t="s">
        <v>32</v>
      </c>
      <c r="P1737" t="s">
        <v>33</v>
      </c>
      <c r="Q1737" t="s">
        <v>34</v>
      </c>
      <c r="R1737">
        <v>7823.45</v>
      </c>
      <c r="S1737" t="s">
        <v>35</v>
      </c>
      <c r="T1737" t="s">
        <v>183</v>
      </c>
      <c r="U1737" t="s">
        <v>184</v>
      </c>
      <c r="V1737" t="s">
        <v>662</v>
      </c>
      <c r="W1737">
        <f>IFERROR(INDEX(#REF!,MATCH(Tableau1[[#This Row],[Identifiant pour calcul]],#REF!,0),9),0)</f>
        <v>0</v>
      </c>
      <c r="X1737">
        <f>Tableau1[[#This Row],[value]]*0.125*Tableau1[[#This Row],[Sequestration factor]]</f>
        <v>0</v>
      </c>
      <c r="Y1737" t="s">
        <v>39</v>
      </c>
      <c r="Z1737" t="s">
        <v>40</v>
      </c>
      <c r="AA1737" t="s">
        <v>39</v>
      </c>
      <c r="AB1737" t="e">
        <f>INDEX(#REF!,MATCH(Tableau1[[#This Row],[species_name]],#REF!,0),2)</f>
        <v>#REF!</v>
      </c>
      <c r="AC1737" s="3" t="e">
        <f>Tableau1[[#This Row],[value]]/Tableau1[[#This Row],[débarquements totaux de l''espèce]]</f>
        <v>#REF!</v>
      </c>
    </row>
    <row r="1738" spans="1:29" x14ac:dyDescent="0.2">
      <c r="A1738" s="1">
        <v>45355</v>
      </c>
      <c r="B1738" t="s">
        <v>24</v>
      </c>
      <c r="C1738" t="s">
        <v>25</v>
      </c>
      <c r="D1738">
        <v>2022</v>
      </c>
      <c r="E1738" t="s">
        <v>86</v>
      </c>
      <c r="F1738" t="s">
        <v>59</v>
      </c>
      <c r="G1738" t="s">
        <v>406</v>
      </c>
      <c r="H1738" t="s">
        <v>29</v>
      </c>
      <c r="L1738" t="s">
        <v>364</v>
      </c>
      <c r="M1738" t="s">
        <v>365</v>
      </c>
      <c r="N1738" t="str">
        <f>_xlfn.CONCAT(Tableau1[[#This Row],[species_name]],Tableau1[[#This Row],[sub_reg]])</f>
        <v>European hake27.7.h</v>
      </c>
      <c r="O1738" t="s">
        <v>32</v>
      </c>
      <c r="P1738" t="s">
        <v>33</v>
      </c>
      <c r="Q1738" t="s">
        <v>34</v>
      </c>
      <c r="R1738">
        <v>109797.96</v>
      </c>
      <c r="S1738" t="s">
        <v>35</v>
      </c>
      <c r="T1738" t="s">
        <v>183</v>
      </c>
      <c r="U1738" t="s">
        <v>184</v>
      </c>
      <c r="V1738" t="s">
        <v>330</v>
      </c>
      <c r="W1738">
        <f>IFERROR(INDEX(#REF!,MATCH(Tableau1[[#This Row],[Identifiant pour calcul]],#REF!,0),9),0)</f>
        <v>0</v>
      </c>
      <c r="X1738">
        <f>Tableau1[[#This Row],[value]]*0.125*Tableau1[[#This Row],[Sequestration factor]]</f>
        <v>0</v>
      </c>
      <c r="Y1738" t="s">
        <v>39</v>
      </c>
      <c r="Z1738" t="s">
        <v>40</v>
      </c>
      <c r="AA1738" t="s">
        <v>39</v>
      </c>
      <c r="AB1738" t="e">
        <f>INDEX(#REF!,MATCH(Tableau1[[#This Row],[species_name]],#REF!,0),2)</f>
        <v>#REF!</v>
      </c>
      <c r="AC1738" s="3" t="e">
        <f>Tableau1[[#This Row],[value]]/Tableau1[[#This Row],[débarquements totaux de l''espèce]]</f>
        <v>#REF!</v>
      </c>
    </row>
    <row r="1739" spans="1:29" x14ac:dyDescent="0.2">
      <c r="A1739" s="1">
        <v>45355</v>
      </c>
      <c r="B1739" t="s">
        <v>24</v>
      </c>
      <c r="C1739" t="s">
        <v>25</v>
      </c>
      <c r="D1739">
        <v>2022</v>
      </c>
      <c r="E1739" t="s">
        <v>86</v>
      </c>
      <c r="F1739" t="s">
        <v>59</v>
      </c>
      <c r="G1739" t="s">
        <v>406</v>
      </c>
      <c r="H1739" t="s">
        <v>29</v>
      </c>
      <c r="L1739" t="s">
        <v>364</v>
      </c>
      <c r="M1739" t="s">
        <v>365</v>
      </c>
      <c r="N1739" t="str">
        <f>_xlfn.CONCAT(Tableau1[[#This Row],[species_name]],Tableau1[[#This Row],[sub_reg]])</f>
        <v>European hake27.8.a</v>
      </c>
      <c r="O1739" t="s">
        <v>32</v>
      </c>
      <c r="P1739" t="s">
        <v>33</v>
      </c>
      <c r="Q1739" t="s">
        <v>34</v>
      </c>
      <c r="R1739">
        <v>419485.73</v>
      </c>
      <c r="S1739" t="s">
        <v>35</v>
      </c>
      <c r="T1739" t="s">
        <v>183</v>
      </c>
      <c r="U1739" t="s">
        <v>184</v>
      </c>
      <c r="V1739" t="s">
        <v>331</v>
      </c>
      <c r="W1739">
        <f>IFERROR(INDEX(#REF!,MATCH(Tableau1[[#This Row],[Identifiant pour calcul]],#REF!,0),9),0)</f>
        <v>0</v>
      </c>
      <c r="X1739">
        <f>Tableau1[[#This Row],[value]]*0.125*Tableau1[[#This Row],[Sequestration factor]]</f>
        <v>0</v>
      </c>
      <c r="Y1739" t="s">
        <v>39</v>
      </c>
      <c r="Z1739" t="s">
        <v>40</v>
      </c>
      <c r="AA1739" t="s">
        <v>39</v>
      </c>
      <c r="AB1739" t="e">
        <f>INDEX(#REF!,MATCH(Tableau1[[#This Row],[species_name]],#REF!,0),2)</f>
        <v>#REF!</v>
      </c>
      <c r="AC1739" s="3" t="e">
        <f>Tableau1[[#This Row],[value]]/Tableau1[[#This Row],[débarquements totaux de l''espèce]]</f>
        <v>#REF!</v>
      </c>
    </row>
    <row r="1740" spans="1:29" x14ac:dyDescent="0.2">
      <c r="A1740" s="1">
        <v>45355</v>
      </c>
      <c r="B1740" t="s">
        <v>24</v>
      </c>
      <c r="C1740" t="s">
        <v>25</v>
      </c>
      <c r="D1740">
        <v>2022</v>
      </c>
      <c r="E1740" t="s">
        <v>26</v>
      </c>
      <c r="F1740" t="s">
        <v>523</v>
      </c>
      <c r="G1740" t="s">
        <v>406</v>
      </c>
      <c r="H1740" t="s">
        <v>29</v>
      </c>
      <c r="L1740" t="s">
        <v>428</v>
      </c>
      <c r="M1740" t="s">
        <v>429</v>
      </c>
      <c r="N1740" t="str">
        <f>_xlfn.CONCAT(Tableau1[[#This Row],[species_name]],Tableau1[[#This Row],[sub_reg]])</f>
        <v>European hakesa 7</v>
      </c>
      <c r="O1740" t="s">
        <v>32</v>
      </c>
      <c r="P1740" t="s">
        <v>33</v>
      </c>
      <c r="Q1740" t="s">
        <v>34</v>
      </c>
      <c r="R1740">
        <v>14426.59</v>
      </c>
      <c r="S1740" t="s">
        <v>35</v>
      </c>
      <c r="T1740" t="s">
        <v>183</v>
      </c>
      <c r="U1740" t="s">
        <v>184</v>
      </c>
      <c r="V1740" t="s">
        <v>62</v>
      </c>
      <c r="W1740">
        <f>IFERROR(INDEX(#REF!,MATCH(Tableau1[[#This Row],[Identifiant pour calcul]],#REF!,0),9),0)</f>
        <v>0</v>
      </c>
      <c r="X1740">
        <f>Tableau1[[#This Row],[value]]*0.125*Tableau1[[#This Row],[Sequestration factor]]</f>
        <v>0</v>
      </c>
      <c r="Y1740" t="s">
        <v>39</v>
      </c>
      <c r="Z1740" t="s">
        <v>40</v>
      </c>
      <c r="AA1740" t="s">
        <v>39</v>
      </c>
      <c r="AB1740" t="e">
        <f>INDEX(#REF!,MATCH(Tableau1[[#This Row],[species_name]],#REF!,0),2)</f>
        <v>#REF!</v>
      </c>
      <c r="AC1740" s="3" t="e">
        <f>Tableau1[[#This Row],[value]]/Tableau1[[#This Row],[débarquements totaux de l''espèce]]</f>
        <v>#REF!</v>
      </c>
    </row>
    <row r="1741" spans="1:29" x14ac:dyDescent="0.2">
      <c r="A1741" s="1">
        <v>45355</v>
      </c>
      <c r="B1741" t="s">
        <v>24</v>
      </c>
      <c r="C1741" t="s">
        <v>25</v>
      </c>
      <c r="D1741">
        <v>2022</v>
      </c>
      <c r="E1741" t="s">
        <v>26</v>
      </c>
      <c r="F1741" t="s">
        <v>76</v>
      </c>
      <c r="G1741" t="s">
        <v>277</v>
      </c>
      <c r="H1741" t="s">
        <v>29</v>
      </c>
      <c r="M1741" t="s">
        <v>812</v>
      </c>
      <c r="N1741" t="str">
        <f>_xlfn.CONCAT(Tableau1[[#This Row],[species_name]],Tableau1[[#This Row],[sub_reg]])</f>
        <v>European hakesa 7</v>
      </c>
      <c r="O1741" t="s">
        <v>32</v>
      </c>
      <c r="P1741" t="s">
        <v>33</v>
      </c>
      <c r="Q1741" t="s">
        <v>34</v>
      </c>
      <c r="R1741">
        <v>9137.6990000000005</v>
      </c>
      <c r="S1741" t="s">
        <v>35</v>
      </c>
      <c r="T1741" t="s">
        <v>183</v>
      </c>
      <c r="U1741" t="s">
        <v>184</v>
      </c>
      <c r="V1741" t="s">
        <v>62</v>
      </c>
      <c r="W1741">
        <f>IFERROR(INDEX(#REF!,MATCH(Tableau1[[#This Row],[Identifiant pour calcul]],#REF!,0),9),0)</f>
        <v>0</v>
      </c>
      <c r="X1741">
        <f>Tableau1[[#This Row],[value]]*0.125*Tableau1[[#This Row],[Sequestration factor]]</f>
        <v>0</v>
      </c>
      <c r="Y1741" t="s">
        <v>39</v>
      </c>
      <c r="Z1741" t="s">
        <v>40</v>
      </c>
      <c r="AA1741" t="s">
        <v>39</v>
      </c>
      <c r="AB1741" t="e">
        <f>INDEX(#REF!,MATCH(Tableau1[[#This Row],[species_name]],#REF!,0),2)</f>
        <v>#REF!</v>
      </c>
      <c r="AC1741" s="3" t="e">
        <f>Tableau1[[#This Row],[value]]/Tableau1[[#This Row],[débarquements totaux de l''espèce]]</f>
        <v>#REF!</v>
      </c>
    </row>
    <row r="1742" spans="1:29" x14ac:dyDescent="0.2">
      <c r="A1742" s="1">
        <v>45355</v>
      </c>
      <c r="B1742" t="s">
        <v>24</v>
      </c>
      <c r="C1742" t="s">
        <v>25</v>
      </c>
      <c r="D1742">
        <v>2022</v>
      </c>
      <c r="E1742" t="s">
        <v>86</v>
      </c>
      <c r="F1742" t="s">
        <v>523</v>
      </c>
      <c r="G1742" t="s">
        <v>28</v>
      </c>
      <c r="H1742" t="s">
        <v>29</v>
      </c>
      <c r="L1742" t="s">
        <v>524</v>
      </c>
      <c r="M1742" t="s">
        <v>525</v>
      </c>
      <c r="N1742" t="str">
        <f>_xlfn.CONCAT(Tableau1[[#This Row],[species_name]],Tableau1[[#This Row],[sub_reg]])</f>
        <v>European hake27.8.a</v>
      </c>
      <c r="O1742" t="s">
        <v>32</v>
      </c>
      <c r="P1742" t="s">
        <v>33</v>
      </c>
      <c r="Q1742" t="s">
        <v>34</v>
      </c>
      <c r="R1742">
        <v>380993.31</v>
      </c>
      <c r="S1742" t="s">
        <v>35</v>
      </c>
      <c r="T1742" t="s">
        <v>183</v>
      </c>
      <c r="U1742" t="s">
        <v>184</v>
      </c>
      <c r="V1742" t="s">
        <v>331</v>
      </c>
      <c r="W1742">
        <f>IFERROR(INDEX(#REF!,MATCH(Tableau1[[#This Row],[Identifiant pour calcul]],#REF!,0),9),0)</f>
        <v>0</v>
      </c>
      <c r="X1742">
        <f>Tableau1[[#This Row],[value]]*0.125*Tableau1[[#This Row],[Sequestration factor]]</f>
        <v>0</v>
      </c>
      <c r="Y1742" t="s">
        <v>39</v>
      </c>
      <c r="Z1742" t="s">
        <v>40</v>
      </c>
      <c r="AA1742" t="s">
        <v>39</v>
      </c>
      <c r="AB1742" t="e">
        <f>INDEX(#REF!,MATCH(Tableau1[[#This Row],[species_name]],#REF!,0),2)</f>
        <v>#REF!</v>
      </c>
      <c r="AC1742" s="3" t="e">
        <f>Tableau1[[#This Row],[value]]/Tableau1[[#This Row],[débarquements totaux de l''espèce]]</f>
        <v>#REF!</v>
      </c>
    </row>
    <row r="1743" spans="1:29" x14ac:dyDescent="0.2">
      <c r="A1743" s="1">
        <v>45355</v>
      </c>
      <c r="B1743" t="s">
        <v>24</v>
      </c>
      <c r="C1743" t="s">
        <v>25</v>
      </c>
      <c r="D1743">
        <v>2022</v>
      </c>
      <c r="E1743" t="s">
        <v>86</v>
      </c>
      <c r="F1743" t="s">
        <v>523</v>
      </c>
      <c r="G1743" t="s">
        <v>28</v>
      </c>
      <c r="H1743" t="s">
        <v>29</v>
      </c>
      <c r="L1743" t="s">
        <v>524</v>
      </c>
      <c r="M1743" t="s">
        <v>525</v>
      </c>
      <c r="N1743" t="str">
        <f>_xlfn.CONCAT(Tableau1[[#This Row],[species_name]],Tableau1[[#This Row],[sub_reg]])</f>
        <v>European hake27.8.b</v>
      </c>
      <c r="O1743" t="s">
        <v>32</v>
      </c>
      <c r="P1743" t="s">
        <v>33</v>
      </c>
      <c r="Q1743" t="s">
        <v>34</v>
      </c>
      <c r="R1743">
        <v>6715.95</v>
      </c>
      <c r="S1743" t="s">
        <v>35</v>
      </c>
      <c r="T1743" t="s">
        <v>183</v>
      </c>
      <c r="U1743" t="s">
        <v>184</v>
      </c>
      <c r="V1743" t="s">
        <v>338</v>
      </c>
      <c r="W1743">
        <f>IFERROR(INDEX(#REF!,MATCH(Tableau1[[#This Row],[Identifiant pour calcul]],#REF!,0),9),0)</f>
        <v>0</v>
      </c>
      <c r="X1743">
        <f>Tableau1[[#This Row],[value]]*0.125*Tableau1[[#This Row],[Sequestration factor]]</f>
        <v>0</v>
      </c>
      <c r="Y1743" t="s">
        <v>39</v>
      </c>
      <c r="Z1743" t="s">
        <v>40</v>
      </c>
      <c r="AA1743" t="s">
        <v>39</v>
      </c>
      <c r="AB1743" t="e">
        <f>INDEX(#REF!,MATCH(Tableau1[[#This Row],[species_name]],#REF!,0),2)</f>
        <v>#REF!</v>
      </c>
      <c r="AC1743" s="3" t="e">
        <f>Tableau1[[#This Row],[value]]/Tableau1[[#This Row],[débarquements totaux de l''espèce]]</f>
        <v>#REF!</v>
      </c>
    </row>
    <row r="1744" spans="1:29" x14ac:dyDescent="0.2">
      <c r="A1744" s="1">
        <v>45355</v>
      </c>
      <c r="B1744" t="s">
        <v>24</v>
      </c>
      <c r="C1744" t="s">
        <v>25</v>
      </c>
      <c r="D1744">
        <v>2022</v>
      </c>
      <c r="E1744" t="s">
        <v>86</v>
      </c>
      <c r="F1744" t="s">
        <v>158</v>
      </c>
      <c r="G1744" t="s">
        <v>406</v>
      </c>
      <c r="H1744" t="s">
        <v>29</v>
      </c>
      <c r="L1744" t="s">
        <v>418</v>
      </c>
      <c r="M1744" t="s">
        <v>419</v>
      </c>
      <c r="N1744" t="str">
        <f>_xlfn.CONCAT(Tableau1[[#This Row],[species_name]],Tableau1[[#This Row],[sub_reg]])</f>
        <v>European hake27.2.a</v>
      </c>
      <c r="O1744" t="s">
        <v>32</v>
      </c>
      <c r="P1744" t="s">
        <v>33</v>
      </c>
      <c r="Q1744" t="s">
        <v>34</v>
      </c>
      <c r="R1744">
        <v>1237.22</v>
      </c>
      <c r="S1744" t="s">
        <v>35</v>
      </c>
      <c r="T1744" t="s">
        <v>183</v>
      </c>
      <c r="U1744" t="s">
        <v>184</v>
      </c>
      <c r="V1744" t="s">
        <v>163</v>
      </c>
      <c r="W1744">
        <f>IFERROR(INDEX(#REF!,MATCH(Tableau1[[#This Row],[Identifiant pour calcul]],#REF!,0),9),0)</f>
        <v>0</v>
      </c>
      <c r="X1744">
        <f>Tableau1[[#This Row],[value]]*0.125*Tableau1[[#This Row],[Sequestration factor]]</f>
        <v>0</v>
      </c>
      <c r="Y1744" t="s">
        <v>39</v>
      </c>
      <c r="Z1744" t="s">
        <v>40</v>
      </c>
      <c r="AA1744" t="s">
        <v>39</v>
      </c>
      <c r="AB1744" t="e">
        <f>INDEX(#REF!,MATCH(Tableau1[[#This Row],[species_name]],#REF!,0),2)</f>
        <v>#REF!</v>
      </c>
      <c r="AC1744" s="3" t="e">
        <f>Tableau1[[#This Row],[value]]/Tableau1[[#This Row],[débarquements totaux de l''espèce]]</f>
        <v>#REF!</v>
      </c>
    </row>
    <row r="1745" spans="1:29" x14ac:dyDescent="0.2">
      <c r="A1745" s="1">
        <v>45355</v>
      </c>
      <c r="B1745" t="s">
        <v>24</v>
      </c>
      <c r="C1745" t="s">
        <v>25</v>
      </c>
      <c r="D1745">
        <v>2022</v>
      </c>
      <c r="E1745" t="s">
        <v>86</v>
      </c>
      <c r="F1745" t="s">
        <v>158</v>
      </c>
      <c r="G1745" t="s">
        <v>406</v>
      </c>
      <c r="H1745" t="s">
        <v>29</v>
      </c>
      <c r="L1745" t="s">
        <v>418</v>
      </c>
      <c r="M1745" t="s">
        <v>419</v>
      </c>
      <c r="N1745" t="str">
        <f>_xlfn.CONCAT(Tableau1[[#This Row],[species_name]],Tableau1[[#This Row],[sub_reg]])</f>
        <v>European hake27.4.a</v>
      </c>
      <c r="O1745" t="s">
        <v>32</v>
      </c>
      <c r="P1745" t="s">
        <v>33</v>
      </c>
      <c r="Q1745" t="s">
        <v>34</v>
      </c>
      <c r="R1745">
        <v>137414.59</v>
      </c>
      <c r="S1745" t="s">
        <v>35</v>
      </c>
      <c r="T1745" t="s">
        <v>183</v>
      </c>
      <c r="U1745" t="s">
        <v>184</v>
      </c>
      <c r="V1745" t="s">
        <v>169</v>
      </c>
      <c r="W1745">
        <f>IFERROR(INDEX(#REF!,MATCH(Tableau1[[#This Row],[Identifiant pour calcul]],#REF!,0),9),0)</f>
        <v>0</v>
      </c>
      <c r="X1745">
        <f>Tableau1[[#This Row],[value]]*0.125*Tableau1[[#This Row],[Sequestration factor]]</f>
        <v>0</v>
      </c>
      <c r="Y1745" t="s">
        <v>39</v>
      </c>
      <c r="Z1745" t="s">
        <v>40</v>
      </c>
      <c r="AA1745" t="s">
        <v>39</v>
      </c>
      <c r="AB1745" t="e">
        <f>INDEX(#REF!,MATCH(Tableau1[[#This Row],[species_name]],#REF!,0),2)</f>
        <v>#REF!</v>
      </c>
      <c r="AC1745" s="3" t="e">
        <f>Tableau1[[#This Row],[value]]/Tableau1[[#This Row],[débarquements totaux de l''espèce]]</f>
        <v>#REF!</v>
      </c>
    </row>
    <row r="1746" spans="1:29" x14ac:dyDescent="0.2">
      <c r="A1746" s="1">
        <v>45355</v>
      </c>
      <c r="B1746" t="s">
        <v>24</v>
      </c>
      <c r="C1746" t="s">
        <v>25</v>
      </c>
      <c r="D1746">
        <v>2022</v>
      </c>
      <c r="E1746" t="s">
        <v>86</v>
      </c>
      <c r="F1746" t="s">
        <v>158</v>
      </c>
      <c r="G1746" t="s">
        <v>406</v>
      </c>
      <c r="H1746" t="s">
        <v>29</v>
      </c>
      <c r="L1746" t="s">
        <v>418</v>
      </c>
      <c r="M1746" t="s">
        <v>419</v>
      </c>
      <c r="N1746" t="str">
        <f>_xlfn.CONCAT(Tableau1[[#This Row],[species_name]],Tableau1[[#This Row],[sub_reg]])</f>
        <v>European hake27.6.a</v>
      </c>
      <c r="O1746" t="s">
        <v>32</v>
      </c>
      <c r="P1746" t="s">
        <v>33</v>
      </c>
      <c r="Q1746" t="s">
        <v>34</v>
      </c>
      <c r="R1746">
        <v>108483.59</v>
      </c>
      <c r="S1746" t="s">
        <v>35</v>
      </c>
      <c r="T1746" t="s">
        <v>183</v>
      </c>
      <c r="U1746" t="s">
        <v>184</v>
      </c>
      <c r="V1746" t="s">
        <v>195</v>
      </c>
      <c r="W1746">
        <f>IFERROR(INDEX(#REF!,MATCH(Tableau1[[#This Row],[Identifiant pour calcul]],#REF!,0),9),0)</f>
        <v>0</v>
      </c>
      <c r="X1746">
        <f>Tableau1[[#This Row],[value]]*0.125*Tableau1[[#This Row],[Sequestration factor]]</f>
        <v>0</v>
      </c>
      <c r="Y1746" t="s">
        <v>39</v>
      </c>
      <c r="Z1746" t="s">
        <v>40</v>
      </c>
      <c r="AA1746" t="s">
        <v>39</v>
      </c>
      <c r="AB1746" t="e">
        <f>INDEX(#REF!,MATCH(Tableau1[[#This Row],[species_name]],#REF!,0),2)</f>
        <v>#REF!</v>
      </c>
      <c r="AC1746" s="3" t="e">
        <f>Tableau1[[#This Row],[value]]/Tableau1[[#This Row],[débarquements totaux de l''espèce]]</f>
        <v>#REF!</v>
      </c>
    </row>
    <row r="1747" spans="1:29" x14ac:dyDescent="0.2">
      <c r="A1747" s="1">
        <v>45355</v>
      </c>
      <c r="B1747" t="s">
        <v>24</v>
      </c>
      <c r="C1747" t="s">
        <v>25</v>
      </c>
      <c r="D1747">
        <v>2022</v>
      </c>
      <c r="E1747" t="s">
        <v>86</v>
      </c>
      <c r="F1747" t="s">
        <v>158</v>
      </c>
      <c r="G1747" t="s">
        <v>406</v>
      </c>
      <c r="H1747" t="s">
        <v>29</v>
      </c>
      <c r="L1747" t="s">
        <v>418</v>
      </c>
      <c r="M1747" t="s">
        <v>419</v>
      </c>
      <c r="N1747" t="str">
        <f>_xlfn.CONCAT(Tableau1[[#This Row],[species_name]],Tableau1[[#This Row],[sub_reg]])</f>
        <v>European hake27.7.c</v>
      </c>
      <c r="O1747" t="s">
        <v>32</v>
      </c>
      <c r="P1747" t="s">
        <v>33</v>
      </c>
      <c r="Q1747" t="s">
        <v>34</v>
      </c>
      <c r="R1747">
        <v>188477.97</v>
      </c>
      <c r="S1747" t="s">
        <v>35</v>
      </c>
      <c r="T1747" t="s">
        <v>183</v>
      </c>
      <c r="U1747" t="s">
        <v>184</v>
      </c>
      <c r="V1747" t="s">
        <v>664</v>
      </c>
      <c r="W1747">
        <f>IFERROR(INDEX(#REF!,MATCH(Tableau1[[#This Row],[Identifiant pour calcul]],#REF!,0),9),0)</f>
        <v>0</v>
      </c>
      <c r="X1747">
        <f>Tableau1[[#This Row],[value]]*0.125*Tableau1[[#This Row],[Sequestration factor]]</f>
        <v>0</v>
      </c>
      <c r="Y1747" t="s">
        <v>39</v>
      </c>
      <c r="Z1747" t="s">
        <v>40</v>
      </c>
      <c r="AA1747" t="s">
        <v>39</v>
      </c>
      <c r="AB1747" t="e">
        <f>INDEX(#REF!,MATCH(Tableau1[[#This Row],[species_name]],#REF!,0),2)</f>
        <v>#REF!</v>
      </c>
      <c r="AC1747" s="3" t="e">
        <f>Tableau1[[#This Row],[value]]/Tableau1[[#This Row],[débarquements totaux de l''espèce]]</f>
        <v>#REF!</v>
      </c>
    </row>
    <row r="1748" spans="1:29" x14ac:dyDescent="0.2">
      <c r="A1748" s="1">
        <v>45355</v>
      </c>
      <c r="B1748" t="s">
        <v>24</v>
      </c>
      <c r="C1748" t="s">
        <v>25</v>
      </c>
      <c r="D1748">
        <v>2022</v>
      </c>
      <c r="E1748" t="s">
        <v>86</v>
      </c>
      <c r="F1748" t="s">
        <v>158</v>
      </c>
      <c r="G1748" t="s">
        <v>406</v>
      </c>
      <c r="H1748" t="s">
        <v>29</v>
      </c>
      <c r="L1748" t="s">
        <v>418</v>
      </c>
      <c r="M1748" t="s">
        <v>419</v>
      </c>
      <c r="N1748" t="str">
        <f>_xlfn.CONCAT(Tableau1[[#This Row],[species_name]],Tableau1[[#This Row],[sub_reg]])</f>
        <v>European hake27.7.e</v>
      </c>
      <c r="O1748" t="s">
        <v>32</v>
      </c>
      <c r="P1748" t="s">
        <v>33</v>
      </c>
      <c r="Q1748" t="s">
        <v>34</v>
      </c>
      <c r="R1748">
        <v>62640.13</v>
      </c>
      <c r="S1748" t="s">
        <v>35</v>
      </c>
      <c r="T1748" t="s">
        <v>183</v>
      </c>
      <c r="U1748" t="s">
        <v>184</v>
      </c>
      <c r="V1748" t="s">
        <v>226</v>
      </c>
      <c r="W1748">
        <f>IFERROR(INDEX(#REF!,MATCH(Tableau1[[#This Row],[Identifiant pour calcul]],#REF!,0),9),0)</f>
        <v>0</v>
      </c>
      <c r="X1748">
        <f>Tableau1[[#This Row],[value]]*0.125*Tableau1[[#This Row],[Sequestration factor]]</f>
        <v>0</v>
      </c>
      <c r="Y1748" t="s">
        <v>39</v>
      </c>
      <c r="Z1748" t="s">
        <v>40</v>
      </c>
      <c r="AA1748" t="s">
        <v>39</v>
      </c>
      <c r="AB1748" t="e">
        <f>INDEX(#REF!,MATCH(Tableau1[[#This Row],[species_name]],#REF!,0),2)</f>
        <v>#REF!</v>
      </c>
      <c r="AC1748" s="3" t="e">
        <f>Tableau1[[#This Row],[value]]/Tableau1[[#This Row],[débarquements totaux de l''espèce]]</f>
        <v>#REF!</v>
      </c>
    </row>
    <row r="1749" spans="1:29" x14ac:dyDescent="0.2">
      <c r="A1749" s="1">
        <v>45355</v>
      </c>
      <c r="B1749" t="s">
        <v>24</v>
      </c>
      <c r="C1749" t="s">
        <v>25</v>
      </c>
      <c r="D1749">
        <v>2022</v>
      </c>
      <c r="E1749" t="s">
        <v>86</v>
      </c>
      <c r="F1749" t="s">
        <v>158</v>
      </c>
      <c r="G1749" t="s">
        <v>406</v>
      </c>
      <c r="H1749" t="s">
        <v>29</v>
      </c>
      <c r="L1749" t="s">
        <v>418</v>
      </c>
      <c r="M1749" t="s">
        <v>419</v>
      </c>
      <c r="N1749" t="str">
        <f>_xlfn.CONCAT(Tableau1[[#This Row],[species_name]],Tableau1[[#This Row],[sub_reg]])</f>
        <v>European hake27.7.f</v>
      </c>
      <c r="O1749" t="s">
        <v>32</v>
      </c>
      <c r="P1749" t="s">
        <v>33</v>
      </c>
      <c r="Q1749" t="s">
        <v>34</v>
      </c>
      <c r="R1749">
        <v>26157.81</v>
      </c>
      <c r="S1749" t="s">
        <v>35</v>
      </c>
      <c r="T1749" t="s">
        <v>183</v>
      </c>
      <c r="U1749" t="s">
        <v>184</v>
      </c>
      <c r="V1749" t="s">
        <v>685</v>
      </c>
      <c r="W1749">
        <f>IFERROR(INDEX(#REF!,MATCH(Tableau1[[#This Row],[Identifiant pour calcul]],#REF!,0),9),0)</f>
        <v>0</v>
      </c>
      <c r="X1749">
        <f>Tableau1[[#This Row],[value]]*0.125*Tableau1[[#This Row],[Sequestration factor]]</f>
        <v>0</v>
      </c>
      <c r="Y1749" t="s">
        <v>39</v>
      </c>
      <c r="Z1749" t="s">
        <v>40</v>
      </c>
      <c r="AA1749" t="s">
        <v>39</v>
      </c>
      <c r="AB1749" t="e">
        <f>INDEX(#REF!,MATCH(Tableau1[[#This Row],[species_name]],#REF!,0),2)</f>
        <v>#REF!</v>
      </c>
      <c r="AC1749" s="3" t="e">
        <f>Tableau1[[#This Row],[value]]/Tableau1[[#This Row],[débarquements totaux de l''espèce]]</f>
        <v>#REF!</v>
      </c>
    </row>
    <row r="1750" spans="1:29" x14ac:dyDescent="0.2">
      <c r="A1750" s="1">
        <v>45355</v>
      </c>
      <c r="B1750" t="s">
        <v>24</v>
      </c>
      <c r="C1750" t="s">
        <v>25</v>
      </c>
      <c r="D1750">
        <v>2022</v>
      </c>
      <c r="E1750" t="s">
        <v>86</v>
      </c>
      <c r="F1750" t="s">
        <v>158</v>
      </c>
      <c r="G1750" t="s">
        <v>406</v>
      </c>
      <c r="H1750" t="s">
        <v>29</v>
      </c>
      <c r="L1750" t="s">
        <v>418</v>
      </c>
      <c r="M1750" t="s">
        <v>419</v>
      </c>
      <c r="N1750" t="str">
        <f>_xlfn.CONCAT(Tableau1[[#This Row],[species_name]],Tableau1[[#This Row],[sub_reg]])</f>
        <v>European hake27.7.g</v>
      </c>
      <c r="O1750" t="s">
        <v>32</v>
      </c>
      <c r="P1750" t="s">
        <v>33</v>
      </c>
      <c r="Q1750" t="s">
        <v>34</v>
      </c>
      <c r="R1750">
        <v>96359.82</v>
      </c>
      <c r="S1750" t="s">
        <v>35</v>
      </c>
      <c r="T1750" t="s">
        <v>183</v>
      </c>
      <c r="U1750" t="s">
        <v>184</v>
      </c>
      <c r="V1750" t="s">
        <v>662</v>
      </c>
      <c r="W1750">
        <f>IFERROR(INDEX(#REF!,MATCH(Tableau1[[#This Row],[Identifiant pour calcul]],#REF!,0),9),0)</f>
        <v>0</v>
      </c>
      <c r="X1750">
        <f>Tableau1[[#This Row],[value]]*0.125*Tableau1[[#This Row],[Sequestration factor]]</f>
        <v>0</v>
      </c>
      <c r="Y1750" t="s">
        <v>39</v>
      </c>
      <c r="Z1750" t="s">
        <v>40</v>
      </c>
      <c r="AA1750" t="s">
        <v>39</v>
      </c>
      <c r="AB1750" t="e">
        <f>INDEX(#REF!,MATCH(Tableau1[[#This Row],[species_name]],#REF!,0),2)</f>
        <v>#REF!</v>
      </c>
      <c r="AC1750" s="3" t="e">
        <f>Tableau1[[#This Row],[value]]/Tableau1[[#This Row],[débarquements totaux de l''espèce]]</f>
        <v>#REF!</v>
      </c>
    </row>
    <row r="1751" spans="1:29" x14ac:dyDescent="0.2">
      <c r="A1751" s="1">
        <v>45355</v>
      </c>
      <c r="B1751" t="s">
        <v>24</v>
      </c>
      <c r="C1751" t="s">
        <v>25</v>
      </c>
      <c r="D1751">
        <v>2022</v>
      </c>
      <c r="E1751" t="s">
        <v>86</v>
      </c>
      <c r="F1751" t="s">
        <v>158</v>
      </c>
      <c r="G1751" t="s">
        <v>406</v>
      </c>
      <c r="H1751" t="s">
        <v>29</v>
      </c>
      <c r="L1751" t="s">
        <v>418</v>
      </c>
      <c r="M1751" t="s">
        <v>419</v>
      </c>
      <c r="N1751" t="str">
        <f>_xlfn.CONCAT(Tableau1[[#This Row],[species_name]],Tableau1[[#This Row],[sub_reg]])</f>
        <v>European hake27.7.j</v>
      </c>
      <c r="O1751" t="s">
        <v>32</v>
      </c>
      <c r="P1751" t="s">
        <v>33</v>
      </c>
      <c r="Q1751" t="s">
        <v>34</v>
      </c>
      <c r="R1751">
        <v>340989.88</v>
      </c>
      <c r="S1751" t="s">
        <v>35</v>
      </c>
      <c r="T1751" t="s">
        <v>183</v>
      </c>
      <c r="U1751" t="s">
        <v>184</v>
      </c>
      <c r="V1751" t="s">
        <v>377</v>
      </c>
      <c r="W1751">
        <f>IFERROR(INDEX(#REF!,MATCH(Tableau1[[#This Row],[Identifiant pour calcul]],#REF!,0),9),0)</f>
        <v>0</v>
      </c>
      <c r="X1751">
        <f>Tableau1[[#This Row],[value]]*0.125*Tableau1[[#This Row],[Sequestration factor]]</f>
        <v>0</v>
      </c>
      <c r="Y1751" t="s">
        <v>39</v>
      </c>
      <c r="Z1751" t="s">
        <v>40</v>
      </c>
      <c r="AA1751" t="s">
        <v>39</v>
      </c>
      <c r="AB1751" t="e">
        <f>INDEX(#REF!,MATCH(Tableau1[[#This Row],[species_name]],#REF!,0),2)</f>
        <v>#REF!</v>
      </c>
      <c r="AC1751" s="3" t="e">
        <f>Tableau1[[#This Row],[value]]/Tableau1[[#This Row],[débarquements totaux de l''espèce]]</f>
        <v>#REF!</v>
      </c>
    </row>
    <row r="1752" spans="1:29" x14ac:dyDescent="0.2">
      <c r="A1752" s="1">
        <v>45355</v>
      </c>
      <c r="B1752" t="s">
        <v>24</v>
      </c>
      <c r="C1752" t="s">
        <v>25</v>
      </c>
      <c r="D1752">
        <v>2022</v>
      </c>
      <c r="E1752" t="s">
        <v>86</v>
      </c>
      <c r="F1752" t="s">
        <v>158</v>
      </c>
      <c r="G1752" t="s">
        <v>406</v>
      </c>
      <c r="H1752" t="s">
        <v>29</v>
      </c>
      <c r="L1752" t="s">
        <v>418</v>
      </c>
      <c r="M1752" t="s">
        <v>419</v>
      </c>
      <c r="N1752" t="str">
        <f>_xlfn.CONCAT(Tableau1[[#This Row],[species_name]],Tableau1[[#This Row],[sub_reg]])</f>
        <v>European hake27.7.k</v>
      </c>
      <c r="O1752" t="s">
        <v>32</v>
      </c>
      <c r="P1752" t="s">
        <v>33</v>
      </c>
      <c r="Q1752" t="s">
        <v>34</v>
      </c>
      <c r="R1752">
        <v>105094.81</v>
      </c>
      <c r="S1752" t="s">
        <v>35</v>
      </c>
      <c r="T1752" t="s">
        <v>183</v>
      </c>
      <c r="U1752" t="s">
        <v>184</v>
      </c>
      <c r="V1752" t="s">
        <v>665</v>
      </c>
      <c r="W1752">
        <f>IFERROR(INDEX(#REF!,MATCH(Tableau1[[#This Row],[Identifiant pour calcul]],#REF!,0),9),0)</f>
        <v>0</v>
      </c>
      <c r="X1752">
        <f>Tableau1[[#This Row],[value]]*0.125*Tableau1[[#This Row],[Sequestration factor]]</f>
        <v>0</v>
      </c>
      <c r="Y1752" t="s">
        <v>39</v>
      </c>
      <c r="Z1752" t="s">
        <v>40</v>
      </c>
      <c r="AA1752" t="s">
        <v>39</v>
      </c>
      <c r="AB1752" t="e">
        <f>INDEX(#REF!,MATCH(Tableau1[[#This Row],[species_name]],#REF!,0),2)</f>
        <v>#REF!</v>
      </c>
      <c r="AC1752" s="3" t="e">
        <f>Tableau1[[#This Row],[value]]/Tableau1[[#This Row],[débarquements totaux de l''espèce]]</f>
        <v>#REF!</v>
      </c>
    </row>
    <row r="1753" spans="1:29" x14ac:dyDescent="0.2">
      <c r="A1753" s="1">
        <v>45355</v>
      </c>
      <c r="B1753" t="s">
        <v>24</v>
      </c>
      <c r="C1753" t="s">
        <v>25</v>
      </c>
      <c r="D1753">
        <v>2022</v>
      </c>
      <c r="E1753" t="s">
        <v>86</v>
      </c>
      <c r="F1753" t="s">
        <v>158</v>
      </c>
      <c r="G1753" t="s">
        <v>406</v>
      </c>
      <c r="H1753" t="s">
        <v>29</v>
      </c>
      <c r="L1753" t="s">
        <v>418</v>
      </c>
      <c r="M1753" t="s">
        <v>419</v>
      </c>
      <c r="N1753" t="str">
        <f>_xlfn.CONCAT(Tableau1[[#This Row],[species_name]],Tableau1[[#This Row],[sub_reg]])</f>
        <v>European hake27.8.a</v>
      </c>
      <c r="O1753" t="s">
        <v>32</v>
      </c>
      <c r="P1753" t="s">
        <v>33</v>
      </c>
      <c r="Q1753" t="s">
        <v>34</v>
      </c>
      <c r="R1753">
        <v>38839.65</v>
      </c>
      <c r="S1753" t="s">
        <v>35</v>
      </c>
      <c r="T1753" t="s">
        <v>183</v>
      </c>
      <c r="U1753" t="s">
        <v>184</v>
      </c>
      <c r="V1753" t="s">
        <v>331</v>
      </c>
      <c r="W1753">
        <f>IFERROR(INDEX(#REF!,MATCH(Tableau1[[#This Row],[Identifiant pour calcul]],#REF!,0),9),0)</f>
        <v>0</v>
      </c>
      <c r="X1753">
        <f>Tableau1[[#This Row],[value]]*0.125*Tableau1[[#This Row],[Sequestration factor]]</f>
        <v>0</v>
      </c>
      <c r="Y1753" t="s">
        <v>39</v>
      </c>
      <c r="Z1753" t="s">
        <v>40</v>
      </c>
      <c r="AA1753" t="s">
        <v>39</v>
      </c>
      <c r="AB1753" t="e">
        <f>INDEX(#REF!,MATCH(Tableau1[[#This Row],[species_name]],#REF!,0),2)</f>
        <v>#REF!</v>
      </c>
      <c r="AC1753" s="3" t="e">
        <f>Tableau1[[#This Row],[value]]/Tableau1[[#This Row],[débarquements totaux de l''espèce]]</f>
        <v>#REF!</v>
      </c>
    </row>
    <row r="1754" spans="1:29" x14ac:dyDescent="0.2">
      <c r="A1754" s="1">
        <v>45355</v>
      </c>
      <c r="B1754" t="s">
        <v>24</v>
      </c>
      <c r="C1754" t="s">
        <v>25</v>
      </c>
      <c r="D1754">
        <v>2022</v>
      </c>
      <c r="E1754" t="s">
        <v>86</v>
      </c>
      <c r="F1754" t="s">
        <v>158</v>
      </c>
      <c r="G1754" t="s">
        <v>406</v>
      </c>
      <c r="H1754" t="s">
        <v>29</v>
      </c>
      <c r="L1754" t="s">
        <v>418</v>
      </c>
      <c r="M1754" t="s">
        <v>419</v>
      </c>
      <c r="N1754" t="str">
        <f>_xlfn.CONCAT(Tableau1[[#This Row],[species_name]],Tableau1[[#This Row],[sub_reg]])</f>
        <v>European hake27.7.b</v>
      </c>
      <c r="O1754" t="s">
        <v>32</v>
      </c>
      <c r="P1754" t="s">
        <v>33</v>
      </c>
      <c r="Q1754" t="s">
        <v>34</v>
      </c>
      <c r="R1754">
        <v>62515.91</v>
      </c>
      <c r="S1754" t="s">
        <v>35</v>
      </c>
      <c r="T1754" t="s">
        <v>183</v>
      </c>
      <c r="U1754" t="s">
        <v>184</v>
      </c>
      <c r="V1754" t="s">
        <v>663</v>
      </c>
      <c r="W1754">
        <f>IFERROR(INDEX(#REF!,MATCH(Tableau1[[#This Row],[Identifiant pour calcul]],#REF!,0),9),0)</f>
        <v>0</v>
      </c>
      <c r="X1754">
        <f>Tableau1[[#This Row],[value]]*0.125*Tableau1[[#This Row],[Sequestration factor]]</f>
        <v>0</v>
      </c>
      <c r="Y1754" t="s">
        <v>39</v>
      </c>
      <c r="Z1754" t="s">
        <v>40</v>
      </c>
      <c r="AA1754" t="s">
        <v>39</v>
      </c>
      <c r="AB1754" t="e">
        <f>INDEX(#REF!,MATCH(Tableau1[[#This Row],[species_name]],#REF!,0),2)</f>
        <v>#REF!</v>
      </c>
      <c r="AC1754" s="3" t="e">
        <f>Tableau1[[#This Row],[value]]/Tableau1[[#This Row],[débarquements totaux de l''espèce]]</f>
        <v>#REF!</v>
      </c>
    </row>
    <row r="1755" spans="1:29" x14ac:dyDescent="0.2">
      <c r="A1755" s="1">
        <v>45355</v>
      </c>
      <c r="B1755" t="s">
        <v>24</v>
      </c>
      <c r="C1755" t="s">
        <v>25</v>
      </c>
      <c r="D1755">
        <v>2022</v>
      </c>
      <c r="E1755" t="s">
        <v>86</v>
      </c>
      <c r="F1755" t="s">
        <v>372</v>
      </c>
      <c r="G1755" t="s">
        <v>28</v>
      </c>
      <c r="H1755" t="s">
        <v>29</v>
      </c>
      <c r="L1755" t="s">
        <v>711</v>
      </c>
      <c r="M1755" t="s">
        <v>712</v>
      </c>
      <c r="N1755" t="str">
        <f>_xlfn.CONCAT(Tableau1[[#This Row],[species_name]],Tableau1[[#This Row],[sub_reg]])</f>
        <v>European hake27.7.e</v>
      </c>
      <c r="O1755" t="s">
        <v>32</v>
      </c>
      <c r="P1755" t="s">
        <v>33</v>
      </c>
      <c r="Q1755" t="s">
        <v>34</v>
      </c>
      <c r="R1755">
        <v>2909.12</v>
      </c>
      <c r="S1755" t="s">
        <v>35</v>
      </c>
      <c r="T1755" t="s">
        <v>183</v>
      </c>
      <c r="U1755" t="s">
        <v>184</v>
      </c>
      <c r="V1755" t="s">
        <v>226</v>
      </c>
      <c r="W1755">
        <f>IFERROR(INDEX(#REF!,MATCH(Tableau1[[#This Row],[Identifiant pour calcul]],#REF!,0),9),0)</f>
        <v>0</v>
      </c>
      <c r="X1755">
        <f>Tableau1[[#This Row],[value]]*0.125*Tableau1[[#This Row],[Sequestration factor]]</f>
        <v>0</v>
      </c>
      <c r="Y1755" t="s">
        <v>39</v>
      </c>
      <c r="Z1755" t="s">
        <v>40</v>
      </c>
      <c r="AA1755" t="s">
        <v>39</v>
      </c>
      <c r="AB1755" t="e">
        <f>INDEX(#REF!,MATCH(Tableau1[[#This Row],[species_name]],#REF!,0),2)</f>
        <v>#REF!</v>
      </c>
      <c r="AC1755" s="3" t="e">
        <f>Tableau1[[#This Row],[value]]/Tableau1[[#This Row],[débarquements totaux de l''espèce]]</f>
        <v>#REF!</v>
      </c>
    </row>
    <row r="1756" spans="1:29" x14ac:dyDescent="0.2">
      <c r="A1756" s="1">
        <v>45355</v>
      </c>
      <c r="B1756" t="s">
        <v>24</v>
      </c>
      <c r="C1756" t="s">
        <v>25</v>
      </c>
      <c r="D1756">
        <v>2022</v>
      </c>
      <c r="E1756" t="s">
        <v>86</v>
      </c>
      <c r="F1756" t="s">
        <v>372</v>
      </c>
      <c r="G1756" t="s">
        <v>28</v>
      </c>
      <c r="H1756" t="s">
        <v>29</v>
      </c>
      <c r="L1756" t="s">
        <v>711</v>
      </c>
      <c r="M1756" t="s">
        <v>712</v>
      </c>
      <c r="N1756" t="str">
        <f>_xlfn.CONCAT(Tableau1[[#This Row],[species_name]],Tableau1[[#This Row],[sub_reg]])</f>
        <v>European hake27.7.h</v>
      </c>
      <c r="O1756" t="s">
        <v>32</v>
      </c>
      <c r="P1756" t="s">
        <v>33</v>
      </c>
      <c r="Q1756" t="s">
        <v>34</v>
      </c>
      <c r="R1756">
        <v>1011.49</v>
      </c>
      <c r="S1756" t="s">
        <v>35</v>
      </c>
      <c r="T1756" t="s">
        <v>183</v>
      </c>
      <c r="U1756" t="s">
        <v>184</v>
      </c>
      <c r="V1756" t="s">
        <v>330</v>
      </c>
      <c r="W1756">
        <f>IFERROR(INDEX(#REF!,MATCH(Tableau1[[#This Row],[Identifiant pour calcul]],#REF!,0),9),0)</f>
        <v>0</v>
      </c>
      <c r="X1756">
        <f>Tableau1[[#This Row],[value]]*0.125*Tableau1[[#This Row],[Sequestration factor]]</f>
        <v>0</v>
      </c>
      <c r="Y1756" t="s">
        <v>39</v>
      </c>
      <c r="Z1756" t="s">
        <v>40</v>
      </c>
      <c r="AA1756" t="s">
        <v>39</v>
      </c>
      <c r="AB1756" t="e">
        <f>INDEX(#REF!,MATCH(Tableau1[[#This Row],[species_name]],#REF!,0),2)</f>
        <v>#REF!</v>
      </c>
      <c r="AC1756" s="3" t="e">
        <f>Tableau1[[#This Row],[value]]/Tableau1[[#This Row],[débarquements totaux de l''espèce]]</f>
        <v>#REF!</v>
      </c>
    </row>
    <row r="1757" spans="1:29" x14ac:dyDescent="0.2">
      <c r="A1757" s="1">
        <v>45355</v>
      </c>
      <c r="B1757" t="s">
        <v>24</v>
      </c>
      <c r="C1757" t="s">
        <v>25</v>
      </c>
      <c r="D1757">
        <v>2022</v>
      </c>
      <c r="E1757" t="s">
        <v>86</v>
      </c>
      <c r="F1757" t="s">
        <v>372</v>
      </c>
      <c r="G1757" t="s">
        <v>28</v>
      </c>
      <c r="H1757" t="s">
        <v>29</v>
      </c>
      <c r="L1757" t="s">
        <v>711</v>
      </c>
      <c r="M1757" t="s">
        <v>712</v>
      </c>
      <c r="N1757" t="str">
        <f>_xlfn.CONCAT(Tableau1[[#This Row],[species_name]],Tableau1[[#This Row],[sub_reg]])</f>
        <v>European hake27.8.b</v>
      </c>
      <c r="O1757" t="s">
        <v>32</v>
      </c>
      <c r="P1757" t="s">
        <v>33</v>
      </c>
      <c r="Q1757" t="s">
        <v>34</v>
      </c>
      <c r="R1757">
        <v>2726.83</v>
      </c>
      <c r="S1757" t="s">
        <v>35</v>
      </c>
      <c r="T1757" t="s">
        <v>183</v>
      </c>
      <c r="U1757" t="s">
        <v>184</v>
      </c>
      <c r="V1757" t="s">
        <v>338</v>
      </c>
      <c r="W1757">
        <f>IFERROR(INDEX(#REF!,MATCH(Tableau1[[#This Row],[Identifiant pour calcul]],#REF!,0),9),0)</f>
        <v>0</v>
      </c>
      <c r="X1757">
        <f>Tableau1[[#This Row],[value]]*0.125*Tableau1[[#This Row],[Sequestration factor]]</f>
        <v>0</v>
      </c>
      <c r="Y1757" t="s">
        <v>39</v>
      </c>
      <c r="Z1757" t="s">
        <v>40</v>
      </c>
      <c r="AA1757" t="s">
        <v>39</v>
      </c>
      <c r="AB1757" t="e">
        <f>INDEX(#REF!,MATCH(Tableau1[[#This Row],[species_name]],#REF!,0),2)</f>
        <v>#REF!</v>
      </c>
      <c r="AC1757" s="3" t="e">
        <f>Tableau1[[#This Row],[value]]/Tableau1[[#This Row],[débarquements totaux de l''espèce]]</f>
        <v>#REF!</v>
      </c>
    </row>
    <row r="1758" spans="1:29" x14ac:dyDescent="0.2">
      <c r="A1758" s="1">
        <v>45355</v>
      </c>
      <c r="B1758" t="s">
        <v>24</v>
      </c>
      <c r="C1758" t="s">
        <v>25</v>
      </c>
      <c r="D1758">
        <v>2022</v>
      </c>
      <c r="E1758" t="s">
        <v>86</v>
      </c>
      <c r="F1758" t="s">
        <v>158</v>
      </c>
      <c r="G1758" t="s">
        <v>28</v>
      </c>
      <c r="H1758" t="s">
        <v>29</v>
      </c>
      <c r="M1758" t="s">
        <v>821</v>
      </c>
      <c r="N1758" t="str">
        <f>_xlfn.CONCAT(Tableau1[[#This Row],[species_name]],Tableau1[[#This Row],[sub_reg]])</f>
        <v>European hake27.7.e</v>
      </c>
      <c r="O1758" t="s">
        <v>32</v>
      </c>
      <c r="P1758" t="s">
        <v>33</v>
      </c>
      <c r="Q1758" t="s">
        <v>34</v>
      </c>
      <c r="R1758">
        <v>2230.75</v>
      </c>
      <c r="S1758" t="s">
        <v>35</v>
      </c>
      <c r="T1758" t="s">
        <v>183</v>
      </c>
      <c r="U1758" t="s">
        <v>184</v>
      </c>
      <c r="V1758" t="s">
        <v>226</v>
      </c>
      <c r="W1758">
        <f>IFERROR(INDEX(#REF!,MATCH(Tableau1[[#This Row],[Identifiant pour calcul]],#REF!,0),9),0)</f>
        <v>0</v>
      </c>
      <c r="X1758">
        <f>Tableau1[[#This Row],[value]]*0.125*Tableau1[[#This Row],[Sequestration factor]]</f>
        <v>0</v>
      </c>
      <c r="Y1758" t="s">
        <v>39</v>
      </c>
      <c r="Z1758" t="s">
        <v>40</v>
      </c>
      <c r="AA1758" t="s">
        <v>39</v>
      </c>
      <c r="AB1758" t="e">
        <f>INDEX(#REF!,MATCH(Tableau1[[#This Row],[species_name]],#REF!,0),2)</f>
        <v>#REF!</v>
      </c>
      <c r="AC1758" s="3" t="e">
        <f>Tableau1[[#This Row],[value]]/Tableau1[[#This Row],[débarquements totaux de l''espèce]]</f>
        <v>#REF!</v>
      </c>
    </row>
    <row r="1759" spans="1:29" x14ac:dyDescent="0.2">
      <c r="A1759" s="1">
        <v>45355</v>
      </c>
      <c r="B1759" t="s">
        <v>24</v>
      </c>
      <c r="C1759" t="s">
        <v>25</v>
      </c>
      <c r="D1759">
        <v>2022</v>
      </c>
      <c r="E1759" t="s">
        <v>86</v>
      </c>
      <c r="F1759" t="s">
        <v>158</v>
      </c>
      <c r="G1759" t="s">
        <v>28</v>
      </c>
      <c r="H1759" t="s">
        <v>29</v>
      </c>
      <c r="M1759" t="s">
        <v>821</v>
      </c>
      <c r="N1759" t="str">
        <f>_xlfn.CONCAT(Tableau1[[#This Row],[species_name]],Tableau1[[#This Row],[sub_reg]])</f>
        <v>European hake27.7.h</v>
      </c>
      <c r="O1759" t="s">
        <v>32</v>
      </c>
      <c r="P1759" t="s">
        <v>33</v>
      </c>
      <c r="Q1759" t="s">
        <v>34</v>
      </c>
      <c r="R1759">
        <v>5043.63</v>
      </c>
      <c r="S1759" t="s">
        <v>35</v>
      </c>
      <c r="T1759" t="s">
        <v>183</v>
      </c>
      <c r="U1759" t="s">
        <v>184</v>
      </c>
      <c r="V1759" t="s">
        <v>330</v>
      </c>
      <c r="W1759">
        <f>IFERROR(INDEX(#REF!,MATCH(Tableau1[[#This Row],[Identifiant pour calcul]],#REF!,0),9),0)</f>
        <v>0</v>
      </c>
      <c r="X1759">
        <f>Tableau1[[#This Row],[value]]*0.125*Tableau1[[#This Row],[Sequestration factor]]</f>
        <v>0</v>
      </c>
      <c r="Y1759" t="s">
        <v>39</v>
      </c>
      <c r="Z1759" t="s">
        <v>40</v>
      </c>
      <c r="AA1759" t="s">
        <v>39</v>
      </c>
      <c r="AB1759" t="e">
        <f>INDEX(#REF!,MATCH(Tableau1[[#This Row],[species_name]],#REF!,0),2)</f>
        <v>#REF!</v>
      </c>
      <c r="AC1759" s="3" t="e">
        <f>Tableau1[[#This Row],[value]]/Tableau1[[#This Row],[débarquements totaux de l''espèce]]</f>
        <v>#REF!</v>
      </c>
    </row>
    <row r="1760" spans="1:29" x14ac:dyDescent="0.2">
      <c r="A1760" s="1">
        <v>45355</v>
      </c>
      <c r="B1760" t="s">
        <v>24</v>
      </c>
      <c r="C1760" t="s">
        <v>25</v>
      </c>
      <c r="D1760">
        <v>2022</v>
      </c>
      <c r="E1760" t="s">
        <v>86</v>
      </c>
      <c r="F1760" t="s">
        <v>158</v>
      </c>
      <c r="G1760" t="s">
        <v>28</v>
      </c>
      <c r="H1760" t="s">
        <v>29</v>
      </c>
      <c r="M1760" t="s">
        <v>821</v>
      </c>
      <c r="N1760" t="str">
        <f>_xlfn.CONCAT(Tableau1[[#This Row],[species_name]],Tableau1[[#This Row],[sub_reg]])</f>
        <v>European hake27.8.a</v>
      </c>
      <c r="O1760" t="s">
        <v>32</v>
      </c>
      <c r="P1760" t="s">
        <v>33</v>
      </c>
      <c r="Q1760" t="s">
        <v>34</v>
      </c>
      <c r="R1760">
        <v>673201.15</v>
      </c>
      <c r="S1760" t="s">
        <v>35</v>
      </c>
      <c r="T1760" t="s">
        <v>183</v>
      </c>
      <c r="U1760" t="s">
        <v>184</v>
      </c>
      <c r="V1760" t="s">
        <v>331</v>
      </c>
      <c r="W1760">
        <f>IFERROR(INDEX(#REF!,MATCH(Tableau1[[#This Row],[Identifiant pour calcul]],#REF!,0),9),0)</f>
        <v>0</v>
      </c>
      <c r="X1760">
        <f>Tableau1[[#This Row],[value]]*0.125*Tableau1[[#This Row],[Sequestration factor]]</f>
        <v>0</v>
      </c>
      <c r="Y1760" t="s">
        <v>39</v>
      </c>
      <c r="Z1760" t="s">
        <v>40</v>
      </c>
      <c r="AA1760" t="s">
        <v>39</v>
      </c>
      <c r="AB1760" t="e">
        <f>INDEX(#REF!,MATCH(Tableau1[[#This Row],[species_name]],#REF!,0),2)</f>
        <v>#REF!</v>
      </c>
      <c r="AC1760" s="3" t="e">
        <f>Tableau1[[#This Row],[value]]/Tableau1[[#This Row],[débarquements totaux de l''espèce]]</f>
        <v>#REF!</v>
      </c>
    </row>
    <row r="1761" spans="1:29" x14ac:dyDescent="0.2">
      <c r="A1761" s="1">
        <v>45355</v>
      </c>
      <c r="B1761" t="s">
        <v>24</v>
      </c>
      <c r="C1761" t="s">
        <v>25</v>
      </c>
      <c r="D1761">
        <v>2022</v>
      </c>
      <c r="E1761" t="s">
        <v>86</v>
      </c>
      <c r="F1761" t="s">
        <v>158</v>
      </c>
      <c r="G1761" t="s">
        <v>107</v>
      </c>
      <c r="H1761" t="s">
        <v>29</v>
      </c>
      <c r="L1761" t="s">
        <v>822</v>
      </c>
      <c r="M1761" t="s">
        <v>823</v>
      </c>
      <c r="N1761" t="str">
        <f>_xlfn.CONCAT(Tableau1[[#This Row],[species_name]],Tableau1[[#This Row],[sub_reg]])</f>
        <v>European hake27.8.a</v>
      </c>
      <c r="O1761" t="s">
        <v>32</v>
      </c>
      <c r="P1761" t="s">
        <v>33</v>
      </c>
      <c r="Q1761" t="s">
        <v>34</v>
      </c>
      <c r="R1761">
        <v>4163.37</v>
      </c>
      <c r="S1761" t="s">
        <v>35</v>
      </c>
      <c r="T1761" t="s">
        <v>183</v>
      </c>
      <c r="U1761" t="s">
        <v>184</v>
      </c>
      <c r="V1761" t="s">
        <v>331</v>
      </c>
      <c r="W1761">
        <f>IFERROR(INDEX(#REF!,MATCH(Tableau1[[#This Row],[Identifiant pour calcul]],#REF!,0),9),0)</f>
        <v>0</v>
      </c>
      <c r="X1761">
        <f>Tableau1[[#This Row],[value]]*0.125*Tableau1[[#This Row],[Sequestration factor]]</f>
        <v>0</v>
      </c>
      <c r="Y1761" t="s">
        <v>39</v>
      </c>
      <c r="Z1761" t="s">
        <v>40</v>
      </c>
      <c r="AA1761" t="s">
        <v>39</v>
      </c>
      <c r="AB1761" t="e">
        <f>INDEX(#REF!,MATCH(Tableau1[[#This Row],[species_name]],#REF!,0),2)</f>
        <v>#REF!</v>
      </c>
      <c r="AC1761" s="3" t="e">
        <f>Tableau1[[#This Row],[value]]/Tableau1[[#This Row],[débarquements totaux de l''espèce]]</f>
        <v>#REF!</v>
      </c>
    </row>
    <row r="1762" spans="1:29" x14ac:dyDescent="0.2">
      <c r="A1762" s="1">
        <v>45355</v>
      </c>
      <c r="B1762" t="s">
        <v>24</v>
      </c>
      <c r="C1762" t="s">
        <v>25</v>
      </c>
      <c r="D1762">
        <v>2022</v>
      </c>
      <c r="E1762" t="s">
        <v>86</v>
      </c>
      <c r="F1762" t="s">
        <v>76</v>
      </c>
      <c r="G1762" t="s">
        <v>406</v>
      </c>
      <c r="H1762" t="s">
        <v>29</v>
      </c>
      <c r="L1762" t="s">
        <v>660</v>
      </c>
      <c r="M1762" t="s">
        <v>661</v>
      </c>
      <c r="N1762" t="str">
        <f>_xlfn.CONCAT(Tableau1[[#This Row],[species_name]],Tableau1[[#This Row],[sub_reg]])</f>
        <v>European hake27.4.a</v>
      </c>
      <c r="O1762" t="s">
        <v>32</v>
      </c>
      <c r="P1762" t="s">
        <v>33</v>
      </c>
      <c r="Q1762" t="s">
        <v>34</v>
      </c>
      <c r="R1762">
        <v>47520.01</v>
      </c>
      <c r="S1762" t="s">
        <v>35</v>
      </c>
      <c r="T1762" t="s">
        <v>183</v>
      </c>
      <c r="U1762" t="s">
        <v>184</v>
      </c>
      <c r="V1762" t="s">
        <v>169</v>
      </c>
      <c r="W1762">
        <f>IFERROR(INDEX(#REF!,MATCH(Tableau1[[#This Row],[Identifiant pour calcul]],#REF!,0),9),0)</f>
        <v>0</v>
      </c>
      <c r="X1762">
        <f>Tableau1[[#This Row],[value]]*0.125*Tableau1[[#This Row],[Sequestration factor]]</f>
        <v>0</v>
      </c>
      <c r="Y1762" t="s">
        <v>39</v>
      </c>
      <c r="Z1762" t="s">
        <v>40</v>
      </c>
      <c r="AA1762" t="s">
        <v>39</v>
      </c>
      <c r="AB1762" t="e">
        <f>INDEX(#REF!,MATCH(Tableau1[[#This Row],[species_name]],#REF!,0),2)</f>
        <v>#REF!</v>
      </c>
      <c r="AC1762" s="3" t="e">
        <f>Tableau1[[#This Row],[value]]/Tableau1[[#This Row],[débarquements totaux de l''espèce]]</f>
        <v>#REF!</v>
      </c>
    </row>
    <row r="1763" spans="1:29" x14ac:dyDescent="0.2">
      <c r="A1763" s="1">
        <v>45355</v>
      </c>
      <c r="B1763" t="s">
        <v>24</v>
      </c>
      <c r="C1763" t="s">
        <v>25</v>
      </c>
      <c r="D1763">
        <v>2022</v>
      </c>
      <c r="E1763" t="s">
        <v>86</v>
      </c>
      <c r="F1763" t="s">
        <v>76</v>
      </c>
      <c r="G1763" t="s">
        <v>406</v>
      </c>
      <c r="H1763" t="s">
        <v>29</v>
      </c>
      <c r="L1763" t="s">
        <v>660</v>
      </c>
      <c r="M1763" t="s">
        <v>661</v>
      </c>
      <c r="N1763" t="str">
        <f>_xlfn.CONCAT(Tableau1[[#This Row],[species_name]],Tableau1[[#This Row],[sub_reg]])</f>
        <v>European hake27.7.c</v>
      </c>
      <c r="O1763" t="s">
        <v>32</v>
      </c>
      <c r="P1763" t="s">
        <v>33</v>
      </c>
      <c r="Q1763" t="s">
        <v>34</v>
      </c>
      <c r="R1763">
        <v>49697.29</v>
      </c>
      <c r="S1763" t="s">
        <v>35</v>
      </c>
      <c r="T1763" t="s">
        <v>183</v>
      </c>
      <c r="U1763" t="s">
        <v>184</v>
      </c>
      <c r="V1763" t="s">
        <v>664</v>
      </c>
      <c r="W1763">
        <f>IFERROR(INDEX(#REF!,MATCH(Tableau1[[#This Row],[Identifiant pour calcul]],#REF!,0),9),0)</f>
        <v>0</v>
      </c>
      <c r="X1763">
        <f>Tableau1[[#This Row],[value]]*0.125*Tableau1[[#This Row],[Sequestration factor]]</f>
        <v>0</v>
      </c>
      <c r="Y1763" t="s">
        <v>39</v>
      </c>
      <c r="Z1763" t="s">
        <v>40</v>
      </c>
      <c r="AA1763" t="s">
        <v>39</v>
      </c>
      <c r="AB1763" t="e">
        <f>INDEX(#REF!,MATCH(Tableau1[[#This Row],[species_name]],#REF!,0),2)</f>
        <v>#REF!</v>
      </c>
      <c r="AC1763" s="3" t="e">
        <f>Tableau1[[#This Row],[value]]/Tableau1[[#This Row],[débarquements totaux de l''espèce]]</f>
        <v>#REF!</v>
      </c>
    </row>
    <row r="1764" spans="1:29" x14ac:dyDescent="0.2">
      <c r="A1764" s="1">
        <v>45355</v>
      </c>
      <c r="B1764" t="s">
        <v>24</v>
      </c>
      <c r="C1764" t="s">
        <v>25</v>
      </c>
      <c r="D1764">
        <v>2022</v>
      </c>
      <c r="E1764" t="s">
        <v>86</v>
      </c>
      <c r="F1764" t="s">
        <v>76</v>
      </c>
      <c r="G1764" t="s">
        <v>406</v>
      </c>
      <c r="H1764" t="s">
        <v>29</v>
      </c>
      <c r="L1764" t="s">
        <v>660</v>
      </c>
      <c r="M1764" t="s">
        <v>661</v>
      </c>
      <c r="N1764" t="str">
        <f>_xlfn.CONCAT(Tableau1[[#This Row],[species_name]],Tableau1[[#This Row],[sub_reg]])</f>
        <v>European hake27.7.h</v>
      </c>
      <c r="O1764" t="s">
        <v>32</v>
      </c>
      <c r="P1764" t="s">
        <v>33</v>
      </c>
      <c r="Q1764" t="s">
        <v>34</v>
      </c>
      <c r="R1764">
        <v>8074.61</v>
      </c>
      <c r="S1764" t="s">
        <v>35</v>
      </c>
      <c r="T1764" t="s">
        <v>183</v>
      </c>
      <c r="U1764" t="s">
        <v>184</v>
      </c>
      <c r="V1764" t="s">
        <v>330</v>
      </c>
      <c r="W1764">
        <f>IFERROR(INDEX(#REF!,MATCH(Tableau1[[#This Row],[Identifiant pour calcul]],#REF!,0),9),0)</f>
        <v>0</v>
      </c>
      <c r="X1764">
        <f>Tableau1[[#This Row],[value]]*0.125*Tableau1[[#This Row],[Sequestration factor]]</f>
        <v>0</v>
      </c>
      <c r="Y1764" t="s">
        <v>39</v>
      </c>
      <c r="Z1764" t="s">
        <v>40</v>
      </c>
      <c r="AA1764" t="s">
        <v>39</v>
      </c>
      <c r="AB1764" t="e">
        <f>INDEX(#REF!,MATCH(Tableau1[[#This Row],[species_name]],#REF!,0),2)</f>
        <v>#REF!</v>
      </c>
      <c r="AC1764" s="3" t="e">
        <f>Tableau1[[#This Row],[value]]/Tableau1[[#This Row],[débarquements totaux de l''espèce]]</f>
        <v>#REF!</v>
      </c>
    </row>
    <row r="1765" spans="1:29" x14ac:dyDescent="0.2">
      <c r="A1765" s="1">
        <v>45355</v>
      </c>
      <c r="B1765" t="s">
        <v>24</v>
      </c>
      <c r="C1765" t="s">
        <v>25</v>
      </c>
      <c r="D1765">
        <v>2022</v>
      </c>
      <c r="E1765" t="s">
        <v>86</v>
      </c>
      <c r="F1765" t="s">
        <v>76</v>
      </c>
      <c r="G1765" t="s">
        <v>406</v>
      </c>
      <c r="H1765" t="s">
        <v>29</v>
      </c>
      <c r="L1765" t="s">
        <v>660</v>
      </c>
      <c r="M1765" t="s">
        <v>661</v>
      </c>
      <c r="N1765" t="str">
        <f>_xlfn.CONCAT(Tableau1[[#This Row],[species_name]],Tableau1[[#This Row],[sub_reg]])</f>
        <v>European hake27.6.a</v>
      </c>
      <c r="O1765" t="s">
        <v>32</v>
      </c>
      <c r="P1765" t="s">
        <v>33</v>
      </c>
      <c r="Q1765" t="s">
        <v>34</v>
      </c>
      <c r="R1765">
        <v>18733.27</v>
      </c>
      <c r="S1765" t="s">
        <v>35</v>
      </c>
      <c r="T1765" t="s">
        <v>183</v>
      </c>
      <c r="U1765" t="s">
        <v>184</v>
      </c>
      <c r="V1765" t="s">
        <v>195</v>
      </c>
      <c r="W1765">
        <f>IFERROR(INDEX(#REF!,MATCH(Tableau1[[#This Row],[Identifiant pour calcul]],#REF!,0),9),0)</f>
        <v>0</v>
      </c>
      <c r="X1765">
        <f>Tableau1[[#This Row],[value]]*0.125*Tableau1[[#This Row],[Sequestration factor]]</f>
        <v>0</v>
      </c>
      <c r="Y1765" t="s">
        <v>39</v>
      </c>
      <c r="Z1765" t="s">
        <v>40</v>
      </c>
      <c r="AA1765" t="s">
        <v>39</v>
      </c>
      <c r="AB1765" t="e">
        <f>INDEX(#REF!,MATCH(Tableau1[[#This Row],[species_name]],#REF!,0),2)</f>
        <v>#REF!</v>
      </c>
      <c r="AC1765" s="3" t="e">
        <f>Tableau1[[#This Row],[value]]/Tableau1[[#This Row],[débarquements totaux de l''espèce]]</f>
        <v>#REF!</v>
      </c>
    </row>
    <row r="1766" spans="1:29" x14ac:dyDescent="0.2">
      <c r="A1766" s="1">
        <v>45355</v>
      </c>
      <c r="B1766" t="s">
        <v>24</v>
      </c>
      <c r="C1766" t="s">
        <v>25</v>
      </c>
      <c r="D1766">
        <v>2022</v>
      </c>
      <c r="E1766" t="s">
        <v>86</v>
      </c>
      <c r="F1766" t="s">
        <v>158</v>
      </c>
      <c r="G1766" t="s">
        <v>159</v>
      </c>
      <c r="H1766" t="s">
        <v>29</v>
      </c>
      <c r="M1766" t="s">
        <v>160</v>
      </c>
      <c r="N1766" t="str">
        <f>_xlfn.CONCAT(Tableau1[[#This Row],[species_name]],Tableau1[[#This Row],[sub_reg]])</f>
        <v>European hake27.2.b</v>
      </c>
      <c r="O1766" t="s">
        <v>32</v>
      </c>
      <c r="P1766" t="s">
        <v>33</v>
      </c>
      <c r="Q1766" t="s">
        <v>34</v>
      </c>
      <c r="R1766">
        <v>7934.21</v>
      </c>
      <c r="S1766" t="s">
        <v>35</v>
      </c>
      <c r="T1766" t="s">
        <v>183</v>
      </c>
      <c r="U1766" t="s">
        <v>184</v>
      </c>
      <c r="V1766" t="s">
        <v>166</v>
      </c>
      <c r="W1766">
        <f>IFERROR(INDEX(#REF!,MATCH(Tableau1[[#This Row],[Identifiant pour calcul]],#REF!,0),9),0)</f>
        <v>0</v>
      </c>
      <c r="X1766">
        <f>Tableau1[[#This Row],[value]]*0.125*Tableau1[[#This Row],[Sequestration factor]]</f>
        <v>0</v>
      </c>
      <c r="Y1766" t="s">
        <v>39</v>
      </c>
      <c r="Z1766" t="s">
        <v>40</v>
      </c>
      <c r="AA1766" t="s">
        <v>39</v>
      </c>
      <c r="AB1766" t="e">
        <f>INDEX(#REF!,MATCH(Tableau1[[#This Row],[species_name]],#REF!,0),2)</f>
        <v>#REF!</v>
      </c>
      <c r="AC1766" s="3" t="e">
        <f>Tableau1[[#This Row],[value]]/Tableau1[[#This Row],[débarquements totaux de l''espèce]]</f>
        <v>#REF!</v>
      </c>
    </row>
    <row r="1767" spans="1:29" x14ac:dyDescent="0.2">
      <c r="A1767" s="1">
        <v>45355</v>
      </c>
      <c r="B1767" t="s">
        <v>24</v>
      </c>
      <c r="C1767" t="s">
        <v>25</v>
      </c>
      <c r="D1767">
        <v>2022</v>
      </c>
      <c r="E1767" t="s">
        <v>86</v>
      </c>
      <c r="F1767" t="s">
        <v>158</v>
      </c>
      <c r="G1767" t="s">
        <v>159</v>
      </c>
      <c r="H1767" t="s">
        <v>29</v>
      </c>
      <c r="M1767" t="s">
        <v>160</v>
      </c>
      <c r="N1767" t="str">
        <f>_xlfn.CONCAT(Tableau1[[#This Row],[species_name]],Tableau1[[#This Row],[sub_reg]])</f>
        <v>European hake27.4.a</v>
      </c>
      <c r="O1767" t="s">
        <v>32</v>
      </c>
      <c r="P1767" t="s">
        <v>33</v>
      </c>
      <c r="Q1767" t="s">
        <v>34</v>
      </c>
      <c r="R1767">
        <v>454958.97</v>
      </c>
      <c r="S1767" t="s">
        <v>35</v>
      </c>
      <c r="T1767" t="s">
        <v>183</v>
      </c>
      <c r="U1767" t="s">
        <v>184</v>
      </c>
      <c r="V1767" t="s">
        <v>169</v>
      </c>
      <c r="W1767">
        <f>IFERROR(INDEX(#REF!,MATCH(Tableau1[[#This Row],[Identifiant pour calcul]],#REF!,0),9),0)</f>
        <v>0</v>
      </c>
      <c r="X1767">
        <f>Tableau1[[#This Row],[value]]*0.125*Tableau1[[#This Row],[Sequestration factor]]</f>
        <v>0</v>
      </c>
      <c r="Y1767" t="s">
        <v>39</v>
      </c>
      <c r="Z1767" t="s">
        <v>40</v>
      </c>
      <c r="AA1767" t="s">
        <v>39</v>
      </c>
      <c r="AB1767" t="e">
        <f>INDEX(#REF!,MATCH(Tableau1[[#This Row],[species_name]],#REF!,0),2)</f>
        <v>#REF!</v>
      </c>
      <c r="AC1767" s="3" t="e">
        <f>Tableau1[[#This Row],[value]]/Tableau1[[#This Row],[débarquements totaux de l''espèce]]</f>
        <v>#REF!</v>
      </c>
    </row>
    <row r="1768" spans="1:29" x14ac:dyDescent="0.2">
      <c r="A1768" s="1">
        <v>45355</v>
      </c>
      <c r="B1768" t="s">
        <v>24</v>
      </c>
      <c r="C1768" t="s">
        <v>25</v>
      </c>
      <c r="D1768">
        <v>2022</v>
      </c>
      <c r="E1768" t="s">
        <v>86</v>
      </c>
      <c r="F1768" t="s">
        <v>76</v>
      </c>
      <c r="G1768" t="s">
        <v>406</v>
      </c>
      <c r="H1768" t="s">
        <v>29</v>
      </c>
      <c r="L1768" t="s">
        <v>660</v>
      </c>
      <c r="M1768" t="s">
        <v>661</v>
      </c>
      <c r="N1768" t="str">
        <f>_xlfn.CONCAT(Tableau1[[#This Row],[species_name]],Tableau1[[#This Row],[sub_reg]])</f>
        <v>European hake27.8.d</v>
      </c>
      <c r="O1768" t="s">
        <v>32</v>
      </c>
      <c r="P1768" t="s">
        <v>33</v>
      </c>
      <c r="Q1768" t="s">
        <v>34</v>
      </c>
      <c r="R1768">
        <v>6583.79</v>
      </c>
      <c r="S1768" t="s">
        <v>35</v>
      </c>
      <c r="T1768" t="s">
        <v>183</v>
      </c>
      <c r="U1768" t="s">
        <v>184</v>
      </c>
      <c r="V1768" t="s">
        <v>366</v>
      </c>
      <c r="W1768">
        <f>IFERROR(INDEX(#REF!,MATCH(Tableau1[[#This Row],[Identifiant pour calcul]],#REF!,0),9),0)</f>
        <v>0</v>
      </c>
      <c r="X1768">
        <f>Tableau1[[#This Row],[value]]*0.125*Tableau1[[#This Row],[Sequestration factor]]</f>
        <v>0</v>
      </c>
      <c r="Y1768" t="s">
        <v>39</v>
      </c>
      <c r="Z1768" t="s">
        <v>40</v>
      </c>
      <c r="AA1768" t="s">
        <v>39</v>
      </c>
      <c r="AB1768" t="e">
        <f>INDEX(#REF!,MATCH(Tableau1[[#This Row],[species_name]],#REF!,0),2)</f>
        <v>#REF!</v>
      </c>
      <c r="AC1768" s="3" t="e">
        <f>Tableau1[[#This Row],[value]]/Tableau1[[#This Row],[débarquements totaux de l''espèce]]</f>
        <v>#REF!</v>
      </c>
    </row>
    <row r="1769" spans="1:29" x14ac:dyDescent="0.2">
      <c r="A1769" s="1">
        <v>45355</v>
      </c>
      <c r="B1769" t="s">
        <v>24</v>
      </c>
      <c r="C1769" t="s">
        <v>25</v>
      </c>
      <c r="D1769">
        <v>2022</v>
      </c>
      <c r="E1769" t="s">
        <v>86</v>
      </c>
      <c r="F1769" t="s">
        <v>59</v>
      </c>
      <c r="G1769" t="s">
        <v>77</v>
      </c>
      <c r="H1769" t="s">
        <v>29</v>
      </c>
      <c r="M1769" t="s">
        <v>683</v>
      </c>
      <c r="N1769" t="str">
        <f>_xlfn.CONCAT(Tableau1[[#This Row],[species_name]],Tableau1[[#This Row],[sub_reg]])</f>
        <v>European hake27.8.b</v>
      </c>
      <c r="O1769" t="s">
        <v>32</v>
      </c>
      <c r="P1769" t="s">
        <v>33</v>
      </c>
      <c r="Q1769" t="s">
        <v>34</v>
      </c>
      <c r="R1769">
        <v>251967.23</v>
      </c>
      <c r="S1769" t="s">
        <v>35</v>
      </c>
      <c r="T1769" t="s">
        <v>183</v>
      </c>
      <c r="U1769" t="s">
        <v>184</v>
      </c>
      <c r="V1769" t="s">
        <v>338</v>
      </c>
      <c r="W1769">
        <f>IFERROR(INDEX(#REF!,MATCH(Tableau1[[#This Row],[Identifiant pour calcul]],#REF!,0),9),0)</f>
        <v>0</v>
      </c>
      <c r="X1769">
        <f>Tableau1[[#This Row],[value]]*0.125*Tableau1[[#This Row],[Sequestration factor]]</f>
        <v>0</v>
      </c>
      <c r="Y1769" t="s">
        <v>39</v>
      </c>
      <c r="Z1769" t="s">
        <v>40</v>
      </c>
      <c r="AA1769" t="s">
        <v>39</v>
      </c>
      <c r="AB1769" t="e">
        <f>INDEX(#REF!,MATCH(Tableau1[[#This Row],[species_name]],#REF!,0),2)</f>
        <v>#REF!</v>
      </c>
      <c r="AC1769" s="3" t="e">
        <f>Tableau1[[#This Row],[value]]/Tableau1[[#This Row],[débarquements totaux de l''espèce]]</f>
        <v>#REF!</v>
      </c>
    </row>
    <row r="1770" spans="1:29" x14ac:dyDescent="0.2">
      <c r="A1770" s="1">
        <v>45355</v>
      </c>
      <c r="B1770" t="s">
        <v>24</v>
      </c>
      <c r="C1770" t="s">
        <v>25</v>
      </c>
      <c r="D1770">
        <v>2022</v>
      </c>
      <c r="E1770" t="s">
        <v>86</v>
      </c>
      <c r="F1770" t="s">
        <v>158</v>
      </c>
      <c r="G1770" t="s">
        <v>406</v>
      </c>
      <c r="H1770" t="s">
        <v>29</v>
      </c>
      <c r="L1770" t="s">
        <v>418</v>
      </c>
      <c r="M1770" t="s">
        <v>419</v>
      </c>
      <c r="N1770" t="str">
        <f>_xlfn.CONCAT(Tableau1[[#This Row],[species_name]],Tableau1[[#This Row],[sub_reg]])</f>
        <v>European hake27.7.h</v>
      </c>
      <c r="O1770" t="s">
        <v>32</v>
      </c>
      <c r="P1770" t="s">
        <v>33</v>
      </c>
      <c r="Q1770" t="s">
        <v>34</v>
      </c>
      <c r="R1770">
        <v>367848.1</v>
      </c>
      <c r="S1770" t="s">
        <v>35</v>
      </c>
      <c r="T1770" t="s">
        <v>183</v>
      </c>
      <c r="U1770" t="s">
        <v>184</v>
      </c>
      <c r="V1770" t="s">
        <v>330</v>
      </c>
      <c r="W1770">
        <f>IFERROR(INDEX(#REF!,MATCH(Tableau1[[#This Row],[Identifiant pour calcul]],#REF!,0),9),0)</f>
        <v>0</v>
      </c>
      <c r="X1770">
        <f>Tableau1[[#This Row],[value]]*0.125*Tableau1[[#This Row],[Sequestration factor]]</f>
        <v>0</v>
      </c>
      <c r="Y1770" t="s">
        <v>39</v>
      </c>
      <c r="Z1770" t="s">
        <v>40</v>
      </c>
      <c r="AA1770" t="s">
        <v>39</v>
      </c>
      <c r="AB1770" t="e">
        <f>INDEX(#REF!,MATCH(Tableau1[[#This Row],[species_name]],#REF!,0),2)</f>
        <v>#REF!</v>
      </c>
      <c r="AC1770" s="3" t="e">
        <f>Tableau1[[#This Row],[value]]/Tableau1[[#This Row],[débarquements totaux de l''espèce]]</f>
        <v>#REF!</v>
      </c>
    </row>
    <row r="1771" spans="1:29" x14ac:dyDescent="0.2">
      <c r="A1771" s="1">
        <v>45355</v>
      </c>
      <c r="B1771" t="s">
        <v>24</v>
      </c>
      <c r="C1771" t="s">
        <v>25</v>
      </c>
      <c r="D1771">
        <v>2022</v>
      </c>
      <c r="E1771" t="s">
        <v>86</v>
      </c>
      <c r="F1771" t="s">
        <v>158</v>
      </c>
      <c r="G1771" t="s">
        <v>28</v>
      </c>
      <c r="H1771" t="s">
        <v>29</v>
      </c>
      <c r="M1771" t="s">
        <v>821</v>
      </c>
      <c r="N1771" t="str">
        <f>_xlfn.CONCAT(Tableau1[[#This Row],[species_name]],Tableau1[[#This Row],[sub_reg]])</f>
        <v>European hake27.8.b</v>
      </c>
      <c r="O1771" t="s">
        <v>32</v>
      </c>
      <c r="P1771" t="s">
        <v>33</v>
      </c>
      <c r="Q1771" t="s">
        <v>34</v>
      </c>
      <c r="R1771">
        <v>150784.07</v>
      </c>
      <c r="S1771" t="s">
        <v>35</v>
      </c>
      <c r="T1771" t="s">
        <v>183</v>
      </c>
      <c r="U1771" t="s">
        <v>184</v>
      </c>
      <c r="V1771" t="s">
        <v>338</v>
      </c>
      <c r="W1771">
        <f>IFERROR(INDEX(#REF!,MATCH(Tableau1[[#This Row],[Identifiant pour calcul]],#REF!,0),9),0)</f>
        <v>0</v>
      </c>
      <c r="X1771">
        <f>Tableau1[[#This Row],[value]]*0.125*Tableau1[[#This Row],[Sequestration factor]]</f>
        <v>0</v>
      </c>
      <c r="Y1771" t="s">
        <v>39</v>
      </c>
      <c r="Z1771" t="s">
        <v>40</v>
      </c>
      <c r="AA1771" t="s">
        <v>39</v>
      </c>
      <c r="AB1771" t="e">
        <f>INDEX(#REF!,MATCH(Tableau1[[#This Row],[species_name]],#REF!,0),2)</f>
        <v>#REF!</v>
      </c>
      <c r="AC1771" s="3" t="e">
        <f>Tableau1[[#This Row],[value]]/Tableau1[[#This Row],[débarquements totaux de l''espèce]]</f>
        <v>#REF!</v>
      </c>
    </row>
    <row r="1772" spans="1:29" x14ac:dyDescent="0.2">
      <c r="A1772" s="1">
        <v>45355</v>
      </c>
      <c r="B1772" t="s">
        <v>24</v>
      </c>
      <c r="C1772" t="s">
        <v>25</v>
      </c>
      <c r="D1772">
        <v>2022</v>
      </c>
      <c r="E1772" t="s">
        <v>86</v>
      </c>
      <c r="F1772" t="s">
        <v>76</v>
      </c>
      <c r="G1772" t="s">
        <v>406</v>
      </c>
      <c r="H1772" t="s">
        <v>29</v>
      </c>
      <c r="L1772" t="s">
        <v>660</v>
      </c>
      <c r="M1772" t="s">
        <v>661</v>
      </c>
      <c r="N1772" t="str">
        <f>_xlfn.CONCAT(Tableau1[[#This Row],[species_name]],Tableau1[[#This Row],[sub_reg]])</f>
        <v>European hake27.7.j</v>
      </c>
      <c r="O1772" t="s">
        <v>32</v>
      </c>
      <c r="P1772" t="s">
        <v>33</v>
      </c>
      <c r="Q1772" t="s">
        <v>34</v>
      </c>
      <c r="R1772">
        <v>378125.42</v>
      </c>
      <c r="S1772" t="s">
        <v>35</v>
      </c>
      <c r="T1772" t="s">
        <v>183</v>
      </c>
      <c r="U1772" t="s">
        <v>184</v>
      </c>
      <c r="V1772" t="s">
        <v>377</v>
      </c>
      <c r="W1772">
        <f>IFERROR(INDEX(#REF!,MATCH(Tableau1[[#This Row],[Identifiant pour calcul]],#REF!,0),9),0)</f>
        <v>0</v>
      </c>
      <c r="X1772">
        <f>Tableau1[[#This Row],[value]]*0.125*Tableau1[[#This Row],[Sequestration factor]]</f>
        <v>0</v>
      </c>
      <c r="Y1772" t="s">
        <v>39</v>
      </c>
      <c r="Z1772" t="s">
        <v>40</v>
      </c>
      <c r="AA1772" t="s">
        <v>39</v>
      </c>
      <c r="AB1772" t="e">
        <f>INDEX(#REF!,MATCH(Tableau1[[#This Row],[species_name]],#REF!,0),2)</f>
        <v>#REF!</v>
      </c>
      <c r="AC1772" s="3" t="e">
        <f>Tableau1[[#This Row],[value]]/Tableau1[[#This Row],[débarquements totaux de l''espèce]]</f>
        <v>#REF!</v>
      </c>
    </row>
    <row r="1773" spans="1:29" x14ac:dyDescent="0.2">
      <c r="A1773" s="1">
        <v>45355</v>
      </c>
      <c r="B1773" t="s">
        <v>24</v>
      </c>
      <c r="C1773" t="s">
        <v>25</v>
      </c>
      <c r="D1773">
        <v>2022</v>
      </c>
      <c r="E1773" t="s">
        <v>86</v>
      </c>
      <c r="F1773" t="s">
        <v>239</v>
      </c>
      <c r="G1773" t="s">
        <v>77</v>
      </c>
      <c r="H1773" t="s">
        <v>29</v>
      </c>
      <c r="M1773" t="s">
        <v>788</v>
      </c>
      <c r="N1773" t="str">
        <f>_xlfn.CONCAT(Tableau1[[#This Row],[species_name]],Tableau1[[#This Row],[sub_reg]])</f>
        <v>European hake27.8.a</v>
      </c>
      <c r="O1773" t="s">
        <v>32</v>
      </c>
      <c r="P1773" t="s">
        <v>33</v>
      </c>
      <c r="Q1773" t="s">
        <v>34</v>
      </c>
      <c r="R1773">
        <v>1996.52</v>
      </c>
      <c r="S1773" t="s">
        <v>35</v>
      </c>
      <c r="T1773" t="s">
        <v>183</v>
      </c>
      <c r="U1773" t="s">
        <v>184</v>
      </c>
      <c r="V1773" t="s">
        <v>331</v>
      </c>
      <c r="W1773">
        <f>IFERROR(INDEX(#REF!,MATCH(Tableau1[[#This Row],[Identifiant pour calcul]],#REF!,0),9),0)</f>
        <v>0</v>
      </c>
      <c r="X1773">
        <f>Tableau1[[#This Row],[value]]*0.125*Tableau1[[#This Row],[Sequestration factor]]</f>
        <v>0</v>
      </c>
      <c r="Y1773" t="s">
        <v>39</v>
      </c>
      <c r="Z1773" t="s">
        <v>40</v>
      </c>
      <c r="AA1773" t="s">
        <v>39</v>
      </c>
      <c r="AB1773" t="e">
        <f>INDEX(#REF!,MATCH(Tableau1[[#This Row],[species_name]],#REF!,0),2)</f>
        <v>#REF!</v>
      </c>
      <c r="AC1773" s="3" t="e">
        <f>Tableau1[[#This Row],[value]]/Tableau1[[#This Row],[débarquements totaux de l''espèce]]</f>
        <v>#REF!</v>
      </c>
    </row>
    <row r="1774" spans="1:29" x14ac:dyDescent="0.2">
      <c r="A1774" s="1">
        <v>45355</v>
      </c>
      <c r="B1774" t="s">
        <v>24</v>
      </c>
      <c r="C1774" t="s">
        <v>25</v>
      </c>
      <c r="D1774">
        <v>2022</v>
      </c>
      <c r="E1774" t="s">
        <v>86</v>
      </c>
      <c r="F1774" t="s">
        <v>158</v>
      </c>
      <c r="G1774" t="s">
        <v>159</v>
      </c>
      <c r="H1774" t="s">
        <v>29</v>
      </c>
      <c r="M1774" t="s">
        <v>160</v>
      </c>
      <c r="N1774" t="str">
        <f>_xlfn.CONCAT(Tableau1[[#This Row],[species_name]],Tableau1[[#This Row],[sub_reg]])</f>
        <v>European hake27.2.a</v>
      </c>
      <c r="O1774" t="s">
        <v>32</v>
      </c>
      <c r="P1774" t="s">
        <v>33</v>
      </c>
      <c r="Q1774" t="s">
        <v>34</v>
      </c>
      <c r="R1774">
        <v>22744.67</v>
      </c>
      <c r="S1774" t="s">
        <v>35</v>
      </c>
      <c r="T1774" t="s">
        <v>183</v>
      </c>
      <c r="U1774" t="s">
        <v>184</v>
      </c>
      <c r="V1774" t="s">
        <v>163</v>
      </c>
      <c r="W1774">
        <f>IFERROR(INDEX(#REF!,MATCH(Tableau1[[#This Row],[Identifiant pour calcul]],#REF!,0),9),0)</f>
        <v>0</v>
      </c>
      <c r="X1774">
        <f>Tableau1[[#This Row],[value]]*0.125*Tableau1[[#This Row],[Sequestration factor]]</f>
        <v>0</v>
      </c>
      <c r="Y1774" t="s">
        <v>39</v>
      </c>
      <c r="Z1774" t="s">
        <v>40</v>
      </c>
      <c r="AA1774" t="s">
        <v>39</v>
      </c>
      <c r="AB1774" t="e">
        <f>INDEX(#REF!,MATCH(Tableau1[[#This Row],[species_name]],#REF!,0),2)</f>
        <v>#REF!</v>
      </c>
      <c r="AC1774" s="3" t="e">
        <f>Tableau1[[#This Row],[value]]/Tableau1[[#This Row],[débarquements totaux de l''espèce]]</f>
        <v>#REF!</v>
      </c>
    </row>
    <row r="1775" spans="1:29" x14ac:dyDescent="0.2">
      <c r="A1775" s="1">
        <v>45355</v>
      </c>
      <c r="B1775" t="s">
        <v>24</v>
      </c>
      <c r="C1775" t="s">
        <v>25</v>
      </c>
      <c r="D1775">
        <v>2022</v>
      </c>
      <c r="E1775" t="s">
        <v>86</v>
      </c>
      <c r="F1775" t="s">
        <v>158</v>
      </c>
      <c r="G1775" t="s">
        <v>159</v>
      </c>
      <c r="H1775" t="s">
        <v>29</v>
      </c>
      <c r="M1775" t="s">
        <v>160</v>
      </c>
      <c r="N1775" t="str">
        <f>_xlfn.CONCAT(Tableau1[[#This Row],[species_name]],Tableau1[[#This Row],[sub_reg]])</f>
        <v>European hake27.6.a</v>
      </c>
      <c r="O1775" t="s">
        <v>32</v>
      </c>
      <c r="P1775" t="s">
        <v>33</v>
      </c>
      <c r="Q1775" t="s">
        <v>34</v>
      </c>
      <c r="R1775">
        <v>754604.14</v>
      </c>
      <c r="S1775" t="s">
        <v>35</v>
      </c>
      <c r="T1775" t="s">
        <v>183</v>
      </c>
      <c r="U1775" t="s">
        <v>184</v>
      </c>
      <c r="V1775" t="s">
        <v>195</v>
      </c>
      <c r="W1775">
        <f>IFERROR(INDEX(#REF!,MATCH(Tableau1[[#This Row],[Identifiant pour calcul]],#REF!,0),9),0)</f>
        <v>0</v>
      </c>
      <c r="X1775">
        <f>Tableau1[[#This Row],[value]]*0.125*Tableau1[[#This Row],[Sequestration factor]]</f>
        <v>0</v>
      </c>
      <c r="Y1775" t="s">
        <v>39</v>
      </c>
      <c r="Z1775" t="s">
        <v>40</v>
      </c>
      <c r="AA1775" t="s">
        <v>39</v>
      </c>
      <c r="AB1775" t="e">
        <f>INDEX(#REF!,MATCH(Tableau1[[#This Row],[species_name]],#REF!,0),2)</f>
        <v>#REF!</v>
      </c>
      <c r="AC1775" s="3" t="e">
        <f>Tableau1[[#This Row],[value]]/Tableau1[[#This Row],[débarquements totaux de l''espèce]]</f>
        <v>#REF!</v>
      </c>
    </row>
    <row r="1776" spans="1:29" x14ac:dyDescent="0.2">
      <c r="A1776" s="1">
        <v>45355</v>
      </c>
      <c r="B1776" t="s">
        <v>24</v>
      </c>
      <c r="C1776" t="s">
        <v>25</v>
      </c>
      <c r="D1776">
        <v>2022</v>
      </c>
      <c r="E1776" t="s">
        <v>86</v>
      </c>
      <c r="F1776" t="s">
        <v>239</v>
      </c>
      <c r="G1776" t="s">
        <v>107</v>
      </c>
      <c r="H1776" t="s">
        <v>29</v>
      </c>
      <c r="M1776" t="s">
        <v>786</v>
      </c>
      <c r="N1776" t="str">
        <f>_xlfn.CONCAT(Tableau1[[#This Row],[species_name]],Tableau1[[#This Row],[sub_reg]])</f>
        <v>European hake27.8.a</v>
      </c>
      <c r="O1776" t="s">
        <v>32</v>
      </c>
      <c r="P1776" t="s">
        <v>33</v>
      </c>
      <c r="Q1776" t="s">
        <v>34</v>
      </c>
      <c r="R1776">
        <v>1024.68</v>
      </c>
      <c r="S1776" t="s">
        <v>35</v>
      </c>
      <c r="T1776" t="s">
        <v>183</v>
      </c>
      <c r="U1776" t="s">
        <v>184</v>
      </c>
      <c r="V1776" t="s">
        <v>331</v>
      </c>
      <c r="W1776">
        <f>IFERROR(INDEX(#REF!,MATCH(Tableau1[[#This Row],[Identifiant pour calcul]],#REF!,0),9),0)</f>
        <v>0</v>
      </c>
      <c r="X1776">
        <f>Tableau1[[#This Row],[value]]*0.125*Tableau1[[#This Row],[Sequestration factor]]</f>
        <v>0</v>
      </c>
      <c r="Y1776" t="s">
        <v>39</v>
      </c>
      <c r="Z1776" t="s">
        <v>40</v>
      </c>
      <c r="AA1776" t="s">
        <v>39</v>
      </c>
      <c r="AB1776" t="e">
        <f>INDEX(#REF!,MATCH(Tableau1[[#This Row],[species_name]],#REF!,0),2)</f>
        <v>#REF!</v>
      </c>
      <c r="AC1776" s="3" t="e">
        <f>Tableau1[[#This Row],[value]]/Tableau1[[#This Row],[débarquements totaux de l''espèce]]</f>
        <v>#REF!</v>
      </c>
    </row>
    <row r="1777" spans="1:29" x14ac:dyDescent="0.2">
      <c r="A1777" s="1">
        <v>45355</v>
      </c>
      <c r="B1777" t="s">
        <v>24</v>
      </c>
      <c r="C1777" t="s">
        <v>25</v>
      </c>
      <c r="D1777">
        <v>2022</v>
      </c>
      <c r="E1777" t="s">
        <v>86</v>
      </c>
      <c r="F1777" t="s">
        <v>76</v>
      </c>
      <c r="G1777" t="s">
        <v>107</v>
      </c>
      <c r="H1777" t="s">
        <v>29</v>
      </c>
      <c r="M1777" t="s">
        <v>769</v>
      </c>
      <c r="N1777" t="str">
        <f>_xlfn.CONCAT(Tableau1[[#This Row],[species_name]],Tableau1[[#This Row],[sub_reg]])</f>
        <v>European hake27.8.a</v>
      </c>
      <c r="O1777" t="s">
        <v>32</v>
      </c>
      <c r="P1777" t="s">
        <v>33</v>
      </c>
      <c r="Q1777" t="s">
        <v>34</v>
      </c>
      <c r="R1777">
        <v>1374.46</v>
      </c>
      <c r="S1777" t="s">
        <v>35</v>
      </c>
      <c r="T1777" t="s">
        <v>183</v>
      </c>
      <c r="U1777" t="s">
        <v>184</v>
      </c>
      <c r="V1777" t="s">
        <v>331</v>
      </c>
      <c r="W1777">
        <f>IFERROR(INDEX(#REF!,MATCH(Tableau1[[#This Row],[Identifiant pour calcul]],#REF!,0),9),0)</f>
        <v>0</v>
      </c>
      <c r="X1777">
        <f>Tableau1[[#This Row],[value]]*0.125*Tableau1[[#This Row],[Sequestration factor]]</f>
        <v>0</v>
      </c>
      <c r="Y1777" t="s">
        <v>39</v>
      </c>
      <c r="Z1777" t="s">
        <v>40</v>
      </c>
      <c r="AA1777" t="s">
        <v>39</v>
      </c>
      <c r="AB1777" t="e">
        <f>INDEX(#REF!,MATCH(Tableau1[[#This Row],[species_name]],#REF!,0),2)</f>
        <v>#REF!</v>
      </c>
      <c r="AC1777" s="3" t="e">
        <f>Tableau1[[#This Row],[value]]/Tableau1[[#This Row],[débarquements totaux de l''espèce]]</f>
        <v>#REF!</v>
      </c>
    </row>
    <row r="1778" spans="1:29" x14ac:dyDescent="0.2">
      <c r="A1778" s="1">
        <v>45355</v>
      </c>
      <c r="B1778" t="s">
        <v>24</v>
      </c>
      <c r="C1778" t="s">
        <v>25</v>
      </c>
      <c r="D1778">
        <v>2022</v>
      </c>
      <c r="E1778" t="s">
        <v>86</v>
      </c>
      <c r="F1778" t="s">
        <v>76</v>
      </c>
      <c r="G1778" t="s">
        <v>77</v>
      </c>
      <c r="H1778" t="s">
        <v>29</v>
      </c>
      <c r="M1778" t="s">
        <v>770</v>
      </c>
      <c r="N1778" t="str">
        <f>_xlfn.CONCAT(Tableau1[[#This Row],[species_name]],Tableau1[[#This Row],[sub_reg]])</f>
        <v>European hake27.8.b</v>
      </c>
      <c r="O1778" t="s">
        <v>32</v>
      </c>
      <c r="P1778" t="s">
        <v>33</v>
      </c>
      <c r="Q1778" t="s">
        <v>34</v>
      </c>
      <c r="R1778">
        <v>1530.93</v>
      </c>
      <c r="S1778" t="s">
        <v>35</v>
      </c>
      <c r="T1778" t="s">
        <v>183</v>
      </c>
      <c r="U1778" t="s">
        <v>184</v>
      </c>
      <c r="V1778" t="s">
        <v>338</v>
      </c>
      <c r="W1778">
        <f>IFERROR(INDEX(#REF!,MATCH(Tableau1[[#This Row],[Identifiant pour calcul]],#REF!,0),9),0)</f>
        <v>0</v>
      </c>
      <c r="X1778">
        <f>Tableau1[[#This Row],[value]]*0.125*Tableau1[[#This Row],[Sequestration factor]]</f>
        <v>0</v>
      </c>
      <c r="Y1778" t="s">
        <v>39</v>
      </c>
      <c r="Z1778" t="s">
        <v>40</v>
      </c>
      <c r="AA1778" t="s">
        <v>39</v>
      </c>
      <c r="AB1778" t="e">
        <f>INDEX(#REF!,MATCH(Tableau1[[#This Row],[species_name]],#REF!,0),2)</f>
        <v>#REF!</v>
      </c>
      <c r="AC1778" s="3" t="e">
        <f>Tableau1[[#This Row],[value]]/Tableau1[[#This Row],[débarquements totaux de l''espèce]]</f>
        <v>#REF!</v>
      </c>
    </row>
    <row r="1779" spans="1:29" x14ac:dyDescent="0.2">
      <c r="A1779" s="1">
        <v>45355</v>
      </c>
      <c r="B1779" t="s">
        <v>24</v>
      </c>
      <c r="C1779" t="s">
        <v>25</v>
      </c>
      <c r="D1779">
        <v>2022</v>
      </c>
      <c r="E1779" t="s">
        <v>86</v>
      </c>
      <c r="F1779" t="s">
        <v>158</v>
      </c>
      <c r="G1779" t="s">
        <v>88</v>
      </c>
      <c r="H1779" t="s">
        <v>29</v>
      </c>
      <c r="L1779" t="s">
        <v>373</v>
      </c>
      <c r="M1779" t="s">
        <v>374</v>
      </c>
      <c r="N1779" t="str">
        <f>_xlfn.CONCAT(Tableau1[[#This Row],[species_name]],Tableau1[[#This Row],[sub_reg]])</f>
        <v>European hake27.7.k</v>
      </c>
      <c r="O1779" t="s">
        <v>32</v>
      </c>
      <c r="P1779" t="s">
        <v>33</v>
      </c>
      <c r="Q1779" t="s">
        <v>34</v>
      </c>
      <c r="R1779">
        <v>2902.49</v>
      </c>
      <c r="S1779" t="s">
        <v>35</v>
      </c>
      <c r="T1779" t="s">
        <v>183</v>
      </c>
      <c r="U1779" t="s">
        <v>184</v>
      </c>
      <c r="V1779" t="s">
        <v>665</v>
      </c>
      <c r="W1779">
        <f>IFERROR(INDEX(#REF!,MATCH(Tableau1[[#This Row],[Identifiant pour calcul]],#REF!,0),9),0)</f>
        <v>0</v>
      </c>
      <c r="X1779">
        <f>Tableau1[[#This Row],[value]]*0.125*Tableau1[[#This Row],[Sequestration factor]]</f>
        <v>0</v>
      </c>
      <c r="Y1779" t="s">
        <v>39</v>
      </c>
      <c r="Z1779" t="s">
        <v>40</v>
      </c>
      <c r="AA1779" t="s">
        <v>39</v>
      </c>
      <c r="AB1779" t="e">
        <f>INDEX(#REF!,MATCH(Tableau1[[#This Row],[species_name]],#REF!,0),2)</f>
        <v>#REF!</v>
      </c>
      <c r="AC1779" s="3" t="e">
        <f>Tableau1[[#This Row],[value]]/Tableau1[[#This Row],[débarquements totaux de l''espèce]]</f>
        <v>#REF!</v>
      </c>
    </row>
    <row r="1780" spans="1:29" x14ac:dyDescent="0.2">
      <c r="A1780" s="1">
        <v>45355</v>
      </c>
      <c r="B1780" t="s">
        <v>24</v>
      </c>
      <c r="C1780" t="s">
        <v>25</v>
      </c>
      <c r="D1780">
        <v>2022</v>
      </c>
      <c r="E1780" t="s">
        <v>86</v>
      </c>
      <c r="F1780" t="s">
        <v>27</v>
      </c>
      <c r="G1780" t="s">
        <v>406</v>
      </c>
      <c r="H1780" t="s">
        <v>29</v>
      </c>
      <c r="L1780" t="s">
        <v>660</v>
      </c>
      <c r="M1780" t="s">
        <v>661</v>
      </c>
      <c r="N1780" t="str">
        <f>_xlfn.CONCAT(Tableau1[[#This Row],[species_name]],Tableau1[[#This Row],[sub_reg]])</f>
        <v>European hake27.8.c</v>
      </c>
      <c r="O1780" t="s">
        <v>32</v>
      </c>
      <c r="P1780" t="s">
        <v>33</v>
      </c>
      <c r="Q1780" t="s">
        <v>34</v>
      </c>
      <c r="R1780">
        <v>12546.72</v>
      </c>
      <c r="S1780" t="s">
        <v>35</v>
      </c>
      <c r="T1780" t="s">
        <v>183</v>
      </c>
      <c r="U1780" t="s">
        <v>184</v>
      </c>
      <c r="V1780" t="s">
        <v>367</v>
      </c>
      <c r="W1780">
        <f>IFERROR(INDEX(#REF!,MATCH(Tableau1[[#This Row],[Identifiant pour calcul]],#REF!,0),9),0)</f>
        <v>0</v>
      </c>
      <c r="X1780">
        <f>Tableau1[[#This Row],[value]]*0.125*Tableau1[[#This Row],[Sequestration factor]]</f>
        <v>0</v>
      </c>
      <c r="Y1780" t="s">
        <v>39</v>
      </c>
      <c r="Z1780" t="s">
        <v>40</v>
      </c>
      <c r="AA1780" t="s">
        <v>39</v>
      </c>
      <c r="AB1780" t="e">
        <f>INDEX(#REF!,MATCH(Tableau1[[#This Row],[species_name]],#REF!,0),2)</f>
        <v>#REF!</v>
      </c>
      <c r="AC1780" s="3" t="e">
        <f>Tableau1[[#This Row],[value]]/Tableau1[[#This Row],[débarquements totaux de l''espèce]]</f>
        <v>#REF!</v>
      </c>
    </row>
    <row r="1781" spans="1:29" x14ac:dyDescent="0.2">
      <c r="A1781" s="1">
        <v>45355</v>
      </c>
      <c r="B1781" t="s">
        <v>24</v>
      </c>
      <c r="C1781" t="s">
        <v>25</v>
      </c>
      <c r="D1781">
        <v>2022</v>
      </c>
      <c r="E1781" t="s">
        <v>86</v>
      </c>
      <c r="F1781" t="s">
        <v>158</v>
      </c>
      <c r="G1781" t="s">
        <v>88</v>
      </c>
      <c r="H1781" t="s">
        <v>29</v>
      </c>
      <c r="L1781" t="s">
        <v>373</v>
      </c>
      <c r="M1781" t="s">
        <v>374</v>
      </c>
      <c r="N1781" t="str">
        <f>_xlfn.CONCAT(Tableau1[[#This Row],[species_name]],Tableau1[[#This Row],[sub_reg]])</f>
        <v>European hake27.8.a</v>
      </c>
      <c r="O1781" t="s">
        <v>32</v>
      </c>
      <c r="P1781" t="s">
        <v>33</v>
      </c>
      <c r="Q1781" t="s">
        <v>34</v>
      </c>
      <c r="R1781">
        <v>363479.19</v>
      </c>
      <c r="S1781" t="s">
        <v>35</v>
      </c>
      <c r="T1781" t="s">
        <v>183</v>
      </c>
      <c r="U1781" t="s">
        <v>184</v>
      </c>
      <c r="V1781" t="s">
        <v>331</v>
      </c>
      <c r="W1781">
        <f>IFERROR(INDEX(#REF!,MATCH(Tableau1[[#This Row],[Identifiant pour calcul]],#REF!,0),9),0)</f>
        <v>0</v>
      </c>
      <c r="X1781">
        <f>Tableau1[[#This Row],[value]]*0.125*Tableau1[[#This Row],[Sequestration factor]]</f>
        <v>0</v>
      </c>
      <c r="Y1781" t="s">
        <v>39</v>
      </c>
      <c r="Z1781" t="s">
        <v>40</v>
      </c>
      <c r="AA1781" t="s">
        <v>39</v>
      </c>
      <c r="AB1781" t="e">
        <f>INDEX(#REF!,MATCH(Tableau1[[#This Row],[species_name]],#REF!,0),2)</f>
        <v>#REF!</v>
      </c>
      <c r="AC1781" s="3" t="e">
        <f>Tableau1[[#This Row],[value]]/Tableau1[[#This Row],[débarquements totaux de l''espèce]]</f>
        <v>#REF!</v>
      </c>
    </row>
    <row r="1782" spans="1:29" x14ac:dyDescent="0.2">
      <c r="A1782" s="1">
        <v>45355</v>
      </c>
      <c r="B1782" t="s">
        <v>24</v>
      </c>
      <c r="C1782" t="s">
        <v>25</v>
      </c>
      <c r="D1782">
        <v>2022</v>
      </c>
      <c r="E1782" t="s">
        <v>86</v>
      </c>
      <c r="F1782" t="s">
        <v>158</v>
      </c>
      <c r="G1782" t="s">
        <v>88</v>
      </c>
      <c r="H1782" t="s">
        <v>29</v>
      </c>
      <c r="L1782" t="s">
        <v>373</v>
      </c>
      <c r="M1782" t="s">
        <v>374</v>
      </c>
      <c r="N1782" t="str">
        <f>_xlfn.CONCAT(Tableau1[[#This Row],[species_name]],Tableau1[[#This Row],[sub_reg]])</f>
        <v>European hake27.8.b</v>
      </c>
      <c r="O1782" t="s">
        <v>32</v>
      </c>
      <c r="P1782" t="s">
        <v>33</v>
      </c>
      <c r="Q1782" t="s">
        <v>34</v>
      </c>
      <c r="R1782">
        <v>134855.32999999999</v>
      </c>
      <c r="S1782" t="s">
        <v>35</v>
      </c>
      <c r="T1782" t="s">
        <v>183</v>
      </c>
      <c r="U1782" t="s">
        <v>184</v>
      </c>
      <c r="V1782" t="s">
        <v>338</v>
      </c>
      <c r="W1782">
        <f>IFERROR(INDEX(#REF!,MATCH(Tableau1[[#This Row],[Identifiant pour calcul]],#REF!,0),9),0)</f>
        <v>0</v>
      </c>
      <c r="X1782">
        <f>Tableau1[[#This Row],[value]]*0.125*Tableau1[[#This Row],[Sequestration factor]]</f>
        <v>0</v>
      </c>
      <c r="Y1782" t="s">
        <v>39</v>
      </c>
      <c r="Z1782" t="s">
        <v>40</v>
      </c>
      <c r="AA1782" t="s">
        <v>39</v>
      </c>
      <c r="AB1782" t="e">
        <f>INDEX(#REF!,MATCH(Tableau1[[#This Row],[species_name]],#REF!,0),2)</f>
        <v>#REF!</v>
      </c>
      <c r="AC1782" s="3" t="e">
        <f>Tableau1[[#This Row],[value]]/Tableau1[[#This Row],[débarquements totaux de l''espèce]]</f>
        <v>#REF!</v>
      </c>
    </row>
    <row r="1783" spans="1:29" x14ac:dyDescent="0.2">
      <c r="A1783" s="1">
        <v>45355</v>
      </c>
      <c r="B1783" t="s">
        <v>24</v>
      </c>
      <c r="C1783" t="s">
        <v>25</v>
      </c>
      <c r="D1783">
        <v>2022</v>
      </c>
      <c r="E1783" t="s">
        <v>86</v>
      </c>
      <c r="F1783" t="s">
        <v>372</v>
      </c>
      <c r="G1783" t="s">
        <v>28</v>
      </c>
      <c r="H1783" t="s">
        <v>29</v>
      </c>
      <c r="L1783" t="s">
        <v>711</v>
      </c>
      <c r="M1783" t="s">
        <v>712</v>
      </c>
      <c r="N1783" t="str">
        <f>_xlfn.CONCAT(Tableau1[[#This Row],[species_name]],Tableau1[[#This Row],[sub_reg]])</f>
        <v>European hake27.8.a</v>
      </c>
      <c r="O1783" t="s">
        <v>32</v>
      </c>
      <c r="P1783" t="s">
        <v>33</v>
      </c>
      <c r="Q1783" t="s">
        <v>34</v>
      </c>
      <c r="R1783">
        <v>46898.63</v>
      </c>
      <c r="S1783" t="s">
        <v>35</v>
      </c>
      <c r="T1783" t="s">
        <v>183</v>
      </c>
      <c r="U1783" t="s">
        <v>184</v>
      </c>
      <c r="V1783" t="s">
        <v>331</v>
      </c>
      <c r="W1783">
        <f>IFERROR(INDEX(#REF!,MATCH(Tableau1[[#This Row],[Identifiant pour calcul]],#REF!,0),9),0)</f>
        <v>0</v>
      </c>
      <c r="X1783">
        <f>Tableau1[[#This Row],[value]]*0.125*Tableau1[[#This Row],[Sequestration factor]]</f>
        <v>0</v>
      </c>
      <c r="Y1783" t="s">
        <v>39</v>
      </c>
      <c r="Z1783" t="s">
        <v>40</v>
      </c>
      <c r="AA1783" t="s">
        <v>39</v>
      </c>
      <c r="AB1783" t="e">
        <f>INDEX(#REF!,MATCH(Tableau1[[#This Row],[species_name]],#REF!,0),2)</f>
        <v>#REF!</v>
      </c>
      <c r="AC1783" s="3" t="e">
        <f>Tableau1[[#This Row],[value]]/Tableau1[[#This Row],[débarquements totaux de l''espèce]]</f>
        <v>#REF!</v>
      </c>
    </row>
    <row r="1784" spans="1:29" x14ac:dyDescent="0.2">
      <c r="A1784" s="1">
        <v>45355</v>
      </c>
      <c r="B1784" t="s">
        <v>24</v>
      </c>
      <c r="C1784" t="s">
        <v>25</v>
      </c>
      <c r="D1784">
        <v>2022</v>
      </c>
      <c r="E1784" t="s">
        <v>86</v>
      </c>
      <c r="F1784" t="s">
        <v>523</v>
      </c>
      <c r="G1784" t="s">
        <v>88</v>
      </c>
      <c r="H1784" t="s">
        <v>29</v>
      </c>
      <c r="L1784" t="s">
        <v>524</v>
      </c>
      <c r="M1784" t="s">
        <v>525</v>
      </c>
      <c r="N1784" t="str">
        <f>_xlfn.CONCAT(Tableau1[[#This Row],[species_name]],Tableau1[[#This Row],[sub_reg]])</f>
        <v>European hake27.8.a</v>
      </c>
      <c r="O1784" t="s">
        <v>32</v>
      </c>
      <c r="P1784" t="s">
        <v>33</v>
      </c>
      <c r="Q1784" t="s">
        <v>34</v>
      </c>
      <c r="R1784">
        <v>777816.51</v>
      </c>
      <c r="S1784" t="s">
        <v>35</v>
      </c>
      <c r="T1784" t="s">
        <v>183</v>
      </c>
      <c r="U1784" t="s">
        <v>184</v>
      </c>
      <c r="V1784" t="s">
        <v>331</v>
      </c>
      <c r="W1784">
        <f>IFERROR(INDEX(#REF!,MATCH(Tableau1[[#This Row],[Identifiant pour calcul]],#REF!,0),9),0)</f>
        <v>0</v>
      </c>
      <c r="X1784">
        <f>Tableau1[[#This Row],[value]]*0.125*Tableau1[[#This Row],[Sequestration factor]]</f>
        <v>0</v>
      </c>
      <c r="Y1784" t="s">
        <v>39</v>
      </c>
      <c r="Z1784" t="s">
        <v>40</v>
      </c>
      <c r="AA1784" t="s">
        <v>39</v>
      </c>
      <c r="AB1784" t="e">
        <f>INDEX(#REF!,MATCH(Tableau1[[#This Row],[species_name]],#REF!,0),2)</f>
        <v>#REF!</v>
      </c>
      <c r="AC1784" s="3" t="e">
        <f>Tableau1[[#This Row],[value]]/Tableau1[[#This Row],[débarquements totaux de l''espèce]]</f>
        <v>#REF!</v>
      </c>
    </row>
    <row r="1785" spans="1:29" x14ac:dyDescent="0.2">
      <c r="A1785" s="1">
        <v>45355</v>
      </c>
      <c r="B1785" t="s">
        <v>24</v>
      </c>
      <c r="C1785" t="s">
        <v>25</v>
      </c>
      <c r="D1785">
        <v>2022</v>
      </c>
      <c r="E1785" t="s">
        <v>86</v>
      </c>
      <c r="F1785" t="s">
        <v>27</v>
      </c>
      <c r="G1785" t="s">
        <v>28</v>
      </c>
      <c r="H1785" t="s">
        <v>29</v>
      </c>
      <c r="L1785" t="s">
        <v>648</v>
      </c>
      <c r="M1785" t="s">
        <v>649</v>
      </c>
      <c r="N1785" t="str">
        <f>_xlfn.CONCAT(Tableau1[[#This Row],[species_name]],Tableau1[[#This Row],[sub_reg]])</f>
        <v>European hake27.7.e</v>
      </c>
      <c r="O1785" t="s">
        <v>32</v>
      </c>
      <c r="P1785" t="s">
        <v>33</v>
      </c>
      <c r="Q1785" t="s">
        <v>34</v>
      </c>
      <c r="R1785">
        <v>2446.08</v>
      </c>
      <c r="S1785" t="s">
        <v>35</v>
      </c>
      <c r="T1785" t="s">
        <v>183</v>
      </c>
      <c r="U1785" t="s">
        <v>184</v>
      </c>
      <c r="V1785" t="s">
        <v>226</v>
      </c>
      <c r="W1785">
        <f>IFERROR(INDEX(#REF!,MATCH(Tableau1[[#This Row],[Identifiant pour calcul]],#REF!,0),9),0)</f>
        <v>0</v>
      </c>
      <c r="X1785">
        <f>Tableau1[[#This Row],[value]]*0.125*Tableau1[[#This Row],[Sequestration factor]]</f>
        <v>0</v>
      </c>
      <c r="Y1785" t="s">
        <v>39</v>
      </c>
      <c r="Z1785" t="s">
        <v>40</v>
      </c>
      <c r="AA1785" t="s">
        <v>39</v>
      </c>
      <c r="AB1785" t="e">
        <f>INDEX(#REF!,MATCH(Tableau1[[#This Row],[species_name]],#REF!,0),2)</f>
        <v>#REF!</v>
      </c>
      <c r="AC1785" s="3" t="e">
        <f>Tableau1[[#This Row],[value]]/Tableau1[[#This Row],[débarquements totaux de l''espèce]]</f>
        <v>#REF!</v>
      </c>
    </row>
    <row r="1786" spans="1:29" x14ac:dyDescent="0.2">
      <c r="A1786" s="1">
        <v>45355</v>
      </c>
      <c r="B1786" t="s">
        <v>24</v>
      </c>
      <c r="C1786" t="s">
        <v>25</v>
      </c>
      <c r="D1786">
        <v>2022</v>
      </c>
      <c r="E1786" t="s">
        <v>86</v>
      </c>
      <c r="F1786" t="s">
        <v>158</v>
      </c>
      <c r="G1786" t="s">
        <v>77</v>
      </c>
      <c r="H1786" t="s">
        <v>29</v>
      </c>
      <c r="L1786" t="s">
        <v>413</v>
      </c>
      <c r="M1786" t="s">
        <v>414</v>
      </c>
      <c r="N1786" t="str">
        <f>_xlfn.CONCAT(Tableau1[[#This Row],[species_name]],Tableau1[[#This Row],[sub_reg]])</f>
        <v>European hake27.8.a</v>
      </c>
      <c r="O1786" t="s">
        <v>32</v>
      </c>
      <c r="P1786" t="s">
        <v>33</v>
      </c>
      <c r="Q1786" t="s">
        <v>34</v>
      </c>
      <c r="R1786">
        <v>139852.4</v>
      </c>
      <c r="S1786" t="s">
        <v>35</v>
      </c>
      <c r="T1786" t="s">
        <v>183</v>
      </c>
      <c r="U1786" t="s">
        <v>184</v>
      </c>
      <c r="V1786" t="s">
        <v>331</v>
      </c>
      <c r="W1786">
        <f>IFERROR(INDEX(#REF!,MATCH(Tableau1[[#This Row],[Identifiant pour calcul]],#REF!,0),9),0)</f>
        <v>0</v>
      </c>
      <c r="X1786">
        <f>Tableau1[[#This Row],[value]]*0.125*Tableau1[[#This Row],[Sequestration factor]]</f>
        <v>0</v>
      </c>
      <c r="Y1786" t="s">
        <v>39</v>
      </c>
      <c r="Z1786" t="s">
        <v>40</v>
      </c>
      <c r="AA1786" t="s">
        <v>39</v>
      </c>
      <c r="AB1786" t="e">
        <f>INDEX(#REF!,MATCH(Tableau1[[#This Row],[species_name]],#REF!,0),2)</f>
        <v>#REF!</v>
      </c>
      <c r="AC1786" s="3" t="e">
        <f>Tableau1[[#This Row],[value]]/Tableau1[[#This Row],[débarquements totaux de l''espèce]]</f>
        <v>#REF!</v>
      </c>
    </row>
    <row r="1787" spans="1:29" x14ac:dyDescent="0.2">
      <c r="A1787" s="1">
        <v>45355</v>
      </c>
      <c r="B1787" t="s">
        <v>24</v>
      </c>
      <c r="C1787" t="s">
        <v>25</v>
      </c>
      <c r="D1787">
        <v>2022</v>
      </c>
      <c r="E1787" t="s">
        <v>86</v>
      </c>
      <c r="F1787" t="s">
        <v>27</v>
      </c>
      <c r="G1787" t="s">
        <v>88</v>
      </c>
      <c r="H1787" t="s">
        <v>29</v>
      </c>
      <c r="M1787" t="s">
        <v>684</v>
      </c>
      <c r="N1787" t="str">
        <f>_xlfn.CONCAT(Tableau1[[#This Row],[species_name]],Tableau1[[#This Row],[sub_reg]])</f>
        <v>European hake27.8.c</v>
      </c>
      <c r="O1787" t="s">
        <v>32</v>
      </c>
      <c r="P1787" t="s">
        <v>33</v>
      </c>
      <c r="Q1787" t="s">
        <v>34</v>
      </c>
      <c r="R1787">
        <v>2585.6799999999998</v>
      </c>
      <c r="S1787" t="s">
        <v>35</v>
      </c>
      <c r="T1787" t="s">
        <v>183</v>
      </c>
      <c r="U1787" t="s">
        <v>184</v>
      </c>
      <c r="V1787" t="s">
        <v>367</v>
      </c>
      <c r="W1787">
        <f>IFERROR(INDEX(#REF!,MATCH(Tableau1[[#This Row],[Identifiant pour calcul]],#REF!,0),9),0)</f>
        <v>0</v>
      </c>
      <c r="X1787">
        <f>Tableau1[[#This Row],[value]]*0.125*Tableau1[[#This Row],[Sequestration factor]]</f>
        <v>0</v>
      </c>
      <c r="Y1787" t="s">
        <v>39</v>
      </c>
      <c r="Z1787" t="s">
        <v>40</v>
      </c>
      <c r="AA1787" t="s">
        <v>39</v>
      </c>
      <c r="AB1787" t="e">
        <f>INDEX(#REF!,MATCH(Tableau1[[#This Row],[species_name]],#REF!,0),2)</f>
        <v>#REF!</v>
      </c>
      <c r="AC1787" s="3" t="e">
        <f>Tableau1[[#This Row],[value]]/Tableau1[[#This Row],[débarquements totaux de l''espèce]]</f>
        <v>#REF!</v>
      </c>
    </row>
    <row r="1788" spans="1:29" x14ac:dyDescent="0.2">
      <c r="A1788" s="1">
        <v>45355</v>
      </c>
      <c r="B1788" t="s">
        <v>24</v>
      </c>
      <c r="C1788" t="s">
        <v>25</v>
      </c>
      <c r="D1788">
        <v>2022</v>
      </c>
      <c r="E1788" t="s">
        <v>86</v>
      </c>
      <c r="F1788" t="s">
        <v>76</v>
      </c>
      <c r="G1788" t="s">
        <v>406</v>
      </c>
      <c r="H1788" t="s">
        <v>29</v>
      </c>
      <c r="L1788" t="s">
        <v>660</v>
      </c>
      <c r="M1788" t="s">
        <v>661</v>
      </c>
      <c r="N1788" t="str">
        <f>_xlfn.CONCAT(Tableau1[[#This Row],[species_name]],Tableau1[[#This Row],[sub_reg]])</f>
        <v>European hake27.7.k</v>
      </c>
      <c r="O1788" t="s">
        <v>32</v>
      </c>
      <c r="P1788" t="s">
        <v>33</v>
      </c>
      <c r="Q1788" t="s">
        <v>34</v>
      </c>
      <c r="R1788">
        <v>81950.539999999994</v>
      </c>
      <c r="S1788" t="s">
        <v>35</v>
      </c>
      <c r="T1788" t="s">
        <v>183</v>
      </c>
      <c r="U1788" t="s">
        <v>184</v>
      </c>
      <c r="V1788" t="s">
        <v>665</v>
      </c>
      <c r="W1788">
        <f>IFERROR(INDEX(#REF!,MATCH(Tableau1[[#This Row],[Identifiant pour calcul]],#REF!,0),9),0)</f>
        <v>0</v>
      </c>
      <c r="X1788">
        <f>Tableau1[[#This Row],[value]]*0.125*Tableau1[[#This Row],[Sequestration factor]]</f>
        <v>0</v>
      </c>
      <c r="Y1788" t="s">
        <v>39</v>
      </c>
      <c r="Z1788" t="s">
        <v>40</v>
      </c>
      <c r="AA1788" t="s">
        <v>39</v>
      </c>
      <c r="AB1788" t="e">
        <f>INDEX(#REF!,MATCH(Tableau1[[#This Row],[species_name]],#REF!,0),2)</f>
        <v>#REF!</v>
      </c>
      <c r="AC1788" s="3" t="e">
        <f>Tableau1[[#This Row],[value]]/Tableau1[[#This Row],[débarquements totaux de l''espèce]]</f>
        <v>#REF!</v>
      </c>
    </row>
    <row r="1789" spans="1:29" x14ac:dyDescent="0.2">
      <c r="A1789" s="1">
        <v>45355</v>
      </c>
      <c r="B1789" t="s">
        <v>24</v>
      </c>
      <c r="C1789" t="s">
        <v>25</v>
      </c>
      <c r="D1789">
        <v>2022</v>
      </c>
      <c r="E1789" t="s">
        <v>86</v>
      </c>
      <c r="F1789" t="s">
        <v>76</v>
      </c>
      <c r="G1789" t="s">
        <v>406</v>
      </c>
      <c r="H1789" t="s">
        <v>29</v>
      </c>
      <c r="L1789" t="s">
        <v>660</v>
      </c>
      <c r="M1789" t="s">
        <v>661</v>
      </c>
      <c r="N1789" t="str">
        <f>_xlfn.CONCAT(Tableau1[[#This Row],[species_name]],Tableau1[[#This Row],[sub_reg]])</f>
        <v>European hake27.8.a</v>
      </c>
      <c r="O1789" t="s">
        <v>32</v>
      </c>
      <c r="P1789" t="s">
        <v>33</v>
      </c>
      <c r="Q1789" t="s">
        <v>34</v>
      </c>
      <c r="R1789">
        <v>42143.65</v>
      </c>
      <c r="S1789" t="s">
        <v>35</v>
      </c>
      <c r="T1789" t="s">
        <v>183</v>
      </c>
      <c r="U1789" t="s">
        <v>184</v>
      </c>
      <c r="V1789" t="s">
        <v>331</v>
      </c>
      <c r="W1789">
        <f>IFERROR(INDEX(#REF!,MATCH(Tableau1[[#This Row],[Identifiant pour calcul]],#REF!,0),9),0)</f>
        <v>0</v>
      </c>
      <c r="X1789">
        <f>Tableau1[[#This Row],[value]]*0.125*Tableau1[[#This Row],[Sequestration factor]]</f>
        <v>0</v>
      </c>
      <c r="Y1789" t="s">
        <v>39</v>
      </c>
      <c r="Z1789" t="s">
        <v>40</v>
      </c>
      <c r="AA1789" t="s">
        <v>39</v>
      </c>
      <c r="AB1789" t="e">
        <f>INDEX(#REF!,MATCH(Tableau1[[#This Row],[species_name]],#REF!,0),2)</f>
        <v>#REF!</v>
      </c>
      <c r="AC1789" s="3" t="e">
        <f>Tableau1[[#This Row],[value]]/Tableau1[[#This Row],[débarquements totaux de l''espèce]]</f>
        <v>#REF!</v>
      </c>
    </row>
    <row r="1790" spans="1:29" x14ac:dyDescent="0.2">
      <c r="A1790" s="1">
        <v>45355</v>
      </c>
      <c r="B1790" t="s">
        <v>24</v>
      </c>
      <c r="C1790" t="s">
        <v>25</v>
      </c>
      <c r="D1790">
        <v>2022</v>
      </c>
      <c r="E1790" t="s">
        <v>86</v>
      </c>
      <c r="F1790" t="s">
        <v>276</v>
      </c>
      <c r="G1790" t="s">
        <v>107</v>
      </c>
      <c r="H1790" t="s">
        <v>29</v>
      </c>
      <c r="L1790" t="s">
        <v>528</v>
      </c>
      <c r="M1790" t="s">
        <v>529</v>
      </c>
      <c r="N1790" t="str">
        <f>_xlfn.CONCAT(Tableau1[[#This Row],[species_name]],Tableau1[[#This Row],[sub_reg]])</f>
        <v>Tuberculate abalone27.7.e</v>
      </c>
      <c r="O1790" t="s">
        <v>32</v>
      </c>
      <c r="P1790" t="s">
        <v>33</v>
      </c>
      <c r="Q1790" t="s">
        <v>34</v>
      </c>
      <c r="R1790">
        <v>32470.35</v>
      </c>
      <c r="S1790" t="s">
        <v>35</v>
      </c>
      <c r="T1790" t="s">
        <v>530</v>
      </c>
      <c r="U1790" t="s">
        <v>531</v>
      </c>
      <c r="V1790" t="s">
        <v>226</v>
      </c>
      <c r="W1790">
        <f>IFERROR(INDEX(#REF!,MATCH(Tableau1[[#This Row],[Identifiant pour calcul]],#REF!,0),9),0)</f>
        <v>0</v>
      </c>
      <c r="X1790">
        <f>Tableau1[[#This Row],[value]]*0.125*Tableau1[[#This Row],[Sequestration factor]]</f>
        <v>0</v>
      </c>
      <c r="Y1790" t="s">
        <v>39</v>
      </c>
      <c r="Z1790" t="s">
        <v>40</v>
      </c>
      <c r="AA1790" t="s">
        <v>39</v>
      </c>
      <c r="AB1790" t="e">
        <f>INDEX(#REF!,MATCH(Tableau1[[#This Row],[species_name]],#REF!,0),2)</f>
        <v>#REF!</v>
      </c>
      <c r="AC1790" s="3" t="e">
        <f>Tableau1[[#This Row],[value]]/Tableau1[[#This Row],[débarquements totaux de l''espèce]]</f>
        <v>#REF!</v>
      </c>
    </row>
    <row r="1791" spans="1:29" x14ac:dyDescent="0.2">
      <c r="A1791" s="1">
        <v>45355</v>
      </c>
      <c r="B1791" t="s">
        <v>24</v>
      </c>
      <c r="C1791" t="s">
        <v>25</v>
      </c>
      <c r="D1791">
        <v>2022</v>
      </c>
      <c r="E1791" t="s">
        <v>86</v>
      </c>
      <c r="F1791" t="s">
        <v>239</v>
      </c>
      <c r="G1791" t="s">
        <v>107</v>
      </c>
      <c r="H1791" t="s">
        <v>29</v>
      </c>
      <c r="M1791" t="s">
        <v>786</v>
      </c>
      <c r="N1791" t="str">
        <f>_xlfn.CONCAT(Tableau1[[#This Row],[species_name]],Tableau1[[#This Row],[sub_reg]])</f>
        <v>Tuberculate abalone27.7.e</v>
      </c>
      <c r="O1791" t="s">
        <v>32</v>
      </c>
      <c r="P1791" t="s">
        <v>33</v>
      </c>
      <c r="Q1791" t="s">
        <v>34</v>
      </c>
      <c r="R1791">
        <v>3020.4</v>
      </c>
      <c r="S1791" t="s">
        <v>35</v>
      </c>
      <c r="T1791" t="s">
        <v>530</v>
      </c>
      <c r="U1791" t="s">
        <v>531</v>
      </c>
      <c r="V1791" t="s">
        <v>226</v>
      </c>
      <c r="W1791">
        <f>IFERROR(INDEX(#REF!,MATCH(Tableau1[[#This Row],[Identifiant pour calcul]],#REF!,0),9),0)</f>
        <v>0</v>
      </c>
      <c r="X1791">
        <f>Tableau1[[#This Row],[value]]*0.125*Tableau1[[#This Row],[Sequestration factor]]</f>
        <v>0</v>
      </c>
      <c r="Y1791" t="s">
        <v>39</v>
      </c>
      <c r="Z1791" t="s">
        <v>40</v>
      </c>
      <c r="AA1791" t="s">
        <v>39</v>
      </c>
      <c r="AB1791" t="e">
        <f>INDEX(#REF!,MATCH(Tableau1[[#This Row],[species_name]],#REF!,0),2)</f>
        <v>#REF!</v>
      </c>
      <c r="AC1791" s="3" t="e">
        <f>Tableau1[[#This Row],[value]]/Tableau1[[#This Row],[débarquements totaux de l''espèce]]</f>
        <v>#REF!</v>
      </c>
    </row>
    <row r="1792" spans="1:29" x14ac:dyDescent="0.2">
      <c r="A1792" s="1">
        <v>45355</v>
      </c>
      <c r="B1792" t="s">
        <v>24</v>
      </c>
      <c r="C1792" t="s">
        <v>25</v>
      </c>
      <c r="D1792">
        <v>2022</v>
      </c>
      <c r="E1792" t="s">
        <v>86</v>
      </c>
      <c r="F1792" t="s">
        <v>372</v>
      </c>
      <c r="G1792" t="s">
        <v>77</v>
      </c>
      <c r="H1792" t="s">
        <v>29</v>
      </c>
      <c r="L1792" t="s">
        <v>515</v>
      </c>
      <c r="M1792" t="s">
        <v>516</v>
      </c>
      <c r="N1792" t="str">
        <f>_xlfn.CONCAT(Tableau1[[#This Row],[species_name]],Tableau1[[#This Row],[sub_reg]])</f>
        <v>Sea thong27.7.e</v>
      </c>
      <c r="O1792" t="s">
        <v>32</v>
      </c>
      <c r="P1792" t="s">
        <v>33</v>
      </c>
      <c r="Q1792" t="s">
        <v>34</v>
      </c>
      <c r="R1792">
        <v>37000</v>
      </c>
      <c r="S1792" t="s">
        <v>35</v>
      </c>
      <c r="T1792" t="s">
        <v>521</v>
      </c>
      <c r="U1792" t="s">
        <v>522</v>
      </c>
      <c r="V1792" t="s">
        <v>226</v>
      </c>
      <c r="W1792">
        <f>IFERROR(INDEX(#REF!,MATCH(Tableau1[[#This Row],[Identifiant pour calcul]],#REF!,0),9),0)</f>
        <v>0</v>
      </c>
      <c r="X1792">
        <f>Tableau1[[#This Row],[value]]*0.125*Tableau1[[#This Row],[Sequestration factor]]</f>
        <v>0</v>
      </c>
      <c r="Y1792" t="s">
        <v>39</v>
      </c>
      <c r="Z1792" t="s">
        <v>40</v>
      </c>
      <c r="AA1792" t="s">
        <v>39</v>
      </c>
      <c r="AB1792" t="e">
        <f>INDEX(#REF!,MATCH(Tableau1[[#This Row],[species_name]],#REF!,0),2)</f>
        <v>#REF!</v>
      </c>
      <c r="AC1792" s="3" t="e">
        <f>Tableau1[[#This Row],[value]]/Tableau1[[#This Row],[débarquements totaux de l''espèce]]</f>
        <v>#REF!</v>
      </c>
    </row>
    <row r="1793" spans="1:29" x14ac:dyDescent="0.2">
      <c r="A1793" s="1">
        <v>45355</v>
      </c>
      <c r="B1793" t="s">
        <v>24</v>
      </c>
      <c r="C1793" t="s">
        <v>25</v>
      </c>
      <c r="D1793">
        <v>2022</v>
      </c>
      <c r="E1793" t="s">
        <v>86</v>
      </c>
      <c r="F1793" t="s">
        <v>372</v>
      </c>
      <c r="G1793" t="s">
        <v>88</v>
      </c>
      <c r="H1793" t="s">
        <v>29</v>
      </c>
      <c r="L1793" t="s">
        <v>373</v>
      </c>
      <c r="M1793" t="s">
        <v>374</v>
      </c>
      <c r="N1793" t="str">
        <f>_xlfn.CONCAT(Tableau1[[#This Row],[species_name]],Tableau1[[#This Row],[sub_reg]])</f>
        <v>Mediterranean horse mackerel27.8.a</v>
      </c>
      <c r="O1793" t="s">
        <v>32</v>
      </c>
      <c r="P1793" t="s">
        <v>33</v>
      </c>
      <c r="Q1793" t="s">
        <v>34</v>
      </c>
      <c r="R1793">
        <v>15534.51</v>
      </c>
      <c r="S1793" t="s">
        <v>35</v>
      </c>
      <c r="T1793" t="s">
        <v>382</v>
      </c>
      <c r="U1793" t="s">
        <v>383</v>
      </c>
      <c r="V1793" t="s">
        <v>331</v>
      </c>
      <c r="W1793">
        <f>IFERROR(INDEX(#REF!,MATCH(Tableau1[[#This Row],[Identifiant pour calcul]],#REF!,0),9),0)</f>
        <v>0</v>
      </c>
      <c r="X1793">
        <f>Tableau1[[#This Row],[value]]*0.125*Tableau1[[#This Row],[Sequestration factor]]</f>
        <v>0</v>
      </c>
      <c r="Y1793" t="s">
        <v>39</v>
      </c>
      <c r="Z1793" t="s">
        <v>40</v>
      </c>
      <c r="AA1793" t="s">
        <v>39</v>
      </c>
      <c r="AB1793" t="e">
        <f>INDEX(#REF!,MATCH(Tableau1[[#This Row],[species_name]],#REF!,0),2)</f>
        <v>#REF!</v>
      </c>
      <c r="AC1793" s="3" t="e">
        <f>Tableau1[[#This Row],[value]]/Tableau1[[#This Row],[débarquements totaux de l''espèce]]</f>
        <v>#REF!</v>
      </c>
    </row>
    <row r="1794" spans="1:29" x14ac:dyDescent="0.2">
      <c r="A1794" s="1">
        <v>45355</v>
      </c>
      <c r="B1794" t="s">
        <v>24</v>
      </c>
      <c r="C1794" t="s">
        <v>25</v>
      </c>
      <c r="D1794">
        <v>2022</v>
      </c>
      <c r="E1794" t="s">
        <v>86</v>
      </c>
      <c r="F1794" t="s">
        <v>372</v>
      </c>
      <c r="G1794" t="s">
        <v>88</v>
      </c>
      <c r="H1794" t="s">
        <v>29</v>
      </c>
      <c r="L1794" t="s">
        <v>373</v>
      </c>
      <c r="M1794" t="s">
        <v>374</v>
      </c>
      <c r="N1794" t="str">
        <f>_xlfn.CONCAT(Tableau1[[#This Row],[species_name]],Tableau1[[#This Row],[sub_reg]])</f>
        <v>Mediterranean horse mackerel27.8.b</v>
      </c>
      <c r="O1794" t="s">
        <v>32</v>
      </c>
      <c r="P1794" t="s">
        <v>33</v>
      </c>
      <c r="Q1794" t="s">
        <v>34</v>
      </c>
      <c r="R1794">
        <v>3021.93</v>
      </c>
      <c r="S1794" t="s">
        <v>35</v>
      </c>
      <c r="T1794" t="s">
        <v>382</v>
      </c>
      <c r="U1794" t="s">
        <v>383</v>
      </c>
      <c r="V1794" t="s">
        <v>338</v>
      </c>
      <c r="W1794">
        <f>IFERROR(INDEX(#REF!,MATCH(Tableau1[[#This Row],[Identifiant pour calcul]],#REF!,0),9),0)</f>
        <v>0</v>
      </c>
      <c r="X1794">
        <f>Tableau1[[#This Row],[value]]*0.125*Tableau1[[#This Row],[Sequestration factor]]</f>
        <v>0</v>
      </c>
      <c r="Y1794" t="s">
        <v>39</v>
      </c>
      <c r="Z1794" t="s">
        <v>40</v>
      </c>
      <c r="AA1794" t="s">
        <v>39</v>
      </c>
      <c r="AB1794" t="e">
        <f>INDEX(#REF!,MATCH(Tableau1[[#This Row],[species_name]],#REF!,0),2)</f>
        <v>#REF!</v>
      </c>
      <c r="AC1794" s="3" t="e">
        <f>Tableau1[[#This Row],[value]]/Tableau1[[#This Row],[débarquements totaux de l''espèce]]</f>
        <v>#REF!</v>
      </c>
    </row>
    <row r="1795" spans="1:29" x14ac:dyDescent="0.2">
      <c r="A1795" s="1">
        <v>45355</v>
      </c>
      <c r="B1795" t="s">
        <v>24</v>
      </c>
      <c r="C1795" t="s">
        <v>25</v>
      </c>
      <c r="D1795">
        <v>2022</v>
      </c>
      <c r="E1795" t="s">
        <v>86</v>
      </c>
      <c r="F1795" t="s">
        <v>198</v>
      </c>
      <c r="G1795" t="s">
        <v>77</v>
      </c>
      <c r="H1795" t="s">
        <v>29</v>
      </c>
      <c r="L1795" t="s">
        <v>413</v>
      </c>
      <c r="M1795" t="s">
        <v>414</v>
      </c>
      <c r="N1795" t="str">
        <f>_xlfn.CONCAT(Tableau1[[#This Row],[species_name]],Tableau1[[#This Row],[sub_reg]])</f>
        <v>Mediterranean horse mackerel27.8.c</v>
      </c>
      <c r="O1795" t="s">
        <v>32</v>
      </c>
      <c r="P1795" t="s">
        <v>33</v>
      </c>
      <c r="Q1795" t="s">
        <v>34</v>
      </c>
      <c r="R1795">
        <v>3293.68</v>
      </c>
      <c r="S1795" t="s">
        <v>35</v>
      </c>
      <c r="T1795" t="s">
        <v>382</v>
      </c>
      <c r="U1795" t="s">
        <v>383</v>
      </c>
      <c r="V1795" t="s">
        <v>367</v>
      </c>
      <c r="W1795">
        <f>IFERROR(INDEX(#REF!,MATCH(Tableau1[[#This Row],[Identifiant pour calcul]],#REF!,0),9),0)</f>
        <v>0</v>
      </c>
      <c r="X1795">
        <f>Tableau1[[#This Row],[value]]*0.125*Tableau1[[#This Row],[Sequestration factor]]</f>
        <v>0</v>
      </c>
      <c r="Y1795" t="s">
        <v>39</v>
      </c>
      <c r="Z1795" t="s">
        <v>40</v>
      </c>
      <c r="AA1795" t="s">
        <v>39</v>
      </c>
      <c r="AB1795" t="e">
        <f>INDEX(#REF!,MATCH(Tableau1[[#This Row],[species_name]],#REF!,0),2)</f>
        <v>#REF!</v>
      </c>
      <c r="AC1795" s="3" t="e">
        <f>Tableau1[[#This Row],[value]]/Tableau1[[#This Row],[débarquements totaux de l''espèce]]</f>
        <v>#REF!</v>
      </c>
    </row>
    <row r="1796" spans="1:29" x14ac:dyDescent="0.2">
      <c r="A1796" s="1">
        <v>45355</v>
      </c>
      <c r="B1796" t="s">
        <v>24</v>
      </c>
      <c r="C1796" t="s">
        <v>25</v>
      </c>
      <c r="D1796">
        <v>2022</v>
      </c>
      <c r="E1796" t="s">
        <v>86</v>
      </c>
      <c r="F1796" t="s">
        <v>198</v>
      </c>
      <c r="G1796" t="s">
        <v>77</v>
      </c>
      <c r="H1796" t="s">
        <v>29</v>
      </c>
      <c r="L1796" t="s">
        <v>413</v>
      </c>
      <c r="M1796" t="s">
        <v>414</v>
      </c>
      <c r="N1796" t="str">
        <f>_xlfn.CONCAT(Tableau1[[#This Row],[species_name]],Tableau1[[#This Row],[sub_reg]])</f>
        <v>Mediterranean horse mackerel27.8.b</v>
      </c>
      <c r="O1796" t="s">
        <v>32</v>
      </c>
      <c r="P1796" t="s">
        <v>33</v>
      </c>
      <c r="Q1796" t="s">
        <v>34</v>
      </c>
      <c r="R1796">
        <v>89859.94</v>
      </c>
      <c r="S1796" t="s">
        <v>35</v>
      </c>
      <c r="T1796" t="s">
        <v>382</v>
      </c>
      <c r="U1796" t="s">
        <v>383</v>
      </c>
      <c r="V1796" t="s">
        <v>338</v>
      </c>
      <c r="W1796">
        <f>IFERROR(INDEX(#REF!,MATCH(Tableau1[[#This Row],[Identifiant pour calcul]],#REF!,0),9),0)</f>
        <v>0</v>
      </c>
      <c r="X1796">
        <f>Tableau1[[#This Row],[value]]*0.125*Tableau1[[#This Row],[Sequestration factor]]</f>
        <v>0</v>
      </c>
      <c r="Y1796" t="s">
        <v>39</v>
      </c>
      <c r="Z1796" t="s">
        <v>40</v>
      </c>
      <c r="AA1796" t="s">
        <v>39</v>
      </c>
      <c r="AB1796" t="e">
        <f>INDEX(#REF!,MATCH(Tableau1[[#This Row],[species_name]],#REF!,0),2)</f>
        <v>#REF!</v>
      </c>
      <c r="AC1796" s="3" t="e">
        <f>Tableau1[[#This Row],[value]]/Tableau1[[#This Row],[débarquements totaux de l''espèce]]</f>
        <v>#REF!</v>
      </c>
    </row>
    <row r="1797" spans="1:29" x14ac:dyDescent="0.2">
      <c r="A1797" s="1">
        <v>45355</v>
      </c>
      <c r="B1797" t="s">
        <v>24</v>
      </c>
      <c r="C1797" t="s">
        <v>25</v>
      </c>
      <c r="D1797">
        <v>2022</v>
      </c>
      <c r="E1797" t="s">
        <v>86</v>
      </c>
      <c r="F1797" t="s">
        <v>59</v>
      </c>
      <c r="G1797" t="s">
        <v>107</v>
      </c>
      <c r="H1797" t="s">
        <v>29</v>
      </c>
      <c r="M1797" t="s">
        <v>506</v>
      </c>
      <c r="N1797" t="str">
        <f>_xlfn.CONCAT(Tableau1[[#This Row],[species_name]],Tableau1[[#This Row],[sub_reg]])</f>
        <v>Mediterranean horse mackerel27.8.a</v>
      </c>
      <c r="O1797" t="s">
        <v>32</v>
      </c>
      <c r="P1797" t="s">
        <v>33</v>
      </c>
      <c r="Q1797" t="s">
        <v>34</v>
      </c>
      <c r="R1797">
        <v>3549.12</v>
      </c>
      <c r="S1797" t="s">
        <v>35</v>
      </c>
      <c r="T1797" t="s">
        <v>382</v>
      </c>
      <c r="U1797" t="s">
        <v>383</v>
      </c>
      <c r="V1797" t="s">
        <v>331</v>
      </c>
      <c r="W1797">
        <f>IFERROR(INDEX(#REF!,MATCH(Tableau1[[#This Row],[Identifiant pour calcul]],#REF!,0),9),0)</f>
        <v>0</v>
      </c>
      <c r="X1797">
        <f>Tableau1[[#This Row],[value]]*0.125*Tableau1[[#This Row],[Sequestration factor]]</f>
        <v>0</v>
      </c>
      <c r="Y1797" t="s">
        <v>39</v>
      </c>
      <c r="Z1797" t="s">
        <v>40</v>
      </c>
      <c r="AA1797" t="s">
        <v>39</v>
      </c>
      <c r="AB1797" t="e">
        <f>INDEX(#REF!,MATCH(Tableau1[[#This Row],[species_name]],#REF!,0),2)</f>
        <v>#REF!</v>
      </c>
      <c r="AC1797" s="3" t="e">
        <f>Tableau1[[#This Row],[value]]/Tableau1[[#This Row],[débarquements totaux de l''espèce]]</f>
        <v>#REF!</v>
      </c>
    </row>
    <row r="1798" spans="1:29" x14ac:dyDescent="0.2">
      <c r="A1798" s="1">
        <v>45355</v>
      </c>
      <c r="B1798" t="s">
        <v>24</v>
      </c>
      <c r="C1798" t="s">
        <v>25</v>
      </c>
      <c r="D1798">
        <v>2022</v>
      </c>
      <c r="E1798" t="s">
        <v>86</v>
      </c>
      <c r="F1798" t="s">
        <v>523</v>
      </c>
      <c r="G1798" t="s">
        <v>406</v>
      </c>
      <c r="H1798" t="s">
        <v>29</v>
      </c>
      <c r="L1798" t="s">
        <v>524</v>
      </c>
      <c r="M1798" t="s">
        <v>525</v>
      </c>
      <c r="N1798" t="str">
        <f>_xlfn.CONCAT(Tableau1[[#This Row],[species_name]],Tableau1[[#This Row],[sub_reg]])</f>
        <v>Mediterranean horse mackerel27.8.a</v>
      </c>
      <c r="O1798" t="s">
        <v>32</v>
      </c>
      <c r="P1798" t="s">
        <v>33</v>
      </c>
      <c r="Q1798" t="s">
        <v>34</v>
      </c>
      <c r="R1798">
        <v>5921.57</v>
      </c>
      <c r="S1798" t="s">
        <v>35</v>
      </c>
      <c r="T1798" t="s">
        <v>382</v>
      </c>
      <c r="U1798" t="s">
        <v>383</v>
      </c>
      <c r="V1798" t="s">
        <v>331</v>
      </c>
      <c r="W1798">
        <f>IFERROR(INDEX(#REF!,MATCH(Tableau1[[#This Row],[Identifiant pour calcul]],#REF!,0),9),0)</f>
        <v>0</v>
      </c>
      <c r="X1798">
        <f>Tableau1[[#This Row],[value]]*0.125*Tableau1[[#This Row],[Sequestration factor]]</f>
        <v>0</v>
      </c>
      <c r="Y1798" t="s">
        <v>39</v>
      </c>
      <c r="Z1798" t="s">
        <v>40</v>
      </c>
      <c r="AA1798" t="s">
        <v>39</v>
      </c>
      <c r="AB1798" t="e">
        <f>INDEX(#REF!,MATCH(Tableau1[[#This Row],[species_name]],#REF!,0),2)</f>
        <v>#REF!</v>
      </c>
      <c r="AC1798" s="3" t="e">
        <f>Tableau1[[#This Row],[value]]/Tableau1[[#This Row],[débarquements totaux de l''espèce]]</f>
        <v>#REF!</v>
      </c>
    </row>
    <row r="1799" spans="1:29" x14ac:dyDescent="0.2">
      <c r="A1799" s="1">
        <v>45355</v>
      </c>
      <c r="B1799" t="s">
        <v>24</v>
      </c>
      <c r="C1799" t="s">
        <v>25</v>
      </c>
      <c r="D1799">
        <v>2022</v>
      </c>
      <c r="E1799" t="s">
        <v>86</v>
      </c>
      <c r="F1799" t="s">
        <v>523</v>
      </c>
      <c r="G1799" t="s">
        <v>406</v>
      </c>
      <c r="H1799" t="s">
        <v>29</v>
      </c>
      <c r="L1799" t="s">
        <v>524</v>
      </c>
      <c r="M1799" t="s">
        <v>525</v>
      </c>
      <c r="N1799" t="str">
        <f>_xlfn.CONCAT(Tableau1[[#This Row],[species_name]],Tableau1[[#This Row],[sub_reg]])</f>
        <v>Mediterranean horse mackerel27.8.b</v>
      </c>
      <c r="O1799" t="s">
        <v>32</v>
      </c>
      <c r="P1799" t="s">
        <v>33</v>
      </c>
      <c r="Q1799" t="s">
        <v>34</v>
      </c>
      <c r="R1799">
        <v>2158.2199999999998</v>
      </c>
      <c r="S1799" t="s">
        <v>35</v>
      </c>
      <c r="T1799" t="s">
        <v>382</v>
      </c>
      <c r="U1799" t="s">
        <v>383</v>
      </c>
      <c r="V1799" t="s">
        <v>338</v>
      </c>
      <c r="W1799">
        <f>IFERROR(INDEX(#REF!,MATCH(Tableau1[[#This Row],[Identifiant pour calcul]],#REF!,0),9),0)</f>
        <v>0</v>
      </c>
      <c r="X1799">
        <f>Tableau1[[#This Row],[value]]*0.125*Tableau1[[#This Row],[Sequestration factor]]</f>
        <v>0</v>
      </c>
      <c r="Y1799" t="s">
        <v>39</v>
      </c>
      <c r="Z1799" t="s">
        <v>40</v>
      </c>
      <c r="AA1799" t="s">
        <v>39</v>
      </c>
      <c r="AB1799" t="e">
        <f>INDEX(#REF!,MATCH(Tableau1[[#This Row],[species_name]],#REF!,0),2)</f>
        <v>#REF!</v>
      </c>
      <c r="AC1799" s="3" t="e">
        <f>Tableau1[[#This Row],[value]]/Tableau1[[#This Row],[débarquements totaux de l''espèce]]</f>
        <v>#REF!</v>
      </c>
    </row>
    <row r="1800" spans="1:29" x14ac:dyDescent="0.2">
      <c r="A1800" s="1">
        <v>45355</v>
      </c>
      <c r="B1800" t="s">
        <v>24</v>
      </c>
      <c r="C1800" t="s">
        <v>25</v>
      </c>
      <c r="D1800">
        <v>2022</v>
      </c>
      <c r="E1800" t="s">
        <v>86</v>
      </c>
      <c r="F1800" t="s">
        <v>198</v>
      </c>
      <c r="G1800" t="s">
        <v>88</v>
      </c>
      <c r="H1800" t="s">
        <v>29</v>
      </c>
      <c r="L1800" t="s">
        <v>540</v>
      </c>
      <c r="M1800" t="s">
        <v>541</v>
      </c>
      <c r="N1800" t="str">
        <f>_xlfn.CONCAT(Tableau1[[#This Row],[species_name]],Tableau1[[#This Row],[sub_reg]])</f>
        <v>Mediterranean horse mackerel27.8.b</v>
      </c>
      <c r="O1800" t="s">
        <v>32</v>
      </c>
      <c r="P1800" t="s">
        <v>33</v>
      </c>
      <c r="Q1800" t="s">
        <v>34</v>
      </c>
      <c r="R1800">
        <v>23998.04</v>
      </c>
      <c r="S1800" t="s">
        <v>35</v>
      </c>
      <c r="T1800" t="s">
        <v>382</v>
      </c>
      <c r="U1800" t="s">
        <v>383</v>
      </c>
      <c r="V1800" t="s">
        <v>338</v>
      </c>
      <c r="W1800">
        <f>IFERROR(INDEX(#REF!,MATCH(Tableau1[[#This Row],[Identifiant pour calcul]],#REF!,0),9),0)</f>
        <v>0</v>
      </c>
      <c r="X1800">
        <f>Tableau1[[#This Row],[value]]*0.125*Tableau1[[#This Row],[Sequestration factor]]</f>
        <v>0</v>
      </c>
      <c r="Y1800" t="s">
        <v>39</v>
      </c>
      <c r="Z1800" t="s">
        <v>40</v>
      </c>
      <c r="AA1800" t="s">
        <v>39</v>
      </c>
      <c r="AB1800" t="e">
        <f>INDEX(#REF!,MATCH(Tableau1[[#This Row],[species_name]],#REF!,0),2)</f>
        <v>#REF!</v>
      </c>
      <c r="AC1800" s="3" t="e">
        <f>Tableau1[[#This Row],[value]]/Tableau1[[#This Row],[débarquements totaux de l''espèce]]</f>
        <v>#REF!</v>
      </c>
    </row>
    <row r="1801" spans="1:29" x14ac:dyDescent="0.2">
      <c r="A1801" s="1">
        <v>45355</v>
      </c>
      <c r="B1801" t="s">
        <v>24</v>
      </c>
      <c r="C1801" t="s">
        <v>25</v>
      </c>
      <c r="D1801">
        <v>2022</v>
      </c>
      <c r="E1801" t="s">
        <v>86</v>
      </c>
      <c r="F1801" t="s">
        <v>523</v>
      </c>
      <c r="G1801" t="s">
        <v>88</v>
      </c>
      <c r="H1801" t="s">
        <v>29</v>
      </c>
      <c r="L1801" t="s">
        <v>524</v>
      </c>
      <c r="M1801" t="s">
        <v>525</v>
      </c>
      <c r="N1801" t="str">
        <f>_xlfn.CONCAT(Tableau1[[#This Row],[species_name]],Tableau1[[#This Row],[sub_reg]])</f>
        <v>Mediterranean horse mackerel27.8.b</v>
      </c>
      <c r="O1801" t="s">
        <v>32</v>
      </c>
      <c r="P1801" t="s">
        <v>33</v>
      </c>
      <c r="Q1801" t="s">
        <v>34</v>
      </c>
      <c r="R1801">
        <v>1434.46</v>
      </c>
      <c r="S1801" t="s">
        <v>35</v>
      </c>
      <c r="T1801" t="s">
        <v>382</v>
      </c>
      <c r="U1801" t="s">
        <v>383</v>
      </c>
      <c r="V1801" t="s">
        <v>338</v>
      </c>
      <c r="W1801">
        <f>IFERROR(INDEX(#REF!,MATCH(Tableau1[[#This Row],[Identifiant pour calcul]],#REF!,0),9),0)</f>
        <v>0</v>
      </c>
      <c r="X1801">
        <f>Tableau1[[#This Row],[value]]*0.125*Tableau1[[#This Row],[Sequestration factor]]</f>
        <v>0</v>
      </c>
      <c r="Y1801" t="s">
        <v>39</v>
      </c>
      <c r="Z1801" t="s">
        <v>40</v>
      </c>
      <c r="AA1801" t="s">
        <v>39</v>
      </c>
      <c r="AB1801" t="e">
        <f>INDEX(#REF!,MATCH(Tableau1[[#This Row],[species_name]],#REF!,0),2)</f>
        <v>#REF!</v>
      </c>
      <c r="AC1801" s="3" t="e">
        <f>Tableau1[[#This Row],[value]]/Tableau1[[#This Row],[débarquements totaux de l''espèce]]</f>
        <v>#REF!</v>
      </c>
    </row>
    <row r="1802" spans="1:29" x14ac:dyDescent="0.2">
      <c r="A1802" s="1">
        <v>45355</v>
      </c>
      <c r="B1802" t="s">
        <v>24</v>
      </c>
      <c r="C1802" t="s">
        <v>25</v>
      </c>
      <c r="D1802">
        <v>2022</v>
      </c>
      <c r="E1802" t="s">
        <v>86</v>
      </c>
      <c r="F1802" t="s">
        <v>27</v>
      </c>
      <c r="G1802" t="s">
        <v>28</v>
      </c>
      <c r="H1802" t="s">
        <v>29</v>
      </c>
      <c r="L1802" t="s">
        <v>648</v>
      </c>
      <c r="M1802" t="s">
        <v>649</v>
      </c>
      <c r="N1802" t="str">
        <f>_xlfn.CONCAT(Tableau1[[#This Row],[species_name]],Tableau1[[#This Row],[sub_reg]])</f>
        <v>Mediterranean horse mackerel27.8.a</v>
      </c>
      <c r="O1802" t="s">
        <v>32</v>
      </c>
      <c r="P1802" t="s">
        <v>33</v>
      </c>
      <c r="Q1802" t="s">
        <v>34</v>
      </c>
      <c r="R1802">
        <v>1065.3699999999999</v>
      </c>
      <c r="S1802" t="s">
        <v>35</v>
      </c>
      <c r="T1802" t="s">
        <v>382</v>
      </c>
      <c r="U1802" t="s">
        <v>383</v>
      </c>
      <c r="V1802" t="s">
        <v>331</v>
      </c>
      <c r="W1802">
        <f>IFERROR(INDEX(#REF!,MATCH(Tableau1[[#This Row],[Identifiant pour calcul]],#REF!,0),9),0)</f>
        <v>0</v>
      </c>
      <c r="X1802">
        <f>Tableau1[[#This Row],[value]]*0.125*Tableau1[[#This Row],[Sequestration factor]]</f>
        <v>0</v>
      </c>
      <c r="Y1802" t="s">
        <v>39</v>
      </c>
      <c r="Z1802" t="s">
        <v>40</v>
      </c>
      <c r="AA1802" t="s">
        <v>39</v>
      </c>
      <c r="AB1802" t="e">
        <f>INDEX(#REF!,MATCH(Tableau1[[#This Row],[species_name]],#REF!,0),2)</f>
        <v>#REF!</v>
      </c>
      <c r="AC1802" s="3" t="e">
        <f>Tableau1[[#This Row],[value]]/Tableau1[[#This Row],[débarquements totaux de l''espèce]]</f>
        <v>#REF!</v>
      </c>
    </row>
    <row r="1803" spans="1:29" x14ac:dyDescent="0.2">
      <c r="A1803" s="1">
        <v>45355</v>
      </c>
      <c r="B1803" t="s">
        <v>24</v>
      </c>
      <c r="C1803" t="s">
        <v>25</v>
      </c>
      <c r="D1803">
        <v>2022</v>
      </c>
      <c r="E1803" t="s">
        <v>86</v>
      </c>
      <c r="F1803" t="s">
        <v>27</v>
      </c>
      <c r="G1803" t="s">
        <v>406</v>
      </c>
      <c r="H1803" t="s">
        <v>29</v>
      </c>
      <c r="L1803" t="s">
        <v>660</v>
      </c>
      <c r="M1803" t="s">
        <v>661</v>
      </c>
      <c r="N1803" t="str">
        <f>_xlfn.CONCAT(Tableau1[[#This Row],[species_name]],Tableau1[[#This Row],[sub_reg]])</f>
        <v>Mediterranean horse mackerel27.8.a</v>
      </c>
      <c r="O1803" t="s">
        <v>32</v>
      </c>
      <c r="P1803" t="s">
        <v>33</v>
      </c>
      <c r="Q1803" t="s">
        <v>34</v>
      </c>
      <c r="R1803">
        <v>7661.33</v>
      </c>
      <c r="S1803" t="s">
        <v>35</v>
      </c>
      <c r="T1803" t="s">
        <v>382</v>
      </c>
      <c r="U1803" t="s">
        <v>383</v>
      </c>
      <c r="V1803" t="s">
        <v>331</v>
      </c>
      <c r="W1803">
        <f>IFERROR(INDEX(#REF!,MATCH(Tableau1[[#This Row],[Identifiant pour calcul]],#REF!,0),9),0)</f>
        <v>0</v>
      </c>
      <c r="X1803">
        <f>Tableau1[[#This Row],[value]]*0.125*Tableau1[[#This Row],[Sequestration factor]]</f>
        <v>0</v>
      </c>
      <c r="Y1803" t="s">
        <v>39</v>
      </c>
      <c r="Z1803" t="s">
        <v>40</v>
      </c>
      <c r="AA1803" t="s">
        <v>39</v>
      </c>
      <c r="AB1803" t="e">
        <f>INDEX(#REF!,MATCH(Tableau1[[#This Row],[species_name]],#REF!,0),2)</f>
        <v>#REF!</v>
      </c>
      <c r="AC1803" s="3" t="e">
        <f>Tableau1[[#This Row],[value]]/Tableau1[[#This Row],[débarquements totaux de l''espèce]]</f>
        <v>#REF!</v>
      </c>
    </row>
    <row r="1804" spans="1:29" x14ac:dyDescent="0.2">
      <c r="A1804" s="1">
        <v>45355</v>
      </c>
      <c r="B1804" t="s">
        <v>24</v>
      </c>
      <c r="C1804" t="s">
        <v>25</v>
      </c>
      <c r="D1804">
        <v>2022</v>
      </c>
      <c r="E1804" t="s">
        <v>86</v>
      </c>
      <c r="F1804" t="s">
        <v>59</v>
      </c>
      <c r="G1804" t="s">
        <v>77</v>
      </c>
      <c r="H1804" t="s">
        <v>29</v>
      </c>
      <c r="M1804" t="s">
        <v>683</v>
      </c>
      <c r="N1804" t="str">
        <f>_xlfn.CONCAT(Tableau1[[#This Row],[species_name]],Tableau1[[#This Row],[sub_reg]])</f>
        <v>Mediterranean horse mackerel27.8.a</v>
      </c>
      <c r="O1804" t="s">
        <v>32</v>
      </c>
      <c r="P1804" t="s">
        <v>33</v>
      </c>
      <c r="Q1804" t="s">
        <v>34</v>
      </c>
      <c r="R1804">
        <v>1349.85</v>
      </c>
      <c r="S1804" t="s">
        <v>35</v>
      </c>
      <c r="T1804" t="s">
        <v>382</v>
      </c>
      <c r="U1804" t="s">
        <v>383</v>
      </c>
      <c r="V1804" t="s">
        <v>331</v>
      </c>
      <c r="W1804">
        <f>IFERROR(INDEX(#REF!,MATCH(Tableau1[[#This Row],[Identifiant pour calcul]],#REF!,0),9),0)</f>
        <v>0</v>
      </c>
      <c r="X1804">
        <f>Tableau1[[#This Row],[value]]*0.125*Tableau1[[#This Row],[Sequestration factor]]</f>
        <v>0</v>
      </c>
      <c r="Y1804" t="s">
        <v>39</v>
      </c>
      <c r="Z1804" t="s">
        <v>40</v>
      </c>
      <c r="AA1804" t="s">
        <v>39</v>
      </c>
      <c r="AB1804" t="e">
        <f>INDEX(#REF!,MATCH(Tableau1[[#This Row],[species_name]],#REF!,0),2)</f>
        <v>#REF!</v>
      </c>
      <c r="AC1804" s="3" t="e">
        <f>Tableau1[[#This Row],[value]]/Tableau1[[#This Row],[débarquements totaux de l''espèce]]</f>
        <v>#REF!</v>
      </c>
    </row>
    <row r="1805" spans="1:29" x14ac:dyDescent="0.2">
      <c r="A1805" s="1">
        <v>45355</v>
      </c>
      <c r="B1805" t="s">
        <v>24</v>
      </c>
      <c r="C1805" t="s">
        <v>25</v>
      </c>
      <c r="D1805">
        <v>2022</v>
      </c>
      <c r="E1805" t="s">
        <v>86</v>
      </c>
      <c r="F1805" t="s">
        <v>27</v>
      </c>
      <c r="G1805" t="s">
        <v>88</v>
      </c>
      <c r="H1805" t="s">
        <v>29</v>
      </c>
      <c r="M1805" t="s">
        <v>684</v>
      </c>
      <c r="N1805" t="str">
        <f>_xlfn.CONCAT(Tableau1[[#This Row],[species_name]],Tableau1[[#This Row],[sub_reg]])</f>
        <v>Mediterranean horse mackerel27.8.a</v>
      </c>
      <c r="O1805" t="s">
        <v>32</v>
      </c>
      <c r="P1805" t="s">
        <v>33</v>
      </c>
      <c r="Q1805" t="s">
        <v>34</v>
      </c>
      <c r="R1805">
        <v>9030.33</v>
      </c>
      <c r="S1805" t="s">
        <v>35</v>
      </c>
      <c r="T1805" t="s">
        <v>382</v>
      </c>
      <c r="U1805" t="s">
        <v>383</v>
      </c>
      <c r="V1805" t="s">
        <v>331</v>
      </c>
      <c r="W1805">
        <f>IFERROR(INDEX(#REF!,MATCH(Tableau1[[#This Row],[Identifiant pour calcul]],#REF!,0),9),0)</f>
        <v>0</v>
      </c>
      <c r="X1805">
        <f>Tableau1[[#This Row],[value]]*0.125*Tableau1[[#This Row],[Sequestration factor]]</f>
        <v>0</v>
      </c>
      <c r="Y1805" t="s">
        <v>39</v>
      </c>
      <c r="Z1805" t="s">
        <v>40</v>
      </c>
      <c r="AA1805" t="s">
        <v>39</v>
      </c>
      <c r="AB1805" t="e">
        <f>INDEX(#REF!,MATCH(Tableau1[[#This Row],[species_name]],#REF!,0),2)</f>
        <v>#REF!</v>
      </c>
      <c r="AC1805" s="3" t="e">
        <f>Tableau1[[#This Row],[value]]/Tableau1[[#This Row],[débarquements totaux de l''espèce]]</f>
        <v>#REF!</v>
      </c>
    </row>
    <row r="1806" spans="1:29" x14ac:dyDescent="0.2">
      <c r="A1806" s="1">
        <v>45355</v>
      </c>
      <c r="B1806" t="s">
        <v>24</v>
      </c>
      <c r="C1806" t="s">
        <v>25</v>
      </c>
      <c r="D1806">
        <v>2022</v>
      </c>
      <c r="E1806" t="s">
        <v>86</v>
      </c>
      <c r="F1806" t="s">
        <v>27</v>
      </c>
      <c r="G1806" t="s">
        <v>88</v>
      </c>
      <c r="H1806" t="s">
        <v>29</v>
      </c>
      <c r="M1806" t="s">
        <v>684</v>
      </c>
      <c r="N1806" t="str">
        <f>_xlfn.CONCAT(Tableau1[[#This Row],[species_name]],Tableau1[[#This Row],[sub_reg]])</f>
        <v>Mediterranean horse mackerel27.8.b</v>
      </c>
      <c r="O1806" t="s">
        <v>32</v>
      </c>
      <c r="P1806" t="s">
        <v>33</v>
      </c>
      <c r="Q1806" t="s">
        <v>34</v>
      </c>
      <c r="R1806">
        <v>1959.92</v>
      </c>
      <c r="S1806" t="s">
        <v>35</v>
      </c>
      <c r="T1806" t="s">
        <v>382</v>
      </c>
      <c r="U1806" t="s">
        <v>383</v>
      </c>
      <c r="V1806" t="s">
        <v>338</v>
      </c>
      <c r="W1806">
        <f>IFERROR(INDEX(#REF!,MATCH(Tableau1[[#This Row],[Identifiant pour calcul]],#REF!,0),9),0)</f>
        <v>0</v>
      </c>
      <c r="X1806">
        <f>Tableau1[[#This Row],[value]]*0.125*Tableau1[[#This Row],[Sequestration factor]]</f>
        <v>0</v>
      </c>
      <c r="Y1806" t="s">
        <v>39</v>
      </c>
      <c r="Z1806" t="s">
        <v>40</v>
      </c>
      <c r="AA1806" t="s">
        <v>39</v>
      </c>
      <c r="AB1806" t="e">
        <f>INDEX(#REF!,MATCH(Tableau1[[#This Row],[species_name]],#REF!,0),2)</f>
        <v>#REF!</v>
      </c>
      <c r="AC1806" s="3" t="e">
        <f>Tableau1[[#This Row],[value]]/Tableau1[[#This Row],[débarquements totaux de l''espèce]]</f>
        <v>#REF!</v>
      </c>
    </row>
    <row r="1807" spans="1:29" x14ac:dyDescent="0.2">
      <c r="A1807" s="1">
        <v>45355</v>
      </c>
      <c r="B1807" t="s">
        <v>24</v>
      </c>
      <c r="C1807" t="s">
        <v>25</v>
      </c>
      <c r="D1807">
        <v>2022</v>
      </c>
      <c r="E1807" t="s">
        <v>86</v>
      </c>
      <c r="F1807" t="s">
        <v>523</v>
      </c>
      <c r="G1807" t="s">
        <v>77</v>
      </c>
      <c r="H1807" t="s">
        <v>29</v>
      </c>
      <c r="L1807" t="s">
        <v>515</v>
      </c>
      <c r="M1807" t="s">
        <v>516</v>
      </c>
      <c r="N1807" t="str">
        <f>_xlfn.CONCAT(Tableau1[[#This Row],[species_name]],Tableau1[[#This Row],[sub_reg]])</f>
        <v>Mediterranean horse mackerel27.8.a</v>
      </c>
      <c r="O1807" t="s">
        <v>32</v>
      </c>
      <c r="P1807" t="s">
        <v>33</v>
      </c>
      <c r="Q1807" t="s">
        <v>34</v>
      </c>
      <c r="R1807">
        <v>102464.86</v>
      </c>
      <c r="S1807" t="s">
        <v>35</v>
      </c>
      <c r="T1807" t="s">
        <v>382</v>
      </c>
      <c r="U1807" t="s">
        <v>383</v>
      </c>
      <c r="V1807" t="s">
        <v>331</v>
      </c>
      <c r="W1807">
        <f>IFERROR(INDEX(#REF!,MATCH(Tableau1[[#This Row],[Identifiant pour calcul]],#REF!,0),9),0)</f>
        <v>0</v>
      </c>
      <c r="X1807">
        <f>Tableau1[[#This Row],[value]]*0.125*Tableau1[[#This Row],[Sequestration factor]]</f>
        <v>0</v>
      </c>
      <c r="Y1807" t="s">
        <v>39</v>
      </c>
      <c r="Z1807" t="s">
        <v>40</v>
      </c>
      <c r="AA1807" t="s">
        <v>39</v>
      </c>
      <c r="AB1807" t="e">
        <f>INDEX(#REF!,MATCH(Tableau1[[#This Row],[species_name]],#REF!,0),2)</f>
        <v>#REF!</v>
      </c>
      <c r="AC1807" s="3" t="e">
        <f>Tableau1[[#This Row],[value]]/Tableau1[[#This Row],[débarquements totaux de l''espèce]]</f>
        <v>#REF!</v>
      </c>
    </row>
    <row r="1808" spans="1:29" x14ac:dyDescent="0.2">
      <c r="A1808" s="1">
        <v>45355</v>
      </c>
      <c r="B1808" t="s">
        <v>24</v>
      </c>
      <c r="C1808" t="s">
        <v>25</v>
      </c>
      <c r="D1808">
        <v>2022</v>
      </c>
      <c r="E1808" t="s">
        <v>86</v>
      </c>
      <c r="F1808" t="s">
        <v>27</v>
      </c>
      <c r="G1808" t="s">
        <v>77</v>
      </c>
      <c r="H1808" t="s">
        <v>29</v>
      </c>
      <c r="M1808" t="s">
        <v>738</v>
      </c>
      <c r="N1808" t="str">
        <f>_xlfn.CONCAT(Tableau1[[#This Row],[species_name]],Tableau1[[#This Row],[sub_reg]])</f>
        <v>Mediterranean horse mackerel27.8.b</v>
      </c>
      <c r="O1808" t="s">
        <v>32</v>
      </c>
      <c r="P1808" t="s">
        <v>33</v>
      </c>
      <c r="Q1808" t="s">
        <v>34</v>
      </c>
      <c r="R1808">
        <v>1321.39</v>
      </c>
      <c r="S1808" t="s">
        <v>35</v>
      </c>
      <c r="T1808" t="s">
        <v>382</v>
      </c>
      <c r="U1808" t="s">
        <v>383</v>
      </c>
      <c r="V1808" t="s">
        <v>338</v>
      </c>
      <c r="W1808">
        <f>IFERROR(INDEX(#REF!,MATCH(Tableau1[[#This Row],[Identifiant pour calcul]],#REF!,0),9),0)</f>
        <v>0</v>
      </c>
      <c r="X1808">
        <f>Tableau1[[#This Row],[value]]*0.125*Tableau1[[#This Row],[Sequestration factor]]</f>
        <v>0</v>
      </c>
      <c r="Y1808" t="s">
        <v>39</v>
      </c>
      <c r="Z1808" t="s">
        <v>40</v>
      </c>
      <c r="AA1808" t="s">
        <v>39</v>
      </c>
      <c r="AB1808" t="e">
        <f>INDEX(#REF!,MATCH(Tableau1[[#This Row],[species_name]],#REF!,0),2)</f>
        <v>#REF!</v>
      </c>
      <c r="AC1808" s="3" t="e">
        <f>Tableau1[[#This Row],[value]]/Tableau1[[#This Row],[débarquements totaux de l''espèce]]</f>
        <v>#REF!</v>
      </c>
    </row>
    <row r="1809" spans="1:29" x14ac:dyDescent="0.2">
      <c r="A1809" s="1">
        <v>45355</v>
      </c>
      <c r="B1809" t="s">
        <v>24</v>
      </c>
      <c r="C1809" t="s">
        <v>25</v>
      </c>
      <c r="D1809">
        <v>2022</v>
      </c>
      <c r="E1809" t="s">
        <v>86</v>
      </c>
      <c r="F1809" t="s">
        <v>27</v>
      </c>
      <c r="G1809" t="s">
        <v>77</v>
      </c>
      <c r="H1809" t="s">
        <v>29</v>
      </c>
      <c r="M1809" t="s">
        <v>738</v>
      </c>
      <c r="N1809" t="str">
        <f>_xlfn.CONCAT(Tableau1[[#This Row],[species_name]],Tableau1[[#This Row],[sub_reg]])</f>
        <v>Mediterranean horse mackerel27.8.a</v>
      </c>
      <c r="O1809" t="s">
        <v>32</v>
      </c>
      <c r="P1809" t="s">
        <v>33</v>
      </c>
      <c r="Q1809" t="s">
        <v>34</v>
      </c>
      <c r="R1809">
        <v>1619.81</v>
      </c>
      <c r="S1809" t="s">
        <v>35</v>
      </c>
      <c r="T1809" t="s">
        <v>382</v>
      </c>
      <c r="U1809" t="s">
        <v>383</v>
      </c>
      <c r="V1809" t="s">
        <v>331</v>
      </c>
      <c r="W1809">
        <f>IFERROR(INDEX(#REF!,MATCH(Tableau1[[#This Row],[Identifiant pour calcul]],#REF!,0),9),0)</f>
        <v>0</v>
      </c>
      <c r="X1809">
        <f>Tableau1[[#This Row],[value]]*0.125*Tableau1[[#This Row],[Sequestration factor]]</f>
        <v>0</v>
      </c>
      <c r="Y1809" t="s">
        <v>39</v>
      </c>
      <c r="Z1809" t="s">
        <v>40</v>
      </c>
      <c r="AA1809" t="s">
        <v>39</v>
      </c>
      <c r="AB1809" t="e">
        <f>INDEX(#REF!,MATCH(Tableau1[[#This Row],[species_name]],#REF!,0),2)</f>
        <v>#REF!</v>
      </c>
      <c r="AC1809" s="3" t="e">
        <f>Tableau1[[#This Row],[value]]/Tableau1[[#This Row],[débarquements totaux de l''espèce]]</f>
        <v>#REF!</v>
      </c>
    </row>
    <row r="1810" spans="1:29" x14ac:dyDescent="0.2">
      <c r="A1810" s="1">
        <v>45355</v>
      </c>
      <c r="B1810" t="s">
        <v>24</v>
      </c>
      <c r="C1810" t="s">
        <v>25</v>
      </c>
      <c r="D1810">
        <v>2022</v>
      </c>
      <c r="E1810" t="s">
        <v>26</v>
      </c>
      <c r="F1810" t="s">
        <v>27</v>
      </c>
      <c r="G1810" t="s">
        <v>277</v>
      </c>
      <c r="H1810" t="s">
        <v>29</v>
      </c>
      <c r="M1810" t="s">
        <v>749</v>
      </c>
      <c r="N1810" t="str">
        <f>_xlfn.CONCAT(Tableau1[[#This Row],[species_name]],Tableau1[[#This Row],[sub_reg]])</f>
        <v>Mediterranean horse mackerelsa 7</v>
      </c>
      <c r="O1810" t="s">
        <v>32</v>
      </c>
      <c r="P1810" t="s">
        <v>33</v>
      </c>
      <c r="Q1810" t="s">
        <v>34</v>
      </c>
      <c r="R1810">
        <v>2201.4207000000001</v>
      </c>
      <c r="S1810" t="s">
        <v>35</v>
      </c>
      <c r="T1810" t="s">
        <v>382</v>
      </c>
      <c r="U1810" t="s">
        <v>383</v>
      </c>
      <c r="V1810" t="s">
        <v>62</v>
      </c>
      <c r="W1810">
        <f>IFERROR(INDEX(#REF!,MATCH(Tableau1[[#This Row],[Identifiant pour calcul]],#REF!,0),9),0)</f>
        <v>0</v>
      </c>
      <c r="X1810">
        <f>Tableau1[[#This Row],[value]]*0.125*Tableau1[[#This Row],[Sequestration factor]]</f>
        <v>0</v>
      </c>
      <c r="Y1810" t="s">
        <v>39</v>
      </c>
      <c r="Z1810" t="s">
        <v>40</v>
      </c>
      <c r="AA1810" t="s">
        <v>39</v>
      </c>
      <c r="AB1810" t="e">
        <f>INDEX(#REF!,MATCH(Tableau1[[#This Row],[species_name]],#REF!,0),2)</f>
        <v>#REF!</v>
      </c>
      <c r="AC1810" s="3" t="e">
        <f>Tableau1[[#This Row],[value]]/Tableau1[[#This Row],[débarquements totaux de l''espèce]]</f>
        <v>#REF!</v>
      </c>
    </row>
    <row r="1811" spans="1:29" x14ac:dyDescent="0.2">
      <c r="A1811" s="1">
        <v>45355</v>
      </c>
      <c r="B1811" t="s">
        <v>24</v>
      </c>
      <c r="C1811" t="s">
        <v>25</v>
      </c>
      <c r="D1811">
        <v>2022</v>
      </c>
      <c r="E1811" t="s">
        <v>86</v>
      </c>
      <c r="F1811" t="s">
        <v>523</v>
      </c>
      <c r="G1811" t="s">
        <v>28</v>
      </c>
      <c r="H1811" t="s">
        <v>29</v>
      </c>
      <c r="L1811" t="s">
        <v>524</v>
      </c>
      <c r="M1811" t="s">
        <v>525</v>
      </c>
      <c r="N1811" t="str">
        <f>_xlfn.CONCAT(Tableau1[[#This Row],[species_name]],Tableau1[[#This Row],[sub_reg]])</f>
        <v>Mediterranean horse mackerel27.8.a</v>
      </c>
      <c r="O1811" t="s">
        <v>32</v>
      </c>
      <c r="P1811" t="s">
        <v>33</v>
      </c>
      <c r="Q1811" t="s">
        <v>34</v>
      </c>
      <c r="R1811">
        <v>228797.36</v>
      </c>
      <c r="S1811" t="s">
        <v>35</v>
      </c>
      <c r="T1811" t="s">
        <v>382</v>
      </c>
      <c r="U1811" t="s">
        <v>383</v>
      </c>
      <c r="V1811" t="s">
        <v>331</v>
      </c>
      <c r="W1811">
        <f>IFERROR(INDEX(#REF!,MATCH(Tableau1[[#This Row],[Identifiant pour calcul]],#REF!,0),9),0)</f>
        <v>0</v>
      </c>
      <c r="X1811">
        <f>Tableau1[[#This Row],[value]]*0.125*Tableau1[[#This Row],[Sequestration factor]]</f>
        <v>0</v>
      </c>
      <c r="Y1811" t="s">
        <v>39</v>
      </c>
      <c r="Z1811" t="s">
        <v>40</v>
      </c>
      <c r="AA1811" t="s">
        <v>39</v>
      </c>
      <c r="AB1811" t="e">
        <f>INDEX(#REF!,MATCH(Tableau1[[#This Row],[species_name]],#REF!,0),2)</f>
        <v>#REF!</v>
      </c>
      <c r="AC1811" s="3" t="e">
        <f>Tableau1[[#This Row],[value]]/Tableau1[[#This Row],[débarquements totaux de l''espèce]]</f>
        <v>#REF!</v>
      </c>
    </row>
    <row r="1812" spans="1:29" x14ac:dyDescent="0.2">
      <c r="A1812" s="1">
        <v>45355</v>
      </c>
      <c r="B1812" t="s">
        <v>24</v>
      </c>
      <c r="C1812" t="s">
        <v>25</v>
      </c>
      <c r="D1812">
        <v>2022</v>
      </c>
      <c r="E1812" t="s">
        <v>86</v>
      </c>
      <c r="F1812" t="s">
        <v>523</v>
      </c>
      <c r="G1812" t="s">
        <v>28</v>
      </c>
      <c r="H1812" t="s">
        <v>29</v>
      </c>
      <c r="L1812" t="s">
        <v>524</v>
      </c>
      <c r="M1812" t="s">
        <v>525</v>
      </c>
      <c r="N1812" t="str">
        <f>_xlfn.CONCAT(Tableau1[[#This Row],[species_name]],Tableau1[[#This Row],[sub_reg]])</f>
        <v>Mediterranean horse mackerel27.8.b</v>
      </c>
      <c r="O1812" t="s">
        <v>32</v>
      </c>
      <c r="P1812" t="s">
        <v>33</v>
      </c>
      <c r="Q1812" t="s">
        <v>34</v>
      </c>
      <c r="R1812">
        <v>2825.24</v>
      </c>
      <c r="S1812" t="s">
        <v>35</v>
      </c>
      <c r="T1812" t="s">
        <v>382</v>
      </c>
      <c r="U1812" t="s">
        <v>383</v>
      </c>
      <c r="V1812" t="s">
        <v>338</v>
      </c>
      <c r="W1812">
        <f>IFERROR(INDEX(#REF!,MATCH(Tableau1[[#This Row],[Identifiant pour calcul]],#REF!,0),9),0)</f>
        <v>0</v>
      </c>
      <c r="X1812">
        <f>Tableau1[[#This Row],[value]]*0.125*Tableau1[[#This Row],[Sequestration factor]]</f>
        <v>0</v>
      </c>
      <c r="Y1812" t="s">
        <v>39</v>
      </c>
      <c r="Z1812" t="s">
        <v>40</v>
      </c>
      <c r="AA1812" t="s">
        <v>39</v>
      </c>
      <c r="AB1812" t="e">
        <f>INDEX(#REF!,MATCH(Tableau1[[#This Row],[species_name]],#REF!,0),2)</f>
        <v>#REF!</v>
      </c>
      <c r="AC1812" s="3" t="e">
        <f>Tableau1[[#This Row],[value]]/Tableau1[[#This Row],[débarquements totaux de l''espèce]]</f>
        <v>#REF!</v>
      </c>
    </row>
    <row r="1813" spans="1:29" x14ac:dyDescent="0.2">
      <c r="A1813" s="1">
        <v>45355</v>
      </c>
      <c r="B1813" t="s">
        <v>24</v>
      </c>
      <c r="C1813" t="s">
        <v>25</v>
      </c>
      <c r="D1813">
        <v>2022</v>
      </c>
      <c r="E1813" t="s">
        <v>86</v>
      </c>
      <c r="F1813" t="s">
        <v>523</v>
      </c>
      <c r="G1813" t="s">
        <v>28</v>
      </c>
      <c r="H1813" t="s">
        <v>29</v>
      </c>
      <c r="L1813" t="s">
        <v>524</v>
      </c>
      <c r="M1813" t="s">
        <v>525</v>
      </c>
      <c r="N1813" t="str">
        <f>_xlfn.CONCAT(Tableau1[[#This Row],[species_name]],Tableau1[[#This Row],[sub_reg]])</f>
        <v>Mediterranean horse mackerel27.8.c</v>
      </c>
      <c r="O1813" t="s">
        <v>32</v>
      </c>
      <c r="P1813" t="s">
        <v>33</v>
      </c>
      <c r="Q1813" t="s">
        <v>34</v>
      </c>
      <c r="R1813">
        <v>1905.97</v>
      </c>
      <c r="S1813" t="s">
        <v>35</v>
      </c>
      <c r="T1813" t="s">
        <v>382</v>
      </c>
      <c r="U1813" t="s">
        <v>383</v>
      </c>
      <c r="V1813" t="s">
        <v>367</v>
      </c>
      <c r="W1813">
        <f>IFERROR(INDEX(#REF!,MATCH(Tableau1[[#This Row],[Identifiant pour calcul]],#REF!,0),9),0)</f>
        <v>0</v>
      </c>
      <c r="X1813">
        <f>Tableau1[[#This Row],[value]]*0.125*Tableau1[[#This Row],[Sequestration factor]]</f>
        <v>0</v>
      </c>
      <c r="Y1813" t="s">
        <v>39</v>
      </c>
      <c r="Z1813" t="s">
        <v>40</v>
      </c>
      <c r="AA1813" t="s">
        <v>39</v>
      </c>
      <c r="AB1813" t="e">
        <f>INDEX(#REF!,MATCH(Tableau1[[#This Row],[species_name]],#REF!,0),2)</f>
        <v>#REF!</v>
      </c>
      <c r="AC1813" s="3" t="e">
        <f>Tableau1[[#This Row],[value]]/Tableau1[[#This Row],[débarquements totaux de l''espèce]]</f>
        <v>#REF!</v>
      </c>
    </row>
    <row r="1814" spans="1:29" x14ac:dyDescent="0.2">
      <c r="A1814" s="1">
        <v>45355</v>
      </c>
      <c r="B1814" t="s">
        <v>24</v>
      </c>
      <c r="C1814" t="s">
        <v>25</v>
      </c>
      <c r="D1814">
        <v>2022</v>
      </c>
      <c r="E1814" t="s">
        <v>86</v>
      </c>
      <c r="F1814" t="s">
        <v>198</v>
      </c>
      <c r="G1814" t="s">
        <v>28</v>
      </c>
      <c r="H1814" t="s">
        <v>29</v>
      </c>
      <c r="L1814" t="s">
        <v>540</v>
      </c>
      <c r="M1814" t="s">
        <v>541</v>
      </c>
      <c r="N1814" t="str">
        <f>_xlfn.CONCAT(Tableau1[[#This Row],[species_name]],Tableau1[[#This Row],[sub_reg]])</f>
        <v>Mediterranean horse mackerel27.7.e</v>
      </c>
      <c r="O1814" t="s">
        <v>32</v>
      </c>
      <c r="P1814" t="s">
        <v>33</v>
      </c>
      <c r="Q1814" t="s">
        <v>34</v>
      </c>
      <c r="R1814">
        <v>24185.31</v>
      </c>
      <c r="S1814" t="s">
        <v>35</v>
      </c>
      <c r="T1814" t="s">
        <v>382</v>
      </c>
      <c r="U1814" t="s">
        <v>383</v>
      </c>
      <c r="V1814" t="s">
        <v>226</v>
      </c>
      <c r="W1814">
        <f>IFERROR(INDEX(#REF!,MATCH(Tableau1[[#This Row],[Identifiant pour calcul]],#REF!,0),9),0)</f>
        <v>0</v>
      </c>
      <c r="X1814">
        <f>Tableau1[[#This Row],[value]]*0.125*Tableau1[[#This Row],[Sequestration factor]]</f>
        <v>0</v>
      </c>
      <c r="Y1814" t="s">
        <v>39</v>
      </c>
      <c r="Z1814" t="s">
        <v>40</v>
      </c>
      <c r="AA1814" t="s">
        <v>39</v>
      </c>
      <c r="AB1814" t="e">
        <f>INDEX(#REF!,MATCH(Tableau1[[#This Row],[species_name]],#REF!,0),2)</f>
        <v>#REF!</v>
      </c>
      <c r="AC1814" s="3" t="e">
        <f>Tableau1[[#This Row],[value]]/Tableau1[[#This Row],[débarquements totaux de l''espèce]]</f>
        <v>#REF!</v>
      </c>
    </row>
    <row r="1815" spans="1:29" x14ac:dyDescent="0.2">
      <c r="A1815" s="1">
        <v>45355</v>
      </c>
      <c r="B1815" t="s">
        <v>24</v>
      </c>
      <c r="C1815" t="s">
        <v>25</v>
      </c>
      <c r="D1815">
        <v>2022</v>
      </c>
      <c r="E1815" t="s">
        <v>86</v>
      </c>
      <c r="F1815" t="s">
        <v>198</v>
      </c>
      <c r="G1815" t="s">
        <v>28</v>
      </c>
      <c r="H1815" t="s">
        <v>29</v>
      </c>
      <c r="L1815" t="s">
        <v>540</v>
      </c>
      <c r="M1815" t="s">
        <v>541</v>
      </c>
      <c r="N1815" t="str">
        <f>_xlfn.CONCAT(Tableau1[[#This Row],[species_name]],Tableau1[[#This Row],[sub_reg]])</f>
        <v>Mediterranean horse mackerel27.8.a</v>
      </c>
      <c r="O1815" t="s">
        <v>32</v>
      </c>
      <c r="P1815" t="s">
        <v>33</v>
      </c>
      <c r="Q1815" t="s">
        <v>34</v>
      </c>
      <c r="R1815">
        <v>21165.279999999999</v>
      </c>
      <c r="S1815" t="s">
        <v>35</v>
      </c>
      <c r="T1815" t="s">
        <v>382</v>
      </c>
      <c r="U1815" t="s">
        <v>383</v>
      </c>
      <c r="V1815" t="s">
        <v>331</v>
      </c>
      <c r="W1815">
        <f>IFERROR(INDEX(#REF!,MATCH(Tableau1[[#This Row],[Identifiant pour calcul]],#REF!,0),9),0)</f>
        <v>0</v>
      </c>
      <c r="X1815">
        <f>Tableau1[[#This Row],[value]]*0.125*Tableau1[[#This Row],[Sequestration factor]]</f>
        <v>0</v>
      </c>
      <c r="Y1815" t="s">
        <v>39</v>
      </c>
      <c r="Z1815" t="s">
        <v>40</v>
      </c>
      <c r="AA1815" t="s">
        <v>39</v>
      </c>
      <c r="AB1815" t="e">
        <f>INDEX(#REF!,MATCH(Tableau1[[#This Row],[species_name]],#REF!,0),2)</f>
        <v>#REF!</v>
      </c>
      <c r="AC1815" s="3" t="e">
        <f>Tableau1[[#This Row],[value]]/Tableau1[[#This Row],[débarquements totaux de l''espèce]]</f>
        <v>#REF!</v>
      </c>
    </row>
    <row r="1816" spans="1:29" x14ac:dyDescent="0.2">
      <c r="A1816" s="1">
        <v>45355</v>
      </c>
      <c r="B1816" t="s">
        <v>24</v>
      </c>
      <c r="C1816" t="s">
        <v>25</v>
      </c>
      <c r="D1816">
        <v>2022</v>
      </c>
      <c r="E1816" t="s">
        <v>86</v>
      </c>
      <c r="F1816" t="s">
        <v>372</v>
      </c>
      <c r="G1816" t="s">
        <v>28</v>
      </c>
      <c r="H1816" t="s">
        <v>29</v>
      </c>
      <c r="L1816" t="s">
        <v>711</v>
      </c>
      <c r="M1816" t="s">
        <v>712</v>
      </c>
      <c r="N1816" t="str">
        <f>_xlfn.CONCAT(Tableau1[[#This Row],[species_name]],Tableau1[[#This Row],[sub_reg]])</f>
        <v>Mediterranean horse mackerel27.8.a</v>
      </c>
      <c r="O1816" t="s">
        <v>32</v>
      </c>
      <c r="P1816" t="s">
        <v>33</v>
      </c>
      <c r="Q1816" t="s">
        <v>34</v>
      </c>
      <c r="R1816">
        <v>21468.57</v>
      </c>
      <c r="S1816" t="s">
        <v>35</v>
      </c>
      <c r="T1816" t="s">
        <v>382</v>
      </c>
      <c r="U1816" t="s">
        <v>383</v>
      </c>
      <c r="V1816" t="s">
        <v>331</v>
      </c>
      <c r="W1816">
        <f>IFERROR(INDEX(#REF!,MATCH(Tableau1[[#This Row],[Identifiant pour calcul]],#REF!,0),9),0)</f>
        <v>0</v>
      </c>
      <c r="X1816">
        <f>Tableau1[[#This Row],[value]]*0.125*Tableau1[[#This Row],[Sequestration factor]]</f>
        <v>0</v>
      </c>
      <c r="Y1816" t="s">
        <v>39</v>
      </c>
      <c r="Z1816" t="s">
        <v>40</v>
      </c>
      <c r="AA1816" t="s">
        <v>39</v>
      </c>
      <c r="AB1816" t="e">
        <f>INDEX(#REF!,MATCH(Tableau1[[#This Row],[species_name]],#REF!,0),2)</f>
        <v>#REF!</v>
      </c>
      <c r="AC1816" s="3" t="e">
        <f>Tableau1[[#This Row],[value]]/Tableau1[[#This Row],[débarquements totaux de l''espèce]]</f>
        <v>#REF!</v>
      </c>
    </row>
    <row r="1817" spans="1:29" x14ac:dyDescent="0.2">
      <c r="A1817" s="1">
        <v>45355</v>
      </c>
      <c r="B1817" t="s">
        <v>24</v>
      </c>
      <c r="C1817" t="s">
        <v>25</v>
      </c>
      <c r="D1817">
        <v>2022</v>
      </c>
      <c r="E1817" t="s">
        <v>86</v>
      </c>
      <c r="F1817" t="s">
        <v>372</v>
      </c>
      <c r="G1817" t="s">
        <v>28</v>
      </c>
      <c r="H1817" t="s">
        <v>29</v>
      </c>
      <c r="L1817" t="s">
        <v>711</v>
      </c>
      <c r="M1817" t="s">
        <v>712</v>
      </c>
      <c r="N1817" t="str">
        <f>_xlfn.CONCAT(Tableau1[[#This Row],[species_name]],Tableau1[[#This Row],[sub_reg]])</f>
        <v>Mediterranean horse mackerel27.8.b</v>
      </c>
      <c r="O1817" t="s">
        <v>32</v>
      </c>
      <c r="P1817" t="s">
        <v>33</v>
      </c>
      <c r="Q1817" t="s">
        <v>34</v>
      </c>
      <c r="R1817">
        <v>1059.3800000000001</v>
      </c>
      <c r="S1817" t="s">
        <v>35</v>
      </c>
      <c r="T1817" t="s">
        <v>382</v>
      </c>
      <c r="U1817" t="s">
        <v>383</v>
      </c>
      <c r="V1817" t="s">
        <v>338</v>
      </c>
      <c r="W1817">
        <f>IFERROR(INDEX(#REF!,MATCH(Tableau1[[#This Row],[Identifiant pour calcul]],#REF!,0),9),0)</f>
        <v>0</v>
      </c>
      <c r="X1817">
        <f>Tableau1[[#This Row],[value]]*0.125*Tableau1[[#This Row],[Sequestration factor]]</f>
        <v>0</v>
      </c>
      <c r="Y1817" t="s">
        <v>39</v>
      </c>
      <c r="Z1817" t="s">
        <v>40</v>
      </c>
      <c r="AA1817" t="s">
        <v>39</v>
      </c>
      <c r="AB1817" t="e">
        <f>INDEX(#REF!,MATCH(Tableau1[[#This Row],[species_name]],#REF!,0),2)</f>
        <v>#REF!</v>
      </c>
      <c r="AC1817" s="3" t="e">
        <f>Tableau1[[#This Row],[value]]/Tableau1[[#This Row],[débarquements totaux de l''espèce]]</f>
        <v>#REF!</v>
      </c>
    </row>
    <row r="1818" spans="1:29" x14ac:dyDescent="0.2">
      <c r="A1818" s="1">
        <v>45355</v>
      </c>
      <c r="B1818" t="s">
        <v>24</v>
      </c>
      <c r="C1818" t="s">
        <v>25</v>
      </c>
      <c r="D1818">
        <v>2022</v>
      </c>
      <c r="E1818" t="s">
        <v>86</v>
      </c>
      <c r="F1818" t="s">
        <v>158</v>
      </c>
      <c r="G1818" t="s">
        <v>28</v>
      </c>
      <c r="H1818" t="s">
        <v>29</v>
      </c>
      <c r="M1818" t="s">
        <v>821</v>
      </c>
      <c r="N1818" t="str">
        <f>_xlfn.CONCAT(Tableau1[[#This Row],[species_name]],Tableau1[[#This Row],[sub_reg]])</f>
        <v>Mediterranean horse mackerel27.8.a</v>
      </c>
      <c r="O1818" t="s">
        <v>32</v>
      </c>
      <c r="P1818" t="s">
        <v>33</v>
      </c>
      <c r="Q1818" t="s">
        <v>34</v>
      </c>
      <c r="R1818">
        <v>75020.36</v>
      </c>
      <c r="S1818" t="s">
        <v>35</v>
      </c>
      <c r="T1818" t="s">
        <v>382</v>
      </c>
      <c r="U1818" t="s">
        <v>383</v>
      </c>
      <c r="V1818" t="s">
        <v>331</v>
      </c>
      <c r="W1818">
        <f>IFERROR(INDEX(#REF!,MATCH(Tableau1[[#This Row],[Identifiant pour calcul]],#REF!,0),9),0)</f>
        <v>0</v>
      </c>
      <c r="X1818">
        <f>Tableau1[[#This Row],[value]]*0.125*Tableau1[[#This Row],[Sequestration factor]]</f>
        <v>0</v>
      </c>
      <c r="Y1818" t="s">
        <v>39</v>
      </c>
      <c r="Z1818" t="s">
        <v>40</v>
      </c>
      <c r="AA1818" t="s">
        <v>39</v>
      </c>
      <c r="AB1818" t="e">
        <f>INDEX(#REF!,MATCH(Tableau1[[#This Row],[species_name]],#REF!,0),2)</f>
        <v>#REF!</v>
      </c>
      <c r="AC1818" s="3" t="e">
        <f>Tableau1[[#This Row],[value]]/Tableau1[[#This Row],[débarquements totaux de l''espèce]]</f>
        <v>#REF!</v>
      </c>
    </row>
    <row r="1819" spans="1:29" x14ac:dyDescent="0.2">
      <c r="A1819" s="1">
        <v>45355</v>
      </c>
      <c r="B1819" t="s">
        <v>24</v>
      </c>
      <c r="C1819" t="s">
        <v>25</v>
      </c>
      <c r="D1819">
        <v>2022</v>
      </c>
      <c r="E1819" t="s">
        <v>86</v>
      </c>
      <c r="F1819" t="s">
        <v>158</v>
      </c>
      <c r="G1819" t="s">
        <v>107</v>
      </c>
      <c r="H1819" t="s">
        <v>29</v>
      </c>
      <c r="L1819" t="s">
        <v>822</v>
      </c>
      <c r="M1819" t="s">
        <v>823</v>
      </c>
      <c r="N1819" t="str">
        <f>_xlfn.CONCAT(Tableau1[[#This Row],[species_name]],Tableau1[[#This Row],[sub_reg]])</f>
        <v>Mediterranean horse mackerel27.8.a</v>
      </c>
      <c r="O1819" t="s">
        <v>32</v>
      </c>
      <c r="P1819" t="s">
        <v>33</v>
      </c>
      <c r="Q1819" t="s">
        <v>34</v>
      </c>
      <c r="R1819">
        <v>1875.57</v>
      </c>
      <c r="S1819" t="s">
        <v>35</v>
      </c>
      <c r="T1819" t="s">
        <v>382</v>
      </c>
      <c r="U1819" t="s">
        <v>383</v>
      </c>
      <c r="V1819" t="s">
        <v>331</v>
      </c>
      <c r="W1819">
        <f>IFERROR(INDEX(#REF!,MATCH(Tableau1[[#This Row],[Identifiant pour calcul]],#REF!,0),9),0)</f>
        <v>0</v>
      </c>
      <c r="X1819">
        <f>Tableau1[[#This Row],[value]]*0.125*Tableau1[[#This Row],[Sequestration factor]]</f>
        <v>0</v>
      </c>
      <c r="Y1819" t="s">
        <v>39</v>
      </c>
      <c r="Z1819" t="s">
        <v>40</v>
      </c>
      <c r="AA1819" t="s">
        <v>39</v>
      </c>
      <c r="AB1819" t="e">
        <f>INDEX(#REF!,MATCH(Tableau1[[#This Row],[species_name]],#REF!,0),2)</f>
        <v>#REF!</v>
      </c>
      <c r="AC1819" s="3" t="e">
        <f>Tableau1[[#This Row],[value]]/Tableau1[[#This Row],[débarquements totaux de l''espèce]]</f>
        <v>#REF!</v>
      </c>
    </row>
    <row r="1820" spans="1:29" x14ac:dyDescent="0.2">
      <c r="A1820" s="1">
        <v>45355</v>
      </c>
      <c r="B1820" t="s">
        <v>24</v>
      </c>
      <c r="C1820" t="s">
        <v>25</v>
      </c>
      <c r="D1820">
        <v>2022</v>
      </c>
      <c r="E1820" t="s">
        <v>86</v>
      </c>
      <c r="F1820" t="s">
        <v>158</v>
      </c>
      <c r="G1820" t="s">
        <v>28</v>
      </c>
      <c r="H1820" t="s">
        <v>29</v>
      </c>
      <c r="M1820" t="s">
        <v>821</v>
      </c>
      <c r="N1820" t="str">
        <f>_xlfn.CONCAT(Tableau1[[#This Row],[species_name]],Tableau1[[#This Row],[sub_reg]])</f>
        <v>Mediterranean horse mackerel27.8.b</v>
      </c>
      <c r="O1820" t="s">
        <v>32</v>
      </c>
      <c r="P1820" t="s">
        <v>33</v>
      </c>
      <c r="Q1820" t="s">
        <v>34</v>
      </c>
      <c r="R1820">
        <v>3811.46</v>
      </c>
      <c r="S1820" t="s">
        <v>35</v>
      </c>
      <c r="T1820" t="s">
        <v>382</v>
      </c>
      <c r="U1820" t="s">
        <v>383</v>
      </c>
      <c r="V1820" t="s">
        <v>338</v>
      </c>
      <c r="W1820">
        <f>IFERROR(INDEX(#REF!,MATCH(Tableau1[[#This Row],[Identifiant pour calcul]],#REF!,0),9),0)</f>
        <v>0</v>
      </c>
      <c r="X1820">
        <f>Tableau1[[#This Row],[value]]*0.125*Tableau1[[#This Row],[Sequestration factor]]</f>
        <v>0</v>
      </c>
      <c r="Y1820" t="s">
        <v>39</v>
      </c>
      <c r="Z1820" t="s">
        <v>40</v>
      </c>
      <c r="AA1820" t="s">
        <v>39</v>
      </c>
      <c r="AB1820" t="e">
        <f>INDEX(#REF!,MATCH(Tableau1[[#This Row],[species_name]],#REF!,0),2)</f>
        <v>#REF!</v>
      </c>
      <c r="AC1820" s="3" t="e">
        <f>Tableau1[[#This Row],[value]]/Tableau1[[#This Row],[débarquements totaux de l''espèce]]</f>
        <v>#REF!</v>
      </c>
    </row>
    <row r="1821" spans="1:29" x14ac:dyDescent="0.2">
      <c r="A1821" s="1">
        <v>45355</v>
      </c>
      <c r="B1821" t="s">
        <v>24</v>
      </c>
      <c r="C1821" t="s">
        <v>25</v>
      </c>
      <c r="D1821">
        <v>2022</v>
      </c>
      <c r="E1821" t="s">
        <v>86</v>
      </c>
      <c r="F1821" t="s">
        <v>198</v>
      </c>
      <c r="G1821" t="s">
        <v>28</v>
      </c>
      <c r="H1821" t="s">
        <v>29</v>
      </c>
      <c r="L1821" t="s">
        <v>540</v>
      </c>
      <c r="M1821" t="s">
        <v>541</v>
      </c>
      <c r="N1821" t="str">
        <f>_xlfn.CONCAT(Tableau1[[#This Row],[species_name]],Tableau1[[#This Row],[sub_reg]])</f>
        <v>Mediterranean horse mackerel27.8.b</v>
      </c>
      <c r="O1821" t="s">
        <v>32</v>
      </c>
      <c r="P1821" t="s">
        <v>33</v>
      </c>
      <c r="Q1821" t="s">
        <v>34</v>
      </c>
      <c r="R1821">
        <v>10518.44</v>
      </c>
      <c r="S1821" t="s">
        <v>35</v>
      </c>
      <c r="T1821" t="s">
        <v>382</v>
      </c>
      <c r="U1821" t="s">
        <v>383</v>
      </c>
      <c r="V1821" t="s">
        <v>338</v>
      </c>
      <c r="W1821">
        <f>IFERROR(INDEX(#REF!,MATCH(Tableau1[[#This Row],[Identifiant pour calcul]],#REF!,0),9),0)</f>
        <v>0</v>
      </c>
      <c r="X1821">
        <f>Tableau1[[#This Row],[value]]*0.125*Tableau1[[#This Row],[Sequestration factor]]</f>
        <v>0</v>
      </c>
      <c r="Y1821" t="s">
        <v>39</v>
      </c>
      <c r="Z1821" t="s">
        <v>40</v>
      </c>
      <c r="AA1821" t="s">
        <v>39</v>
      </c>
      <c r="AB1821" t="e">
        <f>INDEX(#REF!,MATCH(Tableau1[[#This Row],[species_name]],#REF!,0),2)</f>
        <v>#REF!</v>
      </c>
      <c r="AC1821" s="3" t="e">
        <f>Tableau1[[#This Row],[value]]/Tableau1[[#This Row],[débarquements totaux de l''espèce]]</f>
        <v>#REF!</v>
      </c>
    </row>
    <row r="1822" spans="1:29" x14ac:dyDescent="0.2">
      <c r="A1822" s="1">
        <v>45355</v>
      </c>
      <c r="B1822" t="s">
        <v>24</v>
      </c>
      <c r="C1822" t="s">
        <v>25</v>
      </c>
      <c r="D1822">
        <v>2022</v>
      </c>
      <c r="E1822" t="s">
        <v>86</v>
      </c>
      <c r="F1822" t="s">
        <v>158</v>
      </c>
      <c r="G1822" t="s">
        <v>88</v>
      </c>
      <c r="H1822" t="s">
        <v>29</v>
      </c>
      <c r="L1822" t="s">
        <v>373</v>
      </c>
      <c r="M1822" t="s">
        <v>374</v>
      </c>
      <c r="N1822" t="str">
        <f>_xlfn.CONCAT(Tableau1[[#This Row],[species_name]],Tableau1[[#This Row],[sub_reg]])</f>
        <v>Mediterranean horse mackerel27.8.a</v>
      </c>
      <c r="O1822" t="s">
        <v>32</v>
      </c>
      <c r="P1822" t="s">
        <v>33</v>
      </c>
      <c r="Q1822" t="s">
        <v>34</v>
      </c>
      <c r="R1822">
        <v>62628.65</v>
      </c>
      <c r="S1822" t="s">
        <v>35</v>
      </c>
      <c r="T1822" t="s">
        <v>382</v>
      </c>
      <c r="U1822" t="s">
        <v>383</v>
      </c>
      <c r="V1822" t="s">
        <v>331</v>
      </c>
      <c r="W1822">
        <f>IFERROR(INDEX(#REF!,MATCH(Tableau1[[#This Row],[Identifiant pour calcul]],#REF!,0),9),0)</f>
        <v>0</v>
      </c>
      <c r="X1822">
        <f>Tableau1[[#This Row],[value]]*0.125*Tableau1[[#This Row],[Sequestration factor]]</f>
        <v>0</v>
      </c>
      <c r="Y1822" t="s">
        <v>39</v>
      </c>
      <c r="Z1822" t="s">
        <v>40</v>
      </c>
      <c r="AA1822" t="s">
        <v>39</v>
      </c>
      <c r="AB1822" t="e">
        <f>INDEX(#REF!,MATCH(Tableau1[[#This Row],[species_name]],#REF!,0),2)</f>
        <v>#REF!</v>
      </c>
      <c r="AC1822" s="3" t="e">
        <f>Tableau1[[#This Row],[value]]/Tableau1[[#This Row],[débarquements totaux de l''espèce]]</f>
        <v>#REF!</v>
      </c>
    </row>
    <row r="1823" spans="1:29" x14ac:dyDescent="0.2">
      <c r="A1823" s="1">
        <v>45355</v>
      </c>
      <c r="B1823" t="s">
        <v>24</v>
      </c>
      <c r="C1823" t="s">
        <v>25</v>
      </c>
      <c r="D1823">
        <v>2022</v>
      </c>
      <c r="E1823" t="s">
        <v>86</v>
      </c>
      <c r="F1823" t="s">
        <v>158</v>
      </c>
      <c r="G1823" t="s">
        <v>88</v>
      </c>
      <c r="H1823" t="s">
        <v>29</v>
      </c>
      <c r="L1823" t="s">
        <v>373</v>
      </c>
      <c r="M1823" t="s">
        <v>374</v>
      </c>
      <c r="N1823" t="str">
        <f>_xlfn.CONCAT(Tableau1[[#This Row],[species_name]],Tableau1[[#This Row],[sub_reg]])</f>
        <v>Mediterranean horse mackerel27.8.b</v>
      </c>
      <c r="O1823" t="s">
        <v>32</v>
      </c>
      <c r="P1823" t="s">
        <v>33</v>
      </c>
      <c r="Q1823" t="s">
        <v>34</v>
      </c>
      <c r="R1823">
        <v>7231.53</v>
      </c>
      <c r="S1823" t="s">
        <v>35</v>
      </c>
      <c r="T1823" t="s">
        <v>382</v>
      </c>
      <c r="U1823" t="s">
        <v>383</v>
      </c>
      <c r="V1823" t="s">
        <v>338</v>
      </c>
      <c r="W1823">
        <f>IFERROR(INDEX(#REF!,MATCH(Tableau1[[#This Row],[Identifiant pour calcul]],#REF!,0),9),0)</f>
        <v>0</v>
      </c>
      <c r="X1823">
        <f>Tableau1[[#This Row],[value]]*0.125*Tableau1[[#This Row],[Sequestration factor]]</f>
        <v>0</v>
      </c>
      <c r="Y1823" t="s">
        <v>39</v>
      </c>
      <c r="Z1823" t="s">
        <v>40</v>
      </c>
      <c r="AA1823" t="s">
        <v>39</v>
      </c>
      <c r="AB1823" t="e">
        <f>INDEX(#REF!,MATCH(Tableau1[[#This Row],[species_name]],#REF!,0),2)</f>
        <v>#REF!</v>
      </c>
      <c r="AC1823" s="3" t="e">
        <f>Tableau1[[#This Row],[value]]/Tableau1[[#This Row],[débarquements totaux de l''espèce]]</f>
        <v>#REF!</v>
      </c>
    </row>
    <row r="1824" spans="1:29" x14ac:dyDescent="0.2">
      <c r="A1824" s="1">
        <v>45355</v>
      </c>
      <c r="B1824" t="s">
        <v>24</v>
      </c>
      <c r="C1824" t="s">
        <v>25</v>
      </c>
      <c r="D1824">
        <v>2022</v>
      </c>
      <c r="E1824" t="s">
        <v>86</v>
      </c>
      <c r="F1824" t="s">
        <v>523</v>
      </c>
      <c r="G1824" t="s">
        <v>88</v>
      </c>
      <c r="H1824" t="s">
        <v>29</v>
      </c>
      <c r="L1824" t="s">
        <v>524</v>
      </c>
      <c r="M1824" t="s">
        <v>525</v>
      </c>
      <c r="N1824" t="str">
        <f>_xlfn.CONCAT(Tableau1[[#This Row],[species_name]],Tableau1[[#This Row],[sub_reg]])</f>
        <v>Mediterranean horse mackerel27.8.a</v>
      </c>
      <c r="O1824" t="s">
        <v>32</v>
      </c>
      <c r="P1824" t="s">
        <v>33</v>
      </c>
      <c r="Q1824" t="s">
        <v>34</v>
      </c>
      <c r="R1824">
        <v>89033.42</v>
      </c>
      <c r="S1824" t="s">
        <v>35</v>
      </c>
      <c r="T1824" t="s">
        <v>382</v>
      </c>
      <c r="U1824" t="s">
        <v>383</v>
      </c>
      <c r="V1824" t="s">
        <v>331</v>
      </c>
      <c r="W1824">
        <f>IFERROR(INDEX(#REF!,MATCH(Tableau1[[#This Row],[Identifiant pour calcul]],#REF!,0),9),0)</f>
        <v>0</v>
      </c>
      <c r="X1824">
        <f>Tableau1[[#This Row],[value]]*0.125*Tableau1[[#This Row],[Sequestration factor]]</f>
        <v>0</v>
      </c>
      <c r="Y1824" t="s">
        <v>39</v>
      </c>
      <c r="Z1824" t="s">
        <v>40</v>
      </c>
      <c r="AA1824" t="s">
        <v>39</v>
      </c>
      <c r="AB1824" t="e">
        <f>INDEX(#REF!,MATCH(Tableau1[[#This Row],[species_name]],#REF!,0),2)</f>
        <v>#REF!</v>
      </c>
      <c r="AC1824" s="3" t="e">
        <f>Tableau1[[#This Row],[value]]/Tableau1[[#This Row],[débarquements totaux de l''espèce]]</f>
        <v>#REF!</v>
      </c>
    </row>
    <row r="1825" spans="1:29" x14ac:dyDescent="0.2">
      <c r="A1825" s="1">
        <v>45355</v>
      </c>
      <c r="B1825" t="s">
        <v>24</v>
      </c>
      <c r="C1825" t="s">
        <v>25</v>
      </c>
      <c r="D1825">
        <v>2022</v>
      </c>
      <c r="E1825" t="s">
        <v>86</v>
      </c>
      <c r="F1825" t="s">
        <v>158</v>
      </c>
      <c r="G1825" t="s">
        <v>77</v>
      </c>
      <c r="H1825" t="s">
        <v>29</v>
      </c>
      <c r="L1825" t="s">
        <v>413</v>
      </c>
      <c r="M1825" t="s">
        <v>414</v>
      </c>
      <c r="N1825" t="str">
        <f>_xlfn.CONCAT(Tableau1[[#This Row],[species_name]],Tableau1[[#This Row],[sub_reg]])</f>
        <v>Mediterranean horse mackerel27.8.a</v>
      </c>
      <c r="O1825" t="s">
        <v>32</v>
      </c>
      <c r="P1825" t="s">
        <v>33</v>
      </c>
      <c r="Q1825" t="s">
        <v>34</v>
      </c>
      <c r="R1825">
        <v>35704.86</v>
      </c>
      <c r="S1825" t="s">
        <v>35</v>
      </c>
      <c r="T1825" t="s">
        <v>382</v>
      </c>
      <c r="U1825" t="s">
        <v>383</v>
      </c>
      <c r="V1825" t="s">
        <v>331</v>
      </c>
      <c r="W1825">
        <f>IFERROR(INDEX(#REF!,MATCH(Tableau1[[#This Row],[Identifiant pour calcul]],#REF!,0),9),0)</f>
        <v>0</v>
      </c>
      <c r="X1825">
        <f>Tableau1[[#This Row],[value]]*0.125*Tableau1[[#This Row],[Sequestration factor]]</f>
        <v>0</v>
      </c>
      <c r="Y1825" t="s">
        <v>39</v>
      </c>
      <c r="Z1825" t="s">
        <v>40</v>
      </c>
      <c r="AA1825" t="s">
        <v>39</v>
      </c>
      <c r="AB1825" t="e">
        <f>INDEX(#REF!,MATCH(Tableau1[[#This Row],[species_name]],#REF!,0),2)</f>
        <v>#REF!</v>
      </c>
      <c r="AC1825" s="3" t="e">
        <f>Tableau1[[#This Row],[value]]/Tableau1[[#This Row],[débarquements totaux de l''espèce]]</f>
        <v>#REF!</v>
      </c>
    </row>
    <row r="1826" spans="1:29" x14ac:dyDescent="0.2">
      <c r="A1826" s="1">
        <v>45355</v>
      </c>
      <c r="B1826" t="s">
        <v>24</v>
      </c>
      <c r="C1826" t="s">
        <v>25</v>
      </c>
      <c r="D1826">
        <v>2022</v>
      </c>
      <c r="E1826" t="s">
        <v>26</v>
      </c>
      <c r="F1826" t="s">
        <v>59</v>
      </c>
      <c r="G1826" t="s">
        <v>277</v>
      </c>
      <c r="H1826" t="s">
        <v>29</v>
      </c>
      <c r="M1826" t="s">
        <v>289</v>
      </c>
      <c r="N1826" t="str">
        <f>_xlfn.CONCAT(Tableau1[[#This Row],[species_name]],Tableau1[[#This Row],[sub_reg]])</f>
        <v>Atlantic horse mackerelsa 7</v>
      </c>
      <c r="O1826" t="s">
        <v>32</v>
      </c>
      <c r="P1826" t="s">
        <v>33</v>
      </c>
      <c r="Q1826" t="s">
        <v>34</v>
      </c>
      <c r="R1826">
        <v>1837.6007</v>
      </c>
      <c r="S1826" t="s">
        <v>35</v>
      </c>
      <c r="T1826" t="s">
        <v>290</v>
      </c>
      <c r="U1826" t="s">
        <v>291</v>
      </c>
      <c r="V1826" t="s">
        <v>62</v>
      </c>
      <c r="W1826">
        <f>IFERROR(INDEX(#REF!,MATCH(Tableau1[[#This Row],[Identifiant pour calcul]],#REF!,0),9),0)</f>
        <v>0</v>
      </c>
      <c r="X1826">
        <f>Tableau1[[#This Row],[value]]*0.125*Tableau1[[#This Row],[Sequestration factor]]</f>
        <v>0</v>
      </c>
      <c r="Y1826" t="s">
        <v>39</v>
      </c>
      <c r="Z1826" t="s">
        <v>40</v>
      </c>
      <c r="AA1826" t="s">
        <v>39</v>
      </c>
      <c r="AB1826" t="e">
        <f>INDEX(#REF!,MATCH(Tableau1[[#This Row],[species_name]],#REF!,0),2)</f>
        <v>#REF!</v>
      </c>
      <c r="AC1826" s="3" t="e">
        <f>Tableau1[[#This Row],[value]]/Tableau1[[#This Row],[débarquements totaux de l''espèce]]</f>
        <v>#REF!</v>
      </c>
    </row>
    <row r="1827" spans="1:29" x14ac:dyDescent="0.2">
      <c r="A1827" s="1">
        <v>45355</v>
      </c>
      <c r="B1827" t="s">
        <v>24</v>
      </c>
      <c r="C1827" t="s">
        <v>25</v>
      </c>
      <c r="D1827">
        <v>2022</v>
      </c>
      <c r="E1827" t="s">
        <v>86</v>
      </c>
      <c r="F1827" t="s">
        <v>217</v>
      </c>
      <c r="G1827" t="s">
        <v>77</v>
      </c>
      <c r="H1827" t="s">
        <v>29</v>
      </c>
      <c r="L1827" t="s">
        <v>218</v>
      </c>
      <c r="M1827" t="s">
        <v>219</v>
      </c>
      <c r="N1827" t="str">
        <f>_xlfn.CONCAT(Tableau1[[#This Row],[species_name]],Tableau1[[#This Row],[sub_reg]])</f>
        <v>Atlantic horse mackerel27.8.a</v>
      </c>
      <c r="O1827" t="s">
        <v>32</v>
      </c>
      <c r="P1827" t="s">
        <v>33</v>
      </c>
      <c r="Q1827" t="s">
        <v>34</v>
      </c>
      <c r="R1827">
        <v>1390.77</v>
      </c>
      <c r="S1827" t="s">
        <v>35</v>
      </c>
      <c r="T1827" t="s">
        <v>290</v>
      </c>
      <c r="U1827" t="s">
        <v>291</v>
      </c>
      <c r="V1827" t="s">
        <v>331</v>
      </c>
      <c r="W1827">
        <f>IFERROR(INDEX(#REF!,MATCH(Tableau1[[#This Row],[Identifiant pour calcul]],#REF!,0),9),0)</f>
        <v>0</v>
      </c>
      <c r="X1827">
        <f>Tableau1[[#This Row],[value]]*0.125*Tableau1[[#This Row],[Sequestration factor]]</f>
        <v>0</v>
      </c>
      <c r="Y1827" t="s">
        <v>39</v>
      </c>
      <c r="Z1827" t="s">
        <v>40</v>
      </c>
      <c r="AA1827" t="s">
        <v>39</v>
      </c>
      <c r="AB1827" t="e">
        <f>INDEX(#REF!,MATCH(Tableau1[[#This Row],[species_name]],#REF!,0),2)</f>
        <v>#REF!</v>
      </c>
      <c r="AC1827" s="3" t="e">
        <f>Tableau1[[#This Row],[value]]/Tableau1[[#This Row],[débarquements totaux de l''espèce]]</f>
        <v>#REF!</v>
      </c>
    </row>
    <row r="1828" spans="1:29" x14ac:dyDescent="0.2">
      <c r="A1828" s="1">
        <v>45355</v>
      </c>
      <c r="B1828" t="s">
        <v>24</v>
      </c>
      <c r="C1828" t="s">
        <v>25</v>
      </c>
      <c r="D1828">
        <v>2022</v>
      </c>
      <c r="E1828" t="s">
        <v>86</v>
      </c>
      <c r="F1828" t="s">
        <v>217</v>
      </c>
      <c r="G1828" t="s">
        <v>77</v>
      </c>
      <c r="H1828" t="s">
        <v>29</v>
      </c>
      <c r="L1828" t="s">
        <v>218</v>
      </c>
      <c r="M1828" t="s">
        <v>219</v>
      </c>
      <c r="N1828" t="str">
        <f>_xlfn.CONCAT(Tableau1[[#This Row],[species_name]],Tableau1[[#This Row],[sub_reg]])</f>
        <v>Atlantic horse mackerel27.8.b</v>
      </c>
      <c r="O1828" t="s">
        <v>32</v>
      </c>
      <c r="P1828" t="s">
        <v>33</v>
      </c>
      <c r="Q1828" t="s">
        <v>34</v>
      </c>
      <c r="R1828">
        <v>1180.6400000000001</v>
      </c>
      <c r="S1828" t="s">
        <v>35</v>
      </c>
      <c r="T1828" t="s">
        <v>290</v>
      </c>
      <c r="U1828" t="s">
        <v>291</v>
      </c>
      <c r="V1828" t="s">
        <v>338</v>
      </c>
      <c r="W1828">
        <f>IFERROR(INDEX(#REF!,MATCH(Tableau1[[#This Row],[Identifiant pour calcul]],#REF!,0),9),0)</f>
        <v>0</v>
      </c>
      <c r="X1828">
        <f>Tableau1[[#This Row],[value]]*0.125*Tableau1[[#This Row],[Sequestration factor]]</f>
        <v>0</v>
      </c>
      <c r="Y1828" t="s">
        <v>39</v>
      </c>
      <c r="Z1828" t="s">
        <v>40</v>
      </c>
      <c r="AA1828" t="s">
        <v>39</v>
      </c>
      <c r="AB1828" t="e">
        <f>INDEX(#REF!,MATCH(Tableau1[[#This Row],[species_name]],#REF!,0),2)</f>
        <v>#REF!</v>
      </c>
      <c r="AC1828" s="3" t="e">
        <f>Tableau1[[#This Row],[value]]/Tableau1[[#This Row],[débarquements totaux de l''espèce]]</f>
        <v>#REF!</v>
      </c>
    </row>
    <row r="1829" spans="1:29" x14ac:dyDescent="0.2">
      <c r="A1829" s="1">
        <v>45355</v>
      </c>
      <c r="B1829" t="s">
        <v>24</v>
      </c>
      <c r="C1829" t="s">
        <v>25</v>
      </c>
      <c r="D1829">
        <v>2022</v>
      </c>
      <c r="E1829" t="s">
        <v>86</v>
      </c>
      <c r="F1829" t="s">
        <v>217</v>
      </c>
      <c r="G1829" t="s">
        <v>77</v>
      </c>
      <c r="H1829" t="s">
        <v>29</v>
      </c>
      <c r="L1829" t="s">
        <v>218</v>
      </c>
      <c r="M1829" t="s">
        <v>219</v>
      </c>
      <c r="N1829" t="str">
        <f>_xlfn.CONCAT(Tableau1[[#This Row],[species_name]],Tableau1[[#This Row],[sub_reg]])</f>
        <v>Atlantic horse mackerel27.7.d</v>
      </c>
      <c r="O1829" t="s">
        <v>32</v>
      </c>
      <c r="P1829" t="s">
        <v>33</v>
      </c>
      <c r="Q1829" t="s">
        <v>34</v>
      </c>
      <c r="R1829">
        <v>1696.63</v>
      </c>
      <c r="S1829" t="s">
        <v>35</v>
      </c>
      <c r="T1829" t="s">
        <v>290</v>
      </c>
      <c r="U1829" t="s">
        <v>291</v>
      </c>
      <c r="V1829" t="s">
        <v>96</v>
      </c>
      <c r="W1829">
        <f>IFERROR(INDEX(#REF!,MATCH(Tableau1[[#This Row],[Identifiant pour calcul]],#REF!,0),9),0)</f>
        <v>0</v>
      </c>
      <c r="X1829">
        <f>Tableau1[[#This Row],[value]]*0.125*Tableau1[[#This Row],[Sequestration factor]]</f>
        <v>0</v>
      </c>
      <c r="Y1829" t="s">
        <v>39</v>
      </c>
      <c r="Z1829" t="s">
        <v>40</v>
      </c>
      <c r="AA1829" t="s">
        <v>39</v>
      </c>
      <c r="AB1829" t="e">
        <f>INDEX(#REF!,MATCH(Tableau1[[#This Row],[species_name]],#REF!,0),2)</f>
        <v>#REF!</v>
      </c>
      <c r="AC1829" s="3" t="e">
        <f>Tableau1[[#This Row],[value]]/Tableau1[[#This Row],[débarquements totaux de l''espèce]]</f>
        <v>#REF!</v>
      </c>
    </row>
    <row r="1830" spans="1:29" x14ac:dyDescent="0.2">
      <c r="A1830" s="1">
        <v>45355</v>
      </c>
      <c r="B1830" t="s">
        <v>24</v>
      </c>
      <c r="C1830" t="s">
        <v>25</v>
      </c>
      <c r="D1830">
        <v>2022</v>
      </c>
      <c r="E1830" t="s">
        <v>86</v>
      </c>
      <c r="F1830" t="s">
        <v>372</v>
      </c>
      <c r="G1830" t="s">
        <v>88</v>
      </c>
      <c r="H1830" t="s">
        <v>29</v>
      </c>
      <c r="L1830" t="s">
        <v>373</v>
      </c>
      <c r="M1830" t="s">
        <v>374</v>
      </c>
      <c r="N1830" t="str">
        <f>_xlfn.CONCAT(Tableau1[[#This Row],[species_name]],Tableau1[[#This Row],[sub_reg]])</f>
        <v>Atlantic horse mackerel27.7.e</v>
      </c>
      <c r="O1830" t="s">
        <v>32</v>
      </c>
      <c r="P1830" t="s">
        <v>33</v>
      </c>
      <c r="Q1830" t="s">
        <v>34</v>
      </c>
      <c r="R1830">
        <v>2630.03</v>
      </c>
      <c r="S1830" t="s">
        <v>35</v>
      </c>
      <c r="T1830" t="s">
        <v>290</v>
      </c>
      <c r="U1830" t="s">
        <v>291</v>
      </c>
      <c r="V1830" t="s">
        <v>226</v>
      </c>
      <c r="W1830">
        <f>IFERROR(INDEX(#REF!,MATCH(Tableau1[[#This Row],[Identifiant pour calcul]],#REF!,0),9),0)</f>
        <v>0</v>
      </c>
      <c r="X1830">
        <f>Tableau1[[#This Row],[value]]*0.125*Tableau1[[#This Row],[Sequestration factor]]</f>
        <v>0</v>
      </c>
      <c r="Y1830" t="s">
        <v>39</v>
      </c>
      <c r="Z1830" t="s">
        <v>40</v>
      </c>
      <c r="AA1830" t="s">
        <v>39</v>
      </c>
      <c r="AB1830" t="e">
        <f>INDEX(#REF!,MATCH(Tableau1[[#This Row],[species_name]],#REF!,0),2)</f>
        <v>#REF!</v>
      </c>
      <c r="AC1830" s="3" t="e">
        <f>Tableau1[[#This Row],[value]]/Tableau1[[#This Row],[débarquements totaux de l''espèce]]</f>
        <v>#REF!</v>
      </c>
    </row>
    <row r="1831" spans="1:29" x14ac:dyDescent="0.2">
      <c r="A1831" s="1">
        <v>45355</v>
      </c>
      <c r="B1831" t="s">
        <v>24</v>
      </c>
      <c r="C1831" t="s">
        <v>25</v>
      </c>
      <c r="D1831">
        <v>2022</v>
      </c>
      <c r="E1831" t="s">
        <v>86</v>
      </c>
      <c r="F1831" t="s">
        <v>372</v>
      </c>
      <c r="G1831" t="s">
        <v>88</v>
      </c>
      <c r="H1831" t="s">
        <v>29</v>
      </c>
      <c r="L1831" t="s">
        <v>373</v>
      </c>
      <c r="M1831" t="s">
        <v>374</v>
      </c>
      <c r="N1831" t="str">
        <f>_xlfn.CONCAT(Tableau1[[#This Row],[species_name]],Tableau1[[#This Row],[sub_reg]])</f>
        <v>Atlantic horse mackerel27.8.a</v>
      </c>
      <c r="O1831" t="s">
        <v>32</v>
      </c>
      <c r="P1831" t="s">
        <v>33</v>
      </c>
      <c r="Q1831" t="s">
        <v>34</v>
      </c>
      <c r="R1831">
        <v>47042.67</v>
      </c>
      <c r="S1831" t="s">
        <v>35</v>
      </c>
      <c r="T1831" t="s">
        <v>290</v>
      </c>
      <c r="U1831" t="s">
        <v>291</v>
      </c>
      <c r="V1831" t="s">
        <v>331</v>
      </c>
      <c r="W1831">
        <f>IFERROR(INDEX(#REF!,MATCH(Tableau1[[#This Row],[Identifiant pour calcul]],#REF!,0),9),0)</f>
        <v>0</v>
      </c>
      <c r="X1831">
        <f>Tableau1[[#This Row],[value]]*0.125*Tableau1[[#This Row],[Sequestration factor]]</f>
        <v>0</v>
      </c>
      <c r="Y1831" t="s">
        <v>39</v>
      </c>
      <c r="Z1831" t="s">
        <v>40</v>
      </c>
      <c r="AA1831" t="s">
        <v>39</v>
      </c>
      <c r="AB1831" t="e">
        <f>INDEX(#REF!,MATCH(Tableau1[[#This Row],[species_name]],#REF!,0),2)</f>
        <v>#REF!</v>
      </c>
      <c r="AC1831" s="3" t="e">
        <f>Tableau1[[#This Row],[value]]/Tableau1[[#This Row],[débarquements totaux de l''espèce]]</f>
        <v>#REF!</v>
      </c>
    </row>
    <row r="1832" spans="1:29" x14ac:dyDescent="0.2">
      <c r="A1832" s="1">
        <v>45355</v>
      </c>
      <c r="B1832" t="s">
        <v>24</v>
      </c>
      <c r="C1832" t="s">
        <v>25</v>
      </c>
      <c r="D1832">
        <v>2022</v>
      </c>
      <c r="E1832" t="s">
        <v>86</v>
      </c>
      <c r="F1832" t="s">
        <v>372</v>
      </c>
      <c r="G1832" t="s">
        <v>88</v>
      </c>
      <c r="H1832" t="s">
        <v>29</v>
      </c>
      <c r="L1832" t="s">
        <v>373</v>
      </c>
      <c r="M1832" t="s">
        <v>374</v>
      </c>
      <c r="N1832" t="str">
        <f>_xlfn.CONCAT(Tableau1[[#This Row],[species_name]],Tableau1[[#This Row],[sub_reg]])</f>
        <v>Atlantic horse mackerel27.4.c</v>
      </c>
      <c r="O1832" t="s">
        <v>32</v>
      </c>
      <c r="P1832" t="s">
        <v>33</v>
      </c>
      <c r="Q1832" t="s">
        <v>34</v>
      </c>
      <c r="R1832">
        <v>17488.189999999999</v>
      </c>
      <c r="S1832" t="s">
        <v>35</v>
      </c>
      <c r="T1832" t="s">
        <v>290</v>
      </c>
      <c r="U1832" t="s">
        <v>291</v>
      </c>
      <c r="V1832" t="s">
        <v>389</v>
      </c>
      <c r="W1832">
        <f>IFERROR(INDEX(#REF!,MATCH(Tableau1[[#This Row],[Identifiant pour calcul]],#REF!,0),9),0)</f>
        <v>0</v>
      </c>
      <c r="X1832">
        <f>Tableau1[[#This Row],[value]]*0.125*Tableau1[[#This Row],[Sequestration factor]]</f>
        <v>0</v>
      </c>
      <c r="Y1832" t="s">
        <v>39</v>
      </c>
      <c r="Z1832" t="s">
        <v>40</v>
      </c>
      <c r="AA1832" t="s">
        <v>39</v>
      </c>
      <c r="AB1832" t="e">
        <f>INDEX(#REF!,MATCH(Tableau1[[#This Row],[species_name]],#REF!,0),2)</f>
        <v>#REF!</v>
      </c>
      <c r="AC1832" s="3" t="e">
        <f>Tableau1[[#This Row],[value]]/Tableau1[[#This Row],[débarquements totaux de l''espèce]]</f>
        <v>#REF!</v>
      </c>
    </row>
    <row r="1833" spans="1:29" x14ac:dyDescent="0.2">
      <c r="A1833" s="1">
        <v>45355</v>
      </c>
      <c r="B1833" t="s">
        <v>24</v>
      </c>
      <c r="C1833" t="s">
        <v>25</v>
      </c>
      <c r="D1833">
        <v>2022</v>
      </c>
      <c r="E1833" t="s">
        <v>86</v>
      </c>
      <c r="F1833" t="s">
        <v>372</v>
      </c>
      <c r="G1833" t="s">
        <v>88</v>
      </c>
      <c r="H1833" t="s">
        <v>29</v>
      </c>
      <c r="L1833" t="s">
        <v>373</v>
      </c>
      <c r="M1833" t="s">
        <v>374</v>
      </c>
      <c r="N1833" t="str">
        <f>_xlfn.CONCAT(Tableau1[[#This Row],[species_name]],Tableau1[[#This Row],[sub_reg]])</f>
        <v>Atlantic horse mackerel27.7.d</v>
      </c>
      <c r="O1833" t="s">
        <v>32</v>
      </c>
      <c r="P1833" t="s">
        <v>33</v>
      </c>
      <c r="Q1833" t="s">
        <v>34</v>
      </c>
      <c r="R1833">
        <v>27985.54</v>
      </c>
      <c r="S1833" t="s">
        <v>35</v>
      </c>
      <c r="T1833" t="s">
        <v>290</v>
      </c>
      <c r="U1833" t="s">
        <v>291</v>
      </c>
      <c r="V1833" t="s">
        <v>96</v>
      </c>
      <c r="W1833">
        <f>IFERROR(INDEX(#REF!,MATCH(Tableau1[[#This Row],[Identifiant pour calcul]],#REF!,0),9),0)</f>
        <v>0</v>
      </c>
      <c r="X1833">
        <f>Tableau1[[#This Row],[value]]*0.125*Tableau1[[#This Row],[Sequestration factor]]</f>
        <v>0</v>
      </c>
      <c r="Y1833" t="s">
        <v>39</v>
      </c>
      <c r="Z1833" t="s">
        <v>40</v>
      </c>
      <c r="AA1833" t="s">
        <v>39</v>
      </c>
      <c r="AB1833" t="e">
        <f>INDEX(#REF!,MATCH(Tableau1[[#This Row],[species_name]],#REF!,0),2)</f>
        <v>#REF!</v>
      </c>
      <c r="AC1833" s="3" t="e">
        <f>Tableau1[[#This Row],[value]]/Tableau1[[#This Row],[débarquements totaux de l''espèce]]</f>
        <v>#REF!</v>
      </c>
    </row>
    <row r="1834" spans="1:29" x14ac:dyDescent="0.2">
      <c r="A1834" s="1">
        <v>45355</v>
      </c>
      <c r="B1834" t="s">
        <v>24</v>
      </c>
      <c r="C1834" t="s">
        <v>25</v>
      </c>
      <c r="D1834">
        <v>2022</v>
      </c>
      <c r="E1834" t="s">
        <v>86</v>
      </c>
      <c r="F1834" t="s">
        <v>198</v>
      </c>
      <c r="G1834" t="s">
        <v>77</v>
      </c>
      <c r="H1834" t="s">
        <v>29</v>
      </c>
      <c r="L1834" t="s">
        <v>413</v>
      </c>
      <c r="M1834" t="s">
        <v>414</v>
      </c>
      <c r="N1834" t="str">
        <f>_xlfn.CONCAT(Tableau1[[#This Row],[species_name]],Tableau1[[#This Row],[sub_reg]])</f>
        <v>Atlantic horse mackerel27.8.b</v>
      </c>
      <c r="O1834" t="s">
        <v>32</v>
      </c>
      <c r="P1834" t="s">
        <v>33</v>
      </c>
      <c r="Q1834" t="s">
        <v>34</v>
      </c>
      <c r="R1834">
        <v>6119.26</v>
      </c>
      <c r="S1834" t="s">
        <v>35</v>
      </c>
      <c r="T1834" t="s">
        <v>290</v>
      </c>
      <c r="U1834" t="s">
        <v>291</v>
      </c>
      <c r="V1834" t="s">
        <v>338</v>
      </c>
      <c r="W1834">
        <f>IFERROR(INDEX(#REF!,MATCH(Tableau1[[#This Row],[Identifiant pour calcul]],#REF!,0),9),0)</f>
        <v>0</v>
      </c>
      <c r="X1834">
        <f>Tableau1[[#This Row],[value]]*0.125*Tableau1[[#This Row],[Sequestration factor]]</f>
        <v>0</v>
      </c>
      <c r="Y1834" t="s">
        <v>39</v>
      </c>
      <c r="Z1834" t="s">
        <v>40</v>
      </c>
      <c r="AA1834" t="s">
        <v>39</v>
      </c>
      <c r="AB1834" t="e">
        <f>INDEX(#REF!,MATCH(Tableau1[[#This Row],[species_name]],#REF!,0),2)</f>
        <v>#REF!</v>
      </c>
      <c r="AC1834" s="3" t="e">
        <f>Tableau1[[#This Row],[value]]/Tableau1[[#This Row],[débarquements totaux de l''espèce]]</f>
        <v>#REF!</v>
      </c>
    </row>
    <row r="1835" spans="1:29" x14ac:dyDescent="0.2">
      <c r="A1835" s="1">
        <v>45355</v>
      </c>
      <c r="B1835" t="s">
        <v>24</v>
      </c>
      <c r="C1835" t="s">
        <v>25</v>
      </c>
      <c r="D1835">
        <v>2022</v>
      </c>
      <c r="E1835" t="s">
        <v>86</v>
      </c>
      <c r="F1835" t="s">
        <v>372</v>
      </c>
      <c r="G1835" t="s">
        <v>406</v>
      </c>
      <c r="H1835" t="s">
        <v>29</v>
      </c>
      <c r="L1835" t="s">
        <v>418</v>
      </c>
      <c r="M1835" t="s">
        <v>419</v>
      </c>
      <c r="N1835" t="str">
        <f>_xlfn.CONCAT(Tableau1[[#This Row],[species_name]],Tableau1[[#This Row],[sub_reg]])</f>
        <v>Atlantic horse mackerel27.7.e</v>
      </c>
      <c r="O1835" t="s">
        <v>32</v>
      </c>
      <c r="P1835" t="s">
        <v>33</v>
      </c>
      <c r="Q1835" t="s">
        <v>34</v>
      </c>
      <c r="R1835">
        <v>4682.6099999999997</v>
      </c>
      <c r="S1835" t="s">
        <v>35</v>
      </c>
      <c r="T1835" t="s">
        <v>290</v>
      </c>
      <c r="U1835" t="s">
        <v>291</v>
      </c>
      <c r="V1835" t="s">
        <v>226</v>
      </c>
      <c r="W1835">
        <f>IFERROR(INDEX(#REF!,MATCH(Tableau1[[#This Row],[Identifiant pour calcul]],#REF!,0),9),0)</f>
        <v>0</v>
      </c>
      <c r="X1835">
        <f>Tableau1[[#This Row],[value]]*0.125*Tableau1[[#This Row],[Sequestration factor]]</f>
        <v>0</v>
      </c>
      <c r="Y1835" t="s">
        <v>39</v>
      </c>
      <c r="Z1835" t="s">
        <v>40</v>
      </c>
      <c r="AA1835" t="s">
        <v>39</v>
      </c>
      <c r="AB1835" t="e">
        <f>INDEX(#REF!,MATCH(Tableau1[[#This Row],[species_name]],#REF!,0),2)</f>
        <v>#REF!</v>
      </c>
      <c r="AC1835" s="3" t="e">
        <f>Tableau1[[#This Row],[value]]/Tableau1[[#This Row],[débarquements totaux de l''espèce]]</f>
        <v>#REF!</v>
      </c>
    </row>
    <row r="1836" spans="1:29" x14ac:dyDescent="0.2">
      <c r="A1836" s="1">
        <v>45355</v>
      </c>
      <c r="B1836" t="s">
        <v>24</v>
      </c>
      <c r="C1836" t="s">
        <v>25</v>
      </c>
      <c r="D1836">
        <v>2022</v>
      </c>
      <c r="E1836" t="s">
        <v>86</v>
      </c>
      <c r="F1836" t="s">
        <v>372</v>
      </c>
      <c r="G1836" t="s">
        <v>406</v>
      </c>
      <c r="H1836" t="s">
        <v>29</v>
      </c>
      <c r="L1836" t="s">
        <v>418</v>
      </c>
      <c r="M1836" t="s">
        <v>419</v>
      </c>
      <c r="N1836" t="str">
        <f>_xlfn.CONCAT(Tableau1[[#This Row],[species_name]],Tableau1[[#This Row],[sub_reg]])</f>
        <v>Atlantic horse mackerel27.4.c</v>
      </c>
      <c r="O1836" t="s">
        <v>32</v>
      </c>
      <c r="P1836" t="s">
        <v>33</v>
      </c>
      <c r="Q1836" t="s">
        <v>34</v>
      </c>
      <c r="R1836">
        <v>26574.86</v>
      </c>
      <c r="S1836" t="s">
        <v>35</v>
      </c>
      <c r="T1836" t="s">
        <v>290</v>
      </c>
      <c r="U1836" t="s">
        <v>291</v>
      </c>
      <c r="V1836" t="s">
        <v>389</v>
      </c>
      <c r="W1836">
        <f>IFERROR(INDEX(#REF!,MATCH(Tableau1[[#This Row],[Identifiant pour calcul]],#REF!,0),9),0)</f>
        <v>0</v>
      </c>
      <c r="X1836">
        <f>Tableau1[[#This Row],[value]]*0.125*Tableau1[[#This Row],[Sequestration factor]]</f>
        <v>0</v>
      </c>
      <c r="Y1836" t="s">
        <v>39</v>
      </c>
      <c r="Z1836" t="s">
        <v>40</v>
      </c>
      <c r="AA1836" t="s">
        <v>39</v>
      </c>
      <c r="AB1836" t="e">
        <f>INDEX(#REF!,MATCH(Tableau1[[#This Row],[species_name]],#REF!,0),2)</f>
        <v>#REF!</v>
      </c>
      <c r="AC1836" s="3" t="e">
        <f>Tableau1[[#This Row],[value]]/Tableau1[[#This Row],[débarquements totaux de l''espèce]]</f>
        <v>#REF!</v>
      </c>
    </row>
    <row r="1837" spans="1:29" x14ac:dyDescent="0.2">
      <c r="A1837" s="1">
        <v>45355</v>
      </c>
      <c r="B1837" t="s">
        <v>24</v>
      </c>
      <c r="C1837" t="s">
        <v>25</v>
      </c>
      <c r="D1837">
        <v>2022</v>
      </c>
      <c r="E1837" t="s">
        <v>26</v>
      </c>
      <c r="F1837" t="s">
        <v>158</v>
      </c>
      <c r="G1837" t="s">
        <v>406</v>
      </c>
      <c r="H1837" t="s">
        <v>29</v>
      </c>
      <c r="L1837" t="s">
        <v>428</v>
      </c>
      <c r="M1837" t="s">
        <v>429</v>
      </c>
      <c r="N1837" t="str">
        <f>_xlfn.CONCAT(Tableau1[[#This Row],[species_name]],Tableau1[[#This Row],[sub_reg]])</f>
        <v>Atlantic horse mackerelsa 8</v>
      </c>
      <c r="O1837" t="s">
        <v>32</v>
      </c>
      <c r="P1837" t="s">
        <v>33</v>
      </c>
      <c r="Q1837" t="s">
        <v>34</v>
      </c>
      <c r="R1837">
        <v>4211.9938000000002</v>
      </c>
      <c r="S1837" t="s">
        <v>35</v>
      </c>
      <c r="T1837" t="s">
        <v>290</v>
      </c>
      <c r="U1837" t="s">
        <v>291</v>
      </c>
      <c r="V1837" t="s">
        <v>38</v>
      </c>
      <c r="W1837">
        <f>IFERROR(INDEX(#REF!,MATCH(Tableau1[[#This Row],[Identifiant pour calcul]],#REF!,0),9),0)</f>
        <v>0</v>
      </c>
      <c r="X1837">
        <f>Tableau1[[#This Row],[value]]*0.125*Tableau1[[#This Row],[Sequestration factor]]</f>
        <v>0</v>
      </c>
      <c r="Y1837" t="s">
        <v>39</v>
      </c>
      <c r="Z1837" t="s">
        <v>40</v>
      </c>
      <c r="AA1837" t="s">
        <v>39</v>
      </c>
      <c r="AB1837" t="e">
        <f>INDEX(#REF!,MATCH(Tableau1[[#This Row],[species_name]],#REF!,0),2)</f>
        <v>#REF!</v>
      </c>
      <c r="AC1837" s="3" t="e">
        <f>Tableau1[[#This Row],[value]]/Tableau1[[#This Row],[débarquements totaux de l''espèce]]</f>
        <v>#REF!</v>
      </c>
    </row>
    <row r="1838" spans="1:29" x14ac:dyDescent="0.2">
      <c r="A1838" s="1">
        <v>45355</v>
      </c>
      <c r="B1838" t="s">
        <v>24</v>
      </c>
      <c r="C1838" t="s">
        <v>25</v>
      </c>
      <c r="D1838">
        <v>2022</v>
      </c>
      <c r="E1838" t="s">
        <v>86</v>
      </c>
      <c r="F1838" t="s">
        <v>59</v>
      </c>
      <c r="G1838" t="s">
        <v>107</v>
      </c>
      <c r="H1838" t="s">
        <v>29</v>
      </c>
      <c r="M1838" t="s">
        <v>506</v>
      </c>
      <c r="N1838" t="str">
        <f>_xlfn.CONCAT(Tableau1[[#This Row],[species_name]],Tableau1[[#This Row],[sub_reg]])</f>
        <v>Atlantic horse mackerel27.8.a</v>
      </c>
      <c r="O1838" t="s">
        <v>32</v>
      </c>
      <c r="P1838" t="s">
        <v>33</v>
      </c>
      <c r="Q1838" t="s">
        <v>34</v>
      </c>
      <c r="R1838">
        <v>2823.66</v>
      </c>
      <c r="S1838" t="s">
        <v>35</v>
      </c>
      <c r="T1838" t="s">
        <v>290</v>
      </c>
      <c r="U1838" t="s">
        <v>291</v>
      </c>
      <c r="V1838" t="s">
        <v>331</v>
      </c>
      <c r="W1838">
        <f>IFERROR(INDEX(#REF!,MATCH(Tableau1[[#This Row],[Identifiant pour calcul]],#REF!,0),9),0)</f>
        <v>0</v>
      </c>
      <c r="X1838">
        <f>Tableau1[[#This Row],[value]]*0.125*Tableau1[[#This Row],[Sequestration factor]]</f>
        <v>0</v>
      </c>
      <c r="Y1838" t="s">
        <v>39</v>
      </c>
      <c r="Z1838" t="s">
        <v>40</v>
      </c>
      <c r="AA1838" t="s">
        <v>39</v>
      </c>
      <c r="AB1838" t="e">
        <f>INDEX(#REF!,MATCH(Tableau1[[#This Row],[species_name]],#REF!,0),2)</f>
        <v>#REF!</v>
      </c>
      <c r="AC1838" s="3" t="e">
        <f>Tableau1[[#This Row],[value]]/Tableau1[[#This Row],[débarquements totaux de l''espèce]]</f>
        <v>#REF!</v>
      </c>
    </row>
    <row r="1839" spans="1:29" x14ac:dyDescent="0.2">
      <c r="A1839" s="1">
        <v>45355</v>
      </c>
      <c r="B1839" t="s">
        <v>24</v>
      </c>
      <c r="C1839" t="s">
        <v>25</v>
      </c>
      <c r="D1839">
        <v>2022</v>
      </c>
      <c r="E1839" t="s">
        <v>86</v>
      </c>
      <c r="F1839" t="s">
        <v>372</v>
      </c>
      <c r="G1839" t="s">
        <v>77</v>
      </c>
      <c r="H1839" t="s">
        <v>29</v>
      </c>
      <c r="L1839" t="s">
        <v>515</v>
      </c>
      <c r="M1839" t="s">
        <v>516</v>
      </c>
      <c r="N1839" t="str">
        <f>_xlfn.CONCAT(Tableau1[[#This Row],[species_name]],Tableau1[[#This Row],[sub_reg]])</f>
        <v>Atlantic horse mackerel27.7.d</v>
      </c>
      <c r="O1839" t="s">
        <v>32</v>
      </c>
      <c r="P1839" t="s">
        <v>33</v>
      </c>
      <c r="Q1839" t="s">
        <v>34</v>
      </c>
      <c r="R1839">
        <v>7810.15</v>
      </c>
      <c r="S1839" t="s">
        <v>35</v>
      </c>
      <c r="T1839" t="s">
        <v>290</v>
      </c>
      <c r="U1839" t="s">
        <v>291</v>
      </c>
      <c r="V1839" t="s">
        <v>96</v>
      </c>
      <c r="W1839">
        <f>IFERROR(INDEX(#REF!,MATCH(Tableau1[[#This Row],[Identifiant pour calcul]],#REF!,0),9),0)</f>
        <v>0</v>
      </c>
      <c r="X1839">
        <f>Tableau1[[#This Row],[value]]*0.125*Tableau1[[#This Row],[Sequestration factor]]</f>
        <v>0</v>
      </c>
      <c r="Y1839" t="s">
        <v>39</v>
      </c>
      <c r="Z1839" t="s">
        <v>40</v>
      </c>
      <c r="AA1839" t="s">
        <v>39</v>
      </c>
      <c r="AB1839" t="e">
        <f>INDEX(#REF!,MATCH(Tableau1[[#This Row],[species_name]],#REF!,0),2)</f>
        <v>#REF!</v>
      </c>
      <c r="AC1839" s="3" t="e">
        <f>Tableau1[[#This Row],[value]]/Tableau1[[#This Row],[débarquements totaux de l''espèce]]</f>
        <v>#REF!</v>
      </c>
    </row>
    <row r="1840" spans="1:29" x14ac:dyDescent="0.2">
      <c r="A1840" s="1">
        <v>45355</v>
      </c>
      <c r="B1840" t="s">
        <v>24</v>
      </c>
      <c r="C1840" t="s">
        <v>25</v>
      </c>
      <c r="D1840">
        <v>2022</v>
      </c>
      <c r="E1840" t="s">
        <v>86</v>
      </c>
      <c r="F1840" t="s">
        <v>523</v>
      </c>
      <c r="G1840" t="s">
        <v>406</v>
      </c>
      <c r="H1840" t="s">
        <v>29</v>
      </c>
      <c r="L1840" t="s">
        <v>524</v>
      </c>
      <c r="M1840" t="s">
        <v>525</v>
      </c>
      <c r="N1840" t="str">
        <f>_xlfn.CONCAT(Tableau1[[#This Row],[species_name]],Tableau1[[#This Row],[sub_reg]])</f>
        <v>Atlantic horse mackerel27.8.a</v>
      </c>
      <c r="O1840" t="s">
        <v>32</v>
      </c>
      <c r="P1840" t="s">
        <v>33</v>
      </c>
      <c r="Q1840" t="s">
        <v>34</v>
      </c>
      <c r="R1840">
        <v>12044.62</v>
      </c>
      <c r="S1840" t="s">
        <v>35</v>
      </c>
      <c r="T1840" t="s">
        <v>290</v>
      </c>
      <c r="U1840" t="s">
        <v>291</v>
      </c>
      <c r="V1840" t="s">
        <v>331</v>
      </c>
      <c r="W1840">
        <f>IFERROR(INDEX(#REF!,MATCH(Tableau1[[#This Row],[Identifiant pour calcul]],#REF!,0),9),0)</f>
        <v>0</v>
      </c>
      <c r="X1840">
        <f>Tableau1[[#This Row],[value]]*0.125*Tableau1[[#This Row],[Sequestration factor]]</f>
        <v>0</v>
      </c>
      <c r="Y1840" t="s">
        <v>39</v>
      </c>
      <c r="Z1840" t="s">
        <v>40</v>
      </c>
      <c r="AA1840" t="s">
        <v>39</v>
      </c>
      <c r="AB1840" t="e">
        <f>INDEX(#REF!,MATCH(Tableau1[[#This Row],[species_name]],#REF!,0),2)</f>
        <v>#REF!</v>
      </c>
      <c r="AC1840" s="3" t="e">
        <f>Tableau1[[#This Row],[value]]/Tableau1[[#This Row],[débarquements totaux de l''espèce]]</f>
        <v>#REF!</v>
      </c>
    </row>
    <row r="1841" spans="1:29" x14ac:dyDescent="0.2">
      <c r="A1841" s="1">
        <v>45355</v>
      </c>
      <c r="B1841" t="s">
        <v>24</v>
      </c>
      <c r="C1841" t="s">
        <v>25</v>
      </c>
      <c r="D1841">
        <v>2022</v>
      </c>
      <c r="E1841" t="s">
        <v>86</v>
      </c>
      <c r="F1841" t="s">
        <v>523</v>
      </c>
      <c r="G1841" t="s">
        <v>406</v>
      </c>
      <c r="H1841" t="s">
        <v>29</v>
      </c>
      <c r="L1841" t="s">
        <v>524</v>
      </c>
      <c r="M1841" t="s">
        <v>525</v>
      </c>
      <c r="N1841" t="str">
        <f>_xlfn.CONCAT(Tableau1[[#This Row],[species_name]],Tableau1[[#This Row],[sub_reg]])</f>
        <v>Atlantic horse mackerel27.8.b</v>
      </c>
      <c r="O1841" t="s">
        <v>32</v>
      </c>
      <c r="P1841" t="s">
        <v>33</v>
      </c>
      <c r="Q1841" t="s">
        <v>34</v>
      </c>
      <c r="R1841">
        <v>1793.01</v>
      </c>
      <c r="S1841" t="s">
        <v>35</v>
      </c>
      <c r="T1841" t="s">
        <v>290</v>
      </c>
      <c r="U1841" t="s">
        <v>291</v>
      </c>
      <c r="V1841" t="s">
        <v>338</v>
      </c>
      <c r="W1841">
        <f>IFERROR(INDEX(#REF!,MATCH(Tableau1[[#This Row],[Identifiant pour calcul]],#REF!,0),9),0)</f>
        <v>0</v>
      </c>
      <c r="X1841">
        <f>Tableau1[[#This Row],[value]]*0.125*Tableau1[[#This Row],[Sequestration factor]]</f>
        <v>0</v>
      </c>
      <c r="Y1841" t="s">
        <v>39</v>
      </c>
      <c r="Z1841" t="s">
        <v>40</v>
      </c>
      <c r="AA1841" t="s">
        <v>39</v>
      </c>
      <c r="AB1841" t="e">
        <f>INDEX(#REF!,MATCH(Tableau1[[#This Row],[species_name]],#REF!,0),2)</f>
        <v>#REF!</v>
      </c>
      <c r="AC1841" s="3" t="e">
        <f>Tableau1[[#This Row],[value]]/Tableau1[[#This Row],[débarquements totaux de l''espèce]]</f>
        <v>#REF!</v>
      </c>
    </row>
    <row r="1842" spans="1:29" x14ac:dyDescent="0.2">
      <c r="A1842" s="1">
        <v>45355</v>
      </c>
      <c r="B1842" t="s">
        <v>24</v>
      </c>
      <c r="C1842" t="s">
        <v>25</v>
      </c>
      <c r="D1842">
        <v>2022</v>
      </c>
      <c r="E1842" t="s">
        <v>26</v>
      </c>
      <c r="F1842" t="s">
        <v>158</v>
      </c>
      <c r="G1842" t="s">
        <v>28</v>
      </c>
      <c r="H1842" t="s">
        <v>29</v>
      </c>
      <c r="L1842" t="s">
        <v>30</v>
      </c>
      <c r="M1842" t="s">
        <v>31</v>
      </c>
      <c r="N1842" t="str">
        <f>_xlfn.CONCAT(Tableau1[[#This Row],[species_name]],Tableau1[[#This Row],[sub_reg]])</f>
        <v>Atlantic horse mackerelsa 8</v>
      </c>
      <c r="O1842" t="s">
        <v>32</v>
      </c>
      <c r="P1842" t="s">
        <v>33</v>
      </c>
      <c r="Q1842" t="s">
        <v>34</v>
      </c>
      <c r="R1842">
        <v>1360.0762</v>
      </c>
      <c r="S1842" t="s">
        <v>35</v>
      </c>
      <c r="T1842" t="s">
        <v>290</v>
      </c>
      <c r="U1842" t="s">
        <v>291</v>
      </c>
      <c r="V1842" t="s">
        <v>38</v>
      </c>
      <c r="W1842">
        <f>IFERROR(INDEX(#REF!,MATCH(Tableau1[[#This Row],[Identifiant pour calcul]],#REF!,0),9),0)</f>
        <v>0</v>
      </c>
      <c r="X1842">
        <f>Tableau1[[#This Row],[value]]*0.125*Tableau1[[#This Row],[Sequestration factor]]</f>
        <v>0</v>
      </c>
      <c r="Y1842" t="s">
        <v>39</v>
      </c>
      <c r="Z1842" t="s">
        <v>40</v>
      </c>
      <c r="AA1842" t="s">
        <v>39</v>
      </c>
      <c r="AB1842" t="e">
        <f>INDEX(#REF!,MATCH(Tableau1[[#This Row],[species_name]],#REF!,0),2)</f>
        <v>#REF!</v>
      </c>
      <c r="AC1842" s="3" t="e">
        <f>Tableau1[[#This Row],[value]]/Tableau1[[#This Row],[débarquements totaux de l''espèce]]</f>
        <v>#REF!</v>
      </c>
    </row>
    <row r="1843" spans="1:29" x14ac:dyDescent="0.2">
      <c r="A1843" s="1">
        <v>45355</v>
      </c>
      <c r="B1843" t="s">
        <v>24</v>
      </c>
      <c r="C1843" t="s">
        <v>25</v>
      </c>
      <c r="D1843">
        <v>2022</v>
      </c>
      <c r="E1843" t="s">
        <v>86</v>
      </c>
      <c r="F1843" t="s">
        <v>198</v>
      </c>
      <c r="G1843" t="s">
        <v>88</v>
      </c>
      <c r="H1843" t="s">
        <v>29</v>
      </c>
      <c r="L1843" t="s">
        <v>540</v>
      </c>
      <c r="M1843" t="s">
        <v>541</v>
      </c>
      <c r="N1843" t="str">
        <f>_xlfn.CONCAT(Tableau1[[#This Row],[species_name]],Tableau1[[#This Row],[sub_reg]])</f>
        <v>Atlantic horse mackerel27.8.b</v>
      </c>
      <c r="O1843" t="s">
        <v>32</v>
      </c>
      <c r="P1843" t="s">
        <v>33</v>
      </c>
      <c r="Q1843" t="s">
        <v>34</v>
      </c>
      <c r="R1843">
        <v>1073.8</v>
      </c>
      <c r="S1843" t="s">
        <v>35</v>
      </c>
      <c r="T1843" t="s">
        <v>290</v>
      </c>
      <c r="U1843" t="s">
        <v>291</v>
      </c>
      <c r="V1843" t="s">
        <v>338</v>
      </c>
      <c r="W1843">
        <f>IFERROR(INDEX(#REF!,MATCH(Tableau1[[#This Row],[Identifiant pour calcul]],#REF!,0),9),0)</f>
        <v>0</v>
      </c>
      <c r="X1843">
        <f>Tableau1[[#This Row],[value]]*0.125*Tableau1[[#This Row],[Sequestration factor]]</f>
        <v>0</v>
      </c>
      <c r="Y1843" t="s">
        <v>39</v>
      </c>
      <c r="Z1843" t="s">
        <v>40</v>
      </c>
      <c r="AA1843" t="s">
        <v>39</v>
      </c>
      <c r="AB1843" t="e">
        <f>INDEX(#REF!,MATCH(Tableau1[[#This Row],[species_name]],#REF!,0),2)</f>
        <v>#REF!</v>
      </c>
      <c r="AC1843" s="3" t="e">
        <f>Tableau1[[#This Row],[value]]/Tableau1[[#This Row],[débarquements totaux de l''espèce]]</f>
        <v>#REF!</v>
      </c>
    </row>
    <row r="1844" spans="1:29" x14ac:dyDescent="0.2">
      <c r="A1844" s="1">
        <v>45355</v>
      </c>
      <c r="B1844" t="s">
        <v>24</v>
      </c>
      <c r="C1844" t="s">
        <v>25</v>
      </c>
      <c r="D1844">
        <v>2022</v>
      </c>
      <c r="E1844" t="s">
        <v>26</v>
      </c>
      <c r="F1844" t="s">
        <v>198</v>
      </c>
      <c r="G1844" t="s">
        <v>88</v>
      </c>
      <c r="H1844" t="s">
        <v>29</v>
      </c>
      <c r="L1844" t="s">
        <v>415</v>
      </c>
      <c r="M1844" t="s">
        <v>416</v>
      </c>
      <c r="N1844" t="str">
        <f>_xlfn.CONCAT(Tableau1[[#This Row],[species_name]],Tableau1[[#This Row],[sub_reg]])</f>
        <v>Atlantic horse mackerelsa 7</v>
      </c>
      <c r="O1844" t="s">
        <v>32</v>
      </c>
      <c r="P1844" t="s">
        <v>33</v>
      </c>
      <c r="Q1844" t="s">
        <v>34</v>
      </c>
      <c r="R1844">
        <v>1331.2</v>
      </c>
      <c r="S1844" t="s">
        <v>35</v>
      </c>
      <c r="T1844" t="s">
        <v>290</v>
      </c>
      <c r="U1844" t="s">
        <v>291</v>
      </c>
      <c r="V1844" t="s">
        <v>62</v>
      </c>
      <c r="W1844">
        <f>IFERROR(INDEX(#REF!,MATCH(Tableau1[[#This Row],[Identifiant pour calcul]],#REF!,0),9),0)</f>
        <v>0</v>
      </c>
      <c r="X1844">
        <f>Tableau1[[#This Row],[value]]*0.125*Tableau1[[#This Row],[Sequestration factor]]</f>
        <v>0</v>
      </c>
      <c r="Y1844" t="s">
        <v>39</v>
      </c>
      <c r="Z1844" t="s">
        <v>40</v>
      </c>
      <c r="AA1844" t="s">
        <v>39</v>
      </c>
      <c r="AB1844" t="e">
        <f>INDEX(#REF!,MATCH(Tableau1[[#This Row],[species_name]],#REF!,0),2)</f>
        <v>#REF!</v>
      </c>
      <c r="AC1844" s="3" t="e">
        <f>Tableau1[[#This Row],[value]]/Tableau1[[#This Row],[débarquements totaux de l''espèce]]</f>
        <v>#REF!</v>
      </c>
    </row>
    <row r="1845" spans="1:29" x14ac:dyDescent="0.2">
      <c r="A1845" s="1">
        <v>45355</v>
      </c>
      <c r="B1845" t="s">
        <v>24</v>
      </c>
      <c r="C1845" t="s">
        <v>25</v>
      </c>
      <c r="D1845">
        <v>2022</v>
      </c>
      <c r="E1845" t="s">
        <v>26</v>
      </c>
      <c r="F1845" t="s">
        <v>158</v>
      </c>
      <c r="G1845" t="s">
        <v>88</v>
      </c>
      <c r="H1845" t="s">
        <v>29</v>
      </c>
      <c r="L1845" t="s">
        <v>30</v>
      </c>
      <c r="M1845" t="s">
        <v>31</v>
      </c>
      <c r="N1845" t="str">
        <f>_xlfn.CONCAT(Tableau1[[#This Row],[species_name]],Tableau1[[#This Row],[sub_reg]])</f>
        <v>Atlantic horse mackerelsa 7</v>
      </c>
      <c r="O1845" t="s">
        <v>32</v>
      </c>
      <c r="P1845" t="s">
        <v>33</v>
      </c>
      <c r="Q1845" t="s">
        <v>34</v>
      </c>
      <c r="R1845">
        <v>157017.84</v>
      </c>
      <c r="S1845" t="s">
        <v>35</v>
      </c>
      <c r="T1845" t="s">
        <v>290</v>
      </c>
      <c r="U1845" t="s">
        <v>291</v>
      </c>
      <c r="V1845" t="s">
        <v>62</v>
      </c>
      <c r="W1845">
        <f>IFERROR(INDEX(#REF!,MATCH(Tableau1[[#This Row],[Identifiant pour calcul]],#REF!,0),9),0)</f>
        <v>0</v>
      </c>
      <c r="X1845">
        <f>Tableau1[[#This Row],[value]]*0.125*Tableau1[[#This Row],[Sequestration factor]]</f>
        <v>0</v>
      </c>
      <c r="Y1845" t="s">
        <v>39</v>
      </c>
      <c r="Z1845" t="s">
        <v>40</v>
      </c>
      <c r="AA1845" t="s">
        <v>39</v>
      </c>
      <c r="AB1845" t="e">
        <f>INDEX(#REF!,MATCH(Tableau1[[#This Row],[species_name]],#REF!,0),2)</f>
        <v>#REF!</v>
      </c>
      <c r="AC1845" s="3" t="e">
        <f>Tableau1[[#This Row],[value]]/Tableau1[[#This Row],[débarquements totaux de l''espèce]]</f>
        <v>#REF!</v>
      </c>
    </row>
    <row r="1846" spans="1:29" x14ac:dyDescent="0.2">
      <c r="A1846" s="1">
        <v>45355</v>
      </c>
      <c r="B1846" t="s">
        <v>24</v>
      </c>
      <c r="C1846" t="s">
        <v>25</v>
      </c>
      <c r="D1846">
        <v>2022</v>
      </c>
      <c r="E1846" t="s">
        <v>26</v>
      </c>
      <c r="F1846" t="s">
        <v>217</v>
      </c>
      <c r="G1846" t="s">
        <v>277</v>
      </c>
      <c r="H1846" t="s">
        <v>29</v>
      </c>
      <c r="L1846" t="s">
        <v>636</v>
      </c>
      <c r="M1846" t="s">
        <v>637</v>
      </c>
      <c r="N1846" t="str">
        <f>_xlfn.CONCAT(Tableau1[[#This Row],[species_name]],Tableau1[[#This Row],[sub_reg]])</f>
        <v>Atlantic horse mackerelsa 7</v>
      </c>
      <c r="O1846" t="s">
        <v>32</v>
      </c>
      <c r="P1846" t="s">
        <v>33</v>
      </c>
      <c r="Q1846" t="s">
        <v>34</v>
      </c>
      <c r="R1846">
        <v>1371.0368000000001</v>
      </c>
      <c r="S1846" t="s">
        <v>35</v>
      </c>
      <c r="T1846" t="s">
        <v>290</v>
      </c>
      <c r="U1846" t="s">
        <v>291</v>
      </c>
      <c r="V1846" t="s">
        <v>62</v>
      </c>
      <c r="W1846">
        <f>IFERROR(INDEX(#REF!,MATCH(Tableau1[[#This Row],[Identifiant pour calcul]],#REF!,0),9),0)</f>
        <v>0</v>
      </c>
      <c r="X1846">
        <f>Tableau1[[#This Row],[value]]*0.125*Tableau1[[#This Row],[Sequestration factor]]</f>
        <v>0</v>
      </c>
      <c r="Y1846" t="s">
        <v>39</v>
      </c>
      <c r="Z1846" t="s">
        <v>40</v>
      </c>
      <c r="AA1846" t="s">
        <v>39</v>
      </c>
      <c r="AB1846" t="e">
        <f>INDEX(#REF!,MATCH(Tableau1[[#This Row],[species_name]],#REF!,0),2)</f>
        <v>#REF!</v>
      </c>
      <c r="AC1846" s="3" t="e">
        <f>Tableau1[[#This Row],[value]]/Tableau1[[#This Row],[débarquements totaux de l''espèce]]</f>
        <v>#REF!</v>
      </c>
    </row>
    <row r="1847" spans="1:29" x14ac:dyDescent="0.2">
      <c r="A1847" s="1">
        <v>45355</v>
      </c>
      <c r="B1847" t="s">
        <v>24</v>
      </c>
      <c r="C1847" t="s">
        <v>25</v>
      </c>
      <c r="D1847">
        <v>2022</v>
      </c>
      <c r="E1847" t="s">
        <v>86</v>
      </c>
      <c r="F1847" t="s">
        <v>158</v>
      </c>
      <c r="G1847" t="s">
        <v>77</v>
      </c>
      <c r="H1847" t="s">
        <v>29</v>
      </c>
      <c r="L1847" t="s">
        <v>413</v>
      </c>
      <c r="M1847" t="s">
        <v>414</v>
      </c>
      <c r="N1847" t="str">
        <f>_xlfn.CONCAT(Tableau1[[#This Row],[species_name]],Tableau1[[#This Row],[sub_reg]])</f>
        <v>Atlantic horse mackerel27.7.e</v>
      </c>
      <c r="O1847" t="s">
        <v>32</v>
      </c>
      <c r="P1847" t="s">
        <v>33</v>
      </c>
      <c r="Q1847" t="s">
        <v>34</v>
      </c>
      <c r="R1847">
        <v>4969.49</v>
      </c>
      <c r="S1847" t="s">
        <v>35</v>
      </c>
      <c r="T1847" t="s">
        <v>290</v>
      </c>
      <c r="U1847" t="s">
        <v>291</v>
      </c>
      <c r="V1847" t="s">
        <v>226</v>
      </c>
      <c r="W1847">
        <f>IFERROR(INDEX(#REF!,MATCH(Tableau1[[#This Row],[Identifiant pour calcul]],#REF!,0),9),0)</f>
        <v>0</v>
      </c>
      <c r="X1847">
        <f>Tableau1[[#This Row],[value]]*0.125*Tableau1[[#This Row],[Sequestration factor]]</f>
        <v>0</v>
      </c>
      <c r="Y1847" t="s">
        <v>39</v>
      </c>
      <c r="Z1847" t="s">
        <v>40</v>
      </c>
      <c r="AA1847" t="s">
        <v>39</v>
      </c>
      <c r="AB1847" t="e">
        <f>INDEX(#REF!,MATCH(Tableau1[[#This Row],[species_name]],#REF!,0),2)</f>
        <v>#REF!</v>
      </c>
      <c r="AC1847" s="3" t="e">
        <f>Tableau1[[#This Row],[value]]/Tableau1[[#This Row],[débarquements totaux de l''espèce]]</f>
        <v>#REF!</v>
      </c>
    </row>
    <row r="1848" spans="1:29" x14ac:dyDescent="0.2">
      <c r="A1848" s="1">
        <v>45355</v>
      </c>
      <c r="B1848" t="s">
        <v>24</v>
      </c>
      <c r="C1848" t="s">
        <v>25</v>
      </c>
      <c r="D1848">
        <v>2022</v>
      </c>
      <c r="E1848" t="s">
        <v>86</v>
      </c>
      <c r="F1848" t="s">
        <v>158</v>
      </c>
      <c r="G1848" t="s">
        <v>77</v>
      </c>
      <c r="H1848" t="s">
        <v>29</v>
      </c>
      <c r="L1848" t="s">
        <v>413</v>
      </c>
      <c r="M1848" t="s">
        <v>414</v>
      </c>
      <c r="N1848" t="str">
        <f>_xlfn.CONCAT(Tableau1[[#This Row],[species_name]],Tableau1[[#This Row],[sub_reg]])</f>
        <v>Atlantic horse mackerel27.8.b</v>
      </c>
      <c r="O1848" t="s">
        <v>32</v>
      </c>
      <c r="P1848" t="s">
        <v>33</v>
      </c>
      <c r="Q1848" t="s">
        <v>34</v>
      </c>
      <c r="R1848">
        <v>12213.28</v>
      </c>
      <c r="S1848" t="s">
        <v>35</v>
      </c>
      <c r="T1848" t="s">
        <v>290</v>
      </c>
      <c r="U1848" t="s">
        <v>291</v>
      </c>
      <c r="V1848" t="s">
        <v>338</v>
      </c>
      <c r="W1848">
        <f>IFERROR(INDEX(#REF!,MATCH(Tableau1[[#This Row],[Identifiant pour calcul]],#REF!,0),9),0)</f>
        <v>0</v>
      </c>
      <c r="X1848">
        <f>Tableau1[[#This Row],[value]]*0.125*Tableau1[[#This Row],[Sequestration factor]]</f>
        <v>0</v>
      </c>
      <c r="Y1848" t="s">
        <v>39</v>
      </c>
      <c r="Z1848" t="s">
        <v>40</v>
      </c>
      <c r="AA1848" t="s">
        <v>39</v>
      </c>
      <c r="AB1848" t="e">
        <f>INDEX(#REF!,MATCH(Tableau1[[#This Row],[species_name]],#REF!,0),2)</f>
        <v>#REF!</v>
      </c>
      <c r="AC1848" s="3" t="e">
        <f>Tableau1[[#This Row],[value]]/Tableau1[[#This Row],[débarquements totaux de l''espèce]]</f>
        <v>#REF!</v>
      </c>
    </row>
    <row r="1849" spans="1:29" x14ac:dyDescent="0.2">
      <c r="A1849" s="1">
        <v>45355</v>
      </c>
      <c r="B1849" t="s">
        <v>24</v>
      </c>
      <c r="C1849" t="s">
        <v>25</v>
      </c>
      <c r="D1849">
        <v>2022</v>
      </c>
      <c r="E1849" t="s">
        <v>86</v>
      </c>
      <c r="F1849" t="s">
        <v>27</v>
      </c>
      <c r="G1849" t="s">
        <v>28</v>
      </c>
      <c r="H1849" t="s">
        <v>29</v>
      </c>
      <c r="L1849" t="s">
        <v>648</v>
      </c>
      <c r="M1849" t="s">
        <v>649</v>
      </c>
      <c r="N1849" t="str">
        <f>_xlfn.CONCAT(Tableau1[[#This Row],[species_name]],Tableau1[[#This Row],[sub_reg]])</f>
        <v>Atlantic horse mackerel27.8.b</v>
      </c>
      <c r="O1849" t="s">
        <v>32</v>
      </c>
      <c r="P1849" t="s">
        <v>33</v>
      </c>
      <c r="Q1849" t="s">
        <v>34</v>
      </c>
      <c r="R1849">
        <v>3784.91</v>
      </c>
      <c r="S1849" t="s">
        <v>35</v>
      </c>
      <c r="T1849" t="s">
        <v>290</v>
      </c>
      <c r="U1849" t="s">
        <v>291</v>
      </c>
      <c r="V1849" t="s">
        <v>338</v>
      </c>
      <c r="W1849">
        <f>IFERROR(INDEX(#REF!,MATCH(Tableau1[[#This Row],[Identifiant pour calcul]],#REF!,0),9),0)</f>
        <v>0</v>
      </c>
      <c r="X1849">
        <f>Tableau1[[#This Row],[value]]*0.125*Tableau1[[#This Row],[Sequestration factor]]</f>
        <v>0</v>
      </c>
      <c r="Y1849" t="s">
        <v>39</v>
      </c>
      <c r="Z1849" t="s">
        <v>40</v>
      </c>
      <c r="AA1849" t="s">
        <v>39</v>
      </c>
      <c r="AB1849" t="e">
        <f>INDEX(#REF!,MATCH(Tableau1[[#This Row],[species_name]],#REF!,0),2)</f>
        <v>#REF!</v>
      </c>
      <c r="AC1849" s="3" t="e">
        <f>Tableau1[[#This Row],[value]]/Tableau1[[#This Row],[débarquements totaux de l''espèce]]</f>
        <v>#REF!</v>
      </c>
    </row>
    <row r="1850" spans="1:29" x14ac:dyDescent="0.2">
      <c r="A1850" s="1">
        <v>45355</v>
      </c>
      <c r="B1850" t="s">
        <v>24</v>
      </c>
      <c r="C1850" t="s">
        <v>25</v>
      </c>
      <c r="D1850">
        <v>2022</v>
      </c>
      <c r="E1850" t="s">
        <v>86</v>
      </c>
      <c r="F1850" t="s">
        <v>27</v>
      </c>
      <c r="G1850" t="s">
        <v>28</v>
      </c>
      <c r="H1850" t="s">
        <v>29</v>
      </c>
      <c r="L1850" t="s">
        <v>648</v>
      </c>
      <c r="M1850" t="s">
        <v>649</v>
      </c>
      <c r="N1850" t="str">
        <f>_xlfn.CONCAT(Tableau1[[#This Row],[species_name]],Tableau1[[#This Row],[sub_reg]])</f>
        <v>Atlantic horse mackerel27.8.a</v>
      </c>
      <c r="O1850" t="s">
        <v>32</v>
      </c>
      <c r="P1850" t="s">
        <v>33</v>
      </c>
      <c r="Q1850" t="s">
        <v>34</v>
      </c>
      <c r="R1850">
        <v>2149.86</v>
      </c>
      <c r="S1850" t="s">
        <v>35</v>
      </c>
      <c r="T1850" t="s">
        <v>290</v>
      </c>
      <c r="U1850" t="s">
        <v>291</v>
      </c>
      <c r="V1850" t="s">
        <v>331</v>
      </c>
      <c r="W1850">
        <f>IFERROR(INDEX(#REF!,MATCH(Tableau1[[#This Row],[Identifiant pour calcul]],#REF!,0),9),0)</f>
        <v>0</v>
      </c>
      <c r="X1850">
        <f>Tableau1[[#This Row],[value]]*0.125*Tableau1[[#This Row],[Sequestration factor]]</f>
        <v>0</v>
      </c>
      <c r="Y1850" t="s">
        <v>39</v>
      </c>
      <c r="Z1850" t="s">
        <v>40</v>
      </c>
      <c r="AA1850" t="s">
        <v>39</v>
      </c>
      <c r="AB1850" t="e">
        <f>INDEX(#REF!,MATCH(Tableau1[[#This Row],[species_name]],#REF!,0),2)</f>
        <v>#REF!</v>
      </c>
      <c r="AC1850" s="3" t="e">
        <f>Tableau1[[#This Row],[value]]/Tableau1[[#This Row],[débarquements totaux de l''espèce]]</f>
        <v>#REF!</v>
      </c>
    </row>
    <row r="1851" spans="1:29" x14ac:dyDescent="0.2">
      <c r="A1851" s="1">
        <v>45355</v>
      </c>
      <c r="B1851" t="s">
        <v>24</v>
      </c>
      <c r="C1851" t="s">
        <v>25</v>
      </c>
      <c r="D1851">
        <v>2022</v>
      </c>
      <c r="E1851" t="s">
        <v>86</v>
      </c>
      <c r="F1851" t="s">
        <v>27</v>
      </c>
      <c r="G1851" t="s">
        <v>406</v>
      </c>
      <c r="H1851" t="s">
        <v>29</v>
      </c>
      <c r="L1851" t="s">
        <v>660</v>
      </c>
      <c r="M1851" t="s">
        <v>661</v>
      </c>
      <c r="N1851" t="str">
        <f>_xlfn.CONCAT(Tableau1[[#This Row],[species_name]],Tableau1[[#This Row],[sub_reg]])</f>
        <v>Atlantic horse mackerel27.8.a</v>
      </c>
      <c r="O1851" t="s">
        <v>32</v>
      </c>
      <c r="P1851" t="s">
        <v>33</v>
      </c>
      <c r="Q1851" t="s">
        <v>34</v>
      </c>
      <c r="R1851">
        <v>18100.650000000001</v>
      </c>
      <c r="S1851" t="s">
        <v>35</v>
      </c>
      <c r="T1851" t="s">
        <v>290</v>
      </c>
      <c r="U1851" t="s">
        <v>291</v>
      </c>
      <c r="V1851" t="s">
        <v>331</v>
      </c>
      <c r="W1851">
        <f>IFERROR(INDEX(#REF!,MATCH(Tableau1[[#This Row],[Identifiant pour calcul]],#REF!,0),9),0)</f>
        <v>0</v>
      </c>
      <c r="X1851">
        <f>Tableau1[[#This Row],[value]]*0.125*Tableau1[[#This Row],[Sequestration factor]]</f>
        <v>0</v>
      </c>
      <c r="Y1851" t="s">
        <v>39</v>
      </c>
      <c r="Z1851" t="s">
        <v>40</v>
      </c>
      <c r="AA1851" t="s">
        <v>39</v>
      </c>
      <c r="AB1851" t="e">
        <f>INDEX(#REF!,MATCH(Tableau1[[#This Row],[species_name]],#REF!,0),2)</f>
        <v>#REF!</v>
      </c>
      <c r="AC1851" s="3" t="e">
        <f>Tableau1[[#This Row],[value]]/Tableau1[[#This Row],[débarquements totaux de l''espèce]]</f>
        <v>#REF!</v>
      </c>
    </row>
    <row r="1852" spans="1:29" x14ac:dyDescent="0.2">
      <c r="A1852" s="1">
        <v>45355</v>
      </c>
      <c r="B1852" t="s">
        <v>24</v>
      </c>
      <c r="C1852" t="s">
        <v>25</v>
      </c>
      <c r="D1852">
        <v>2022</v>
      </c>
      <c r="E1852" t="s">
        <v>86</v>
      </c>
      <c r="F1852" t="s">
        <v>27</v>
      </c>
      <c r="G1852" t="s">
        <v>406</v>
      </c>
      <c r="H1852" t="s">
        <v>29</v>
      </c>
      <c r="L1852" t="s">
        <v>660</v>
      </c>
      <c r="M1852" t="s">
        <v>661</v>
      </c>
      <c r="N1852" t="str">
        <f>_xlfn.CONCAT(Tableau1[[#This Row],[species_name]],Tableau1[[#This Row],[sub_reg]])</f>
        <v>Atlantic horse mackerel27.8.b</v>
      </c>
      <c r="O1852" t="s">
        <v>32</v>
      </c>
      <c r="P1852" t="s">
        <v>33</v>
      </c>
      <c r="Q1852" t="s">
        <v>34</v>
      </c>
      <c r="R1852">
        <v>2433.84</v>
      </c>
      <c r="S1852" t="s">
        <v>35</v>
      </c>
      <c r="T1852" t="s">
        <v>290</v>
      </c>
      <c r="U1852" t="s">
        <v>291</v>
      </c>
      <c r="V1852" t="s">
        <v>338</v>
      </c>
      <c r="W1852">
        <f>IFERROR(INDEX(#REF!,MATCH(Tableau1[[#This Row],[Identifiant pour calcul]],#REF!,0),9),0)</f>
        <v>0</v>
      </c>
      <c r="X1852">
        <f>Tableau1[[#This Row],[value]]*0.125*Tableau1[[#This Row],[Sequestration factor]]</f>
        <v>0</v>
      </c>
      <c r="Y1852" t="s">
        <v>39</v>
      </c>
      <c r="Z1852" t="s">
        <v>40</v>
      </c>
      <c r="AA1852" t="s">
        <v>39</v>
      </c>
      <c r="AB1852" t="e">
        <f>INDEX(#REF!,MATCH(Tableau1[[#This Row],[species_name]],#REF!,0),2)</f>
        <v>#REF!</v>
      </c>
      <c r="AC1852" s="3" t="e">
        <f>Tableau1[[#This Row],[value]]/Tableau1[[#This Row],[débarquements totaux de l''espèce]]</f>
        <v>#REF!</v>
      </c>
    </row>
    <row r="1853" spans="1:29" x14ac:dyDescent="0.2">
      <c r="A1853" s="1">
        <v>45355</v>
      </c>
      <c r="B1853" t="s">
        <v>24</v>
      </c>
      <c r="C1853" t="s">
        <v>25</v>
      </c>
      <c r="D1853">
        <v>2022</v>
      </c>
      <c r="E1853" t="s">
        <v>86</v>
      </c>
      <c r="F1853" t="s">
        <v>59</v>
      </c>
      <c r="G1853" t="s">
        <v>77</v>
      </c>
      <c r="H1853" t="s">
        <v>29</v>
      </c>
      <c r="M1853" t="s">
        <v>683</v>
      </c>
      <c r="N1853" t="str">
        <f>_xlfn.CONCAT(Tableau1[[#This Row],[species_name]],Tableau1[[#This Row],[sub_reg]])</f>
        <v>Atlantic horse mackerel27.8.b</v>
      </c>
      <c r="O1853" t="s">
        <v>32</v>
      </c>
      <c r="P1853" t="s">
        <v>33</v>
      </c>
      <c r="Q1853" t="s">
        <v>34</v>
      </c>
      <c r="R1853">
        <v>2033.12</v>
      </c>
      <c r="S1853" t="s">
        <v>35</v>
      </c>
      <c r="T1853" t="s">
        <v>290</v>
      </c>
      <c r="U1853" t="s">
        <v>291</v>
      </c>
      <c r="V1853" t="s">
        <v>338</v>
      </c>
      <c r="W1853">
        <f>IFERROR(INDEX(#REF!,MATCH(Tableau1[[#This Row],[Identifiant pour calcul]],#REF!,0),9),0)</f>
        <v>0</v>
      </c>
      <c r="X1853">
        <f>Tableau1[[#This Row],[value]]*0.125*Tableau1[[#This Row],[Sequestration factor]]</f>
        <v>0</v>
      </c>
      <c r="Y1853" t="s">
        <v>39</v>
      </c>
      <c r="Z1853" t="s">
        <v>40</v>
      </c>
      <c r="AA1853" t="s">
        <v>39</v>
      </c>
      <c r="AB1853" t="e">
        <f>INDEX(#REF!,MATCH(Tableau1[[#This Row],[species_name]],#REF!,0),2)</f>
        <v>#REF!</v>
      </c>
      <c r="AC1853" s="3" t="e">
        <f>Tableau1[[#This Row],[value]]/Tableau1[[#This Row],[débarquements totaux de l''espèce]]</f>
        <v>#REF!</v>
      </c>
    </row>
    <row r="1854" spans="1:29" x14ac:dyDescent="0.2">
      <c r="A1854" s="1">
        <v>45355</v>
      </c>
      <c r="B1854" t="s">
        <v>24</v>
      </c>
      <c r="C1854" t="s">
        <v>25</v>
      </c>
      <c r="D1854">
        <v>2022</v>
      </c>
      <c r="E1854" t="s">
        <v>86</v>
      </c>
      <c r="F1854" t="s">
        <v>27</v>
      </c>
      <c r="G1854" t="s">
        <v>88</v>
      </c>
      <c r="H1854" t="s">
        <v>29</v>
      </c>
      <c r="M1854" t="s">
        <v>684</v>
      </c>
      <c r="N1854" t="str">
        <f>_xlfn.CONCAT(Tableau1[[#This Row],[species_name]],Tableau1[[#This Row],[sub_reg]])</f>
        <v>Atlantic horse mackerel27.8.b</v>
      </c>
      <c r="O1854" t="s">
        <v>32</v>
      </c>
      <c r="P1854" t="s">
        <v>33</v>
      </c>
      <c r="Q1854" t="s">
        <v>34</v>
      </c>
      <c r="R1854">
        <v>1371.62</v>
      </c>
      <c r="S1854" t="s">
        <v>35</v>
      </c>
      <c r="T1854" t="s">
        <v>290</v>
      </c>
      <c r="U1854" t="s">
        <v>291</v>
      </c>
      <c r="V1854" t="s">
        <v>338</v>
      </c>
      <c r="W1854">
        <f>IFERROR(INDEX(#REF!,MATCH(Tableau1[[#This Row],[Identifiant pour calcul]],#REF!,0),9),0)</f>
        <v>0</v>
      </c>
      <c r="X1854">
        <f>Tableau1[[#This Row],[value]]*0.125*Tableau1[[#This Row],[Sequestration factor]]</f>
        <v>0</v>
      </c>
      <c r="Y1854" t="s">
        <v>39</v>
      </c>
      <c r="Z1854" t="s">
        <v>40</v>
      </c>
      <c r="AA1854" t="s">
        <v>39</v>
      </c>
      <c r="AB1854" t="e">
        <f>INDEX(#REF!,MATCH(Tableau1[[#This Row],[species_name]],#REF!,0),2)</f>
        <v>#REF!</v>
      </c>
      <c r="AC1854" s="3" t="e">
        <f>Tableau1[[#This Row],[value]]/Tableau1[[#This Row],[débarquements totaux de l''espèce]]</f>
        <v>#REF!</v>
      </c>
    </row>
    <row r="1855" spans="1:29" x14ac:dyDescent="0.2">
      <c r="A1855" s="1">
        <v>45355</v>
      </c>
      <c r="B1855" t="s">
        <v>24</v>
      </c>
      <c r="C1855" t="s">
        <v>25</v>
      </c>
      <c r="D1855">
        <v>2022</v>
      </c>
      <c r="E1855" t="s">
        <v>86</v>
      </c>
      <c r="F1855" t="s">
        <v>27</v>
      </c>
      <c r="G1855" t="s">
        <v>107</v>
      </c>
      <c r="H1855" t="s">
        <v>29</v>
      </c>
      <c r="M1855" t="s">
        <v>693</v>
      </c>
      <c r="N1855" t="str">
        <f>_xlfn.CONCAT(Tableau1[[#This Row],[species_name]],Tableau1[[#This Row],[sub_reg]])</f>
        <v>Atlantic horse mackerel27.8.a</v>
      </c>
      <c r="O1855" t="s">
        <v>32</v>
      </c>
      <c r="P1855" t="s">
        <v>33</v>
      </c>
      <c r="Q1855" t="s">
        <v>34</v>
      </c>
      <c r="R1855">
        <v>2871.56</v>
      </c>
      <c r="S1855" t="s">
        <v>35</v>
      </c>
      <c r="T1855" t="s">
        <v>290</v>
      </c>
      <c r="U1855" t="s">
        <v>291</v>
      </c>
      <c r="V1855" t="s">
        <v>331</v>
      </c>
      <c r="W1855">
        <f>IFERROR(INDEX(#REF!,MATCH(Tableau1[[#This Row],[Identifiant pour calcul]],#REF!,0),9),0)</f>
        <v>0</v>
      </c>
      <c r="X1855">
        <f>Tableau1[[#This Row],[value]]*0.125*Tableau1[[#This Row],[Sequestration factor]]</f>
        <v>0</v>
      </c>
      <c r="Y1855" t="s">
        <v>39</v>
      </c>
      <c r="Z1855" t="s">
        <v>40</v>
      </c>
      <c r="AA1855" t="s">
        <v>39</v>
      </c>
      <c r="AB1855" t="e">
        <f>INDEX(#REF!,MATCH(Tableau1[[#This Row],[species_name]],#REF!,0),2)</f>
        <v>#REF!</v>
      </c>
      <c r="AC1855" s="3" t="e">
        <f>Tableau1[[#This Row],[value]]/Tableau1[[#This Row],[débarquements totaux de l''espèce]]</f>
        <v>#REF!</v>
      </c>
    </row>
    <row r="1856" spans="1:29" x14ac:dyDescent="0.2">
      <c r="A1856" s="1">
        <v>45355</v>
      </c>
      <c r="B1856" t="s">
        <v>24</v>
      </c>
      <c r="C1856" t="s">
        <v>25</v>
      </c>
      <c r="D1856">
        <v>2022</v>
      </c>
      <c r="E1856" t="s">
        <v>86</v>
      </c>
      <c r="F1856" t="s">
        <v>27</v>
      </c>
      <c r="G1856" t="s">
        <v>107</v>
      </c>
      <c r="H1856" t="s">
        <v>29</v>
      </c>
      <c r="M1856" t="s">
        <v>693</v>
      </c>
      <c r="N1856" t="str">
        <f>_xlfn.CONCAT(Tableau1[[#This Row],[species_name]],Tableau1[[#This Row],[sub_reg]])</f>
        <v>Atlantic horse mackerel27.8.b</v>
      </c>
      <c r="O1856" t="s">
        <v>32</v>
      </c>
      <c r="P1856" t="s">
        <v>33</v>
      </c>
      <c r="Q1856" t="s">
        <v>34</v>
      </c>
      <c r="R1856">
        <v>2031.66</v>
      </c>
      <c r="S1856" t="s">
        <v>35</v>
      </c>
      <c r="T1856" t="s">
        <v>290</v>
      </c>
      <c r="U1856" t="s">
        <v>291</v>
      </c>
      <c r="V1856" t="s">
        <v>338</v>
      </c>
      <c r="W1856">
        <f>IFERROR(INDEX(#REF!,MATCH(Tableau1[[#This Row],[Identifiant pour calcul]],#REF!,0),9),0)</f>
        <v>0</v>
      </c>
      <c r="X1856">
        <f>Tableau1[[#This Row],[value]]*0.125*Tableau1[[#This Row],[Sequestration factor]]</f>
        <v>0</v>
      </c>
      <c r="Y1856" t="s">
        <v>39</v>
      </c>
      <c r="Z1856" t="s">
        <v>40</v>
      </c>
      <c r="AA1856" t="s">
        <v>39</v>
      </c>
      <c r="AB1856" t="e">
        <f>INDEX(#REF!,MATCH(Tableau1[[#This Row],[species_name]],#REF!,0),2)</f>
        <v>#REF!</v>
      </c>
      <c r="AC1856" s="3" t="e">
        <f>Tableau1[[#This Row],[value]]/Tableau1[[#This Row],[débarquements totaux de l''espèce]]</f>
        <v>#REF!</v>
      </c>
    </row>
    <row r="1857" spans="1:29" x14ac:dyDescent="0.2">
      <c r="A1857" s="1">
        <v>45355</v>
      </c>
      <c r="B1857" t="s">
        <v>24</v>
      </c>
      <c r="C1857" t="s">
        <v>25</v>
      </c>
      <c r="D1857">
        <v>2022</v>
      </c>
      <c r="E1857" t="s">
        <v>86</v>
      </c>
      <c r="F1857" t="s">
        <v>523</v>
      </c>
      <c r="G1857" t="s">
        <v>77</v>
      </c>
      <c r="H1857" t="s">
        <v>29</v>
      </c>
      <c r="L1857" t="s">
        <v>515</v>
      </c>
      <c r="M1857" t="s">
        <v>516</v>
      </c>
      <c r="N1857" t="str">
        <f>_xlfn.CONCAT(Tableau1[[#This Row],[species_name]],Tableau1[[#This Row],[sub_reg]])</f>
        <v>Atlantic horse mackerel27.8.a</v>
      </c>
      <c r="O1857" t="s">
        <v>32</v>
      </c>
      <c r="P1857" t="s">
        <v>33</v>
      </c>
      <c r="Q1857" t="s">
        <v>34</v>
      </c>
      <c r="R1857">
        <v>2131.27</v>
      </c>
      <c r="S1857" t="s">
        <v>35</v>
      </c>
      <c r="T1857" t="s">
        <v>290</v>
      </c>
      <c r="U1857" t="s">
        <v>291</v>
      </c>
      <c r="V1857" t="s">
        <v>331</v>
      </c>
      <c r="W1857">
        <f>IFERROR(INDEX(#REF!,MATCH(Tableau1[[#This Row],[Identifiant pour calcul]],#REF!,0),9),0)</f>
        <v>0</v>
      </c>
      <c r="X1857">
        <f>Tableau1[[#This Row],[value]]*0.125*Tableau1[[#This Row],[Sequestration factor]]</f>
        <v>0</v>
      </c>
      <c r="Y1857" t="s">
        <v>39</v>
      </c>
      <c r="Z1857" t="s">
        <v>40</v>
      </c>
      <c r="AA1857" t="s">
        <v>39</v>
      </c>
      <c r="AB1857" t="e">
        <f>INDEX(#REF!,MATCH(Tableau1[[#This Row],[species_name]],#REF!,0),2)</f>
        <v>#REF!</v>
      </c>
      <c r="AC1857" s="3" t="e">
        <f>Tableau1[[#This Row],[value]]/Tableau1[[#This Row],[débarquements totaux de l''espèce]]</f>
        <v>#REF!</v>
      </c>
    </row>
    <row r="1858" spans="1:29" x14ac:dyDescent="0.2">
      <c r="A1858" s="1">
        <v>45355</v>
      </c>
      <c r="B1858" t="s">
        <v>24</v>
      </c>
      <c r="C1858" t="s">
        <v>25</v>
      </c>
      <c r="D1858">
        <v>2022</v>
      </c>
      <c r="E1858" t="s">
        <v>86</v>
      </c>
      <c r="F1858" t="s">
        <v>710</v>
      </c>
      <c r="G1858" t="s">
        <v>88</v>
      </c>
      <c r="H1858" t="s">
        <v>29</v>
      </c>
      <c r="L1858" t="s">
        <v>711</v>
      </c>
      <c r="M1858" t="s">
        <v>712</v>
      </c>
      <c r="N1858" t="str">
        <f>_xlfn.CONCAT(Tableau1[[#This Row],[species_name]],Tableau1[[#This Row],[sub_reg]])</f>
        <v>Atlantic horse mackerel27.7.d</v>
      </c>
      <c r="O1858" t="s">
        <v>32</v>
      </c>
      <c r="P1858" t="s">
        <v>33</v>
      </c>
      <c r="Q1858" t="s">
        <v>34</v>
      </c>
      <c r="R1858">
        <v>1085.43</v>
      </c>
      <c r="S1858" t="s">
        <v>35</v>
      </c>
      <c r="T1858" t="s">
        <v>290</v>
      </c>
      <c r="U1858" t="s">
        <v>291</v>
      </c>
      <c r="V1858" t="s">
        <v>96</v>
      </c>
      <c r="W1858">
        <f>IFERROR(INDEX(#REF!,MATCH(Tableau1[[#This Row],[Identifiant pour calcul]],#REF!,0),9),0)</f>
        <v>0</v>
      </c>
      <c r="X1858">
        <f>Tableau1[[#This Row],[value]]*0.125*Tableau1[[#This Row],[Sequestration factor]]</f>
        <v>0</v>
      </c>
      <c r="Y1858" t="s">
        <v>39</v>
      </c>
      <c r="Z1858" t="s">
        <v>40</v>
      </c>
      <c r="AA1858" t="s">
        <v>39</v>
      </c>
      <c r="AB1858" t="e">
        <f>INDEX(#REF!,MATCH(Tableau1[[#This Row],[species_name]],#REF!,0),2)</f>
        <v>#REF!</v>
      </c>
      <c r="AC1858" s="3" t="e">
        <f>Tableau1[[#This Row],[value]]/Tableau1[[#This Row],[débarquements totaux de l''espèce]]</f>
        <v>#REF!</v>
      </c>
    </row>
    <row r="1859" spans="1:29" x14ac:dyDescent="0.2">
      <c r="A1859" s="1">
        <v>45355</v>
      </c>
      <c r="B1859" t="s">
        <v>24</v>
      </c>
      <c r="C1859" t="s">
        <v>25</v>
      </c>
      <c r="D1859">
        <v>2022</v>
      </c>
      <c r="E1859" t="s">
        <v>86</v>
      </c>
      <c r="F1859" t="s">
        <v>217</v>
      </c>
      <c r="G1859" t="s">
        <v>406</v>
      </c>
      <c r="H1859" t="s">
        <v>29</v>
      </c>
      <c r="L1859" t="s">
        <v>660</v>
      </c>
      <c r="M1859" t="s">
        <v>661</v>
      </c>
      <c r="N1859" t="str">
        <f>_xlfn.CONCAT(Tableau1[[#This Row],[species_name]],Tableau1[[#This Row],[sub_reg]])</f>
        <v>Atlantic horse mackerel27.4.c</v>
      </c>
      <c r="O1859" t="s">
        <v>32</v>
      </c>
      <c r="P1859" t="s">
        <v>33</v>
      </c>
      <c r="Q1859" t="s">
        <v>34</v>
      </c>
      <c r="R1859">
        <v>1332.42</v>
      </c>
      <c r="S1859" t="s">
        <v>35</v>
      </c>
      <c r="T1859" t="s">
        <v>290</v>
      </c>
      <c r="U1859" t="s">
        <v>291</v>
      </c>
      <c r="V1859" t="s">
        <v>389</v>
      </c>
      <c r="W1859">
        <f>IFERROR(INDEX(#REF!,MATCH(Tableau1[[#This Row],[Identifiant pour calcul]],#REF!,0),9),0)</f>
        <v>0</v>
      </c>
      <c r="X1859">
        <f>Tableau1[[#This Row],[value]]*0.125*Tableau1[[#This Row],[Sequestration factor]]</f>
        <v>0</v>
      </c>
      <c r="Y1859" t="s">
        <v>39</v>
      </c>
      <c r="Z1859" t="s">
        <v>40</v>
      </c>
      <c r="AA1859" t="s">
        <v>39</v>
      </c>
      <c r="AB1859" t="e">
        <f>INDEX(#REF!,MATCH(Tableau1[[#This Row],[species_name]],#REF!,0),2)</f>
        <v>#REF!</v>
      </c>
      <c r="AC1859" s="3" t="e">
        <f>Tableau1[[#This Row],[value]]/Tableau1[[#This Row],[débarquements totaux de l''espèce]]</f>
        <v>#REF!</v>
      </c>
    </row>
    <row r="1860" spans="1:29" x14ac:dyDescent="0.2">
      <c r="A1860" s="1">
        <v>45355</v>
      </c>
      <c r="B1860" t="s">
        <v>24</v>
      </c>
      <c r="C1860" t="s">
        <v>25</v>
      </c>
      <c r="D1860">
        <v>2022</v>
      </c>
      <c r="E1860" t="s">
        <v>86</v>
      </c>
      <c r="F1860" t="s">
        <v>217</v>
      </c>
      <c r="G1860" t="s">
        <v>406</v>
      </c>
      <c r="H1860" t="s">
        <v>29</v>
      </c>
      <c r="L1860" t="s">
        <v>660</v>
      </c>
      <c r="M1860" t="s">
        <v>661</v>
      </c>
      <c r="N1860" t="str">
        <f>_xlfn.CONCAT(Tableau1[[#This Row],[species_name]],Tableau1[[#This Row],[sub_reg]])</f>
        <v>Atlantic horse mackerel27.7.d</v>
      </c>
      <c r="O1860" t="s">
        <v>32</v>
      </c>
      <c r="P1860" t="s">
        <v>33</v>
      </c>
      <c r="Q1860" t="s">
        <v>34</v>
      </c>
      <c r="R1860">
        <v>8223.11</v>
      </c>
      <c r="S1860" t="s">
        <v>35</v>
      </c>
      <c r="T1860" t="s">
        <v>290</v>
      </c>
      <c r="U1860" t="s">
        <v>291</v>
      </c>
      <c r="V1860" t="s">
        <v>96</v>
      </c>
      <c r="W1860">
        <f>IFERROR(INDEX(#REF!,MATCH(Tableau1[[#This Row],[Identifiant pour calcul]],#REF!,0),9),0)</f>
        <v>0</v>
      </c>
      <c r="X1860">
        <f>Tableau1[[#This Row],[value]]*0.125*Tableau1[[#This Row],[Sequestration factor]]</f>
        <v>0</v>
      </c>
      <c r="Y1860" t="s">
        <v>39</v>
      </c>
      <c r="Z1860" t="s">
        <v>40</v>
      </c>
      <c r="AA1860" t="s">
        <v>39</v>
      </c>
      <c r="AB1860" t="e">
        <f>INDEX(#REF!,MATCH(Tableau1[[#This Row],[species_name]],#REF!,0),2)</f>
        <v>#REF!</v>
      </c>
      <c r="AC1860" s="3" t="e">
        <f>Tableau1[[#This Row],[value]]/Tableau1[[#This Row],[débarquements totaux de l''espèce]]</f>
        <v>#REF!</v>
      </c>
    </row>
    <row r="1861" spans="1:29" x14ac:dyDescent="0.2">
      <c r="A1861" s="1">
        <v>45355</v>
      </c>
      <c r="B1861" t="s">
        <v>24</v>
      </c>
      <c r="C1861" t="s">
        <v>25</v>
      </c>
      <c r="D1861">
        <v>2022</v>
      </c>
      <c r="E1861" t="s">
        <v>26</v>
      </c>
      <c r="F1861" t="s">
        <v>27</v>
      </c>
      <c r="G1861" t="s">
        <v>240</v>
      </c>
      <c r="H1861" t="s">
        <v>29</v>
      </c>
      <c r="M1861" t="s">
        <v>737</v>
      </c>
      <c r="N1861" t="str">
        <f>_xlfn.CONCAT(Tableau1[[#This Row],[species_name]],Tableau1[[#This Row],[sub_reg]])</f>
        <v>Atlantic horse mackerelsa 7</v>
      </c>
      <c r="O1861" t="s">
        <v>32</v>
      </c>
      <c r="P1861" t="s">
        <v>33</v>
      </c>
      <c r="Q1861" t="s">
        <v>34</v>
      </c>
      <c r="R1861">
        <v>1330.0016000000001</v>
      </c>
      <c r="S1861" t="s">
        <v>35</v>
      </c>
      <c r="T1861" t="s">
        <v>290</v>
      </c>
      <c r="U1861" t="s">
        <v>291</v>
      </c>
      <c r="V1861" t="s">
        <v>62</v>
      </c>
      <c r="W1861">
        <f>IFERROR(INDEX(#REF!,MATCH(Tableau1[[#This Row],[Identifiant pour calcul]],#REF!,0),9),0)</f>
        <v>0</v>
      </c>
      <c r="X1861">
        <f>Tableau1[[#This Row],[value]]*0.125*Tableau1[[#This Row],[Sequestration factor]]</f>
        <v>0</v>
      </c>
      <c r="Y1861" t="s">
        <v>39</v>
      </c>
      <c r="Z1861" t="s">
        <v>40</v>
      </c>
      <c r="AA1861" t="s">
        <v>39</v>
      </c>
      <c r="AB1861" t="e">
        <f>INDEX(#REF!,MATCH(Tableau1[[#This Row],[species_name]],#REF!,0),2)</f>
        <v>#REF!</v>
      </c>
      <c r="AC1861" s="3" t="e">
        <f>Tableau1[[#This Row],[value]]/Tableau1[[#This Row],[débarquements totaux de l''espèce]]</f>
        <v>#REF!</v>
      </c>
    </row>
    <row r="1862" spans="1:29" x14ac:dyDescent="0.2">
      <c r="A1862" s="1">
        <v>45355</v>
      </c>
      <c r="B1862" t="s">
        <v>24</v>
      </c>
      <c r="C1862" t="s">
        <v>25</v>
      </c>
      <c r="D1862">
        <v>2022</v>
      </c>
      <c r="E1862" t="s">
        <v>86</v>
      </c>
      <c r="F1862" t="s">
        <v>27</v>
      </c>
      <c r="G1862" t="s">
        <v>77</v>
      </c>
      <c r="H1862" t="s">
        <v>29</v>
      </c>
      <c r="M1862" t="s">
        <v>738</v>
      </c>
      <c r="N1862" t="str">
        <f>_xlfn.CONCAT(Tableau1[[#This Row],[species_name]],Tableau1[[#This Row],[sub_reg]])</f>
        <v>Atlantic horse mackerel27.8.b</v>
      </c>
      <c r="O1862" t="s">
        <v>32</v>
      </c>
      <c r="P1862" t="s">
        <v>33</v>
      </c>
      <c r="Q1862" t="s">
        <v>34</v>
      </c>
      <c r="R1862">
        <v>6068.37</v>
      </c>
      <c r="S1862" t="s">
        <v>35</v>
      </c>
      <c r="T1862" t="s">
        <v>290</v>
      </c>
      <c r="U1862" t="s">
        <v>291</v>
      </c>
      <c r="V1862" t="s">
        <v>338</v>
      </c>
      <c r="W1862">
        <f>IFERROR(INDEX(#REF!,MATCH(Tableau1[[#This Row],[Identifiant pour calcul]],#REF!,0),9),0)</f>
        <v>0</v>
      </c>
      <c r="X1862">
        <f>Tableau1[[#This Row],[value]]*0.125*Tableau1[[#This Row],[Sequestration factor]]</f>
        <v>0</v>
      </c>
      <c r="Y1862" t="s">
        <v>39</v>
      </c>
      <c r="Z1862" t="s">
        <v>40</v>
      </c>
      <c r="AA1862" t="s">
        <v>39</v>
      </c>
      <c r="AB1862" t="e">
        <f>INDEX(#REF!,MATCH(Tableau1[[#This Row],[species_name]],#REF!,0),2)</f>
        <v>#REF!</v>
      </c>
      <c r="AC1862" s="3" t="e">
        <f>Tableau1[[#This Row],[value]]/Tableau1[[#This Row],[débarquements totaux de l''espèce]]</f>
        <v>#REF!</v>
      </c>
    </row>
    <row r="1863" spans="1:29" x14ac:dyDescent="0.2">
      <c r="A1863" s="1">
        <v>45355</v>
      </c>
      <c r="B1863" t="s">
        <v>24</v>
      </c>
      <c r="C1863" t="s">
        <v>25</v>
      </c>
      <c r="D1863">
        <v>2022</v>
      </c>
      <c r="E1863" t="s">
        <v>86</v>
      </c>
      <c r="F1863" t="s">
        <v>27</v>
      </c>
      <c r="G1863" t="s">
        <v>77</v>
      </c>
      <c r="H1863" t="s">
        <v>29</v>
      </c>
      <c r="M1863" t="s">
        <v>738</v>
      </c>
      <c r="N1863" t="str">
        <f>_xlfn.CONCAT(Tableau1[[#This Row],[species_name]],Tableau1[[#This Row],[sub_reg]])</f>
        <v>Atlantic horse mackerel27.8.a</v>
      </c>
      <c r="O1863" t="s">
        <v>32</v>
      </c>
      <c r="P1863" t="s">
        <v>33</v>
      </c>
      <c r="Q1863" t="s">
        <v>34</v>
      </c>
      <c r="R1863">
        <v>10331.09</v>
      </c>
      <c r="S1863" t="s">
        <v>35</v>
      </c>
      <c r="T1863" t="s">
        <v>290</v>
      </c>
      <c r="U1863" t="s">
        <v>291</v>
      </c>
      <c r="V1863" t="s">
        <v>331</v>
      </c>
      <c r="W1863">
        <f>IFERROR(INDEX(#REF!,MATCH(Tableau1[[#This Row],[Identifiant pour calcul]],#REF!,0),9),0)</f>
        <v>0</v>
      </c>
      <c r="X1863">
        <f>Tableau1[[#This Row],[value]]*0.125*Tableau1[[#This Row],[Sequestration factor]]</f>
        <v>0</v>
      </c>
      <c r="Y1863" t="s">
        <v>39</v>
      </c>
      <c r="Z1863" t="s">
        <v>40</v>
      </c>
      <c r="AA1863" t="s">
        <v>39</v>
      </c>
      <c r="AB1863" t="e">
        <f>INDEX(#REF!,MATCH(Tableau1[[#This Row],[species_name]],#REF!,0),2)</f>
        <v>#REF!</v>
      </c>
      <c r="AC1863" s="3" t="e">
        <f>Tableau1[[#This Row],[value]]/Tableau1[[#This Row],[débarquements totaux de l''espèce]]</f>
        <v>#REF!</v>
      </c>
    </row>
    <row r="1864" spans="1:29" x14ac:dyDescent="0.2">
      <c r="A1864" s="1">
        <v>45355</v>
      </c>
      <c r="B1864" t="s">
        <v>24</v>
      </c>
      <c r="C1864" t="s">
        <v>25</v>
      </c>
      <c r="D1864">
        <v>2022</v>
      </c>
      <c r="E1864" t="s">
        <v>26</v>
      </c>
      <c r="F1864" t="s">
        <v>27</v>
      </c>
      <c r="G1864" t="s">
        <v>277</v>
      </c>
      <c r="H1864" t="s">
        <v>29</v>
      </c>
      <c r="M1864" t="s">
        <v>749</v>
      </c>
      <c r="N1864" t="str">
        <f>_xlfn.CONCAT(Tableau1[[#This Row],[species_name]],Tableau1[[#This Row],[sub_reg]])</f>
        <v>Atlantic horse mackerelsa 7</v>
      </c>
      <c r="O1864" t="s">
        <v>32</v>
      </c>
      <c r="P1864" t="s">
        <v>33</v>
      </c>
      <c r="Q1864" t="s">
        <v>34</v>
      </c>
      <c r="R1864">
        <v>13996.267900000001</v>
      </c>
      <c r="S1864" t="s">
        <v>35</v>
      </c>
      <c r="T1864" t="s">
        <v>290</v>
      </c>
      <c r="U1864" t="s">
        <v>291</v>
      </c>
      <c r="V1864" t="s">
        <v>62</v>
      </c>
      <c r="W1864">
        <f>IFERROR(INDEX(#REF!,MATCH(Tableau1[[#This Row],[Identifiant pour calcul]],#REF!,0),9),0)</f>
        <v>0</v>
      </c>
      <c r="X1864">
        <f>Tableau1[[#This Row],[value]]*0.125*Tableau1[[#This Row],[Sequestration factor]]</f>
        <v>0</v>
      </c>
      <c r="Y1864" t="s">
        <v>39</v>
      </c>
      <c r="Z1864" t="s">
        <v>40</v>
      </c>
      <c r="AA1864" t="s">
        <v>39</v>
      </c>
      <c r="AB1864" t="e">
        <f>INDEX(#REF!,MATCH(Tableau1[[#This Row],[species_name]],#REF!,0),2)</f>
        <v>#REF!</v>
      </c>
      <c r="AC1864" s="3" t="e">
        <f>Tableau1[[#This Row],[value]]/Tableau1[[#This Row],[débarquements totaux de l''espèce]]</f>
        <v>#REF!</v>
      </c>
    </row>
    <row r="1865" spans="1:29" x14ac:dyDescent="0.2">
      <c r="A1865" s="1">
        <v>45355</v>
      </c>
      <c r="B1865" t="s">
        <v>24</v>
      </c>
      <c r="C1865" t="s">
        <v>25</v>
      </c>
      <c r="D1865">
        <v>2022</v>
      </c>
      <c r="E1865" t="s">
        <v>26</v>
      </c>
      <c r="F1865" t="s">
        <v>239</v>
      </c>
      <c r="G1865" t="s">
        <v>277</v>
      </c>
      <c r="H1865" t="s">
        <v>29</v>
      </c>
      <c r="M1865" t="s">
        <v>768</v>
      </c>
      <c r="N1865" t="str">
        <f>_xlfn.CONCAT(Tableau1[[#This Row],[species_name]],Tableau1[[#This Row],[sub_reg]])</f>
        <v>Atlantic horse mackerelsa 7</v>
      </c>
      <c r="O1865" t="s">
        <v>32</v>
      </c>
      <c r="P1865" t="s">
        <v>33</v>
      </c>
      <c r="Q1865" t="s">
        <v>34</v>
      </c>
      <c r="R1865">
        <v>1154.2737999999999</v>
      </c>
      <c r="S1865" t="s">
        <v>35</v>
      </c>
      <c r="T1865" t="s">
        <v>290</v>
      </c>
      <c r="U1865" t="s">
        <v>291</v>
      </c>
      <c r="V1865" t="s">
        <v>62</v>
      </c>
      <c r="W1865">
        <f>IFERROR(INDEX(#REF!,MATCH(Tableau1[[#This Row],[Identifiant pour calcul]],#REF!,0),9),0)</f>
        <v>0</v>
      </c>
      <c r="X1865">
        <f>Tableau1[[#This Row],[value]]*0.125*Tableau1[[#This Row],[Sequestration factor]]</f>
        <v>0</v>
      </c>
      <c r="Y1865" t="s">
        <v>39</v>
      </c>
      <c r="Z1865" t="s">
        <v>40</v>
      </c>
      <c r="AA1865" t="s">
        <v>39</v>
      </c>
      <c r="AB1865" t="e">
        <f>INDEX(#REF!,MATCH(Tableau1[[#This Row],[species_name]],#REF!,0),2)</f>
        <v>#REF!</v>
      </c>
      <c r="AC1865" s="3" t="e">
        <f>Tableau1[[#This Row],[value]]/Tableau1[[#This Row],[débarquements totaux de l''espèce]]</f>
        <v>#REF!</v>
      </c>
    </row>
    <row r="1866" spans="1:29" x14ac:dyDescent="0.2">
      <c r="A1866" s="1">
        <v>45355</v>
      </c>
      <c r="B1866" t="s">
        <v>24</v>
      </c>
      <c r="C1866" t="s">
        <v>25</v>
      </c>
      <c r="D1866">
        <v>2022</v>
      </c>
      <c r="E1866" t="s">
        <v>86</v>
      </c>
      <c r="F1866" t="s">
        <v>523</v>
      </c>
      <c r="G1866" t="s">
        <v>159</v>
      </c>
      <c r="H1866" t="s">
        <v>29</v>
      </c>
      <c r="M1866" t="s">
        <v>778</v>
      </c>
      <c r="N1866" t="str">
        <f>_xlfn.CONCAT(Tableau1[[#This Row],[species_name]],Tableau1[[#This Row],[sub_reg]])</f>
        <v>Atlantic horse mackerel27.6.a</v>
      </c>
      <c r="O1866" t="s">
        <v>32</v>
      </c>
      <c r="P1866" t="s">
        <v>33</v>
      </c>
      <c r="Q1866" t="s">
        <v>34</v>
      </c>
      <c r="R1866">
        <v>74378.41</v>
      </c>
      <c r="S1866" t="s">
        <v>35</v>
      </c>
      <c r="T1866" t="s">
        <v>290</v>
      </c>
      <c r="U1866" t="s">
        <v>291</v>
      </c>
      <c r="V1866" t="s">
        <v>195</v>
      </c>
      <c r="W1866">
        <f>IFERROR(INDEX(#REF!,MATCH(Tableau1[[#This Row],[Identifiant pour calcul]],#REF!,0),9),0)</f>
        <v>0</v>
      </c>
      <c r="X1866">
        <f>Tableau1[[#This Row],[value]]*0.125*Tableau1[[#This Row],[Sequestration factor]]</f>
        <v>0</v>
      </c>
      <c r="Y1866" t="s">
        <v>39</v>
      </c>
      <c r="Z1866" t="s">
        <v>40</v>
      </c>
      <c r="AA1866" t="s">
        <v>39</v>
      </c>
      <c r="AB1866" t="e">
        <f>INDEX(#REF!,MATCH(Tableau1[[#This Row],[species_name]],#REF!,0),2)</f>
        <v>#REF!</v>
      </c>
      <c r="AC1866" s="3" t="e">
        <f>Tableau1[[#This Row],[value]]/Tableau1[[#This Row],[débarquements totaux de l''espèce]]</f>
        <v>#REF!</v>
      </c>
    </row>
    <row r="1867" spans="1:29" x14ac:dyDescent="0.2">
      <c r="A1867" s="1">
        <v>45355</v>
      </c>
      <c r="B1867" t="s">
        <v>24</v>
      </c>
      <c r="C1867" t="s">
        <v>25</v>
      </c>
      <c r="D1867">
        <v>2022</v>
      </c>
      <c r="E1867" t="s">
        <v>86</v>
      </c>
      <c r="F1867" t="s">
        <v>523</v>
      </c>
      <c r="G1867" t="s">
        <v>159</v>
      </c>
      <c r="H1867" t="s">
        <v>29</v>
      </c>
      <c r="M1867" t="s">
        <v>778</v>
      </c>
      <c r="N1867" t="str">
        <f>_xlfn.CONCAT(Tableau1[[#This Row],[species_name]],Tableau1[[#This Row],[sub_reg]])</f>
        <v>Atlantic horse mackerel27.7.b</v>
      </c>
      <c r="O1867" t="s">
        <v>32</v>
      </c>
      <c r="P1867" t="s">
        <v>33</v>
      </c>
      <c r="Q1867" t="s">
        <v>34</v>
      </c>
      <c r="R1867">
        <v>36226.31</v>
      </c>
      <c r="S1867" t="s">
        <v>35</v>
      </c>
      <c r="T1867" t="s">
        <v>290</v>
      </c>
      <c r="U1867" t="s">
        <v>291</v>
      </c>
      <c r="V1867" t="s">
        <v>663</v>
      </c>
      <c r="W1867">
        <f>IFERROR(INDEX(#REF!,MATCH(Tableau1[[#This Row],[Identifiant pour calcul]],#REF!,0),9),0)</f>
        <v>0</v>
      </c>
      <c r="X1867">
        <f>Tableau1[[#This Row],[value]]*0.125*Tableau1[[#This Row],[Sequestration factor]]</f>
        <v>0</v>
      </c>
      <c r="Y1867" t="s">
        <v>39</v>
      </c>
      <c r="Z1867" t="s">
        <v>40</v>
      </c>
      <c r="AA1867" t="s">
        <v>39</v>
      </c>
      <c r="AB1867" t="e">
        <f>INDEX(#REF!,MATCH(Tableau1[[#This Row],[species_name]],#REF!,0),2)</f>
        <v>#REF!</v>
      </c>
      <c r="AC1867" s="3" t="e">
        <f>Tableau1[[#This Row],[value]]/Tableau1[[#This Row],[débarquements totaux de l''espèce]]</f>
        <v>#REF!</v>
      </c>
    </row>
    <row r="1868" spans="1:29" x14ac:dyDescent="0.2">
      <c r="A1868" s="1">
        <v>45355</v>
      </c>
      <c r="B1868" t="s">
        <v>24</v>
      </c>
      <c r="C1868" t="s">
        <v>25</v>
      </c>
      <c r="D1868">
        <v>2022</v>
      </c>
      <c r="E1868" t="s">
        <v>86</v>
      </c>
      <c r="F1868" t="s">
        <v>523</v>
      </c>
      <c r="G1868" t="s">
        <v>159</v>
      </c>
      <c r="H1868" t="s">
        <v>29</v>
      </c>
      <c r="M1868" t="s">
        <v>778</v>
      </c>
      <c r="N1868" t="str">
        <f>_xlfn.CONCAT(Tableau1[[#This Row],[species_name]],Tableau1[[#This Row],[sub_reg]])</f>
        <v>Atlantic horse mackerel27.7.c</v>
      </c>
      <c r="O1868" t="s">
        <v>32</v>
      </c>
      <c r="P1868" t="s">
        <v>33</v>
      </c>
      <c r="Q1868" t="s">
        <v>34</v>
      </c>
      <c r="R1868">
        <v>3656.5</v>
      </c>
      <c r="S1868" t="s">
        <v>35</v>
      </c>
      <c r="T1868" t="s">
        <v>290</v>
      </c>
      <c r="U1868" t="s">
        <v>291</v>
      </c>
      <c r="V1868" t="s">
        <v>664</v>
      </c>
      <c r="W1868">
        <f>IFERROR(INDEX(#REF!,MATCH(Tableau1[[#This Row],[Identifiant pour calcul]],#REF!,0),9),0)</f>
        <v>0</v>
      </c>
      <c r="X1868">
        <f>Tableau1[[#This Row],[value]]*0.125*Tableau1[[#This Row],[Sequestration factor]]</f>
        <v>0</v>
      </c>
      <c r="Y1868" t="s">
        <v>39</v>
      </c>
      <c r="Z1868" t="s">
        <v>40</v>
      </c>
      <c r="AA1868" t="s">
        <v>39</v>
      </c>
      <c r="AB1868" t="e">
        <f>INDEX(#REF!,MATCH(Tableau1[[#This Row],[species_name]],#REF!,0),2)</f>
        <v>#REF!</v>
      </c>
      <c r="AC1868" s="3" t="e">
        <f>Tableau1[[#This Row],[value]]/Tableau1[[#This Row],[débarquements totaux de l''espèce]]</f>
        <v>#REF!</v>
      </c>
    </row>
    <row r="1869" spans="1:29" x14ac:dyDescent="0.2">
      <c r="A1869" s="1">
        <v>45355</v>
      </c>
      <c r="B1869" t="s">
        <v>24</v>
      </c>
      <c r="C1869" t="s">
        <v>25</v>
      </c>
      <c r="D1869">
        <v>2022</v>
      </c>
      <c r="E1869" t="s">
        <v>86</v>
      </c>
      <c r="F1869" t="s">
        <v>523</v>
      </c>
      <c r="G1869" t="s">
        <v>159</v>
      </c>
      <c r="H1869" t="s">
        <v>29</v>
      </c>
      <c r="M1869" t="s">
        <v>778</v>
      </c>
      <c r="N1869" t="str">
        <f>_xlfn.CONCAT(Tableau1[[#This Row],[species_name]],Tableau1[[#This Row],[sub_reg]])</f>
        <v>Atlantic horse mackerel27.7.d</v>
      </c>
      <c r="O1869" t="s">
        <v>32</v>
      </c>
      <c r="P1869" t="s">
        <v>33</v>
      </c>
      <c r="Q1869" t="s">
        <v>34</v>
      </c>
      <c r="R1869">
        <v>13405.15</v>
      </c>
      <c r="S1869" t="s">
        <v>35</v>
      </c>
      <c r="T1869" t="s">
        <v>290</v>
      </c>
      <c r="U1869" t="s">
        <v>291</v>
      </c>
      <c r="V1869" t="s">
        <v>96</v>
      </c>
      <c r="W1869">
        <f>IFERROR(INDEX(#REF!,MATCH(Tableau1[[#This Row],[Identifiant pour calcul]],#REF!,0),9),0)</f>
        <v>0</v>
      </c>
      <c r="X1869">
        <f>Tableau1[[#This Row],[value]]*0.125*Tableau1[[#This Row],[Sequestration factor]]</f>
        <v>0</v>
      </c>
      <c r="Y1869" t="s">
        <v>39</v>
      </c>
      <c r="Z1869" t="s">
        <v>40</v>
      </c>
      <c r="AA1869" t="s">
        <v>39</v>
      </c>
      <c r="AB1869" t="e">
        <f>INDEX(#REF!,MATCH(Tableau1[[#This Row],[species_name]],#REF!,0),2)</f>
        <v>#REF!</v>
      </c>
      <c r="AC1869" s="3" t="e">
        <f>Tableau1[[#This Row],[value]]/Tableau1[[#This Row],[débarquements totaux de l''espèce]]</f>
        <v>#REF!</v>
      </c>
    </row>
    <row r="1870" spans="1:29" x14ac:dyDescent="0.2">
      <c r="A1870" s="1">
        <v>45355</v>
      </c>
      <c r="B1870" t="s">
        <v>24</v>
      </c>
      <c r="C1870" t="s">
        <v>25</v>
      </c>
      <c r="D1870">
        <v>2022</v>
      </c>
      <c r="E1870" t="s">
        <v>86</v>
      </c>
      <c r="F1870" t="s">
        <v>523</v>
      </c>
      <c r="G1870" t="s">
        <v>159</v>
      </c>
      <c r="H1870" t="s">
        <v>29</v>
      </c>
      <c r="M1870" t="s">
        <v>778</v>
      </c>
      <c r="N1870" t="str">
        <f>_xlfn.CONCAT(Tableau1[[#This Row],[species_name]],Tableau1[[#This Row],[sub_reg]])</f>
        <v>Atlantic horse mackerel27.7.e</v>
      </c>
      <c r="O1870" t="s">
        <v>32</v>
      </c>
      <c r="P1870" t="s">
        <v>33</v>
      </c>
      <c r="Q1870" t="s">
        <v>34</v>
      </c>
      <c r="R1870">
        <v>32496.25</v>
      </c>
      <c r="S1870" t="s">
        <v>35</v>
      </c>
      <c r="T1870" t="s">
        <v>290</v>
      </c>
      <c r="U1870" t="s">
        <v>291</v>
      </c>
      <c r="V1870" t="s">
        <v>226</v>
      </c>
      <c r="W1870">
        <f>IFERROR(INDEX(#REF!,MATCH(Tableau1[[#This Row],[Identifiant pour calcul]],#REF!,0),9),0)</f>
        <v>0</v>
      </c>
      <c r="X1870">
        <f>Tableau1[[#This Row],[value]]*0.125*Tableau1[[#This Row],[Sequestration factor]]</f>
        <v>0</v>
      </c>
      <c r="Y1870" t="s">
        <v>39</v>
      </c>
      <c r="Z1870" t="s">
        <v>40</v>
      </c>
      <c r="AA1870" t="s">
        <v>39</v>
      </c>
      <c r="AB1870" t="e">
        <f>INDEX(#REF!,MATCH(Tableau1[[#This Row],[species_name]],#REF!,0),2)</f>
        <v>#REF!</v>
      </c>
      <c r="AC1870" s="3" t="e">
        <f>Tableau1[[#This Row],[value]]/Tableau1[[#This Row],[débarquements totaux de l''espèce]]</f>
        <v>#REF!</v>
      </c>
    </row>
    <row r="1871" spans="1:29" x14ac:dyDescent="0.2">
      <c r="A1871" s="1">
        <v>45355</v>
      </c>
      <c r="B1871" t="s">
        <v>24</v>
      </c>
      <c r="C1871" t="s">
        <v>25</v>
      </c>
      <c r="D1871">
        <v>2022</v>
      </c>
      <c r="E1871" t="s">
        <v>86</v>
      </c>
      <c r="F1871" t="s">
        <v>523</v>
      </c>
      <c r="G1871" t="s">
        <v>159</v>
      </c>
      <c r="H1871" t="s">
        <v>29</v>
      </c>
      <c r="M1871" t="s">
        <v>778</v>
      </c>
      <c r="N1871" t="str">
        <f>_xlfn.CONCAT(Tableau1[[#This Row],[species_name]],Tableau1[[#This Row],[sub_reg]])</f>
        <v>Atlantic horse mackerel27.7.f</v>
      </c>
      <c r="O1871" t="s">
        <v>32</v>
      </c>
      <c r="P1871" t="s">
        <v>33</v>
      </c>
      <c r="Q1871" t="s">
        <v>34</v>
      </c>
      <c r="R1871">
        <v>2327.9299999999998</v>
      </c>
      <c r="S1871" t="s">
        <v>35</v>
      </c>
      <c r="T1871" t="s">
        <v>290</v>
      </c>
      <c r="U1871" t="s">
        <v>291</v>
      </c>
      <c r="V1871" t="s">
        <v>685</v>
      </c>
      <c r="W1871">
        <f>IFERROR(INDEX(#REF!,MATCH(Tableau1[[#This Row],[Identifiant pour calcul]],#REF!,0),9),0)</f>
        <v>0</v>
      </c>
      <c r="X1871">
        <f>Tableau1[[#This Row],[value]]*0.125*Tableau1[[#This Row],[Sequestration factor]]</f>
        <v>0</v>
      </c>
      <c r="Y1871" t="s">
        <v>39</v>
      </c>
      <c r="Z1871" t="s">
        <v>40</v>
      </c>
      <c r="AA1871" t="s">
        <v>39</v>
      </c>
      <c r="AB1871" t="e">
        <f>INDEX(#REF!,MATCH(Tableau1[[#This Row],[species_name]],#REF!,0),2)</f>
        <v>#REF!</v>
      </c>
      <c r="AC1871" s="3" t="e">
        <f>Tableau1[[#This Row],[value]]/Tableau1[[#This Row],[débarquements totaux de l''espèce]]</f>
        <v>#REF!</v>
      </c>
    </row>
    <row r="1872" spans="1:29" x14ac:dyDescent="0.2">
      <c r="A1872" s="1">
        <v>45355</v>
      </c>
      <c r="B1872" t="s">
        <v>24</v>
      </c>
      <c r="C1872" t="s">
        <v>25</v>
      </c>
      <c r="D1872">
        <v>2022</v>
      </c>
      <c r="E1872" t="s">
        <v>86</v>
      </c>
      <c r="F1872" t="s">
        <v>523</v>
      </c>
      <c r="G1872" t="s">
        <v>159</v>
      </c>
      <c r="H1872" t="s">
        <v>29</v>
      </c>
      <c r="M1872" t="s">
        <v>778</v>
      </c>
      <c r="N1872" t="str">
        <f>_xlfn.CONCAT(Tableau1[[#This Row],[species_name]],Tableau1[[#This Row],[sub_reg]])</f>
        <v>Atlantic horse mackerel27.7.j</v>
      </c>
      <c r="O1872" t="s">
        <v>32</v>
      </c>
      <c r="P1872" t="s">
        <v>33</v>
      </c>
      <c r="Q1872" t="s">
        <v>34</v>
      </c>
      <c r="R1872">
        <v>1344265.62</v>
      </c>
      <c r="S1872" t="s">
        <v>35</v>
      </c>
      <c r="T1872" t="s">
        <v>290</v>
      </c>
      <c r="U1872" t="s">
        <v>291</v>
      </c>
      <c r="V1872" t="s">
        <v>377</v>
      </c>
      <c r="W1872">
        <f>IFERROR(INDEX(#REF!,MATCH(Tableau1[[#This Row],[Identifiant pour calcul]],#REF!,0),9),0)</f>
        <v>0</v>
      </c>
      <c r="X1872">
        <f>Tableau1[[#This Row],[value]]*0.125*Tableau1[[#This Row],[Sequestration factor]]</f>
        <v>0</v>
      </c>
      <c r="Y1872" t="s">
        <v>39</v>
      </c>
      <c r="Z1872" t="s">
        <v>40</v>
      </c>
      <c r="AA1872" t="s">
        <v>39</v>
      </c>
      <c r="AB1872" t="e">
        <f>INDEX(#REF!,MATCH(Tableau1[[#This Row],[species_name]],#REF!,0),2)</f>
        <v>#REF!</v>
      </c>
      <c r="AC1872" s="3" t="e">
        <f>Tableau1[[#This Row],[value]]/Tableau1[[#This Row],[débarquements totaux de l''espèce]]</f>
        <v>#REF!</v>
      </c>
    </row>
    <row r="1873" spans="1:29" x14ac:dyDescent="0.2">
      <c r="A1873" s="1">
        <v>45355</v>
      </c>
      <c r="B1873" t="s">
        <v>24</v>
      </c>
      <c r="C1873" t="s">
        <v>25</v>
      </c>
      <c r="D1873">
        <v>2022</v>
      </c>
      <c r="E1873" t="s">
        <v>86</v>
      </c>
      <c r="F1873" t="s">
        <v>523</v>
      </c>
      <c r="G1873" t="s">
        <v>159</v>
      </c>
      <c r="H1873" t="s">
        <v>29</v>
      </c>
      <c r="M1873" t="s">
        <v>778</v>
      </c>
      <c r="N1873" t="str">
        <f>_xlfn.CONCAT(Tableau1[[#This Row],[species_name]],Tableau1[[#This Row],[sub_reg]])</f>
        <v>Atlantic horse mackerel27.8.a</v>
      </c>
      <c r="O1873" t="s">
        <v>32</v>
      </c>
      <c r="P1873" t="s">
        <v>33</v>
      </c>
      <c r="Q1873" t="s">
        <v>34</v>
      </c>
      <c r="R1873">
        <v>19526.849999999999</v>
      </c>
      <c r="S1873" t="s">
        <v>35</v>
      </c>
      <c r="T1873" t="s">
        <v>290</v>
      </c>
      <c r="U1873" t="s">
        <v>291</v>
      </c>
      <c r="V1873" t="s">
        <v>331</v>
      </c>
      <c r="W1873">
        <f>IFERROR(INDEX(#REF!,MATCH(Tableau1[[#This Row],[Identifiant pour calcul]],#REF!,0),9),0)</f>
        <v>0</v>
      </c>
      <c r="X1873">
        <f>Tableau1[[#This Row],[value]]*0.125*Tableau1[[#This Row],[Sequestration factor]]</f>
        <v>0</v>
      </c>
      <c r="Y1873" t="s">
        <v>39</v>
      </c>
      <c r="Z1873" t="s">
        <v>40</v>
      </c>
      <c r="AA1873" t="s">
        <v>39</v>
      </c>
      <c r="AB1873" t="e">
        <f>INDEX(#REF!,MATCH(Tableau1[[#This Row],[species_name]],#REF!,0),2)</f>
        <v>#REF!</v>
      </c>
      <c r="AC1873" s="3" t="e">
        <f>Tableau1[[#This Row],[value]]/Tableau1[[#This Row],[débarquements totaux de l''espèce]]</f>
        <v>#REF!</v>
      </c>
    </row>
    <row r="1874" spans="1:29" x14ac:dyDescent="0.2">
      <c r="A1874" s="1">
        <v>45355</v>
      </c>
      <c r="B1874" t="s">
        <v>24</v>
      </c>
      <c r="C1874" t="s">
        <v>25</v>
      </c>
      <c r="D1874">
        <v>2022</v>
      </c>
      <c r="E1874" t="s">
        <v>86</v>
      </c>
      <c r="F1874" t="s">
        <v>523</v>
      </c>
      <c r="G1874" t="s">
        <v>159</v>
      </c>
      <c r="H1874" t="s">
        <v>29</v>
      </c>
      <c r="M1874" t="s">
        <v>778</v>
      </c>
      <c r="N1874" t="str">
        <f>_xlfn.CONCAT(Tableau1[[#This Row],[species_name]],Tableau1[[#This Row],[sub_reg]])</f>
        <v>Atlantic horse mackerel27.4.a</v>
      </c>
      <c r="O1874" t="s">
        <v>32</v>
      </c>
      <c r="P1874" t="s">
        <v>33</v>
      </c>
      <c r="Q1874" t="s">
        <v>34</v>
      </c>
      <c r="R1874">
        <v>8439.74</v>
      </c>
      <c r="S1874" t="s">
        <v>35</v>
      </c>
      <c r="T1874" t="s">
        <v>290</v>
      </c>
      <c r="U1874" t="s">
        <v>291</v>
      </c>
      <c r="V1874" t="s">
        <v>169</v>
      </c>
      <c r="W1874">
        <f>IFERROR(INDEX(#REF!,MATCH(Tableau1[[#This Row],[Identifiant pour calcul]],#REF!,0),9),0)</f>
        <v>0</v>
      </c>
      <c r="X1874">
        <f>Tableau1[[#This Row],[value]]*0.125*Tableau1[[#This Row],[Sequestration factor]]</f>
        <v>0</v>
      </c>
      <c r="Y1874" t="s">
        <v>39</v>
      </c>
      <c r="Z1874" t="s">
        <v>40</v>
      </c>
      <c r="AA1874" t="s">
        <v>39</v>
      </c>
      <c r="AB1874" t="e">
        <f>INDEX(#REF!,MATCH(Tableau1[[#This Row],[species_name]],#REF!,0),2)</f>
        <v>#REF!</v>
      </c>
      <c r="AC1874" s="3" t="e">
        <f>Tableau1[[#This Row],[value]]/Tableau1[[#This Row],[débarquements totaux de l''espèce]]</f>
        <v>#REF!</v>
      </c>
    </row>
    <row r="1875" spans="1:29" x14ac:dyDescent="0.2">
      <c r="A1875" s="1">
        <v>45355</v>
      </c>
      <c r="B1875" t="s">
        <v>24</v>
      </c>
      <c r="C1875" t="s">
        <v>25</v>
      </c>
      <c r="D1875">
        <v>2022</v>
      </c>
      <c r="E1875" t="s">
        <v>86</v>
      </c>
      <c r="F1875" t="s">
        <v>158</v>
      </c>
      <c r="G1875" t="s">
        <v>88</v>
      </c>
      <c r="H1875" t="s">
        <v>29</v>
      </c>
      <c r="L1875" t="s">
        <v>373</v>
      </c>
      <c r="M1875" t="s">
        <v>374</v>
      </c>
      <c r="N1875" t="str">
        <f>_xlfn.CONCAT(Tableau1[[#This Row],[species_name]],Tableau1[[#This Row],[sub_reg]])</f>
        <v>Atlantic horse mackerel27.7.h</v>
      </c>
      <c r="O1875" t="s">
        <v>32</v>
      </c>
      <c r="P1875" t="s">
        <v>33</v>
      </c>
      <c r="Q1875" t="s">
        <v>34</v>
      </c>
      <c r="R1875">
        <v>5137.25</v>
      </c>
      <c r="S1875" t="s">
        <v>35</v>
      </c>
      <c r="T1875" t="s">
        <v>290</v>
      </c>
      <c r="U1875" t="s">
        <v>291</v>
      </c>
      <c r="V1875" t="s">
        <v>330</v>
      </c>
      <c r="W1875">
        <f>IFERROR(INDEX(#REF!,MATCH(Tableau1[[#This Row],[Identifiant pour calcul]],#REF!,0),9),0)</f>
        <v>0</v>
      </c>
      <c r="X1875">
        <f>Tableau1[[#This Row],[value]]*0.125*Tableau1[[#This Row],[Sequestration factor]]</f>
        <v>0</v>
      </c>
      <c r="Y1875" t="s">
        <v>39</v>
      </c>
      <c r="Z1875" t="s">
        <v>40</v>
      </c>
      <c r="AA1875" t="s">
        <v>39</v>
      </c>
      <c r="AB1875" t="e">
        <f>INDEX(#REF!,MATCH(Tableau1[[#This Row],[species_name]],#REF!,0),2)</f>
        <v>#REF!</v>
      </c>
      <c r="AC1875" s="3" t="e">
        <f>Tableau1[[#This Row],[value]]/Tableau1[[#This Row],[débarquements totaux de l''espèce]]</f>
        <v>#REF!</v>
      </c>
    </row>
    <row r="1876" spans="1:29" x14ac:dyDescent="0.2">
      <c r="A1876" s="1">
        <v>45355</v>
      </c>
      <c r="B1876" t="s">
        <v>24</v>
      </c>
      <c r="C1876" t="s">
        <v>25</v>
      </c>
      <c r="D1876">
        <v>2022</v>
      </c>
      <c r="E1876" t="s">
        <v>86</v>
      </c>
      <c r="F1876" t="s">
        <v>158</v>
      </c>
      <c r="G1876" t="s">
        <v>88</v>
      </c>
      <c r="H1876" t="s">
        <v>29</v>
      </c>
      <c r="L1876" t="s">
        <v>373</v>
      </c>
      <c r="M1876" t="s">
        <v>374</v>
      </c>
      <c r="N1876" t="str">
        <f>_xlfn.CONCAT(Tableau1[[#This Row],[species_name]],Tableau1[[#This Row],[sub_reg]])</f>
        <v>Atlantic horse mackerel27.7.d</v>
      </c>
      <c r="O1876" t="s">
        <v>32</v>
      </c>
      <c r="P1876" t="s">
        <v>33</v>
      </c>
      <c r="Q1876" t="s">
        <v>34</v>
      </c>
      <c r="R1876">
        <v>77009.19</v>
      </c>
      <c r="S1876" t="s">
        <v>35</v>
      </c>
      <c r="T1876" t="s">
        <v>290</v>
      </c>
      <c r="U1876" t="s">
        <v>291</v>
      </c>
      <c r="V1876" t="s">
        <v>96</v>
      </c>
      <c r="W1876">
        <f>IFERROR(INDEX(#REF!,MATCH(Tableau1[[#This Row],[Identifiant pour calcul]],#REF!,0),9),0)</f>
        <v>0</v>
      </c>
      <c r="X1876">
        <f>Tableau1[[#This Row],[value]]*0.125*Tableau1[[#This Row],[Sequestration factor]]</f>
        <v>0</v>
      </c>
      <c r="Y1876" t="s">
        <v>39</v>
      </c>
      <c r="Z1876" t="s">
        <v>40</v>
      </c>
      <c r="AA1876" t="s">
        <v>39</v>
      </c>
      <c r="AB1876" t="e">
        <f>INDEX(#REF!,MATCH(Tableau1[[#This Row],[species_name]],#REF!,0),2)</f>
        <v>#REF!</v>
      </c>
      <c r="AC1876" s="3" t="e">
        <f>Tableau1[[#This Row],[value]]/Tableau1[[#This Row],[débarquements totaux de l''espèce]]</f>
        <v>#REF!</v>
      </c>
    </row>
    <row r="1877" spans="1:29" x14ac:dyDescent="0.2">
      <c r="A1877" s="1">
        <v>45355</v>
      </c>
      <c r="B1877" t="s">
        <v>24</v>
      </c>
      <c r="C1877" t="s">
        <v>25</v>
      </c>
      <c r="D1877">
        <v>2022</v>
      </c>
      <c r="E1877" t="s">
        <v>86</v>
      </c>
      <c r="F1877" t="s">
        <v>158</v>
      </c>
      <c r="G1877" t="s">
        <v>88</v>
      </c>
      <c r="H1877" t="s">
        <v>29</v>
      </c>
      <c r="L1877" t="s">
        <v>373</v>
      </c>
      <c r="M1877" t="s">
        <v>374</v>
      </c>
      <c r="N1877" t="str">
        <f>_xlfn.CONCAT(Tableau1[[#This Row],[species_name]],Tableau1[[#This Row],[sub_reg]])</f>
        <v>Atlantic horse mackerel27.7.e</v>
      </c>
      <c r="O1877" t="s">
        <v>32</v>
      </c>
      <c r="P1877" t="s">
        <v>33</v>
      </c>
      <c r="Q1877" t="s">
        <v>34</v>
      </c>
      <c r="R1877">
        <v>33191.279999999999</v>
      </c>
      <c r="S1877" t="s">
        <v>35</v>
      </c>
      <c r="T1877" t="s">
        <v>290</v>
      </c>
      <c r="U1877" t="s">
        <v>291</v>
      </c>
      <c r="V1877" t="s">
        <v>226</v>
      </c>
      <c r="W1877">
        <f>IFERROR(INDEX(#REF!,MATCH(Tableau1[[#This Row],[Identifiant pour calcul]],#REF!,0),9),0)</f>
        <v>0</v>
      </c>
      <c r="X1877">
        <f>Tableau1[[#This Row],[value]]*0.125*Tableau1[[#This Row],[Sequestration factor]]</f>
        <v>0</v>
      </c>
      <c r="Y1877" t="s">
        <v>39</v>
      </c>
      <c r="Z1877" t="s">
        <v>40</v>
      </c>
      <c r="AA1877" t="s">
        <v>39</v>
      </c>
      <c r="AB1877" t="e">
        <f>INDEX(#REF!,MATCH(Tableau1[[#This Row],[species_name]],#REF!,0),2)</f>
        <v>#REF!</v>
      </c>
      <c r="AC1877" s="3" t="e">
        <f>Tableau1[[#This Row],[value]]/Tableau1[[#This Row],[débarquements totaux de l''espèce]]</f>
        <v>#REF!</v>
      </c>
    </row>
    <row r="1878" spans="1:29" x14ac:dyDescent="0.2">
      <c r="A1878" s="1">
        <v>45355</v>
      </c>
      <c r="B1878" t="s">
        <v>24</v>
      </c>
      <c r="C1878" t="s">
        <v>25</v>
      </c>
      <c r="D1878">
        <v>2022</v>
      </c>
      <c r="E1878" t="s">
        <v>86</v>
      </c>
      <c r="F1878" t="s">
        <v>158</v>
      </c>
      <c r="G1878" t="s">
        <v>88</v>
      </c>
      <c r="H1878" t="s">
        <v>29</v>
      </c>
      <c r="L1878" t="s">
        <v>373</v>
      </c>
      <c r="M1878" t="s">
        <v>374</v>
      </c>
      <c r="N1878" t="str">
        <f>_xlfn.CONCAT(Tableau1[[#This Row],[species_name]],Tableau1[[#This Row],[sub_reg]])</f>
        <v>Atlantic horse mackerel27.7.f</v>
      </c>
      <c r="O1878" t="s">
        <v>32</v>
      </c>
      <c r="P1878" t="s">
        <v>33</v>
      </c>
      <c r="Q1878" t="s">
        <v>34</v>
      </c>
      <c r="R1878">
        <v>2804.55</v>
      </c>
      <c r="S1878" t="s">
        <v>35</v>
      </c>
      <c r="T1878" t="s">
        <v>290</v>
      </c>
      <c r="U1878" t="s">
        <v>291</v>
      </c>
      <c r="V1878" t="s">
        <v>685</v>
      </c>
      <c r="W1878">
        <f>IFERROR(INDEX(#REF!,MATCH(Tableau1[[#This Row],[Identifiant pour calcul]],#REF!,0),9),0)</f>
        <v>0</v>
      </c>
      <c r="X1878">
        <f>Tableau1[[#This Row],[value]]*0.125*Tableau1[[#This Row],[Sequestration factor]]</f>
        <v>0</v>
      </c>
      <c r="Y1878" t="s">
        <v>39</v>
      </c>
      <c r="Z1878" t="s">
        <v>40</v>
      </c>
      <c r="AA1878" t="s">
        <v>39</v>
      </c>
      <c r="AB1878" t="e">
        <f>INDEX(#REF!,MATCH(Tableau1[[#This Row],[species_name]],#REF!,0),2)</f>
        <v>#REF!</v>
      </c>
      <c r="AC1878" s="3" t="e">
        <f>Tableau1[[#This Row],[value]]/Tableau1[[#This Row],[débarquements totaux de l''espèce]]</f>
        <v>#REF!</v>
      </c>
    </row>
    <row r="1879" spans="1:29" x14ac:dyDescent="0.2">
      <c r="A1879" s="1">
        <v>45355</v>
      </c>
      <c r="B1879" t="s">
        <v>24</v>
      </c>
      <c r="C1879" t="s">
        <v>25</v>
      </c>
      <c r="D1879">
        <v>2022</v>
      </c>
      <c r="E1879" t="s">
        <v>86</v>
      </c>
      <c r="F1879" t="s">
        <v>158</v>
      </c>
      <c r="G1879" t="s">
        <v>88</v>
      </c>
      <c r="H1879" t="s">
        <v>29</v>
      </c>
      <c r="L1879" t="s">
        <v>373</v>
      </c>
      <c r="M1879" t="s">
        <v>374</v>
      </c>
      <c r="N1879" t="str">
        <f>_xlfn.CONCAT(Tableau1[[#This Row],[species_name]],Tableau1[[#This Row],[sub_reg]])</f>
        <v>Atlantic horse mackerel27.7.g</v>
      </c>
      <c r="O1879" t="s">
        <v>32</v>
      </c>
      <c r="P1879" t="s">
        <v>33</v>
      </c>
      <c r="Q1879" t="s">
        <v>34</v>
      </c>
      <c r="R1879">
        <v>6394.71</v>
      </c>
      <c r="S1879" t="s">
        <v>35</v>
      </c>
      <c r="T1879" t="s">
        <v>290</v>
      </c>
      <c r="U1879" t="s">
        <v>291</v>
      </c>
      <c r="V1879" t="s">
        <v>662</v>
      </c>
      <c r="W1879">
        <f>IFERROR(INDEX(#REF!,MATCH(Tableau1[[#This Row],[Identifiant pour calcul]],#REF!,0),9),0)</f>
        <v>0</v>
      </c>
      <c r="X1879">
        <f>Tableau1[[#This Row],[value]]*0.125*Tableau1[[#This Row],[Sequestration factor]]</f>
        <v>0</v>
      </c>
      <c r="Y1879" t="s">
        <v>39</v>
      </c>
      <c r="Z1879" t="s">
        <v>40</v>
      </c>
      <c r="AA1879" t="s">
        <v>39</v>
      </c>
      <c r="AB1879" t="e">
        <f>INDEX(#REF!,MATCH(Tableau1[[#This Row],[species_name]],#REF!,0),2)</f>
        <v>#REF!</v>
      </c>
      <c r="AC1879" s="3" t="e">
        <f>Tableau1[[#This Row],[value]]/Tableau1[[#This Row],[débarquements totaux de l''espèce]]</f>
        <v>#REF!</v>
      </c>
    </row>
    <row r="1880" spans="1:29" x14ac:dyDescent="0.2">
      <c r="A1880" s="1">
        <v>45355</v>
      </c>
      <c r="B1880" t="s">
        <v>24</v>
      </c>
      <c r="C1880" t="s">
        <v>25</v>
      </c>
      <c r="D1880">
        <v>2022</v>
      </c>
      <c r="E1880" t="s">
        <v>86</v>
      </c>
      <c r="F1880" t="s">
        <v>158</v>
      </c>
      <c r="G1880" t="s">
        <v>88</v>
      </c>
      <c r="H1880" t="s">
        <v>29</v>
      </c>
      <c r="L1880" t="s">
        <v>373</v>
      </c>
      <c r="M1880" t="s">
        <v>374</v>
      </c>
      <c r="N1880" t="str">
        <f>_xlfn.CONCAT(Tableau1[[#This Row],[species_name]],Tableau1[[#This Row],[sub_reg]])</f>
        <v>Atlantic horse mackerel27.8.a</v>
      </c>
      <c r="O1880" t="s">
        <v>32</v>
      </c>
      <c r="P1880" t="s">
        <v>33</v>
      </c>
      <c r="Q1880" t="s">
        <v>34</v>
      </c>
      <c r="R1880">
        <v>42208.19</v>
      </c>
      <c r="S1880" t="s">
        <v>35</v>
      </c>
      <c r="T1880" t="s">
        <v>290</v>
      </c>
      <c r="U1880" t="s">
        <v>291</v>
      </c>
      <c r="V1880" t="s">
        <v>331</v>
      </c>
      <c r="W1880">
        <f>IFERROR(INDEX(#REF!,MATCH(Tableau1[[#This Row],[Identifiant pour calcul]],#REF!,0),9),0)</f>
        <v>0</v>
      </c>
      <c r="X1880">
        <f>Tableau1[[#This Row],[value]]*0.125*Tableau1[[#This Row],[Sequestration factor]]</f>
        <v>0</v>
      </c>
      <c r="Y1880" t="s">
        <v>39</v>
      </c>
      <c r="Z1880" t="s">
        <v>40</v>
      </c>
      <c r="AA1880" t="s">
        <v>39</v>
      </c>
      <c r="AB1880" t="e">
        <f>INDEX(#REF!,MATCH(Tableau1[[#This Row],[species_name]],#REF!,0),2)</f>
        <v>#REF!</v>
      </c>
      <c r="AC1880" s="3" t="e">
        <f>Tableau1[[#This Row],[value]]/Tableau1[[#This Row],[débarquements totaux de l''espèce]]</f>
        <v>#REF!</v>
      </c>
    </row>
    <row r="1881" spans="1:29" x14ac:dyDescent="0.2">
      <c r="A1881" s="1">
        <v>45355</v>
      </c>
      <c r="B1881" t="s">
        <v>24</v>
      </c>
      <c r="C1881" t="s">
        <v>25</v>
      </c>
      <c r="D1881">
        <v>2022</v>
      </c>
      <c r="E1881" t="s">
        <v>26</v>
      </c>
      <c r="F1881" t="s">
        <v>523</v>
      </c>
      <c r="G1881" t="s">
        <v>406</v>
      </c>
      <c r="H1881" t="s">
        <v>29</v>
      </c>
      <c r="L1881" t="s">
        <v>428</v>
      </c>
      <c r="M1881" t="s">
        <v>429</v>
      </c>
      <c r="N1881" t="str">
        <f>_xlfn.CONCAT(Tableau1[[#This Row],[species_name]],Tableau1[[#This Row],[sub_reg]])</f>
        <v>Atlantic horse mackerelsa 7</v>
      </c>
      <c r="O1881" t="s">
        <v>32</v>
      </c>
      <c r="P1881" t="s">
        <v>33</v>
      </c>
      <c r="Q1881" t="s">
        <v>34</v>
      </c>
      <c r="R1881">
        <v>6196.43</v>
      </c>
      <c r="S1881" t="s">
        <v>35</v>
      </c>
      <c r="T1881" t="s">
        <v>290</v>
      </c>
      <c r="U1881" t="s">
        <v>291</v>
      </c>
      <c r="V1881" t="s">
        <v>62</v>
      </c>
      <c r="W1881">
        <f>IFERROR(INDEX(#REF!,MATCH(Tableau1[[#This Row],[Identifiant pour calcul]],#REF!,0),9),0)</f>
        <v>0</v>
      </c>
      <c r="X1881">
        <f>Tableau1[[#This Row],[value]]*0.125*Tableau1[[#This Row],[Sequestration factor]]</f>
        <v>0</v>
      </c>
      <c r="Y1881" t="s">
        <v>39</v>
      </c>
      <c r="Z1881" t="s">
        <v>40</v>
      </c>
      <c r="AA1881" t="s">
        <v>39</v>
      </c>
      <c r="AB1881" t="e">
        <f>INDEX(#REF!,MATCH(Tableau1[[#This Row],[species_name]],#REF!,0),2)</f>
        <v>#REF!</v>
      </c>
      <c r="AC1881" s="3" t="e">
        <f>Tableau1[[#This Row],[value]]/Tableau1[[#This Row],[débarquements totaux de l''espèce]]</f>
        <v>#REF!</v>
      </c>
    </row>
    <row r="1882" spans="1:29" x14ac:dyDescent="0.2">
      <c r="A1882" s="1">
        <v>45355</v>
      </c>
      <c r="B1882" t="s">
        <v>24</v>
      </c>
      <c r="C1882" t="s">
        <v>25</v>
      </c>
      <c r="D1882">
        <v>2022</v>
      </c>
      <c r="E1882" t="s">
        <v>26</v>
      </c>
      <c r="F1882" t="s">
        <v>76</v>
      </c>
      <c r="G1882" t="s">
        <v>277</v>
      </c>
      <c r="H1882" t="s">
        <v>29</v>
      </c>
      <c r="M1882" t="s">
        <v>812</v>
      </c>
      <c r="N1882" t="str">
        <f>_xlfn.CONCAT(Tableau1[[#This Row],[species_name]],Tableau1[[#This Row],[sub_reg]])</f>
        <v>Atlantic horse mackerelsa 7</v>
      </c>
      <c r="O1882" t="s">
        <v>32</v>
      </c>
      <c r="P1882" t="s">
        <v>33</v>
      </c>
      <c r="Q1882" t="s">
        <v>34</v>
      </c>
      <c r="R1882">
        <v>4004.2138</v>
      </c>
      <c r="S1882" t="s">
        <v>35</v>
      </c>
      <c r="T1882" t="s">
        <v>290</v>
      </c>
      <c r="U1882" t="s">
        <v>291</v>
      </c>
      <c r="V1882" t="s">
        <v>62</v>
      </c>
      <c r="W1882">
        <f>IFERROR(INDEX(#REF!,MATCH(Tableau1[[#This Row],[Identifiant pour calcul]],#REF!,0),9),0)</f>
        <v>0</v>
      </c>
      <c r="X1882">
        <f>Tableau1[[#This Row],[value]]*0.125*Tableau1[[#This Row],[Sequestration factor]]</f>
        <v>0</v>
      </c>
      <c r="Y1882" t="s">
        <v>39</v>
      </c>
      <c r="Z1882" t="s">
        <v>40</v>
      </c>
      <c r="AA1882" t="s">
        <v>39</v>
      </c>
      <c r="AB1882" t="e">
        <f>INDEX(#REF!,MATCH(Tableau1[[#This Row],[species_name]],#REF!,0),2)</f>
        <v>#REF!</v>
      </c>
      <c r="AC1882" s="3" t="e">
        <f>Tableau1[[#This Row],[value]]/Tableau1[[#This Row],[débarquements totaux de l''espèce]]</f>
        <v>#REF!</v>
      </c>
    </row>
    <row r="1883" spans="1:29" x14ac:dyDescent="0.2">
      <c r="A1883" s="1">
        <v>45355</v>
      </c>
      <c r="B1883" t="s">
        <v>24</v>
      </c>
      <c r="C1883" t="s">
        <v>25</v>
      </c>
      <c r="D1883">
        <v>2022</v>
      </c>
      <c r="E1883" t="s">
        <v>86</v>
      </c>
      <c r="F1883" t="s">
        <v>523</v>
      </c>
      <c r="G1883" t="s">
        <v>28</v>
      </c>
      <c r="H1883" t="s">
        <v>29</v>
      </c>
      <c r="L1883" t="s">
        <v>524</v>
      </c>
      <c r="M1883" t="s">
        <v>525</v>
      </c>
      <c r="N1883" t="str">
        <f>_xlfn.CONCAT(Tableau1[[#This Row],[species_name]],Tableau1[[#This Row],[sub_reg]])</f>
        <v>Atlantic horse mackerel27.8.a</v>
      </c>
      <c r="O1883" t="s">
        <v>32</v>
      </c>
      <c r="P1883" t="s">
        <v>33</v>
      </c>
      <c r="Q1883" t="s">
        <v>34</v>
      </c>
      <c r="R1883">
        <v>4556.68</v>
      </c>
      <c r="S1883" t="s">
        <v>35</v>
      </c>
      <c r="T1883" t="s">
        <v>290</v>
      </c>
      <c r="U1883" t="s">
        <v>291</v>
      </c>
      <c r="V1883" t="s">
        <v>331</v>
      </c>
      <c r="W1883">
        <f>IFERROR(INDEX(#REF!,MATCH(Tableau1[[#This Row],[Identifiant pour calcul]],#REF!,0),9),0)</f>
        <v>0</v>
      </c>
      <c r="X1883">
        <f>Tableau1[[#This Row],[value]]*0.125*Tableau1[[#This Row],[Sequestration factor]]</f>
        <v>0</v>
      </c>
      <c r="Y1883" t="s">
        <v>39</v>
      </c>
      <c r="Z1883" t="s">
        <v>40</v>
      </c>
      <c r="AA1883" t="s">
        <v>39</v>
      </c>
      <c r="AB1883" t="e">
        <f>INDEX(#REF!,MATCH(Tableau1[[#This Row],[species_name]],#REF!,0),2)</f>
        <v>#REF!</v>
      </c>
      <c r="AC1883" s="3" t="e">
        <f>Tableau1[[#This Row],[value]]/Tableau1[[#This Row],[débarquements totaux de l''espèce]]</f>
        <v>#REF!</v>
      </c>
    </row>
    <row r="1884" spans="1:29" x14ac:dyDescent="0.2">
      <c r="A1884" s="1">
        <v>45355</v>
      </c>
      <c r="B1884" t="s">
        <v>24</v>
      </c>
      <c r="C1884" t="s">
        <v>25</v>
      </c>
      <c r="D1884">
        <v>2022</v>
      </c>
      <c r="E1884" t="s">
        <v>86</v>
      </c>
      <c r="F1884" t="s">
        <v>523</v>
      </c>
      <c r="G1884" t="s">
        <v>28</v>
      </c>
      <c r="H1884" t="s">
        <v>29</v>
      </c>
      <c r="L1884" t="s">
        <v>524</v>
      </c>
      <c r="M1884" t="s">
        <v>525</v>
      </c>
      <c r="N1884" t="str">
        <f>_xlfn.CONCAT(Tableau1[[#This Row],[species_name]],Tableau1[[#This Row],[sub_reg]])</f>
        <v>Atlantic horse mackerel27.8.b</v>
      </c>
      <c r="O1884" t="s">
        <v>32</v>
      </c>
      <c r="P1884" t="s">
        <v>33</v>
      </c>
      <c r="Q1884" t="s">
        <v>34</v>
      </c>
      <c r="R1884">
        <v>1566.05</v>
      </c>
      <c r="S1884" t="s">
        <v>35</v>
      </c>
      <c r="T1884" t="s">
        <v>290</v>
      </c>
      <c r="U1884" t="s">
        <v>291</v>
      </c>
      <c r="V1884" t="s">
        <v>338</v>
      </c>
      <c r="W1884">
        <f>IFERROR(INDEX(#REF!,MATCH(Tableau1[[#This Row],[Identifiant pour calcul]],#REF!,0),9),0)</f>
        <v>0</v>
      </c>
      <c r="X1884">
        <f>Tableau1[[#This Row],[value]]*0.125*Tableau1[[#This Row],[Sequestration factor]]</f>
        <v>0</v>
      </c>
      <c r="Y1884" t="s">
        <v>39</v>
      </c>
      <c r="Z1884" t="s">
        <v>40</v>
      </c>
      <c r="AA1884" t="s">
        <v>39</v>
      </c>
      <c r="AB1884" t="e">
        <f>INDEX(#REF!,MATCH(Tableau1[[#This Row],[species_name]],#REF!,0),2)</f>
        <v>#REF!</v>
      </c>
      <c r="AC1884" s="3" t="e">
        <f>Tableau1[[#This Row],[value]]/Tableau1[[#This Row],[débarquements totaux de l''espèce]]</f>
        <v>#REF!</v>
      </c>
    </row>
    <row r="1885" spans="1:29" x14ac:dyDescent="0.2">
      <c r="A1885" s="1">
        <v>45355</v>
      </c>
      <c r="B1885" t="s">
        <v>24</v>
      </c>
      <c r="C1885" t="s">
        <v>25</v>
      </c>
      <c r="D1885">
        <v>2022</v>
      </c>
      <c r="E1885" t="s">
        <v>86</v>
      </c>
      <c r="F1885" t="s">
        <v>158</v>
      </c>
      <c r="G1885" t="s">
        <v>406</v>
      </c>
      <c r="H1885" t="s">
        <v>29</v>
      </c>
      <c r="L1885" t="s">
        <v>418</v>
      </c>
      <c r="M1885" t="s">
        <v>419</v>
      </c>
      <c r="N1885" t="str">
        <f>_xlfn.CONCAT(Tableau1[[#This Row],[species_name]],Tableau1[[#This Row],[sub_reg]])</f>
        <v>Atlantic horse mackerel27.7.c</v>
      </c>
      <c r="O1885" t="s">
        <v>32</v>
      </c>
      <c r="P1885" t="s">
        <v>33</v>
      </c>
      <c r="Q1885" t="s">
        <v>34</v>
      </c>
      <c r="R1885">
        <v>1759.76</v>
      </c>
      <c r="S1885" t="s">
        <v>35</v>
      </c>
      <c r="T1885" t="s">
        <v>290</v>
      </c>
      <c r="U1885" t="s">
        <v>291</v>
      </c>
      <c r="V1885" t="s">
        <v>664</v>
      </c>
      <c r="W1885">
        <f>IFERROR(INDEX(#REF!,MATCH(Tableau1[[#This Row],[Identifiant pour calcul]],#REF!,0),9),0)</f>
        <v>0</v>
      </c>
      <c r="X1885">
        <f>Tableau1[[#This Row],[value]]*0.125*Tableau1[[#This Row],[Sequestration factor]]</f>
        <v>0</v>
      </c>
      <c r="Y1885" t="s">
        <v>39</v>
      </c>
      <c r="Z1885" t="s">
        <v>40</v>
      </c>
      <c r="AA1885" t="s">
        <v>39</v>
      </c>
      <c r="AB1885" t="e">
        <f>INDEX(#REF!,MATCH(Tableau1[[#This Row],[species_name]],#REF!,0),2)</f>
        <v>#REF!</v>
      </c>
      <c r="AC1885" s="3" t="e">
        <f>Tableau1[[#This Row],[value]]/Tableau1[[#This Row],[débarquements totaux de l''espèce]]</f>
        <v>#REF!</v>
      </c>
    </row>
    <row r="1886" spans="1:29" x14ac:dyDescent="0.2">
      <c r="A1886" s="1">
        <v>45355</v>
      </c>
      <c r="B1886" t="s">
        <v>24</v>
      </c>
      <c r="C1886" t="s">
        <v>25</v>
      </c>
      <c r="D1886">
        <v>2022</v>
      </c>
      <c r="E1886" t="s">
        <v>86</v>
      </c>
      <c r="F1886" t="s">
        <v>158</v>
      </c>
      <c r="G1886" t="s">
        <v>406</v>
      </c>
      <c r="H1886" t="s">
        <v>29</v>
      </c>
      <c r="L1886" t="s">
        <v>418</v>
      </c>
      <c r="M1886" t="s">
        <v>419</v>
      </c>
      <c r="N1886" t="str">
        <f>_xlfn.CONCAT(Tableau1[[#This Row],[species_name]],Tableau1[[#This Row],[sub_reg]])</f>
        <v>Atlantic horse mackerel27.7.d</v>
      </c>
      <c r="O1886" t="s">
        <v>32</v>
      </c>
      <c r="P1886" t="s">
        <v>33</v>
      </c>
      <c r="Q1886" t="s">
        <v>34</v>
      </c>
      <c r="R1886">
        <v>59827.31</v>
      </c>
      <c r="S1886" t="s">
        <v>35</v>
      </c>
      <c r="T1886" t="s">
        <v>290</v>
      </c>
      <c r="U1886" t="s">
        <v>291</v>
      </c>
      <c r="V1886" t="s">
        <v>96</v>
      </c>
      <c r="W1886">
        <f>IFERROR(INDEX(#REF!,MATCH(Tableau1[[#This Row],[Identifiant pour calcul]],#REF!,0),9),0)</f>
        <v>0</v>
      </c>
      <c r="X1886">
        <f>Tableau1[[#This Row],[value]]*0.125*Tableau1[[#This Row],[Sequestration factor]]</f>
        <v>0</v>
      </c>
      <c r="Y1886" t="s">
        <v>39</v>
      </c>
      <c r="Z1886" t="s">
        <v>40</v>
      </c>
      <c r="AA1886" t="s">
        <v>39</v>
      </c>
      <c r="AB1886" t="e">
        <f>INDEX(#REF!,MATCH(Tableau1[[#This Row],[species_name]],#REF!,0),2)</f>
        <v>#REF!</v>
      </c>
      <c r="AC1886" s="3" t="e">
        <f>Tableau1[[#This Row],[value]]/Tableau1[[#This Row],[débarquements totaux de l''espèce]]</f>
        <v>#REF!</v>
      </c>
    </row>
    <row r="1887" spans="1:29" x14ac:dyDescent="0.2">
      <c r="A1887" s="1">
        <v>45355</v>
      </c>
      <c r="B1887" t="s">
        <v>24</v>
      </c>
      <c r="C1887" t="s">
        <v>25</v>
      </c>
      <c r="D1887">
        <v>2022</v>
      </c>
      <c r="E1887" t="s">
        <v>86</v>
      </c>
      <c r="F1887" t="s">
        <v>158</v>
      </c>
      <c r="G1887" t="s">
        <v>406</v>
      </c>
      <c r="H1887" t="s">
        <v>29</v>
      </c>
      <c r="L1887" t="s">
        <v>418</v>
      </c>
      <c r="M1887" t="s">
        <v>419</v>
      </c>
      <c r="N1887" t="str">
        <f>_xlfn.CONCAT(Tableau1[[#This Row],[species_name]],Tableau1[[#This Row],[sub_reg]])</f>
        <v>Atlantic horse mackerel27.7.e</v>
      </c>
      <c r="O1887" t="s">
        <v>32</v>
      </c>
      <c r="P1887" t="s">
        <v>33</v>
      </c>
      <c r="Q1887" t="s">
        <v>34</v>
      </c>
      <c r="R1887">
        <v>13700.75</v>
      </c>
      <c r="S1887" t="s">
        <v>35</v>
      </c>
      <c r="T1887" t="s">
        <v>290</v>
      </c>
      <c r="U1887" t="s">
        <v>291</v>
      </c>
      <c r="V1887" t="s">
        <v>226</v>
      </c>
      <c r="W1887">
        <f>IFERROR(INDEX(#REF!,MATCH(Tableau1[[#This Row],[Identifiant pour calcul]],#REF!,0),9),0)</f>
        <v>0</v>
      </c>
      <c r="X1887">
        <f>Tableau1[[#This Row],[value]]*0.125*Tableau1[[#This Row],[Sequestration factor]]</f>
        <v>0</v>
      </c>
      <c r="Y1887" t="s">
        <v>39</v>
      </c>
      <c r="Z1887" t="s">
        <v>40</v>
      </c>
      <c r="AA1887" t="s">
        <v>39</v>
      </c>
      <c r="AB1887" t="e">
        <f>INDEX(#REF!,MATCH(Tableau1[[#This Row],[species_name]],#REF!,0),2)</f>
        <v>#REF!</v>
      </c>
      <c r="AC1887" s="3" t="e">
        <f>Tableau1[[#This Row],[value]]/Tableau1[[#This Row],[débarquements totaux de l''espèce]]</f>
        <v>#REF!</v>
      </c>
    </row>
    <row r="1888" spans="1:29" x14ac:dyDescent="0.2">
      <c r="A1888" s="1">
        <v>45355</v>
      </c>
      <c r="B1888" t="s">
        <v>24</v>
      </c>
      <c r="C1888" t="s">
        <v>25</v>
      </c>
      <c r="D1888">
        <v>2022</v>
      </c>
      <c r="E1888" t="s">
        <v>86</v>
      </c>
      <c r="F1888" t="s">
        <v>158</v>
      </c>
      <c r="G1888" t="s">
        <v>406</v>
      </c>
      <c r="H1888" t="s">
        <v>29</v>
      </c>
      <c r="L1888" t="s">
        <v>418</v>
      </c>
      <c r="M1888" t="s">
        <v>419</v>
      </c>
      <c r="N1888" t="str">
        <f>_xlfn.CONCAT(Tableau1[[#This Row],[species_name]],Tableau1[[#This Row],[sub_reg]])</f>
        <v>Atlantic horse mackerel27.7.j</v>
      </c>
      <c r="O1888" t="s">
        <v>32</v>
      </c>
      <c r="P1888" t="s">
        <v>33</v>
      </c>
      <c r="Q1888" t="s">
        <v>34</v>
      </c>
      <c r="R1888">
        <v>2331.6</v>
      </c>
      <c r="S1888" t="s">
        <v>35</v>
      </c>
      <c r="T1888" t="s">
        <v>290</v>
      </c>
      <c r="U1888" t="s">
        <v>291</v>
      </c>
      <c r="V1888" t="s">
        <v>377</v>
      </c>
      <c r="W1888">
        <f>IFERROR(INDEX(#REF!,MATCH(Tableau1[[#This Row],[Identifiant pour calcul]],#REF!,0),9),0)</f>
        <v>0</v>
      </c>
      <c r="X1888">
        <f>Tableau1[[#This Row],[value]]*0.125*Tableau1[[#This Row],[Sequestration factor]]</f>
        <v>0</v>
      </c>
      <c r="Y1888" t="s">
        <v>39</v>
      </c>
      <c r="Z1888" t="s">
        <v>40</v>
      </c>
      <c r="AA1888" t="s">
        <v>39</v>
      </c>
      <c r="AB1888" t="e">
        <f>INDEX(#REF!,MATCH(Tableau1[[#This Row],[species_name]],#REF!,0),2)</f>
        <v>#REF!</v>
      </c>
      <c r="AC1888" s="3" t="e">
        <f>Tableau1[[#This Row],[value]]/Tableau1[[#This Row],[débarquements totaux de l''espèce]]</f>
        <v>#REF!</v>
      </c>
    </row>
    <row r="1889" spans="1:29" x14ac:dyDescent="0.2">
      <c r="A1889" s="1">
        <v>45355</v>
      </c>
      <c r="B1889" t="s">
        <v>24</v>
      </c>
      <c r="C1889" t="s">
        <v>25</v>
      </c>
      <c r="D1889">
        <v>2022</v>
      </c>
      <c r="E1889" t="s">
        <v>86</v>
      </c>
      <c r="F1889" t="s">
        <v>158</v>
      </c>
      <c r="G1889" t="s">
        <v>406</v>
      </c>
      <c r="H1889" t="s">
        <v>29</v>
      </c>
      <c r="L1889" t="s">
        <v>418</v>
      </c>
      <c r="M1889" t="s">
        <v>419</v>
      </c>
      <c r="N1889" t="str">
        <f>_xlfn.CONCAT(Tableau1[[#This Row],[species_name]],Tableau1[[#This Row],[sub_reg]])</f>
        <v>Atlantic horse mackerel27.7.b</v>
      </c>
      <c r="O1889" t="s">
        <v>32</v>
      </c>
      <c r="P1889" t="s">
        <v>33</v>
      </c>
      <c r="Q1889" t="s">
        <v>34</v>
      </c>
      <c r="R1889">
        <v>1821.91</v>
      </c>
      <c r="S1889" t="s">
        <v>35</v>
      </c>
      <c r="T1889" t="s">
        <v>290</v>
      </c>
      <c r="U1889" t="s">
        <v>291</v>
      </c>
      <c r="V1889" t="s">
        <v>663</v>
      </c>
      <c r="W1889">
        <f>IFERROR(INDEX(#REF!,MATCH(Tableau1[[#This Row],[Identifiant pour calcul]],#REF!,0),9),0)</f>
        <v>0</v>
      </c>
      <c r="X1889">
        <f>Tableau1[[#This Row],[value]]*0.125*Tableau1[[#This Row],[Sequestration factor]]</f>
        <v>0</v>
      </c>
      <c r="Y1889" t="s">
        <v>39</v>
      </c>
      <c r="Z1889" t="s">
        <v>40</v>
      </c>
      <c r="AA1889" t="s">
        <v>39</v>
      </c>
      <c r="AB1889" t="e">
        <f>INDEX(#REF!,MATCH(Tableau1[[#This Row],[species_name]],#REF!,0),2)</f>
        <v>#REF!</v>
      </c>
      <c r="AC1889" s="3" t="e">
        <f>Tableau1[[#This Row],[value]]/Tableau1[[#This Row],[débarquements totaux de l''espèce]]</f>
        <v>#REF!</v>
      </c>
    </row>
    <row r="1890" spans="1:29" x14ac:dyDescent="0.2">
      <c r="A1890" s="1">
        <v>45355</v>
      </c>
      <c r="B1890" t="s">
        <v>24</v>
      </c>
      <c r="C1890" t="s">
        <v>25</v>
      </c>
      <c r="D1890">
        <v>2022</v>
      </c>
      <c r="E1890" t="s">
        <v>86</v>
      </c>
      <c r="F1890" t="s">
        <v>198</v>
      </c>
      <c r="G1890" t="s">
        <v>28</v>
      </c>
      <c r="H1890" t="s">
        <v>29</v>
      </c>
      <c r="L1890" t="s">
        <v>540</v>
      </c>
      <c r="M1890" t="s">
        <v>541</v>
      </c>
      <c r="N1890" t="str">
        <f>_xlfn.CONCAT(Tableau1[[#This Row],[species_name]],Tableau1[[#This Row],[sub_reg]])</f>
        <v>Atlantic horse mackerel27.7.e</v>
      </c>
      <c r="O1890" t="s">
        <v>32</v>
      </c>
      <c r="P1890" t="s">
        <v>33</v>
      </c>
      <c r="Q1890" t="s">
        <v>34</v>
      </c>
      <c r="R1890">
        <v>260046.46</v>
      </c>
      <c r="S1890" t="s">
        <v>35</v>
      </c>
      <c r="T1890" t="s">
        <v>290</v>
      </c>
      <c r="U1890" t="s">
        <v>291</v>
      </c>
      <c r="V1890" t="s">
        <v>226</v>
      </c>
      <c r="W1890">
        <f>IFERROR(INDEX(#REF!,MATCH(Tableau1[[#This Row],[Identifiant pour calcul]],#REF!,0),9),0)</f>
        <v>0</v>
      </c>
      <c r="X1890">
        <f>Tableau1[[#This Row],[value]]*0.125*Tableau1[[#This Row],[Sequestration factor]]</f>
        <v>0</v>
      </c>
      <c r="Y1890" t="s">
        <v>39</v>
      </c>
      <c r="Z1890" t="s">
        <v>40</v>
      </c>
      <c r="AA1890" t="s">
        <v>39</v>
      </c>
      <c r="AB1890" t="e">
        <f>INDEX(#REF!,MATCH(Tableau1[[#This Row],[species_name]],#REF!,0),2)</f>
        <v>#REF!</v>
      </c>
      <c r="AC1890" s="3" t="e">
        <f>Tableau1[[#This Row],[value]]/Tableau1[[#This Row],[débarquements totaux de l''espèce]]</f>
        <v>#REF!</v>
      </c>
    </row>
    <row r="1891" spans="1:29" x14ac:dyDescent="0.2">
      <c r="A1891" s="1">
        <v>45355</v>
      </c>
      <c r="B1891" t="s">
        <v>24</v>
      </c>
      <c r="C1891" t="s">
        <v>25</v>
      </c>
      <c r="D1891">
        <v>2022</v>
      </c>
      <c r="E1891" t="s">
        <v>86</v>
      </c>
      <c r="F1891" t="s">
        <v>198</v>
      </c>
      <c r="G1891" t="s">
        <v>28</v>
      </c>
      <c r="H1891" t="s">
        <v>29</v>
      </c>
      <c r="L1891" t="s">
        <v>540</v>
      </c>
      <c r="M1891" t="s">
        <v>541</v>
      </c>
      <c r="N1891" t="str">
        <f>_xlfn.CONCAT(Tableau1[[#This Row],[species_name]],Tableau1[[#This Row],[sub_reg]])</f>
        <v>Atlantic horse mackerel27.8.a</v>
      </c>
      <c r="O1891" t="s">
        <v>32</v>
      </c>
      <c r="P1891" t="s">
        <v>33</v>
      </c>
      <c r="Q1891" t="s">
        <v>34</v>
      </c>
      <c r="R1891">
        <v>173270.29</v>
      </c>
      <c r="S1891" t="s">
        <v>35</v>
      </c>
      <c r="T1891" t="s">
        <v>290</v>
      </c>
      <c r="U1891" t="s">
        <v>291</v>
      </c>
      <c r="V1891" t="s">
        <v>331</v>
      </c>
      <c r="W1891">
        <f>IFERROR(INDEX(#REF!,MATCH(Tableau1[[#This Row],[Identifiant pour calcul]],#REF!,0),9),0)</f>
        <v>0</v>
      </c>
      <c r="X1891">
        <f>Tableau1[[#This Row],[value]]*0.125*Tableau1[[#This Row],[Sequestration factor]]</f>
        <v>0</v>
      </c>
      <c r="Y1891" t="s">
        <v>39</v>
      </c>
      <c r="Z1891" t="s">
        <v>40</v>
      </c>
      <c r="AA1891" t="s">
        <v>39</v>
      </c>
      <c r="AB1891" t="e">
        <f>INDEX(#REF!,MATCH(Tableau1[[#This Row],[species_name]],#REF!,0),2)</f>
        <v>#REF!</v>
      </c>
      <c r="AC1891" s="3" t="e">
        <f>Tableau1[[#This Row],[value]]/Tableau1[[#This Row],[débarquements totaux de l''espèce]]</f>
        <v>#REF!</v>
      </c>
    </row>
    <row r="1892" spans="1:29" x14ac:dyDescent="0.2">
      <c r="A1892" s="1">
        <v>45355</v>
      </c>
      <c r="B1892" t="s">
        <v>24</v>
      </c>
      <c r="C1892" t="s">
        <v>25</v>
      </c>
      <c r="D1892">
        <v>2022</v>
      </c>
      <c r="E1892" t="s">
        <v>86</v>
      </c>
      <c r="F1892" t="s">
        <v>372</v>
      </c>
      <c r="G1892" t="s">
        <v>28</v>
      </c>
      <c r="H1892" t="s">
        <v>29</v>
      </c>
      <c r="L1892" t="s">
        <v>711</v>
      </c>
      <c r="M1892" t="s">
        <v>712</v>
      </c>
      <c r="N1892" t="str">
        <f>_xlfn.CONCAT(Tableau1[[#This Row],[species_name]],Tableau1[[#This Row],[sub_reg]])</f>
        <v>Atlantic horse mackerel27.7.d</v>
      </c>
      <c r="O1892" t="s">
        <v>32</v>
      </c>
      <c r="P1892" t="s">
        <v>33</v>
      </c>
      <c r="Q1892" t="s">
        <v>34</v>
      </c>
      <c r="R1892">
        <v>8578.2800000000007</v>
      </c>
      <c r="S1892" t="s">
        <v>35</v>
      </c>
      <c r="T1892" t="s">
        <v>290</v>
      </c>
      <c r="U1892" t="s">
        <v>291</v>
      </c>
      <c r="V1892" t="s">
        <v>96</v>
      </c>
      <c r="W1892">
        <f>IFERROR(INDEX(#REF!,MATCH(Tableau1[[#This Row],[Identifiant pour calcul]],#REF!,0),9),0)</f>
        <v>0</v>
      </c>
      <c r="X1892">
        <f>Tableau1[[#This Row],[value]]*0.125*Tableau1[[#This Row],[Sequestration factor]]</f>
        <v>0</v>
      </c>
      <c r="Y1892" t="s">
        <v>39</v>
      </c>
      <c r="Z1892" t="s">
        <v>40</v>
      </c>
      <c r="AA1892" t="s">
        <v>39</v>
      </c>
      <c r="AB1892" t="e">
        <f>INDEX(#REF!,MATCH(Tableau1[[#This Row],[species_name]],#REF!,0),2)</f>
        <v>#REF!</v>
      </c>
      <c r="AC1892" s="3" t="e">
        <f>Tableau1[[#This Row],[value]]/Tableau1[[#This Row],[débarquements totaux de l''espèce]]</f>
        <v>#REF!</v>
      </c>
    </row>
    <row r="1893" spans="1:29" x14ac:dyDescent="0.2">
      <c r="A1893" s="1">
        <v>45355</v>
      </c>
      <c r="B1893" t="s">
        <v>24</v>
      </c>
      <c r="C1893" t="s">
        <v>25</v>
      </c>
      <c r="D1893">
        <v>2022</v>
      </c>
      <c r="E1893" t="s">
        <v>86</v>
      </c>
      <c r="F1893" t="s">
        <v>372</v>
      </c>
      <c r="G1893" t="s">
        <v>28</v>
      </c>
      <c r="H1893" t="s">
        <v>29</v>
      </c>
      <c r="L1893" t="s">
        <v>711</v>
      </c>
      <c r="M1893" t="s">
        <v>712</v>
      </c>
      <c r="N1893" t="str">
        <f>_xlfn.CONCAT(Tableau1[[#This Row],[species_name]],Tableau1[[#This Row],[sub_reg]])</f>
        <v>Atlantic horse mackerel27.7.e</v>
      </c>
      <c r="O1893" t="s">
        <v>32</v>
      </c>
      <c r="P1893" t="s">
        <v>33</v>
      </c>
      <c r="Q1893" t="s">
        <v>34</v>
      </c>
      <c r="R1893">
        <v>1828.41</v>
      </c>
      <c r="S1893" t="s">
        <v>35</v>
      </c>
      <c r="T1893" t="s">
        <v>290</v>
      </c>
      <c r="U1893" t="s">
        <v>291</v>
      </c>
      <c r="V1893" t="s">
        <v>226</v>
      </c>
      <c r="W1893">
        <f>IFERROR(INDEX(#REF!,MATCH(Tableau1[[#This Row],[Identifiant pour calcul]],#REF!,0),9),0)</f>
        <v>0</v>
      </c>
      <c r="X1893">
        <f>Tableau1[[#This Row],[value]]*0.125*Tableau1[[#This Row],[Sequestration factor]]</f>
        <v>0</v>
      </c>
      <c r="Y1893" t="s">
        <v>39</v>
      </c>
      <c r="Z1893" t="s">
        <v>40</v>
      </c>
      <c r="AA1893" t="s">
        <v>39</v>
      </c>
      <c r="AB1893" t="e">
        <f>INDEX(#REF!,MATCH(Tableau1[[#This Row],[species_name]],#REF!,0),2)</f>
        <v>#REF!</v>
      </c>
      <c r="AC1893" s="3" t="e">
        <f>Tableau1[[#This Row],[value]]/Tableau1[[#This Row],[débarquements totaux de l''espèce]]</f>
        <v>#REF!</v>
      </c>
    </row>
    <row r="1894" spans="1:29" x14ac:dyDescent="0.2">
      <c r="A1894" s="1">
        <v>45355</v>
      </c>
      <c r="B1894" t="s">
        <v>24</v>
      </c>
      <c r="C1894" t="s">
        <v>25</v>
      </c>
      <c r="D1894">
        <v>2022</v>
      </c>
      <c r="E1894" t="s">
        <v>86</v>
      </c>
      <c r="F1894" t="s">
        <v>158</v>
      </c>
      <c r="G1894" t="s">
        <v>28</v>
      </c>
      <c r="H1894" t="s">
        <v>29</v>
      </c>
      <c r="M1894" t="s">
        <v>821</v>
      </c>
      <c r="N1894" t="str">
        <f>_xlfn.CONCAT(Tableau1[[#This Row],[species_name]],Tableau1[[#This Row],[sub_reg]])</f>
        <v>Atlantic horse mackerel27.7.e</v>
      </c>
      <c r="O1894" t="s">
        <v>32</v>
      </c>
      <c r="P1894" t="s">
        <v>33</v>
      </c>
      <c r="Q1894" t="s">
        <v>34</v>
      </c>
      <c r="R1894">
        <v>3905.61</v>
      </c>
      <c r="S1894" t="s">
        <v>35</v>
      </c>
      <c r="T1894" t="s">
        <v>290</v>
      </c>
      <c r="U1894" t="s">
        <v>291</v>
      </c>
      <c r="V1894" t="s">
        <v>226</v>
      </c>
      <c r="W1894">
        <f>IFERROR(INDEX(#REF!,MATCH(Tableau1[[#This Row],[Identifiant pour calcul]],#REF!,0),9),0)</f>
        <v>0</v>
      </c>
      <c r="X1894">
        <f>Tableau1[[#This Row],[value]]*0.125*Tableau1[[#This Row],[Sequestration factor]]</f>
        <v>0</v>
      </c>
      <c r="Y1894" t="s">
        <v>39</v>
      </c>
      <c r="Z1894" t="s">
        <v>40</v>
      </c>
      <c r="AA1894" t="s">
        <v>39</v>
      </c>
      <c r="AB1894" t="e">
        <f>INDEX(#REF!,MATCH(Tableau1[[#This Row],[species_name]],#REF!,0),2)</f>
        <v>#REF!</v>
      </c>
      <c r="AC1894" s="3" t="e">
        <f>Tableau1[[#This Row],[value]]/Tableau1[[#This Row],[débarquements totaux de l''espèce]]</f>
        <v>#REF!</v>
      </c>
    </row>
    <row r="1895" spans="1:29" x14ac:dyDescent="0.2">
      <c r="A1895" s="1">
        <v>45355</v>
      </c>
      <c r="B1895" t="s">
        <v>24</v>
      </c>
      <c r="C1895" t="s">
        <v>25</v>
      </c>
      <c r="D1895">
        <v>2022</v>
      </c>
      <c r="E1895" t="s">
        <v>86</v>
      </c>
      <c r="F1895" t="s">
        <v>158</v>
      </c>
      <c r="G1895" t="s">
        <v>28</v>
      </c>
      <c r="H1895" t="s">
        <v>29</v>
      </c>
      <c r="M1895" t="s">
        <v>821</v>
      </c>
      <c r="N1895" t="str">
        <f>_xlfn.CONCAT(Tableau1[[#This Row],[species_name]],Tableau1[[#This Row],[sub_reg]])</f>
        <v>Atlantic horse mackerel27.4.c</v>
      </c>
      <c r="O1895" t="s">
        <v>32</v>
      </c>
      <c r="P1895" t="s">
        <v>33</v>
      </c>
      <c r="Q1895" t="s">
        <v>34</v>
      </c>
      <c r="R1895">
        <v>9492.61</v>
      </c>
      <c r="S1895" t="s">
        <v>35</v>
      </c>
      <c r="T1895" t="s">
        <v>290</v>
      </c>
      <c r="U1895" t="s">
        <v>291</v>
      </c>
      <c r="V1895" t="s">
        <v>389</v>
      </c>
      <c r="W1895">
        <f>IFERROR(INDEX(#REF!,MATCH(Tableau1[[#This Row],[Identifiant pour calcul]],#REF!,0),9),0)</f>
        <v>0</v>
      </c>
      <c r="X1895">
        <f>Tableau1[[#This Row],[value]]*0.125*Tableau1[[#This Row],[Sequestration factor]]</f>
        <v>0</v>
      </c>
      <c r="Y1895" t="s">
        <v>39</v>
      </c>
      <c r="Z1895" t="s">
        <v>40</v>
      </c>
      <c r="AA1895" t="s">
        <v>39</v>
      </c>
      <c r="AB1895" t="e">
        <f>INDEX(#REF!,MATCH(Tableau1[[#This Row],[species_name]],#REF!,0),2)</f>
        <v>#REF!</v>
      </c>
      <c r="AC1895" s="3" t="e">
        <f>Tableau1[[#This Row],[value]]/Tableau1[[#This Row],[débarquements totaux de l''espèce]]</f>
        <v>#REF!</v>
      </c>
    </row>
    <row r="1896" spans="1:29" x14ac:dyDescent="0.2">
      <c r="A1896" s="1">
        <v>45355</v>
      </c>
      <c r="B1896" t="s">
        <v>24</v>
      </c>
      <c r="C1896" t="s">
        <v>25</v>
      </c>
      <c r="D1896">
        <v>2022</v>
      </c>
      <c r="E1896" t="s">
        <v>86</v>
      </c>
      <c r="F1896" t="s">
        <v>158</v>
      </c>
      <c r="G1896" t="s">
        <v>28</v>
      </c>
      <c r="H1896" t="s">
        <v>29</v>
      </c>
      <c r="M1896" t="s">
        <v>821</v>
      </c>
      <c r="N1896" t="str">
        <f>_xlfn.CONCAT(Tableau1[[#This Row],[species_name]],Tableau1[[#This Row],[sub_reg]])</f>
        <v>Atlantic horse mackerel27.8.b</v>
      </c>
      <c r="O1896" t="s">
        <v>32</v>
      </c>
      <c r="P1896" t="s">
        <v>33</v>
      </c>
      <c r="Q1896" t="s">
        <v>34</v>
      </c>
      <c r="R1896">
        <v>27637.57</v>
      </c>
      <c r="S1896" t="s">
        <v>35</v>
      </c>
      <c r="T1896" t="s">
        <v>290</v>
      </c>
      <c r="U1896" t="s">
        <v>291</v>
      </c>
      <c r="V1896" t="s">
        <v>338</v>
      </c>
      <c r="W1896">
        <f>IFERROR(INDEX(#REF!,MATCH(Tableau1[[#This Row],[Identifiant pour calcul]],#REF!,0),9),0)</f>
        <v>0</v>
      </c>
      <c r="X1896">
        <f>Tableau1[[#This Row],[value]]*0.125*Tableau1[[#This Row],[Sequestration factor]]</f>
        <v>0</v>
      </c>
      <c r="Y1896" t="s">
        <v>39</v>
      </c>
      <c r="Z1896" t="s">
        <v>40</v>
      </c>
      <c r="AA1896" t="s">
        <v>39</v>
      </c>
      <c r="AB1896" t="e">
        <f>INDEX(#REF!,MATCH(Tableau1[[#This Row],[species_name]],#REF!,0),2)</f>
        <v>#REF!</v>
      </c>
      <c r="AC1896" s="3" t="e">
        <f>Tableau1[[#This Row],[value]]/Tableau1[[#This Row],[débarquements totaux de l''espèce]]</f>
        <v>#REF!</v>
      </c>
    </row>
    <row r="1897" spans="1:29" x14ac:dyDescent="0.2">
      <c r="A1897" s="1">
        <v>45355</v>
      </c>
      <c r="B1897" t="s">
        <v>24</v>
      </c>
      <c r="C1897" t="s">
        <v>25</v>
      </c>
      <c r="D1897">
        <v>2022</v>
      </c>
      <c r="E1897" t="s">
        <v>86</v>
      </c>
      <c r="F1897" t="s">
        <v>158</v>
      </c>
      <c r="G1897" t="s">
        <v>28</v>
      </c>
      <c r="H1897" t="s">
        <v>29</v>
      </c>
      <c r="M1897" t="s">
        <v>821</v>
      </c>
      <c r="N1897" t="str">
        <f>_xlfn.CONCAT(Tableau1[[#This Row],[species_name]],Tableau1[[#This Row],[sub_reg]])</f>
        <v>Atlantic horse mackerel27.8.a</v>
      </c>
      <c r="O1897" t="s">
        <v>32</v>
      </c>
      <c r="P1897" t="s">
        <v>33</v>
      </c>
      <c r="Q1897" t="s">
        <v>34</v>
      </c>
      <c r="R1897">
        <v>173745.84</v>
      </c>
      <c r="S1897" t="s">
        <v>35</v>
      </c>
      <c r="T1897" t="s">
        <v>290</v>
      </c>
      <c r="U1897" t="s">
        <v>291</v>
      </c>
      <c r="V1897" t="s">
        <v>331</v>
      </c>
      <c r="W1897">
        <f>IFERROR(INDEX(#REF!,MATCH(Tableau1[[#This Row],[Identifiant pour calcul]],#REF!,0),9),0)</f>
        <v>0</v>
      </c>
      <c r="X1897">
        <f>Tableau1[[#This Row],[value]]*0.125*Tableau1[[#This Row],[Sequestration factor]]</f>
        <v>0</v>
      </c>
      <c r="Y1897" t="s">
        <v>39</v>
      </c>
      <c r="Z1897" t="s">
        <v>40</v>
      </c>
      <c r="AA1897" t="s">
        <v>39</v>
      </c>
      <c r="AB1897" t="e">
        <f>INDEX(#REF!,MATCH(Tableau1[[#This Row],[species_name]],#REF!,0),2)</f>
        <v>#REF!</v>
      </c>
      <c r="AC1897" s="3" t="e">
        <f>Tableau1[[#This Row],[value]]/Tableau1[[#This Row],[débarquements totaux de l''espèce]]</f>
        <v>#REF!</v>
      </c>
    </row>
    <row r="1898" spans="1:29" x14ac:dyDescent="0.2">
      <c r="A1898" s="1">
        <v>45355</v>
      </c>
      <c r="B1898" t="s">
        <v>24</v>
      </c>
      <c r="C1898" t="s">
        <v>25</v>
      </c>
      <c r="D1898">
        <v>2022</v>
      </c>
      <c r="E1898" t="s">
        <v>86</v>
      </c>
      <c r="F1898" t="s">
        <v>158</v>
      </c>
      <c r="G1898" t="s">
        <v>107</v>
      </c>
      <c r="H1898" t="s">
        <v>29</v>
      </c>
      <c r="L1898" t="s">
        <v>822</v>
      </c>
      <c r="M1898" t="s">
        <v>823</v>
      </c>
      <c r="N1898" t="str">
        <f>_xlfn.CONCAT(Tableau1[[#This Row],[species_name]],Tableau1[[#This Row],[sub_reg]])</f>
        <v>Atlantic horse mackerel27.8.a</v>
      </c>
      <c r="O1898" t="s">
        <v>32</v>
      </c>
      <c r="P1898" t="s">
        <v>33</v>
      </c>
      <c r="Q1898" t="s">
        <v>34</v>
      </c>
      <c r="R1898">
        <v>3305.97</v>
      </c>
      <c r="S1898" t="s">
        <v>35</v>
      </c>
      <c r="T1898" t="s">
        <v>290</v>
      </c>
      <c r="U1898" t="s">
        <v>291</v>
      </c>
      <c r="V1898" t="s">
        <v>331</v>
      </c>
      <c r="W1898">
        <f>IFERROR(INDEX(#REF!,MATCH(Tableau1[[#This Row],[Identifiant pour calcul]],#REF!,0),9),0)</f>
        <v>0</v>
      </c>
      <c r="X1898">
        <f>Tableau1[[#This Row],[value]]*0.125*Tableau1[[#This Row],[Sequestration factor]]</f>
        <v>0</v>
      </c>
      <c r="Y1898" t="s">
        <v>39</v>
      </c>
      <c r="Z1898" t="s">
        <v>40</v>
      </c>
      <c r="AA1898" t="s">
        <v>39</v>
      </c>
      <c r="AB1898" t="e">
        <f>INDEX(#REF!,MATCH(Tableau1[[#This Row],[species_name]],#REF!,0),2)</f>
        <v>#REF!</v>
      </c>
      <c r="AC1898" s="3" t="e">
        <f>Tableau1[[#This Row],[value]]/Tableau1[[#This Row],[débarquements totaux de l''espèce]]</f>
        <v>#REF!</v>
      </c>
    </row>
    <row r="1899" spans="1:29" x14ac:dyDescent="0.2">
      <c r="A1899" s="1">
        <v>45355</v>
      </c>
      <c r="B1899" t="s">
        <v>24</v>
      </c>
      <c r="C1899" t="s">
        <v>25</v>
      </c>
      <c r="D1899">
        <v>2022</v>
      </c>
      <c r="E1899" t="s">
        <v>86</v>
      </c>
      <c r="F1899" t="s">
        <v>87</v>
      </c>
      <c r="G1899" t="s">
        <v>28</v>
      </c>
      <c r="H1899" t="s">
        <v>29</v>
      </c>
      <c r="L1899" t="s">
        <v>89</v>
      </c>
      <c r="M1899" t="s">
        <v>90</v>
      </c>
      <c r="N1899" t="str">
        <f>_xlfn.CONCAT(Tableau1[[#This Row],[species_name]],Tableau1[[#This Row],[sub_reg]])</f>
        <v>Atlantic horse mackerel27.7.d</v>
      </c>
      <c r="O1899" t="s">
        <v>32</v>
      </c>
      <c r="P1899" t="s">
        <v>33</v>
      </c>
      <c r="Q1899" t="s">
        <v>34</v>
      </c>
      <c r="R1899">
        <v>4621.12</v>
      </c>
      <c r="S1899" t="s">
        <v>35</v>
      </c>
      <c r="T1899" t="s">
        <v>290</v>
      </c>
      <c r="U1899" t="s">
        <v>291</v>
      </c>
      <c r="V1899" t="s">
        <v>96</v>
      </c>
      <c r="W1899">
        <f>IFERROR(INDEX(#REF!,MATCH(Tableau1[[#This Row],[Identifiant pour calcul]],#REF!,0),9),0)</f>
        <v>0</v>
      </c>
      <c r="X1899">
        <f>Tableau1[[#This Row],[value]]*0.125*Tableau1[[#This Row],[Sequestration factor]]</f>
        <v>0</v>
      </c>
      <c r="Y1899" t="s">
        <v>39</v>
      </c>
      <c r="Z1899" t="s">
        <v>40</v>
      </c>
      <c r="AA1899" t="s">
        <v>39</v>
      </c>
      <c r="AB1899" t="e">
        <f>INDEX(#REF!,MATCH(Tableau1[[#This Row],[species_name]],#REF!,0),2)</f>
        <v>#REF!</v>
      </c>
      <c r="AC1899" s="3" t="e">
        <f>Tableau1[[#This Row],[value]]/Tableau1[[#This Row],[débarquements totaux de l''espèce]]</f>
        <v>#REF!</v>
      </c>
    </row>
    <row r="1900" spans="1:29" x14ac:dyDescent="0.2">
      <c r="A1900" s="1">
        <v>45355</v>
      </c>
      <c r="B1900" t="s">
        <v>24</v>
      </c>
      <c r="C1900" t="s">
        <v>25</v>
      </c>
      <c r="D1900">
        <v>2022</v>
      </c>
      <c r="E1900" t="s">
        <v>86</v>
      </c>
      <c r="F1900" t="s">
        <v>158</v>
      </c>
      <c r="G1900" t="s">
        <v>28</v>
      </c>
      <c r="H1900" t="s">
        <v>29</v>
      </c>
      <c r="M1900" t="s">
        <v>821</v>
      </c>
      <c r="N1900" t="str">
        <f>_xlfn.CONCAT(Tableau1[[#This Row],[species_name]],Tableau1[[#This Row],[sub_reg]])</f>
        <v>Atlantic horse mackerel27.7.d</v>
      </c>
      <c r="O1900" t="s">
        <v>32</v>
      </c>
      <c r="P1900" t="s">
        <v>33</v>
      </c>
      <c r="Q1900" t="s">
        <v>34</v>
      </c>
      <c r="R1900">
        <v>20183.93</v>
      </c>
      <c r="S1900" t="s">
        <v>35</v>
      </c>
      <c r="T1900" t="s">
        <v>290</v>
      </c>
      <c r="U1900" t="s">
        <v>291</v>
      </c>
      <c r="V1900" t="s">
        <v>96</v>
      </c>
      <c r="W1900">
        <f>IFERROR(INDEX(#REF!,MATCH(Tableau1[[#This Row],[Identifiant pour calcul]],#REF!,0),9),0)</f>
        <v>0</v>
      </c>
      <c r="X1900">
        <f>Tableau1[[#This Row],[value]]*0.125*Tableau1[[#This Row],[Sequestration factor]]</f>
        <v>0</v>
      </c>
      <c r="Y1900" t="s">
        <v>39</v>
      </c>
      <c r="Z1900" t="s">
        <v>40</v>
      </c>
      <c r="AA1900" t="s">
        <v>39</v>
      </c>
      <c r="AB1900" t="e">
        <f>INDEX(#REF!,MATCH(Tableau1[[#This Row],[species_name]],#REF!,0),2)</f>
        <v>#REF!</v>
      </c>
      <c r="AC1900" s="3" t="e">
        <f>Tableau1[[#This Row],[value]]/Tableau1[[#This Row],[débarquements totaux de l''espèce]]</f>
        <v>#REF!</v>
      </c>
    </row>
    <row r="1901" spans="1:29" x14ac:dyDescent="0.2">
      <c r="A1901" s="1">
        <v>45355</v>
      </c>
      <c r="B1901" t="s">
        <v>24</v>
      </c>
      <c r="C1901" t="s">
        <v>25</v>
      </c>
      <c r="D1901">
        <v>2022</v>
      </c>
      <c r="E1901" t="s">
        <v>86</v>
      </c>
      <c r="F1901" t="s">
        <v>523</v>
      </c>
      <c r="G1901" t="s">
        <v>159</v>
      </c>
      <c r="H1901" t="s">
        <v>29</v>
      </c>
      <c r="M1901" t="s">
        <v>778</v>
      </c>
      <c r="N1901" t="str">
        <f>_xlfn.CONCAT(Tableau1[[#This Row],[species_name]],Tableau1[[#This Row],[sub_reg]])</f>
        <v>Atlantic horse mackerel27.7.h</v>
      </c>
      <c r="O1901" t="s">
        <v>32</v>
      </c>
      <c r="P1901" t="s">
        <v>33</v>
      </c>
      <c r="Q1901" t="s">
        <v>34</v>
      </c>
      <c r="R1901">
        <v>15678.45</v>
      </c>
      <c r="S1901" t="s">
        <v>35</v>
      </c>
      <c r="T1901" t="s">
        <v>290</v>
      </c>
      <c r="U1901" t="s">
        <v>291</v>
      </c>
      <c r="V1901" t="s">
        <v>330</v>
      </c>
      <c r="W1901">
        <f>IFERROR(INDEX(#REF!,MATCH(Tableau1[[#This Row],[Identifiant pour calcul]],#REF!,0),9),0)</f>
        <v>0</v>
      </c>
      <c r="X1901">
        <f>Tableau1[[#This Row],[value]]*0.125*Tableau1[[#This Row],[Sequestration factor]]</f>
        <v>0</v>
      </c>
      <c r="Y1901" t="s">
        <v>39</v>
      </c>
      <c r="Z1901" t="s">
        <v>40</v>
      </c>
      <c r="AA1901" t="s">
        <v>39</v>
      </c>
      <c r="AB1901" t="e">
        <f>INDEX(#REF!,MATCH(Tableau1[[#This Row],[species_name]],#REF!,0),2)</f>
        <v>#REF!</v>
      </c>
      <c r="AC1901" s="3" t="e">
        <f>Tableau1[[#This Row],[value]]/Tableau1[[#This Row],[débarquements totaux de l''espèce]]</f>
        <v>#REF!</v>
      </c>
    </row>
    <row r="1902" spans="1:29" x14ac:dyDescent="0.2">
      <c r="A1902" s="1">
        <v>45355</v>
      </c>
      <c r="B1902" t="s">
        <v>24</v>
      </c>
      <c r="C1902" t="s">
        <v>25</v>
      </c>
      <c r="D1902">
        <v>2022</v>
      </c>
      <c r="E1902" t="s">
        <v>86</v>
      </c>
      <c r="F1902" t="s">
        <v>239</v>
      </c>
      <c r="G1902" t="s">
        <v>107</v>
      </c>
      <c r="H1902" t="s">
        <v>29</v>
      </c>
      <c r="M1902" t="s">
        <v>786</v>
      </c>
      <c r="N1902" t="str">
        <f>_xlfn.CONCAT(Tableau1[[#This Row],[species_name]],Tableau1[[#This Row],[sub_reg]])</f>
        <v>Atlantic horse mackerel27.8.a</v>
      </c>
      <c r="O1902" t="s">
        <v>32</v>
      </c>
      <c r="P1902" t="s">
        <v>33</v>
      </c>
      <c r="Q1902" t="s">
        <v>34</v>
      </c>
      <c r="R1902">
        <v>1306.45</v>
      </c>
      <c r="S1902" t="s">
        <v>35</v>
      </c>
      <c r="T1902" t="s">
        <v>290</v>
      </c>
      <c r="U1902" t="s">
        <v>291</v>
      </c>
      <c r="V1902" t="s">
        <v>331</v>
      </c>
      <c r="W1902">
        <f>IFERROR(INDEX(#REF!,MATCH(Tableau1[[#This Row],[Identifiant pour calcul]],#REF!,0),9),0)</f>
        <v>0</v>
      </c>
      <c r="X1902">
        <f>Tableau1[[#This Row],[value]]*0.125*Tableau1[[#This Row],[Sequestration factor]]</f>
        <v>0</v>
      </c>
      <c r="Y1902" t="s">
        <v>39</v>
      </c>
      <c r="Z1902" t="s">
        <v>40</v>
      </c>
      <c r="AA1902" t="s">
        <v>39</v>
      </c>
      <c r="AB1902" t="e">
        <f>INDEX(#REF!,MATCH(Tableau1[[#This Row],[species_name]],#REF!,0),2)</f>
        <v>#REF!</v>
      </c>
      <c r="AC1902" s="3" t="e">
        <f>Tableau1[[#This Row],[value]]/Tableau1[[#This Row],[débarquements totaux de l''espèce]]</f>
        <v>#REF!</v>
      </c>
    </row>
    <row r="1903" spans="1:29" x14ac:dyDescent="0.2">
      <c r="A1903" s="1">
        <v>45355</v>
      </c>
      <c r="B1903" t="s">
        <v>24</v>
      </c>
      <c r="C1903" t="s">
        <v>25</v>
      </c>
      <c r="D1903">
        <v>2022</v>
      </c>
      <c r="E1903" t="s">
        <v>86</v>
      </c>
      <c r="F1903" t="s">
        <v>372</v>
      </c>
      <c r="G1903" t="s">
        <v>28</v>
      </c>
      <c r="H1903" t="s">
        <v>29</v>
      </c>
      <c r="L1903" t="s">
        <v>711</v>
      </c>
      <c r="M1903" t="s">
        <v>712</v>
      </c>
      <c r="N1903" t="str">
        <f>_xlfn.CONCAT(Tableau1[[#This Row],[species_name]],Tableau1[[#This Row],[sub_reg]])</f>
        <v>Atlantic horse mackerel27.4.c</v>
      </c>
      <c r="O1903" t="s">
        <v>32</v>
      </c>
      <c r="P1903" t="s">
        <v>33</v>
      </c>
      <c r="Q1903" t="s">
        <v>34</v>
      </c>
      <c r="R1903">
        <v>3434.98</v>
      </c>
      <c r="S1903" t="s">
        <v>35</v>
      </c>
      <c r="T1903" t="s">
        <v>290</v>
      </c>
      <c r="U1903" t="s">
        <v>291</v>
      </c>
      <c r="V1903" t="s">
        <v>389</v>
      </c>
      <c r="W1903">
        <f>IFERROR(INDEX(#REF!,MATCH(Tableau1[[#This Row],[Identifiant pour calcul]],#REF!,0),9),0)</f>
        <v>0</v>
      </c>
      <c r="X1903">
        <f>Tableau1[[#This Row],[value]]*0.125*Tableau1[[#This Row],[Sequestration factor]]</f>
        <v>0</v>
      </c>
      <c r="Y1903" t="s">
        <v>39</v>
      </c>
      <c r="Z1903" t="s">
        <v>40</v>
      </c>
      <c r="AA1903" t="s">
        <v>39</v>
      </c>
      <c r="AB1903" t="e">
        <f>INDEX(#REF!,MATCH(Tableau1[[#This Row],[species_name]],#REF!,0),2)</f>
        <v>#REF!</v>
      </c>
      <c r="AC1903" s="3" t="e">
        <f>Tableau1[[#This Row],[value]]/Tableau1[[#This Row],[débarquements totaux de l''espèce]]</f>
        <v>#REF!</v>
      </c>
    </row>
    <row r="1904" spans="1:29" x14ac:dyDescent="0.2">
      <c r="A1904" s="1">
        <v>45355</v>
      </c>
      <c r="B1904" t="s">
        <v>24</v>
      </c>
      <c r="C1904" t="s">
        <v>25</v>
      </c>
      <c r="D1904">
        <v>2022</v>
      </c>
      <c r="E1904" t="s">
        <v>86</v>
      </c>
      <c r="F1904" t="s">
        <v>87</v>
      </c>
      <c r="G1904" t="s">
        <v>77</v>
      </c>
      <c r="H1904" t="s">
        <v>29</v>
      </c>
      <c r="M1904" t="s">
        <v>355</v>
      </c>
      <c r="N1904" t="str">
        <f>_xlfn.CONCAT(Tableau1[[#This Row],[species_name]],Tableau1[[#This Row],[sub_reg]])</f>
        <v>Atlantic horse mackerel27.7.d</v>
      </c>
      <c r="O1904" t="s">
        <v>32</v>
      </c>
      <c r="P1904" t="s">
        <v>33</v>
      </c>
      <c r="Q1904" t="s">
        <v>34</v>
      </c>
      <c r="R1904">
        <v>8184.33</v>
      </c>
      <c r="S1904" t="s">
        <v>35</v>
      </c>
      <c r="T1904" t="s">
        <v>290</v>
      </c>
      <c r="U1904" t="s">
        <v>291</v>
      </c>
      <c r="V1904" t="s">
        <v>96</v>
      </c>
      <c r="W1904">
        <f>IFERROR(INDEX(#REF!,MATCH(Tableau1[[#This Row],[Identifiant pour calcul]],#REF!,0),9),0)</f>
        <v>0</v>
      </c>
      <c r="X1904">
        <f>Tableau1[[#This Row],[value]]*0.125*Tableau1[[#This Row],[Sequestration factor]]</f>
        <v>0</v>
      </c>
      <c r="Y1904" t="s">
        <v>39</v>
      </c>
      <c r="Z1904" t="s">
        <v>40</v>
      </c>
      <c r="AA1904" t="s">
        <v>39</v>
      </c>
      <c r="AB1904" t="e">
        <f>INDEX(#REF!,MATCH(Tableau1[[#This Row],[species_name]],#REF!,0),2)</f>
        <v>#REF!</v>
      </c>
      <c r="AC1904" s="3" t="e">
        <f>Tableau1[[#This Row],[value]]/Tableau1[[#This Row],[débarquements totaux de l''espèce]]</f>
        <v>#REF!</v>
      </c>
    </row>
    <row r="1905" spans="1:29" x14ac:dyDescent="0.2">
      <c r="A1905" s="1">
        <v>45355</v>
      </c>
      <c r="B1905" t="s">
        <v>24</v>
      </c>
      <c r="C1905" t="s">
        <v>25</v>
      </c>
      <c r="D1905">
        <v>2022</v>
      </c>
      <c r="E1905" t="s">
        <v>86</v>
      </c>
      <c r="F1905" t="s">
        <v>76</v>
      </c>
      <c r="G1905" t="s">
        <v>107</v>
      </c>
      <c r="H1905" t="s">
        <v>29</v>
      </c>
      <c r="M1905" t="s">
        <v>769</v>
      </c>
      <c r="N1905" t="str">
        <f>_xlfn.CONCAT(Tableau1[[#This Row],[species_name]],Tableau1[[#This Row],[sub_reg]])</f>
        <v>Atlantic horse mackerel27.8.a</v>
      </c>
      <c r="O1905" t="s">
        <v>32</v>
      </c>
      <c r="P1905" t="s">
        <v>33</v>
      </c>
      <c r="Q1905" t="s">
        <v>34</v>
      </c>
      <c r="R1905">
        <v>1187.49</v>
      </c>
      <c r="S1905" t="s">
        <v>35</v>
      </c>
      <c r="T1905" t="s">
        <v>290</v>
      </c>
      <c r="U1905" t="s">
        <v>291</v>
      </c>
      <c r="V1905" t="s">
        <v>331</v>
      </c>
      <c r="W1905">
        <f>IFERROR(INDEX(#REF!,MATCH(Tableau1[[#This Row],[Identifiant pour calcul]],#REF!,0),9),0)</f>
        <v>0</v>
      </c>
      <c r="X1905">
        <f>Tableau1[[#This Row],[value]]*0.125*Tableau1[[#This Row],[Sequestration factor]]</f>
        <v>0</v>
      </c>
      <c r="Y1905" t="s">
        <v>39</v>
      </c>
      <c r="Z1905" t="s">
        <v>40</v>
      </c>
      <c r="AA1905" t="s">
        <v>39</v>
      </c>
      <c r="AB1905" t="e">
        <f>INDEX(#REF!,MATCH(Tableau1[[#This Row],[species_name]],#REF!,0),2)</f>
        <v>#REF!</v>
      </c>
      <c r="AC1905" s="3" t="e">
        <f>Tableau1[[#This Row],[value]]/Tableau1[[#This Row],[débarquements totaux de l''espèce]]</f>
        <v>#REF!</v>
      </c>
    </row>
    <row r="1906" spans="1:29" x14ac:dyDescent="0.2">
      <c r="A1906" s="1">
        <v>45355</v>
      </c>
      <c r="B1906" t="s">
        <v>24</v>
      </c>
      <c r="C1906" t="s">
        <v>25</v>
      </c>
      <c r="D1906">
        <v>2022</v>
      </c>
      <c r="E1906" t="s">
        <v>26</v>
      </c>
      <c r="F1906" t="s">
        <v>158</v>
      </c>
      <c r="G1906" t="s">
        <v>406</v>
      </c>
      <c r="H1906" t="s">
        <v>29</v>
      </c>
      <c r="L1906" t="s">
        <v>428</v>
      </c>
      <c r="M1906" t="s">
        <v>429</v>
      </c>
      <c r="N1906" t="str">
        <f>_xlfn.CONCAT(Tableau1[[#This Row],[species_name]],Tableau1[[#This Row],[sub_reg]])</f>
        <v>Atlantic horse mackerelsa 7</v>
      </c>
      <c r="O1906" t="s">
        <v>32</v>
      </c>
      <c r="P1906" t="s">
        <v>33</v>
      </c>
      <c r="Q1906" t="s">
        <v>34</v>
      </c>
      <c r="R1906">
        <v>242608.86</v>
      </c>
      <c r="S1906" t="s">
        <v>35</v>
      </c>
      <c r="T1906" t="s">
        <v>290</v>
      </c>
      <c r="U1906" t="s">
        <v>291</v>
      </c>
      <c r="V1906" t="s">
        <v>62</v>
      </c>
      <c r="W1906">
        <f>IFERROR(INDEX(#REF!,MATCH(Tableau1[[#This Row],[Identifiant pour calcul]],#REF!,0),9),0)</f>
        <v>0</v>
      </c>
      <c r="X1906">
        <f>Tableau1[[#This Row],[value]]*0.125*Tableau1[[#This Row],[Sequestration factor]]</f>
        <v>0</v>
      </c>
      <c r="Y1906" t="s">
        <v>39</v>
      </c>
      <c r="Z1906" t="s">
        <v>40</v>
      </c>
      <c r="AA1906" t="s">
        <v>39</v>
      </c>
      <c r="AB1906" t="e">
        <f>INDEX(#REF!,MATCH(Tableau1[[#This Row],[species_name]],#REF!,0),2)</f>
        <v>#REF!</v>
      </c>
      <c r="AC1906" s="3" t="e">
        <f>Tableau1[[#This Row],[value]]/Tableau1[[#This Row],[débarquements totaux de l''espèce]]</f>
        <v>#REF!</v>
      </c>
    </row>
    <row r="1907" spans="1:29" x14ac:dyDescent="0.2">
      <c r="A1907" s="1">
        <v>45355</v>
      </c>
      <c r="B1907" t="s">
        <v>24</v>
      </c>
      <c r="C1907" t="s">
        <v>25</v>
      </c>
      <c r="D1907">
        <v>2022</v>
      </c>
      <c r="E1907" t="s">
        <v>86</v>
      </c>
      <c r="F1907" t="s">
        <v>158</v>
      </c>
      <c r="G1907" t="s">
        <v>88</v>
      </c>
      <c r="H1907" t="s">
        <v>29</v>
      </c>
      <c r="L1907" t="s">
        <v>373</v>
      </c>
      <c r="M1907" t="s">
        <v>374</v>
      </c>
      <c r="N1907" t="str">
        <f>_xlfn.CONCAT(Tableau1[[#This Row],[species_name]],Tableau1[[#This Row],[sub_reg]])</f>
        <v>Atlantic horse mackerel27.4.c</v>
      </c>
      <c r="O1907" t="s">
        <v>32</v>
      </c>
      <c r="P1907" t="s">
        <v>33</v>
      </c>
      <c r="Q1907" t="s">
        <v>34</v>
      </c>
      <c r="R1907">
        <v>31620.639999999999</v>
      </c>
      <c r="S1907" t="s">
        <v>35</v>
      </c>
      <c r="T1907" t="s">
        <v>290</v>
      </c>
      <c r="U1907" t="s">
        <v>291</v>
      </c>
      <c r="V1907" t="s">
        <v>389</v>
      </c>
      <c r="W1907">
        <f>IFERROR(INDEX(#REF!,MATCH(Tableau1[[#This Row],[Identifiant pour calcul]],#REF!,0),9),0)</f>
        <v>0</v>
      </c>
      <c r="X1907">
        <f>Tableau1[[#This Row],[value]]*0.125*Tableau1[[#This Row],[Sequestration factor]]</f>
        <v>0</v>
      </c>
      <c r="Y1907" t="s">
        <v>39</v>
      </c>
      <c r="Z1907" t="s">
        <v>40</v>
      </c>
      <c r="AA1907" t="s">
        <v>39</v>
      </c>
      <c r="AB1907" t="e">
        <f>INDEX(#REF!,MATCH(Tableau1[[#This Row],[species_name]],#REF!,0),2)</f>
        <v>#REF!</v>
      </c>
      <c r="AC1907" s="3" t="e">
        <f>Tableau1[[#This Row],[value]]/Tableau1[[#This Row],[débarquements totaux de l''espèce]]</f>
        <v>#REF!</v>
      </c>
    </row>
    <row r="1908" spans="1:29" x14ac:dyDescent="0.2">
      <c r="A1908" s="1">
        <v>45355</v>
      </c>
      <c r="B1908" t="s">
        <v>24</v>
      </c>
      <c r="C1908" t="s">
        <v>25</v>
      </c>
      <c r="D1908">
        <v>2022</v>
      </c>
      <c r="E1908" t="s">
        <v>86</v>
      </c>
      <c r="F1908" t="s">
        <v>158</v>
      </c>
      <c r="G1908" t="s">
        <v>88</v>
      </c>
      <c r="H1908" t="s">
        <v>29</v>
      </c>
      <c r="L1908" t="s">
        <v>373</v>
      </c>
      <c r="M1908" t="s">
        <v>374</v>
      </c>
      <c r="N1908" t="str">
        <f>_xlfn.CONCAT(Tableau1[[#This Row],[species_name]],Tableau1[[#This Row],[sub_reg]])</f>
        <v>Atlantic horse mackerel27.8.b</v>
      </c>
      <c r="O1908" t="s">
        <v>32</v>
      </c>
      <c r="P1908" t="s">
        <v>33</v>
      </c>
      <c r="Q1908" t="s">
        <v>34</v>
      </c>
      <c r="R1908">
        <v>6165.63</v>
      </c>
      <c r="S1908" t="s">
        <v>35</v>
      </c>
      <c r="T1908" t="s">
        <v>290</v>
      </c>
      <c r="U1908" t="s">
        <v>291</v>
      </c>
      <c r="V1908" t="s">
        <v>338</v>
      </c>
      <c r="W1908">
        <f>IFERROR(INDEX(#REF!,MATCH(Tableau1[[#This Row],[Identifiant pour calcul]],#REF!,0),9),0)</f>
        <v>0</v>
      </c>
      <c r="X1908">
        <f>Tableau1[[#This Row],[value]]*0.125*Tableau1[[#This Row],[Sequestration factor]]</f>
        <v>0</v>
      </c>
      <c r="Y1908" t="s">
        <v>39</v>
      </c>
      <c r="Z1908" t="s">
        <v>40</v>
      </c>
      <c r="AA1908" t="s">
        <v>39</v>
      </c>
      <c r="AB1908" t="e">
        <f>INDEX(#REF!,MATCH(Tableau1[[#This Row],[species_name]],#REF!,0),2)</f>
        <v>#REF!</v>
      </c>
      <c r="AC1908" s="3" t="e">
        <f>Tableau1[[#This Row],[value]]/Tableau1[[#This Row],[débarquements totaux de l''espèce]]</f>
        <v>#REF!</v>
      </c>
    </row>
    <row r="1909" spans="1:29" x14ac:dyDescent="0.2">
      <c r="A1909" s="1">
        <v>45355</v>
      </c>
      <c r="B1909" t="s">
        <v>24</v>
      </c>
      <c r="C1909" t="s">
        <v>25</v>
      </c>
      <c r="D1909">
        <v>2022</v>
      </c>
      <c r="E1909" t="s">
        <v>86</v>
      </c>
      <c r="F1909" t="s">
        <v>523</v>
      </c>
      <c r="G1909" t="s">
        <v>88</v>
      </c>
      <c r="H1909" t="s">
        <v>29</v>
      </c>
      <c r="L1909" t="s">
        <v>524</v>
      </c>
      <c r="M1909" t="s">
        <v>525</v>
      </c>
      <c r="N1909" t="str">
        <f>_xlfn.CONCAT(Tableau1[[#This Row],[species_name]],Tableau1[[#This Row],[sub_reg]])</f>
        <v>Atlantic horse mackerel27.8.a</v>
      </c>
      <c r="O1909" t="s">
        <v>32</v>
      </c>
      <c r="P1909" t="s">
        <v>33</v>
      </c>
      <c r="Q1909" t="s">
        <v>34</v>
      </c>
      <c r="R1909">
        <v>28943.16</v>
      </c>
      <c r="S1909" t="s">
        <v>35</v>
      </c>
      <c r="T1909" t="s">
        <v>290</v>
      </c>
      <c r="U1909" t="s">
        <v>291</v>
      </c>
      <c r="V1909" t="s">
        <v>331</v>
      </c>
      <c r="W1909">
        <f>IFERROR(INDEX(#REF!,MATCH(Tableau1[[#This Row],[Identifiant pour calcul]],#REF!,0),9),0)</f>
        <v>0</v>
      </c>
      <c r="X1909">
        <f>Tableau1[[#This Row],[value]]*0.125*Tableau1[[#This Row],[Sequestration factor]]</f>
        <v>0</v>
      </c>
      <c r="Y1909" t="s">
        <v>39</v>
      </c>
      <c r="Z1909" t="s">
        <v>40</v>
      </c>
      <c r="AA1909" t="s">
        <v>39</v>
      </c>
      <c r="AB1909" t="e">
        <f>INDEX(#REF!,MATCH(Tableau1[[#This Row],[species_name]],#REF!,0),2)</f>
        <v>#REF!</v>
      </c>
      <c r="AC1909" s="3" t="e">
        <f>Tableau1[[#This Row],[value]]/Tableau1[[#This Row],[débarquements totaux de l''espèce]]</f>
        <v>#REF!</v>
      </c>
    </row>
    <row r="1910" spans="1:29" x14ac:dyDescent="0.2">
      <c r="A1910" s="1">
        <v>45355</v>
      </c>
      <c r="B1910" t="s">
        <v>24</v>
      </c>
      <c r="C1910" t="s">
        <v>25</v>
      </c>
      <c r="D1910">
        <v>2022</v>
      </c>
      <c r="E1910" t="s">
        <v>86</v>
      </c>
      <c r="F1910" t="s">
        <v>372</v>
      </c>
      <c r="G1910" t="s">
        <v>88</v>
      </c>
      <c r="H1910" t="s">
        <v>29</v>
      </c>
      <c r="L1910" t="s">
        <v>373</v>
      </c>
      <c r="M1910" t="s">
        <v>374</v>
      </c>
      <c r="N1910" t="str">
        <f>_xlfn.CONCAT(Tableau1[[#This Row],[species_name]],Tableau1[[#This Row],[sub_reg]])</f>
        <v>Atlantic horse mackerel27.8.b</v>
      </c>
      <c r="O1910" t="s">
        <v>32</v>
      </c>
      <c r="P1910" t="s">
        <v>33</v>
      </c>
      <c r="Q1910" t="s">
        <v>34</v>
      </c>
      <c r="R1910">
        <v>1233.3399999999999</v>
      </c>
      <c r="S1910" t="s">
        <v>35</v>
      </c>
      <c r="T1910" t="s">
        <v>290</v>
      </c>
      <c r="U1910" t="s">
        <v>291</v>
      </c>
      <c r="V1910" t="s">
        <v>338</v>
      </c>
      <c r="W1910">
        <f>IFERROR(INDEX(#REF!,MATCH(Tableau1[[#This Row],[Identifiant pour calcul]],#REF!,0),9),0)</f>
        <v>0</v>
      </c>
      <c r="X1910">
        <f>Tableau1[[#This Row],[value]]*0.125*Tableau1[[#This Row],[Sequestration factor]]</f>
        <v>0</v>
      </c>
      <c r="Y1910" t="s">
        <v>39</v>
      </c>
      <c r="Z1910" t="s">
        <v>40</v>
      </c>
      <c r="AA1910" t="s">
        <v>39</v>
      </c>
      <c r="AB1910" t="e">
        <f>INDEX(#REF!,MATCH(Tableau1[[#This Row],[species_name]],#REF!,0),2)</f>
        <v>#REF!</v>
      </c>
      <c r="AC1910" s="3" t="e">
        <f>Tableau1[[#This Row],[value]]/Tableau1[[#This Row],[débarquements totaux de l''espèce]]</f>
        <v>#REF!</v>
      </c>
    </row>
    <row r="1911" spans="1:29" x14ac:dyDescent="0.2">
      <c r="A1911" s="1">
        <v>45355</v>
      </c>
      <c r="B1911" t="s">
        <v>24</v>
      </c>
      <c r="C1911" t="s">
        <v>25</v>
      </c>
      <c r="D1911">
        <v>2022</v>
      </c>
      <c r="E1911" t="s">
        <v>86</v>
      </c>
      <c r="F1911" t="s">
        <v>372</v>
      </c>
      <c r="G1911" t="s">
        <v>406</v>
      </c>
      <c r="H1911" t="s">
        <v>29</v>
      </c>
      <c r="L1911" t="s">
        <v>418</v>
      </c>
      <c r="M1911" t="s">
        <v>419</v>
      </c>
      <c r="N1911" t="str">
        <f>_xlfn.CONCAT(Tableau1[[#This Row],[species_name]],Tableau1[[#This Row],[sub_reg]])</f>
        <v>Atlantic horse mackerel27.7.d</v>
      </c>
      <c r="O1911" t="s">
        <v>32</v>
      </c>
      <c r="P1911" t="s">
        <v>33</v>
      </c>
      <c r="Q1911" t="s">
        <v>34</v>
      </c>
      <c r="R1911">
        <v>77519.72</v>
      </c>
      <c r="S1911" t="s">
        <v>35</v>
      </c>
      <c r="T1911" t="s">
        <v>290</v>
      </c>
      <c r="U1911" t="s">
        <v>291</v>
      </c>
      <c r="V1911" t="s">
        <v>96</v>
      </c>
      <c r="W1911">
        <f>IFERROR(INDEX(#REF!,MATCH(Tableau1[[#This Row],[Identifiant pour calcul]],#REF!,0),9),0)</f>
        <v>0</v>
      </c>
      <c r="X1911">
        <f>Tableau1[[#This Row],[value]]*0.125*Tableau1[[#This Row],[Sequestration factor]]</f>
        <v>0</v>
      </c>
      <c r="Y1911" t="s">
        <v>39</v>
      </c>
      <c r="Z1911" t="s">
        <v>40</v>
      </c>
      <c r="AA1911" t="s">
        <v>39</v>
      </c>
      <c r="AB1911" t="e">
        <f>INDEX(#REF!,MATCH(Tableau1[[#This Row],[species_name]],#REF!,0),2)</f>
        <v>#REF!</v>
      </c>
      <c r="AC1911" s="3" t="e">
        <f>Tableau1[[#This Row],[value]]/Tableau1[[#This Row],[débarquements totaux de l''espèce]]</f>
        <v>#REF!</v>
      </c>
    </row>
    <row r="1912" spans="1:29" x14ac:dyDescent="0.2">
      <c r="A1912" s="1">
        <v>45355</v>
      </c>
      <c r="B1912" t="s">
        <v>24</v>
      </c>
      <c r="C1912" t="s">
        <v>25</v>
      </c>
      <c r="D1912">
        <v>2022</v>
      </c>
      <c r="E1912" t="s">
        <v>86</v>
      </c>
      <c r="F1912" t="s">
        <v>158</v>
      </c>
      <c r="G1912" t="s">
        <v>77</v>
      </c>
      <c r="H1912" t="s">
        <v>29</v>
      </c>
      <c r="L1912" t="s">
        <v>413</v>
      </c>
      <c r="M1912" t="s">
        <v>414</v>
      </c>
      <c r="N1912" t="str">
        <f>_xlfn.CONCAT(Tableau1[[#This Row],[species_name]],Tableau1[[#This Row],[sub_reg]])</f>
        <v>Atlantic horse mackerel27.8.a</v>
      </c>
      <c r="O1912" t="s">
        <v>32</v>
      </c>
      <c r="P1912" t="s">
        <v>33</v>
      </c>
      <c r="Q1912" t="s">
        <v>34</v>
      </c>
      <c r="R1912">
        <v>89913.79</v>
      </c>
      <c r="S1912" t="s">
        <v>35</v>
      </c>
      <c r="T1912" t="s">
        <v>290</v>
      </c>
      <c r="U1912" t="s">
        <v>291</v>
      </c>
      <c r="V1912" t="s">
        <v>331</v>
      </c>
      <c r="W1912">
        <f>IFERROR(INDEX(#REF!,MATCH(Tableau1[[#This Row],[Identifiant pour calcul]],#REF!,0),9),0)</f>
        <v>0</v>
      </c>
      <c r="X1912">
        <f>Tableau1[[#This Row],[value]]*0.125*Tableau1[[#This Row],[Sequestration factor]]</f>
        <v>0</v>
      </c>
      <c r="Y1912" t="s">
        <v>39</v>
      </c>
      <c r="Z1912" t="s">
        <v>40</v>
      </c>
      <c r="AA1912" t="s">
        <v>39</v>
      </c>
      <c r="AB1912" t="e">
        <f>INDEX(#REF!,MATCH(Tableau1[[#This Row],[species_name]],#REF!,0),2)</f>
        <v>#REF!</v>
      </c>
      <c r="AC1912" s="3" t="e">
        <f>Tableau1[[#This Row],[value]]/Tableau1[[#This Row],[débarquements totaux de l''espèce]]</f>
        <v>#REF!</v>
      </c>
    </row>
    <row r="1913" spans="1:29" x14ac:dyDescent="0.2">
      <c r="A1913" s="1">
        <v>45355</v>
      </c>
      <c r="B1913" t="s">
        <v>24</v>
      </c>
      <c r="C1913" t="s">
        <v>25</v>
      </c>
      <c r="D1913">
        <v>2022</v>
      </c>
      <c r="E1913" t="s">
        <v>86</v>
      </c>
      <c r="F1913" t="s">
        <v>158</v>
      </c>
      <c r="G1913" t="s">
        <v>406</v>
      </c>
      <c r="H1913" t="s">
        <v>29</v>
      </c>
      <c r="L1913" t="s">
        <v>418</v>
      </c>
      <c r="M1913" t="s">
        <v>419</v>
      </c>
      <c r="N1913" t="str">
        <f>_xlfn.CONCAT(Tableau1[[#This Row],[species_name]],Tableau1[[#This Row],[sub_reg]])</f>
        <v>Atlantic horse mackerel27.4.c</v>
      </c>
      <c r="O1913" t="s">
        <v>32</v>
      </c>
      <c r="P1913" t="s">
        <v>33</v>
      </c>
      <c r="Q1913" t="s">
        <v>34</v>
      </c>
      <c r="R1913">
        <v>22583.86</v>
      </c>
      <c r="S1913" t="s">
        <v>35</v>
      </c>
      <c r="T1913" t="s">
        <v>290</v>
      </c>
      <c r="U1913" t="s">
        <v>291</v>
      </c>
      <c r="V1913" t="s">
        <v>389</v>
      </c>
      <c r="W1913">
        <f>IFERROR(INDEX(#REF!,MATCH(Tableau1[[#This Row],[Identifiant pour calcul]],#REF!,0),9),0)</f>
        <v>0</v>
      </c>
      <c r="X1913">
        <f>Tableau1[[#This Row],[value]]*0.125*Tableau1[[#This Row],[Sequestration factor]]</f>
        <v>0</v>
      </c>
      <c r="Y1913" t="s">
        <v>39</v>
      </c>
      <c r="Z1913" t="s">
        <v>40</v>
      </c>
      <c r="AA1913" t="s">
        <v>39</v>
      </c>
      <c r="AB1913" t="e">
        <f>INDEX(#REF!,MATCH(Tableau1[[#This Row],[species_name]],#REF!,0),2)</f>
        <v>#REF!</v>
      </c>
      <c r="AC1913" s="3" t="e">
        <f>Tableau1[[#This Row],[value]]/Tableau1[[#This Row],[débarquements totaux de l''espèce]]</f>
        <v>#REF!</v>
      </c>
    </row>
    <row r="1914" spans="1:29" x14ac:dyDescent="0.2">
      <c r="A1914" s="1">
        <v>45355</v>
      </c>
      <c r="B1914" t="s">
        <v>24</v>
      </c>
      <c r="C1914" t="s">
        <v>25</v>
      </c>
      <c r="D1914">
        <v>2022</v>
      </c>
      <c r="E1914" t="s">
        <v>86</v>
      </c>
      <c r="F1914" t="s">
        <v>158</v>
      </c>
      <c r="G1914" t="s">
        <v>159</v>
      </c>
      <c r="H1914" t="s">
        <v>29</v>
      </c>
      <c r="M1914" t="s">
        <v>160</v>
      </c>
      <c r="N1914" t="str">
        <f>_xlfn.CONCAT(Tableau1[[#This Row],[species_name]],Tableau1[[#This Row],[sub_reg]])</f>
        <v>Ratfishes nei27.5.b</v>
      </c>
      <c r="O1914" t="s">
        <v>32</v>
      </c>
      <c r="P1914" t="s">
        <v>33</v>
      </c>
      <c r="Q1914" t="s">
        <v>34</v>
      </c>
      <c r="R1914">
        <v>9510.5</v>
      </c>
      <c r="S1914" t="s">
        <v>35</v>
      </c>
      <c r="T1914" t="s">
        <v>185</v>
      </c>
      <c r="U1914" t="s">
        <v>186</v>
      </c>
      <c r="V1914" t="s">
        <v>180</v>
      </c>
      <c r="W1914">
        <f>IFERROR(INDEX(#REF!,MATCH(Tableau1[[#This Row],[Identifiant pour calcul]],#REF!,0),9),0)</f>
        <v>0</v>
      </c>
      <c r="X1914">
        <f>Tableau1[[#This Row],[value]]*0.125*Tableau1[[#This Row],[Sequestration factor]]</f>
        <v>0</v>
      </c>
      <c r="Y1914" t="s">
        <v>39</v>
      </c>
      <c r="Z1914" t="s">
        <v>40</v>
      </c>
      <c r="AA1914" t="s">
        <v>39</v>
      </c>
      <c r="AB1914" t="e">
        <f>INDEX(#REF!,MATCH(Tableau1[[#This Row],[species_name]],#REF!,0),2)</f>
        <v>#REF!</v>
      </c>
      <c r="AC1914" s="3" t="e">
        <f>Tableau1[[#This Row],[value]]/Tableau1[[#This Row],[débarquements totaux de l''espèce]]</f>
        <v>#REF!</v>
      </c>
    </row>
    <row r="1915" spans="1:29" x14ac:dyDescent="0.2">
      <c r="A1915" s="1">
        <v>45355</v>
      </c>
      <c r="B1915" t="s">
        <v>24</v>
      </c>
      <c r="C1915" t="s">
        <v>25</v>
      </c>
      <c r="D1915">
        <v>2022</v>
      </c>
      <c r="E1915" t="s">
        <v>86</v>
      </c>
      <c r="F1915" t="s">
        <v>158</v>
      </c>
      <c r="G1915" t="s">
        <v>406</v>
      </c>
      <c r="H1915" t="s">
        <v>29</v>
      </c>
      <c r="L1915" t="s">
        <v>418</v>
      </c>
      <c r="M1915" t="s">
        <v>419</v>
      </c>
      <c r="N1915" t="str">
        <f>_xlfn.CONCAT(Tableau1[[#This Row],[species_name]],Tableau1[[#This Row],[sub_reg]])</f>
        <v>Ratfishes nei27.6.a</v>
      </c>
      <c r="O1915" t="s">
        <v>32</v>
      </c>
      <c r="P1915" t="s">
        <v>33</v>
      </c>
      <c r="Q1915" t="s">
        <v>34</v>
      </c>
      <c r="R1915">
        <v>4168.59</v>
      </c>
      <c r="S1915" t="s">
        <v>35</v>
      </c>
      <c r="T1915" t="s">
        <v>185</v>
      </c>
      <c r="U1915" t="s">
        <v>186</v>
      </c>
      <c r="V1915" t="s">
        <v>195</v>
      </c>
      <c r="W1915">
        <f>IFERROR(INDEX(#REF!,MATCH(Tableau1[[#This Row],[Identifiant pour calcul]],#REF!,0),9),0)</f>
        <v>0</v>
      </c>
      <c r="X1915">
        <f>Tableau1[[#This Row],[value]]*0.125*Tableau1[[#This Row],[Sequestration factor]]</f>
        <v>0</v>
      </c>
      <c r="Y1915" t="s">
        <v>39</v>
      </c>
      <c r="Z1915" t="s">
        <v>40</v>
      </c>
      <c r="AA1915" t="s">
        <v>39</v>
      </c>
      <c r="AB1915" t="e">
        <f>INDEX(#REF!,MATCH(Tableau1[[#This Row],[species_name]],#REF!,0),2)</f>
        <v>#REF!</v>
      </c>
      <c r="AC1915" s="3" t="e">
        <f>Tableau1[[#This Row],[value]]/Tableau1[[#This Row],[débarquements totaux de l''espèce]]</f>
        <v>#REF!</v>
      </c>
    </row>
    <row r="1916" spans="1:29" x14ac:dyDescent="0.2">
      <c r="A1916" s="1">
        <v>45355</v>
      </c>
      <c r="B1916" t="s">
        <v>24</v>
      </c>
      <c r="C1916" t="s">
        <v>25</v>
      </c>
      <c r="D1916">
        <v>2022</v>
      </c>
      <c r="E1916" t="s">
        <v>86</v>
      </c>
      <c r="F1916" t="s">
        <v>158</v>
      </c>
      <c r="G1916" t="s">
        <v>159</v>
      </c>
      <c r="H1916" t="s">
        <v>29</v>
      </c>
      <c r="M1916" t="s">
        <v>160</v>
      </c>
      <c r="N1916" t="str">
        <f>_xlfn.CONCAT(Tableau1[[#This Row],[species_name]],Tableau1[[#This Row],[sub_reg]])</f>
        <v>Ratfishes nei27.6.a</v>
      </c>
      <c r="O1916" t="s">
        <v>32</v>
      </c>
      <c r="P1916" t="s">
        <v>33</v>
      </c>
      <c r="Q1916" t="s">
        <v>34</v>
      </c>
      <c r="R1916">
        <v>157475.37</v>
      </c>
      <c r="S1916" t="s">
        <v>35</v>
      </c>
      <c r="T1916" t="s">
        <v>185</v>
      </c>
      <c r="U1916" t="s">
        <v>186</v>
      </c>
      <c r="V1916" t="s">
        <v>195</v>
      </c>
      <c r="W1916">
        <f>IFERROR(INDEX(#REF!,MATCH(Tableau1[[#This Row],[Identifiant pour calcul]],#REF!,0),9),0)</f>
        <v>0</v>
      </c>
      <c r="X1916">
        <f>Tableau1[[#This Row],[value]]*0.125*Tableau1[[#This Row],[Sequestration factor]]</f>
        <v>0</v>
      </c>
      <c r="Y1916" t="s">
        <v>39</v>
      </c>
      <c r="Z1916" t="s">
        <v>40</v>
      </c>
      <c r="AA1916" t="s">
        <v>39</v>
      </c>
      <c r="AB1916" t="e">
        <f>INDEX(#REF!,MATCH(Tableau1[[#This Row],[species_name]],#REF!,0),2)</f>
        <v>#REF!</v>
      </c>
      <c r="AC1916" s="3" t="e">
        <f>Tableau1[[#This Row],[value]]/Tableau1[[#This Row],[débarquements totaux de l''espèce]]</f>
        <v>#REF!</v>
      </c>
    </row>
    <row r="1917" spans="1:29" x14ac:dyDescent="0.2">
      <c r="A1917" s="1">
        <v>45355</v>
      </c>
      <c r="B1917" t="s">
        <v>24</v>
      </c>
      <c r="C1917" t="s">
        <v>25</v>
      </c>
      <c r="D1917">
        <v>2022</v>
      </c>
      <c r="E1917" t="s">
        <v>86</v>
      </c>
      <c r="F1917" t="s">
        <v>158</v>
      </c>
      <c r="G1917" t="s">
        <v>88</v>
      </c>
      <c r="H1917" t="s">
        <v>29</v>
      </c>
      <c r="L1917" t="s">
        <v>373</v>
      </c>
      <c r="M1917" t="s">
        <v>374</v>
      </c>
      <c r="N1917" t="str">
        <f>_xlfn.CONCAT(Tableau1[[#This Row],[species_name]],Tableau1[[#This Row],[sub_reg]])</f>
        <v>Pink cuttlefish27.8.a</v>
      </c>
      <c r="O1917" t="s">
        <v>32</v>
      </c>
      <c r="P1917" t="s">
        <v>33</v>
      </c>
      <c r="Q1917" t="s">
        <v>34</v>
      </c>
      <c r="R1917">
        <v>1551.1</v>
      </c>
      <c r="S1917" t="s">
        <v>35</v>
      </c>
      <c r="T1917" t="s">
        <v>796</v>
      </c>
      <c r="U1917" t="s">
        <v>797</v>
      </c>
      <c r="V1917" t="s">
        <v>331</v>
      </c>
      <c r="W1917">
        <f>IFERROR(INDEX(#REF!,MATCH(Tableau1[[#This Row],[Identifiant pour calcul]],#REF!,0),9),0)</f>
        <v>0</v>
      </c>
      <c r="X1917">
        <f>Tableau1[[#This Row],[value]]*0.125*Tableau1[[#This Row],[Sequestration factor]]</f>
        <v>0</v>
      </c>
      <c r="Y1917" t="s">
        <v>39</v>
      </c>
      <c r="Z1917" t="s">
        <v>40</v>
      </c>
      <c r="AA1917" t="s">
        <v>39</v>
      </c>
      <c r="AB1917" t="e">
        <f>INDEX(#REF!,MATCH(Tableau1[[#This Row],[species_name]],#REF!,0),2)</f>
        <v>#REF!</v>
      </c>
      <c r="AC1917" s="3" t="e">
        <f>Tableau1[[#This Row],[value]]/Tableau1[[#This Row],[débarquements totaux de l''espèce]]</f>
        <v>#REF!</v>
      </c>
    </row>
    <row r="1918" spans="1:29" x14ac:dyDescent="0.2">
      <c r="A1918" s="1">
        <v>45355</v>
      </c>
      <c r="B1918" t="s">
        <v>24</v>
      </c>
      <c r="C1918" t="s">
        <v>25</v>
      </c>
      <c r="D1918">
        <v>2022</v>
      </c>
      <c r="E1918" t="s">
        <v>86</v>
      </c>
      <c r="F1918" t="s">
        <v>158</v>
      </c>
      <c r="G1918" t="s">
        <v>28</v>
      </c>
      <c r="H1918" t="s">
        <v>29</v>
      </c>
      <c r="M1918" t="s">
        <v>821</v>
      </c>
      <c r="N1918" t="str">
        <f>_xlfn.CONCAT(Tableau1[[#This Row],[species_name]],Tableau1[[#This Row],[sub_reg]])</f>
        <v>Pink cuttlefish27.8.a</v>
      </c>
      <c r="O1918" t="s">
        <v>32</v>
      </c>
      <c r="P1918" t="s">
        <v>33</v>
      </c>
      <c r="Q1918" t="s">
        <v>34</v>
      </c>
      <c r="R1918">
        <v>31104.12</v>
      </c>
      <c r="S1918" t="s">
        <v>35</v>
      </c>
      <c r="T1918" t="s">
        <v>796</v>
      </c>
      <c r="U1918" t="s">
        <v>797</v>
      </c>
      <c r="V1918" t="s">
        <v>331</v>
      </c>
      <c r="W1918">
        <f>IFERROR(INDEX(#REF!,MATCH(Tableau1[[#This Row],[Identifiant pour calcul]],#REF!,0),9),0)</f>
        <v>0</v>
      </c>
      <c r="X1918">
        <f>Tableau1[[#This Row],[value]]*0.125*Tableau1[[#This Row],[Sequestration factor]]</f>
        <v>0</v>
      </c>
      <c r="Y1918" t="s">
        <v>39</v>
      </c>
      <c r="Z1918" t="s">
        <v>40</v>
      </c>
      <c r="AA1918" t="s">
        <v>39</v>
      </c>
      <c r="AB1918" t="e">
        <f>INDEX(#REF!,MATCH(Tableau1[[#This Row],[species_name]],#REF!,0),2)</f>
        <v>#REF!</v>
      </c>
      <c r="AC1918" s="3" t="e">
        <f>Tableau1[[#This Row],[value]]/Tableau1[[#This Row],[débarquements totaux de l''espèce]]</f>
        <v>#REF!</v>
      </c>
    </row>
    <row r="1919" spans="1:29" x14ac:dyDescent="0.2">
      <c r="A1919" s="1">
        <v>45355</v>
      </c>
      <c r="B1919" t="s">
        <v>24</v>
      </c>
      <c r="C1919" t="s">
        <v>25</v>
      </c>
      <c r="D1919">
        <v>2022</v>
      </c>
      <c r="E1919" t="s">
        <v>86</v>
      </c>
      <c r="F1919" t="s">
        <v>158</v>
      </c>
      <c r="G1919" t="s">
        <v>77</v>
      </c>
      <c r="H1919" t="s">
        <v>29</v>
      </c>
      <c r="L1919" t="s">
        <v>413</v>
      </c>
      <c r="M1919" t="s">
        <v>414</v>
      </c>
      <c r="N1919" t="str">
        <f>_xlfn.CONCAT(Tableau1[[#This Row],[species_name]],Tableau1[[#This Row],[sub_reg]])</f>
        <v>Pink cuttlefish27.8.a</v>
      </c>
      <c r="O1919" t="s">
        <v>32</v>
      </c>
      <c r="P1919" t="s">
        <v>33</v>
      </c>
      <c r="Q1919" t="s">
        <v>34</v>
      </c>
      <c r="R1919">
        <v>8813.73</v>
      </c>
      <c r="S1919" t="s">
        <v>35</v>
      </c>
      <c r="T1919" t="s">
        <v>796</v>
      </c>
      <c r="U1919" t="s">
        <v>797</v>
      </c>
      <c r="V1919" t="s">
        <v>331</v>
      </c>
      <c r="W1919">
        <f>IFERROR(INDEX(#REF!,MATCH(Tableau1[[#This Row],[Identifiant pour calcul]],#REF!,0),9),0)</f>
        <v>0</v>
      </c>
      <c r="X1919">
        <f>Tableau1[[#This Row],[value]]*0.125*Tableau1[[#This Row],[Sequestration factor]]</f>
        <v>0</v>
      </c>
      <c r="Y1919" t="s">
        <v>39</v>
      </c>
      <c r="Z1919" t="s">
        <v>40</v>
      </c>
      <c r="AA1919" t="s">
        <v>39</v>
      </c>
      <c r="AB1919" t="e">
        <f>INDEX(#REF!,MATCH(Tableau1[[#This Row],[species_name]],#REF!,0),2)</f>
        <v>#REF!</v>
      </c>
      <c r="AC1919" s="3" t="e">
        <f>Tableau1[[#This Row],[value]]/Tableau1[[#This Row],[débarquements totaux de l''espèce]]</f>
        <v>#REF!</v>
      </c>
    </row>
    <row r="1920" spans="1:29" x14ac:dyDescent="0.2">
      <c r="A1920" s="1">
        <v>45355</v>
      </c>
      <c r="B1920" t="s">
        <v>24</v>
      </c>
      <c r="C1920" t="s">
        <v>25</v>
      </c>
      <c r="D1920">
        <v>2022</v>
      </c>
      <c r="E1920" t="s">
        <v>86</v>
      </c>
      <c r="F1920" t="s">
        <v>158</v>
      </c>
      <c r="G1920" t="s">
        <v>159</v>
      </c>
      <c r="H1920" t="s">
        <v>29</v>
      </c>
      <c r="M1920" t="s">
        <v>160</v>
      </c>
      <c r="N1920" t="str">
        <f>_xlfn.CONCAT(Tableau1[[#This Row],[species_name]],Tableau1[[#This Row],[sub_reg]])</f>
        <v>Shortfin squids nei27.6.a</v>
      </c>
      <c r="O1920" t="s">
        <v>32</v>
      </c>
      <c r="P1920" t="s">
        <v>33</v>
      </c>
      <c r="Q1920" t="s">
        <v>34</v>
      </c>
      <c r="R1920">
        <v>1564.01</v>
      </c>
      <c r="S1920" t="s">
        <v>35</v>
      </c>
      <c r="T1920" t="s">
        <v>193</v>
      </c>
      <c r="U1920" t="s">
        <v>194</v>
      </c>
      <c r="V1920" t="s">
        <v>195</v>
      </c>
      <c r="W1920">
        <f>IFERROR(INDEX(#REF!,MATCH(Tableau1[[#This Row],[Identifiant pour calcul]],#REF!,0),9),0)</f>
        <v>0</v>
      </c>
      <c r="X1920">
        <f>Tableau1[[#This Row],[value]]*0.125*Tableau1[[#This Row],[Sequestration factor]]</f>
        <v>0</v>
      </c>
      <c r="Y1920" t="s">
        <v>39</v>
      </c>
      <c r="Z1920" t="s">
        <v>40</v>
      </c>
      <c r="AA1920" t="s">
        <v>39</v>
      </c>
      <c r="AB1920" t="e">
        <f>INDEX(#REF!,MATCH(Tableau1[[#This Row],[species_name]],#REF!,0),2)</f>
        <v>#REF!</v>
      </c>
      <c r="AC1920" s="3" t="e">
        <f>Tableau1[[#This Row],[value]]/Tableau1[[#This Row],[débarquements totaux de l''espèce]]</f>
        <v>#REF!</v>
      </c>
    </row>
    <row r="1921" spans="1:29" x14ac:dyDescent="0.2">
      <c r="A1921" s="1">
        <v>45355</v>
      </c>
      <c r="B1921" t="s">
        <v>24</v>
      </c>
      <c r="C1921" t="s">
        <v>25</v>
      </c>
      <c r="D1921">
        <v>2022</v>
      </c>
      <c r="E1921" t="s">
        <v>86</v>
      </c>
      <c r="F1921" t="s">
        <v>217</v>
      </c>
      <c r="G1921" t="s">
        <v>77</v>
      </c>
      <c r="H1921" t="s">
        <v>29</v>
      </c>
      <c r="L1921" t="s">
        <v>218</v>
      </c>
      <c r="M1921" t="s">
        <v>219</v>
      </c>
      <c r="N1921" t="str">
        <f>_xlfn.CONCAT(Tableau1[[#This Row],[species_name]],Tableau1[[#This Row],[sub_reg]])</f>
        <v>Shortfin squids nei27.7.d</v>
      </c>
      <c r="O1921" t="s">
        <v>32</v>
      </c>
      <c r="P1921" t="s">
        <v>33</v>
      </c>
      <c r="Q1921" t="s">
        <v>34</v>
      </c>
      <c r="R1921">
        <v>4341.43</v>
      </c>
      <c r="S1921" t="s">
        <v>35</v>
      </c>
      <c r="T1921" t="s">
        <v>193</v>
      </c>
      <c r="U1921" t="s">
        <v>194</v>
      </c>
      <c r="V1921" t="s">
        <v>96</v>
      </c>
      <c r="W1921">
        <f>IFERROR(INDEX(#REF!,MATCH(Tableau1[[#This Row],[Identifiant pour calcul]],#REF!,0),9),0)</f>
        <v>0</v>
      </c>
      <c r="X1921">
        <f>Tableau1[[#This Row],[value]]*0.125*Tableau1[[#This Row],[Sequestration factor]]</f>
        <v>0</v>
      </c>
      <c r="Y1921" t="s">
        <v>39</v>
      </c>
      <c r="Z1921" t="s">
        <v>40</v>
      </c>
      <c r="AA1921" t="s">
        <v>39</v>
      </c>
      <c r="AB1921" t="e">
        <f>INDEX(#REF!,MATCH(Tableau1[[#This Row],[species_name]],#REF!,0),2)</f>
        <v>#REF!</v>
      </c>
      <c r="AC1921" s="3" t="e">
        <f>Tableau1[[#This Row],[value]]/Tableau1[[#This Row],[débarquements totaux de l''espèce]]</f>
        <v>#REF!</v>
      </c>
    </row>
    <row r="1922" spans="1:29" x14ac:dyDescent="0.2">
      <c r="A1922" s="1">
        <v>45355</v>
      </c>
      <c r="B1922" t="s">
        <v>24</v>
      </c>
      <c r="C1922" t="s">
        <v>25</v>
      </c>
      <c r="D1922">
        <v>2022</v>
      </c>
      <c r="E1922" t="s">
        <v>86</v>
      </c>
      <c r="F1922" t="s">
        <v>217</v>
      </c>
      <c r="G1922" t="s">
        <v>77</v>
      </c>
      <c r="H1922" t="s">
        <v>29</v>
      </c>
      <c r="L1922" t="s">
        <v>218</v>
      </c>
      <c r="M1922" t="s">
        <v>219</v>
      </c>
      <c r="N1922" t="str">
        <f>_xlfn.CONCAT(Tableau1[[#This Row],[species_name]],Tableau1[[#This Row],[sub_reg]])</f>
        <v>Shortfin squids nei27.7.e</v>
      </c>
      <c r="O1922" t="s">
        <v>32</v>
      </c>
      <c r="P1922" t="s">
        <v>33</v>
      </c>
      <c r="Q1922" t="s">
        <v>34</v>
      </c>
      <c r="R1922">
        <v>2028.8</v>
      </c>
      <c r="S1922" t="s">
        <v>35</v>
      </c>
      <c r="T1922" t="s">
        <v>193</v>
      </c>
      <c r="U1922" t="s">
        <v>194</v>
      </c>
      <c r="V1922" t="s">
        <v>226</v>
      </c>
      <c r="W1922">
        <f>IFERROR(INDEX(#REF!,MATCH(Tableau1[[#This Row],[Identifiant pour calcul]],#REF!,0),9),0)</f>
        <v>0</v>
      </c>
      <c r="X1922">
        <f>Tableau1[[#This Row],[value]]*0.125*Tableau1[[#This Row],[Sequestration factor]]</f>
        <v>0</v>
      </c>
      <c r="Y1922" t="s">
        <v>39</v>
      </c>
      <c r="Z1922" t="s">
        <v>40</v>
      </c>
      <c r="AA1922" t="s">
        <v>39</v>
      </c>
      <c r="AB1922" t="e">
        <f>INDEX(#REF!,MATCH(Tableau1[[#This Row],[species_name]],#REF!,0),2)</f>
        <v>#REF!</v>
      </c>
      <c r="AC1922" s="3" t="e">
        <f>Tableau1[[#This Row],[value]]/Tableau1[[#This Row],[débarquements totaux de l''espèce]]</f>
        <v>#REF!</v>
      </c>
    </row>
    <row r="1923" spans="1:29" x14ac:dyDescent="0.2">
      <c r="A1923" s="1">
        <v>45355</v>
      </c>
      <c r="B1923" t="s">
        <v>24</v>
      </c>
      <c r="C1923" t="s">
        <v>25</v>
      </c>
      <c r="D1923">
        <v>2022</v>
      </c>
      <c r="E1923" t="s">
        <v>86</v>
      </c>
      <c r="F1923" t="s">
        <v>372</v>
      </c>
      <c r="G1923" t="s">
        <v>88</v>
      </c>
      <c r="H1923" t="s">
        <v>29</v>
      </c>
      <c r="L1923" t="s">
        <v>373</v>
      </c>
      <c r="M1923" t="s">
        <v>374</v>
      </c>
      <c r="N1923" t="str">
        <f>_xlfn.CONCAT(Tableau1[[#This Row],[species_name]],Tableau1[[#This Row],[sub_reg]])</f>
        <v>Shortfin squids nei27.8.a</v>
      </c>
      <c r="O1923" t="s">
        <v>32</v>
      </c>
      <c r="P1923" t="s">
        <v>33</v>
      </c>
      <c r="Q1923" t="s">
        <v>34</v>
      </c>
      <c r="R1923">
        <v>39303.89</v>
      </c>
      <c r="S1923" t="s">
        <v>35</v>
      </c>
      <c r="T1923" t="s">
        <v>193</v>
      </c>
      <c r="U1923" t="s">
        <v>194</v>
      </c>
      <c r="V1923" t="s">
        <v>331</v>
      </c>
      <c r="W1923">
        <f>IFERROR(INDEX(#REF!,MATCH(Tableau1[[#This Row],[Identifiant pour calcul]],#REF!,0),9),0)</f>
        <v>0</v>
      </c>
      <c r="X1923">
        <f>Tableau1[[#This Row],[value]]*0.125*Tableau1[[#This Row],[Sequestration factor]]</f>
        <v>0</v>
      </c>
      <c r="Y1923" t="s">
        <v>39</v>
      </c>
      <c r="Z1923" t="s">
        <v>40</v>
      </c>
      <c r="AA1923" t="s">
        <v>39</v>
      </c>
      <c r="AB1923" t="e">
        <f>INDEX(#REF!,MATCH(Tableau1[[#This Row],[species_name]],#REF!,0),2)</f>
        <v>#REF!</v>
      </c>
      <c r="AC1923" s="3" t="e">
        <f>Tableau1[[#This Row],[value]]/Tableau1[[#This Row],[débarquements totaux de l''espèce]]</f>
        <v>#REF!</v>
      </c>
    </row>
    <row r="1924" spans="1:29" x14ac:dyDescent="0.2">
      <c r="A1924" s="1">
        <v>45355</v>
      </c>
      <c r="B1924" t="s">
        <v>24</v>
      </c>
      <c r="C1924" t="s">
        <v>25</v>
      </c>
      <c r="D1924">
        <v>2022</v>
      </c>
      <c r="E1924" t="s">
        <v>86</v>
      </c>
      <c r="F1924" t="s">
        <v>372</v>
      </c>
      <c r="G1924" t="s">
        <v>88</v>
      </c>
      <c r="H1924" t="s">
        <v>29</v>
      </c>
      <c r="L1924" t="s">
        <v>373</v>
      </c>
      <c r="M1924" t="s">
        <v>374</v>
      </c>
      <c r="N1924" t="str">
        <f>_xlfn.CONCAT(Tableau1[[#This Row],[species_name]],Tableau1[[#This Row],[sub_reg]])</f>
        <v>Shortfin squids nei27.4.c</v>
      </c>
      <c r="O1924" t="s">
        <v>32</v>
      </c>
      <c r="P1924" t="s">
        <v>33</v>
      </c>
      <c r="Q1924" t="s">
        <v>34</v>
      </c>
      <c r="R1924">
        <v>31741.11</v>
      </c>
      <c r="S1924" t="s">
        <v>35</v>
      </c>
      <c r="T1924" t="s">
        <v>193</v>
      </c>
      <c r="U1924" t="s">
        <v>194</v>
      </c>
      <c r="V1924" t="s">
        <v>389</v>
      </c>
      <c r="W1924">
        <f>IFERROR(INDEX(#REF!,MATCH(Tableau1[[#This Row],[Identifiant pour calcul]],#REF!,0),9),0)</f>
        <v>0</v>
      </c>
      <c r="X1924">
        <f>Tableau1[[#This Row],[value]]*0.125*Tableau1[[#This Row],[Sequestration factor]]</f>
        <v>0</v>
      </c>
      <c r="Y1924" t="s">
        <v>39</v>
      </c>
      <c r="Z1924" t="s">
        <v>40</v>
      </c>
      <c r="AA1924" t="s">
        <v>39</v>
      </c>
      <c r="AB1924" t="e">
        <f>INDEX(#REF!,MATCH(Tableau1[[#This Row],[species_name]],#REF!,0),2)</f>
        <v>#REF!</v>
      </c>
      <c r="AC1924" s="3" t="e">
        <f>Tableau1[[#This Row],[value]]/Tableau1[[#This Row],[débarquements totaux de l''espèce]]</f>
        <v>#REF!</v>
      </c>
    </row>
    <row r="1925" spans="1:29" x14ac:dyDescent="0.2">
      <c r="A1925" s="1">
        <v>45355</v>
      </c>
      <c r="B1925" t="s">
        <v>24</v>
      </c>
      <c r="C1925" t="s">
        <v>25</v>
      </c>
      <c r="D1925">
        <v>2022</v>
      </c>
      <c r="E1925" t="s">
        <v>86</v>
      </c>
      <c r="F1925" t="s">
        <v>372</v>
      </c>
      <c r="G1925" t="s">
        <v>88</v>
      </c>
      <c r="H1925" t="s">
        <v>29</v>
      </c>
      <c r="L1925" t="s">
        <v>373</v>
      </c>
      <c r="M1925" t="s">
        <v>374</v>
      </c>
      <c r="N1925" t="str">
        <f>_xlfn.CONCAT(Tableau1[[#This Row],[species_name]],Tableau1[[#This Row],[sub_reg]])</f>
        <v>Shortfin squids nei27.7.d</v>
      </c>
      <c r="O1925" t="s">
        <v>32</v>
      </c>
      <c r="P1925" t="s">
        <v>33</v>
      </c>
      <c r="Q1925" t="s">
        <v>34</v>
      </c>
      <c r="R1925">
        <v>13352.38</v>
      </c>
      <c r="S1925" t="s">
        <v>35</v>
      </c>
      <c r="T1925" t="s">
        <v>193</v>
      </c>
      <c r="U1925" t="s">
        <v>194</v>
      </c>
      <c r="V1925" t="s">
        <v>96</v>
      </c>
      <c r="W1925">
        <f>IFERROR(INDEX(#REF!,MATCH(Tableau1[[#This Row],[Identifiant pour calcul]],#REF!,0),9),0)</f>
        <v>0</v>
      </c>
      <c r="X1925">
        <f>Tableau1[[#This Row],[value]]*0.125*Tableau1[[#This Row],[Sequestration factor]]</f>
        <v>0</v>
      </c>
      <c r="Y1925" t="s">
        <v>39</v>
      </c>
      <c r="Z1925" t="s">
        <v>40</v>
      </c>
      <c r="AA1925" t="s">
        <v>39</v>
      </c>
      <c r="AB1925" t="e">
        <f>INDEX(#REF!,MATCH(Tableau1[[#This Row],[species_name]],#REF!,0),2)</f>
        <v>#REF!</v>
      </c>
      <c r="AC1925" s="3" t="e">
        <f>Tableau1[[#This Row],[value]]/Tableau1[[#This Row],[débarquements totaux de l''espèce]]</f>
        <v>#REF!</v>
      </c>
    </row>
    <row r="1926" spans="1:29" x14ac:dyDescent="0.2">
      <c r="A1926" s="1">
        <v>45355</v>
      </c>
      <c r="B1926" t="s">
        <v>24</v>
      </c>
      <c r="C1926" t="s">
        <v>25</v>
      </c>
      <c r="D1926">
        <v>2022</v>
      </c>
      <c r="E1926" t="s">
        <v>86</v>
      </c>
      <c r="F1926" t="s">
        <v>372</v>
      </c>
      <c r="G1926" t="s">
        <v>406</v>
      </c>
      <c r="H1926" t="s">
        <v>29</v>
      </c>
      <c r="L1926" t="s">
        <v>418</v>
      </c>
      <c r="M1926" t="s">
        <v>419</v>
      </c>
      <c r="N1926" t="str">
        <f>_xlfn.CONCAT(Tableau1[[#This Row],[species_name]],Tableau1[[#This Row],[sub_reg]])</f>
        <v>Shortfin squids nei27.4.c</v>
      </c>
      <c r="O1926" t="s">
        <v>32</v>
      </c>
      <c r="P1926" t="s">
        <v>33</v>
      </c>
      <c r="Q1926" t="s">
        <v>34</v>
      </c>
      <c r="R1926">
        <v>2338.08</v>
      </c>
      <c r="S1926" t="s">
        <v>35</v>
      </c>
      <c r="T1926" t="s">
        <v>193</v>
      </c>
      <c r="U1926" t="s">
        <v>194</v>
      </c>
      <c r="V1926" t="s">
        <v>389</v>
      </c>
      <c r="W1926">
        <f>IFERROR(INDEX(#REF!,MATCH(Tableau1[[#This Row],[Identifiant pour calcul]],#REF!,0),9),0)</f>
        <v>0</v>
      </c>
      <c r="X1926">
        <f>Tableau1[[#This Row],[value]]*0.125*Tableau1[[#This Row],[Sequestration factor]]</f>
        <v>0</v>
      </c>
      <c r="Y1926" t="s">
        <v>39</v>
      </c>
      <c r="Z1926" t="s">
        <v>40</v>
      </c>
      <c r="AA1926" t="s">
        <v>39</v>
      </c>
      <c r="AB1926" t="e">
        <f>INDEX(#REF!,MATCH(Tableau1[[#This Row],[species_name]],#REF!,0),2)</f>
        <v>#REF!</v>
      </c>
      <c r="AC1926" s="3" t="e">
        <f>Tableau1[[#This Row],[value]]/Tableau1[[#This Row],[débarquements totaux de l''espèce]]</f>
        <v>#REF!</v>
      </c>
    </row>
    <row r="1927" spans="1:29" x14ac:dyDescent="0.2">
      <c r="A1927" s="1">
        <v>45355</v>
      </c>
      <c r="B1927" t="s">
        <v>24</v>
      </c>
      <c r="C1927" t="s">
        <v>25</v>
      </c>
      <c r="D1927">
        <v>2022</v>
      </c>
      <c r="E1927" t="s">
        <v>86</v>
      </c>
      <c r="F1927" t="s">
        <v>372</v>
      </c>
      <c r="G1927" t="s">
        <v>406</v>
      </c>
      <c r="H1927" t="s">
        <v>29</v>
      </c>
      <c r="L1927" t="s">
        <v>418</v>
      </c>
      <c r="M1927" t="s">
        <v>419</v>
      </c>
      <c r="N1927" t="str">
        <f>_xlfn.CONCAT(Tableau1[[#This Row],[species_name]],Tableau1[[#This Row],[sub_reg]])</f>
        <v>Shortfin squids nei27.7.d</v>
      </c>
      <c r="O1927" t="s">
        <v>32</v>
      </c>
      <c r="P1927" t="s">
        <v>33</v>
      </c>
      <c r="Q1927" t="s">
        <v>34</v>
      </c>
      <c r="R1927">
        <v>48016.72</v>
      </c>
      <c r="S1927" t="s">
        <v>35</v>
      </c>
      <c r="T1927" t="s">
        <v>193</v>
      </c>
      <c r="U1927" t="s">
        <v>194</v>
      </c>
      <c r="V1927" t="s">
        <v>96</v>
      </c>
      <c r="W1927">
        <f>IFERROR(INDEX(#REF!,MATCH(Tableau1[[#This Row],[Identifiant pour calcul]],#REF!,0),9),0)</f>
        <v>0</v>
      </c>
      <c r="X1927">
        <f>Tableau1[[#This Row],[value]]*0.125*Tableau1[[#This Row],[Sequestration factor]]</f>
        <v>0</v>
      </c>
      <c r="Y1927" t="s">
        <v>39</v>
      </c>
      <c r="Z1927" t="s">
        <v>40</v>
      </c>
      <c r="AA1927" t="s">
        <v>39</v>
      </c>
      <c r="AB1927" t="e">
        <f>INDEX(#REF!,MATCH(Tableau1[[#This Row],[species_name]],#REF!,0),2)</f>
        <v>#REF!</v>
      </c>
      <c r="AC1927" s="3" t="e">
        <f>Tableau1[[#This Row],[value]]/Tableau1[[#This Row],[débarquements totaux de l''espèce]]</f>
        <v>#REF!</v>
      </c>
    </row>
    <row r="1928" spans="1:29" x14ac:dyDescent="0.2">
      <c r="A1928" s="1">
        <v>45355</v>
      </c>
      <c r="B1928" t="s">
        <v>24</v>
      </c>
      <c r="C1928" t="s">
        <v>25</v>
      </c>
      <c r="D1928">
        <v>2022</v>
      </c>
      <c r="E1928" t="s">
        <v>26</v>
      </c>
      <c r="F1928" t="s">
        <v>158</v>
      </c>
      <c r="G1928" t="s">
        <v>406</v>
      </c>
      <c r="H1928" t="s">
        <v>29</v>
      </c>
      <c r="L1928" t="s">
        <v>428</v>
      </c>
      <c r="M1928" t="s">
        <v>429</v>
      </c>
      <c r="N1928" t="str">
        <f>_xlfn.CONCAT(Tableau1[[#This Row],[species_name]],Tableau1[[#This Row],[sub_reg]])</f>
        <v>Shortfin squids neisa 7</v>
      </c>
      <c r="O1928" t="s">
        <v>32</v>
      </c>
      <c r="P1928" t="s">
        <v>33</v>
      </c>
      <c r="Q1928" t="s">
        <v>34</v>
      </c>
      <c r="R1928">
        <v>112989.55</v>
      </c>
      <c r="S1928" t="s">
        <v>35</v>
      </c>
      <c r="T1928" t="s">
        <v>193</v>
      </c>
      <c r="U1928" t="s">
        <v>194</v>
      </c>
      <c r="V1928" t="s">
        <v>62</v>
      </c>
      <c r="W1928">
        <f>IFERROR(INDEX(#REF!,MATCH(Tableau1[[#This Row],[Identifiant pour calcul]],#REF!,0),9),0)</f>
        <v>0</v>
      </c>
      <c r="X1928">
        <f>Tableau1[[#This Row],[value]]*0.125*Tableau1[[#This Row],[Sequestration factor]]</f>
        <v>0</v>
      </c>
      <c r="Y1928" t="s">
        <v>39</v>
      </c>
      <c r="Z1928" t="s">
        <v>40</v>
      </c>
      <c r="AA1928" t="s">
        <v>39</v>
      </c>
      <c r="AB1928" t="e">
        <f>INDEX(#REF!,MATCH(Tableau1[[#This Row],[species_name]],#REF!,0),2)</f>
        <v>#REF!</v>
      </c>
      <c r="AC1928" s="3" t="e">
        <f>Tableau1[[#This Row],[value]]/Tableau1[[#This Row],[débarquements totaux de l''espèce]]</f>
        <v>#REF!</v>
      </c>
    </row>
    <row r="1929" spans="1:29" x14ac:dyDescent="0.2">
      <c r="A1929" s="1">
        <v>45355</v>
      </c>
      <c r="B1929" t="s">
        <v>24</v>
      </c>
      <c r="C1929" t="s">
        <v>25</v>
      </c>
      <c r="D1929">
        <v>2022</v>
      </c>
      <c r="E1929" t="s">
        <v>86</v>
      </c>
      <c r="F1929" t="s">
        <v>372</v>
      </c>
      <c r="G1929" t="s">
        <v>77</v>
      </c>
      <c r="H1929" t="s">
        <v>29</v>
      </c>
      <c r="L1929" t="s">
        <v>515</v>
      </c>
      <c r="M1929" t="s">
        <v>516</v>
      </c>
      <c r="N1929" t="str">
        <f>_xlfn.CONCAT(Tableau1[[#This Row],[species_name]],Tableau1[[#This Row],[sub_reg]])</f>
        <v>Shortfin squids nei27.7.d</v>
      </c>
      <c r="O1929" t="s">
        <v>32</v>
      </c>
      <c r="P1929" t="s">
        <v>33</v>
      </c>
      <c r="Q1929" t="s">
        <v>34</v>
      </c>
      <c r="R1929">
        <v>26299.16</v>
      </c>
      <c r="S1929" t="s">
        <v>35</v>
      </c>
      <c r="T1929" t="s">
        <v>193</v>
      </c>
      <c r="U1929" t="s">
        <v>194</v>
      </c>
      <c r="V1929" t="s">
        <v>96</v>
      </c>
      <c r="W1929">
        <f>IFERROR(INDEX(#REF!,MATCH(Tableau1[[#This Row],[Identifiant pour calcul]],#REF!,0),9),0)</f>
        <v>0</v>
      </c>
      <c r="X1929">
        <f>Tableau1[[#This Row],[value]]*0.125*Tableau1[[#This Row],[Sequestration factor]]</f>
        <v>0</v>
      </c>
      <c r="Y1929" t="s">
        <v>39</v>
      </c>
      <c r="Z1929" t="s">
        <v>40</v>
      </c>
      <c r="AA1929" t="s">
        <v>39</v>
      </c>
      <c r="AB1929" t="e">
        <f>INDEX(#REF!,MATCH(Tableau1[[#This Row],[species_name]],#REF!,0),2)</f>
        <v>#REF!</v>
      </c>
      <c r="AC1929" s="3" t="e">
        <f>Tableau1[[#This Row],[value]]/Tableau1[[#This Row],[débarquements totaux de l''espèce]]</f>
        <v>#REF!</v>
      </c>
    </row>
    <row r="1930" spans="1:29" x14ac:dyDescent="0.2">
      <c r="A1930" s="1">
        <v>45355</v>
      </c>
      <c r="B1930" t="s">
        <v>24</v>
      </c>
      <c r="C1930" t="s">
        <v>25</v>
      </c>
      <c r="D1930">
        <v>2022</v>
      </c>
      <c r="E1930" t="s">
        <v>86</v>
      </c>
      <c r="F1930" t="s">
        <v>523</v>
      </c>
      <c r="G1930" t="s">
        <v>406</v>
      </c>
      <c r="H1930" t="s">
        <v>29</v>
      </c>
      <c r="L1930" t="s">
        <v>524</v>
      </c>
      <c r="M1930" t="s">
        <v>525</v>
      </c>
      <c r="N1930" t="str">
        <f>_xlfn.CONCAT(Tableau1[[#This Row],[species_name]],Tableau1[[#This Row],[sub_reg]])</f>
        <v>Shortfin squids nei27.8.b</v>
      </c>
      <c r="O1930" t="s">
        <v>32</v>
      </c>
      <c r="P1930" t="s">
        <v>33</v>
      </c>
      <c r="Q1930" t="s">
        <v>34</v>
      </c>
      <c r="R1930">
        <v>5012.67</v>
      </c>
      <c r="S1930" t="s">
        <v>35</v>
      </c>
      <c r="T1930" t="s">
        <v>193</v>
      </c>
      <c r="U1930" t="s">
        <v>194</v>
      </c>
      <c r="V1930" t="s">
        <v>338</v>
      </c>
      <c r="W1930">
        <f>IFERROR(INDEX(#REF!,MATCH(Tableau1[[#This Row],[Identifiant pour calcul]],#REF!,0),9),0)</f>
        <v>0</v>
      </c>
      <c r="X1930">
        <f>Tableau1[[#This Row],[value]]*0.125*Tableau1[[#This Row],[Sequestration factor]]</f>
        <v>0</v>
      </c>
      <c r="Y1930" t="s">
        <v>39</v>
      </c>
      <c r="Z1930" t="s">
        <v>40</v>
      </c>
      <c r="AA1930" t="s">
        <v>39</v>
      </c>
      <c r="AB1930" t="e">
        <f>INDEX(#REF!,MATCH(Tableau1[[#This Row],[species_name]],#REF!,0),2)</f>
        <v>#REF!</v>
      </c>
      <c r="AC1930" s="3" t="e">
        <f>Tableau1[[#This Row],[value]]/Tableau1[[#This Row],[débarquements totaux de l''espèce]]</f>
        <v>#REF!</v>
      </c>
    </row>
    <row r="1931" spans="1:29" x14ac:dyDescent="0.2">
      <c r="A1931" s="1">
        <v>45355</v>
      </c>
      <c r="B1931" t="s">
        <v>24</v>
      </c>
      <c r="C1931" t="s">
        <v>25</v>
      </c>
      <c r="D1931">
        <v>2022</v>
      </c>
      <c r="E1931" t="s">
        <v>26</v>
      </c>
      <c r="F1931" t="s">
        <v>158</v>
      </c>
      <c r="G1931" t="s">
        <v>28</v>
      </c>
      <c r="H1931" t="s">
        <v>29</v>
      </c>
      <c r="L1931" t="s">
        <v>30</v>
      </c>
      <c r="M1931" t="s">
        <v>31</v>
      </c>
      <c r="N1931" t="str">
        <f>_xlfn.CONCAT(Tableau1[[#This Row],[species_name]],Tableau1[[#This Row],[sub_reg]])</f>
        <v>Shortfin squids neisa 8</v>
      </c>
      <c r="O1931" t="s">
        <v>32</v>
      </c>
      <c r="P1931" t="s">
        <v>33</v>
      </c>
      <c r="Q1931" t="s">
        <v>34</v>
      </c>
      <c r="R1931">
        <v>2374.5583000000001</v>
      </c>
      <c r="S1931" t="s">
        <v>35</v>
      </c>
      <c r="T1931" t="s">
        <v>193</v>
      </c>
      <c r="U1931" t="s">
        <v>194</v>
      </c>
      <c r="V1931" t="s">
        <v>38</v>
      </c>
      <c r="W1931">
        <f>IFERROR(INDEX(#REF!,MATCH(Tableau1[[#This Row],[Identifiant pour calcul]],#REF!,0),9),0)</f>
        <v>0</v>
      </c>
      <c r="X1931">
        <f>Tableau1[[#This Row],[value]]*0.125*Tableau1[[#This Row],[Sequestration factor]]</f>
        <v>0</v>
      </c>
      <c r="Y1931" t="s">
        <v>39</v>
      </c>
      <c r="Z1931" t="s">
        <v>40</v>
      </c>
      <c r="AA1931" t="s">
        <v>39</v>
      </c>
      <c r="AB1931" t="e">
        <f>INDEX(#REF!,MATCH(Tableau1[[#This Row],[species_name]],#REF!,0),2)</f>
        <v>#REF!</v>
      </c>
      <c r="AC1931" s="3" t="e">
        <f>Tableau1[[#This Row],[value]]/Tableau1[[#This Row],[débarquements totaux de l''espèce]]</f>
        <v>#REF!</v>
      </c>
    </row>
    <row r="1932" spans="1:29" x14ac:dyDescent="0.2">
      <c r="A1932" s="1">
        <v>45355</v>
      </c>
      <c r="B1932" t="s">
        <v>24</v>
      </c>
      <c r="C1932" t="s">
        <v>25</v>
      </c>
      <c r="D1932">
        <v>2022</v>
      </c>
      <c r="E1932" t="s">
        <v>26</v>
      </c>
      <c r="F1932" t="s">
        <v>158</v>
      </c>
      <c r="G1932" t="s">
        <v>88</v>
      </c>
      <c r="H1932" t="s">
        <v>29</v>
      </c>
      <c r="L1932" t="s">
        <v>30</v>
      </c>
      <c r="M1932" t="s">
        <v>31</v>
      </c>
      <c r="N1932" t="str">
        <f>_xlfn.CONCAT(Tableau1[[#This Row],[species_name]],Tableau1[[#This Row],[sub_reg]])</f>
        <v>Shortfin squids neisa 7</v>
      </c>
      <c r="O1932" t="s">
        <v>32</v>
      </c>
      <c r="P1932" t="s">
        <v>33</v>
      </c>
      <c r="Q1932" t="s">
        <v>34</v>
      </c>
      <c r="R1932">
        <v>55867.360000000001</v>
      </c>
      <c r="S1932" t="s">
        <v>35</v>
      </c>
      <c r="T1932" t="s">
        <v>193</v>
      </c>
      <c r="U1932" t="s">
        <v>194</v>
      </c>
      <c r="V1932" t="s">
        <v>62</v>
      </c>
      <c r="W1932">
        <f>IFERROR(INDEX(#REF!,MATCH(Tableau1[[#This Row],[Identifiant pour calcul]],#REF!,0),9),0)</f>
        <v>0</v>
      </c>
      <c r="X1932">
        <f>Tableau1[[#This Row],[value]]*0.125*Tableau1[[#This Row],[Sequestration factor]]</f>
        <v>0</v>
      </c>
      <c r="Y1932" t="s">
        <v>39</v>
      </c>
      <c r="Z1932" t="s">
        <v>40</v>
      </c>
      <c r="AA1932" t="s">
        <v>39</v>
      </c>
      <c r="AB1932" t="e">
        <f>INDEX(#REF!,MATCH(Tableau1[[#This Row],[species_name]],#REF!,0),2)</f>
        <v>#REF!</v>
      </c>
      <c r="AC1932" s="3" t="e">
        <f>Tableau1[[#This Row],[value]]/Tableau1[[#This Row],[débarquements totaux de l''espèce]]</f>
        <v>#REF!</v>
      </c>
    </row>
    <row r="1933" spans="1:29" x14ac:dyDescent="0.2">
      <c r="A1933" s="1">
        <v>45355</v>
      </c>
      <c r="B1933" t="s">
        <v>24</v>
      </c>
      <c r="C1933" t="s">
        <v>25</v>
      </c>
      <c r="D1933">
        <v>2022</v>
      </c>
      <c r="E1933" t="s">
        <v>86</v>
      </c>
      <c r="F1933" t="s">
        <v>158</v>
      </c>
      <c r="G1933" t="s">
        <v>77</v>
      </c>
      <c r="H1933" t="s">
        <v>29</v>
      </c>
      <c r="L1933" t="s">
        <v>413</v>
      </c>
      <c r="M1933" t="s">
        <v>414</v>
      </c>
      <c r="N1933" t="str">
        <f>_xlfn.CONCAT(Tableau1[[#This Row],[species_name]],Tableau1[[#This Row],[sub_reg]])</f>
        <v>Shortfin squids nei27.7.e</v>
      </c>
      <c r="O1933" t="s">
        <v>32</v>
      </c>
      <c r="P1933" t="s">
        <v>33</v>
      </c>
      <c r="Q1933" t="s">
        <v>34</v>
      </c>
      <c r="R1933">
        <v>7185.27</v>
      </c>
      <c r="S1933" t="s">
        <v>35</v>
      </c>
      <c r="T1933" t="s">
        <v>193</v>
      </c>
      <c r="U1933" t="s">
        <v>194</v>
      </c>
      <c r="V1933" t="s">
        <v>226</v>
      </c>
      <c r="W1933">
        <f>IFERROR(INDEX(#REF!,MATCH(Tableau1[[#This Row],[Identifiant pour calcul]],#REF!,0),9),0)</f>
        <v>0</v>
      </c>
      <c r="X1933">
        <f>Tableau1[[#This Row],[value]]*0.125*Tableau1[[#This Row],[Sequestration factor]]</f>
        <v>0</v>
      </c>
      <c r="Y1933" t="s">
        <v>39</v>
      </c>
      <c r="Z1933" t="s">
        <v>40</v>
      </c>
      <c r="AA1933" t="s">
        <v>39</v>
      </c>
      <c r="AB1933" t="e">
        <f>INDEX(#REF!,MATCH(Tableau1[[#This Row],[species_name]],#REF!,0),2)</f>
        <v>#REF!</v>
      </c>
      <c r="AC1933" s="3" t="e">
        <f>Tableau1[[#This Row],[value]]/Tableau1[[#This Row],[débarquements totaux de l''espèce]]</f>
        <v>#REF!</v>
      </c>
    </row>
    <row r="1934" spans="1:29" x14ac:dyDescent="0.2">
      <c r="A1934" s="1">
        <v>45355</v>
      </c>
      <c r="B1934" t="s">
        <v>24</v>
      </c>
      <c r="C1934" t="s">
        <v>25</v>
      </c>
      <c r="D1934">
        <v>2022</v>
      </c>
      <c r="E1934" t="s">
        <v>86</v>
      </c>
      <c r="F1934" t="s">
        <v>158</v>
      </c>
      <c r="G1934" t="s">
        <v>77</v>
      </c>
      <c r="H1934" t="s">
        <v>29</v>
      </c>
      <c r="L1934" t="s">
        <v>413</v>
      </c>
      <c r="M1934" t="s">
        <v>414</v>
      </c>
      <c r="N1934" t="str">
        <f>_xlfn.CONCAT(Tableau1[[#This Row],[species_name]],Tableau1[[#This Row],[sub_reg]])</f>
        <v>Shortfin squids nei27.8.b</v>
      </c>
      <c r="O1934" t="s">
        <v>32</v>
      </c>
      <c r="P1934" t="s">
        <v>33</v>
      </c>
      <c r="Q1934" t="s">
        <v>34</v>
      </c>
      <c r="R1934">
        <v>1975.24</v>
      </c>
      <c r="S1934" t="s">
        <v>35</v>
      </c>
      <c r="T1934" t="s">
        <v>193</v>
      </c>
      <c r="U1934" t="s">
        <v>194</v>
      </c>
      <c r="V1934" t="s">
        <v>338</v>
      </c>
      <c r="W1934">
        <f>IFERROR(INDEX(#REF!,MATCH(Tableau1[[#This Row],[Identifiant pour calcul]],#REF!,0),9),0)</f>
        <v>0</v>
      </c>
      <c r="X1934">
        <f>Tableau1[[#This Row],[value]]*0.125*Tableau1[[#This Row],[Sequestration factor]]</f>
        <v>0</v>
      </c>
      <c r="Y1934" t="s">
        <v>39</v>
      </c>
      <c r="Z1934" t="s">
        <v>40</v>
      </c>
      <c r="AA1934" t="s">
        <v>39</v>
      </c>
      <c r="AB1934" t="e">
        <f>INDEX(#REF!,MATCH(Tableau1[[#This Row],[species_name]],#REF!,0),2)</f>
        <v>#REF!</v>
      </c>
      <c r="AC1934" s="3" t="e">
        <f>Tableau1[[#This Row],[value]]/Tableau1[[#This Row],[débarquements totaux de l''espèce]]</f>
        <v>#REF!</v>
      </c>
    </row>
    <row r="1935" spans="1:29" x14ac:dyDescent="0.2">
      <c r="A1935" s="1">
        <v>45355</v>
      </c>
      <c r="B1935" t="s">
        <v>24</v>
      </c>
      <c r="C1935" t="s">
        <v>25</v>
      </c>
      <c r="D1935">
        <v>2022</v>
      </c>
      <c r="E1935" t="s">
        <v>86</v>
      </c>
      <c r="F1935" t="s">
        <v>217</v>
      </c>
      <c r="G1935" t="s">
        <v>88</v>
      </c>
      <c r="H1935" t="s">
        <v>29</v>
      </c>
      <c r="L1935" t="s">
        <v>660</v>
      </c>
      <c r="M1935" t="s">
        <v>661</v>
      </c>
      <c r="N1935" t="str">
        <f>_xlfn.CONCAT(Tableau1[[#This Row],[species_name]],Tableau1[[#This Row],[sub_reg]])</f>
        <v>Shortfin squids nei27.4.c</v>
      </c>
      <c r="O1935" t="s">
        <v>32</v>
      </c>
      <c r="P1935" t="s">
        <v>33</v>
      </c>
      <c r="Q1935" t="s">
        <v>34</v>
      </c>
      <c r="R1935">
        <v>14040.47</v>
      </c>
      <c r="S1935" t="s">
        <v>35</v>
      </c>
      <c r="T1935" t="s">
        <v>193</v>
      </c>
      <c r="U1935" t="s">
        <v>194</v>
      </c>
      <c r="V1935" t="s">
        <v>389</v>
      </c>
      <c r="W1935">
        <f>IFERROR(INDEX(#REF!,MATCH(Tableau1[[#This Row],[Identifiant pour calcul]],#REF!,0),9),0)</f>
        <v>0</v>
      </c>
      <c r="X1935">
        <f>Tableau1[[#This Row],[value]]*0.125*Tableau1[[#This Row],[Sequestration factor]]</f>
        <v>0</v>
      </c>
      <c r="Y1935" t="s">
        <v>39</v>
      </c>
      <c r="Z1935" t="s">
        <v>40</v>
      </c>
      <c r="AA1935" t="s">
        <v>39</v>
      </c>
      <c r="AB1935" t="e">
        <f>INDEX(#REF!,MATCH(Tableau1[[#This Row],[species_name]],#REF!,0),2)</f>
        <v>#REF!</v>
      </c>
      <c r="AC1935" s="3" t="e">
        <f>Tableau1[[#This Row],[value]]/Tableau1[[#This Row],[débarquements totaux de l''espèce]]</f>
        <v>#REF!</v>
      </c>
    </row>
    <row r="1936" spans="1:29" x14ac:dyDescent="0.2">
      <c r="A1936" s="1">
        <v>45355</v>
      </c>
      <c r="B1936" t="s">
        <v>24</v>
      </c>
      <c r="C1936" t="s">
        <v>25</v>
      </c>
      <c r="D1936">
        <v>2022</v>
      </c>
      <c r="E1936" t="s">
        <v>86</v>
      </c>
      <c r="F1936" t="s">
        <v>217</v>
      </c>
      <c r="G1936" t="s">
        <v>88</v>
      </c>
      <c r="H1936" t="s">
        <v>29</v>
      </c>
      <c r="L1936" t="s">
        <v>660</v>
      </c>
      <c r="M1936" t="s">
        <v>661</v>
      </c>
      <c r="N1936" t="str">
        <f>_xlfn.CONCAT(Tableau1[[#This Row],[species_name]],Tableau1[[#This Row],[sub_reg]])</f>
        <v>Shortfin squids nei27.7.d</v>
      </c>
      <c r="O1936" t="s">
        <v>32</v>
      </c>
      <c r="P1936" t="s">
        <v>33</v>
      </c>
      <c r="Q1936" t="s">
        <v>34</v>
      </c>
      <c r="R1936">
        <v>8759.99</v>
      </c>
      <c r="S1936" t="s">
        <v>35</v>
      </c>
      <c r="T1936" t="s">
        <v>193</v>
      </c>
      <c r="U1936" t="s">
        <v>194</v>
      </c>
      <c r="V1936" t="s">
        <v>96</v>
      </c>
      <c r="W1936">
        <f>IFERROR(INDEX(#REF!,MATCH(Tableau1[[#This Row],[Identifiant pour calcul]],#REF!,0),9),0)</f>
        <v>0</v>
      </c>
      <c r="X1936">
        <f>Tableau1[[#This Row],[value]]*0.125*Tableau1[[#This Row],[Sequestration factor]]</f>
        <v>0</v>
      </c>
      <c r="Y1936" t="s">
        <v>39</v>
      </c>
      <c r="Z1936" t="s">
        <v>40</v>
      </c>
      <c r="AA1936" t="s">
        <v>39</v>
      </c>
      <c r="AB1936" t="e">
        <f>INDEX(#REF!,MATCH(Tableau1[[#This Row],[species_name]],#REF!,0),2)</f>
        <v>#REF!</v>
      </c>
      <c r="AC1936" s="3" t="e">
        <f>Tableau1[[#This Row],[value]]/Tableau1[[#This Row],[débarquements totaux de l''espèce]]</f>
        <v>#REF!</v>
      </c>
    </row>
    <row r="1937" spans="1:29" x14ac:dyDescent="0.2">
      <c r="A1937" s="1">
        <v>45355</v>
      </c>
      <c r="B1937" t="s">
        <v>24</v>
      </c>
      <c r="C1937" t="s">
        <v>25</v>
      </c>
      <c r="D1937">
        <v>2022</v>
      </c>
      <c r="E1937" t="s">
        <v>86</v>
      </c>
      <c r="F1937" t="s">
        <v>87</v>
      </c>
      <c r="G1937" t="s">
        <v>28</v>
      </c>
      <c r="H1937" t="s">
        <v>29</v>
      </c>
      <c r="L1937" t="s">
        <v>89</v>
      </c>
      <c r="M1937" t="s">
        <v>90</v>
      </c>
      <c r="N1937" t="str">
        <f>_xlfn.CONCAT(Tableau1[[#This Row],[species_name]],Tableau1[[#This Row],[sub_reg]])</f>
        <v>Shortfin squids nei27.7.d</v>
      </c>
      <c r="O1937" t="s">
        <v>32</v>
      </c>
      <c r="P1937" t="s">
        <v>33</v>
      </c>
      <c r="Q1937" t="s">
        <v>34</v>
      </c>
      <c r="R1937">
        <v>13465.69</v>
      </c>
      <c r="S1937" t="s">
        <v>35</v>
      </c>
      <c r="T1937" t="s">
        <v>193</v>
      </c>
      <c r="U1937" t="s">
        <v>194</v>
      </c>
      <c r="V1937" t="s">
        <v>96</v>
      </c>
      <c r="W1937">
        <f>IFERROR(INDEX(#REF!,MATCH(Tableau1[[#This Row],[Identifiant pour calcul]],#REF!,0),9),0)</f>
        <v>0</v>
      </c>
      <c r="X1937">
        <f>Tableau1[[#This Row],[value]]*0.125*Tableau1[[#This Row],[Sequestration factor]]</f>
        <v>0</v>
      </c>
      <c r="Y1937" t="s">
        <v>39</v>
      </c>
      <c r="Z1937" t="s">
        <v>40</v>
      </c>
      <c r="AA1937" t="s">
        <v>39</v>
      </c>
      <c r="AB1937" t="e">
        <f>INDEX(#REF!,MATCH(Tableau1[[#This Row],[species_name]],#REF!,0),2)</f>
        <v>#REF!</v>
      </c>
      <c r="AC1937" s="3" t="e">
        <f>Tableau1[[#This Row],[value]]/Tableau1[[#This Row],[débarquements totaux de l''espèce]]</f>
        <v>#REF!</v>
      </c>
    </row>
    <row r="1938" spans="1:29" x14ac:dyDescent="0.2">
      <c r="A1938" s="1">
        <v>45355</v>
      </c>
      <c r="B1938" t="s">
        <v>24</v>
      </c>
      <c r="C1938" t="s">
        <v>25</v>
      </c>
      <c r="D1938">
        <v>2022</v>
      </c>
      <c r="E1938" t="s">
        <v>86</v>
      </c>
      <c r="F1938" t="s">
        <v>158</v>
      </c>
      <c r="G1938" t="s">
        <v>88</v>
      </c>
      <c r="H1938" t="s">
        <v>29</v>
      </c>
      <c r="L1938" t="s">
        <v>373</v>
      </c>
      <c r="M1938" t="s">
        <v>374</v>
      </c>
      <c r="N1938" t="str">
        <f>_xlfn.CONCAT(Tableau1[[#This Row],[species_name]],Tableau1[[#This Row],[sub_reg]])</f>
        <v>Shortfin squids nei27.7.h</v>
      </c>
      <c r="O1938" t="s">
        <v>32</v>
      </c>
      <c r="P1938" t="s">
        <v>33</v>
      </c>
      <c r="Q1938" t="s">
        <v>34</v>
      </c>
      <c r="R1938">
        <v>6193.83</v>
      </c>
      <c r="S1938" t="s">
        <v>35</v>
      </c>
      <c r="T1938" t="s">
        <v>193</v>
      </c>
      <c r="U1938" t="s">
        <v>194</v>
      </c>
      <c r="V1938" t="s">
        <v>330</v>
      </c>
      <c r="W1938">
        <f>IFERROR(INDEX(#REF!,MATCH(Tableau1[[#This Row],[Identifiant pour calcul]],#REF!,0),9),0)</f>
        <v>0</v>
      </c>
      <c r="X1938">
        <f>Tableau1[[#This Row],[value]]*0.125*Tableau1[[#This Row],[Sequestration factor]]</f>
        <v>0</v>
      </c>
      <c r="Y1938" t="s">
        <v>39</v>
      </c>
      <c r="Z1938" t="s">
        <v>40</v>
      </c>
      <c r="AA1938" t="s">
        <v>39</v>
      </c>
      <c r="AB1938" t="e">
        <f>INDEX(#REF!,MATCH(Tableau1[[#This Row],[species_name]],#REF!,0),2)</f>
        <v>#REF!</v>
      </c>
      <c r="AC1938" s="3" t="e">
        <f>Tableau1[[#This Row],[value]]/Tableau1[[#This Row],[débarquements totaux de l''espèce]]</f>
        <v>#REF!</v>
      </c>
    </row>
    <row r="1939" spans="1:29" x14ac:dyDescent="0.2">
      <c r="A1939" s="1">
        <v>45355</v>
      </c>
      <c r="B1939" t="s">
        <v>24</v>
      </c>
      <c r="C1939" t="s">
        <v>25</v>
      </c>
      <c r="D1939">
        <v>2022</v>
      </c>
      <c r="E1939" t="s">
        <v>86</v>
      </c>
      <c r="F1939" t="s">
        <v>158</v>
      </c>
      <c r="G1939" t="s">
        <v>88</v>
      </c>
      <c r="H1939" t="s">
        <v>29</v>
      </c>
      <c r="L1939" t="s">
        <v>373</v>
      </c>
      <c r="M1939" t="s">
        <v>374</v>
      </c>
      <c r="N1939" t="str">
        <f>_xlfn.CONCAT(Tableau1[[#This Row],[species_name]],Tableau1[[#This Row],[sub_reg]])</f>
        <v>Shortfin squids nei27.8.a</v>
      </c>
      <c r="O1939" t="s">
        <v>32</v>
      </c>
      <c r="P1939" t="s">
        <v>33</v>
      </c>
      <c r="Q1939" t="s">
        <v>34</v>
      </c>
      <c r="R1939">
        <v>65555.539999999994</v>
      </c>
      <c r="S1939" t="s">
        <v>35</v>
      </c>
      <c r="T1939" t="s">
        <v>193</v>
      </c>
      <c r="U1939" t="s">
        <v>194</v>
      </c>
      <c r="V1939" t="s">
        <v>331</v>
      </c>
      <c r="W1939">
        <f>IFERROR(INDEX(#REF!,MATCH(Tableau1[[#This Row],[Identifiant pour calcul]],#REF!,0),9),0)</f>
        <v>0</v>
      </c>
      <c r="X1939">
        <f>Tableau1[[#This Row],[value]]*0.125*Tableau1[[#This Row],[Sequestration factor]]</f>
        <v>0</v>
      </c>
      <c r="Y1939" t="s">
        <v>39</v>
      </c>
      <c r="Z1939" t="s">
        <v>40</v>
      </c>
      <c r="AA1939" t="s">
        <v>39</v>
      </c>
      <c r="AB1939" t="e">
        <f>INDEX(#REF!,MATCH(Tableau1[[#This Row],[species_name]],#REF!,0),2)</f>
        <v>#REF!</v>
      </c>
      <c r="AC1939" s="3" t="e">
        <f>Tableau1[[#This Row],[value]]/Tableau1[[#This Row],[débarquements totaux de l''espèce]]</f>
        <v>#REF!</v>
      </c>
    </row>
    <row r="1940" spans="1:29" x14ac:dyDescent="0.2">
      <c r="A1940" s="1">
        <v>45355</v>
      </c>
      <c r="B1940" t="s">
        <v>24</v>
      </c>
      <c r="C1940" t="s">
        <v>25</v>
      </c>
      <c r="D1940">
        <v>2022</v>
      </c>
      <c r="E1940" t="s">
        <v>86</v>
      </c>
      <c r="F1940" t="s">
        <v>158</v>
      </c>
      <c r="G1940" t="s">
        <v>88</v>
      </c>
      <c r="H1940" t="s">
        <v>29</v>
      </c>
      <c r="L1940" t="s">
        <v>373</v>
      </c>
      <c r="M1940" t="s">
        <v>374</v>
      </c>
      <c r="N1940" t="str">
        <f>_xlfn.CONCAT(Tableau1[[#This Row],[species_name]],Tableau1[[#This Row],[sub_reg]])</f>
        <v>Shortfin squids nei27.4.c</v>
      </c>
      <c r="O1940" t="s">
        <v>32</v>
      </c>
      <c r="P1940" t="s">
        <v>33</v>
      </c>
      <c r="Q1940" t="s">
        <v>34</v>
      </c>
      <c r="R1940">
        <v>82347.56</v>
      </c>
      <c r="S1940" t="s">
        <v>35</v>
      </c>
      <c r="T1940" t="s">
        <v>193</v>
      </c>
      <c r="U1940" t="s">
        <v>194</v>
      </c>
      <c r="V1940" t="s">
        <v>389</v>
      </c>
      <c r="W1940">
        <f>IFERROR(INDEX(#REF!,MATCH(Tableau1[[#This Row],[Identifiant pour calcul]],#REF!,0),9),0)</f>
        <v>0</v>
      </c>
      <c r="X1940">
        <f>Tableau1[[#This Row],[value]]*0.125*Tableau1[[#This Row],[Sequestration factor]]</f>
        <v>0</v>
      </c>
      <c r="Y1940" t="s">
        <v>39</v>
      </c>
      <c r="Z1940" t="s">
        <v>40</v>
      </c>
      <c r="AA1940" t="s">
        <v>39</v>
      </c>
      <c r="AB1940" t="e">
        <f>INDEX(#REF!,MATCH(Tableau1[[#This Row],[species_name]],#REF!,0),2)</f>
        <v>#REF!</v>
      </c>
      <c r="AC1940" s="3" t="e">
        <f>Tableau1[[#This Row],[value]]/Tableau1[[#This Row],[débarquements totaux de l''espèce]]</f>
        <v>#REF!</v>
      </c>
    </row>
    <row r="1941" spans="1:29" x14ac:dyDescent="0.2">
      <c r="A1941" s="1">
        <v>45355</v>
      </c>
      <c r="B1941" t="s">
        <v>24</v>
      </c>
      <c r="C1941" t="s">
        <v>25</v>
      </c>
      <c r="D1941">
        <v>2022</v>
      </c>
      <c r="E1941" t="s">
        <v>86</v>
      </c>
      <c r="F1941" t="s">
        <v>158</v>
      </c>
      <c r="G1941" t="s">
        <v>88</v>
      </c>
      <c r="H1941" t="s">
        <v>29</v>
      </c>
      <c r="L1941" t="s">
        <v>373</v>
      </c>
      <c r="M1941" t="s">
        <v>374</v>
      </c>
      <c r="N1941" t="str">
        <f>_xlfn.CONCAT(Tableau1[[#This Row],[species_name]],Tableau1[[#This Row],[sub_reg]])</f>
        <v>Shortfin squids nei27.7.c</v>
      </c>
      <c r="O1941" t="s">
        <v>32</v>
      </c>
      <c r="P1941" t="s">
        <v>33</v>
      </c>
      <c r="Q1941" t="s">
        <v>34</v>
      </c>
      <c r="R1941">
        <v>2590.36</v>
      </c>
      <c r="S1941" t="s">
        <v>35</v>
      </c>
      <c r="T1941" t="s">
        <v>193</v>
      </c>
      <c r="U1941" t="s">
        <v>194</v>
      </c>
      <c r="V1941" t="s">
        <v>664</v>
      </c>
      <c r="W1941">
        <f>IFERROR(INDEX(#REF!,MATCH(Tableau1[[#This Row],[Identifiant pour calcul]],#REF!,0),9),0)</f>
        <v>0</v>
      </c>
      <c r="X1941">
        <f>Tableau1[[#This Row],[value]]*0.125*Tableau1[[#This Row],[Sequestration factor]]</f>
        <v>0</v>
      </c>
      <c r="Y1941" t="s">
        <v>39</v>
      </c>
      <c r="Z1941" t="s">
        <v>40</v>
      </c>
      <c r="AA1941" t="s">
        <v>39</v>
      </c>
      <c r="AB1941" t="e">
        <f>INDEX(#REF!,MATCH(Tableau1[[#This Row],[species_name]],#REF!,0),2)</f>
        <v>#REF!</v>
      </c>
      <c r="AC1941" s="3" t="e">
        <f>Tableau1[[#This Row],[value]]/Tableau1[[#This Row],[débarquements totaux de l''espèce]]</f>
        <v>#REF!</v>
      </c>
    </row>
    <row r="1942" spans="1:29" x14ac:dyDescent="0.2">
      <c r="A1942" s="1">
        <v>45355</v>
      </c>
      <c r="B1942" t="s">
        <v>24</v>
      </c>
      <c r="C1942" t="s">
        <v>25</v>
      </c>
      <c r="D1942">
        <v>2022</v>
      </c>
      <c r="E1942" t="s">
        <v>86</v>
      </c>
      <c r="F1942" t="s">
        <v>158</v>
      </c>
      <c r="G1942" t="s">
        <v>88</v>
      </c>
      <c r="H1942" t="s">
        <v>29</v>
      </c>
      <c r="L1942" t="s">
        <v>373</v>
      </c>
      <c r="M1942" t="s">
        <v>374</v>
      </c>
      <c r="N1942" t="str">
        <f>_xlfn.CONCAT(Tableau1[[#This Row],[species_name]],Tableau1[[#This Row],[sub_reg]])</f>
        <v>Shortfin squids nei27.7.d</v>
      </c>
      <c r="O1942" t="s">
        <v>32</v>
      </c>
      <c r="P1942" t="s">
        <v>33</v>
      </c>
      <c r="Q1942" t="s">
        <v>34</v>
      </c>
      <c r="R1942">
        <v>36208.5</v>
      </c>
      <c r="S1942" t="s">
        <v>35</v>
      </c>
      <c r="T1942" t="s">
        <v>193</v>
      </c>
      <c r="U1942" t="s">
        <v>194</v>
      </c>
      <c r="V1942" t="s">
        <v>96</v>
      </c>
      <c r="W1942">
        <f>IFERROR(INDEX(#REF!,MATCH(Tableau1[[#This Row],[Identifiant pour calcul]],#REF!,0),9),0)</f>
        <v>0</v>
      </c>
      <c r="X1942">
        <f>Tableau1[[#This Row],[value]]*0.125*Tableau1[[#This Row],[Sequestration factor]]</f>
        <v>0</v>
      </c>
      <c r="Y1942" t="s">
        <v>39</v>
      </c>
      <c r="Z1942" t="s">
        <v>40</v>
      </c>
      <c r="AA1942" t="s">
        <v>39</v>
      </c>
      <c r="AB1942" t="e">
        <f>INDEX(#REF!,MATCH(Tableau1[[#This Row],[species_name]],#REF!,0),2)</f>
        <v>#REF!</v>
      </c>
      <c r="AC1942" s="3" t="e">
        <f>Tableau1[[#This Row],[value]]/Tableau1[[#This Row],[débarquements totaux de l''espèce]]</f>
        <v>#REF!</v>
      </c>
    </row>
    <row r="1943" spans="1:29" x14ac:dyDescent="0.2">
      <c r="A1943" s="1">
        <v>45355</v>
      </c>
      <c r="B1943" t="s">
        <v>24</v>
      </c>
      <c r="C1943" t="s">
        <v>25</v>
      </c>
      <c r="D1943">
        <v>2022</v>
      </c>
      <c r="E1943" t="s">
        <v>86</v>
      </c>
      <c r="F1943" t="s">
        <v>158</v>
      </c>
      <c r="G1943" t="s">
        <v>88</v>
      </c>
      <c r="H1943" t="s">
        <v>29</v>
      </c>
      <c r="L1943" t="s">
        <v>373</v>
      </c>
      <c r="M1943" t="s">
        <v>374</v>
      </c>
      <c r="N1943" t="str">
        <f>_xlfn.CONCAT(Tableau1[[#This Row],[species_name]],Tableau1[[#This Row],[sub_reg]])</f>
        <v>Shortfin squids nei27.7.e</v>
      </c>
      <c r="O1943" t="s">
        <v>32</v>
      </c>
      <c r="P1943" t="s">
        <v>33</v>
      </c>
      <c r="Q1943" t="s">
        <v>34</v>
      </c>
      <c r="R1943">
        <v>10006.44</v>
      </c>
      <c r="S1943" t="s">
        <v>35</v>
      </c>
      <c r="T1943" t="s">
        <v>193</v>
      </c>
      <c r="U1943" t="s">
        <v>194</v>
      </c>
      <c r="V1943" t="s">
        <v>226</v>
      </c>
      <c r="W1943">
        <f>IFERROR(INDEX(#REF!,MATCH(Tableau1[[#This Row],[Identifiant pour calcul]],#REF!,0),9),0)</f>
        <v>0</v>
      </c>
      <c r="X1943">
        <f>Tableau1[[#This Row],[value]]*0.125*Tableau1[[#This Row],[Sequestration factor]]</f>
        <v>0</v>
      </c>
      <c r="Y1943" t="s">
        <v>39</v>
      </c>
      <c r="Z1943" t="s">
        <v>40</v>
      </c>
      <c r="AA1943" t="s">
        <v>39</v>
      </c>
      <c r="AB1943" t="e">
        <f>INDEX(#REF!,MATCH(Tableau1[[#This Row],[species_name]],#REF!,0),2)</f>
        <v>#REF!</v>
      </c>
      <c r="AC1943" s="3" t="e">
        <f>Tableau1[[#This Row],[value]]/Tableau1[[#This Row],[débarquements totaux de l''espèce]]</f>
        <v>#REF!</v>
      </c>
    </row>
    <row r="1944" spans="1:29" x14ac:dyDescent="0.2">
      <c r="A1944" s="1">
        <v>45355</v>
      </c>
      <c r="B1944" t="s">
        <v>24</v>
      </c>
      <c r="C1944" t="s">
        <v>25</v>
      </c>
      <c r="D1944">
        <v>2022</v>
      </c>
      <c r="E1944" t="s">
        <v>86</v>
      </c>
      <c r="F1944" t="s">
        <v>158</v>
      </c>
      <c r="G1944" t="s">
        <v>88</v>
      </c>
      <c r="H1944" t="s">
        <v>29</v>
      </c>
      <c r="L1944" t="s">
        <v>373</v>
      </c>
      <c r="M1944" t="s">
        <v>374</v>
      </c>
      <c r="N1944" t="str">
        <f>_xlfn.CONCAT(Tableau1[[#This Row],[species_name]],Tableau1[[#This Row],[sub_reg]])</f>
        <v>Shortfin squids nei27.7.f</v>
      </c>
      <c r="O1944" t="s">
        <v>32</v>
      </c>
      <c r="P1944" t="s">
        <v>33</v>
      </c>
      <c r="Q1944" t="s">
        <v>34</v>
      </c>
      <c r="R1944">
        <v>1843.79</v>
      </c>
      <c r="S1944" t="s">
        <v>35</v>
      </c>
      <c r="T1944" t="s">
        <v>193</v>
      </c>
      <c r="U1944" t="s">
        <v>194</v>
      </c>
      <c r="V1944" t="s">
        <v>685</v>
      </c>
      <c r="W1944">
        <f>IFERROR(INDEX(#REF!,MATCH(Tableau1[[#This Row],[Identifiant pour calcul]],#REF!,0),9),0)</f>
        <v>0</v>
      </c>
      <c r="X1944">
        <f>Tableau1[[#This Row],[value]]*0.125*Tableau1[[#This Row],[Sequestration factor]]</f>
        <v>0</v>
      </c>
      <c r="Y1944" t="s">
        <v>39</v>
      </c>
      <c r="Z1944" t="s">
        <v>40</v>
      </c>
      <c r="AA1944" t="s">
        <v>39</v>
      </c>
      <c r="AB1944" t="e">
        <f>INDEX(#REF!,MATCH(Tableau1[[#This Row],[species_name]],#REF!,0),2)</f>
        <v>#REF!</v>
      </c>
      <c r="AC1944" s="3" t="e">
        <f>Tableau1[[#This Row],[value]]/Tableau1[[#This Row],[débarquements totaux de l''espèce]]</f>
        <v>#REF!</v>
      </c>
    </row>
    <row r="1945" spans="1:29" x14ac:dyDescent="0.2">
      <c r="A1945" s="1">
        <v>45355</v>
      </c>
      <c r="B1945" t="s">
        <v>24</v>
      </c>
      <c r="C1945" t="s">
        <v>25</v>
      </c>
      <c r="D1945">
        <v>2022</v>
      </c>
      <c r="E1945" t="s">
        <v>86</v>
      </c>
      <c r="F1945" t="s">
        <v>158</v>
      </c>
      <c r="G1945" t="s">
        <v>88</v>
      </c>
      <c r="H1945" t="s">
        <v>29</v>
      </c>
      <c r="L1945" t="s">
        <v>373</v>
      </c>
      <c r="M1945" t="s">
        <v>374</v>
      </c>
      <c r="N1945" t="str">
        <f>_xlfn.CONCAT(Tableau1[[#This Row],[species_name]],Tableau1[[#This Row],[sub_reg]])</f>
        <v>Shortfin squids nei27.7.g</v>
      </c>
      <c r="O1945" t="s">
        <v>32</v>
      </c>
      <c r="P1945" t="s">
        <v>33</v>
      </c>
      <c r="Q1945" t="s">
        <v>34</v>
      </c>
      <c r="R1945">
        <v>2096.79</v>
      </c>
      <c r="S1945" t="s">
        <v>35</v>
      </c>
      <c r="T1945" t="s">
        <v>193</v>
      </c>
      <c r="U1945" t="s">
        <v>194</v>
      </c>
      <c r="V1945" t="s">
        <v>662</v>
      </c>
      <c r="W1945">
        <f>IFERROR(INDEX(#REF!,MATCH(Tableau1[[#This Row],[Identifiant pour calcul]],#REF!,0),9),0)</f>
        <v>0</v>
      </c>
      <c r="X1945">
        <f>Tableau1[[#This Row],[value]]*0.125*Tableau1[[#This Row],[Sequestration factor]]</f>
        <v>0</v>
      </c>
      <c r="Y1945" t="s">
        <v>39</v>
      </c>
      <c r="Z1945" t="s">
        <v>40</v>
      </c>
      <c r="AA1945" t="s">
        <v>39</v>
      </c>
      <c r="AB1945" t="e">
        <f>INDEX(#REF!,MATCH(Tableau1[[#This Row],[species_name]],#REF!,0),2)</f>
        <v>#REF!</v>
      </c>
      <c r="AC1945" s="3" t="e">
        <f>Tableau1[[#This Row],[value]]/Tableau1[[#This Row],[débarquements totaux de l''espèce]]</f>
        <v>#REF!</v>
      </c>
    </row>
    <row r="1946" spans="1:29" x14ac:dyDescent="0.2">
      <c r="A1946" s="1">
        <v>45355</v>
      </c>
      <c r="B1946" t="s">
        <v>24</v>
      </c>
      <c r="C1946" t="s">
        <v>25</v>
      </c>
      <c r="D1946">
        <v>2022</v>
      </c>
      <c r="E1946" t="s">
        <v>86</v>
      </c>
      <c r="F1946" t="s">
        <v>523</v>
      </c>
      <c r="G1946" t="s">
        <v>28</v>
      </c>
      <c r="H1946" t="s">
        <v>29</v>
      </c>
      <c r="L1946" t="s">
        <v>524</v>
      </c>
      <c r="M1946" t="s">
        <v>525</v>
      </c>
      <c r="N1946" t="str">
        <f>_xlfn.CONCAT(Tableau1[[#This Row],[species_name]],Tableau1[[#This Row],[sub_reg]])</f>
        <v>Shortfin squids nei27.8.a</v>
      </c>
      <c r="O1946" t="s">
        <v>32</v>
      </c>
      <c r="P1946" t="s">
        <v>33</v>
      </c>
      <c r="Q1946" t="s">
        <v>34</v>
      </c>
      <c r="R1946">
        <v>2410.87</v>
      </c>
      <c r="S1946" t="s">
        <v>35</v>
      </c>
      <c r="T1946" t="s">
        <v>193</v>
      </c>
      <c r="U1946" t="s">
        <v>194</v>
      </c>
      <c r="V1946" t="s">
        <v>331</v>
      </c>
      <c r="W1946">
        <f>IFERROR(INDEX(#REF!,MATCH(Tableau1[[#This Row],[Identifiant pour calcul]],#REF!,0),9),0)</f>
        <v>0</v>
      </c>
      <c r="X1946">
        <f>Tableau1[[#This Row],[value]]*0.125*Tableau1[[#This Row],[Sequestration factor]]</f>
        <v>0</v>
      </c>
      <c r="Y1946" t="s">
        <v>39</v>
      </c>
      <c r="Z1946" t="s">
        <v>40</v>
      </c>
      <c r="AA1946" t="s">
        <v>39</v>
      </c>
      <c r="AB1946" t="e">
        <f>INDEX(#REF!,MATCH(Tableau1[[#This Row],[species_name]],#REF!,0),2)</f>
        <v>#REF!</v>
      </c>
      <c r="AC1946" s="3" t="e">
        <f>Tableau1[[#This Row],[value]]/Tableau1[[#This Row],[débarquements totaux de l''espèce]]</f>
        <v>#REF!</v>
      </c>
    </row>
    <row r="1947" spans="1:29" x14ac:dyDescent="0.2">
      <c r="A1947" s="1">
        <v>45355</v>
      </c>
      <c r="B1947" t="s">
        <v>24</v>
      </c>
      <c r="C1947" t="s">
        <v>25</v>
      </c>
      <c r="D1947">
        <v>2022</v>
      </c>
      <c r="E1947" t="s">
        <v>86</v>
      </c>
      <c r="F1947" t="s">
        <v>158</v>
      </c>
      <c r="G1947" t="s">
        <v>406</v>
      </c>
      <c r="H1947" t="s">
        <v>29</v>
      </c>
      <c r="L1947" t="s">
        <v>418</v>
      </c>
      <c r="M1947" t="s">
        <v>419</v>
      </c>
      <c r="N1947" t="str">
        <f>_xlfn.CONCAT(Tableau1[[#This Row],[species_name]],Tableau1[[#This Row],[sub_reg]])</f>
        <v>Shortfin squids nei27.4.c</v>
      </c>
      <c r="O1947" t="s">
        <v>32</v>
      </c>
      <c r="P1947" t="s">
        <v>33</v>
      </c>
      <c r="Q1947" t="s">
        <v>34</v>
      </c>
      <c r="R1947">
        <v>6675.06</v>
      </c>
      <c r="S1947" t="s">
        <v>35</v>
      </c>
      <c r="T1947" t="s">
        <v>193</v>
      </c>
      <c r="U1947" t="s">
        <v>194</v>
      </c>
      <c r="V1947" t="s">
        <v>389</v>
      </c>
      <c r="W1947">
        <f>IFERROR(INDEX(#REF!,MATCH(Tableau1[[#This Row],[Identifiant pour calcul]],#REF!,0),9),0)</f>
        <v>0</v>
      </c>
      <c r="X1947">
        <f>Tableau1[[#This Row],[value]]*0.125*Tableau1[[#This Row],[Sequestration factor]]</f>
        <v>0</v>
      </c>
      <c r="Y1947" t="s">
        <v>39</v>
      </c>
      <c r="Z1947" t="s">
        <v>40</v>
      </c>
      <c r="AA1947" t="s">
        <v>39</v>
      </c>
      <c r="AB1947" t="e">
        <f>INDEX(#REF!,MATCH(Tableau1[[#This Row],[species_name]],#REF!,0),2)</f>
        <v>#REF!</v>
      </c>
      <c r="AC1947" s="3" t="e">
        <f>Tableau1[[#This Row],[value]]/Tableau1[[#This Row],[débarquements totaux de l''espèce]]</f>
        <v>#REF!</v>
      </c>
    </row>
    <row r="1948" spans="1:29" x14ac:dyDescent="0.2">
      <c r="A1948" s="1">
        <v>45355</v>
      </c>
      <c r="B1948" t="s">
        <v>24</v>
      </c>
      <c r="C1948" t="s">
        <v>25</v>
      </c>
      <c r="D1948">
        <v>2022</v>
      </c>
      <c r="E1948" t="s">
        <v>86</v>
      </c>
      <c r="F1948" t="s">
        <v>158</v>
      </c>
      <c r="G1948" t="s">
        <v>406</v>
      </c>
      <c r="H1948" t="s">
        <v>29</v>
      </c>
      <c r="L1948" t="s">
        <v>418</v>
      </c>
      <c r="M1948" t="s">
        <v>419</v>
      </c>
      <c r="N1948" t="str">
        <f>_xlfn.CONCAT(Tableau1[[#This Row],[species_name]],Tableau1[[#This Row],[sub_reg]])</f>
        <v>Shortfin squids nei27.7.c</v>
      </c>
      <c r="O1948" t="s">
        <v>32</v>
      </c>
      <c r="P1948" t="s">
        <v>33</v>
      </c>
      <c r="Q1948" t="s">
        <v>34</v>
      </c>
      <c r="R1948">
        <v>53683.9</v>
      </c>
      <c r="S1948" t="s">
        <v>35</v>
      </c>
      <c r="T1948" t="s">
        <v>193</v>
      </c>
      <c r="U1948" t="s">
        <v>194</v>
      </c>
      <c r="V1948" t="s">
        <v>664</v>
      </c>
      <c r="W1948">
        <f>IFERROR(INDEX(#REF!,MATCH(Tableau1[[#This Row],[Identifiant pour calcul]],#REF!,0),9),0)</f>
        <v>0</v>
      </c>
      <c r="X1948">
        <f>Tableau1[[#This Row],[value]]*0.125*Tableau1[[#This Row],[Sequestration factor]]</f>
        <v>0</v>
      </c>
      <c r="Y1948" t="s">
        <v>39</v>
      </c>
      <c r="Z1948" t="s">
        <v>40</v>
      </c>
      <c r="AA1948" t="s">
        <v>39</v>
      </c>
      <c r="AB1948" t="e">
        <f>INDEX(#REF!,MATCH(Tableau1[[#This Row],[species_name]],#REF!,0),2)</f>
        <v>#REF!</v>
      </c>
      <c r="AC1948" s="3" t="e">
        <f>Tableau1[[#This Row],[value]]/Tableau1[[#This Row],[débarquements totaux de l''espèce]]</f>
        <v>#REF!</v>
      </c>
    </row>
    <row r="1949" spans="1:29" x14ac:dyDescent="0.2">
      <c r="A1949" s="1">
        <v>45355</v>
      </c>
      <c r="B1949" t="s">
        <v>24</v>
      </c>
      <c r="C1949" t="s">
        <v>25</v>
      </c>
      <c r="D1949">
        <v>2022</v>
      </c>
      <c r="E1949" t="s">
        <v>86</v>
      </c>
      <c r="F1949" t="s">
        <v>158</v>
      </c>
      <c r="G1949" t="s">
        <v>406</v>
      </c>
      <c r="H1949" t="s">
        <v>29</v>
      </c>
      <c r="L1949" t="s">
        <v>418</v>
      </c>
      <c r="M1949" t="s">
        <v>419</v>
      </c>
      <c r="N1949" t="str">
        <f>_xlfn.CONCAT(Tableau1[[#This Row],[species_name]],Tableau1[[#This Row],[sub_reg]])</f>
        <v>Shortfin squids nei27.7.d</v>
      </c>
      <c r="O1949" t="s">
        <v>32</v>
      </c>
      <c r="P1949" t="s">
        <v>33</v>
      </c>
      <c r="Q1949" t="s">
        <v>34</v>
      </c>
      <c r="R1949">
        <v>31419.27</v>
      </c>
      <c r="S1949" t="s">
        <v>35</v>
      </c>
      <c r="T1949" t="s">
        <v>193</v>
      </c>
      <c r="U1949" t="s">
        <v>194</v>
      </c>
      <c r="V1949" t="s">
        <v>96</v>
      </c>
      <c r="W1949">
        <f>IFERROR(INDEX(#REF!,MATCH(Tableau1[[#This Row],[Identifiant pour calcul]],#REF!,0),9),0)</f>
        <v>0</v>
      </c>
      <c r="X1949">
        <f>Tableau1[[#This Row],[value]]*0.125*Tableau1[[#This Row],[Sequestration factor]]</f>
        <v>0</v>
      </c>
      <c r="Y1949" t="s">
        <v>39</v>
      </c>
      <c r="Z1949" t="s">
        <v>40</v>
      </c>
      <c r="AA1949" t="s">
        <v>39</v>
      </c>
      <c r="AB1949" t="e">
        <f>INDEX(#REF!,MATCH(Tableau1[[#This Row],[species_name]],#REF!,0),2)</f>
        <v>#REF!</v>
      </c>
      <c r="AC1949" s="3" t="e">
        <f>Tableau1[[#This Row],[value]]/Tableau1[[#This Row],[débarquements totaux de l''espèce]]</f>
        <v>#REF!</v>
      </c>
    </row>
    <row r="1950" spans="1:29" x14ac:dyDescent="0.2">
      <c r="A1950" s="1">
        <v>45355</v>
      </c>
      <c r="B1950" t="s">
        <v>24</v>
      </c>
      <c r="C1950" t="s">
        <v>25</v>
      </c>
      <c r="D1950">
        <v>2022</v>
      </c>
      <c r="E1950" t="s">
        <v>86</v>
      </c>
      <c r="F1950" t="s">
        <v>158</v>
      </c>
      <c r="G1950" t="s">
        <v>406</v>
      </c>
      <c r="H1950" t="s">
        <v>29</v>
      </c>
      <c r="L1950" t="s">
        <v>418</v>
      </c>
      <c r="M1950" t="s">
        <v>419</v>
      </c>
      <c r="N1950" t="str">
        <f>_xlfn.CONCAT(Tableau1[[#This Row],[species_name]],Tableau1[[#This Row],[sub_reg]])</f>
        <v>Shortfin squids nei27.7.e</v>
      </c>
      <c r="O1950" t="s">
        <v>32</v>
      </c>
      <c r="P1950" t="s">
        <v>33</v>
      </c>
      <c r="Q1950" t="s">
        <v>34</v>
      </c>
      <c r="R1950">
        <v>2639.59</v>
      </c>
      <c r="S1950" t="s">
        <v>35</v>
      </c>
      <c r="T1950" t="s">
        <v>193</v>
      </c>
      <c r="U1950" t="s">
        <v>194</v>
      </c>
      <c r="V1950" t="s">
        <v>226</v>
      </c>
      <c r="W1950">
        <f>IFERROR(INDEX(#REF!,MATCH(Tableau1[[#This Row],[Identifiant pour calcul]],#REF!,0),9),0)</f>
        <v>0</v>
      </c>
      <c r="X1950">
        <f>Tableau1[[#This Row],[value]]*0.125*Tableau1[[#This Row],[Sequestration factor]]</f>
        <v>0</v>
      </c>
      <c r="Y1950" t="s">
        <v>39</v>
      </c>
      <c r="Z1950" t="s">
        <v>40</v>
      </c>
      <c r="AA1950" t="s">
        <v>39</v>
      </c>
      <c r="AB1950" t="e">
        <f>INDEX(#REF!,MATCH(Tableau1[[#This Row],[species_name]],#REF!,0),2)</f>
        <v>#REF!</v>
      </c>
      <c r="AC1950" s="3" t="e">
        <f>Tableau1[[#This Row],[value]]/Tableau1[[#This Row],[débarquements totaux de l''espèce]]</f>
        <v>#REF!</v>
      </c>
    </row>
    <row r="1951" spans="1:29" x14ac:dyDescent="0.2">
      <c r="A1951" s="1">
        <v>45355</v>
      </c>
      <c r="B1951" t="s">
        <v>24</v>
      </c>
      <c r="C1951" t="s">
        <v>25</v>
      </c>
      <c r="D1951">
        <v>2022</v>
      </c>
      <c r="E1951" t="s">
        <v>86</v>
      </c>
      <c r="F1951" t="s">
        <v>158</v>
      </c>
      <c r="G1951" t="s">
        <v>406</v>
      </c>
      <c r="H1951" t="s">
        <v>29</v>
      </c>
      <c r="L1951" t="s">
        <v>418</v>
      </c>
      <c r="M1951" t="s">
        <v>419</v>
      </c>
      <c r="N1951" t="str">
        <f>_xlfn.CONCAT(Tableau1[[#This Row],[species_name]],Tableau1[[#This Row],[sub_reg]])</f>
        <v>Shortfin squids nei27.7.h</v>
      </c>
      <c r="O1951" t="s">
        <v>32</v>
      </c>
      <c r="P1951" t="s">
        <v>33</v>
      </c>
      <c r="Q1951" t="s">
        <v>34</v>
      </c>
      <c r="R1951">
        <v>4824.2</v>
      </c>
      <c r="S1951" t="s">
        <v>35</v>
      </c>
      <c r="T1951" t="s">
        <v>193</v>
      </c>
      <c r="U1951" t="s">
        <v>194</v>
      </c>
      <c r="V1951" t="s">
        <v>330</v>
      </c>
      <c r="W1951">
        <f>IFERROR(INDEX(#REF!,MATCH(Tableau1[[#This Row],[Identifiant pour calcul]],#REF!,0),9),0)</f>
        <v>0</v>
      </c>
      <c r="X1951">
        <f>Tableau1[[#This Row],[value]]*0.125*Tableau1[[#This Row],[Sequestration factor]]</f>
        <v>0</v>
      </c>
      <c r="Y1951" t="s">
        <v>39</v>
      </c>
      <c r="Z1951" t="s">
        <v>40</v>
      </c>
      <c r="AA1951" t="s">
        <v>39</v>
      </c>
      <c r="AB1951" t="e">
        <f>INDEX(#REF!,MATCH(Tableau1[[#This Row],[species_name]],#REF!,0),2)</f>
        <v>#REF!</v>
      </c>
      <c r="AC1951" s="3" t="e">
        <f>Tableau1[[#This Row],[value]]/Tableau1[[#This Row],[débarquements totaux de l''espèce]]</f>
        <v>#REF!</v>
      </c>
    </row>
    <row r="1952" spans="1:29" x14ac:dyDescent="0.2">
      <c r="A1952" s="1">
        <v>45355</v>
      </c>
      <c r="B1952" t="s">
        <v>24</v>
      </c>
      <c r="C1952" t="s">
        <v>25</v>
      </c>
      <c r="D1952">
        <v>2022</v>
      </c>
      <c r="E1952" t="s">
        <v>86</v>
      </c>
      <c r="F1952" t="s">
        <v>158</v>
      </c>
      <c r="G1952" t="s">
        <v>406</v>
      </c>
      <c r="H1952" t="s">
        <v>29</v>
      </c>
      <c r="L1952" t="s">
        <v>418</v>
      </c>
      <c r="M1952" t="s">
        <v>419</v>
      </c>
      <c r="N1952" t="str">
        <f>_xlfn.CONCAT(Tableau1[[#This Row],[species_name]],Tableau1[[#This Row],[sub_reg]])</f>
        <v>Shortfin squids nei27.7.j</v>
      </c>
      <c r="O1952" t="s">
        <v>32</v>
      </c>
      <c r="P1952" t="s">
        <v>33</v>
      </c>
      <c r="Q1952" t="s">
        <v>34</v>
      </c>
      <c r="R1952">
        <v>55365.39</v>
      </c>
      <c r="S1952" t="s">
        <v>35</v>
      </c>
      <c r="T1952" t="s">
        <v>193</v>
      </c>
      <c r="U1952" t="s">
        <v>194</v>
      </c>
      <c r="V1952" t="s">
        <v>377</v>
      </c>
      <c r="W1952">
        <f>IFERROR(INDEX(#REF!,MATCH(Tableau1[[#This Row],[Identifiant pour calcul]],#REF!,0),9),0)</f>
        <v>0</v>
      </c>
      <c r="X1952">
        <f>Tableau1[[#This Row],[value]]*0.125*Tableau1[[#This Row],[Sequestration factor]]</f>
        <v>0</v>
      </c>
      <c r="Y1952" t="s">
        <v>39</v>
      </c>
      <c r="Z1952" t="s">
        <v>40</v>
      </c>
      <c r="AA1952" t="s">
        <v>39</v>
      </c>
      <c r="AB1952" t="e">
        <f>INDEX(#REF!,MATCH(Tableau1[[#This Row],[species_name]],#REF!,0),2)</f>
        <v>#REF!</v>
      </c>
      <c r="AC1952" s="3" t="e">
        <f>Tableau1[[#This Row],[value]]/Tableau1[[#This Row],[débarquements totaux de l''espèce]]</f>
        <v>#REF!</v>
      </c>
    </row>
    <row r="1953" spans="1:29" x14ac:dyDescent="0.2">
      <c r="A1953" s="1">
        <v>45355</v>
      </c>
      <c r="B1953" t="s">
        <v>24</v>
      </c>
      <c r="C1953" t="s">
        <v>25</v>
      </c>
      <c r="D1953">
        <v>2022</v>
      </c>
      <c r="E1953" t="s">
        <v>86</v>
      </c>
      <c r="F1953" t="s">
        <v>158</v>
      </c>
      <c r="G1953" t="s">
        <v>406</v>
      </c>
      <c r="H1953" t="s">
        <v>29</v>
      </c>
      <c r="L1953" t="s">
        <v>418</v>
      </c>
      <c r="M1953" t="s">
        <v>419</v>
      </c>
      <c r="N1953" t="str">
        <f>_xlfn.CONCAT(Tableau1[[#This Row],[species_name]],Tableau1[[#This Row],[sub_reg]])</f>
        <v>Shortfin squids nei27.7.k</v>
      </c>
      <c r="O1953" t="s">
        <v>32</v>
      </c>
      <c r="P1953" t="s">
        <v>33</v>
      </c>
      <c r="Q1953" t="s">
        <v>34</v>
      </c>
      <c r="R1953">
        <v>5524.83</v>
      </c>
      <c r="S1953" t="s">
        <v>35</v>
      </c>
      <c r="T1953" t="s">
        <v>193</v>
      </c>
      <c r="U1953" t="s">
        <v>194</v>
      </c>
      <c r="V1953" t="s">
        <v>665</v>
      </c>
      <c r="W1953">
        <f>IFERROR(INDEX(#REF!,MATCH(Tableau1[[#This Row],[Identifiant pour calcul]],#REF!,0),9),0)</f>
        <v>0</v>
      </c>
      <c r="X1953">
        <f>Tableau1[[#This Row],[value]]*0.125*Tableau1[[#This Row],[Sequestration factor]]</f>
        <v>0</v>
      </c>
      <c r="Y1953" t="s">
        <v>39</v>
      </c>
      <c r="Z1953" t="s">
        <v>40</v>
      </c>
      <c r="AA1953" t="s">
        <v>39</v>
      </c>
      <c r="AB1953" t="e">
        <f>INDEX(#REF!,MATCH(Tableau1[[#This Row],[species_name]],#REF!,0),2)</f>
        <v>#REF!</v>
      </c>
      <c r="AC1953" s="3" t="e">
        <f>Tableau1[[#This Row],[value]]/Tableau1[[#This Row],[débarquements totaux de l''espèce]]</f>
        <v>#REF!</v>
      </c>
    </row>
    <row r="1954" spans="1:29" x14ac:dyDescent="0.2">
      <c r="A1954" s="1">
        <v>45355</v>
      </c>
      <c r="B1954" t="s">
        <v>24</v>
      </c>
      <c r="C1954" t="s">
        <v>25</v>
      </c>
      <c r="D1954">
        <v>2022</v>
      </c>
      <c r="E1954" t="s">
        <v>86</v>
      </c>
      <c r="F1954" t="s">
        <v>158</v>
      </c>
      <c r="G1954" t="s">
        <v>406</v>
      </c>
      <c r="H1954" t="s">
        <v>29</v>
      </c>
      <c r="L1954" t="s">
        <v>418</v>
      </c>
      <c r="M1954" t="s">
        <v>419</v>
      </c>
      <c r="N1954" t="str">
        <f>_xlfn.CONCAT(Tableau1[[#This Row],[species_name]],Tableau1[[#This Row],[sub_reg]])</f>
        <v>Shortfin squids nei27.7.b</v>
      </c>
      <c r="O1954" t="s">
        <v>32</v>
      </c>
      <c r="P1954" t="s">
        <v>33</v>
      </c>
      <c r="Q1954" t="s">
        <v>34</v>
      </c>
      <c r="R1954">
        <v>11971.49</v>
      </c>
      <c r="S1954" t="s">
        <v>35</v>
      </c>
      <c r="T1954" t="s">
        <v>193</v>
      </c>
      <c r="U1954" t="s">
        <v>194</v>
      </c>
      <c r="V1954" t="s">
        <v>663</v>
      </c>
      <c r="W1954">
        <f>IFERROR(INDEX(#REF!,MATCH(Tableau1[[#This Row],[Identifiant pour calcul]],#REF!,0),9),0)</f>
        <v>0</v>
      </c>
      <c r="X1954">
        <f>Tableau1[[#This Row],[value]]*0.125*Tableau1[[#This Row],[Sequestration factor]]</f>
        <v>0</v>
      </c>
      <c r="Y1954" t="s">
        <v>39</v>
      </c>
      <c r="Z1954" t="s">
        <v>40</v>
      </c>
      <c r="AA1954" t="s">
        <v>39</v>
      </c>
      <c r="AB1954" t="e">
        <f>INDEX(#REF!,MATCH(Tableau1[[#This Row],[species_name]],#REF!,0),2)</f>
        <v>#REF!</v>
      </c>
      <c r="AC1954" s="3" t="e">
        <f>Tableau1[[#This Row],[value]]/Tableau1[[#This Row],[débarquements totaux de l''espèce]]</f>
        <v>#REF!</v>
      </c>
    </row>
    <row r="1955" spans="1:29" x14ac:dyDescent="0.2">
      <c r="A1955" s="1">
        <v>45355</v>
      </c>
      <c r="B1955" t="s">
        <v>24</v>
      </c>
      <c r="C1955" t="s">
        <v>25</v>
      </c>
      <c r="D1955">
        <v>2022</v>
      </c>
      <c r="E1955" t="s">
        <v>86</v>
      </c>
      <c r="F1955" t="s">
        <v>198</v>
      </c>
      <c r="G1955" t="s">
        <v>28</v>
      </c>
      <c r="H1955" t="s">
        <v>29</v>
      </c>
      <c r="L1955" t="s">
        <v>540</v>
      </c>
      <c r="M1955" t="s">
        <v>541</v>
      </c>
      <c r="N1955" t="str">
        <f>_xlfn.CONCAT(Tableau1[[#This Row],[species_name]],Tableau1[[#This Row],[sub_reg]])</f>
        <v>Shortfin squids nei27.8.a</v>
      </c>
      <c r="O1955" t="s">
        <v>32</v>
      </c>
      <c r="P1955" t="s">
        <v>33</v>
      </c>
      <c r="Q1955" t="s">
        <v>34</v>
      </c>
      <c r="R1955">
        <v>6450</v>
      </c>
      <c r="S1955" t="s">
        <v>35</v>
      </c>
      <c r="T1955" t="s">
        <v>193</v>
      </c>
      <c r="U1955" t="s">
        <v>194</v>
      </c>
      <c r="V1955" t="s">
        <v>331</v>
      </c>
      <c r="W1955">
        <f>IFERROR(INDEX(#REF!,MATCH(Tableau1[[#This Row],[Identifiant pour calcul]],#REF!,0),9),0)</f>
        <v>0</v>
      </c>
      <c r="X1955">
        <f>Tableau1[[#This Row],[value]]*0.125*Tableau1[[#This Row],[Sequestration factor]]</f>
        <v>0</v>
      </c>
      <c r="Y1955" t="s">
        <v>39</v>
      </c>
      <c r="Z1955" t="s">
        <v>40</v>
      </c>
      <c r="AA1955" t="s">
        <v>39</v>
      </c>
      <c r="AB1955" t="e">
        <f>INDEX(#REF!,MATCH(Tableau1[[#This Row],[species_name]],#REF!,0),2)</f>
        <v>#REF!</v>
      </c>
      <c r="AC1955" s="3" t="e">
        <f>Tableau1[[#This Row],[value]]/Tableau1[[#This Row],[débarquements totaux de l''espèce]]</f>
        <v>#REF!</v>
      </c>
    </row>
    <row r="1956" spans="1:29" x14ac:dyDescent="0.2">
      <c r="A1956" s="1">
        <v>45355</v>
      </c>
      <c r="B1956" t="s">
        <v>24</v>
      </c>
      <c r="C1956" t="s">
        <v>25</v>
      </c>
      <c r="D1956">
        <v>2022</v>
      </c>
      <c r="E1956" t="s">
        <v>86</v>
      </c>
      <c r="F1956" t="s">
        <v>198</v>
      </c>
      <c r="G1956" t="s">
        <v>28</v>
      </c>
      <c r="H1956" t="s">
        <v>29</v>
      </c>
      <c r="L1956" t="s">
        <v>540</v>
      </c>
      <c r="M1956" t="s">
        <v>541</v>
      </c>
      <c r="N1956" t="str">
        <f>_xlfn.CONCAT(Tableau1[[#This Row],[species_name]],Tableau1[[#This Row],[sub_reg]])</f>
        <v>Shortfin squids nei27.7.e</v>
      </c>
      <c r="O1956" t="s">
        <v>32</v>
      </c>
      <c r="P1956" t="s">
        <v>33</v>
      </c>
      <c r="Q1956" t="s">
        <v>34</v>
      </c>
      <c r="R1956">
        <v>2700</v>
      </c>
      <c r="S1956" t="s">
        <v>35</v>
      </c>
      <c r="T1956" t="s">
        <v>193</v>
      </c>
      <c r="U1956" t="s">
        <v>194</v>
      </c>
      <c r="V1956" t="s">
        <v>226</v>
      </c>
      <c r="W1956">
        <f>IFERROR(INDEX(#REF!,MATCH(Tableau1[[#This Row],[Identifiant pour calcul]],#REF!,0),9),0)</f>
        <v>0</v>
      </c>
      <c r="X1956">
        <f>Tableau1[[#This Row],[value]]*0.125*Tableau1[[#This Row],[Sequestration factor]]</f>
        <v>0</v>
      </c>
      <c r="Y1956" t="s">
        <v>39</v>
      </c>
      <c r="Z1956" t="s">
        <v>40</v>
      </c>
      <c r="AA1956" t="s">
        <v>39</v>
      </c>
      <c r="AB1956" t="e">
        <f>INDEX(#REF!,MATCH(Tableau1[[#This Row],[species_name]],#REF!,0),2)</f>
        <v>#REF!</v>
      </c>
      <c r="AC1956" s="3" t="e">
        <f>Tableau1[[#This Row],[value]]/Tableau1[[#This Row],[débarquements totaux de l''espèce]]</f>
        <v>#REF!</v>
      </c>
    </row>
    <row r="1957" spans="1:29" x14ac:dyDescent="0.2">
      <c r="A1957" s="1">
        <v>45355</v>
      </c>
      <c r="B1957" t="s">
        <v>24</v>
      </c>
      <c r="C1957" t="s">
        <v>25</v>
      </c>
      <c r="D1957">
        <v>2022</v>
      </c>
      <c r="E1957" t="s">
        <v>86</v>
      </c>
      <c r="F1957" t="s">
        <v>372</v>
      </c>
      <c r="G1957" t="s">
        <v>28</v>
      </c>
      <c r="H1957" t="s">
        <v>29</v>
      </c>
      <c r="L1957" t="s">
        <v>711</v>
      </c>
      <c r="M1957" t="s">
        <v>712</v>
      </c>
      <c r="N1957" t="str">
        <f>_xlfn.CONCAT(Tableau1[[#This Row],[species_name]],Tableau1[[#This Row],[sub_reg]])</f>
        <v>Shortfin squids nei27.7.d</v>
      </c>
      <c r="O1957" t="s">
        <v>32</v>
      </c>
      <c r="P1957" t="s">
        <v>33</v>
      </c>
      <c r="Q1957" t="s">
        <v>34</v>
      </c>
      <c r="R1957">
        <v>82176.59</v>
      </c>
      <c r="S1957" t="s">
        <v>35</v>
      </c>
      <c r="T1957" t="s">
        <v>193</v>
      </c>
      <c r="U1957" t="s">
        <v>194</v>
      </c>
      <c r="V1957" t="s">
        <v>96</v>
      </c>
      <c r="W1957">
        <f>IFERROR(INDEX(#REF!,MATCH(Tableau1[[#This Row],[Identifiant pour calcul]],#REF!,0),9),0)</f>
        <v>0</v>
      </c>
      <c r="X1957">
        <f>Tableau1[[#This Row],[value]]*0.125*Tableau1[[#This Row],[Sequestration factor]]</f>
        <v>0</v>
      </c>
      <c r="Y1957" t="s">
        <v>39</v>
      </c>
      <c r="Z1957" t="s">
        <v>40</v>
      </c>
      <c r="AA1957" t="s">
        <v>39</v>
      </c>
      <c r="AB1957" t="e">
        <f>INDEX(#REF!,MATCH(Tableau1[[#This Row],[species_name]],#REF!,0),2)</f>
        <v>#REF!</v>
      </c>
      <c r="AC1957" s="3" t="e">
        <f>Tableau1[[#This Row],[value]]/Tableau1[[#This Row],[débarquements totaux de l''espèce]]</f>
        <v>#REF!</v>
      </c>
    </row>
    <row r="1958" spans="1:29" x14ac:dyDescent="0.2">
      <c r="A1958" s="1">
        <v>45355</v>
      </c>
      <c r="B1958" t="s">
        <v>24</v>
      </c>
      <c r="C1958" t="s">
        <v>25</v>
      </c>
      <c r="D1958">
        <v>2022</v>
      </c>
      <c r="E1958" t="s">
        <v>86</v>
      </c>
      <c r="F1958" t="s">
        <v>158</v>
      </c>
      <c r="G1958" t="s">
        <v>28</v>
      </c>
      <c r="H1958" t="s">
        <v>29</v>
      </c>
      <c r="M1958" t="s">
        <v>821</v>
      </c>
      <c r="N1958" t="str">
        <f>_xlfn.CONCAT(Tableau1[[#This Row],[species_name]],Tableau1[[#This Row],[sub_reg]])</f>
        <v>Shortfin squids nei27.8.a</v>
      </c>
      <c r="O1958" t="s">
        <v>32</v>
      </c>
      <c r="P1958" t="s">
        <v>33</v>
      </c>
      <c r="Q1958" t="s">
        <v>34</v>
      </c>
      <c r="R1958">
        <v>39798.29</v>
      </c>
      <c r="S1958" t="s">
        <v>35</v>
      </c>
      <c r="T1958" t="s">
        <v>193</v>
      </c>
      <c r="U1958" t="s">
        <v>194</v>
      </c>
      <c r="V1958" t="s">
        <v>331</v>
      </c>
      <c r="W1958">
        <f>IFERROR(INDEX(#REF!,MATCH(Tableau1[[#This Row],[Identifiant pour calcul]],#REF!,0),9),0)</f>
        <v>0</v>
      </c>
      <c r="X1958">
        <f>Tableau1[[#This Row],[value]]*0.125*Tableau1[[#This Row],[Sequestration factor]]</f>
        <v>0</v>
      </c>
      <c r="Y1958" t="s">
        <v>39</v>
      </c>
      <c r="Z1958" t="s">
        <v>40</v>
      </c>
      <c r="AA1958" t="s">
        <v>39</v>
      </c>
      <c r="AB1958" t="e">
        <f>INDEX(#REF!,MATCH(Tableau1[[#This Row],[species_name]],#REF!,0),2)</f>
        <v>#REF!</v>
      </c>
      <c r="AC1958" s="3" t="e">
        <f>Tableau1[[#This Row],[value]]/Tableau1[[#This Row],[débarquements totaux de l''espèce]]</f>
        <v>#REF!</v>
      </c>
    </row>
    <row r="1959" spans="1:29" x14ac:dyDescent="0.2">
      <c r="A1959" s="1">
        <v>45355</v>
      </c>
      <c r="B1959" t="s">
        <v>24</v>
      </c>
      <c r="C1959" t="s">
        <v>25</v>
      </c>
      <c r="D1959">
        <v>2022</v>
      </c>
      <c r="E1959" t="s">
        <v>86</v>
      </c>
      <c r="F1959" t="s">
        <v>158</v>
      </c>
      <c r="G1959" t="s">
        <v>28</v>
      </c>
      <c r="H1959" t="s">
        <v>29</v>
      </c>
      <c r="M1959" t="s">
        <v>821</v>
      </c>
      <c r="N1959" t="str">
        <f>_xlfn.CONCAT(Tableau1[[#This Row],[species_name]],Tableau1[[#This Row],[sub_reg]])</f>
        <v>Shortfin squids nei27.4.c</v>
      </c>
      <c r="O1959" t="s">
        <v>32</v>
      </c>
      <c r="P1959" t="s">
        <v>33</v>
      </c>
      <c r="Q1959" t="s">
        <v>34</v>
      </c>
      <c r="R1959">
        <v>1010.11</v>
      </c>
      <c r="S1959" t="s">
        <v>35</v>
      </c>
      <c r="T1959" t="s">
        <v>193</v>
      </c>
      <c r="U1959" t="s">
        <v>194</v>
      </c>
      <c r="V1959" t="s">
        <v>389</v>
      </c>
      <c r="W1959">
        <f>IFERROR(INDEX(#REF!,MATCH(Tableau1[[#This Row],[Identifiant pour calcul]],#REF!,0),9),0)</f>
        <v>0</v>
      </c>
      <c r="X1959">
        <f>Tableau1[[#This Row],[value]]*0.125*Tableau1[[#This Row],[Sequestration factor]]</f>
        <v>0</v>
      </c>
      <c r="Y1959" t="s">
        <v>39</v>
      </c>
      <c r="Z1959" t="s">
        <v>40</v>
      </c>
      <c r="AA1959" t="s">
        <v>39</v>
      </c>
      <c r="AB1959" t="e">
        <f>INDEX(#REF!,MATCH(Tableau1[[#This Row],[species_name]],#REF!,0),2)</f>
        <v>#REF!</v>
      </c>
      <c r="AC1959" s="3" t="e">
        <f>Tableau1[[#This Row],[value]]/Tableau1[[#This Row],[débarquements totaux de l''espèce]]</f>
        <v>#REF!</v>
      </c>
    </row>
    <row r="1960" spans="1:29" x14ac:dyDescent="0.2">
      <c r="A1960" s="1">
        <v>45355</v>
      </c>
      <c r="B1960" t="s">
        <v>24</v>
      </c>
      <c r="C1960" t="s">
        <v>25</v>
      </c>
      <c r="D1960">
        <v>2022</v>
      </c>
      <c r="E1960" t="s">
        <v>86</v>
      </c>
      <c r="F1960" t="s">
        <v>158</v>
      </c>
      <c r="G1960" t="s">
        <v>28</v>
      </c>
      <c r="H1960" t="s">
        <v>29</v>
      </c>
      <c r="M1960" t="s">
        <v>821</v>
      </c>
      <c r="N1960" t="str">
        <f>_xlfn.CONCAT(Tableau1[[#This Row],[species_name]],Tableau1[[#This Row],[sub_reg]])</f>
        <v>Shortfin squids nei27.7.d</v>
      </c>
      <c r="O1960" t="s">
        <v>32</v>
      </c>
      <c r="P1960" t="s">
        <v>33</v>
      </c>
      <c r="Q1960" t="s">
        <v>34</v>
      </c>
      <c r="R1960">
        <v>55236.22</v>
      </c>
      <c r="S1960" t="s">
        <v>35</v>
      </c>
      <c r="T1960" t="s">
        <v>193</v>
      </c>
      <c r="U1960" t="s">
        <v>194</v>
      </c>
      <c r="V1960" t="s">
        <v>96</v>
      </c>
      <c r="W1960">
        <f>IFERROR(INDEX(#REF!,MATCH(Tableau1[[#This Row],[Identifiant pour calcul]],#REF!,0),9),0)</f>
        <v>0</v>
      </c>
      <c r="X1960">
        <f>Tableau1[[#This Row],[value]]*0.125*Tableau1[[#This Row],[Sequestration factor]]</f>
        <v>0</v>
      </c>
      <c r="Y1960" t="s">
        <v>39</v>
      </c>
      <c r="Z1960" t="s">
        <v>40</v>
      </c>
      <c r="AA1960" t="s">
        <v>39</v>
      </c>
      <c r="AB1960" t="e">
        <f>INDEX(#REF!,MATCH(Tableau1[[#This Row],[species_name]],#REF!,0),2)</f>
        <v>#REF!</v>
      </c>
      <c r="AC1960" s="3" t="e">
        <f>Tableau1[[#This Row],[value]]/Tableau1[[#This Row],[débarquements totaux de l''espèce]]</f>
        <v>#REF!</v>
      </c>
    </row>
    <row r="1961" spans="1:29" x14ac:dyDescent="0.2">
      <c r="A1961" s="1">
        <v>45355</v>
      </c>
      <c r="B1961" t="s">
        <v>24</v>
      </c>
      <c r="C1961" t="s">
        <v>25</v>
      </c>
      <c r="D1961">
        <v>2022</v>
      </c>
      <c r="E1961" t="s">
        <v>86</v>
      </c>
      <c r="F1961" t="s">
        <v>158</v>
      </c>
      <c r="G1961" t="s">
        <v>28</v>
      </c>
      <c r="H1961" t="s">
        <v>29</v>
      </c>
      <c r="M1961" t="s">
        <v>821</v>
      </c>
      <c r="N1961" t="str">
        <f>_xlfn.CONCAT(Tableau1[[#This Row],[species_name]],Tableau1[[#This Row],[sub_reg]])</f>
        <v>Shortfin squids nei27.8.b</v>
      </c>
      <c r="O1961" t="s">
        <v>32</v>
      </c>
      <c r="P1961" t="s">
        <v>33</v>
      </c>
      <c r="Q1961" t="s">
        <v>34</v>
      </c>
      <c r="R1961">
        <v>65250.18</v>
      </c>
      <c r="S1961" t="s">
        <v>35</v>
      </c>
      <c r="T1961" t="s">
        <v>193</v>
      </c>
      <c r="U1961" t="s">
        <v>194</v>
      </c>
      <c r="V1961" t="s">
        <v>338</v>
      </c>
      <c r="W1961">
        <f>IFERROR(INDEX(#REF!,MATCH(Tableau1[[#This Row],[Identifiant pour calcul]],#REF!,0),9),0)</f>
        <v>0</v>
      </c>
      <c r="X1961">
        <f>Tableau1[[#This Row],[value]]*0.125*Tableau1[[#This Row],[Sequestration factor]]</f>
        <v>0</v>
      </c>
      <c r="Y1961" t="s">
        <v>39</v>
      </c>
      <c r="Z1961" t="s">
        <v>40</v>
      </c>
      <c r="AA1961" t="s">
        <v>39</v>
      </c>
      <c r="AB1961" t="e">
        <f>INDEX(#REF!,MATCH(Tableau1[[#This Row],[species_name]],#REF!,0),2)</f>
        <v>#REF!</v>
      </c>
      <c r="AC1961" s="3" t="e">
        <f>Tableau1[[#This Row],[value]]/Tableau1[[#This Row],[débarquements totaux de l''espèce]]</f>
        <v>#REF!</v>
      </c>
    </row>
    <row r="1962" spans="1:29" x14ac:dyDescent="0.2">
      <c r="A1962" s="1">
        <v>45355</v>
      </c>
      <c r="B1962" t="s">
        <v>24</v>
      </c>
      <c r="C1962" t="s">
        <v>25</v>
      </c>
      <c r="D1962">
        <v>2022</v>
      </c>
      <c r="E1962" t="s">
        <v>86</v>
      </c>
      <c r="F1962" t="s">
        <v>158</v>
      </c>
      <c r="G1962" t="s">
        <v>28</v>
      </c>
      <c r="H1962" t="s">
        <v>29</v>
      </c>
      <c r="M1962" t="s">
        <v>821</v>
      </c>
      <c r="N1962" t="str">
        <f>_xlfn.CONCAT(Tableau1[[#This Row],[species_name]],Tableau1[[#This Row],[sub_reg]])</f>
        <v>Shortfin squids nei27.7.e</v>
      </c>
      <c r="O1962" t="s">
        <v>32</v>
      </c>
      <c r="P1962" t="s">
        <v>33</v>
      </c>
      <c r="Q1962" t="s">
        <v>34</v>
      </c>
      <c r="R1962">
        <v>1726.95</v>
      </c>
      <c r="S1962" t="s">
        <v>35</v>
      </c>
      <c r="T1962" t="s">
        <v>193</v>
      </c>
      <c r="U1962" t="s">
        <v>194</v>
      </c>
      <c r="V1962" t="s">
        <v>226</v>
      </c>
      <c r="W1962">
        <f>IFERROR(INDEX(#REF!,MATCH(Tableau1[[#This Row],[Identifiant pour calcul]],#REF!,0),9),0)</f>
        <v>0</v>
      </c>
      <c r="X1962">
        <f>Tableau1[[#This Row],[value]]*0.125*Tableau1[[#This Row],[Sequestration factor]]</f>
        <v>0</v>
      </c>
      <c r="Y1962" t="s">
        <v>39</v>
      </c>
      <c r="Z1962" t="s">
        <v>40</v>
      </c>
      <c r="AA1962" t="s">
        <v>39</v>
      </c>
      <c r="AB1962" t="e">
        <f>INDEX(#REF!,MATCH(Tableau1[[#This Row],[species_name]],#REF!,0),2)</f>
        <v>#REF!</v>
      </c>
      <c r="AC1962" s="3" t="e">
        <f>Tableau1[[#This Row],[value]]/Tableau1[[#This Row],[débarquements totaux de l''espèce]]</f>
        <v>#REF!</v>
      </c>
    </row>
    <row r="1963" spans="1:29" x14ac:dyDescent="0.2">
      <c r="A1963" s="1">
        <v>45355</v>
      </c>
      <c r="B1963" t="s">
        <v>24</v>
      </c>
      <c r="C1963" t="s">
        <v>25</v>
      </c>
      <c r="D1963">
        <v>2022</v>
      </c>
      <c r="E1963" t="s">
        <v>86</v>
      </c>
      <c r="F1963" t="s">
        <v>158</v>
      </c>
      <c r="G1963" t="s">
        <v>107</v>
      </c>
      <c r="H1963" t="s">
        <v>29</v>
      </c>
      <c r="L1963" t="s">
        <v>822</v>
      </c>
      <c r="M1963" t="s">
        <v>823</v>
      </c>
      <c r="N1963" t="str">
        <f>_xlfn.CONCAT(Tableau1[[#This Row],[species_name]],Tableau1[[#This Row],[sub_reg]])</f>
        <v>Shortfin squids nei27.7.d</v>
      </c>
      <c r="O1963" t="s">
        <v>32</v>
      </c>
      <c r="P1963" t="s">
        <v>33</v>
      </c>
      <c r="Q1963" t="s">
        <v>34</v>
      </c>
      <c r="R1963">
        <v>1831.1</v>
      </c>
      <c r="S1963" t="s">
        <v>35</v>
      </c>
      <c r="T1963" t="s">
        <v>193</v>
      </c>
      <c r="U1963" t="s">
        <v>194</v>
      </c>
      <c r="V1963" t="s">
        <v>96</v>
      </c>
      <c r="W1963">
        <f>IFERROR(INDEX(#REF!,MATCH(Tableau1[[#This Row],[Identifiant pour calcul]],#REF!,0),9),0)</f>
        <v>0</v>
      </c>
      <c r="X1963">
        <f>Tableau1[[#This Row],[value]]*0.125*Tableau1[[#This Row],[Sequestration factor]]</f>
        <v>0</v>
      </c>
      <c r="Y1963" t="s">
        <v>39</v>
      </c>
      <c r="Z1963" t="s">
        <v>40</v>
      </c>
      <c r="AA1963" t="s">
        <v>39</v>
      </c>
      <c r="AB1963" t="e">
        <f>INDEX(#REF!,MATCH(Tableau1[[#This Row],[species_name]],#REF!,0),2)</f>
        <v>#REF!</v>
      </c>
      <c r="AC1963" s="3" t="e">
        <f>Tableau1[[#This Row],[value]]/Tableau1[[#This Row],[débarquements totaux de l''espèce]]</f>
        <v>#REF!</v>
      </c>
    </row>
    <row r="1964" spans="1:29" x14ac:dyDescent="0.2">
      <c r="A1964" s="1">
        <v>45355</v>
      </c>
      <c r="B1964" t="s">
        <v>24</v>
      </c>
      <c r="C1964" t="s">
        <v>25</v>
      </c>
      <c r="D1964">
        <v>2022</v>
      </c>
      <c r="E1964" t="s">
        <v>26</v>
      </c>
      <c r="F1964" t="s">
        <v>27</v>
      </c>
      <c r="G1964" t="s">
        <v>277</v>
      </c>
      <c r="H1964" t="s">
        <v>29</v>
      </c>
      <c r="M1964" t="s">
        <v>749</v>
      </c>
      <c r="N1964" t="str">
        <f>_xlfn.CONCAT(Tableau1[[#This Row],[species_name]],Tableau1[[#This Row],[sub_reg]])</f>
        <v>Shortfin squids neisa 7</v>
      </c>
      <c r="O1964" t="s">
        <v>32</v>
      </c>
      <c r="P1964" t="s">
        <v>33</v>
      </c>
      <c r="Q1964" t="s">
        <v>34</v>
      </c>
      <c r="R1964">
        <v>1867.5066999999999</v>
      </c>
      <c r="S1964" t="s">
        <v>35</v>
      </c>
      <c r="T1964" t="s">
        <v>193</v>
      </c>
      <c r="U1964" t="s">
        <v>194</v>
      </c>
      <c r="V1964" t="s">
        <v>62</v>
      </c>
      <c r="W1964">
        <f>IFERROR(INDEX(#REF!,MATCH(Tableau1[[#This Row],[Identifiant pour calcul]],#REF!,0),9),0)</f>
        <v>0</v>
      </c>
      <c r="X1964">
        <f>Tableau1[[#This Row],[value]]*0.125*Tableau1[[#This Row],[Sequestration factor]]</f>
        <v>0</v>
      </c>
      <c r="Y1964" t="s">
        <v>39</v>
      </c>
      <c r="Z1964" t="s">
        <v>40</v>
      </c>
      <c r="AA1964" t="s">
        <v>39</v>
      </c>
      <c r="AB1964" t="e">
        <f>INDEX(#REF!,MATCH(Tableau1[[#This Row],[species_name]],#REF!,0),2)</f>
        <v>#REF!</v>
      </c>
      <c r="AC1964" s="3" t="e">
        <f>Tableau1[[#This Row],[value]]/Tableau1[[#This Row],[débarquements totaux de l''espèce]]</f>
        <v>#REF!</v>
      </c>
    </row>
    <row r="1965" spans="1:29" x14ac:dyDescent="0.2">
      <c r="A1965" s="1">
        <v>45355</v>
      </c>
      <c r="B1965" t="s">
        <v>24</v>
      </c>
      <c r="C1965" t="s">
        <v>25</v>
      </c>
      <c r="D1965">
        <v>2022</v>
      </c>
      <c r="E1965" t="s">
        <v>86</v>
      </c>
      <c r="F1965" t="s">
        <v>372</v>
      </c>
      <c r="G1965" t="s">
        <v>28</v>
      </c>
      <c r="H1965" t="s">
        <v>29</v>
      </c>
      <c r="L1965" t="s">
        <v>711</v>
      </c>
      <c r="M1965" t="s">
        <v>712</v>
      </c>
      <c r="N1965" t="str">
        <f>_xlfn.CONCAT(Tableau1[[#This Row],[species_name]],Tableau1[[#This Row],[sub_reg]])</f>
        <v>Shortfin squids nei27.4.c</v>
      </c>
      <c r="O1965" t="s">
        <v>32</v>
      </c>
      <c r="P1965" t="s">
        <v>33</v>
      </c>
      <c r="Q1965" t="s">
        <v>34</v>
      </c>
      <c r="R1965">
        <v>2551.4899999999998</v>
      </c>
      <c r="S1965" t="s">
        <v>35</v>
      </c>
      <c r="T1965" t="s">
        <v>193</v>
      </c>
      <c r="U1965" t="s">
        <v>194</v>
      </c>
      <c r="V1965" t="s">
        <v>389</v>
      </c>
      <c r="W1965">
        <f>IFERROR(INDEX(#REF!,MATCH(Tableau1[[#This Row],[Identifiant pour calcul]],#REF!,0),9),0)</f>
        <v>0</v>
      </c>
      <c r="X1965">
        <f>Tableau1[[#This Row],[value]]*0.125*Tableau1[[#This Row],[Sequestration factor]]</f>
        <v>0</v>
      </c>
      <c r="Y1965" t="s">
        <v>39</v>
      </c>
      <c r="Z1965" t="s">
        <v>40</v>
      </c>
      <c r="AA1965" t="s">
        <v>39</v>
      </c>
      <c r="AB1965" t="e">
        <f>INDEX(#REF!,MATCH(Tableau1[[#This Row],[species_name]],#REF!,0),2)</f>
        <v>#REF!</v>
      </c>
      <c r="AC1965" s="3" t="e">
        <f>Tableau1[[#This Row],[value]]/Tableau1[[#This Row],[débarquements totaux de l''espèce]]</f>
        <v>#REF!</v>
      </c>
    </row>
    <row r="1966" spans="1:29" x14ac:dyDescent="0.2">
      <c r="A1966" s="1">
        <v>45355</v>
      </c>
      <c r="B1966" t="s">
        <v>24</v>
      </c>
      <c r="C1966" t="s">
        <v>25</v>
      </c>
      <c r="D1966">
        <v>2022</v>
      </c>
      <c r="E1966" t="s">
        <v>26</v>
      </c>
      <c r="F1966" t="s">
        <v>523</v>
      </c>
      <c r="G1966" t="s">
        <v>406</v>
      </c>
      <c r="H1966" t="s">
        <v>29</v>
      </c>
      <c r="L1966" t="s">
        <v>428</v>
      </c>
      <c r="M1966" t="s">
        <v>429</v>
      </c>
      <c r="N1966" t="str">
        <f>_xlfn.CONCAT(Tableau1[[#This Row],[species_name]],Tableau1[[#This Row],[sub_reg]])</f>
        <v>Shortfin squids neisa 7</v>
      </c>
      <c r="O1966" t="s">
        <v>32</v>
      </c>
      <c r="P1966" t="s">
        <v>33</v>
      </c>
      <c r="Q1966" t="s">
        <v>34</v>
      </c>
      <c r="R1966">
        <v>3814.54</v>
      </c>
      <c r="S1966" t="s">
        <v>35</v>
      </c>
      <c r="T1966" t="s">
        <v>193</v>
      </c>
      <c r="U1966" t="s">
        <v>194</v>
      </c>
      <c r="V1966" t="s">
        <v>62</v>
      </c>
      <c r="W1966">
        <f>IFERROR(INDEX(#REF!,MATCH(Tableau1[[#This Row],[Identifiant pour calcul]],#REF!,0),9),0)</f>
        <v>0</v>
      </c>
      <c r="X1966">
        <f>Tableau1[[#This Row],[value]]*0.125*Tableau1[[#This Row],[Sequestration factor]]</f>
        <v>0</v>
      </c>
      <c r="Y1966" t="s">
        <v>39</v>
      </c>
      <c r="Z1966" t="s">
        <v>40</v>
      </c>
      <c r="AA1966" t="s">
        <v>39</v>
      </c>
      <c r="AB1966" t="e">
        <f>INDEX(#REF!,MATCH(Tableau1[[#This Row],[species_name]],#REF!,0),2)</f>
        <v>#REF!</v>
      </c>
      <c r="AC1966" s="3" t="e">
        <f>Tableau1[[#This Row],[value]]/Tableau1[[#This Row],[débarquements totaux de l''espèce]]</f>
        <v>#REF!</v>
      </c>
    </row>
    <row r="1967" spans="1:29" x14ac:dyDescent="0.2">
      <c r="A1967" s="1">
        <v>45355</v>
      </c>
      <c r="B1967" t="s">
        <v>24</v>
      </c>
      <c r="C1967" t="s">
        <v>25</v>
      </c>
      <c r="D1967">
        <v>2022</v>
      </c>
      <c r="E1967" t="s">
        <v>86</v>
      </c>
      <c r="F1967" t="s">
        <v>87</v>
      </c>
      <c r="G1967" t="s">
        <v>77</v>
      </c>
      <c r="H1967" t="s">
        <v>29</v>
      </c>
      <c r="M1967" t="s">
        <v>355</v>
      </c>
      <c r="N1967" t="str">
        <f>_xlfn.CONCAT(Tableau1[[#This Row],[species_name]],Tableau1[[#This Row],[sub_reg]])</f>
        <v>Shortfin squids nei27.7.d</v>
      </c>
      <c r="O1967" t="s">
        <v>32</v>
      </c>
      <c r="P1967" t="s">
        <v>33</v>
      </c>
      <c r="Q1967" t="s">
        <v>34</v>
      </c>
      <c r="R1967">
        <v>3764.92</v>
      </c>
      <c r="S1967" t="s">
        <v>35</v>
      </c>
      <c r="T1967" t="s">
        <v>193</v>
      </c>
      <c r="U1967" t="s">
        <v>194</v>
      </c>
      <c r="V1967" t="s">
        <v>96</v>
      </c>
      <c r="W1967">
        <f>IFERROR(INDEX(#REF!,MATCH(Tableau1[[#This Row],[Identifiant pour calcul]],#REF!,0),9),0)</f>
        <v>0</v>
      </c>
      <c r="X1967">
        <f>Tableau1[[#This Row],[value]]*0.125*Tableau1[[#This Row],[Sequestration factor]]</f>
        <v>0</v>
      </c>
      <c r="Y1967" t="s">
        <v>39</v>
      </c>
      <c r="Z1967" t="s">
        <v>40</v>
      </c>
      <c r="AA1967" t="s">
        <v>39</v>
      </c>
      <c r="AB1967" t="e">
        <f>INDEX(#REF!,MATCH(Tableau1[[#This Row],[species_name]],#REF!,0),2)</f>
        <v>#REF!</v>
      </c>
      <c r="AC1967" s="3" t="e">
        <f>Tableau1[[#This Row],[value]]/Tableau1[[#This Row],[débarquements totaux de l''espèce]]</f>
        <v>#REF!</v>
      </c>
    </row>
    <row r="1968" spans="1:29" x14ac:dyDescent="0.2">
      <c r="A1968" s="1">
        <v>45355</v>
      </c>
      <c r="B1968" t="s">
        <v>24</v>
      </c>
      <c r="C1968" t="s">
        <v>25</v>
      </c>
      <c r="D1968">
        <v>2022</v>
      </c>
      <c r="E1968" t="s">
        <v>86</v>
      </c>
      <c r="F1968" t="s">
        <v>523</v>
      </c>
      <c r="G1968" t="s">
        <v>88</v>
      </c>
      <c r="H1968" t="s">
        <v>29</v>
      </c>
      <c r="L1968" t="s">
        <v>524</v>
      </c>
      <c r="M1968" t="s">
        <v>525</v>
      </c>
      <c r="N1968" t="str">
        <f>_xlfn.CONCAT(Tableau1[[#This Row],[species_name]],Tableau1[[#This Row],[sub_reg]])</f>
        <v>Shortfin squids nei27.8.b</v>
      </c>
      <c r="O1968" t="s">
        <v>32</v>
      </c>
      <c r="P1968" t="s">
        <v>33</v>
      </c>
      <c r="Q1968" t="s">
        <v>34</v>
      </c>
      <c r="R1968">
        <v>3141.56</v>
      </c>
      <c r="S1968" t="s">
        <v>35</v>
      </c>
      <c r="T1968" t="s">
        <v>193</v>
      </c>
      <c r="U1968" t="s">
        <v>194</v>
      </c>
      <c r="V1968" t="s">
        <v>338</v>
      </c>
      <c r="W1968">
        <f>IFERROR(INDEX(#REF!,MATCH(Tableau1[[#This Row],[Identifiant pour calcul]],#REF!,0),9),0)</f>
        <v>0</v>
      </c>
      <c r="X1968">
        <f>Tableau1[[#This Row],[value]]*0.125*Tableau1[[#This Row],[Sequestration factor]]</f>
        <v>0</v>
      </c>
      <c r="Y1968" t="s">
        <v>39</v>
      </c>
      <c r="Z1968" t="s">
        <v>40</v>
      </c>
      <c r="AA1968" t="s">
        <v>39</v>
      </c>
      <c r="AB1968" t="e">
        <f>INDEX(#REF!,MATCH(Tableau1[[#This Row],[species_name]],#REF!,0),2)</f>
        <v>#REF!</v>
      </c>
      <c r="AC1968" s="3" t="e">
        <f>Tableau1[[#This Row],[value]]/Tableau1[[#This Row],[débarquements totaux de l''espèce]]</f>
        <v>#REF!</v>
      </c>
    </row>
    <row r="1969" spans="1:29" x14ac:dyDescent="0.2">
      <c r="A1969" s="1">
        <v>45355</v>
      </c>
      <c r="B1969" t="s">
        <v>24</v>
      </c>
      <c r="C1969" t="s">
        <v>25</v>
      </c>
      <c r="D1969">
        <v>2022</v>
      </c>
      <c r="E1969" t="s">
        <v>86</v>
      </c>
      <c r="F1969" t="s">
        <v>158</v>
      </c>
      <c r="G1969" t="s">
        <v>77</v>
      </c>
      <c r="H1969" t="s">
        <v>29</v>
      </c>
      <c r="L1969" t="s">
        <v>413</v>
      </c>
      <c r="M1969" t="s">
        <v>414</v>
      </c>
      <c r="N1969" t="str">
        <f>_xlfn.CONCAT(Tableau1[[#This Row],[species_name]],Tableau1[[#This Row],[sub_reg]])</f>
        <v>Shortfin squids nei27.8.a</v>
      </c>
      <c r="O1969" t="s">
        <v>32</v>
      </c>
      <c r="P1969" t="s">
        <v>33</v>
      </c>
      <c r="Q1969" t="s">
        <v>34</v>
      </c>
      <c r="R1969">
        <v>6613.21</v>
      </c>
      <c r="S1969" t="s">
        <v>35</v>
      </c>
      <c r="T1969" t="s">
        <v>193</v>
      </c>
      <c r="U1969" t="s">
        <v>194</v>
      </c>
      <c r="V1969" t="s">
        <v>331</v>
      </c>
      <c r="W1969">
        <f>IFERROR(INDEX(#REF!,MATCH(Tableau1[[#This Row],[Identifiant pour calcul]],#REF!,0),9),0)</f>
        <v>0</v>
      </c>
      <c r="X1969">
        <f>Tableau1[[#This Row],[value]]*0.125*Tableau1[[#This Row],[Sequestration factor]]</f>
        <v>0</v>
      </c>
      <c r="Y1969" t="s">
        <v>39</v>
      </c>
      <c r="Z1969" t="s">
        <v>40</v>
      </c>
      <c r="AA1969" t="s">
        <v>39</v>
      </c>
      <c r="AB1969" t="e">
        <f>INDEX(#REF!,MATCH(Tableau1[[#This Row],[species_name]],#REF!,0),2)</f>
        <v>#REF!</v>
      </c>
      <c r="AC1969" s="3" t="e">
        <f>Tableau1[[#This Row],[value]]/Tableau1[[#This Row],[débarquements totaux de l''espèce]]</f>
        <v>#REF!</v>
      </c>
    </row>
    <row r="1970" spans="1:29" x14ac:dyDescent="0.2">
      <c r="A1970" s="1">
        <v>45355</v>
      </c>
      <c r="B1970" t="s">
        <v>24</v>
      </c>
      <c r="C1970" t="s">
        <v>25</v>
      </c>
      <c r="D1970">
        <v>2022</v>
      </c>
      <c r="E1970" t="s">
        <v>86</v>
      </c>
      <c r="F1970" t="s">
        <v>158</v>
      </c>
      <c r="G1970" t="s">
        <v>88</v>
      </c>
      <c r="H1970" t="s">
        <v>29</v>
      </c>
      <c r="L1970" t="s">
        <v>373</v>
      </c>
      <c r="M1970" t="s">
        <v>374</v>
      </c>
      <c r="N1970" t="str">
        <f>_xlfn.CONCAT(Tableau1[[#This Row],[species_name]],Tableau1[[#This Row],[sub_reg]])</f>
        <v>Shortfin squids nei27.7.j</v>
      </c>
      <c r="O1970" t="s">
        <v>32</v>
      </c>
      <c r="P1970" t="s">
        <v>33</v>
      </c>
      <c r="Q1970" t="s">
        <v>34</v>
      </c>
      <c r="R1970">
        <v>5774.76</v>
      </c>
      <c r="S1970" t="s">
        <v>35</v>
      </c>
      <c r="T1970" t="s">
        <v>193</v>
      </c>
      <c r="U1970" t="s">
        <v>194</v>
      </c>
      <c r="V1970" t="s">
        <v>377</v>
      </c>
      <c r="W1970">
        <f>IFERROR(INDEX(#REF!,MATCH(Tableau1[[#This Row],[Identifiant pour calcul]],#REF!,0),9),0)</f>
        <v>0</v>
      </c>
      <c r="X1970">
        <f>Tableau1[[#This Row],[value]]*0.125*Tableau1[[#This Row],[Sequestration factor]]</f>
        <v>0</v>
      </c>
      <c r="Y1970" t="s">
        <v>39</v>
      </c>
      <c r="Z1970" t="s">
        <v>40</v>
      </c>
      <c r="AA1970" t="s">
        <v>39</v>
      </c>
      <c r="AB1970" t="e">
        <f>INDEX(#REF!,MATCH(Tableau1[[#This Row],[species_name]],#REF!,0),2)</f>
        <v>#REF!</v>
      </c>
      <c r="AC1970" s="3" t="e">
        <f>Tableau1[[#This Row],[value]]/Tableau1[[#This Row],[débarquements totaux de l''espèce]]</f>
        <v>#REF!</v>
      </c>
    </row>
    <row r="1971" spans="1:29" x14ac:dyDescent="0.2">
      <c r="A1971" s="1">
        <v>45355</v>
      </c>
      <c r="B1971" t="s">
        <v>24</v>
      </c>
      <c r="C1971" t="s">
        <v>25</v>
      </c>
      <c r="D1971">
        <v>2022</v>
      </c>
      <c r="E1971" t="s">
        <v>86</v>
      </c>
      <c r="F1971" t="s">
        <v>158</v>
      </c>
      <c r="G1971" t="s">
        <v>88</v>
      </c>
      <c r="H1971" t="s">
        <v>29</v>
      </c>
      <c r="L1971" t="s">
        <v>373</v>
      </c>
      <c r="M1971" t="s">
        <v>374</v>
      </c>
      <c r="N1971" t="str">
        <f>_xlfn.CONCAT(Tableau1[[#This Row],[species_name]],Tableau1[[#This Row],[sub_reg]])</f>
        <v>Shortfin squids nei27.8.b</v>
      </c>
      <c r="O1971" t="s">
        <v>32</v>
      </c>
      <c r="P1971" t="s">
        <v>33</v>
      </c>
      <c r="Q1971" t="s">
        <v>34</v>
      </c>
      <c r="R1971">
        <v>19849.41</v>
      </c>
      <c r="S1971" t="s">
        <v>35</v>
      </c>
      <c r="T1971" t="s">
        <v>193</v>
      </c>
      <c r="U1971" t="s">
        <v>194</v>
      </c>
      <c r="V1971" t="s">
        <v>338</v>
      </c>
      <c r="W1971">
        <f>IFERROR(INDEX(#REF!,MATCH(Tableau1[[#This Row],[Identifiant pour calcul]],#REF!,0),9),0)</f>
        <v>0</v>
      </c>
      <c r="X1971">
        <f>Tableau1[[#This Row],[value]]*0.125*Tableau1[[#This Row],[Sequestration factor]]</f>
        <v>0</v>
      </c>
      <c r="Y1971" t="s">
        <v>39</v>
      </c>
      <c r="Z1971" t="s">
        <v>40</v>
      </c>
      <c r="AA1971" t="s">
        <v>39</v>
      </c>
      <c r="AB1971" t="e">
        <f>INDEX(#REF!,MATCH(Tableau1[[#This Row],[species_name]],#REF!,0),2)</f>
        <v>#REF!</v>
      </c>
      <c r="AC1971" s="3" t="e">
        <f>Tableau1[[#This Row],[value]]/Tableau1[[#This Row],[débarquements totaux de l''espèce]]</f>
        <v>#REF!</v>
      </c>
    </row>
    <row r="1972" spans="1:29" x14ac:dyDescent="0.2">
      <c r="A1972" s="1">
        <v>45355</v>
      </c>
      <c r="B1972" t="s">
        <v>24</v>
      </c>
      <c r="C1972" t="s">
        <v>25</v>
      </c>
      <c r="D1972">
        <v>2022</v>
      </c>
      <c r="E1972" t="s">
        <v>86</v>
      </c>
      <c r="F1972" t="s">
        <v>523</v>
      </c>
      <c r="G1972" t="s">
        <v>88</v>
      </c>
      <c r="H1972" t="s">
        <v>29</v>
      </c>
      <c r="L1972" t="s">
        <v>524</v>
      </c>
      <c r="M1972" t="s">
        <v>525</v>
      </c>
      <c r="N1972" t="str">
        <f>_xlfn.CONCAT(Tableau1[[#This Row],[species_name]],Tableau1[[#This Row],[sub_reg]])</f>
        <v>Shortfin squids nei27.8.a</v>
      </c>
      <c r="O1972" t="s">
        <v>32</v>
      </c>
      <c r="P1972" t="s">
        <v>33</v>
      </c>
      <c r="Q1972" t="s">
        <v>34</v>
      </c>
      <c r="R1972">
        <v>18191.740000000002</v>
      </c>
      <c r="S1972" t="s">
        <v>35</v>
      </c>
      <c r="T1972" t="s">
        <v>193</v>
      </c>
      <c r="U1972" t="s">
        <v>194</v>
      </c>
      <c r="V1972" t="s">
        <v>331</v>
      </c>
      <c r="W1972">
        <f>IFERROR(INDEX(#REF!,MATCH(Tableau1[[#This Row],[Identifiant pour calcul]],#REF!,0),9),0)</f>
        <v>0</v>
      </c>
      <c r="X1972">
        <f>Tableau1[[#This Row],[value]]*0.125*Tableau1[[#This Row],[Sequestration factor]]</f>
        <v>0</v>
      </c>
      <c r="Y1972" t="s">
        <v>39</v>
      </c>
      <c r="Z1972" t="s">
        <v>40</v>
      </c>
      <c r="AA1972" t="s">
        <v>39</v>
      </c>
      <c r="AB1972" t="e">
        <f>INDEX(#REF!,MATCH(Tableau1[[#This Row],[species_name]],#REF!,0),2)</f>
        <v>#REF!</v>
      </c>
      <c r="AC1972" s="3" t="e">
        <f>Tableau1[[#This Row],[value]]/Tableau1[[#This Row],[débarquements totaux de l''espèce]]</f>
        <v>#REF!</v>
      </c>
    </row>
    <row r="1973" spans="1:29" x14ac:dyDescent="0.2">
      <c r="A1973" s="1">
        <v>45355</v>
      </c>
      <c r="B1973" t="s">
        <v>24</v>
      </c>
      <c r="C1973" t="s">
        <v>25</v>
      </c>
      <c r="D1973">
        <v>2022</v>
      </c>
      <c r="E1973" t="s">
        <v>86</v>
      </c>
      <c r="F1973" t="s">
        <v>372</v>
      </c>
      <c r="G1973" t="s">
        <v>88</v>
      </c>
      <c r="H1973" t="s">
        <v>29</v>
      </c>
      <c r="L1973" t="s">
        <v>373</v>
      </c>
      <c r="M1973" t="s">
        <v>374</v>
      </c>
      <c r="N1973" t="str">
        <f>_xlfn.CONCAT(Tableau1[[#This Row],[species_name]],Tableau1[[#This Row],[sub_reg]])</f>
        <v>Shortfin squids nei27.8.b</v>
      </c>
      <c r="O1973" t="s">
        <v>32</v>
      </c>
      <c r="P1973" t="s">
        <v>33</v>
      </c>
      <c r="Q1973" t="s">
        <v>34</v>
      </c>
      <c r="R1973">
        <v>6095.84</v>
      </c>
      <c r="S1973" t="s">
        <v>35</v>
      </c>
      <c r="T1973" t="s">
        <v>193</v>
      </c>
      <c r="U1973" t="s">
        <v>194</v>
      </c>
      <c r="V1973" t="s">
        <v>338</v>
      </c>
      <c r="W1973">
        <f>IFERROR(INDEX(#REF!,MATCH(Tableau1[[#This Row],[Identifiant pour calcul]],#REF!,0),9),0)</f>
        <v>0</v>
      </c>
      <c r="X1973">
        <f>Tableau1[[#This Row],[value]]*0.125*Tableau1[[#This Row],[Sequestration factor]]</f>
        <v>0</v>
      </c>
      <c r="Y1973" t="s">
        <v>39</v>
      </c>
      <c r="Z1973" t="s">
        <v>40</v>
      </c>
      <c r="AA1973" t="s">
        <v>39</v>
      </c>
      <c r="AB1973" t="e">
        <f>INDEX(#REF!,MATCH(Tableau1[[#This Row],[species_name]],#REF!,0),2)</f>
        <v>#REF!</v>
      </c>
      <c r="AC1973" s="3" t="e">
        <f>Tableau1[[#This Row],[value]]/Tableau1[[#This Row],[débarquements totaux de l''espèce]]</f>
        <v>#REF!</v>
      </c>
    </row>
    <row r="1974" spans="1:29" x14ac:dyDescent="0.2">
      <c r="A1974" s="1">
        <v>45355</v>
      </c>
      <c r="B1974" t="s">
        <v>24</v>
      </c>
      <c r="C1974" t="s">
        <v>25</v>
      </c>
      <c r="D1974">
        <v>2022</v>
      </c>
      <c r="E1974" t="s">
        <v>86</v>
      </c>
      <c r="F1974" t="s">
        <v>158</v>
      </c>
      <c r="G1974" t="s">
        <v>77</v>
      </c>
      <c r="H1974" t="s">
        <v>29</v>
      </c>
      <c r="L1974" t="s">
        <v>413</v>
      </c>
      <c r="M1974" t="s">
        <v>414</v>
      </c>
      <c r="N1974" t="str">
        <f>_xlfn.CONCAT(Tableau1[[#This Row],[species_name]],Tableau1[[#This Row],[sub_reg]])</f>
        <v>Shortfin squids nei27.7.d</v>
      </c>
      <c r="O1974" t="s">
        <v>32</v>
      </c>
      <c r="P1974" t="s">
        <v>33</v>
      </c>
      <c r="Q1974" t="s">
        <v>34</v>
      </c>
      <c r="R1974">
        <v>1107.3</v>
      </c>
      <c r="S1974" t="s">
        <v>35</v>
      </c>
      <c r="T1974" t="s">
        <v>193</v>
      </c>
      <c r="U1974" t="s">
        <v>194</v>
      </c>
      <c r="V1974" t="s">
        <v>96</v>
      </c>
      <c r="W1974">
        <f>IFERROR(INDEX(#REF!,MATCH(Tableau1[[#This Row],[Identifiant pour calcul]],#REF!,0),9),0)</f>
        <v>0</v>
      </c>
      <c r="X1974">
        <f>Tableau1[[#This Row],[value]]*0.125*Tableau1[[#This Row],[Sequestration factor]]</f>
        <v>0</v>
      </c>
      <c r="Y1974" t="s">
        <v>39</v>
      </c>
      <c r="Z1974" t="s">
        <v>40</v>
      </c>
      <c r="AA1974" t="s">
        <v>39</v>
      </c>
      <c r="AB1974" t="e">
        <f>INDEX(#REF!,MATCH(Tableau1[[#This Row],[species_name]],#REF!,0),2)</f>
        <v>#REF!</v>
      </c>
      <c r="AC1974" s="3" t="e">
        <f>Tableau1[[#This Row],[value]]/Tableau1[[#This Row],[débarquements totaux de l''espèce]]</f>
        <v>#REF!</v>
      </c>
    </row>
    <row r="1975" spans="1:29" x14ac:dyDescent="0.2">
      <c r="A1975" s="1">
        <v>45355</v>
      </c>
      <c r="B1975" t="s">
        <v>24</v>
      </c>
      <c r="C1975" t="s">
        <v>25</v>
      </c>
      <c r="D1975">
        <v>2022</v>
      </c>
      <c r="E1975" t="s">
        <v>26</v>
      </c>
      <c r="F1975" t="s">
        <v>158</v>
      </c>
      <c r="G1975" t="s">
        <v>406</v>
      </c>
      <c r="H1975" t="s">
        <v>29</v>
      </c>
      <c r="L1975" t="s">
        <v>428</v>
      </c>
      <c r="M1975" t="s">
        <v>429</v>
      </c>
      <c r="N1975" t="str">
        <f>_xlfn.CONCAT(Tableau1[[#This Row],[species_name]],Tableau1[[#This Row],[sub_reg]])</f>
        <v>Shortfin squids neisa 8</v>
      </c>
      <c r="O1975" t="s">
        <v>32</v>
      </c>
      <c r="P1975" t="s">
        <v>33</v>
      </c>
      <c r="Q1975" t="s">
        <v>34</v>
      </c>
      <c r="R1975">
        <v>4594.9425000000001</v>
      </c>
      <c r="S1975" t="s">
        <v>35</v>
      </c>
      <c r="T1975" t="s">
        <v>193</v>
      </c>
      <c r="U1975" t="s">
        <v>194</v>
      </c>
      <c r="V1975" t="s">
        <v>38</v>
      </c>
      <c r="W1975">
        <f>IFERROR(INDEX(#REF!,MATCH(Tableau1[[#This Row],[Identifiant pour calcul]],#REF!,0),9),0)</f>
        <v>0</v>
      </c>
      <c r="X1975">
        <f>Tableau1[[#This Row],[value]]*0.125*Tableau1[[#This Row],[Sequestration factor]]</f>
        <v>0</v>
      </c>
      <c r="Y1975" t="s">
        <v>39</v>
      </c>
      <c r="Z1975" t="s">
        <v>40</v>
      </c>
      <c r="AA1975" t="s">
        <v>39</v>
      </c>
      <c r="AB1975" t="e">
        <f>INDEX(#REF!,MATCH(Tableau1[[#This Row],[species_name]],#REF!,0),2)</f>
        <v>#REF!</v>
      </c>
      <c r="AC1975" s="3" t="e">
        <f>Tableau1[[#This Row],[value]]/Tableau1[[#This Row],[débarquements totaux de l''espèce]]</f>
        <v>#REF!</v>
      </c>
    </row>
    <row r="1976" spans="1:29" x14ac:dyDescent="0.2">
      <c r="A1976" s="1">
        <v>45355</v>
      </c>
      <c r="B1976" t="s">
        <v>24</v>
      </c>
      <c r="C1976" t="s">
        <v>25</v>
      </c>
      <c r="D1976">
        <v>2022</v>
      </c>
      <c r="E1976" t="s">
        <v>86</v>
      </c>
      <c r="F1976" t="s">
        <v>198</v>
      </c>
      <c r="G1976" t="s">
        <v>28</v>
      </c>
      <c r="H1976" t="s">
        <v>29</v>
      </c>
      <c r="L1976" t="s">
        <v>540</v>
      </c>
      <c r="M1976" t="s">
        <v>541</v>
      </c>
      <c r="N1976" t="str">
        <f>_xlfn.CONCAT(Tableau1[[#This Row],[species_name]],Tableau1[[#This Row],[sub_reg]])</f>
        <v>Jack and horse mackerels nei27.8.a</v>
      </c>
      <c r="O1976" t="s">
        <v>32</v>
      </c>
      <c r="P1976" t="s">
        <v>33</v>
      </c>
      <c r="Q1976" t="s">
        <v>34</v>
      </c>
      <c r="R1976">
        <v>7500</v>
      </c>
      <c r="S1976" t="s">
        <v>35</v>
      </c>
      <c r="T1976" t="s">
        <v>819</v>
      </c>
      <c r="U1976" t="s">
        <v>820</v>
      </c>
      <c r="V1976" t="s">
        <v>331</v>
      </c>
      <c r="W1976">
        <f>IFERROR(INDEX(#REF!,MATCH(Tableau1[[#This Row],[Identifiant pour calcul]],#REF!,0),9),0)</f>
        <v>0</v>
      </c>
      <c r="X1976">
        <f>Tableau1[[#This Row],[value]]*0.125*Tableau1[[#This Row],[Sequestration factor]]</f>
        <v>0</v>
      </c>
      <c r="Y1976" t="s">
        <v>39</v>
      </c>
      <c r="Z1976" t="s">
        <v>40</v>
      </c>
      <c r="AA1976" t="s">
        <v>39</v>
      </c>
      <c r="AB1976" t="e">
        <f>INDEX(#REF!,MATCH(Tableau1[[#This Row],[species_name]],#REF!,0),2)</f>
        <v>#REF!</v>
      </c>
      <c r="AC1976" s="3" t="e">
        <f>Tableau1[[#This Row],[value]]/Tableau1[[#This Row],[débarquements totaux de l''espèce]]</f>
        <v>#REF!</v>
      </c>
    </row>
    <row r="1977" spans="1:29" x14ac:dyDescent="0.2">
      <c r="A1977" s="1">
        <v>45355</v>
      </c>
      <c r="B1977" t="s">
        <v>24</v>
      </c>
      <c r="C1977" t="s">
        <v>25</v>
      </c>
      <c r="D1977">
        <v>2022</v>
      </c>
      <c r="E1977" t="s">
        <v>86</v>
      </c>
      <c r="F1977" t="s">
        <v>198</v>
      </c>
      <c r="G1977" t="s">
        <v>28</v>
      </c>
      <c r="H1977" t="s">
        <v>29</v>
      </c>
      <c r="L1977" t="s">
        <v>540</v>
      </c>
      <c r="M1977" t="s">
        <v>541</v>
      </c>
      <c r="N1977" t="str">
        <f>_xlfn.CONCAT(Tableau1[[#This Row],[species_name]],Tableau1[[#This Row],[sub_reg]])</f>
        <v>Jack and horse mackerels nei27.7.e</v>
      </c>
      <c r="O1977" t="s">
        <v>32</v>
      </c>
      <c r="P1977" t="s">
        <v>33</v>
      </c>
      <c r="Q1977" t="s">
        <v>34</v>
      </c>
      <c r="R1977">
        <v>14500</v>
      </c>
      <c r="S1977" t="s">
        <v>35</v>
      </c>
      <c r="T1977" t="s">
        <v>819</v>
      </c>
      <c r="U1977" t="s">
        <v>820</v>
      </c>
      <c r="V1977" t="s">
        <v>226</v>
      </c>
      <c r="W1977">
        <f>IFERROR(INDEX(#REF!,MATCH(Tableau1[[#This Row],[Identifiant pour calcul]],#REF!,0),9),0)</f>
        <v>0</v>
      </c>
      <c r="X1977">
        <f>Tableau1[[#This Row],[value]]*0.125*Tableau1[[#This Row],[Sequestration factor]]</f>
        <v>0</v>
      </c>
      <c r="Y1977" t="s">
        <v>39</v>
      </c>
      <c r="Z1977" t="s">
        <v>40</v>
      </c>
      <c r="AA1977" t="s">
        <v>39</v>
      </c>
      <c r="AB1977" t="e">
        <f>INDEX(#REF!,MATCH(Tableau1[[#This Row],[species_name]],#REF!,0),2)</f>
        <v>#REF!</v>
      </c>
      <c r="AC1977" s="3" t="e">
        <f>Tableau1[[#This Row],[value]]/Tableau1[[#This Row],[débarquements totaux de l''espèce]]</f>
        <v>#REF!</v>
      </c>
    </row>
    <row r="1978" spans="1:29" x14ac:dyDescent="0.2">
      <c r="A1978" s="1">
        <v>45355</v>
      </c>
      <c r="B1978" t="s">
        <v>24</v>
      </c>
      <c r="C1978" t="s">
        <v>25</v>
      </c>
      <c r="D1978">
        <v>2022</v>
      </c>
      <c r="E1978" t="s">
        <v>26</v>
      </c>
      <c r="F1978" t="s">
        <v>158</v>
      </c>
      <c r="G1978" t="s">
        <v>406</v>
      </c>
      <c r="H1978" t="s">
        <v>29</v>
      </c>
      <c r="L1978" t="s">
        <v>428</v>
      </c>
      <c r="M1978" t="s">
        <v>429</v>
      </c>
      <c r="N1978" t="str">
        <f>_xlfn.CONCAT(Tableau1[[#This Row],[species_name]],Tableau1[[#This Row],[sub_reg]])</f>
        <v>Royal cucumbersa 7</v>
      </c>
      <c r="O1978" t="s">
        <v>32</v>
      </c>
      <c r="P1978" t="s">
        <v>33</v>
      </c>
      <c r="Q1978" t="s">
        <v>34</v>
      </c>
      <c r="R1978">
        <v>6915.79</v>
      </c>
      <c r="S1978" t="s">
        <v>35</v>
      </c>
      <c r="T1978" t="s">
        <v>450</v>
      </c>
      <c r="U1978" t="s">
        <v>451</v>
      </c>
      <c r="V1978" t="s">
        <v>62</v>
      </c>
      <c r="W1978">
        <f>IFERROR(INDEX(#REF!,MATCH(Tableau1[[#This Row],[Identifiant pour calcul]],#REF!,0),9),0)</f>
        <v>0</v>
      </c>
      <c r="X1978">
        <f>Tableau1[[#This Row],[value]]*0.125*Tableau1[[#This Row],[Sequestration factor]]</f>
        <v>0</v>
      </c>
      <c r="Y1978" t="s">
        <v>39</v>
      </c>
      <c r="Z1978" t="s">
        <v>40</v>
      </c>
      <c r="AA1978" t="s">
        <v>39</v>
      </c>
      <c r="AB1978" t="e">
        <f>INDEX(#REF!,MATCH(Tableau1[[#This Row],[species_name]],#REF!,0),2)</f>
        <v>#REF!</v>
      </c>
      <c r="AC1978" s="3" t="e">
        <f>Tableau1[[#This Row],[value]]/Tableau1[[#This Row],[débarquements totaux de l''espèce]]</f>
        <v>#REF!</v>
      </c>
    </row>
    <row r="1979" spans="1:29" x14ac:dyDescent="0.2">
      <c r="A1979" s="1">
        <v>45355</v>
      </c>
      <c r="B1979" t="s">
        <v>24</v>
      </c>
      <c r="C1979" t="s">
        <v>25</v>
      </c>
      <c r="D1979">
        <v>2022</v>
      </c>
      <c r="E1979" t="s">
        <v>75</v>
      </c>
      <c r="F1979" t="s">
        <v>198</v>
      </c>
      <c r="G1979" t="s">
        <v>107</v>
      </c>
      <c r="H1979" t="s">
        <v>78</v>
      </c>
      <c r="L1979" t="s">
        <v>558</v>
      </c>
      <c r="M1979" t="s">
        <v>559</v>
      </c>
      <c r="N1979" t="str">
        <f>_xlfn.CONCAT(Tableau1[[#This Row],[species_name]],Tableau1[[#This Row],[sub_reg]])</f>
        <v>Halfbeaks nei31</v>
      </c>
      <c r="O1979" t="s">
        <v>32</v>
      </c>
      <c r="P1979" t="s">
        <v>33</v>
      </c>
      <c r="Q1979" t="s">
        <v>34</v>
      </c>
      <c r="R1979">
        <v>1496</v>
      </c>
      <c r="S1979" t="s">
        <v>35</v>
      </c>
      <c r="T1979" t="s">
        <v>564</v>
      </c>
      <c r="U1979" t="s">
        <v>565</v>
      </c>
      <c r="V1979" t="s">
        <v>83</v>
      </c>
      <c r="W1979">
        <f>IFERROR(INDEX(#REF!,MATCH(Tableau1[[#This Row],[Identifiant pour calcul]],#REF!,0),9),0)</f>
        <v>0</v>
      </c>
      <c r="X1979">
        <f>Tableau1[[#This Row],[value]]*0.125*Tableau1[[#This Row],[Sequestration factor]]</f>
        <v>0</v>
      </c>
      <c r="Y1979" t="s">
        <v>39</v>
      </c>
      <c r="Z1979" t="s">
        <v>40</v>
      </c>
      <c r="AA1979" t="s">
        <v>39</v>
      </c>
      <c r="AB1979" t="e">
        <f>INDEX(#REF!,MATCH(Tableau1[[#This Row],[species_name]],#REF!,0),2)</f>
        <v>#REF!</v>
      </c>
      <c r="AC1979" s="3" t="e">
        <f>Tableau1[[#This Row],[value]]/Tableau1[[#This Row],[débarquements totaux de l''espèce]]</f>
        <v>#REF!</v>
      </c>
    </row>
    <row r="1980" spans="1:29" x14ac:dyDescent="0.2">
      <c r="A1980" s="1">
        <v>45355</v>
      </c>
      <c r="B1980" t="s">
        <v>24</v>
      </c>
      <c r="C1980" t="s">
        <v>25</v>
      </c>
      <c r="D1980">
        <v>2022</v>
      </c>
      <c r="E1980" t="s">
        <v>75</v>
      </c>
      <c r="F1980" t="s">
        <v>27</v>
      </c>
      <c r="G1980" t="s">
        <v>107</v>
      </c>
      <c r="H1980" t="s">
        <v>78</v>
      </c>
      <c r="L1980" t="s">
        <v>607</v>
      </c>
      <c r="M1980" t="s">
        <v>608</v>
      </c>
      <c r="N1980" t="str">
        <f>_xlfn.CONCAT(Tableau1[[#This Row],[species_name]],Tableau1[[#This Row],[sub_reg]])</f>
        <v>Halfbeaks nei31</v>
      </c>
      <c r="O1980" t="s">
        <v>32</v>
      </c>
      <c r="P1980" t="s">
        <v>33</v>
      </c>
      <c r="Q1980" t="s">
        <v>34</v>
      </c>
      <c r="R1980">
        <v>43994</v>
      </c>
      <c r="S1980" t="s">
        <v>35</v>
      </c>
      <c r="T1980" t="s">
        <v>564</v>
      </c>
      <c r="U1980" t="s">
        <v>565</v>
      </c>
      <c r="V1980" t="s">
        <v>83</v>
      </c>
      <c r="W1980">
        <f>IFERROR(INDEX(#REF!,MATCH(Tableau1[[#This Row],[Identifiant pour calcul]],#REF!,0),9),0)</f>
        <v>0</v>
      </c>
      <c r="X1980">
        <f>Tableau1[[#This Row],[value]]*0.125*Tableau1[[#This Row],[Sequestration factor]]</f>
        <v>0</v>
      </c>
      <c r="Y1980" t="s">
        <v>39</v>
      </c>
      <c r="Z1980" t="s">
        <v>40</v>
      </c>
      <c r="AA1980" t="s">
        <v>39</v>
      </c>
      <c r="AB1980" t="e">
        <f>INDEX(#REF!,MATCH(Tableau1[[#This Row],[species_name]],#REF!,0),2)</f>
        <v>#REF!</v>
      </c>
      <c r="AC1980" s="3" t="e">
        <f>Tableau1[[#This Row],[value]]/Tableau1[[#This Row],[débarquements totaux de l''espèce]]</f>
        <v>#REF!</v>
      </c>
    </row>
    <row r="1981" spans="1:29" x14ac:dyDescent="0.2">
      <c r="A1981" s="1">
        <v>45355</v>
      </c>
      <c r="B1981" t="s">
        <v>24</v>
      </c>
      <c r="C1981" t="s">
        <v>25</v>
      </c>
      <c r="D1981">
        <v>2022</v>
      </c>
      <c r="E1981" t="s">
        <v>75</v>
      </c>
      <c r="F1981" t="s">
        <v>198</v>
      </c>
      <c r="G1981" t="s">
        <v>107</v>
      </c>
      <c r="H1981" t="s">
        <v>78</v>
      </c>
      <c r="L1981" t="s">
        <v>679</v>
      </c>
      <c r="M1981" t="s">
        <v>680</v>
      </c>
      <c r="N1981" t="str">
        <f>_xlfn.CONCAT(Tableau1[[#This Row],[species_name]],Tableau1[[#This Row],[sub_reg]])</f>
        <v>Halfbeaks nei31</v>
      </c>
      <c r="O1981" t="s">
        <v>32</v>
      </c>
      <c r="P1981" t="s">
        <v>33</v>
      </c>
      <c r="Q1981" t="s">
        <v>34</v>
      </c>
      <c r="R1981">
        <v>6512</v>
      </c>
      <c r="S1981" t="s">
        <v>35</v>
      </c>
      <c r="T1981" t="s">
        <v>564</v>
      </c>
      <c r="U1981" t="s">
        <v>565</v>
      </c>
      <c r="V1981" t="s">
        <v>83</v>
      </c>
      <c r="W1981">
        <f>IFERROR(INDEX(#REF!,MATCH(Tableau1[[#This Row],[Identifiant pour calcul]],#REF!,0),9),0)</f>
        <v>0</v>
      </c>
      <c r="X1981">
        <f>Tableau1[[#This Row],[value]]*0.125*Tableau1[[#This Row],[Sequestration factor]]</f>
        <v>0</v>
      </c>
      <c r="Y1981" t="s">
        <v>39</v>
      </c>
      <c r="Z1981" t="s">
        <v>40</v>
      </c>
      <c r="AA1981" t="s">
        <v>39</v>
      </c>
      <c r="AB1981" t="e">
        <f>INDEX(#REF!,MATCH(Tableau1[[#This Row],[species_name]],#REF!,0),2)</f>
        <v>#REF!</v>
      </c>
      <c r="AC1981" s="3" t="e">
        <f>Tableau1[[#This Row],[value]]/Tableau1[[#This Row],[débarquements totaux de l''espèce]]</f>
        <v>#REF!</v>
      </c>
    </row>
    <row r="1982" spans="1:29" x14ac:dyDescent="0.2">
      <c r="A1982" s="1">
        <v>45355</v>
      </c>
      <c r="B1982" t="s">
        <v>24</v>
      </c>
      <c r="C1982" t="s">
        <v>25</v>
      </c>
      <c r="D1982">
        <v>2022</v>
      </c>
      <c r="E1982" t="s">
        <v>75</v>
      </c>
      <c r="F1982" t="s">
        <v>76</v>
      </c>
      <c r="G1982" t="s">
        <v>107</v>
      </c>
      <c r="H1982" t="s">
        <v>78</v>
      </c>
      <c r="L1982" t="s">
        <v>706</v>
      </c>
      <c r="M1982" t="s">
        <v>707</v>
      </c>
      <c r="N1982" t="str">
        <f>_xlfn.CONCAT(Tableau1[[#This Row],[species_name]],Tableau1[[#This Row],[sub_reg]])</f>
        <v>Halfbeaks nei31</v>
      </c>
      <c r="O1982" t="s">
        <v>32</v>
      </c>
      <c r="P1982" t="s">
        <v>33</v>
      </c>
      <c r="Q1982" t="s">
        <v>34</v>
      </c>
      <c r="R1982">
        <v>12231</v>
      </c>
      <c r="S1982" t="s">
        <v>35</v>
      </c>
      <c r="T1982" t="s">
        <v>564</v>
      </c>
      <c r="U1982" t="s">
        <v>565</v>
      </c>
      <c r="V1982" t="s">
        <v>83</v>
      </c>
      <c r="W1982">
        <f>IFERROR(INDEX(#REF!,MATCH(Tableau1[[#This Row],[Identifiant pour calcul]],#REF!,0),9),0)</f>
        <v>0</v>
      </c>
      <c r="X1982">
        <f>Tableau1[[#This Row],[value]]*0.125*Tableau1[[#This Row],[Sequestration factor]]</f>
        <v>0</v>
      </c>
      <c r="Y1982" t="s">
        <v>39</v>
      </c>
      <c r="Z1982" t="s">
        <v>40</v>
      </c>
      <c r="AA1982" t="s">
        <v>39</v>
      </c>
      <c r="AB1982" t="e">
        <f>INDEX(#REF!,MATCH(Tableau1[[#This Row],[species_name]],#REF!,0),2)</f>
        <v>#REF!</v>
      </c>
      <c r="AC1982" s="3" t="e">
        <f>Tableau1[[#This Row],[value]]/Tableau1[[#This Row],[débarquements totaux de l''espèce]]</f>
        <v>#REF!</v>
      </c>
    </row>
    <row r="1983" spans="1:29" x14ac:dyDescent="0.2">
      <c r="A1983" s="1">
        <v>45355</v>
      </c>
      <c r="B1983" t="s">
        <v>24</v>
      </c>
      <c r="C1983" t="s">
        <v>25</v>
      </c>
      <c r="D1983">
        <v>2022</v>
      </c>
      <c r="E1983" t="s">
        <v>75</v>
      </c>
      <c r="F1983" t="s">
        <v>27</v>
      </c>
      <c r="G1983" t="s">
        <v>107</v>
      </c>
      <c r="H1983" t="s">
        <v>78</v>
      </c>
      <c r="L1983" t="s">
        <v>784</v>
      </c>
      <c r="M1983" t="s">
        <v>785</v>
      </c>
      <c r="N1983" t="str">
        <f>_xlfn.CONCAT(Tableau1[[#This Row],[species_name]],Tableau1[[#This Row],[sub_reg]])</f>
        <v>Halfbeaks nei31</v>
      </c>
      <c r="O1983" t="s">
        <v>32</v>
      </c>
      <c r="P1983" t="s">
        <v>33</v>
      </c>
      <c r="Q1983" t="s">
        <v>34</v>
      </c>
      <c r="R1983">
        <v>7391</v>
      </c>
      <c r="S1983" t="s">
        <v>35</v>
      </c>
      <c r="T1983" t="s">
        <v>564</v>
      </c>
      <c r="U1983" t="s">
        <v>565</v>
      </c>
      <c r="V1983" t="s">
        <v>83</v>
      </c>
      <c r="W1983">
        <f>IFERROR(INDEX(#REF!,MATCH(Tableau1[[#This Row],[Identifiant pour calcul]],#REF!,0),9),0)</f>
        <v>0</v>
      </c>
      <c r="X1983">
        <f>Tableau1[[#This Row],[value]]*0.125*Tableau1[[#This Row],[Sequestration factor]]</f>
        <v>0</v>
      </c>
      <c r="Y1983" t="s">
        <v>39</v>
      </c>
      <c r="Z1983" t="s">
        <v>40</v>
      </c>
      <c r="AA1983" t="s">
        <v>39</v>
      </c>
      <c r="AB1983" t="e">
        <f>INDEX(#REF!,MATCH(Tableau1[[#This Row],[species_name]],#REF!,0),2)</f>
        <v>#REF!</v>
      </c>
      <c r="AC1983" s="3" t="e">
        <f>Tableau1[[#This Row],[value]]/Tableau1[[#This Row],[débarquements totaux de l''espèce]]</f>
        <v>#REF!</v>
      </c>
    </row>
    <row r="1984" spans="1:29" x14ac:dyDescent="0.2">
      <c r="A1984" s="1">
        <v>45355</v>
      </c>
      <c r="B1984" t="s">
        <v>24</v>
      </c>
      <c r="C1984" t="s">
        <v>25</v>
      </c>
      <c r="D1984">
        <v>2022</v>
      </c>
      <c r="E1984" t="s">
        <v>75</v>
      </c>
      <c r="F1984" t="s">
        <v>27</v>
      </c>
      <c r="G1984" t="s">
        <v>107</v>
      </c>
      <c r="H1984" t="s">
        <v>488</v>
      </c>
      <c r="M1984" t="s">
        <v>789</v>
      </c>
      <c r="N1984" t="str">
        <f>_xlfn.CONCAT(Tableau1[[#This Row],[species_name]],Tableau1[[#This Row],[sub_reg]])</f>
        <v>Halfbeaks nei31</v>
      </c>
      <c r="O1984" t="s">
        <v>32</v>
      </c>
      <c r="P1984" t="s">
        <v>33</v>
      </c>
      <c r="Q1984" t="s">
        <v>34</v>
      </c>
      <c r="R1984">
        <v>10430</v>
      </c>
      <c r="S1984" t="s">
        <v>35</v>
      </c>
      <c r="T1984" t="s">
        <v>564</v>
      </c>
      <c r="U1984" t="s">
        <v>565</v>
      </c>
      <c r="V1984" t="s">
        <v>83</v>
      </c>
      <c r="W1984">
        <f>IFERROR(INDEX(#REF!,MATCH(Tableau1[[#This Row],[Identifiant pour calcul]],#REF!,0),9),0)</f>
        <v>0</v>
      </c>
      <c r="X1984">
        <f>Tableau1[[#This Row],[value]]*0.125*Tableau1[[#This Row],[Sequestration factor]]</f>
        <v>0</v>
      </c>
      <c r="Y1984" t="s">
        <v>39</v>
      </c>
      <c r="Z1984" t="s">
        <v>40</v>
      </c>
      <c r="AA1984" t="s">
        <v>39</v>
      </c>
      <c r="AB1984" t="e">
        <f>INDEX(#REF!,MATCH(Tableau1[[#This Row],[species_name]],#REF!,0),2)</f>
        <v>#REF!</v>
      </c>
      <c r="AC1984" s="3" t="e">
        <f>Tableau1[[#This Row],[value]]/Tableau1[[#This Row],[débarquements totaux de l''espèce]]</f>
        <v>#REF!</v>
      </c>
    </row>
    <row r="1985" spans="1:29" x14ac:dyDescent="0.2">
      <c r="A1985" s="1">
        <v>45355</v>
      </c>
      <c r="B1985" t="s">
        <v>24</v>
      </c>
      <c r="C1985" t="s">
        <v>25</v>
      </c>
      <c r="D1985">
        <v>2022</v>
      </c>
      <c r="E1985" t="s">
        <v>75</v>
      </c>
      <c r="F1985" t="s">
        <v>76</v>
      </c>
      <c r="G1985" t="s">
        <v>107</v>
      </c>
      <c r="H1985" t="s">
        <v>488</v>
      </c>
      <c r="L1985" t="s">
        <v>489</v>
      </c>
      <c r="M1985" t="s">
        <v>490</v>
      </c>
      <c r="N1985" t="str">
        <f>_xlfn.CONCAT(Tableau1[[#This Row],[species_name]],Tableau1[[#This Row],[sub_reg]])</f>
        <v>Halfbeaks nei31</v>
      </c>
      <c r="O1985" t="s">
        <v>32</v>
      </c>
      <c r="P1985" t="s">
        <v>33</v>
      </c>
      <c r="Q1985" t="s">
        <v>34</v>
      </c>
      <c r="R1985">
        <v>27470</v>
      </c>
      <c r="S1985" t="s">
        <v>35</v>
      </c>
      <c r="T1985" t="s">
        <v>564</v>
      </c>
      <c r="U1985" t="s">
        <v>565</v>
      </c>
      <c r="V1985" t="s">
        <v>83</v>
      </c>
      <c r="W1985">
        <f>IFERROR(INDEX(#REF!,MATCH(Tableau1[[#This Row],[Identifiant pour calcul]],#REF!,0),9),0)</f>
        <v>0</v>
      </c>
      <c r="X1985">
        <f>Tableau1[[#This Row],[value]]*0.125*Tableau1[[#This Row],[Sequestration factor]]</f>
        <v>0</v>
      </c>
      <c r="Y1985" t="s">
        <v>39</v>
      </c>
      <c r="Z1985" t="s">
        <v>40</v>
      </c>
      <c r="AA1985" t="s">
        <v>39</v>
      </c>
      <c r="AB1985" t="e">
        <f>INDEX(#REF!,MATCH(Tableau1[[#This Row],[species_name]],#REF!,0),2)</f>
        <v>#REF!</v>
      </c>
      <c r="AC1985" s="3" t="e">
        <f>Tableau1[[#This Row],[value]]/Tableau1[[#This Row],[débarquements totaux de l''espèce]]</f>
        <v>#REF!</v>
      </c>
    </row>
    <row r="1986" spans="1:29" x14ac:dyDescent="0.2">
      <c r="A1986" s="1">
        <v>45355</v>
      </c>
      <c r="B1986" t="s">
        <v>24</v>
      </c>
      <c r="C1986" t="s">
        <v>25</v>
      </c>
      <c r="D1986">
        <v>2022</v>
      </c>
      <c r="E1986" t="s">
        <v>75</v>
      </c>
      <c r="F1986" t="s">
        <v>198</v>
      </c>
      <c r="G1986" t="s">
        <v>107</v>
      </c>
      <c r="H1986" t="s">
        <v>488</v>
      </c>
      <c r="L1986" t="s">
        <v>489</v>
      </c>
      <c r="M1986" t="s">
        <v>490</v>
      </c>
      <c r="N1986" t="str">
        <f>_xlfn.CONCAT(Tableau1[[#This Row],[species_name]],Tableau1[[#This Row],[sub_reg]])</f>
        <v>Halfbeaks nei31</v>
      </c>
      <c r="O1986" t="s">
        <v>32</v>
      </c>
      <c r="P1986" t="s">
        <v>33</v>
      </c>
      <c r="Q1986" t="s">
        <v>34</v>
      </c>
      <c r="R1986">
        <v>1150</v>
      </c>
      <c r="S1986" t="s">
        <v>35</v>
      </c>
      <c r="T1986" t="s">
        <v>564</v>
      </c>
      <c r="U1986" t="s">
        <v>565</v>
      </c>
      <c r="V1986" t="s">
        <v>83</v>
      </c>
      <c r="W1986">
        <f>IFERROR(INDEX(#REF!,MATCH(Tableau1[[#This Row],[Identifiant pour calcul]],#REF!,0),9),0)</f>
        <v>0</v>
      </c>
      <c r="X1986">
        <f>Tableau1[[#This Row],[value]]*0.125*Tableau1[[#This Row],[Sequestration factor]]</f>
        <v>0</v>
      </c>
      <c r="Y1986" t="s">
        <v>39</v>
      </c>
      <c r="Z1986" t="s">
        <v>40</v>
      </c>
      <c r="AA1986" t="s">
        <v>39</v>
      </c>
      <c r="AB1986" t="e">
        <f>INDEX(#REF!,MATCH(Tableau1[[#This Row],[species_name]],#REF!,0),2)</f>
        <v>#REF!</v>
      </c>
      <c r="AC1986" s="3" t="e">
        <f>Tableau1[[#This Row],[value]]/Tableau1[[#This Row],[débarquements totaux de l''espèce]]</f>
        <v>#REF!</v>
      </c>
    </row>
    <row r="1987" spans="1:29" x14ac:dyDescent="0.2">
      <c r="A1987" s="1">
        <v>45355</v>
      </c>
      <c r="B1987" t="s">
        <v>24</v>
      </c>
      <c r="C1987" t="s">
        <v>25</v>
      </c>
      <c r="D1987">
        <v>2022</v>
      </c>
      <c r="E1987" t="s">
        <v>26</v>
      </c>
      <c r="F1987" t="s">
        <v>27</v>
      </c>
      <c r="G1987" t="s">
        <v>28</v>
      </c>
      <c r="H1987" t="s">
        <v>29</v>
      </c>
      <c r="L1987" t="s">
        <v>30</v>
      </c>
      <c r="M1987" t="s">
        <v>31</v>
      </c>
      <c r="N1987" t="str">
        <f>_xlfn.CONCAT(Tableau1[[#This Row],[species_name]],Tableau1[[#This Row],[sub_reg]])</f>
        <v>John dorysa 8</v>
      </c>
      <c r="O1987" t="s">
        <v>32</v>
      </c>
      <c r="P1987" t="s">
        <v>33</v>
      </c>
      <c r="Q1987" t="s">
        <v>34</v>
      </c>
      <c r="R1987">
        <v>12754.031199999999</v>
      </c>
      <c r="S1987" t="s">
        <v>35</v>
      </c>
      <c r="T1987" t="s">
        <v>43</v>
      </c>
      <c r="U1987" t="s">
        <v>44</v>
      </c>
      <c r="V1987" t="s">
        <v>38</v>
      </c>
      <c r="W1987">
        <f>IFERROR(INDEX(#REF!,MATCH(Tableau1[[#This Row],[Identifiant pour calcul]],#REF!,0),9),0)</f>
        <v>0</v>
      </c>
      <c r="X1987">
        <f>Tableau1[[#This Row],[value]]*0.125*Tableau1[[#This Row],[Sequestration factor]]</f>
        <v>0</v>
      </c>
      <c r="Y1987" t="s">
        <v>39</v>
      </c>
      <c r="Z1987" t="s">
        <v>40</v>
      </c>
      <c r="AA1987" t="s">
        <v>39</v>
      </c>
      <c r="AB1987" t="e">
        <f>INDEX(#REF!,MATCH(Tableau1[[#This Row],[species_name]],#REF!,0),2)</f>
        <v>#REF!</v>
      </c>
      <c r="AC1987" s="3" t="e">
        <f>Tableau1[[#This Row],[value]]/Tableau1[[#This Row],[débarquements totaux de l''espèce]]</f>
        <v>#REF!</v>
      </c>
    </row>
    <row r="1988" spans="1:29" x14ac:dyDescent="0.2">
      <c r="A1988" s="1">
        <v>45355</v>
      </c>
      <c r="B1988" t="s">
        <v>24</v>
      </c>
      <c r="C1988" t="s">
        <v>25</v>
      </c>
      <c r="D1988">
        <v>2022</v>
      </c>
      <c r="E1988" t="s">
        <v>26</v>
      </c>
      <c r="F1988" t="s">
        <v>59</v>
      </c>
      <c r="G1988" t="s">
        <v>277</v>
      </c>
      <c r="H1988" t="s">
        <v>29</v>
      </c>
      <c r="M1988" t="s">
        <v>289</v>
      </c>
      <c r="N1988" t="str">
        <f>_xlfn.CONCAT(Tableau1[[#This Row],[species_name]],Tableau1[[#This Row],[sub_reg]])</f>
        <v>John dorysa 8</v>
      </c>
      <c r="O1988" t="s">
        <v>32</v>
      </c>
      <c r="P1988" t="s">
        <v>33</v>
      </c>
      <c r="Q1988" t="s">
        <v>34</v>
      </c>
      <c r="R1988">
        <v>4522.9191000000001</v>
      </c>
      <c r="S1988" t="s">
        <v>35</v>
      </c>
      <c r="T1988" t="s">
        <v>43</v>
      </c>
      <c r="U1988" t="s">
        <v>44</v>
      </c>
      <c r="V1988" t="s">
        <v>38</v>
      </c>
      <c r="W1988">
        <f>IFERROR(INDEX(#REF!,MATCH(Tableau1[[#This Row],[Identifiant pour calcul]],#REF!,0),9),0)</f>
        <v>0</v>
      </c>
      <c r="X1988">
        <f>Tableau1[[#This Row],[value]]*0.125*Tableau1[[#This Row],[Sequestration factor]]</f>
        <v>0</v>
      </c>
      <c r="Y1988" t="s">
        <v>39</v>
      </c>
      <c r="Z1988" t="s">
        <v>40</v>
      </c>
      <c r="AA1988" t="s">
        <v>39</v>
      </c>
      <c r="AB1988" t="e">
        <f>INDEX(#REF!,MATCH(Tableau1[[#This Row],[species_name]],#REF!,0),2)</f>
        <v>#REF!</v>
      </c>
      <c r="AC1988" s="3" t="e">
        <f>Tableau1[[#This Row],[value]]/Tableau1[[#This Row],[débarquements totaux de l''espèce]]</f>
        <v>#REF!</v>
      </c>
    </row>
    <row r="1989" spans="1:29" x14ac:dyDescent="0.2">
      <c r="A1989" s="1">
        <v>45355</v>
      </c>
      <c r="B1989" t="s">
        <v>24</v>
      </c>
      <c r="C1989" t="s">
        <v>25</v>
      </c>
      <c r="D1989">
        <v>2022</v>
      </c>
      <c r="E1989" t="s">
        <v>86</v>
      </c>
      <c r="F1989" t="s">
        <v>87</v>
      </c>
      <c r="G1989" t="s">
        <v>77</v>
      </c>
      <c r="H1989" t="s">
        <v>29</v>
      </c>
      <c r="M1989" t="s">
        <v>355</v>
      </c>
      <c r="N1989" t="str">
        <f>_xlfn.CONCAT(Tableau1[[#This Row],[species_name]],Tableau1[[#This Row],[sub_reg]])</f>
        <v>John dory27.7.e</v>
      </c>
      <c r="O1989" t="s">
        <v>32</v>
      </c>
      <c r="P1989" t="s">
        <v>33</v>
      </c>
      <c r="Q1989" t="s">
        <v>34</v>
      </c>
      <c r="R1989">
        <v>1135.6400000000001</v>
      </c>
      <c r="S1989" t="s">
        <v>35</v>
      </c>
      <c r="T1989" t="s">
        <v>43</v>
      </c>
      <c r="U1989" t="s">
        <v>44</v>
      </c>
      <c r="V1989" t="s">
        <v>226</v>
      </c>
      <c r="W1989">
        <f>IFERROR(INDEX(#REF!,MATCH(Tableau1[[#This Row],[Identifiant pour calcul]],#REF!,0),9),0)</f>
        <v>0</v>
      </c>
      <c r="X1989">
        <f>Tableau1[[#This Row],[value]]*0.125*Tableau1[[#This Row],[Sequestration factor]]</f>
        <v>0</v>
      </c>
      <c r="Y1989" t="s">
        <v>39</v>
      </c>
      <c r="Z1989" t="s">
        <v>40</v>
      </c>
      <c r="AA1989" t="s">
        <v>39</v>
      </c>
      <c r="AB1989" t="e">
        <f>INDEX(#REF!,MATCH(Tableau1[[#This Row],[species_name]],#REF!,0),2)</f>
        <v>#REF!</v>
      </c>
      <c r="AC1989" s="3" t="e">
        <f>Tableau1[[#This Row],[value]]/Tableau1[[#This Row],[débarquements totaux de l''espèce]]</f>
        <v>#REF!</v>
      </c>
    </row>
    <row r="1990" spans="1:29" x14ac:dyDescent="0.2">
      <c r="A1990" s="1">
        <v>45355</v>
      </c>
      <c r="B1990" t="s">
        <v>24</v>
      </c>
      <c r="C1990" t="s">
        <v>25</v>
      </c>
      <c r="D1990">
        <v>2022</v>
      </c>
      <c r="E1990" t="s">
        <v>86</v>
      </c>
      <c r="F1990" t="s">
        <v>372</v>
      </c>
      <c r="G1990" t="s">
        <v>88</v>
      </c>
      <c r="H1990" t="s">
        <v>29</v>
      </c>
      <c r="L1990" t="s">
        <v>373</v>
      </c>
      <c r="M1990" t="s">
        <v>374</v>
      </c>
      <c r="N1990" t="str">
        <f>_xlfn.CONCAT(Tableau1[[#This Row],[species_name]],Tableau1[[#This Row],[sub_reg]])</f>
        <v>John dory27.8.a</v>
      </c>
      <c r="O1990" t="s">
        <v>32</v>
      </c>
      <c r="P1990" t="s">
        <v>33</v>
      </c>
      <c r="Q1990" t="s">
        <v>34</v>
      </c>
      <c r="R1990">
        <v>5977.95</v>
      </c>
      <c r="S1990" t="s">
        <v>35</v>
      </c>
      <c r="T1990" t="s">
        <v>43</v>
      </c>
      <c r="U1990" t="s">
        <v>44</v>
      </c>
      <c r="V1990" t="s">
        <v>331</v>
      </c>
      <c r="W1990">
        <f>IFERROR(INDEX(#REF!,MATCH(Tableau1[[#This Row],[Identifiant pour calcul]],#REF!,0),9),0)</f>
        <v>0</v>
      </c>
      <c r="X1990">
        <f>Tableau1[[#This Row],[value]]*0.125*Tableau1[[#This Row],[Sequestration factor]]</f>
        <v>0</v>
      </c>
      <c r="Y1990" t="s">
        <v>39</v>
      </c>
      <c r="Z1990" t="s">
        <v>40</v>
      </c>
      <c r="AA1990" t="s">
        <v>39</v>
      </c>
      <c r="AB1990" t="e">
        <f>INDEX(#REF!,MATCH(Tableau1[[#This Row],[species_name]],#REF!,0),2)</f>
        <v>#REF!</v>
      </c>
      <c r="AC1990" s="3" t="e">
        <f>Tableau1[[#This Row],[value]]/Tableau1[[#This Row],[débarquements totaux de l''espèce]]</f>
        <v>#REF!</v>
      </c>
    </row>
    <row r="1991" spans="1:29" x14ac:dyDescent="0.2">
      <c r="A1991" s="1">
        <v>45355</v>
      </c>
      <c r="B1991" t="s">
        <v>24</v>
      </c>
      <c r="C1991" t="s">
        <v>25</v>
      </c>
      <c r="D1991">
        <v>2022</v>
      </c>
      <c r="E1991" t="s">
        <v>86</v>
      </c>
      <c r="F1991" t="s">
        <v>372</v>
      </c>
      <c r="G1991" t="s">
        <v>406</v>
      </c>
      <c r="H1991" t="s">
        <v>29</v>
      </c>
      <c r="L1991" t="s">
        <v>418</v>
      </c>
      <c r="M1991" t="s">
        <v>419</v>
      </c>
      <c r="N1991" t="str">
        <f>_xlfn.CONCAT(Tableau1[[#This Row],[species_name]],Tableau1[[#This Row],[sub_reg]])</f>
        <v>John dory27.7.d</v>
      </c>
      <c r="O1991" t="s">
        <v>32</v>
      </c>
      <c r="P1991" t="s">
        <v>33</v>
      </c>
      <c r="Q1991" t="s">
        <v>34</v>
      </c>
      <c r="R1991">
        <v>4201.0600000000004</v>
      </c>
      <c r="S1991" t="s">
        <v>35</v>
      </c>
      <c r="T1991" t="s">
        <v>43</v>
      </c>
      <c r="U1991" t="s">
        <v>44</v>
      </c>
      <c r="V1991" t="s">
        <v>96</v>
      </c>
      <c r="W1991">
        <f>IFERROR(INDEX(#REF!,MATCH(Tableau1[[#This Row],[Identifiant pour calcul]],#REF!,0),9),0)</f>
        <v>0</v>
      </c>
      <c r="X1991">
        <f>Tableau1[[#This Row],[value]]*0.125*Tableau1[[#This Row],[Sequestration factor]]</f>
        <v>0</v>
      </c>
      <c r="Y1991" t="s">
        <v>39</v>
      </c>
      <c r="Z1991" t="s">
        <v>40</v>
      </c>
      <c r="AA1991" t="s">
        <v>39</v>
      </c>
      <c r="AB1991" t="e">
        <f>INDEX(#REF!,MATCH(Tableau1[[#This Row],[species_name]],#REF!,0),2)</f>
        <v>#REF!</v>
      </c>
      <c r="AC1991" s="3" t="e">
        <f>Tableau1[[#This Row],[value]]/Tableau1[[#This Row],[débarquements totaux de l''espèce]]</f>
        <v>#REF!</v>
      </c>
    </row>
    <row r="1992" spans="1:29" x14ac:dyDescent="0.2">
      <c r="A1992" s="1">
        <v>45355</v>
      </c>
      <c r="B1992" t="s">
        <v>24</v>
      </c>
      <c r="C1992" t="s">
        <v>25</v>
      </c>
      <c r="D1992">
        <v>2022</v>
      </c>
      <c r="E1992" t="s">
        <v>26</v>
      </c>
      <c r="F1992" t="s">
        <v>158</v>
      </c>
      <c r="G1992" t="s">
        <v>406</v>
      </c>
      <c r="H1992" t="s">
        <v>29</v>
      </c>
      <c r="L1992" t="s">
        <v>428</v>
      </c>
      <c r="M1992" t="s">
        <v>429</v>
      </c>
      <c r="N1992" t="str">
        <f>_xlfn.CONCAT(Tableau1[[#This Row],[species_name]],Tableau1[[#This Row],[sub_reg]])</f>
        <v>John dorysa 7</v>
      </c>
      <c r="O1992" t="s">
        <v>32</v>
      </c>
      <c r="P1992" t="s">
        <v>33</v>
      </c>
      <c r="Q1992" t="s">
        <v>34</v>
      </c>
      <c r="R1992">
        <v>1948.81</v>
      </c>
      <c r="S1992" t="s">
        <v>35</v>
      </c>
      <c r="T1992" t="s">
        <v>43</v>
      </c>
      <c r="U1992" t="s">
        <v>44</v>
      </c>
      <c r="V1992" t="s">
        <v>62</v>
      </c>
      <c r="W1992">
        <f>IFERROR(INDEX(#REF!,MATCH(Tableau1[[#This Row],[Identifiant pour calcul]],#REF!,0),9),0)</f>
        <v>0</v>
      </c>
      <c r="X1992">
        <f>Tableau1[[#This Row],[value]]*0.125*Tableau1[[#This Row],[Sequestration factor]]</f>
        <v>0</v>
      </c>
      <c r="Y1992" t="s">
        <v>39</v>
      </c>
      <c r="Z1992" t="s">
        <v>40</v>
      </c>
      <c r="AA1992" t="s">
        <v>39</v>
      </c>
      <c r="AB1992" t="e">
        <f>INDEX(#REF!,MATCH(Tableau1[[#This Row],[species_name]],#REF!,0),2)</f>
        <v>#REF!</v>
      </c>
      <c r="AC1992" s="3" t="e">
        <f>Tableau1[[#This Row],[value]]/Tableau1[[#This Row],[débarquements totaux de l''espèce]]</f>
        <v>#REF!</v>
      </c>
    </row>
    <row r="1993" spans="1:29" x14ac:dyDescent="0.2">
      <c r="A1993" s="1">
        <v>45355</v>
      </c>
      <c r="B1993" t="s">
        <v>24</v>
      </c>
      <c r="C1993" t="s">
        <v>25</v>
      </c>
      <c r="D1993">
        <v>2022</v>
      </c>
      <c r="E1993" t="s">
        <v>86</v>
      </c>
      <c r="F1993" t="s">
        <v>59</v>
      </c>
      <c r="G1993" t="s">
        <v>107</v>
      </c>
      <c r="H1993" t="s">
        <v>29</v>
      </c>
      <c r="M1993" t="s">
        <v>506</v>
      </c>
      <c r="N1993" t="str">
        <f>_xlfn.CONCAT(Tableau1[[#This Row],[species_name]],Tableau1[[#This Row],[sub_reg]])</f>
        <v>John dory27.7.e</v>
      </c>
      <c r="O1993" t="s">
        <v>32</v>
      </c>
      <c r="P1993" t="s">
        <v>33</v>
      </c>
      <c r="Q1993" t="s">
        <v>34</v>
      </c>
      <c r="R1993">
        <v>2277.5500000000002</v>
      </c>
      <c r="S1993" t="s">
        <v>35</v>
      </c>
      <c r="T1993" t="s">
        <v>43</v>
      </c>
      <c r="U1993" t="s">
        <v>44</v>
      </c>
      <c r="V1993" t="s">
        <v>226</v>
      </c>
      <c r="W1993">
        <f>IFERROR(INDEX(#REF!,MATCH(Tableau1[[#This Row],[Identifiant pour calcul]],#REF!,0),9),0)</f>
        <v>0</v>
      </c>
      <c r="X1993">
        <f>Tableau1[[#This Row],[value]]*0.125*Tableau1[[#This Row],[Sequestration factor]]</f>
        <v>0</v>
      </c>
      <c r="Y1993" t="s">
        <v>39</v>
      </c>
      <c r="Z1993" t="s">
        <v>40</v>
      </c>
      <c r="AA1993" t="s">
        <v>39</v>
      </c>
      <c r="AB1993" t="e">
        <f>INDEX(#REF!,MATCH(Tableau1[[#This Row],[species_name]],#REF!,0),2)</f>
        <v>#REF!</v>
      </c>
      <c r="AC1993" s="3" t="e">
        <f>Tableau1[[#This Row],[value]]/Tableau1[[#This Row],[débarquements totaux de l''espèce]]</f>
        <v>#REF!</v>
      </c>
    </row>
    <row r="1994" spans="1:29" x14ac:dyDescent="0.2">
      <c r="A1994" s="1">
        <v>45355</v>
      </c>
      <c r="B1994" t="s">
        <v>24</v>
      </c>
      <c r="C1994" t="s">
        <v>25</v>
      </c>
      <c r="D1994">
        <v>2022</v>
      </c>
      <c r="E1994" t="s">
        <v>86</v>
      </c>
      <c r="F1994" t="s">
        <v>59</v>
      </c>
      <c r="G1994" t="s">
        <v>107</v>
      </c>
      <c r="H1994" t="s">
        <v>29</v>
      </c>
      <c r="M1994" t="s">
        <v>506</v>
      </c>
      <c r="N1994" t="str">
        <f>_xlfn.CONCAT(Tableau1[[#This Row],[species_name]],Tableau1[[#This Row],[sub_reg]])</f>
        <v>John dory27.8.a</v>
      </c>
      <c r="O1994" t="s">
        <v>32</v>
      </c>
      <c r="P1994" t="s">
        <v>33</v>
      </c>
      <c r="Q1994" t="s">
        <v>34</v>
      </c>
      <c r="R1994">
        <v>7025.69</v>
      </c>
      <c r="S1994" t="s">
        <v>35</v>
      </c>
      <c r="T1994" t="s">
        <v>43</v>
      </c>
      <c r="U1994" t="s">
        <v>44</v>
      </c>
      <c r="V1994" t="s">
        <v>331</v>
      </c>
      <c r="W1994">
        <f>IFERROR(INDEX(#REF!,MATCH(Tableau1[[#This Row],[Identifiant pour calcul]],#REF!,0),9),0)</f>
        <v>0</v>
      </c>
      <c r="X1994">
        <f>Tableau1[[#This Row],[value]]*0.125*Tableau1[[#This Row],[Sequestration factor]]</f>
        <v>0</v>
      </c>
      <c r="Y1994" t="s">
        <v>39</v>
      </c>
      <c r="Z1994" t="s">
        <v>40</v>
      </c>
      <c r="AA1994" t="s">
        <v>39</v>
      </c>
      <c r="AB1994" t="e">
        <f>INDEX(#REF!,MATCH(Tableau1[[#This Row],[species_name]],#REF!,0),2)</f>
        <v>#REF!</v>
      </c>
      <c r="AC1994" s="3" t="e">
        <f>Tableau1[[#This Row],[value]]/Tableau1[[#This Row],[débarquements totaux de l''espèce]]</f>
        <v>#REF!</v>
      </c>
    </row>
    <row r="1995" spans="1:29" x14ac:dyDescent="0.2">
      <c r="A1995" s="1">
        <v>45355</v>
      </c>
      <c r="B1995" t="s">
        <v>24</v>
      </c>
      <c r="C1995" t="s">
        <v>25</v>
      </c>
      <c r="D1995">
        <v>2022</v>
      </c>
      <c r="E1995" t="s">
        <v>86</v>
      </c>
      <c r="F1995" t="s">
        <v>372</v>
      </c>
      <c r="G1995" t="s">
        <v>77</v>
      </c>
      <c r="H1995" t="s">
        <v>29</v>
      </c>
      <c r="L1995" t="s">
        <v>515</v>
      </c>
      <c r="M1995" t="s">
        <v>516</v>
      </c>
      <c r="N1995" t="str">
        <f>_xlfn.CONCAT(Tableau1[[#This Row],[species_name]],Tableau1[[#This Row],[sub_reg]])</f>
        <v>John dory27.7.d</v>
      </c>
      <c r="O1995" t="s">
        <v>32</v>
      </c>
      <c r="P1995" t="s">
        <v>33</v>
      </c>
      <c r="Q1995" t="s">
        <v>34</v>
      </c>
      <c r="R1995">
        <v>2318.4</v>
      </c>
      <c r="S1995" t="s">
        <v>35</v>
      </c>
      <c r="T1995" t="s">
        <v>43</v>
      </c>
      <c r="U1995" t="s">
        <v>44</v>
      </c>
      <c r="V1995" t="s">
        <v>96</v>
      </c>
      <c r="W1995">
        <f>IFERROR(INDEX(#REF!,MATCH(Tableau1[[#This Row],[Identifiant pour calcul]],#REF!,0),9),0)</f>
        <v>0</v>
      </c>
      <c r="X1995">
        <f>Tableau1[[#This Row],[value]]*0.125*Tableau1[[#This Row],[Sequestration factor]]</f>
        <v>0</v>
      </c>
      <c r="Y1995" t="s">
        <v>39</v>
      </c>
      <c r="Z1995" t="s">
        <v>40</v>
      </c>
      <c r="AA1995" t="s">
        <v>39</v>
      </c>
      <c r="AB1995" t="e">
        <f>INDEX(#REF!,MATCH(Tableau1[[#This Row],[species_name]],#REF!,0),2)</f>
        <v>#REF!</v>
      </c>
      <c r="AC1995" s="3" t="e">
        <f>Tableau1[[#This Row],[value]]/Tableau1[[#This Row],[débarquements totaux de l''espèce]]</f>
        <v>#REF!</v>
      </c>
    </row>
    <row r="1996" spans="1:29" x14ac:dyDescent="0.2">
      <c r="A1996" s="1">
        <v>45355</v>
      </c>
      <c r="B1996" t="s">
        <v>24</v>
      </c>
      <c r="C1996" t="s">
        <v>25</v>
      </c>
      <c r="D1996">
        <v>2022</v>
      </c>
      <c r="E1996" t="s">
        <v>26</v>
      </c>
      <c r="F1996" t="s">
        <v>158</v>
      </c>
      <c r="G1996" t="s">
        <v>28</v>
      </c>
      <c r="H1996" t="s">
        <v>29</v>
      </c>
      <c r="L1996" t="s">
        <v>30</v>
      </c>
      <c r="M1996" t="s">
        <v>31</v>
      </c>
      <c r="N1996" t="str">
        <f>_xlfn.CONCAT(Tableau1[[#This Row],[species_name]],Tableau1[[#This Row],[sub_reg]])</f>
        <v>John dorysa 8</v>
      </c>
      <c r="O1996" t="s">
        <v>32</v>
      </c>
      <c r="P1996" t="s">
        <v>33</v>
      </c>
      <c r="Q1996" t="s">
        <v>34</v>
      </c>
      <c r="R1996">
        <v>2284.9677999999999</v>
      </c>
      <c r="S1996" t="s">
        <v>35</v>
      </c>
      <c r="T1996" t="s">
        <v>43</v>
      </c>
      <c r="U1996" t="s">
        <v>44</v>
      </c>
      <c r="V1996" t="s">
        <v>38</v>
      </c>
      <c r="W1996">
        <f>IFERROR(INDEX(#REF!,MATCH(Tableau1[[#This Row],[Identifiant pour calcul]],#REF!,0),9),0)</f>
        <v>0</v>
      </c>
      <c r="X1996">
        <f>Tableau1[[#This Row],[value]]*0.125*Tableau1[[#This Row],[Sequestration factor]]</f>
        <v>0</v>
      </c>
      <c r="Y1996" t="s">
        <v>39</v>
      </c>
      <c r="Z1996" t="s">
        <v>40</v>
      </c>
      <c r="AA1996" t="s">
        <v>39</v>
      </c>
      <c r="AB1996" t="e">
        <f>INDEX(#REF!,MATCH(Tableau1[[#This Row],[species_name]],#REF!,0),2)</f>
        <v>#REF!</v>
      </c>
      <c r="AC1996" s="3" t="e">
        <f>Tableau1[[#This Row],[value]]/Tableau1[[#This Row],[débarquements totaux de l''espèce]]</f>
        <v>#REF!</v>
      </c>
    </row>
    <row r="1997" spans="1:29" x14ac:dyDescent="0.2">
      <c r="A1997" s="1">
        <v>45355</v>
      </c>
      <c r="B1997" t="s">
        <v>24</v>
      </c>
      <c r="C1997" t="s">
        <v>25</v>
      </c>
      <c r="D1997">
        <v>2022</v>
      </c>
      <c r="E1997" t="s">
        <v>26</v>
      </c>
      <c r="F1997" t="s">
        <v>158</v>
      </c>
      <c r="G1997" t="s">
        <v>88</v>
      </c>
      <c r="H1997" t="s">
        <v>29</v>
      </c>
      <c r="L1997" t="s">
        <v>30</v>
      </c>
      <c r="M1997" t="s">
        <v>31</v>
      </c>
      <c r="N1997" t="str">
        <f>_xlfn.CONCAT(Tableau1[[#This Row],[species_name]],Tableau1[[#This Row],[sub_reg]])</f>
        <v>John dorysa 7</v>
      </c>
      <c r="O1997" t="s">
        <v>32</v>
      </c>
      <c r="P1997" t="s">
        <v>33</v>
      </c>
      <c r="Q1997" t="s">
        <v>34</v>
      </c>
      <c r="R1997">
        <v>1659.96</v>
      </c>
      <c r="S1997" t="s">
        <v>35</v>
      </c>
      <c r="T1997" t="s">
        <v>43</v>
      </c>
      <c r="U1997" t="s">
        <v>44</v>
      </c>
      <c r="V1997" t="s">
        <v>62</v>
      </c>
      <c r="W1997">
        <f>IFERROR(INDEX(#REF!,MATCH(Tableau1[[#This Row],[Identifiant pour calcul]],#REF!,0),9),0)</f>
        <v>0</v>
      </c>
      <c r="X1997">
        <f>Tableau1[[#This Row],[value]]*0.125*Tableau1[[#This Row],[Sequestration factor]]</f>
        <v>0</v>
      </c>
      <c r="Y1997" t="s">
        <v>39</v>
      </c>
      <c r="Z1997" t="s">
        <v>40</v>
      </c>
      <c r="AA1997" t="s">
        <v>39</v>
      </c>
      <c r="AB1997" t="e">
        <f>INDEX(#REF!,MATCH(Tableau1[[#This Row],[species_name]],#REF!,0),2)</f>
        <v>#REF!</v>
      </c>
      <c r="AC1997" s="3" t="e">
        <f>Tableau1[[#This Row],[value]]/Tableau1[[#This Row],[débarquements totaux de l''espèce]]</f>
        <v>#REF!</v>
      </c>
    </row>
    <row r="1998" spans="1:29" x14ac:dyDescent="0.2">
      <c r="A1998" s="1">
        <v>45355</v>
      </c>
      <c r="B1998" t="s">
        <v>24</v>
      </c>
      <c r="C1998" t="s">
        <v>25</v>
      </c>
      <c r="D1998">
        <v>2022</v>
      </c>
      <c r="E1998" t="s">
        <v>86</v>
      </c>
      <c r="F1998" t="s">
        <v>158</v>
      </c>
      <c r="G1998" t="s">
        <v>77</v>
      </c>
      <c r="H1998" t="s">
        <v>29</v>
      </c>
      <c r="L1998" t="s">
        <v>413</v>
      </c>
      <c r="M1998" t="s">
        <v>414</v>
      </c>
      <c r="N1998" t="str">
        <f>_xlfn.CONCAT(Tableau1[[#This Row],[species_name]],Tableau1[[#This Row],[sub_reg]])</f>
        <v>John dory27.7.e</v>
      </c>
      <c r="O1998" t="s">
        <v>32</v>
      </c>
      <c r="P1998" t="s">
        <v>33</v>
      </c>
      <c r="Q1998" t="s">
        <v>34</v>
      </c>
      <c r="R1998">
        <v>2935.14</v>
      </c>
      <c r="S1998" t="s">
        <v>35</v>
      </c>
      <c r="T1998" t="s">
        <v>43</v>
      </c>
      <c r="U1998" t="s">
        <v>44</v>
      </c>
      <c r="V1998" t="s">
        <v>226</v>
      </c>
      <c r="W1998">
        <f>IFERROR(INDEX(#REF!,MATCH(Tableau1[[#This Row],[Identifiant pour calcul]],#REF!,0),9),0)</f>
        <v>0</v>
      </c>
      <c r="X1998">
        <f>Tableau1[[#This Row],[value]]*0.125*Tableau1[[#This Row],[Sequestration factor]]</f>
        <v>0</v>
      </c>
      <c r="Y1998" t="s">
        <v>39</v>
      </c>
      <c r="Z1998" t="s">
        <v>40</v>
      </c>
      <c r="AA1998" t="s">
        <v>39</v>
      </c>
      <c r="AB1998" t="e">
        <f>INDEX(#REF!,MATCH(Tableau1[[#This Row],[species_name]],#REF!,0),2)</f>
        <v>#REF!</v>
      </c>
      <c r="AC1998" s="3" t="e">
        <f>Tableau1[[#This Row],[value]]/Tableau1[[#This Row],[débarquements totaux de l''espèce]]</f>
        <v>#REF!</v>
      </c>
    </row>
    <row r="1999" spans="1:29" x14ac:dyDescent="0.2">
      <c r="A1999" s="1">
        <v>45355</v>
      </c>
      <c r="B1999" t="s">
        <v>24</v>
      </c>
      <c r="C1999" t="s">
        <v>25</v>
      </c>
      <c r="D1999">
        <v>2022</v>
      </c>
      <c r="E1999" t="s">
        <v>86</v>
      </c>
      <c r="F1999" t="s">
        <v>27</v>
      </c>
      <c r="G1999" t="s">
        <v>28</v>
      </c>
      <c r="H1999" t="s">
        <v>29</v>
      </c>
      <c r="L1999" t="s">
        <v>648</v>
      </c>
      <c r="M1999" t="s">
        <v>649</v>
      </c>
      <c r="N1999" t="str">
        <f>_xlfn.CONCAT(Tableau1[[#This Row],[species_name]],Tableau1[[#This Row],[sub_reg]])</f>
        <v>John dory27.8.a</v>
      </c>
      <c r="O1999" t="s">
        <v>32</v>
      </c>
      <c r="P1999" t="s">
        <v>33</v>
      </c>
      <c r="Q1999" t="s">
        <v>34</v>
      </c>
      <c r="R1999">
        <v>2179.19</v>
      </c>
      <c r="S1999" t="s">
        <v>35</v>
      </c>
      <c r="T1999" t="s">
        <v>43</v>
      </c>
      <c r="U1999" t="s">
        <v>44</v>
      </c>
      <c r="V1999" t="s">
        <v>331</v>
      </c>
      <c r="W1999">
        <f>IFERROR(INDEX(#REF!,MATCH(Tableau1[[#This Row],[Identifiant pour calcul]],#REF!,0),9),0)</f>
        <v>0</v>
      </c>
      <c r="X1999">
        <f>Tableau1[[#This Row],[value]]*0.125*Tableau1[[#This Row],[Sequestration factor]]</f>
        <v>0</v>
      </c>
      <c r="Y1999" t="s">
        <v>39</v>
      </c>
      <c r="Z1999" t="s">
        <v>40</v>
      </c>
      <c r="AA1999" t="s">
        <v>39</v>
      </c>
      <c r="AB1999" t="e">
        <f>INDEX(#REF!,MATCH(Tableau1[[#This Row],[species_name]],#REF!,0),2)</f>
        <v>#REF!</v>
      </c>
      <c r="AC1999" s="3" t="e">
        <f>Tableau1[[#This Row],[value]]/Tableau1[[#This Row],[débarquements totaux de l''espèce]]</f>
        <v>#REF!</v>
      </c>
    </row>
    <row r="2000" spans="1:29" x14ac:dyDescent="0.2">
      <c r="A2000" s="1">
        <v>45355</v>
      </c>
      <c r="B2000" t="s">
        <v>24</v>
      </c>
      <c r="C2000" t="s">
        <v>25</v>
      </c>
      <c r="D2000">
        <v>2022</v>
      </c>
      <c r="E2000" t="s">
        <v>86</v>
      </c>
      <c r="F2000" t="s">
        <v>27</v>
      </c>
      <c r="G2000" t="s">
        <v>28</v>
      </c>
      <c r="H2000" t="s">
        <v>29</v>
      </c>
      <c r="L2000" t="s">
        <v>648</v>
      </c>
      <c r="M2000" t="s">
        <v>649</v>
      </c>
      <c r="N2000" t="str">
        <f>_xlfn.CONCAT(Tableau1[[#This Row],[species_name]],Tableau1[[#This Row],[sub_reg]])</f>
        <v>John dory27.7.h</v>
      </c>
      <c r="O2000" t="s">
        <v>32</v>
      </c>
      <c r="P2000" t="s">
        <v>33</v>
      </c>
      <c r="Q2000" t="s">
        <v>34</v>
      </c>
      <c r="R2000">
        <v>3319.74</v>
      </c>
      <c r="S2000" t="s">
        <v>35</v>
      </c>
      <c r="T2000" t="s">
        <v>43</v>
      </c>
      <c r="U2000" t="s">
        <v>44</v>
      </c>
      <c r="V2000" t="s">
        <v>330</v>
      </c>
      <c r="W2000">
        <f>IFERROR(INDEX(#REF!,MATCH(Tableau1[[#This Row],[Identifiant pour calcul]],#REF!,0),9),0)</f>
        <v>0</v>
      </c>
      <c r="X2000">
        <f>Tableau1[[#This Row],[value]]*0.125*Tableau1[[#This Row],[Sequestration factor]]</f>
        <v>0</v>
      </c>
      <c r="Y2000" t="s">
        <v>39</v>
      </c>
      <c r="Z2000" t="s">
        <v>40</v>
      </c>
      <c r="AA2000" t="s">
        <v>39</v>
      </c>
      <c r="AB2000" t="e">
        <f>INDEX(#REF!,MATCH(Tableau1[[#This Row],[species_name]],#REF!,0),2)</f>
        <v>#REF!</v>
      </c>
      <c r="AC2000" s="3" t="e">
        <f>Tableau1[[#This Row],[value]]/Tableau1[[#This Row],[débarquements totaux de l''espèce]]</f>
        <v>#REF!</v>
      </c>
    </row>
    <row r="2001" spans="1:29" x14ac:dyDescent="0.2">
      <c r="A2001" s="1">
        <v>45355</v>
      </c>
      <c r="B2001" t="s">
        <v>24</v>
      </c>
      <c r="C2001" t="s">
        <v>25</v>
      </c>
      <c r="D2001">
        <v>2022</v>
      </c>
      <c r="E2001" t="s">
        <v>86</v>
      </c>
      <c r="F2001" t="s">
        <v>27</v>
      </c>
      <c r="G2001" t="s">
        <v>28</v>
      </c>
      <c r="H2001" t="s">
        <v>29</v>
      </c>
      <c r="L2001" t="s">
        <v>648</v>
      </c>
      <c r="M2001" t="s">
        <v>649</v>
      </c>
      <c r="N2001" t="str">
        <f>_xlfn.CONCAT(Tableau1[[#This Row],[species_name]],Tableau1[[#This Row],[sub_reg]])</f>
        <v>John dory27.7.e</v>
      </c>
      <c r="O2001" t="s">
        <v>32</v>
      </c>
      <c r="P2001" t="s">
        <v>33</v>
      </c>
      <c r="Q2001" t="s">
        <v>34</v>
      </c>
      <c r="R2001">
        <v>7428.31</v>
      </c>
      <c r="S2001" t="s">
        <v>35</v>
      </c>
      <c r="T2001" t="s">
        <v>43</v>
      </c>
      <c r="U2001" t="s">
        <v>44</v>
      </c>
      <c r="V2001" t="s">
        <v>226</v>
      </c>
      <c r="W2001">
        <f>IFERROR(INDEX(#REF!,MATCH(Tableau1[[#This Row],[Identifiant pour calcul]],#REF!,0),9),0)</f>
        <v>0</v>
      </c>
      <c r="X2001">
        <f>Tableau1[[#This Row],[value]]*0.125*Tableau1[[#This Row],[Sequestration factor]]</f>
        <v>0</v>
      </c>
      <c r="Y2001" t="s">
        <v>39</v>
      </c>
      <c r="Z2001" t="s">
        <v>40</v>
      </c>
      <c r="AA2001" t="s">
        <v>39</v>
      </c>
      <c r="AB2001" t="e">
        <f>INDEX(#REF!,MATCH(Tableau1[[#This Row],[species_name]],#REF!,0),2)</f>
        <v>#REF!</v>
      </c>
      <c r="AC2001" s="3" t="e">
        <f>Tableau1[[#This Row],[value]]/Tableau1[[#This Row],[débarquements totaux de l''espèce]]</f>
        <v>#REF!</v>
      </c>
    </row>
    <row r="2002" spans="1:29" x14ac:dyDescent="0.2">
      <c r="A2002" s="1">
        <v>45355</v>
      </c>
      <c r="B2002" t="s">
        <v>24</v>
      </c>
      <c r="C2002" t="s">
        <v>25</v>
      </c>
      <c r="D2002">
        <v>2022</v>
      </c>
      <c r="E2002" t="s">
        <v>86</v>
      </c>
      <c r="F2002" t="s">
        <v>27</v>
      </c>
      <c r="G2002" t="s">
        <v>88</v>
      </c>
      <c r="H2002" t="s">
        <v>29</v>
      </c>
      <c r="M2002" t="s">
        <v>684</v>
      </c>
      <c r="N2002" t="str">
        <f>_xlfn.CONCAT(Tableau1[[#This Row],[species_name]],Tableau1[[#This Row],[sub_reg]])</f>
        <v>John dory27.7.e</v>
      </c>
      <c r="O2002" t="s">
        <v>32</v>
      </c>
      <c r="P2002" t="s">
        <v>33</v>
      </c>
      <c r="Q2002" t="s">
        <v>34</v>
      </c>
      <c r="R2002">
        <v>1712.21</v>
      </c>
      <c r="S2002" t="s">
        <v>35</v>
      </c>
      <c r="T2002" t="s">
        <v>43</v>
      </c>
      <c r="U2002" t="s">
        <v>44</v>
      </c>
      <c r="V2002" t="s">
        <v>226</v>
      </c>
      <c r="W2002">
        <f>IFERROR(INDEX(#REF!,MATCH(Tableau1[[#This Row],[Identifiant pour calcul]],#REF!,0),9),0)</f>
        <v>0</v>
      </c>
      <c r="X2002">
        <f>Tableau1[[#This Row],[value]]*0.125*Tableau1[[#This Row],[Sequestration factor]]</f>
        <v>0</v>
      </c>
      <c r="Y2002" t="s">
        <v>39</v>
      </c>
      <c r="Z2002" t="s">
        <v>40</v>
      </c>
      <c r="AA2002" t="s">
        <v>39</v>
      </c>
      <c r="AB2002" t="e">
        <f>INDEX(#REF!,MATCH(Tableau1[[#This Row],[species_name]],#REF!,0),2)</f>
        <v>#REF!</v>
      </c>
      <c r="AC2002" s="3" t="e">
        <f>Tableau1[[#This Row],[value]]/Tableau1[[#This Row],[débarquements totaux de l''espèce]]</f>
        <v>#REF!</v>
      </c>
    </row>
    <row r="2003" spans="1:29" x14ac:dyDescent="0.2">
      <c r="A2003" s="1">
        <v>45355</v>
      </c>
      <c r="B2003" t="s">
        <v>24</v>
      </c>
      <c r="C2003" t="s">
        <v>25</v>
      </c>
      <c r="D2003">
        <v>2022</v>
      </c>
      <c r="E2003" t="s">
        <v>86</v>
      </c>
      <c r="F2003" t="s">
        <v>27</v>
      </c>
      <c r="G2003" t="s">
        <v>107</v>
      </c>
      <c r="H2003" t="s">
        <v>29</v>
      </c>
      <c r="M2003" t="s">
        <v>693</v>
      </c>
      <c r="N2003" t="str">
        <f>_xlfn.CONCAT(Tableau1[[#This Row],[species_name]],Tableau1[[#This Row],[sub_reg]])</f>
        <v>John dory27.7.e</v>
      </c>
      <c r="O2003" t="s">
        <v>32</v>
      </c>
      <c r="P2003" t="s">
        <v>33</v>
      </c>
      <c r="Q2003" t="s">
        <v>34</v>
      </c>
      <c r="R2003">
        <v>1084.19</v>
      </c>
      <c r="S2003" t="s">
        <v>35</v>
      </c>
      <c r="T2003" t="s">
        <v>43</v>
      </c>
      <c r="U2003" t="s">
        <v>44</v>
      </c>
      <c r="V2003" t="s">
        <v>226</v>
      </c>
      <c r="W2003">
        <f>IFERROR(INDEX(#REF!,MATCH(Tableau1[[#This Row],[Identifiant pour calcul]],#REF!,0),9),0)</f>
        <v>0</v>
      </c>
      <c r="X2003">
        <f>Tableau1[[#This Row],[value]]*0.125*Tableau1[[#This Row],[Sequestration factor]]</f>
        <v>0</v>
      </c>
      <c r="Y2003" t="s">
        <v>39</v>
      </c>
      <c r="Z2003" t="s">
        <v>40</v>
      </c>
      <c r="AA2003" t="s">
        <v>39</v>
      </c>
      <c r="AB2003" t="e">
        <f>INDEX(#REF!,MATCH(Tableau1[[#This Row],[species_name]],#REF!,0),2)</f>
        <v>#REF!</v>
      </c>
      <c r="AC2003" s="3" t="e">
        <f>Tableau1[[#This Row],[value]]/Tableau1[[#This Row],[débarquements totaux de l''espèce]]</f>
        <v>#REF!</v>
      </c>
    </row>
    <row r="2004" spans="1:29" x14ac:dyDescent="0.2">
      <c r="A2004" s="1">
        <v>45355</v>
      </c>
      <c r="B2004" t="s">
        <v>24</v>
      </c>
      <c r="C2004" t="s">
        <v>25</v>
      </c>
      <c r="D2004">
        <v>2022</v>
      </c>
      <c r="E2004" t="s">
        <v>86</v>
      </c>
      <c r="F2004" t="s">
        <v>27</v>
      </c>
      <c r="G2004" t="s">
        <v>107</v>
      </c>
      <c r="H2004" t="s">
        <v>29</v>
      </c>
      <c r="M2004" t="s">
        <v>693</v>
      </c>
      <c r="N2004" t="str">
        <f>_xlfn.CONCAT(Tableau1[[#This Row],[species_name]],Tableau1[[#This Row],[sub_reg]])</f>
        <v>John dory27.8.a</v>
      </c>
      <c r="O2004" t="s">
        <v>32</v>
      </c>
      <c r="P2004" t="s">
        <v>33</v>
      </c>
      <c r="Q2004" t="s">
        <v>34</v>
      </c>
      <c r="R2004">
        <v>1063.47</v>
      </c>
      <c r="S2004" t="s">
        <v>35</v>
      </c>
      <c r="T2004" t="s">
        <v>43</v>
      </c>
      <c r="U2004" t="s">
        <v>44</v>
      </c>
      <c r="V2004" t="s">
        <v>331</v>
      </c>
      <c r="W2004">
        <f>IFERROR(INDEX(#REF!,MATCH(Tableau1[[#This Row],[Identifiant pour calcul]],#REF!,0),9),0)</f>
        <v>0</v>
      </c>
      <c r="X2004">
        <f>Tableau1[[#This Row],[value]]*0.125*Tableau1[[#This Row],[Sequestration factor]]</f>
        <v>0</v>
      </c>
      <c r="Y2004" t="s">
        <v>39</v>
      </c>
      <c r="Z2004" t="s">
        <v>40</v>
      </c>
      <c r="AA2004" t="s">
        <v>39</v>
      </c>
      <c r="AB2004" t="e">
        <f>INDEX(#REF!,MATCH(Tableau1[[#This Row],[species_name]],#REF!,0),2)</f>
        <v>#REF!</v>
      </c>
      <c r="AC2004" s="3" t="e">
        <f>Tableau1[[#This Row],[value]]/Tableau1[[#This Row],[débarquements totaux de l''espèce]]</f>
        <v>#REF!</v>
      </c>
    </row>
    <row r="2005" spans="1:29" x14ac:dyDescent="0.2">
      <c r="A2005" s="1">
        <v>45355</v>
      </c>
      <c r="B2005" t="s">
        <v>24</v>
      </c>
      <c r="C2005" t="s">
        <v>25</v>
      </c>
      <c r="D2005">
        <v>2022</v>
      </c>
      <c r="E2005" t="s">
        <v>86</v>
      </c>
      <c r="F2005" t="s">
        <v>217</v>
      </c>
      <c r="G2005" t="s">
        <v>406</v>
      </c>
      <c r="H2005" t="s">
        <v>29</v>
      </c>
      <c r="L2005" t="s">
        <v>660</v>
      </c>
      <c r="M2005" t="s">
        <v>661</v>
      </c>
      <c r="N2005" t="str">
        <f>_xlfn.CONCAT(Tableau1[[#This Row],[species_name]],Tableau1[[#This Row],[sub_reg]])</f>
        <v>John dory27.7.d</v>
      </c>
      <c r="O2005" t="s">
        <v>32</v>
      </c>
      <c r="P2005" t="s">
        <v>33</v>
      </c>
      <c r="Q2005" t="s">
        <v>34</v>
      </c>
      <c r="R2005">
        <v>1860.67</v>
      </c>
      <c r="S2005" t="s">
        <v>35</v>
      </c>
      <c r="T2005" t="s">
        <v>43</v>
      </c>
      <c r="U2005" t="s">
        <v>44</v>
      </c>
      <c r="V2005" t="s">
        <v>96</v>
      </c>
      <c r="W2005">
        <f>IFERROR(INDEX(#REF!,MATCH(Tableau1[[#This Row],[Identifiant pour calcul]],#REF!,0),9),0)</f>
        <v>0</v>
      </c>
      <c r="X2005">
        <f>Tableau1[[#This Row],[value]]*0.125*Tableau1[[#This Row],[Sequestration factor]]</f>
        <v>0</v>
      </c>
      <c r="Y2005" t="s">
        <v>39</v>
      </c>
      <c r="Z2005" t="s">
        <v>40</v>
      </c>
      <c r="AA2005" t="s">
        <v>39</v>
      </c>
      <c r="AB2005" t="e">
        <f>INDEX(#REF!,MATCH(Tableau1[[#This Row],[species_name]],#REF!,0),2)</f>
        <v>#REF!</v>
      </c>
      <c r="AC2005" s="3" t="e">
        <f>Tableau1[[#This Row],[value]]/Tableau1[[#This Row],[débarquements totaux de l''espèce]]</f>
        <v>#REF!</v>
      </c>
    </row>
    <row r="2006" spans="1:29" x14ac:dyDescent="0.2">
      <c r="A2006" s="1">
        <v>45355</v>
      </c>
      <c r="B2006" t="s">
        <v>24</v>
      </c>
      <c r="C2006" t="s">
        <v>25</v>
      </c>
      <c r="D2006">
        <v>2022</v>
      </c>
      <c r="E2006" t="s">
        <v>86</v>
      </c>
      <c r="F2006" t="s">
        <v>27</v>
      </c>
      <c r="G2006" t="s">
        <v>77</v>
      </c>
      <c r="H2006" t="s">
        <v>29</v>
      </c>
      <c r="M2006" t="s">
        <v>738</v>
      </c>
      <c r="N2006" t="str">
        <f>_xlfn.CONCAT(Tableau1[[#This Row],[species_name]],Tableau1[[#This Row],[sub_reg]])</f>
        <v>John dory27.7.e</v>
      </c>
      <c r="O2006" t="s">
        <v>32</v>
      </c>
      <c r="P2006" t="s">
        <v>33</v>
      </c>
      <c r="Q2006" t="s">
        <v>34</v>
      </c>
      <c r="R2006">
        <v>3037.1</v>
      </c>
      <c r="S2006" t="s">
        <v>35</v>
      </c>
      <c r="T2006" t="s">
        <v>43</v>
      </c>
      <c r="U2006" t="s">
        <v>44</v>
      </c>
      <c r="V2006" t="s">
        <v>226</v>
      </c>
      <c r="W2006">
        <f>IFERROR(INDEX(#REF!,MATCH(Tableau1[[#This Row],[Identifiant pour calcul]],#REF!,0),9),0)</f>
        <v>0</v>
      </c>
      <c r="X2006">
        <f>Tableau1[[#This Row],[value]]*0.125*Tableau1[[#This Row],[Sequestration factor]]</f>
        <v>0</v>
      </c>
      <c r="Y2006" t="s">
        <v>39</v>
      </c>
      <c r="Z2006" t="s">
        <v>40</v>
      </c>
      <c r="AA2006" t="s">
        <v>39</v>
      </c>
      <c r="AB2006" t="e">
        <f>INDEX(#REF!,MATCH(Tableau1[[#This Row],[species_name]],#REF!,0),2)</f>
        <v>#REF!</v>
      </c>
      <c r="AC2006" s="3" t="e">
        <f>Tableau1[[#This Row],[value]]/Tableau1[[#This Row],[débarquements totaux de l''espèce]]</f>
        <v>#REF!</v>
      </c>
    </row>
    <row r="2007" spans="1:29" x14ac:dyDescent="0.2">
      <c r="A2007" s="1">
        <v>45355</v>
      </c>
      <c r="B2007" t="s">
        <v>24</v>
      </c>
      <c r="C2007" t="s">
        <v>25</v>
      </c>
      <c r="D2007">
        <v>2022</v>
      </c>
      <c r="E2007" t="s">
        <v>86</v>
      </c>
      <c r="F2007" t="s">
        <v>27</v>
      </c>
      <c r="G2007" t="s">
        <v>77</v>
      </c>
      <c r="H2007" t="s">
        <v>29</v>
      </c>
      <c r="M2007" t="s">
        <v>738</v>
      </c>
      <c r="N2007" t="str">
        <f>_xlfn.CONCAT(Tableau1[[#This Row],[species_name]],Tableau1[[#This Row],[sub_reg]])</f>
        <v>John dory27.8.a</v>
      </c>
      <c r="O2007" t="s">
        <v>32</v>
      </c>
      <c r="P2007" t="s">
        <v>33</v>
      </c>
      <c r="Q2007" t="s">
        <v>34</v>
      </c>
      <c r="R2007">
        <v>5446.3</v>
      </c>
      <c r="S2007" t="s">
        <v>35</v>
      </c>
      <c r="T2007" t="s">
        <v>43</v>
      </c>
      <c r="U2007" t="s">
        <v>44</v>
      </c>
      <c r="V2007" t="s">
        <v>331</v>
      </c>
      <c r="W2007">
        <f>IFERROR(INDEX(#REF!,MATCH(Tableau1[[#This Row],[Identifiant pour calcul]],#REF!,0),9),0)</f>
        <v>0</v>
      </c>
      <c r="X2007">
        <f>Tableau1[[#This Row],[value]]*0.125*Tableau1[[#This Row],[Sequestration factor]]</f>
        <v>0</v>
      </c>
      <c r="Y2007" t="s">
        <v>39</v>
      </c>
      <c r="Z2007" t="s">
        <v>40</v>
      </c>
      <c r="AA2007" t="s">
        <v>39</v>
      </c>
      <c r="AB2007" t="e">
        <f>INDEX(#REF!,MATCH(Tableau1[[#This Row],[species_name]],#REF!,0),2)</f>
        <v>#REF!</v>
      </c>
      <c r="AC2007" s="3" t="e">
        <f>Tableau1[[#This Row],[value]]/Tableau1[[#This Row],[débarquements totaux de l''espèce]]</f>
        <v>#REF!</v>
      </c>
    </row>
    <row r="2008" spans="1:29" x14ac:dyDescent="0.2">
      <c r="A2008" s="1">
        <v>45355</v>
      </c>
      <c r="B2008" t="s">
        <v>24</v>
      </c>
      <c r="C2008" t="s">
        <v>25</v>
      </c>
      <c r="D2008">
        <v>2022</v>
      </c>
      <c r="E2008" t="s">
        <v>26</v>
      </c>
      <c r="F2008" t="s">
        <v>27</v>
      </c>
      <c r="G2008" t="s">
        <v>277</v>
      </c>
      <c r="H2008" t="s">
        <v>29</v>
      </c>
      <c r="M2008" t="s">
        <v>749</v>
      </c>
      <c r="N2008" t="str">
        <f>_xlfn.CONCAT(Tableau1[[#This Row],[species_name]],Tableau1[[#This Row],[sub_reg]])</f>
        <v>John dorysa 7</v>
      </c>
      <c r="O2008" t="s">
        <v>32</v>
      </c>
      <c r="P2008" t="s">
        <v>33</v>
      </c>
      <c r="Q2008" t="s">
        <v>34</v>
      </c>
      <c r="R2008">
        <v>4494.9876999999997</v>
      </c>
      <c r="S2008" t="s">
        <v>35</v>
      </c>
      <c r="T2008" t="s">
        <v>43</v>
      </c>
      <c r="U2008" t="s">
        <v>44</v>
      </c>
      <c r="V2008" t="s">
        <v>62</v>
      </c>
      <c r="W2008">
        <f>IFERROR(INDEX(#REF!,MATCH(Tableau1[[#This Row],[Identifiant pour calcul]],#REF!,0),9),0)</f>
        <v>0</v>
      </c>
      <c r="X2008">
        <f>Tableau1[[#This Row],[value]]*0.125*Tableau1[[#This Row],[Sequestration factor]]</f>
        <v>0</v>
      </c>
      <c r="Y2008" t="s">
        <v>39</v>
      </c>
      <c r="Z2008" t="s">
        <v>40</v>
      </c>
      <c r="AA2008" t="s">
        <v>39</v>
      </c>
      <c r="AB2008" t="e">
        <f>INDEX(#REF!,MATCH(Tableau1[[#This Row],[species_name]],#REF!,0),2)</f>
        <v>#REF!</v>
      </c>
      <c r="AC2008" s="3" t="e">
        <f>Tableau1[[#This Row],[value]]/Tableau1[[#This Row],[débarquements totaux de l''espèce]]</f>
        <v>#REF!</v>
      </c>
    </row>
    <row r="2009" spans="1:29" x14ac:dyDescent="0.2">
      <c r="A2009" s="1">
        <v>45355</v>
      </c>
      <c r="B2009" t="s">
        <v>24</v>
      </c>
      <c r="C2009" t="s">
        <v>25</v>
      </c>
      <c r="D2009">
        <v>2022</v>
      </c>
      <c r="E2009" t="s">
        <v>26</v>
      </c>
      <c r="F2009" t="s">
        <v>27</v>
      </c>
      <c r="G2009" t="s">
        <v>277</v>
      </c>
      <c r="H2009" t="s">
        <v>29</v>
      </c>
      <c r="M2009" t="s">
        <v>749</v>
      </c>
      <c r="N2009" t="str">
        <f>_xlfn.CONCAT(Tableau1[[#This Row],[species_name]],Tableau1[[#This Row],[sub_reg]])</f>
        <v>John dorysa 8</v>
      </c>
      <c r="O2009" t="s">
        <v>32</v>
      </c>
      <c r="P2009" t="s">
        <v>33</v>
      </c>
      <c r="Q2009" t="s">
        <v>34</v>
      </c>
      <c r="R2009">
        <v>3635.5772999999999</v>
      </c>
      <c r="S2009" t="s">
        <v>35</v>
      </c>
      <c r="T2009" t="s">
        <v>43</v>
      </c>
      <c r="U2009" t="s">
        <v>44</v>
      </c>
      <c r="V2009" t="s">
        <v>38</v>
      </c>
      <c r="W2009">
        <f>IFERROR(INDEX(#REF!,MATCH(Tableau1[[#This Row],[Identifiant pour calcul]],#REF!,0),9),0)</f>
        <v>0</v>
      </c>
      <c r="X2009">
        <f>Tableau1[[#This Row],[value]]*0.125*Tableau1[[#This Row],[Sequestration factor]]</f>
        <v>0</v>
      </c>
      <c r="Y2009" t="s">
        <v>39</v>
      </c>
      <c r="Z2009" t="s">
        <v>40</v>
      </c>
      <c r="AA2009" t="s">
        <v>39</v>
      </c>
      <c r="AB2009" t="e">
        <f>INDEX(#REF!,MATCH(Tableau1[[#This Row],[species_name]],#REF!,0),2)</f>
        <v>#REF!</v>
      </c>
      <c r="AC2009" s="3" t="e">
        <f>Tableau1[[#This Row],[value]]/Tableau1[[#This Row],[débarquements totaux de l''espèce]]</f>
        <v>#REF!</v>
      </c>
    </row>
    <row r="2010" spans="1:29" x14ac:dyDescent="0.2">
      <c r="A2010" s="1">
        <v>45355</v>
      </c>
      <c r="B2010" t="s">
        <v>24</v>
      </c>
      <c r="C2010" t="s">
        <v>25</v>
      </c>
      <c r="D2010">
        <v>2022</v>
      </c>
      <c r="E2010" t="s">
        <v>86</v>
      </c>
      <c r="F2010" t="s">
        <v>158</v>
      </c>
      <c r="G2010" t="s">
        <v>88</v>
      </c>
      <c r="H2010" t="s">
        <v>29</v>
      </c>
      <c r="L2010" t="s">
        <v>373</v>
      </c>
      <c r="M2010" t="s">
        <v>374</v>
      </c>
      <c r="N2010" t="str">
        <f>_xlfn.CONCAT(Tableau1[[#This Row],[species_name]],Tableau1[[#This Row],[sub_reg]])</f>
        <v>John dory27.8.a</v>
      </c>
      <c r="O2010" t="s">
        <v>32</v>
      </c>
      <c r="P2010" t="s">
        <v>33</v>
      </c>
      <c r="Q2010" t="s">
        <v>34</v>
      </c>
      <c r="R2010">
        <v>57065.41</v>
      </c>
      <c r="S2010" t="s">
        <v>35</v>
      </c>
      <c r="T2010" t="s">
        <v>43</v>
      </c>
      <c r="U2010" t="s">
        <v>44</v>
      </c>
      <c r="V2010" t="s">
        <v>331</v>
      </c>
      <c r="W2010">
        <f>IFERROR(INDEX(#REF!,MATCH(Tableau1[[#This Row],[Identifiant pour calcul]],#REF!,0),9),0)</f>
        <v>0</v>
      </c>
      <c r="X2010">
        <f>Tableau1[[#This Row],[value]]*0.125*Tableau1[[#This Row],[Sequestration factor]]</f>
        <v>0</v>
      </c>
      <c r="Y2010" t="s">
        <v>39</v>
      </c>
      <c r="Z2010" t="s">
        <v>40</v>
      </c>
      <c r="AA2010" t="s">
        <v>39</v>
      </c>
      <c r="AB2010" t="e">
        <f>INDEX(#REF!,MATCH(Tableau1[[#This Row],[species_name]],#REF!,0),2)</f>
        <v>#REF!</v>
      </c>
      <c r="AC2010" s="3" t="e">
        <f>Tableau1[[#This Row],[value]]/Tableau1[[#This Row],[débarquements totaux de l''espèce]]</f>
        <v>#REF!</v>
      </c>
    </row>
    <row r="2011" spans="1:29" x14ac:dyDescent="0.2">
      <c r="A2011" s="1">
        <v>45355</v>
      </c>
      <c r="B2011" t="s">
        <v>24</v>
      </c>
      <c r="C2011" t="s">
        <v>25</v>
      </c>
      <c r="D2011">
        <v>2022</v>
      </c>
      <c r="E2011" t="s">
        <v>86</v>
      </c>
      <c r="F2011" t="s">
        <v>158</v>
      </c>
      <c r="G2011" t="s">
        <v>88</v>
      </c>
      <c r="H2011" t="s">
        <v>29</v>
      </c>
      <c r="L2011" t="s">
        <v>373</v>
      </c>
      <c r="M2011" t="s">
        <v>374</v>
      </c>
      <c r="N2011" t="str">
        <f>_xlfn.CONCAT(Tableau1[[#This Row],[species_name]],Tableau1[[#This Row],[sub_reg]])</f>
        <v>John dory27.8.b</v>
      </c>
      <c r="O2011" t="s">
        <v>32</v>
      </c>
      <c r="P2011" t="s">
        <v>33</v>
      </c>
      <c r="Q2011" t="s">
        <v>34</v>
      </c>
      <c r="R2011">
        <v>7049.22</v>
      </c>
      <c r="S2011" t="s">
        <v>35</v>
      </c>
      <c r="T2011" t="s">
        <v>43</v>
      </c>
      <c r="U2011" t="s">
        <v>44</v>
      </c>
      <c r="V2011" t="s">
        <v>338</v>
      </c>
      <c r="W2011">
        <f>IFERROR(INDEX(#REF!,MATCH(Tableau1[[#This Row],[Identifiant pour calcul]],#REF!,0),9),0)</f>
        <v>0</v>
      </c>
      <c r="X2011">
        <f>Tableau1[[#This Row],[value]]*0.125*Tableau1[[#This Row],[Sequestration factor]]</f>
        <v>0</v>
      </c>
      <c r="Y2011" t="s">
        <v>39</v>
      </c>
      <c r="Z2011" t="s">
        <v>40</v>
      </c>
      <c r="AA2011" t="s">
        <v>39</v>
      </c>
      <c r="AB2011" t="e">
        <f>INDEX(#REF!,MATCH(Tableau1[[#This Row],[species_name]],#REF!,0),2)</f>
        <v>#REF!</v>
      </c>
      <c r="AC2011" s="3" t="e">
        <f>Tableau1[[#This Row],[value]]/Tableau1[[#This Row],[débarquements totaux de l''espèce]]</f>
        <v>#REF!</v>
      </c>
    </row>
    <row r="2012" spans="1:29" x14ac:dyDescent="0.2">
      <c r="A2012" s="1">
        <v>45355</v>
      </c>
      <c r="B2012" t="s">
        <v>24</v>
      </c>
      <c r="C2012" t="s">
        <v>25</v>
      </c>
      <c r="D2012">
        <v>2022</v>
      </c>
      <c r="E2012" t="s">
        <v>86</v>
      </c>
      <c r="F2012" t="s">
        <v>158</v>
      </c>
      <c r="G2012" t="s">
        <v>88</v>
      </c>
      <c r="H2012" t="s">
        <v>29</v>
      </c>
      <c r="L2012" t="s">
        <v>373</v>
      </c>
      <c r="M2012" t="s">
        <v>374</v>
      </c>
      <c r="N2012" t="str">
        <f>_xlfn.CONCAT(Tableau1[[#This Row],[species_name]],Tableau1[[#This Row],[sub_reg]])</f>
        <v>John dory27.8.d</v>
      </c>
      <c r="O2012" t="s">
        <v>32</v>
      </c>
      <c r="P2012" t="s">
        <v>33</v>
      </c>
      <c r="Q2012" t="s">
        <v>34</v>
      </c>
      <c r="R2012">
        <v>2625.28</v>
      </c>
      <c r="S2012" t="s">
        <v>35</v>
      </c>
      <c r="T2012" t="s">
        <v>43</v>
      </c>
      <c r="U2012" t="s">
        <v>44</v>
      </c>
      <c r="V2012" t="s">
        <v>366</v>
      </c>
      <c r="W2012">
        <f>IFERROR(INDEX(#REF!,MATCH(Tableau1[[#This Row],[Identifiant pour calcul]],#REF!,0),9),0)</f>
        <v>0</v>
      </c>
      <c r="X2012">
        <f>Tableau1[[#This Row],[value]]*0.125*Tableau1[[#This Row],[Sequestration factor]]</f>
        <v>0</v>
      </c>
      <c r="Y2012" t="s">
        <v>39</v>
      </c>
      <c r="Z2012" t="s">
        <v>40</v>
      </c>
      <c r="AA2012" t="s">
        <v>39</v>
      </c>
      <c r="AB2012" t="e">
        <f>INDEX(#REF!,MATCH(Tableau1[[#This Row],[species_name]],#REF!,0),2)</f>
        <v>#REF!</v>
      </c>
      <c r="AC2012" s="3" t="e">
        <f>Tableau1[[#This Row],[value]]/Tableau1[[#This Row],[débarquements totaux de l''espèce]]</f>
        <v>#REF!</v>
      </c>
    </row>
    <row r="2013" spans="1:29" x14ac:dyDescent="0.2">
      <c r="A2013" s="1">
        <v>45355</v>
      </c>
      <c r="B2013" t="s">
        <v>24</v>
      </c>
      <c r="C2013" t="s">
        <v>25</v>
      </c>
      <c r="D2013">
        <v>2022</v>
      </c>
      <c r="E2013" t="s">
        <v>86</v>
      </c>
      <c r="F2013" t="s">
        <v>158</v>
      </c>
      <c r="G2013" t="s">
        <v>88</v>
      </c>
      <c r="H2013" t="s">
        <v>29</v>
      </c>
      <c r="L2013" t="s">
        <v>373</v>
      </c>
      <c r="M2013" t="s">
        <v>374</v>
      </c>
      <c r="N2013" t="str">
        <f>_xlfn.CONCAT(Tableau1[[#This Row],[species_name]],Tableau1[[#This Row],[sub_reg]])</f>
        <v>John dory27.7.d</v>
      </c>
      <c r="O2013" t="s">
        <v>32</v>
      </c>
      <c r="P2013" t="s">
        <v>33</v>
      </c>
      <c r="Q2013" t="s">
        <v>34</v>
      </c>
      <c r="R2013">
        <v>8364.66</v>
      </c>
      <c r="S2013" t="s">
        <v>35</v>
      </c>
      <c r="T2013" t="s">
        <v>43</v>
      </c>
      <c r="U2013" t="s">
        <v>44</v>
      </c>
      <c r="V2013" t="s">
        <v>96</v>
      </c>
      <c r="W2013">
        <f>IFERROR(INDEX(#REF!,MATCH(Tableau1[[#This Row],[Identifiant pour calcul]],#REF!,0),9),0)</f>
        <v>0</v>
      </c>
      <c r="X2013">
        <f>Tableau1[[#This Row],[value]]*0.125*Tableau1[[#This Row],[Sequestration factor]]</f>
        <v>0</v>
      </c>
      <c r="Y2013" t="s">
        <v>39</v>
      </c>
      <c r="Z2013" t="s">
        <v>40</v>
      </c>
      <c r="AA2013" t="s">
        <v>39</v>
      </c>
      <c r="AB2013" t="e">
        <f>INDEX(#REF!,MATCH(Tableau1[[#This Row],[species_name]],#REF!,0),2)</f>
        <v>#REF!</v>
      </c>
      <c r="AC2013" s="3" t="e">
        <f>Tableau1[[#This Row],[value]]/Tableau1[[#This Row],[débarquements totaux de l''espèce]]</f>
        <v>#REF!</v>
      </c>
    </row>
    <row r="2014" spans="1:29" x14ac:dyDescent="0.2">
      <c r="A2014" s="1">
        <v>45355</v>
      </c>
      <c r="B2014" t="s">
        <v>24</v>
      </c>
      <c r="C2014" t="s">
        <v>25</v>
      </c>
      <c r="D2014">
        <v>2022</v>
      </c>
      <c r="E2014" t="s">
        <v>86</v>
      </c>
      <c r="F2014" t="s">
        <v>158</v>
      </c>
      <c r="G2014" t="s">
        <v>88</v>
      </c>
      <c r="H2014" t="s">
        <v>29</v>
      </c>
      <c r="L2014" t="s">
        <v>373</v>
      </c>
      <c r="M2014" t="s">
        <v>374</v>
      </c>
      <c r="N2014" t="str">
        <f>_xlfn.CONCAT(Tableau1[[#This Row],[species_name]],Tableau1[[#This Row],[sub_reg]])</f>
        <v>John dory27.7.f</v>
      </c>
      <c r="O2014" t="s">
        <v>32</v>
      </c>
      <c r="P2014" t="s">
        <v>33</v>
      </c>
      <c r="Q2014" t="s">
        <v>34</v>
      </c>
      <c r="R2014">
        <v>43115.94</v>
      </c>
      <c r="S2014" t="s">
        <v>35</v>
      </c>
      <c r="T2014" t="s">
        <v>43</v>
      </c>
      <c r="U2014" t="s">
        <v>44</v>
      </c>
      <c r="V2014" t="s">
        <v>685</v>
      </c>
      <c r="W2014">
        <f>IFERROR(INDEX(#REF!,MATCH(Tableau1[[#This Row],[Identifiant pour calcul]],#REF!,0),9),0)</f>
        <v>0</v>
      </c>
      <c r="X2014">
        <f>Tableau1[[#This Row],[value]]*0.125*Tableau1[[#This Row],[Sequestration factor]]</f>
        <v>0</v>
      </c>
      <c r="Y2014" t="s">
        <v>39</v>
      </c>
      <c r="Z2014" t="s">
        <v>40</v>
      </c>
      <c r="AA2014" t="s">
        <v>39</v>
      </c>
      <c r="AB2014" t="e">
        <f>INDEX(#REF!,MATCH(Tableau1[[#This Row],[species_name]],#REF!,0),2)</f>
        <v>#REF!</v>
      </c>
      <c r="AC2014" s="3" t="e">
        <f>Tableau1[[#This Row],[value]]/Tableau1[[#This Row],[débarquements totaux de l''espèce]]</f>
        <v>#REF!</v>
      </c>
    </row>
    <row r="2015" spans="1:29" x14ac:dyDescent="0.2">
      <c r="A2015" s="1">
        <v>45355</v>
      </c>
      <c r="B2015" t="s">
        <v>24</v>
      </c>
      <c r="C2015" t="s">
        <v>25</v>
      </c>
      <c r="D2015">
        <v>2022</v>
      </c>
      <c r="E2015" t="s">
        <v>86</v>
      </c>
      <c r="F2015" t="s">
        <v>158</v>
      </c>
      <c r="G2015" t="s">
        <v>88</v>
      </c>
      <c r="H2015" t="s">
        <v>29</v>
      </c>
      <c r="L2015" t="s">
        <v>373</v>
      </c>
      <c r="M2015" t="s">
        <v>374</v>
      </c>
      <c r="N2015" t="str">
        <f>_xlfn.CONCAT(Tableau1[[#This Row],[species_name]],Tableau1[[#This Row],[sub_reg]])</f>
        <v>John dory27.7.g</v>
      </c>
      <c r="O2015" t="s">
        <v>32</v>
      </c>
      <c r="P2015" t="s">
        <v>33</v>
      </c>
      <c r="Q2015" t="s">
        <v>34</v>
      </c>
      <c r="R2015">
        <v>52876.9</v>
      </c>
      <c r="S2015" t="s">
        <v>35</v>
      </c>
      <c r="T2015" t="s">
        <v>43</v>
      </c>
      <c r="U2015" t="s">
        <v>44</v>
      </c>
      <c r="V2015" t="s">
        <v>662</v>
      </c>
      <c r="W2015">
        <f>IFERROR(INDEX(#REF!,MATCH(Tableau1[[#This Row],[Identifiant pour calcul]],#REF!,0),9),0)</f>
        <v>0</v>
      </c>
      <c r="X2015">
        <f>Tableau1[[#This Row],[value]]*0.125*Tableau1[[#This Row],[Sequestration factor]]</f>
        <v>0</v>
      </c>
      <c r="Y2015" t="s">
        <v>39</v>
      </c>
      <c r="Z2015" t="s">
        <v>40</v>
      </c>
      <c r="AA2015" t="s">
        <v>39</v>
      </c>
      <c r="AB2015" t="e">
        <f>INDEX(#REF!,MATCH(Tableau1[[#This Row],[species_name]],#REF!,0),2)</f>
        <v>#REF!</v>
      </c>
      <c r="AC2015" s="3" t="e">
        <f>Tableau1[[#This Row],[value]]/Tableau1[[#This Row],[débarquements totaux de l''espèce]]</f>
        <v>#REF!</v>
      </c>
    </row>
    <row r="2016" spans="1:29" x14ac:dyDescent="0.2">
      <c r="A2016" s="1">
        <v>45355</v>
      </c>
      <c r="B2016" t="s">
        <v>24</v>
      </c>
      <c r="C2016" t="s">
        <v>25</v>
      </c>
      <c r="D2016">
        <v>2022</v>
      </c>
      <c r="E2016" t="s">
        <v>86</v>
      </c>
      <c r="F2016" t="s">
        <v>158</v>
      </c>
      <c r="G2016" t="s">
        <v>88</v>
      </c>
      <c r="H2016" t="s">
        <v>29</v>
      </c>
      <c r="L2016" t="s">
        <v>373</v>
      </c>
      <c r="M2016" t="s">
        <v>374</v>
      </c>
      <c r="N2016" t="str">
        <f>_xlfn.CONCAT(Tableau1[[#This Row],[species_name]],Tableau1[[#This Row],[sub_reg]])</f>
        <v>John dory27.7.h</v>
      </c>
      <c r="O2016" t="s">
        <v>32</v>
      </c>
      <c r="P2016" t="s">
        <v>33</v>
      </c>
      <c r="Q2016" t="s">
        <v>34</v>
      </c>
      <c r="R2016">
        <v>60387.81</v>
      </c>
      <c r="S2016" t="s">
        <v>35</v>
      </c>
      <c r="T2016" t="s">
        <v>43</v>
      </c>
      <c r="U2016" t="s">
        <v>44</v>
      </c>
      <c r="V2016" t="s">
        <v>330</v>
      </c>
      <c r="W2016">
        <f>IFERROR(INDEX(#REF!,MATCH(Tableau1[[#This Row],[Identifiant pour calcul]],#REF!,0),9),0)</f>
        <v>0</v>
      </c>
      <c r="X2016">
        <f>Tableau1[[#This Row],[value]]*0.125*Tableau1[[#This Row],[Sequestration factor]]</f>
        <v>0</v>
      </c>
      <c r="Y2016" t="s">
        <v>39</v>
      </c>
      <c r="Z2016" t="s">
        <v>40</v>
      </c>
      <c r="AA2016" t="s">
        <v>39</v>
      </c>
      <c r="AB2016" t="e">
        <f>INDEX(#REF!,MATCH(Tableau1[[#This Row],[species_name]],#REF!,0),2)</f>
        <v>#REF!</v>
      </c>
      <c r="AC2016" s="3" t="e">
        <f>Tableau1[[#This Row],[value]]/Tableau1[[#This Row],[débarquements totaux de l''espèce]]</f>
        <v>#REF!</v>
      </c>
    </row>
    <row r="2017" spans="1:29" x14ac:dyDescent="0.2">
      <c r="A2017" s="1">
        <v>45355</v>
      </c>
      <c r="B2017" t="s">
        <v>24</v>
      </c>
      <c r="C2017" t="s">
        <v>25</v>
      </c>
      <c r="D2017">
        <v>2022</v>
      </c>
      <c r="E2017" t="s">
        <v>86</v>
      </c>
      <c r="F2017" t="s">
        <v>158</v>
      </c>
      <c r="G2017" t="s">
        <v>88</v>
      </c>
      <c r="H2017" t="s">
        <v>29</v>
      </c>
      <c r="L2017" t="s">
        <v>373</v>
      </c>
      <c r="M2017" t="s">
        <v>374</v>
      </c>
      <c r="N2017" t="str">
        <f>_xlfn.CONCAT(Tableau1[[#This Row],[species_name]],Tableau1[[#This Row],[sub_reg]])</f>
        <v>John dory27.4.c</v>
      </c>
      <c r="O2017" t="s">
        <v>32</v>
      </c>
      <c r="P2017" t="s">
        <v>33</v>
      </c>
      <c r="Q2017" t="s">
        <v>34</v>
      </c>
      <c r="R2017">
        <v>1270.8800000000001</v>
      </c>
      <c r="S2017" t="s">
        <v>35</v>
      </c>
      <c r="T2017" t="s">
        <v>43</v>
      </c>
      <c r="U2017" t="s">
        <v>44</v>
      </c>
      <c r="V2017" t="s">
        <v>389</v>
      </c>
      <c r="W2017">
        <f>IFERROR(INDEX(#REF!,MATCH(Tableau1[[#This Row],[Identifiant pour calcul]],#REF!,0),9),0)</f>
        <v>0</v>
      </c>
      <c r="X2017">
        <f>Tableau1[[#This Row],[value]]*0.125*Tableau1[[#This Row],[Sequestration factor]]</f>
        <v>0</v>
      </c>
      <c r="Y2017" t="s">
        <v>39</v>
      </c>
      <c r="Z2017" t="s">
        <v>40</v>
      </c>
      <c r="AA2017" t="s">
        <v>39</v>
      </c>
      <c r="AB2017" t="e">
        <f>INDEX(#REF!,MATCH(Tableau1[[#This Row],[species_name]],#REF!,0),2)</f>
        <v>#REF!</v>
      </c>
      <c r="AC2017" s="3" t="e">
        <f>Tableau1[[#This Row],[value]]/Tableau1[[#This Row],[débarquements totaux de l''espèce]]</f>
        <v>#REF!</v>
      </c>
    </row>
    <row r="2018" spans="1:29" x14ac:dyDescent="0.2">
      <c r="A2018" s="1">
        <v>45355</v>
      </c>
      <c r="B2018" t="s">
        <v>24</v>
      </c>
      <c r="C2018" t="s">
        <v>25</v>
      </c>
      <c r="D2018">
        <v>2022</v>
      </c>
      <c r="E2018" t="s">
        <v>86</v>
      </c>
      <c r="F2018" t="s">
        <v>523</v>
      </c>
      <c r="G2018" t="s">
        <v>28</v>
      </c>
      <c r="H2018" t="s">
        <v>29</v>
      </c>
      <c r="L2018" t="s">
        <v>524</v>
      </c>
      <c r="M2018" t="s">
        <v>525</v>
      </c>
      <c r="N2018" t="str">
        <f>_xlfn.CONCAT(Tableau1[[#This Row],[species_name]],Tableau1[[#This Row],[sub_reg]])</f>
        <v>John dory27.8.a</v>
      </c>
      <c r="O2018" t="s">
        <v>32</v>
      </c>
      <c r="P2018" t="s">
        <v>33</v>
      </c>
      <c r="Q2018" t="s">
        <v>34</v>
      </c>
      <c r="R2018">
        <v>2425.84</v>
      </c>
      <c r="S2018" t="s">
        <v>35</v>
      </c>
      <c r="T2018" t="s">
        <v>43</v>
      </c>
      <c r="U2018" t="s">
        <v>44</v>
      </c>
      <c r="V2018" t="s">
        <v>331</v>
      </c>
      <c r="W2018">
        <f>IFERROR(INDEX(#REF!,MATCH(Tableau1[[#This Row],[Identifiant pour calcul]],#REF!,0),9),0)</f>
        <v>0</v>
      </c>
      <c r="X2018">
        <f>Tableau1[[#This Row],[value]]*0.125*Tableau1[[#This Row],[Sequestration factor]]</f>
        <v>0</v>
      </c>
      <c r="Y2018" t="s">
        <v>39</v>
      </c>
      <c r="Z2018" t="s">
        <v>40</v>
      </c>
      <c r="AA2018" t="s">
        <v>39</v>
      </c>
      <c r="AB2018" t="e">
        <f>INDEX(#REF!,MATCH(Tableau1[[#This Row],[species_name]],#REF!,0),2)</f>
        <v>#REF!</v>
      </c>
      <c r="AC2018" s="3" t="e">
        <f>Tableau1[[#This Row],[value]]/Tableau1[[#This Row],[débarquements totaux de l''espèce]]</f>
        <v>#REF!</v>
      </c>
    </row>
    <row r="2019" spans="1:29" x14ac:dyDescent="0.2">
      <c r="A2019" s="1">
        <v>45355</v>
      </c>
      <c r="B2019" t="s">
        <v>24</v>
      </c>
      <c r="C2019" t="s">
        <v>25</v>
      </c>
      <c r="D2019">
        <v>2022</v>
      </c>
      <c r="E2019" t="s">
        <v>86</v>
      </c>
      <c r="F2019" t="s">
        <v>158</v>
      </c>
      <c r="G2019" t="s">
        <v>406</v>
      </c>
      <c r="H2019" t="s">
        <v>29</v>
      </c>
      <c r="L2019" t="s">
        <v>418</v>
      </c>
      <c r="M2019" t="s">
        <v>419</v>
      </c>
      <c r="N2019" t="str">
        <f>_xlfn.CONCAT(Tableau1[[#This Row],[species_name]],Tableau1[[#This Row],[sub_reg]])</f>
        <v>John dory27.7.c</v>
      </c>
      <c r="O2019" t="s">
        <v>32</v>
      </c>
      <c r="P2019" t="s">
        <v>33</v>
      </c>
      <c r="Q2019" t="s">
        <v>34</v>
      </c>
      <c r="R2019">
        <v>1563.33</v>
      </c>
      <c r="S2019" t="s">
        <v>35</v>
      </c>
      <c r="T2019" t="s">
        <v>43</v>
      </c>
      <c r="U2019" t="s">
        <v>44</v>
      </c>
      <c r="V2019" t="s">
        <v>664</v>
      </c>
      <c r="W2019">
        <f>IFERROR(INDEX(#REF!,MATCH(Tableau1[[#This Row],[Identifiant pour calcul]],#REF!,0),9),0)</f>
        <v>0</v>
      </c>
      <c r="X2019">
        <f>Tableau1[[#This Row],[value]]*0.125*Tableau1[[#This Row],[Sequestration factor]]</f>
        <v>0</v>
      </c>
      <c r="Y2019" t="s">
        <v>39</v>
      </c>
      <c r="Z2019" t="s">
        <v>40</v>
      </c>
      <c r="AA2019" t="s">
        <v>39</v>
      </c>
      <c r="AB2019" t="e">
        <f>INDEX(#REF!,MATCH(Tableau1[[#This Row],[species_name]],#REF!,0),2)</f>
        <v>#REF!</v>
      </c>
      <c r="AC2019" s="3" t="e">
        <f>Tableau1[[#This Row],[value]]/Tableau1[[#This Row],[débarquements totaux de l''espèce]]</f>
        <v>#REF!</v>
      </c>
    </row>
    <row r="2020" spans="1:29" x14ac:dyDescent="0.2">
      <c r="A2020" s="1">
        <v>45355</v>
      </c>
      <c r="B2020" t="s">
        <v>24</v>
      </c>
      <c r="C2020" t="s">
        <v>25</v>
      </c>
      <c r="D2020">
        <v>2022</v>
      </c>
      <c r="E2020" t="s">
        <v>86</v>
      </c>
      <c r="F2020" t="s">
        <v>158</v>
      </c>
      <c r="G2020" t="s">
        <v>406</v>
      </c>
      <c r="H2020" t="s">
        <v>29</v>
      </c>
      <c r="L2020" t="s">
        <v>418</v>
      </c>
      <c r="M2020" t="s">
        <v>419</v>
      </c>
      <c r="N2020" t="str">
        <f>_xlfn.CONCAT(Tableau1[[#This Row],[species_name]],Tableau1[[#This Row],[sub_reg]])</f>
        <v>John dory27.7.d</v>
      </c>
      <c r="O2020" t="s">
        <v>32</v>
      </c>
      <c r="P2020" t="s">
        <v>33</v>
      </c>
      <c r="Q2020" t="s">
        <v>34</v>
      </c>
      <c r="R2020">
        <v>15931.5</v>
      </c>
      <c r="S2020" t="s">
        <v>35</v>
      </c>
      <c r="T2020" t="s">
        <v>43</v>
      </c>
      <c r="U2020" t="s">
        <v>44</v>
      </c>
      <c r="V2020" t="s">
        <v>96</v>
      </c>
      <c r="W2020">
        <f>IFERROR(INDEX(#REF!,MATCH(Tableau1[[#This Row],[Identifiant pour calcul]],#REF!,0),9),0)</f>
        <v>0</v>
      </c>
      <c r="X2020">
        <f>Tableau1[[#This Row],[value]]*0.125*Tableau1[[#This Row],[Sequestration factor]]</f>
        <v>0</v>
      </c>
      <c r="Y2020" t="s">
        <v>39</v>
      </c>
      <c r="Z2020" t="s">
        <v>40</v>
      </c>
      <c r="AA2020" t="s">
        <v>39</v>
      </c>
      <c r="AB2020" t="e">
        <f>INDEX(#REF!,MATCH(Tableau1[[#This Row],[species_name]],#REF!,0),2)</f>
        <v>#REF!</v>
      </c>
      <c r="AC2020" s="3" t="e">
        <f>Tableau1[[#This Row],[value]]/Tableau1[[#This Row],[débarquements totaux de l''espèce]]</f>
        <v>#REF!</v>
      </c>
    </row>
    <row r="2021" spans="1:29" x14ac:dyDescent="0.2">
      <c r="A2021" s="1">
        <v>45355</v>
      </c>
      <c r="B2021" t="s">
        <v>24</v>
      </c>
      <c r="C2021" t="s">
        <v>25</v>
      </c>
      <c r="D2021">
        <v>2022</v>
      </c>
      <c r="E2021" t="s">
        <v>86</v>
      </c>
      <c r="F2021" t="s">
        <v>158</v>
      </c>
      <c r="G2021" t="s">
        <v>406</v>
      </c>
      <c r="H2021" t="s">
        <v>29</v>
      </c>
      <c r="L2021" t="s">
        <v>418</v>
      </c>
      <c r="M2021" t="s">
        <v>419</v>
      </c>
      <c r="N2021" t="str">
        <f>_xlfn.CONCAT(Tableau1[[#This Row],[species_name]],Tableau1[[#This Row],[sub_reg]])</f>
        <v>John dory27.7.e</v>
      </c>
      <c r="O2021" t="s">
        <v>32</v>
      </c>
      <c r="P2021" t="s">
        <v>33</v>
      </c>
      <c r="Q2021" t="s">
        <v>34</v>
      </c>
      <c r="R2021">
        <v>248253.17</v>
      </c>
      <c r="S2021" t="s">
        <v>35</v>
      </c>
      <c r="T2021" t="s">
        <v>43</v>
      </c>
      <c r="U2021" t="s">
        <v>44</v>
      </c>
      <c r="V2021" t="s">
        <v>226</v>
      </c>
      <c r="W2021">
        <f>IFERROR(INDEX(#REF!,MATCH(Tableau1[[#This Row],[Identifiant pour calcul]],#REF!,0),9),0)</f>
        <v>0</v>
      </c>
      <c r="X2021">
        <f>Tableau1[[#This Row],[value]]*0.125*Tableau1[[#This Row],[Sequestration factor]]</f>
        <v>0</v>
      </c>
      <c r="Y2021" t="s">
        <v>39</v>
      </c>
      <c r="Z2021" t="s">
        <v>40</v>
      </c>
      <c r="AA2021" t="s">
        <v>39</v>
      </c>
      <c r="AB2021" t="e">
        <f>INDEX(#REF!,MATCH(Tableau1[[#This Row],[species_name]],#REF!,0),2)</f>
        <v>#REF!</v>
      </c>
      <c r="AC2021" s="3" t="e">
        <f>Tableau1[[#This Row],[value]]/Tableau1[[#This Row],[débarquements totaux de l''espèce]]</f>
        <v>#REF!</v>
      </c>
    </row>
    <row r="2022" spans="1:29" x14ac:dyDescent="0.2">
      <c r="A2022" s="1">
        <v>45355</v>
      </c>
      <c r="B2022" t="s">
        <v>24</v>
      </c>
      <c r="C2022" t="s">
        <v>25</v>
      </c>
      <c r="D2022">
        <v>2022</v>
      </c>
      <c r="E2022" t="s">
        <v>86</v>
      </c>
      <c r="F2022" t="s">
        <v>158</v>
      </c>
      <c r="G2022" t="s">
        <v>406</v>
      </c>
      <c r="H2022" t="s">
        <v>29</v>
      </c>
      <c r="L2022" t="s">
        <v>418</v>
      </c>
      <c r="M2022" t="s">
        <v>419</v>
      </c>
      <c r="N2022" t="str">
        <f>_xlfn.CONCAT(Tableau1[[#This Row],[species_name]],Tableau1[[#This Row],[sub_reg]])</f>
        <v>John dory27.7.f</v>
      </c>
      <c r="O2022" t="s">
        <v>32</v>
      </c>
      <c r="P2022" t="s">
        <v>33</v>
      </c>
      <c r="Q2022" t="s">
        <v>34</v>
      </c>
      <c r="R2022">
        <v>17913.169999999998</v>
      </c>
      <c r="S2022" t="s">
        <v>35</v>
      </c>
      <c r="T2022" t="s">
        <v>43</v>
      </c>
      <c r="U2022" t="s">
        <v>44</v>
      </c>
      <c r="V2022" t="s">
        <v>685</v>
      </c>
      <c r="W2022">
        <f>IFERROR(INDEX(#REF!,MATCH(Tableau1[[#This Row],[Identifiant pour calcul]],#REF!,0),9),0)</f>
        <v>0</v>
      </c>
      <c r="X2022">
        <f>Tableau1[[#This Row],[value]]*0.125*Tableau1[[#This Row],[Sequestration factor]]</f>
        <v>0</v>
      </c>
      <c r="Y2022" t="s">
        <v>39</v>
      </c>
      <c r="Z2022" t="s">
        <v>40</v>
      </c>
      <c r="AA2022" t="s">
        <v>39</v>
      </c>
      <c r="AB2022" t="e">
        <f>INDEX(#REF!,MATCH(Tableau1[[#This Row],[species_name]],#REF!,0),2)</f>
        <v>#REF!</v>
      </c>
      <c r="AC2022" s="3" t="e">
        <f>Tableau1[[#This Row],[value]]/Tableau1[[#This Row],[débarquements totaux de l''espèce]]</f>
        <v>#REF!</v>
      </c>
    </row>
    <row r="2023" spans="1:29" x14ac:dyDescent="0.2">
      <c r="A2023" s="1">
        <v>45355</v>
      </c>
      <c r="B2023" t="s">
        <v>24</v>
      </c>
      <c r="C2023" t="s">
        <v>25</v>
      </c>
      <c r="D2023">
        <v>2022</v>
      </c>
      <c r="E2023" t="s">
        <v>86</v>
      </c>
      <c r="F2023" t="s">
        <v>158</v>
      </c>
      <c r="G2023" t="s">
        <v>406</v>
      </c>
      <c r="H2023" t="s">
        <v>29</v>
      </c>
      <c r="L2023" t="s">
        <v>418</v>
      </c>
      <c r="M2023" t="s">
        <v>419</v>
      </c>
      <c r="N2023" t="str">
        <f>_xlfn.CONCAT(Tableau1[[#This Row],[species_name]],Tableau1[[#This Row],[sub_reg]])</f>
        <v>John dory27.7.g</v>
      </c>
      <c r="O2023" t="s">
        <v>32</v>
      </c>
      <c r="P2023" t="s">
        <v>33</v>
      </c>
      <c r="Q2023" t="s">
        <v>34</v>
      </c>
      <c r="R2023">
        <v>52802.38</v>
      </c>
      <c r="S2023" t="s">
        <v>35</v>
      </c>
      <c r="T2023" t="s">
        <v>43</v>
      </c>
      <c r="U2023" t="s">
        <v>44</v>
      </c>
      <c r="V2023" t="s">
        <v>662</v>
      </c>
      <c r="W2023">
        <f>IFERROR(INDEX(#REF!,MATCH(Tableau1[[#This Row],[Identifiant pour calcul]],#REF!,0),9),0)</f>
        <v>0</v>
      </c>
      <c r="X2023">
        <f>Tableau1[[#This Row],[value]]*0.125*Tableau1[[#This Row],[Sequestration factor]]</f>
        <v>0</v>
      </c>
      <c r="Y2023" t="s">
        <v>39</v>
      </c>
      <c r="Z2023" t="s">
        <v>40</v>
      </c>
      <c r="AA2023" t="s">
        <v>39</v>
      </c>
      <c r="AB2023" t="e">
        <f>INDEX(#REF!,MATCH(Tableau1[[#This Row],[species_name]],#REF!,0),2)</f>
        <v>#REF!</v>
      </c>
      <c r="AC2023" s="3" t="e">
        <f>Tableau1[[#This Row],[value]]/Tableau1[[#This Row],[débarquements totaux de l''espèce]]</f>
        <v>#REF!</v>
      </c>
    </row>
    <row r="2024" spans="1:29" x14ac:dyDescent="0.2">
      <c r="A2024" s="1">
        <v>45355</v>
      </c>
      <c r="B2024" t="s">
        <v>24</v>
      </c>
      <c r="C2024" t="s">
        <v>25</v>
      </c>
      <c r="D2024">
        <v>2022</v>
      </c>
      <c r="E2024" t="s">
        <v>86</v>
      </c>
      <c r="F2024" t="s">
        <v>158</v>
      </c>
      <c r="G2024" t="s">
        <v>406</v>
      </c>
      <c r="H2024" t="s">
        <v>29</v>
      </c>
      <c r="L2024" t="s">
        <v>418</v>
      </c>
      <c r="M2024" t="s">
        <v>419</v>
      </c>
      <c r="N2024" t="str">
        <f>_xlfn.CONCAT(Tableau1[[#This Row],[species_name]],Tableau1[[#This Row],[sub_reg]])</f>
        <v>John dory27.7.h</v>
      </c>
      <c r="O2024" t="s">
        <v>32</v>
      </c>
      <c r="P2024" t="s">
        <v>33</v>
      </c>
      <c r="Q2024" t="s">
        <v>34</v>
      </c>
      <c r="R2024">
        <v>174786.22</v>
      </c>
      <c r="S2024" t="s">
        <v>35</v>
      </c>
      <c r="T2024" t="s">
        <v>43</v>
      </c>
      <c r="U2024" t="s">
        <v>44</v>
      </c>
      <c r="V2024" t="s">
        <v>330</v>
      </c>
      <c r="W2024">
        <f>IFERROR(INDEX(#REF!,MATCH(Tableau1[[#This Row],[Identifiant pour calcul]],#REF!,0),9),0)</f>
        <v>0</v>
      </c>
      <c r="X2024">
        <f>Tableau1[[#This Row],[value]]*0.125*Tableau1[[#This Row],[Sequestration factor]]</f>
        <v>0</v>
      </c>
      <c r="Y2024" t="s">
        <v>39</v>
      </c>
      <c r="Z2024" t="s">
        <v>40</v>
      </c>
      <c r="AA2024" t="s">
        <v>39</v>
      </c>
      <c r="AB2024" t="e">
        <f>INDEX(#REF!,MATCH(Tableau1[[#This Row],[species_name]],#REF!,0),2)</f>
        <v>#REF!</v>
      </c>
      <c r="AC2024" s="3" t="e">
        <f>Tableau1[[#This Row],[value]]/Tableau1[[#This Row],[débarquements totaux de l''espèce]]</f>
        <v>#REF!</v>
      </c>
    </row>
    <row r="2025" spans="1:29" x14ac:dyDescent="0.2">
      <c r="A2025" s="1">
        <v>45355</v>
      </c>
      <c r="B2025" t="s">
        <v>24</v>
      </c>
      <c r="C2025" t="s">
        <v>25</v>
      </c>
      <c r="D2025">
        <v>2022</v>
      </c>
      <c r="E2025" t="s">
        <v>86</v>
      </c>
      <c r="F2025" t="s">
        <v>158</v>
      </c>
      <c r="G2025" t="s">
        <v>406</v>
      </c>
      <c r="H2025" t="s">
        <v>29</v>
      </c>
      <c r="L2025" t="s">
        <v>418</v>
      </c>
      <c r="M2025" t="s">
        <v>419</v>
      </c>
      <c r="N2025" t="str">
        <f>_xlfn.CONCAT(Tableau1[[#This Row],[species_name]],Tableau1[[#This Row],[sub_reg]])</f>
        <v>John dory27.7.j</v>
      </c>
      <c r="O2025" t="s">
        <v>32</v>
      </c>
      <c r="P2025" t="s">
        <v>33</v>
      </c>
      <c r="Q2025" t="s">
        <v>34</v>
      </c>
      <c r="R2025">
        <v>47395.6</v>
      </c>
      <c r="S2025" t="s">
        <v>35</v>
      </c>
      <c r="T2025" t="s">
        <v>43</v>
      </c>
      <c r="U2025" t="s">
        <v>44</v>
      </c>
      <c r="V2025" t="s">
        <v>377</v>
      </c>
      <c r="W2025">
        <f>IFERROR(INDEX(#REF!,MATCH(Tableau1[[#This Row],[Identifiant pour calcul]],#REF!,0),9),0)</f>
        <v>0</v>
      </c>
      <c r="X2025">
        <f>Tableau1[[#This Row],[value]]*0.125*Tableau1[[#This Row],[Sequestration factor]]</f>
        <v>0</v>
      </c>
      <c r="Y2025" t="s">
        <v>39</v>
      </c>
      <c r="Z2025" t="s">
        <v>40</v>
      </c>
      <c r="AA2025" t="s">
        <v>39</v>
      </c>
      <c r="AB2025" t="e">
        <f>INDEX(#REF!,MATCH(Tableau1[[#This Row],[species_name]],#REF!,0),2)</f>
        <v>#REF!</v>
      </c>
      <c r="AC2025" s="3" t="e">
        <f>Tableau1[[#This Row],[value]]/Tableau1[[#This Row],[débarquements totaux de l''espèce]]</f>
        <v>#REF!</v>
      </c>
    </row>
    <row r="2026" spans="1:29" x14ac:dyDescent="0.2">
      <c r="A2026" s="1">
        <v>45355</v>
      </c>
      <c r="B2026" t="s">
        <v>24</v>
      </c>
      <c r="C2026" t="s">
        <v>25</v>
      </c>
      <c r="D2026">
        <v>2022</v>
      </c>
      <c r="E2026" t="s">
        <v>86</v>
      </c>
      <c r="F2026" t="s">
        <v>158</v>
      </c>
      <c r="G2026" t="s">
        <v>406</v>
      </c>
      <c r="H2026" t="s">
        <v>29</v>
      </c>
      <c r="L2026" t="s">
        <v>418</v>
      </c>
      <c r="M2026" t="s">
        <v>419</v>
      </c>
      <c r="N2026" t="str">
        <f>_xlfn.CONCAT(Tableau1[[#This Row],[species_name]],Tableau1[[#This Row],[sub_reg]])</f>
        <v>John dory27.8.a</v>
      </c>
      <c r="O2026" t="s">
        <v>32</v>
      </c>
      <c r="P2026" t="s">
        <v>33</v>
      </c>
      <c r="Q2026" t="s">
        <v>34</v>
      </c>
      <c r="R2026">
        <v>13275.21</v>
      </c>
      <c r="S2026" t="s">
        <v>35</v>
      </c>
      <c r="T2026" t="s">
        <v>43</v>
      </c>
      <c r="U2026" t="s">
        <v>44</v>
      </c>
      <c r="V2026" t="s">
        <v>331</v>
      </c>
      <c r="W2026">
        <f>IFERROR(INDEX(#REF!,MATCH(Tableau1[[#This Row],[Identifiant pour calcul]],#REF!,0),9),0)</f>
        <v>0</v>
      </c>
      <c r="X2026">
        <f>Tableau1[[#This Row],[value]]*0.125*Tableau1[[#This Row],[Sequestration factor]]</f>
        <v>0</v>
      </c>
      <c r="Y2026" t="s">
        <v>39</v>
      </c>
      <c r="Z2026" t="s">
        <v>40</v>
      </c>
      <c r="AA2026" t="s">
        <v>39</v>
      </c>
      <c r="AB2026" t="e">
        <f>INDEX(#REF!,MATCH(Tableau1[[#This Row],[species_name]],#REF!,0),2)</f>
        <v>#REF!</v>
      </c>
      <c r="AC2026" s="3" t="e">
        <f>Tableau1[[#This Row],[value]]/Tableau1[[#This Row],[débarquements totaux de l''espèce]]</f>
        <v>#REF!</v>
      </c>
    </row>
    <row r="2027" spans="1:29" x14ac:dyDescent="0.2">
      <c r="A2027" s="1">
        <v>45355</v>
      </c>
      <c r="B2027" t="s">
        <v>24</v>
      </c>
      <c r="C2027" t="s">
        <v>25</v>
      </c>
      <c r="D2027">
        <v>2022</v>
      </c>
      <c r="E2027" t="s">
        <v>86</v>
      </c>
      <c r="F2027" t="s">
        <v>158</v>
      </c>
      <c r="G2027" t="s">
        <v>406</v>
      </c>
      <c r="H2027" t="s">
        <v>29</v>
      </c>
      <c r="L2027" t="s">
        <v>418</v>
      </c>
      <c r="M2027" t="s">
        <v>419</v>
      </c>
      <c r="N2027" t="str">
        <f>_xlfn.CONCAT(Tableau1[[#This Row],[species_name]],Tableau1[[#This Row],[sub_reg]])</f>
        <v>John dory27.7.b</v>
      </c>
      <c r="O2027" t="s">
        <v>32</v>
      </c>
      <c r="P2027" t="s">
        <v>33</v>
      </c>
      <c r="Q2027" t="s">
        <v>34</v>
      </c>
      <c r="R2027">
        <v>24450.1</v>
      </c>
      <c r="S2027" t="s">
        <v>35</v>
      </c>
      <c r="T2027" t="s">
        <v>43</v>
      </c>
      <c r="U2027" t="s">
        <v>44</v>
      </c>
      <c r="V2027" t="s">
        <v>663</v>
      </c>
      <c r="W2027">
        <f>IFERROR(INDEX(#REF!,MATCH(Tableau1[[#This Row],[Identifiant pour calcul]],#REF!,0),9),0)</f>
        <v>0</v>
      </c>
      <c r="X2027">
        <f>Tableau1[[#This Row],[value]]*0.125*Tableau1[[#This Row],[Sequestration factor]]</f>
        <v>0</v>
      </c>
      <c r="Y2027" t="s">
        <v>39</v>
      </c>
      <c r="Z2027" t="s">
        <v>40</v>
      </c>
      <c r="AA2027" t="s">
        <v>39</v>
      </c>
      <c r="AB2027" t="e">
        <f>INDEX(#REF!,MATCH(Tableau1[[#This Row],[species_name]],#REF!,0),2)</f>
        <v>#REF!</v>
      </c>
      <c r="AC2027" s="3" t="e">
        <f>Tableau1[[#This Row],[value]]/Tableau1[[#This Row],[débarquements totaux de l''espèce]]</f>
        <v>#REF!</v>
      </c>
    </row>
    <row r="2028" spans="1:29" x14ac:dyDescent="0.2">
      <c r="A2028" s="1">
        <v>45355</v>
      </c>
      <c r="B2028" t="s">
        <v>24</v>
      </c>
      <c r="C2028" t="s">
        <v>25</v>
      </c>
      <c r="D2028">
        <v>2022</v>
      </c>
      <c r="E2028" t="s">
        <v>86</v>
      </c>
      <c r="F2028" t="s">
        <v>372</v>
      </c>
      <c r="G2028" t="s">
        <v>28</v>
      </c>
      <c r="H2028" t="s">
        <v>29</v>
      </c>
      <c r="L2028" t="s">
        <v>711</v>
      </c>
      <c r="M2028" t="s">
        <v>712</v>
      </c>
      <c r="N2028" t="str">
        <f>_xlfn.CONCAT(Tableau1[[#This Row],[species_name]],Tableau1[[#This Row],[sub_reg]])</f>
        <v>John dory27.7.d</v>
      </c>
      <c r="O2028" t="s">
        <v>32</v>
      </c>
      <c r="P2028" t="s">
        <v>33</v>
      </c>
      <c r="Q2028" t="s">
        <v>34</v>
      </c>
      <c r="R2028">
        <v>4330.8999999999996</v>
      </c>
      <c r="S2028" t="s">
        <v>35</v>
      </c>
      <c r="T2028" t="s">
        <v>43</v>
      </c>
      <c r="U2028" t="s">
        <v>44</v>
      </c>
      <c r="V2028" t="s">
        <v>96</v>
      </c>
      <c r="W2028">
        <f>IFERROR(INDEX(#REF!,MATCH(Tableau1[[#This Row],[Identifiant pour calcul]],#REF!,0),9),0)</f>
        <v>0</v>
      </c>
      <c r="X2028">
        <f>Tableau1[[#This Row],[value]]*0.125*Tableau1[[#This Row],[Sequestration factor]]</f>
        <v>0</v>
      </c>
      <c r="Y2028" t="s">
        <v>39</v>
      </c>
      <c r="Z2028" t="s">
        <v>40</v>
      </c>
      <c r="AA2028" t="s">
        <v>39</v>
      </c>
      <c r="AB2028" t="e">
        <f>INDEX(#REF!,MATCH(Tableau1[[#This Row],[species_name]],#REF!,0),2)</f>
        <v>#REF!</v>
      </c>
      <c r="AC2028" s="3" t="e">
        <f>Tableau1[[#This Row],[value]]/Tableau1[[#This Row],[débarquements totaux de l''espèce]]</f>
        <v>#REF!</v>
      </c>
    </row>
    <row r="2029" spans="1:29" x14ac:dyDescent="0.2">
      <c r="A2029" s="1">
        <v>45355</v>
      </c>
      <c r="B2029" t="s">
        <v>24</v>
      </c>
      <c r="C2029" t="s">
        <v>25</v>
      </c>
      <c r="D2029">
        <v>2022</v>
      </c>
      <c r="E2029" t="s">
        <v>86</v>
      </c>
      <c r="F2029" t="s">
        <v>372</v>
      </c>
      <c r="G2029" t="s">
        <v>28</v>
      </c>
      <c r="H2029" t="s">
        <v>29</v>
      </c>
      <c r="L2029" t="s">
        <v>711</v>
      </c>
      <c r="M2029" t="s">
        <v>712</v>
      </c>
      <c r="N2029" t="str">
        <f>_xlfn.CONCAT(Tableau1[[#This Row],[species_name]],Tableau1[[#This Row],[sub_reg]])</f>
        <v>John dory27.7.e</v>
      </c>
      <c r="O2029" t="s">
        <v>32</v>
      </c>
      <c r="P2029" t="s">
        <v>33</v>
      </c>
      <c r="Q2029" t="s">
        <v>34</v>
      </c>
      <c r="R2029">
        <v>53842.25</v>
      </c>
      <c r="S2029" t="s">
        <v>35</v>
      </c>
      <c r="T2029" t="s">
        <v>43</v>
      </c>
      <c r="U2029" t="s">
        <v>44</v>
      </c>
      <c r="V2029" t="s">
        <v>226</v>
      </c>
      <c r="W2029">
        <f>IFERROR(INDEX(#REF!,MATCH(Tableau1[[#This Row],[Identifiant pour calcul]],#REF!,0),9),0)</f>
        <v>0</v>
      </c>
      <c r="X2029">
        <f>Tableau1[[#This Row],[value]]*0.125*Tableau1[[#This Row],[Sequestration factor]]</f>
        <v>0</v>
      </c>
      <c r="Y2029" t="s">
        <v>39</v>
      </c>
      <c r="Z2029" t="s">
        <v>40</v>
      </c>
      <c r="AA2029" t="s">
        <v>39</v>
      </c>
      <c r="AB2029" t="e">
        <f>INDEX(#REF!,MATCH(Tableau1[[#This Row],[species_name]],#REF!,0),2)</f>
        <v>#REF!</v>
      </c>
      <c r="AC2029" s="3" t="e">
        <f>Tableau1[[#This Row],[value]]/Tableau1[[#This Row],[débarquements totaux de l''espèce]]</f>
        <v>#REF!</v>
      </c>
    </row>
    <row r="2030" spans="1:29" x14ac:dyDescent="0.2">
      <c r="A2030" s="1">
        <v>45355</v>
      </c>
      <c r="B2030" t="s">
        <v>24</v>
      </c>
      <c r="C2030" t="s">
        <v>25</v>
      </c>
      <c r="D2030">
        <v>2022</v>
      </c>
      <c r="E2030" t="s">
        <v>86</v>
      </c>
      <c r="F2030" t="s">
        <v>372</v>
      </c>
      <c r="G2030" t="s">
        <v>28</v>
      </c>
      <c r="H2030" t="s">
        <v>29</v>
      </c>
      <c r="L2030" t="s">
        <v>711</v>
      </c>
      <c r="M2030" t="s">
        <v>712</v>
      </c>
      <c r="N2030" t="str">
        <f>_xlfn.CONCAT(Tableau1[[#This Row],[species_name]],Tableau1[[#This Row],[sub_reg]])</f>
        <v>John dory27.7.h</v>
      </c>
      <c r="O2030" t="s">
        <v>32</v>
      </c>
      <c r="P2030" t="s">
        <v>33</v>
      </c>
      <c r="Q2030" t="s">
        <v>34</v>
      </c>
      <c r="R2030">
        <v>9304.64</v>
      </c>
      <c r="S2030" t="s">
        <v>35</v>
      </c>
      <c r="T2030" t="s">
        <v>43</v>
      </c>
      <c r="U2030" t="s">
        <v>44</v>
      </c>
      <c r="V2030" t="s">
        <v>330</v>
      </c>
      <c r="W2030">
        <f>IFERROR(INDEX(#REF!,MATCH(Tableau1[[#This Row],[Identifiant pour calcul]],#REF!,0),9),0)</f>
        <v>0</v>
      </c>
      <c r="X2030">
        <f>Tableau1[[#This Row],[value]]*0.125*Tableau1[[#This Row],[Sequestration factor]]</f>
        <v>0</v>
      </c>
      <c r="Y2030" t="s">
        <v>39</v>
      </c>
      <c r="Z2030" t="s">
        <v>40</v>
      </c>
      <c r="AA2030" t="s">
        <v>39</v>
      </c>
      <c r="AB2030" t="e">
        <f>INDEX(#REF!,MATCH(Tableau1[[#This Row],[species_name]],#REF!,0),2)</f>
        <v>#REF!</v>
      </c>
      <c r="AC2030" s="3" t="e">
        <f>Tableau1[[#This Row],[value]]/Tableau1[[#This Row],[débarquements totaux de l''espèce]]</f>
        <v>#REF!</v>
      </c>
    </row>
    <row r="2031" spans="1:29" x14ac:dyDescent="0.2">
      <c r="A2031" s="1">
        <v>45355</v>
      </c>
      <c r="B2031" t="s">
        <v>24</v>
      </c>
      <c r="C2031" t="s">
        <v>25</v>
      </c>
      <c r="D2031">
        <v>2022</v>
      </c>
      <c r="E2031" t="s">
        <v>86</v>
      </c>
      <c r="F2031" t="s">
        <v>372</v>
      </c>
      <c r="G2031" t="s">
        <v>28</v>
      </c>
      <c r="H2031" t="s">
        <v>29</v>
      </c>
      <c r="L2031" t="s">
        <v>711</v>
      </c>
      <c r="M2031" t="s">
        <v>712</v>
      </c>
      <c r="N2031" t="str">
        <f>_xlfn.CONCAT(Tableau1[[#This Row],[species_name]],Tableau1[[#This Row],[sub_reg]])</f>
        <v>John dory27.8.a</v>
      </c>
      <c r="O2031" t="s">
        <v>32</v>
      </c>
      <c r="P2031" t="s">
        <v>33</v>
      </c>
      <c r="Q2031" t="s">
        <v>34</v>
      </c>
      <c r="R2031">
        <v>1942.74</v>
      </c>
      <c r="S2031" t="s">
        <v>35</v>
      </c>
      <c r="T2031" t="s">
        <v>43</v>
      </c>
      <c r="U2031" t="s">
        <v>44</v>
      </c>
      <c r="V2031" t="s">
        <v>331</v>
      </c>
      <c r="W2031">
        <f>IFERROR(INDEX(#REF!,MATCH(Tableau1[[#This Row],[Identifiant pour calcul]],#REF!,0),9),0)</f>
        <v>0</v>
      </c>
      <c r="X2031">
        <f>Tableau1[[#This Row],[value]]*0.125*Tableau1[[#This Row],[Sequestration factor]]</f>
        <v>0</v>
      </c>
      <c r="Y2031" t="s">
        <v>39</v>
      </c>
      <c r="Z2031" t="s">
        <v>40</v>
      </c>
      <c r="AA2031" t="s">
        <v>39</v>
      </c>
      <c r="AB2031" t="e">
        <f>INDEX(#REF!,MATCH(Tableau1[[#This Row],[species_name]],#REF!,0),2)</f>
        <v>#REF!</v>
      </c>
      <c r="AC2031" s="3" t="e">
        <f>Tableau1[[#This Row],[value]]/Tableau1[[#This Row],[débarquements totaux de l''espèce]]</f>
        <v>#REF!</v>
      </c>
    </row>
    <row r="2032" spans="1:29" x14ac:dyDescent="0.2">
      <c r="A2032" s="1">
        <v>45355</v>
      </c>
      <c r="B2032" t="s">
        <v>24</v>
      </c>
      <c r="C2032" t="s">
        <v>25</v>
      </c>
      <c r="D2032">
        <v>2022</v>
      </c>
      <c r="E2032" t="s">
        <v>86</v>
      </c>
      <c r="F2032" t="s">
        <v>158</v>
      </c>
      <c r="G2032" t="s">
        <v>28</v>
      </c>
      <c r="H2032" t="s">
        <v>29</v>
      </c>
      <c r="M2032" t="s">
        <v>821</v>
      </c>
      <c r="N2032" t="str">
        <f>_xlfn.CONCAT(Tableau1[[#This Row],[species_name]],Tableau1[[#This Row],[sub_reg]])</f>
        <v>John dory27.8.a</v>
      </c>
      <c r="O2032" t="s">
        <v>32</v>
      </c>
      <c r="P2032" t="s">
        <v>33</v>
      </c>
      <c r="Q2032" t="s">
        <v>34</v>
      </c>
      <c r="R2032">
        <v>64559.85</v>
      </c>
      <c r="S2032" t="s">
        <v>35</v>
      </c>
      <c r="T2032" t="s">
        <v>43</v>
      </c>
      <c r="U2032" t="s">
        <v>44</v>
      </c>
      <c r="V2032" t="s">
        <v>331</v>
      </c>
      <c r="W2032">
        <f>IFERROR(INDEX(#REF!,MATCH(Tableau1[[#This Row],[Identifiant pour calcul]],#REF!,0),9),0)</f>
        <v>0</v>
      </c>
      <c r="X2032">
        <f>Tableau1[[#This Row],[value]]*0.125*Tableau1[[#This Row],[Sequestration factor]]</f>
        <v>0</v>
      </c>
      <c r="Y2032" t="s">
        <v>39</v>
      </c>
      <c r="Z2032" t="s">
        <v>40</v>
      </c>
      <c r="AA2032" t="s">
        <v>39</v>
      </c>
      <c r="AB2032" t="e">
        <f>INDEX(#REF!,MATCH(Tableau1[[#This Row],[species_name]],#REF!,0),2)</f>
        <v>#REF!</v>
      </c>
      <c r="AC2032" s="3" t="e">
        <f>Tableau1[[#This Row],[value]]/Tableau1[[#This Row],[débarquements totaux de l''espèce]]</f>
        <v>#REF!</v>
      </c>
    </row>
    <row r="2033" spans="1:29" x14ac:dyDescent="0.2">
      <c r="A2033" s="1">
        <v>45355</v>
      </c>
      <c r="B2033" t="s">
        <v>24</v>
      </c>
      <c r="C2033" t="s">
        <v>25</v>
      </c>
      <c r="D2033">
        <v>2022</v>
      </c>
      <c r="E2033" t="s">
        <v>86</v>
      </c>
      <c r="F2033" t="s">
        <v>158</v>
      </c>
      <c r="G2033" t="s">
        <v>28</v>
      </c>
      <c r="H2033" t="s">
        <v>29</v>
      </c>
      <c r="M2033" t="s">
        <v>821</v>
      </c>
      <c r="N2033" t="str">
        <f>_xlfn.CONCAT(Tableau1[[#This Row],[species_name]],Tableau1[[#This Row],[sub_reg]])</f>
        <v>John dory27.7.d</v>
      </c>
      <c r="O2033" t="s">
        <v>32</v>
      </c>
      <c r="P2033" t="s">
        <v>33</v>
      </c>
      <c r="Q2033" t="s">
        <v>34</v>
      </c>
      <c r="R2033">
        <v>25039.53</v>
      </c>
      <c r="S2033" t="s">
        <v>35</v>
      </c>
      <c r="T2033" t="s">
        <v>43</v>
      </c>
      <c r="U2033" t="s">
        <v>44</v>
      </c>
      <c r="V2033" t="s">
        <v>96</v>
      </c>
      <c r="W2033">
        <f>IFERROR(INDEX(#REF!,MATCH(Tableau1[[#This Row],[Identifiant pour calcul]],#REF!,0),9),0)</f>
        <v>0</v>
      </c>
      <c r="X2033">
        <f>Tableau1[[#This Row],[value]]*0.125*Tableau1[[#This Row],[Sequestration factor]]</f>
        <v>0</v>
      </c>
      <c r="Y2033" t="s">
        <v>39</v>
      </c>
      <c r="Z2033" t="s">
        <v>40</v>
      </c>
      <c r="AA2033" t="s">
        <v>39</v>
      </c>
      <c r="AB2033" t="e">
        <f>INDEX(#REF!,MATCH(Tableau1[[#This Row],[species_name]],#REF!,0),2)</f>
        <v>#REF!</v>
      </c>
      <c r="AC2033" s="3" t="e">
        <f>Tableau1[[#This Row],[value]]/Tableau1[[#This Row],[débarquements totaux de l''espèce]]</f>
        <v>#REF!</v>
      </c>
    </row>
    <row r="2034" spans="1:29" x14ac:dyDescent="0.2">
      <c r="A2034" s="1">
        <v>45355</v>
      </c>
      <c r="B2034" t="s">
        <v>24</v>
      </c>
      <c r="C2034" t="s">
        <v>25</v>
      </c>
      <c r="D2034">
        <v>2022</v>
      </c>
      <c r="E2034" t="s">
        <v>86</v>
      </c>
      <c r="F2034" t="s">
        <v>158</v>
      </c>
      <c r="G2034" t="s">
        <v>28</v>
      </c>
      <c r="H2034" t="s">
        <v>29</v>
      </c>
      <c r="M2034" t="s">
        <v>821</v>
      </c>
      <c r="N2034" t="str">
        <f>_xlfn.CONCAT(Tableau1[[#This Row],[species_name]],Tableau1[[#This Row],[sub_reg]])</f>
        <v>John dory27.8.b</v>
      </c>
      <c r="O2034" t="s">
        <v>32</v>
      </c>
      <c r="P2034" t="s">
        <v>33</v>
      </c>
      <c r="Q2034" t="s">
        <v>34</v>
      </c>
      <c r="R2034">
        <v>5526.74</v>
      </c>
      <c r="S2034" t="s">
        <v>35</v>
      </c>
      <c r="T2034" t="s">
        <v>43</v>
      </c>
      <c r="U2034" t="s">
        <v>44</v>
      </c>
      <c r="V2034" t="s">
        <v>338</v>
      </c>
      <c r="W2034">
        <f>IFERROR(INDEX(#REF!,MATCH(Tableau1[[#This Row],[Identifiant pour calcul]],#REF!,0),9),0)</f>
        <v>0</v>
      </c>
      <c r="X2034">
        <f>Tableau1[[#This Row],[value]]*0.125*Tableau1[[#This Row],[Sequestration factor]]</f>
        <v>0</v>
      </c>
      <c r="Y2034" t="s">
        <v>39</v>
      </c>
      <c r="Z2034" t="s">
        <v>40</v>
      </c>
      <c r="AA2034" t="s">
        <v>39</v>
      </c>
      <c r="AB2034" t="e">
        <f>INDEX(#REF!,MATCH(Tableau1[[#This Row],[species_name]],#REF!,0),2)</f>
        <v>#REF!</v>
      </c>
      <c r="AC2034" s="3" t="e">
        <f>Tableau1[[#This Row],[value]]/Tableau1[[#This Row],[débarquements totaux de l''espèce]]</f>
        <v>#REF!</v>
      </c>
    </row>
    <row r="2035" spans="1:29" x14ac:dyDescent="0.2">
      <c r="A2035" s="1">
        <v>45355</v>
      </c>
      <c r="B2035" t="s">
        <v>24</v>
      </c>
      <c r="C2035" t="s">
        <v>25</v>
      </c>
      <c r="D2035">
        <v>2022</v>
      </c>
      <c r="E2035" t="s">
        <v>86</v>
      </c>
      <c r="F2035" t="s">
        <v>158</v>
      </c>
      <c r="G2035" t="s">
        <v>28</v>
      </c>
      <c r="H2035" t="s">
        <v>29</v>
      </c>
      <c r="M2035" t="s">
        <v>821</v>
      </c>
      <c r="N2035" t="str">
        <f>_xlfn.CONCAT(Tableau1[[#This Row],[species_name]],Tableau1[[#This Row],[sub_reg]])</f>
        <v>John dory27.7.h</v>
      </c>
      <c r="O2035" t="s">
        <v>32</v>
      </c>
      <c r="P2035" t="s">
        <v>33</v>
      </c>
      <c r="Q2035" t="s">
        <v>34</v>
      </c>
      <c r="R2035">
        <v>15290.08</v>
      </c>
      <c r="S2035" t="s">
        <v>35</v>
      </c>
      <c r="T2035" t="s">
        <v>43</v>
      </c>
      <c r="U2035" t="s">
        <v>44</v>
      </c>
      <c r="V2035" t="s">
        <v>330</v>
      </c>
      <c r="W2035">
        <f>IFERROR(INDEX(#REF!,MATCH(Tableau1[[#This Row],[Identifiant pour calcul]],#REF!,0),9),0)</f>
        <v>0</v>
      </c>
      <c r="X2035">
        <f>Tableau1[[#This Row],[value]]*0.125*Tableau1[[#This Row],[Sequestration factor]]</f>
        <v>0</v>
      </c>
      <c r="Y2035" t="s">
        <v>39</v>
      </c>
      <c r="Z2035" t="s">
        <v>40</v>
      </c>
      <c r="AA2035" t="s">
        <v>39</v>
      </c>
      <c r="AB2035" t="e">
        <f>INDEX(#REF!,MATCH(Tableau1[[#This Row],[species_name]],#REF!,0),2)</f>
        <v>#REF!</v>
      </c>
      <c r="AC2035" s="3" t="e">
        <f>Tableau1[[#This Row],[value]]/Tableau1[[#This Row],[débarquements totaux de l''espèce]]</f>
        <v>#REF!</v>
      </c>
    </row>
    <row r="2036" spans="1:29" x14ac:dyDescent="0.2">
      <c r="A2036" s="1">
        <v>45355</v>
      </c>
      <c r="B2036" t="s">
        <v>24</v>
      </c>
      <c r="C2036" t="s">
        <v>25</v>
      </c>
      <c r="D2036">
        <v>2022</v>
      </c>
      <c r="E2036" t="s">
        <v>86</v>
      </c>
      <c r="F2036" t="s">
        <v>27</v>
      </c>
      <c r="G2036" t="s">
        <v>406</v>
      </c>
      <c r="H2036" t="s">
        <v>29</v>
      </c>
      <c r="L2036" t="s">
        <v>660</v>
      </c>
      <c r="M2036" t="s">
        <v>661</v>
      </c>
      <c r="N2036" t="str">
        <f>_xlfn.CONCAT(Tableau1[[#This Row],[species_name]],Tableau1[[#This Row],[sub_reg]])</f>
        <v>John dory27.8.a</v>
      </c>
      <c r="O2036" t="s">
        <v>32</v>
      </c>
      <c r="P2036" t="s">
        <v>33</v>
      </c>
      <c r="Q2036" t="s">
        <v>34</v>
      </c>
      <c r="R2036">
        <v>5905.94</v>
      </c>
      <c r="S2036" t="s">
        <v>35</v>
      </c>
      <c r="T2036" t="s">
        <v>43</v>
      </c>
      <c r="U2036" t="s">
        <v>44</v>
      </c>
      <c r="V2036" t="s">
        <v>331</v>
      </c>
      <c r="W2036">
        <f>IFERROR(INDEX(#REF!,MATCH(Tableau1[[#This Row],[Identifiant pour calcul]],#REF!,0),9),0)</f>
        <v>0</v>
      </c>
      <c r="X2036">
        <f>Tableau1[[#This Row],[value]]*0.125*Tableau1[[#This Row],[Sequestration factor]]</f>
        <v>0</v>
      </c>
      <c r="Y2036" t="s">
        <v>39</v>
      </c>
      <c r="Z2036" t="s">
        <v>40</v>
      </c>
      <c r="AA2036" t="s">
        <v>39</v>
      </c>
      <c r="AB2036" t="e">
        <f>INDEX(#REF!,MATCH(Tableau1[[#This Row],[species_name]],#REF!,0),2)</f>
        <v>#REF!</v>
      </c>
      <c r="AC2036" s="3" t="e">
        <f>Tableau1[[#This Row],[value]]/Tableau1[[#This Row],[débarquements totaux de l''espèce]]</f>
        <v>#REF!</v>
      </c>
    </row>
    <row r="2037" spans="1:29" x14ac:dyDescent="0.2">
      <c r="A2037" s="1">
        <v>45355</v>
      </c>
      <c r="B2037" t="s">
        <v>24</v>
      </c>
      <c r="C2037" t="s">
        <v>25</v>
      </c>
      <c r="D2037">
        <v>2022</v>
      </c>
      <c r="E2037" t="s">
        <v>86</v>
      </c>
      <c r="F2037" t="s">
        <v>523</v>
      </c>
      <c r="G2037" t="s">
        <v>406</v>
      </c>
      <c r="H2037" t="s">
        <v>29</v>
      </c>
      <c r="L2037" t="s">
        <v>524</v>
      </c>
      <c r="M2037" t="s">
        <v>525</v>
      </c>
      <c r="N2037" t="str">
        <f>_xlfn.CONCAT(Tableau1[[#This Row],[species_name]],Tableau1[[#This Row],[sub_reg]])</f>
        <v>John dory27.8.a</v>
      </c>
      <c r="O2037" t="s">
        <v>32</v>
      </c>
      <c r="P2037" t="s">
        <v>33</v>
      </c>
      <c r="Q2037" t="s">
        <v>34</v>
      </c>
      <c r="R2037">
        <v>1602.05</v>
      </c>
      <c r="S2037" t="s">
        <v>35</v>
      </c>
      <c r="T2037" t="s">
        <v>43</v>
      </c>
      <c r="U2037" t="s">
        <v>44</v>
      </c>
      <c r="V2037" t="s">
        <v>331</v>
      </c>
      <c r="W2037">
        <f>IFERROR(INDEX(#REF!,MATCH(Tableau1[[#This Row],[Identifiant pour calcul]],#REF!,0),9),0)</f>
        <v>0</v>
      </c>
      <c r="X2037">
        <f>Tableau1[[#This Row],[value]]*0.125*Tableau1[[#This Row],[Sequestration factor]]</f>
        <v>0</v>
      </c>
      <c r="Y2037" t="s">
        <v>39</v>
      </c>
      <c r="Z2037" t="s">
        <v>40</v>
      </c>
      <c r="AA2037" t="s">
        <v>39</v>
      </c>
      <c r="AB2037" t="e">
        <f>INDEX(#REF!,MATCH(Tableau1[[#This Row],[species_name]],#REF!,0),2)</f>
        <v>#REF!</v>
      </c>
      <c r="AC2037" s="3" t="e">
        <f>Tableau1[[#This Row],[value]]/Tableau1[[#This Row],[débarquements totaux de l''espèce]]</f>
        <v>#REF!</v>
      </c>
    </row>
    <row r="2038" spans="1:29" x14ac:dyDescent="0.2">
      <c r="A2038" s="1">
        <v>45355</v>
      </c>
      <c r="B2038" t="s">
        <v>24</v>
      </c>
      <c r="C2038" t="s">
        <v>25</v>
      </c>
      <c r="D2038">
        <v>2022</v>
      </c>
      <c r="E2038" t="s">
        <v>86</v>
      </c>
      <c r="F2038" t="s">
        <v>158</v>
      </c>
      <c r="G2038" t="s">
        <v>28</v>
      </c>
      <c r="H2038" t="s">
        <v>29</v>
      </c>
      <c r="M2038" t="s">
        <v>821</v>
      </c>
      <c r="N2038" t="str">
        <f>_xlfn.CONCAT(Tableau1[[#This Row],[species_name]],Tableau1[[#This Row],[sub_reg]])</f>
        <v>John dory27.7.e</v>
      </c>
      <c r="O2038" t="s">
        <v>32</v>
      </c>
      <c r="P2038" t="s">
        <v>33</v>
      </c>
      <c r="Q2038" t="s">
        <v>34</v>
      </c>
      <c r="R2038">
        <v>15518.12</v>
      </c>
      <c r="S2038" t="s">
        <v>35</v>
      </c>
      <c r="T2038" t="s">
        <v>43</v>
      </c>
      <c r="U2038" t="s">
        <v>44</v>
      </c>
      <c r="V2038" t="s">
        <v>226</v>
      </c>
      <c r="W2038">
        <f>IFERROR(INDEX(#REF!,MATCH(Tableau1[[#This Row],[Identifiant pour calcul]],#REF!,0),9),0)</f>
        <v>0</v>
      </c>
      <c r="X2038">
        <f>Tableau1[[#This Row],[value]]*0.125*Tableau1[[#This Row],[Sequestration factor]]</f>
        <v>0</v>
      </c>
      <c r="Y2038" t="s">
        <v>39</v>
      </c>
      <c r="Z2038" t="s">
        <v>40</v>
      </c>
      <c r="AA2038" t="s">
        <v>39</v>
      </c>
      <c r="AB2038" t="e">
        <f>INDEX(#REF!,MATCH(Tableau1[[#This Row],[species_name]],#REF!,0),2)</f>
        <v>#REF!</v>
      </c>
      <c r="AC2038" s="3" t="e">
        <f>Tableau1[[#This Row],[value]]/Tableau1[[#This Row],[débarquements totaux de l''espèce]]</f>
        <v>#REF!</v>
      </c>
    </row>
    <row r="2039" spans="1:29" x14ac:dyDescent="0.2">
      <c r="A2039" s="1">
        <v>45355</v>
      </c>
      <c r="B2039" t="s">
        <v>24</v>
      </c>
      <c r="C2039" t="s">
        <v>25</v>
      </c>
      <c r="D2039">
        <v>2022</v>
      </c>
      <c r="E2039" t="s">
        <v>86</v>
      </c>
      <c r="F2039" t="s">
        <v>27</v>
      </c>
      <c r="G2039" t="s">
        <v>406</v>
      </c>
      <c r="H2039" t="s">
        <v>29</v>
      </c>
      <c r="L2039" t="s">
        <v>660</v>
      </c>
      <c r="M2039" t="s">
        <v>661</v>
      </c>
      <c r="N2039" t="str">
        <f>_xlfn.CONCAT(Tableau1[[#This Row],[species_name]],Tableau1[[#This Row],[sub_reg]])</f>
        <v>John dory27.7.j</v>
      </c>
      <c r="O2039" t="s">
        <v>32</v>
      </c>
      <c r="P2039" t="s">
        <v>33</v>
      </c>
      <c r="Q2039" t="s">
        <v>34</v>
      </c>
      <c r="R2039">
        <v>6895.48</v>
      </c>
      <c r="S2039" t="s">
        <v>35</v>
      </c>
      <c r="T2039" t="s">
        <v>43</v>
      </c>
      <c r="U2039" t="s">
        <v>44</v>
      </c>
      <c r="V2039" t="s">
        <v>377</v>
      </c>
      <c r="W2039">
        <f>IFERROR(INDEX(#REF!,MATCH(Tableau1[[#This Row],[Identifiant pour calcul]],#REF!,0),9),0)</f>
        <v>0</v>
      </c>
      <c r="X2039">
        <f>Tableau1[[#This Row],[value]]*0.125*Tableau1[[#This Row],[Sequestration factor]]</f>
        <v>0</v>
      </c>
      <c r="Y2039" t="s">
        <v>39</v>
      </c>
      <c r="Z2039" t="s">
        <v>40</v>
      </c>
      <c r="AA2039" t="s">
        <v>39</v>
      </c>
      <c r="AB2039" t="e">
        <f>INDEX(#REF!,MATCH(Tableau1[[#This Row],[species_name]],#REF!,0),2)</f>
        <v>#REF!</v>
      </c>
      <c r="AC2039" s="3" t="e">
        <f>Tableau1[[#This Row],[value]]/Tableau1[[#This Row],[débarquements totaux de l''espèce]]</f>
        <v>#REF!</v>
      </c>
    </row>
    <row r="2040" spans="1:29" x14ac:dyDescent="0.2">
      <c r="A2040" s="1">
        <v>45355</v>
      </c>
      <c r="B2040" t="s">
        <v>24</v>
      </c>
      <c r="C2040" t="s">
        <v>25</v>
      </c>
      <c r="D2040">
        <v>2022</v>
      </c>
      <c r="E2040" t="s">
        <v>86</v>
      </c>
      <c r="F2040" t="s">
        <v>158</v>
      </c>
      <c r="G2040" t="s">
        <v>88</v>
      </c>
      <c r="H2040" t="s">
        <v>29</v>
      </c>
      <c r="L2040" t="s">
        <v>373</v>
      </c>
      <c r="M2040" t="s">
        <v>374</v>
      </c>
      <c r="N2040" t="str">
        <f>_xlfn.CONCAT(Tableau1[[#This Row],[species_name]],Tableau1[[#This Row],[sub_reg]])</f>
        <v>John dory27.7.e</v>
      </c>
      <c r="O2040" t="s">
        <v>32</v>
      </c>
      <c r="P2040" t="s">
        <v>33</v>
      </c>
      <c r="Q2040" t="s">
        <v>34</v>
      </c>
      <c r="R2040">
        <v>90408.84</v>
      </c>
      <c r="S2040" t="s">
        <v>35</v>
      </c>
      <c r="T2040" t="s">
        <v>43</v>
      </c>
      <c r="U2040" t="s">
        <v>44</v>
      </c>
      <c r="V2040" t="s">
        <v>226</v>
      </c>
      <c r="W2040">
        <f>IFERROR(INDEX(#REF!,MATCH(Tableau1[[#This Row],[Identifiant pour calcul]],#REF!,0),9),0)</f>
        <v>0</v>
      </c>
      <c r="X2040">
        <f>Tableau1[[#This Row],[value]]*0.125*Tableau1[[#This Row],[Sequestration factor]]</f>
        <v>0</v>
      </c>
      <c r="Y2040" t="s">
        <v>39</v>
      </c>
      <c r="Z2040" t="s">
        <v>40</v>
      </c>
      <c r="AA2040" t="s">
        <v>39</v>
      </c>
      <c r="AB2040" t="e">
        <f>INDEX(#REF!,MATCH(Tableau1[[#This Row],[species_name]],#REF!,0),2)</f>
        <v>#REF!</v>
      </c>
      <c r="AC2040" s="3" t="e">
        <f>Tableau1[[#This Row],[value]]/Tableau1[[#This Row],[débarquements totaux de l''espèce]]</f>
        <v>#REF!</v>
      </c>
    </row>
    <row r="2041" spans="1:29" x14ac:dyDescent="0.2">
      <c r="A2041" s="1">
        <v>45355</v>
      </c>
      <c r="B2041" t="s">
        <v>24</v>
      </c>
      <c r="C2041" t="s">
        <v>25</v>
      </c>
      <c r="D2041">
        <v>2022</v>
      </c>
      <c r="E2041" t="s">
        <v>86</v>
      </c>
      <c r="F2041" t="s">
        <v>158</v>
      </c>
      <c r="G2041" t="s">
        <v>77</v>
      </c>
      <c r="H2041" t="s">
        <v>29</v>
      </c>
      <c r="L2041" t="s">
        <v>413</v>
      </c>
      <c r="M2041" t="s">
        <v>414</v>
      </c>
      <c r="N2041" t="str">
        <f>_xlfn.CONCAT(Tableau1[[#This Row],[species_name]],Tableau1[[#This Row],[sub_reg]])</f>
        <v>John dory27.8.a</v>
      </c>
      <c r="O2041" t="s">
        <v>32</v>
      </c>
      <c r="P2041" t="s">
        <v>33</v>
      </c>
      <c r="Q2041" t="s">
        <v>34</v>
      </c>
      <c r="R2041">
        <v>12859.28</v>
      </c>
      <c r="S2041" t="s">
        <v>35</v>
      </c>
      <c r="T2041" t="s">
        <v>43</v>
      </c>
      <c r="U2041" t="s">
        <v>44</v>
      </c>
      <c r="V2041" t="s">
        <v>331</v>
      </c>
      <c r="W2041">
        <f>IFERROR(INDEX(#REF!,MATCH(Tableau1[[#This Row],[Identifiant pour calcul]],#REF!,0),9),0)</f>
        <v>0</v>
      </c>
      <c r="X2041">
        <f>Tableau1[[#This Row],[value]]*0.125*Tableau1[[#This Row],[Sequestration factor]]</f>
        <v>0</v>
      </c>
      <c r="Y2041" t="s">
        <v>39</v>
      </c>
      <c r="Z2041" t="s">
        <v>40</v>
      </c>
      <c r="AA2041" t="s">
        <v>39</v>
      </c>
      <c r="AB2041" t="e">
        <f>INDEX(#REF!,MATCH(Tableau1[[#This Row],[species_name]],#REF!,0),2)</f>
        <v>#REF!</v>
      </c>
      <c r="AC2041" s="3" t="e">
        <f>Tableau1[[#This Row],[value]]/Tableau1[[#This Row],[débarquements totaux de l''espèce]]</f>
        <v>#REF!</v>
      </c>
    </row>
    <row r="2042" spans="1:29" x14ac:dyDescent="0.2">
      <c r="A2042" s="1">
        <v>45355</v>
      </c>
      <c r="B2042" t="s">
        <v>24</v>
      </c>
      <c r="C2042" t="s">
        <v>25</v>
      </c>
      <c r="D2042">
        <v>2022</v>
      </c>
      <c r="E2042" t="s">
        <v>86</v>
      </c>
      <c r="F2042" t="s">
        <v>372</v>
      </c>
      <c r="G2042" t="s">
        <v>88</v>
      </c>
      <c r="H2042" t="s">
        <v>29</v>
      </c>
      <c r="L2042" t="s">
        <v>373</v>
      </c>
      <c r="M2042" t="s">
        <v>374</v>
      </c>
      <c r="N2042" t="str">
        <f>_xlfn.CONCAT(Tableau1[[#This Row],[species_name]],Tableau1[[#This Row],[sub_reg]])</f>
        <v>John dory27.7.d</v>
      </c>
      <c r="O2042" t="s">
        <v>32</v>
      </c>
      <c r="P2042" t="s">
        <v>33</v>
      </c>
      <c r="Q2042" t="s">
        <v>34</v>
      </c>
      <c r="R2042">
        <v>1431.37</v>
      </c>
      <c r="S2042" t="s">
        <v>35</v>
      </c>
      <c r="T2042" t="s">
        <v>43</v>
      </c>
      <c r="U2042" t="s">
        <v>44</v>
      </c>
      <c r="V2042" t="s">
        <v>96</v>
      </c>
      <c r="W2042">
        <f>IFERROR(INDEX(#REF!,MATCH(Tableau1[[#This Row],[Identifiant pour calcul]],#REF!,0),9),0)</f>
        <v>0</v>
      </c>
      <c r="X2042">
        <f>Tableau1[[#This Row],[value]]*0.125*Tableau1[[#This Row],[Sequestration factor]]</f>
        <v>0</v>
      </c>
      <c r="Y2042" t="s">
        <v>39</v>
      </c>
      <c r="Z2042" t="s">
        <v>40</v>
      </c>
      <c r="AA2042" t="s">
        <v>39</v>
      </c>
      <c r="AB2042" t="e">
        <f>INDEX(#REF!,MATCH(Tableau1[[#This Row],[species_name]],#REF!,0),2)</f>
        <v>#REF!</v>
      </c>
      <c r="AC2042" s="3" t="e">
        <f>Tableau1[[#This Row],[value]]/Tableau1[[#This Row],[débarquements totaux de l''espèce]]</f>
        <v>#REF!</v>
      </c>
    </row>
    <row r="2043" spans="1:29" x14ac:dyDescent="0.2">
      <c r="A2043" s="1">
        <v>45355</v>
      </c>
      <c r="B2043" t="s">
        <v>24</v>
      </c>
      <c r="C2043" t="s">
        <v>25</v>
      </c>
      <c r="D2043">
        <v>2022</v>
      </c>
      <c r="E2043" t="s">
        <v>86</v>
      </c>
      <c r="F2043" t="s">
        <v>27</v>
      </c>
      <c r="G2043" t="s">
        <v>88</v>
      </c>
      <c r="H2043" t="s">
        <v>29</v>
      </c>
      <c r="M2043" t="s">
        <v>684</v>
      </c>
      <c r="N2043" t="str">
        <f>_xlfn.CONCAT(Tableau1[[#This Row],[species_name]],Tableau1[[#This Row],[sub_reg]])</f>
        <v>John dory27.8.b</v>
      </c>
      <c r="O2043" t="s">
        <v>32</v>
      </c>
      <c r="P2043" t="s">
        <v>33</v>
      </c>
      <c r="Q2043" t="s">
        <v>34</v>
      </c>
      <c r="R2043">
        <v>1011.51</v>
      </c>
      <c r="S2043" t="s">
        <v>35</v>
      </c>
      <c r="T2043" t="s">
        <v>43</v>
      </c>
      <c r="U2043" t="s">
        <v>44</v>
      </c>
      <c r="V2043" t="s">
        <v>338</v>
      </c>
      <c r="W2043">
        <f>IFERROR(INDEX(#REF!,MATCH(Tableau1[[#This Row],[Identifiant pour calcul]],#REF!,0),9),0)</f>
        <v>0</v>
      </c>
      <c r="X2043">
        <f>Tableau1[[#This Row],[value]]*0.125*Tableau1[[#This Row],[Sequestration factor]]</f>
        <v>0</v>
      </c>
      <c r="Y2043" t="s">
        <v>39</v>
      </c>
      <c r="Z2043" t="s">
        <v>40</v>
      </c>
      <c r="AA2043" t="s">
        <v>39</v>
      </c>
      <c r="AB2043" t="e">
        <f>INDEX(#REF!,MATCH(Tableau1[[#This Row],[species_name]],#REF!,0),2)</f>
        <v>#REF!</v>
      </c>
      <c r="AC2043" s="3" t="e">
        <f>Tableau1[[#This Row],[value]]/Tableau1[[#This Row],[débarquements totaux de l''espèce]]</f>
        <v>#REF!</v>
      </c>
    </row>
    <row r="2044" spans="1:29" x14ac:dyDescent="0.2">
      <c r="A2044" s="1">
        <v>45355</v>
      </c>
      <c r="B2044" t="s">
        <v>24</v>
      </c>
      <c r="C2044" t="s">
        <v>25</v>
      </c>
      <c r="D2044">
        <v>2022</v>
      </c>
      <c r="E2044" t="s">
        <v>86</v>
      </c>
      <c r="F2044" t="s">
        <v>27</v>
      </c>
      <c r="G2044" t="s">
        <v>88</v>
      </c>
      <c r="H2044" t="s">
        <v>29</v>
      </c>
      <c r="M2044" t="s">
        <v>684</v>
      </c>
      <c r="N2044" t="str">
        <f>_xlfn.CONCAT(Tableau1[[#This Row],[species_name]],Tableau1[[#This Row],[sub_reg]])</f>
        <v>John dory27.8.a</v>
      </c>
      <c r="O2044" t="s">
        <v>32</v>
      </c>
      <c r="P2044" t="s">
        <v>33</v>
      </c>
      <c r="Q2044" t="s">
        <v>34</v>
      </c>
      <c r="R2044">
        <v>5222.59</v>
      </c>
      <c r="S2044" t="s">
        <v>35</v>
      </c>
      <c r="T2044" t="s">
        <v>43</v>
      </c>
      <c r="U2044" t="s">
        <v>44</v>
      </c>
      <c r="V2044" t="s">
        <v>331</v>
      </c>
      <c r="W2044">
        <f>IFERROR(INDEX(#REF!,MATCH(Tableau1[[#This Row],[Identifiant pour calcul]],#REF!,0),9),0)</f>
        <v>0</v>
      </c>
      <c r="X2044">
        <f>Tableau1[[#This Row],[value]]*0.125*Tableau1[[#This Row],[Sequestration factor]]</f>
        <v>0</v>
      </c>
      <c r="Y2044" t="s">
        <v>39</v>
      </c>
      <c r="Z2044" t="s">
        <v>40</v>
      </c>
      <c r="AA2044" t="s">
        <v>39</v>
      </c>
      <c r="AB2044" t="e">
        <f>INDEX(#REF!,MATCH(Tableau1[[#This Row],[species_name]],#REF!,0),2)</f>
        <v>#REF!</v>
      </c>
      <c r="AC2044" s="3" t="e">
        <f>Tableau1[[#This Row],[value]]/Tableau1[[#This Row],[débarquements totaux de l''espèce]]</f>
        <v>#REF!</v>
      </c>
    </row>
    <row r="2045" spans="1:29" x14ac:dyDescent="0.2">
      <c r="A2045" s="1">
        <v>45355</v>
      </c>
      <c r="B2045" t="s">
        <v>24</v>
      </c>
      <c r="C2045" t="s">
        <v>25</v>
      </c>
      <c r="D2045">
        <v>2022</v>
      </c>
      <c r="E2045" t="s">
        <v>86</v>
      </c>
      <c r="F2045" t="s">
        <v>158</v>
      </c>
      <c r="G2045" t="s">
        <v>88</v>
      </c>
      <c r="H2045" t="s">
        <v>29</v>
      </c>
      <c r="L2045" t="s">
        <v>373</v>
      </c>
      <c r="M2045" t="s">
        <v>374</v>
      </c>
      <c r="N2045" t="str">
        <f>_xlfn.CONCAT(Tableau1[[#This Row],[species_name]],Tableau1[[#This Row],[sub_reg]])</f>
        <v>John dory27.7.j</v>
      </c>
      <c r="O2045" t="s">
        <v>32</v>
      </c>
      <c r="P2045" t="s">
        <v>33</v>
      </c>
      <c r="Q2045" t="s">
        <v>34</v>
      </c>
      <c r="R2045">
        <v>9625.36</v>
      </c>
      <c r="S2045" t="s">
        <v>35</v>
      </c>
      <c r="T2045" t="s">
        <v>43</v>
      </c>
      <c r="U2045" t="s">
        <v>44</v>
      </c>
      <c r="V2045" t="s">
        <v>377</v>
      </c>
      <c r="W2045">
        <f>IFERROR(INDEX(#REF!,MATCH(Tableau1[[#This Row],[Identifiant pour calcul]],#REF!,0),9),0)</f>
        <v>0</v>
      </c>
      <c r="X2045">
        <f>Tableau1[[#This Row],[value]]*0.125*Tableau1[[#This Row],[Sequestration factor]]</f>
        <v>0</v>
      </c>
      <c r="Y2045" t="s">
        <v>39</v>
      </c>
      <c r="Z2045" t="s">
        <v>40</v>
      </c>
      <c r="AA2045" t="s">
        <v>39</v>
      </c>
      <c r="AB2045" t="e">
        <f>INDEX(#REF!,MATCH(Tableau1[[#This Row],[species_name]],#REF!,0),2)</f>
        <v>#REF!</v>
      </c>
      <c r="AC2045" s="3" t="e">
        <f>Tableau1[[#This Row],[value]]/Tableau1[[#This Row],[débarquements totaux de l''espèce]]</f>
        <v>#REF!</v>
      </c>
    </row>
    <row r="2046" spans="1:29" x14ac:dyDescent="0.2">
      <c r="A2046" s="1">
        <v>45355</v>
      </c>
      <c r="B2046" t="s">
        <v>24</v>
      </c>
      <c r="C2046" t="s">
        <v>25</v>
      </c>
      <c r="D2046">
        <v>2022</v>
      </c>
      <c r="E2046" t="s">
        <v>86</v>
      </c>
      <c r="F2046" t="s">
        <v>523</v>
      </c>
      <c r="G2046" t="s">
        <v>88</v>
      </c>
      <c r="H2046" t="s">
        <v>29</v>
      </c>
      <c r="L2046" t="s">
        <v>524</v>
      </c>
      <c r="M2046" t="s">
        <v>525</v>
      </c>
      <c r="N2046" t="str">
        <f>_xlfn.CONCAT(Tableau1[[#This Row],[species_name]],Tableau1[[#This Row],[sub_reg]])</f>
        <v>John dory27.8.a</v>
      </c>
      <c r="O2046" t="s">
        <v>32</v>
      </c>
      <c r="P2046" t="s">
        <v>33</v>
      </c>
      <c r="Q2046" t="s">
        <v>34</v>
      </c>
      <c r="R2046">
        <v>2730.71</v>
      </c>
      <c r="S2046" t="s">
        <v>35</v>
      </c>
      <c r="T2046" t="s">
        <v>43</v>
      </c>
      <c r="U2046" t="s">
        <v>44</v>
      </c>
      <c r="V2046" t="s">
        <v>331</v>
      </c>
      <c r="W2046">
        <f>IFERROR(INDEX(#REF!,MATCH(Tableau1[[#This Row],[Identifiant pour calcul]],#REF!,0),9),0)</f>
        <v>0</v>
      </c>
      <c r="X2046">
        <f>Tableau1[[#This Row],[value]]*0.125*Tableau1[[#This Row],[Sequestration factor]]</f>
        <v>0</v>
      </c>
      <c r="Y2046" t="s">
        <v>39</v>
      </c>
      <c r="Z2046" t="s">
        <v>40</v>
      </c>
      <c r="AA2046" t="s">
        <v>39</v>
      </c>
      <c r="AB2046" t="e">
        <f>INDEX(#REF!,MATCH(Tableau1[[#This Row],[species_name]],#REF!,0),2)</f>
        <v>#REF!</v>
      </c>
      <c r="AC2046" s="3" t="e">
        <f>Tableau1[[#This Row],[value]]/Tableau1[[#This Row],[débarquements totaux de l''espèce]]</f>
        <v>#REF!</v>
      </c>
    </row>
    <row r="2047" spans="1:29" x14ac:dyDescent="0.2">
      <c r="A2047" s="1">
        <v>45355</v>
      </c>
      <c r="B2047" t="s">
        <v>24</v>
      </c>
      <c r="C2047" t="s">
        <v>25</v>
      </c>
      <c r="D2047">
        <v>2022</v>
      </c>
      <c r="E2047" t="s">
        <v>86</v>
      </c>
      <c r="F2047" t="s">
        <v>372</v>
      </c>
      <c r="G2047" t="s">
        <v>88</v>
      </c>
      <c r="H2047" t="s">
        <v>29</v>
      </c>
      <c r="L2047" t="s">
        <v>373</v>
      </c>
      <c r="M2047" t="s">
        <v>374</v>
      </c>
      <c r="N2047" t="str">
        <f>_xlfn.CONCAT(Tableau1[[#This Row],[species_name]],Tableau1[[#This Row],[sub_reg]])</f>
        <v>John dory27.8.b</v>
      </c>
      <c r="O2047" t="s">
        <v>32</v>
      </c>
      <c r="P2047" t="s">
        <v>33</v>
      </c>
      <c r="Q2047" t="s">
        <v>34</v>
      </c>
      <c r="R2047">
        <v>1033.7</v>
      </c>
      <c r="S2047" t="s">
        <v>35</v>
      </c>
      <c r="T2047" t="s">
        <v>43</v>
      </c>
      <c r="U2047" t="s">
        <v>44</v>
      </c>
      <c r="V2047" t="s">
        <v>338</v>
      </c>
      <c r="W2047">
        <f>IFERROR(INDEX(#REF!,MATCH(Tableau1[[#This Row],[Identifiant pour calcul]],#REF!,0),9),0)</f>
        <v>0</v>
      </c>
      <c r="X2047">
        <f>Tableau1[[#This Row],[value]]*0.125*Tableau1[[#This Row],[Sequestration factor]]</f>
        <v>0</v>
      </c>
      <c r="Y2047" t="s">
        <v>39</v>
      </c>
      <c r="Z2047" t="s">
        <v>40</v>
      </c>
      <c r="AA2047" t="s">
        <v>39</v>
      </c>
      <c r="AB2047" t="e">
        <f>INDEX(#REF!,MATCH(Tableau1[[#This Row],[species_name]],#REF!,0),2)</f>
        <v>#REF!</v>
      </c>
      <c r="AC2047" s="3" t="e">
        <f>Tableau1[[#This Row],[value]]/Tableau1[[#This Row],[débarquements totaux de l''espèce]]</f>
        <v>#REF!</v>
      </c>
    </row>
    <row r="2048" spans="1:29" x14ac:dyDescent="0.2">
      <c r="A2048" s="1">
        <v>45355</v>
      </c>
      <c r="B2048" t="s">
        <v>24</v>
      </c>
      <c r="C2048" t="s">
        <v>25</v>
      </c>
      <c r="D2048">
        <v>2022</v>
      </c>
      <c r="E2048" t="s">
        <v>26</v>
      </c>
      <c r="F2048" t="s">
        <v>158</v>
      </c>
      <c r="G2048" t="s">
        <v>406</v>
      </c>
      <c r="H2048" t="s">
        <v>29</v>
      </c>
      <c r="L2048" t="s">
        <v>428</v>
      </c>
      <c r="M2048" t="s">
        <v>429</v>
      </c>
      <c r="N2048" t="str">
        <f>_xlfn.CONCAT(Tableau1[[#This Row],[species_name]],Tableau1[[#This Row],[sub_reg]])</f>
        <v>John dorysa 8</v>
      </c>
      <c r="O2048" t="s">
        <v>32</v>
      </c>
      <c r="P2048" t="s">
        <v>33</v>
      </c>
      <c r="Q2048" t="s">
        <v>34</v>
      </c>
      <c r="R2048">
        <v>2393.7662</v>
      </c>
      <c r="S2048" t="s">
        <v>35</v>
      </c>
      <c r="T2048" t="s">
        <v>43</v>
      </c>
      <c r="U2048" t="s">
        <v>44</v>
      </c>
      <c r="V2048" t="s">
        <v>38</v>
      </c>
      <c r="W2048">
        <f>IFERROR(INDEX(#REF!,MATCH(Tableau1[[#This Row],[Identifiant pour calcul]],#REF!,0),9),0)</f>
        <v>0</v>
      </c>
      <c r="X2048">
        <f>Tableau1[[#This Row],[value]]*0.125*Tableau1[[#This Row],[Sequestration factor]]</f>
        <v>0</v>
      </c>
      <c r="Y2048" t="s">
        <v>39</v>
      </c>
      <c r="Z2048" t="s">
        <v>40</v>
      </c>
      <c r="AA2048" t="s">
        <v>39</v>
      </c>
      <c r="AB2048" t="e">
        <f>INDEX(#REF!,MATCH(Tableau1[[#This Row],[species_name]],#REF!,0),2)</f>
        <v>#REF!</v>
      </c>
      <c r="AC2048" s="3" t="e">
        <f>Tableau1[[#This Row],[value]]/Tableau1[[#This Row],[débarquements totaux de l''espèce]]</f>
        <v>#REF!</v>
      </c>
    </row>
    <row r="2049" spans="1:29" x14ac:dyDescent="0.2">
      <c r="A2049" s="1">
        <v>45355</v>
      </c>
      <c r="B2049" t="s">
        <v>24</v>
      </c>
      <c r="C2049" t="s">
        <v>25</v>
      </c>
      <c r="D2049">
        <v>2022</v>
      </c>
      <c r="E2049" t="s">
        <v>26</v>
      </c>
      <c r="F2049" t="s">
        <v>158</v>
      </c>
      <c r="G2049" t="s">
        <v>406</v>
      </c>
      <c r="H2049" t="s">
        <v>29</v>
      </c>
      <c r="L2049" t="s">
        <v>428</v>
      </c>
      <c r="M2049" t="s">
        <v>429</v>
      </c>
      <c r="N2049" t="str">
        <f>_xlfn.CONCAT(Tableau1[[#This Row],[species_name]],Tableau1[[#This Row],[sub_reg]])</f>
        <v>Mediterranean starry raysa 7</v>
      </c>
      <c r="O2049" t="s">
        <v>32</v>
      </c>
      <c r="P2049" t="s">
        <v>33</v>
      </c>
      <c r="Q2049" t="s">
        <v>34</v>
      </c>
      <c r="R2049">
        <v>17129.68</v>
      </c>
      <c r="S2049" t="s">
        <v>35</v>
      </c>
      <c r="T2049" t="s">
        <v>452</v>
      </c>
      <c r="U2049" t="s">
        <v>453</v>
      </c>
      <c r="V2049" t="s">
        <v>62</v>
      </c>
      <c r="W2049">
        <f>IFERROR(INDEX(#REF!,MATCH(Tableau1[[#This Row],[Identifiant pour calcul]],#REF!,0),9),0)</f>
        <v>0</v>
      </c>
      <c r="X2049">
        <f>Tableau1[[#This Row],[value]]*0.125*Tableau1[[#This Row],[Sequestration factor]]</f>
        <v>0</v>
      </c>
      <c r="Y2049" t="s">
        <v>39</v>
      </c>
      <c r="Z2049" t="s">
        <v>40</v>
      </c>
      <c r="AA2049" t="s">
        <v>39</v>
      </c>
      <c r="AB2049" t="e">
        <f>INDEX(#REF!,MATCH(Tableau1[[#This Row],[species_name]],#REF!,0),2)</f>
        <v>#REF!</v>
      </c>
      <c r="AC2049" s="3" t="e">
        <f>Tableau1[[#This Row],[value]]/Tableau1[[#This Row],[débarquements totaux de l''espèce]]</f>
        <v>#REF!</v>
      </c>
    </row>
    <row r="2050" spans="1:29" x14ac:dyDescent="0.2">
      <c r="A2050" s="1">
        <v>45355</v>
      </c>
      <c r="B2050" t="s">
        <v>24</v>
      </c>
      <c r="C2050" t="s">
        <v>25</v>
      </c>
      <c r="D2050">
        <v>2022</v>
      </c>
      <c r="E2050" t="s">
        <v>26</v>
      </c>
      <c r="F2050" t="s">
        <v>158</v>
      </c>
      <c r="G2050" t="s">
        <v>88</v>
      </c>
      <c r="H2050" t="s">
        <v>29</v>
      </c>
      <c r="L2050" t="s">
        <v>30</v>
      </c>
      <c r="M2050" t="s">
        <v>31</v>
      </c>
      <c r="N2050" t="str">
        <f>_xlfn.CONCAT(Tableau1[[#This Row],[species_name]],Tableau1[[#This Row],[sub_reg]])</f>
        <v>Mediterranean starry raysa 7</v>
      </c>
      <c r="O2050" t="s">
        <v>32</v>
      </c>
      <c r="P2050" t="s">
        <v>33</v>
      </c>
      <c r="Q2050" t="s">
        <v>34</v>
      </c>
      <c r="R2050">
        <v>4927.74</v>
      </c>
      <c r="S2050" t="s">
        <v>35</v>
      </c>
      <c r="T2050" t="s">
        <v>452</v>
      </c>
      <c r="U2050" t="s">
        <v>453</v>
      </c>
      <c r="V2050" t="s">
        <v>62</v>
      </c>
      <c r="W2050">
        <f>IFERROR(INDEX(#REF!,MATCH(Tableau1[[#This Row],[Identifiant pour calcul]],#REF!,0),9),0)</f>
        <v>0</v>
      </c>
      <c r="X2050">
        <f>Tableau1[[#This Row],[value]]*0.125*Tableau1[[#This Row],[Sequestration factor]]</f>
        <v>0</v>
      </c>
      <c r="Y2050" t="s">
        <v>39</v>
      </c>
      <c r="Z2050" t="s">
        <v>40</v>
      </c>
      <c r="AA2050" t="s">
        <v>39</v>
      </c>
      <c r="AB2050" t="e">
        <f>INDEX(#REF!,MATCH(Tableau1[[#This Row],[species_name]],#REF!,0),2)</f>
        <v>#REF!</v>
      </c>
      <c r="AC2050" s="3" t="e">
        <f>Tableau1[[#This Row],[value]]/Tableau1[[#This Row],[débarquements totaux de l''espèce]]</f>
        <v>#REF!</v>
      </c>
    </row>
    <row r="2051" spans="1:29" x14ac:dyDescent="0.2">
      <c r="A2051" s="1">
        <v>45355</v>
      </c>
      <c r="B2051" t="s">
        <v>24</v>
      </c>
      <c r="C2051" t="s">
        <v>25</v>
      </c>
      <c r="D2051">
        <v>2022</v>
      </c>
      <c r="E2051" t="s">
        <v>26</v>
      </c>
      <c r="F2051" t="s">
        <v>27</v>
      </c>
      <c r="G2051" t="s">
        <v>277</v>
      </c>
      <c r="H2051" t="s">
        <v>29</v>
      </c>
      <c r="M2051" t="s">
        <v>749</v>
      </c>
      <c r="N2051" t="str">
        <f>_xlfn.CONCAT(Tableau1[[#This Row],[species_name]],Tableau1[[#This Row],[sub_reg]])</f>
        <v>Mediterranean starry raysa 7</v>
      </c>
      <c r="O2051" t="s">
        <v>32</v>
      </c>
      <c r="P2051" t="s">
        <v>33</v>
      </c>
      <c r="Q2051" t="s">
        <v>34</v>
      </c>
      <c r="R2051">
        <v>1994.7818</v>
      </c>
      <c r="S2051" t="s">
        <v>35</v>
      </c>
      <c r="T2051" t="s">
        <v>452</v>
      </c>
      <c r="U2051" t="s">
        <v>453</v>
      </c>
      <c r="V2051" t="s">
        <v>62</v>
      </c>
      <c r="W2051">
        <f>IFERROR(INDEX(#REF!,MATCH(Tableau1[[#This Row],[Identifiant pour calcul]],#REF!,0),9),0)</f>
        <v>0</v>
      </c>
      <c r="X2051">
        <f>Tableau1[[#This Row],[value]]*0.125*Tableau1[[#This Row],[Sequestration factor]]</f>
        <v>0</v>
      </c>
      <c r="Y2051" t="s">
        <v>39</v>
      </c>
      <c r="Z2051" t="s">
        <v>40</v>
      </c>
      <c r="AA2051" t="s">
        <v>39</v>
      </c>
      <c r="AB2051" t="e">
        <f>INDEX(#REF!,MATCH(Tableau1[[#This Row],[species_name]],#REF!,0),2)</f>
        <v>#REF!</v>
      </c>
      <c r="AC2051" s="3" t="e">
        <f>Tableau1[[#This Row],[value]]/Tableau1[[#This Row],[débarquements totaux de l''espèce]]</f>
        <v>#REF!</v>
      </c>
    </row>
    <row r="2052" spans="1:29" x14ac:dyDescent="0.2">
      <c r="A2052" s="1">
        <v>45355</v>
      </c>
      <c r="B2052" t="s">
        <v>24</v>
      </c>
      <c r="C2052" t="s">
        <v>25</v>
      </c>
      <c r="D2052">
        <v>2022</v>
      </c>
      <c r="E2052" t="s">
        <v>26</v>
      </c>
      <c r="F2052" t="s">
        <v>523</v>
      </c>
      <c r="G2052" t="s">
        <v>406</v>
      </c>
      <c r="H2052" t="s">
        <v>29</v>
      </c>
      <c r="L2052" t="s">
        <v>428</v>
      </c>
      <c r="M2052" t="s">
        <v>429</v>
      </c>
      <c r="N2052" t="str">
        <f>_xlfn.CONCAT(Tableau1[[#This Row],[species_name]],Tableau1[[#This Row],[sub_reg]])</f>
        <v>Mediterranean starry raysa 7</v>
      </c>
      <c r="O2052" t="s">
        <v>32</v>
      </c>
      <c r="P2052" t="s">
        <v>33</v>
      </c>
      <c r="Q2052" t="s">
        <v>34</v>
      </c>
      <c r="R2052">
        <v>1348.49</v>
      </c>
      <c r="S2052" t="s">
        <v>35</v>
      </c>
      <c r="T2052" t="s">
        <v>452</v>
      </c>
      <c r="U2052" t="s">
        <v>453</v>
      </c>
      <c r="V2052" t="s">
        <v>62</v>
      </c>
      <c r="W2052">
        <f>IFERROR(INDEX(#REF!,MATCH(Tableau1[[#This Row],[Identifiant pour calcul]],#REF!,0),9),0)</f>
        <v>0</v>
      </c>
      <c r="X2052">
        <f>Tableau1[[#This Row],[value]]*0.125*Tableau1[[#This Row],[Sequestration factor]]</f>
        <v>0</v>
      </c>
      <c r="Y2052" t="s">
        <v>39</v>
      </c>
      <c r="Z2052" t="s">
        <v>40</v>
      </c>
      <c r="AA2052" t="s">
        <v>39</v>
      </c>
      <c r="AB2052" t="e">
        <f>INDEX(#REF!,MATCH(Tableau1[[#This Row],[species_name]],#REF!,0),2)</f>
        <v>#REF!</v>
      </c>
      <c r="AC2052" s="3" t="e">
        <f>Tableau1[[#This Row],[value]]/Tableau1[[#This Row],[débarquements totaux de l''espèce]]</f>
        <v>#REF!</v>
      </c>
    </row>
    <row r="2053" spans="1:29" x14ac:dyDescent="0.2">
      <c r="A2053" s="1">
        <v>45355</v>
      </c>
      <c r="B2053" t="s">
        <v>24</v>
      </c>
      <c r="C2053" t="s">
        <v>25</v>
      </c>
      <c r="D2053">
        <v>2022</v>
      </c>
      <c r="E2053" t="s">
        <v>26</v>
      </c>
      <c r="F2053" t="s">
        <v>76</v>
      </c>
      <c r="G2053" t="s">
        <v>277</v>
      </c>
      <c r="H2053" t="s">
        <v>29</v>
      </c>
      <c r="M2053" t="s">
        <v>812</v>
      </c>
      <c r="N2053" t="str">
        <f>_xlfn.CONCAT(Tableau1[[#This Row],[species_name]],Tableau1[[#This Row],[sub_reg]])</f>
        <v>Mediterranean starry raysa 7</v>
      </c>
      <c r="O2053" t="s">
        <v>32</v>
      </c>
      <c r="P2053" t="s">
        <v>33</v>
      </c>
      <c r="Q2053" t="s">
        <v>34</v>
      </c>
      <c r="R2053">
        <v>2765.8602999999998</v>
      </c>
      <c r="S2053" t="s">
        <v>35</v>
      </c>
      <c r="T2053" t="s">
        <v>452</v>
      </c>
      <c r="U2053" t="s">
        <v>453</v>
      </c>
      <c r="V2053" t="s">
        <v>62</v>
      </c>
      <c r="W2053">
        <f>IFERROR(INDEX(#REF!,MATCH(Tableau1[[#This Row],[Identifiant pour calcul]],#REF!,0),9),0)</f>
        <v>0</v>
      </c>
      <c r="X2053">
        <f>Tableau1[[#This Row],[value]]*0.125*Tableau1[[#This Row],[Sequestration factor]]</f>
        <v>0</v>
      </c>
      <c r="Y2053" t="s">
        <v>39</v>
      </c>
      <c r="Z2053" t="s">
        <v>40</v>
      </c>
      <c r="AA2053" t="s">
        <v>39</v>
      </c>
      <c r="AB2053" t="e">
        <f>INDEX(#REF!,MATCH(Tableau1[[#This Row],[species_name]],#REF!,0),2)</f>
        <v>#REF!</v>
      </c>
      <c r="AC2053" s="3" t="e">
        <f>Tableau1[[#This Row],[value]]/Tableau1[[#This Row],[débarquements totaux de l''espèce]]</f>
        <v>#REF!</v>
      </c>
    </row>
    <row r="2054" spans="1:29" x14ac:dyDescent="0.2">
      <c r="A2054" s="1">
        <v>45355</v>
      </c>
      <c r="B2054" t="s">
        <v>24</v>
      </c>
      <c r="C2054" t="s">
        <v>25</v>
      </c>
      <c r="D2054">
        <v>2022</v>
      </c>
      <c r="E2054" t="s">
        <v>75</v>
      </c>
      <c r="F2054" t="s">
        <v>76</v>
      </c>
      <c r="G2054" t="s">
        <v>77</v>
      </c>
      <c r="H2054" t="s">
        <v>78</v>
      </c>
      <c r="L2054" t="s">
        <v>79</v>
      </c>
      <c r="M2054" t="s">
        <v>80</v>
      </c>
      <c r="N2054" t="str">
        <f>_xlfn.CONCAT(Tableau1[[#This Row],[species_name]],Tableau1[[#This Row],[sub_reg]])</f>
        <v>Conch shells nei31</v>
      </c>
      <c r="O2054" t="s">
        <v>32</v>
      </c>
      <c r="P2054" t="s">
        <v>33</v>
      </c>
      <c r="Q2054" t="s">
        <v>34</v>
      </c>
      <c r="R2054">
        <v>1411</v>
      </c>
      <c r="S2054" t="s">
        <v>35</v>
      </c>
      <c r="T2054" t="s">
        <v>81</v>
      </c>
      <c r="U2054" t="s">
        <v>82</v>
      </c>
      <c r="V2054" t="s">
        <v>83</v>
      </c>
      <c r="W2054">
        <f>IFERROR(INDEX(#REF!,MATCH(Tableau1[[#This Row],[Identifiant pour calcul]],#REF!,0),9),0)</f>
        <v>0</v>
      </c>
      <c r="X2054">
        <f>Tableau1[[#This Row],[value]]*0.125*Tableau1[[#This Row],[Sequestration factor]]</f>
        <v>0</v>
      </c>
      <c r="Y2054" t="s">
        <v>39</v>
      </c>
      <c r="Z2054" t="s">
        <v>40</v>
      </c>
      <c r="AA2054" t="s">
        <v>39</v>
      </c>
      <c r="AB2054" t="e">
        <f>INDEX(#REF!,MATCH(Tableau1[[#This Row],[species_name]],#REF!,0),2)</f>
        <v>#REF!</v>
      </c>
      <c r="AC2054" s="3" t="e">
        <f>Tableau1[[#This Row],[value]]/Tableau1[[#This Row],[débarquements totaux de l''espèce]]</f>
        <v>#REF!</v>
      </c>
    </row>
    <row r="2055" spans="1:29" x14ac:dyDescent="0.2">
      <c r="A2055" s="1">
        <v>45355</v>
      </c>
      <c r="B2055" t="s">
        <v>24</v>
      </c>
      <c r="C2055" t="s">
        <v>25</v>
      </c>
      <c r="D2055">
        <v>2022</v>
      </c>
      <c r="E2055" t="s">
        <v>75</v>
      </c>
      <c r="F2055" t="s">
        <v>59</v>
      </c>
      <c r="G2055" t="s">
        <v>107</v>
      </c>
      <c r="H2055" t="s">
        <v>78</v>
      </c>
      <c r="L2055" t="s">
        <v>108</v>
      </c>
      <c r="M2055" t="s">
        <v>109</v>
      </c>
      <c r="N2055" t="str">
        <f>_xlfn.CONCAT(Tableau1[[#This Row],[species_name]],Tableau1[[#This Row],[sub_reg]])</f>
        <v>Conch shells nei31</v>
      </c>
      <c r="O2055" t="s">
        <v>32</v>
      </c>
      <c r="P2055" t="s">
        <v>33</v>
      </c>
      <c r="Q2055" t="s">
        <v>34</v>
      </c>
      <c r="R2055">
        <v>8041</v>
      </c>
      <c r="S2055" t="s">
        <v>35</v>
      </c>
      <c r="T2055" t="s">
        <v>81</v>
      </c>
      <c r="U2055" t="s">
        <v>82</v>
      </c>
      <c r="V2055" t="s">
        <v>83</v>
      </c>
      <c r="W2055">
        <f>IFERROR(INDEX(#REF!,MATCH(Tableau1[[#This Row],[Identifiant pour calcul]],#REF!,0),9),0)</f>
        <v>0</v>
      </c>
      <c r="X2055">
        <f>Tableau1[[#This Row],[value]]*0.125*Tableau1[[#This Row],[Sequestration factor]]</f>
        <v>0</v>
      </c>
      <c r="Y2055" t="s">
        <v>39</v>
      </c>
      <c r="Z2055" t="s">
        <v>40</v>
      </c>
      <c r="AA2055" t="s">
        <v>39</v>
      </c>
      <c r="AB2055" t="e">
        <f>INDEX(#REF!,MATCH(Tableau1[[#This Row],[species_name]],#REF!,0),2)</f>
        <v>#REF!</v>
      </c>
      <c r="AC2055" s="3" t="e">
        <f>Tableau1[[#This Row],[value]]/Tableau1[[#This Row],[débarquements totaux de l''espèce]]</f>
        <v>#REF!</v>
      </c>
    </row>
    <row r="2056" spans="1:29" x14ac:dyDescent="0.2">
      <c r="A2056" s="1">
        <v>45355</v>
      </c>
      <c r="B2056" t="s">
        <v>24</v>
      </c>
      <c r="C2056" t="s">
        <v>25</v>
      </c>
      <c r="D2056">
        <v>2022</v>
      </c>
      <c r="E2056" t="s">
        <v>75</v>
      </c>
      <c r="F2056" t="s">
        <v>239</v>
      </c>
      <c r="G2056" t="s">
        <v>107</v>
      </c>
      <c r="H2056" t="s">
        <v>488</v>
      </c>
      <c r="M2056" t="s">
        <v>495</v>
      </c>
      <c r="N2056" t="str">
        <f>_xlfn.CONCAT(Tableau1[[#This Row],[species_name]],Tableau1[[#This Row],[sub_reg]])</f>
        <v>Conch shells nei31</v>
      </c>
      <c r="O2056" t="s">
        <v>32</v>
      </c>
      <c r="P2056" t="s">
        <v>33</v>
      </c>
      <c r="Q2056" t="s">
        <v>34</v>
      </c>
      <c r="R2056">
        <v>23167</v>
      </c>
      <c r="S2056" t="s">
        <v>35</v>
      </c>
      <c r="T2056" t="s">
        <v>81</v>
      </c>
      <c r="U2056" t="s">
        <v>82</v>
      </c>
      <c r="V2056" t="s">
        <v>83</v>
      </c>
      <c r="W2056">
        <f>IFERROR(INDEX(#REF!,MATCH(Tableau1[[#This Row],[Identifiant pour calcul]],#REF!,0),9),0)</f>
        <v>0</v>
      </c>
      <c r="X2056">
        <f>Tableau1[[#This Row],[value]]*0.125*Tableau1[[#This Row],[Sequestration factor]]</f>
        <v>0</v>
      </c>
      <c r="Y2056" t="s">
        <v>39</v>
      </c>
      <c r="Z2056" t="s">
        <v>40</v>
      </c>
      <c r="AA2056" t="s">
        <v>39</v>
      </c>
      <c r="AB2056" t="e">
        <f>INDEX(#REF!,MATCH(Tableau1[[#This Row],[species_name]],#REF!,0),2)</f>
        <v>#REF!</v>
      </c>
      <c r="AC2056" s="3" t="e">
        <f>Tableau1[[#This Row],[value]]/Tableau1[[#This Row],[débarquements totaux de l''espèce]]</f>
        <v>#REF!</v>
      </c>
    </row>
    <row r="2057" spans="1:29" x14ac:dyDescent="0.2">
      <c r="A2057" s="1">
        <v>45355</v>
      </c>
      <c r="B2057" t="s">
        <v>24</v>
      </c>
      <c r="C2057" t="s">
        <v>25</v>
      </c>
      <c r="D2057">
        <v>2022</v>
      </c>
      <c r="E2057" t="s">
        <v>75</v>
      </c>
      <c r="F2057" t="s">
        <v>59</v>
      </c>
      <c r="G2057" t="s">
        <v>107</v>
      </c>
      <c r="H2057" t="s">
        <v>78</v>
      </c>
      <c r="L2057" t="s">
        <v>544</v>
      </c>
      <c r="M2057" t="s">
        <v>545</v>
      </c>
      <c r="N2057" t="str">
        <f>_xlfn.CONCAT(Tableau1[[#This Row],[species_name]],Tableau1[[#This Row],[sub_reg]])</f>
        <v>Conch shells nei31</v>
      </c>
      <c r="O2057" t="s">
        <v>32</v>
      </c>
      <c r="P2057" t="s">
        <v>33</v>
      </c>
      <c r="Q2057" t="s">
        <v>34</v>
      </c>
      <c r="R2057">
        <v>12448</v>
      </c>
      <c r="S2057" t="s">
        <v>35</v>
      </c>
      <c r="T2057" t="s">
        <v>81</v>
      </c>
      <c r="U2057" t="s">
        <v>82</v>
      </c>
      <c r="V2057" t="s">
        <v>83</v>
      </c>
      <c r="W2057">
        <f>IFERROR(INDEX(#REF!,MATCH(Tableau1[[#This Row],[Identifiant pour calcul]],#REF!,0),9),0)</f>
        <v>0</v>
      </c>
      <c r="X2057">
        <f>Tableau1[[#This Row],[value]]*0.125*Tableau1[[#This Row],[Sequestration factor]]</f>
        <v>0</v>
      </c>
      <c r="Y2057" t="s">
        <v>39</v>
      </c>
      <c r="Z2057" t="s">
        <v>40</v>
      </c>
      <c r="AA2057" t="s">
        <v>39</v>
      </c>
      <c r="AB2057" t="e">
        <f>INDEX(#REF!,MATCH(Tableau1[[#This Row],[species_name]],#REF!,0),2)</f>
        <v>#REF!</v>
      </c>
      <c r="AC2057" s="3" t="e">
        <f>Tableau1[[#This Row],[value]]/Tableau1[[#This Row],[débarquements totaux de l''espèce]]</f>
        <v>#REF!</v>
      </c>
    </row>
    <row r="2058" spans="1:29" x14ac:dyDescent="0.2">
      <c r="A2058" s="1">
        <v>45355</v>
      </c>
      <c r="B2058" t="s">
        <v>24</v>
      </c>
      <c r="C2058" t="s">
        <v>25</v>
      </c>
      <c r="D2058">
        <v>2022</v>
      </c>
      <c r="E2058" t="s">
        <v>75</v>
      </c>
      <c r="F2058" t="s">
        <v>27</v>
      </c>
      <c r="G2058" t="s">
        <v>107</v>
      </c>
      <c r="H2058" t="s">
        <v>78</v>
      </c>
      <c r="L2058" t="s">
        <v>607</v>
      </c>
      <c r="M2058" t="s">
        <v>608</v>
      </c>
      <c r="N2058" t="str">
        <f>_xlfn.CONCAT(Tableau1[[#This Row],[species_name]],Tableau1[[#This Row],[sub_reg]])</f>
        <v>Conch shells nei31</v>
      </c>
      <c r="O2058" t="s">
        <v>32</v>
      </c>
      <c r="P2058" t="s">
        <v>33</v>
      </c>
      <c r="Q2058" t="s">
        <v>34</v>
      </c>
      <c r="R2058">
        <v>36112</v>
      </c>
      <c r="S2058" t="s">
        <v>35</v>
      </c>
      <c r="T2058" t="s">
        <v>81</v>
      </c>
      <c r="U2058" t="s">
        <v>82</v>
      </c>
      <c r="V2058" t="s">
        <v>83</v>
      </c>
      <c r="W2058">
        <f>IFERROR(INDEX(#REF!,MATCH(Tableau1[[#This Row],[Identifiant pour calcul]],#REF!,0),9),0)</f>
        <v>0</v>
      </c>
      <c r="X2058">
        <f>Tableau1[[#This Row],[value]]*0.125*Tableau1[[#This Row],[Sequestration factor]]</f>
        <v>0</v>
      </c>
      <c r="Y2058" t="s">
        <v>39</v>
      </c>
      <c r="Z2058" t="s">
        <v>40</v>
      </c>
      <c r="AA2058" t="s">
        <v>39</v>
      </c>
      <c r="AB2058" t="e">
        <f>INDEX(#REF!,MATCH(Tableau1[[#This Row],[species_name]],#REF!,0),2)</f>
        <v>#REF!</v>
      </c>
      <c r="AC2058" s="3" t="e">
        <f>Tableau1[[#This Row],[value]]/Tableau1[[#This Row],[débarquements totaux de l''espèce]]</f>
        <v>#REF!</v>
      </c>
    </row>
    <row r="2059" spans="1:29" x14ac:dyDescent="0.2">
      <c r="A2059" s="1">
        <v>45355</v>
      </c>
      <c r="B2059" t="s">
        <v>24</v>
      </c>
      <c r="C2059" t="s">
        <v>25</v>
      </c>
      <c r="D2059">
        <v>2022</v>
      </c>
      <c r="E2059" t="s">
        <v>75</v>
      </c>
      <c r="F2059" t="s">
        <v>239</v>
      </c>
      <c r="G2059" t="s">
        <v>107</v>
      </c>
      <c r="H2059" t="s">
        <v>78</v>
      </c>
      <c r="L2059" t="s">
        <v>424</v>
      </c>
      <c r="M2059" t="s">
        <v>425</v>
      </c>
      <c r="N2059" t="str">
        <f>_xlfn.CONCAT(Tableau1[[#This Row],[species_name]],Tableau1[[#This Row],[sub_reg]])</f>
        <v>Conch shells nei31</v>
      </c>
      <c r="O2059" t="s">
        <v>32</v>
      </c>
      <c r="P2059" t="s">
        <v>33</v>
      </c>
      <c r="Q2059" t="s">
        <v>34</v>
      </c>
      <c r="R2059">
        <v>14451</v>
      </c>
      <c r="S2059" t="s">
        <v>35</v>
      </c>
      <c r="T2059" t="s">
        <v>81</v>
      </c>
      <c r="U2059" t="s">
        <v>82</v>
      </c>
      <c r="V2059" t="s">
        <v>83</v>
      </c>
      <c r="W2059">
        <f>IFERROR(INDEX(#REF!,MATCH(Tableau1[[#This Row],[Identifiant pour calcul]],#REF!,0),9),0)</f>
        <v>0</v>
      </c>
      <c r="X2059">
        <f>Tableau1[[#This Row],[value]]*0.125*Tableau1[[#This Row],[Sequestration factor]]</f>
        <v>0</v>
      </c>
      <c r="Y2059" t="s">
        <v>39</v>
      </c>
      <c r="Z2059" t="s">
        <v>40</v>
      </c>
      <c r="AA2059" t="s">
        <v>39</v>
      </c>
      <c r="AB2059" t="e">
        <f>INDEX(#REF!,MATCH(Tableau1[[#This Row],[species_name]],#REF!,0),2)</f>
        <v>#REF!</v>
      </c>
      <c r="AC2059" s="3" t="e">
        <f>Tableau1[[#This Row],[value]]/Tableau1[[#This Row],[débarquements totaux de l''espèce]]</f>
        <v>#REF!</v>
      </c>
    </row>
    <row r="2060" spans="1:29" x14ac:dyDescent="0.2">
      <c r="A2060" s="1">
        <v>45355</v>
      </c>
      <c r="B2060" t="s">
        <v>24</v>
      </c>
      <c r="C2060" t="s">
        <v>25</v>
      </c>
      <c r="D2060">
        <v>2022</v>
      </c>
      <c r="E2060" t="s">
        <v>75</v>
      </c>
      <c r="F2060" t="s">
        <v>239</v>
      </c>
      <c r="G2060" t="s">
        <v>107</v>
      </c>
      <c r="H2060" t="s">
        <v>78</v>
      </c>
      <c r="L2060" t="s">
        <v>677</v>
      </c>
      <c r="M2060" t="s">
        <v>678</v>
      </c>
      <c r="N2060" t="str">
        <f>_xlfn.CONCAT(Tableau1[[#This Row],[species_name]],Tableau1[[#This Row],[sub_reg]])</f>
        <v>Conch shells nei31</v>
      </c>
      <c r="O2060" t="s">
        <v>32</v>
      </c>
      <c r="P2060" t="s">
        <v>33</v>
      </c>
      <c r="Q2060" t="s">
        <v>34</v>
      </c>
      <c r="R2060">
        <v>1526</v>
      </c>
      <c r="S2060" t="s">
        <v>35</v>
      </c>
      <c r="T2060" t="s">
        <v>81</v>
      </c>
      <c r="U2060" t="s">
        <v>82</v>
      </c>
      <c r="V2060" t="s">
        <v>83</v>
      </c>
      <c r="W2060">
        <f>IFERROR(INDEX(#REF!,MATCH(Tableau1[[#This Row],[Identifiant pour calcul]],#REF!,0),9),0)</f>
        <v>0</v>
      </c>
      <c r="X2060">
        <f>Tableau1[[#This Row],[value]]*0.125*Tableau1[[#This Row],[Sequestration factor]]</f>
        <v>0</v>
      </c>
      <c r="Y2060" t="s">
        <v>39</v>
      </c>
      <c r="Z2060" t="s">
        <v>40</v>
      </c>
      <c r="AA2060" t="s">
        <v>39</v>
      </c>
      <c r="AB2060" t="e">
        <f>INDEX(#REF!,MATCH(Tableau1[[#This Row],[species_name]],#REF!,0),2)</f>
        <v>#REF!</v>
      </c>
      <c r="AC2060" s="3" t="e">
        <f>Tableau1[[#This Row],[value]]/Tableau1[[#This Row],[débarquements totaux de l''espèce]]</f>
        <v>#REF!</v>
      </c>
    </row>
    <row r="2061" spans="1:29" x14ac:dyDescent="0.2">
      <c r="A2061" s="1">
        <v>45355</v>
      </c>
      <c r="B2061" t="s">
        <v>24</v>
      </c>
      <c r="C2061" t="s">
        <v>25</v>
      </c>
      <c r="D2061">
        <v>2022</v>
      </c>
      <c r="E2061" t="s">
        <v>75</v>
      </c>
      <c r="F2061" t="s">
        <v>198</v>
      </c>
      <c r="G2061" t="s">
        <v>107</v>
      </c>
      <c r="H2061" t="s">
        <v>78</v>
      </c>
      <c r="L2061" t="s">
        <v>679</v>
      </c>
      <c r="M2061" t="s">
        <v>680</v>
      </c>
      <c r="N2061" t="str">
        <f>_xlfn.CONCAT(Tableau1[[#This Row],[species_name]],Tableau1[[#This Row],[sub_reg]])</f>
        <v>Conch shells nei31</v>
      </c>
      <c r="O2061" t="s">
        <v>32</v>
      </c>
      <c r="P2061" t="s">
        <v>33</v>
      </c>
      <c r="Q2061" t="s">
        <v>34</v>
      </c>
      <c r="R2061">
        <v>4765</v>
      </c>
      <c r="S2061" t="s">
        <v>35</v>
      </c>
      <c r="T2061" t="s">
        <v>81</v>
      </c>
      <c r="U2061" t="s">
        <v>82</v>
      </c>
      <c r="V2061" t="s">
        <v>83</v>
      </c>
      <c r="W2061">
        <f>IFERROR(INDEX(#REF!,MATCH(Tableau1[[#This Row],[Identifiant pour calcul]],#REF!,0),9),0)</f>
        <v>0</v>
      </c>
      <c r="X2061">
        <f>Tableau1[[#This Row],[value]]*0.125*Tableau1[[#This Row],[Sequestration factor]]</f>
        <v>0</v>
      </c>
      <c r="Y2061" t="s">
        <v>39</v>
      </c>
      <c r="Z2061" t="s">
        <v>40</v>
      </c>
      <c r="AA2061" t="s">
        <v>39</v>
      </c>
      <c r="AB2061" t="e">
        <f>INDEX(#REF!,MATCH(Tableau1[[#This Row],[species_name]],#REF!,0),2)</f>
        <v>#REF!</v>
      </c>
      <c r="AC2061" s="3" t="e">
        <f>Tableau1[[#This Row],[value]]/Tableau1[[#This Row],[débarquements totaux de l''espèce]]</f>
        <v>#REF!</v>
      </c>
    </row>
    <row r="2062" spans="1:29" x14ac:dyDescent="0.2">
      <c r="A2062" s="1">
        <v>45355</v>
      </c>
      <c r="B2062" t="s">
        <v>24</v>
      </c>
      <c r="C2062" t="s">
        <v>25</v>
      </c>
      <c r="D2062">
        <v>2022</v>
      </c>
      <c r="E2062" t="s">
        <v>75</v>
      </c>
      <c r="F2062" t="s">
        <v>27</v>
      </c>
      <c r="G2062" t="s">
        <v>107</v>
      </c>
      <c r="H2062" t="s">
        <v>78</v>
      </c>
      <c r="L2062" t="s">
        <v>784</v>
      </c>
      <c r="M2062" t="s">
        <v>785</v>
      </c>
      <c r="N2062" t="str">
        <f>_xlfn.CONCAT(Tableau1[[#This Row],[species_name]],Tableau1[[#This Row],[sub_reg]])</f>
        <v>Conch shells nei31</v>
      </c>
      <c r="O2062" t="s">
        <v>32</v>
      </c>
      <c r="P2062" t="s">
        <v>33</v>
      </c>
      <c r="Q2062" t="s">
        <v>34</v>
      </c>
      <c r="R2062">
        <v>11434</v>
      </c>
      <c r="S2062" t="s">
        <v>35</v>
      </c>
      <c r="T2062" t="s">
        <v>81</v>
      </c>
      <c r="U2062" t="s">
        <v>82</v>
      </c>
      <c r="V2062" t="s">
        <v>83</v>
      </c>
      <c r="W2062">
        <f>IFERROR(INDEX(#REF!,MATCH(Tableau1[[#This Row],[Identifiant pour calcul]],#REF!,0),9),0)</f>
        <v>0</v>
      </c>
      <c r="X2062">
        <f>Tableau1[[#This Row],[value]]*0.125*Tableau1[[#This Row],[Sequestration factor]]</f>
        <v>0</v>
      </c>
      <c r="Y2062" t="s">
        <v>39</v>
      </c>
      <c r="Z2062" t="s">
        <v>40</v>
      </c>
      <c r="AA2062" t="s">
        <v>39</v>
      </c>
      <c r="AB2062" t="e">
        <f>INDEX(#REF!,MATCH(Tableau1[[#This Row],[species_name]],#REF!,0),2)</f>
        <v>#REF!</v>
      </c>
      <c r="AC2062" s="3" t="e">
        <f>Tableau1[[#This Row],[value]]/Tableau1[[#This Row],[débarquements totaux de l''espèce]]</f>
        <v>#REF!</v>
      </c>
    </row>
    <row r="2063" spans="1:29" x14ac:dyDescent="0.2">
      <c r="A2063" s="1">
        <v>45355</v>
      </c>
      <c r="B2063" t="s">
        <v>24</v>
      </c>
      <c r="C2063" t="s">
        <v>25</v>
      </c>
      <c r="D2063">
        <v>2022</v>
      </c>
      <c r="E2063" t="s">
        <v>75</v>
      </c>
      <c r="F2063" t="s">
        <v>27</v>
      </c>
      <c r="G2063" t="s">
        <v>107</v>
      </c>
      <c r="H2063" t="s">
        <v>488</v>
      </c>
      <c r="M2063" t="s">
        <v>789</v>
      </c>
      <c r="N2063" t="str">
        <f>_xlfn.CONCAT(Tableau1[[#This Row],[species_name]],Tableau1[[#This Row],[sub_reg]])</f>
        <v>Conch shells nei31</v>
      </c>
      <c r="O2063" t="s">
        <v>32</v>
      </c>
      <c r="P2063" t="s">
        <v>33</v>
      </c>
      <c r="Q2063" t="s">
        <v>34</v>
      </c>
      <c r="R2063">
        <v>11949</v>
      </c>
      <c r="S2063" t="s">
        <v>35</v>
      </c>
      <c r="T2063" t="s">
        <v>81</v>
      </c>
      <c r="U2063" t="s">
        <v>82</v>
      </c>
      <c r="V2063" t="s">
        <v>83</v>
      </c>
      <c r="W2063">
        <f>IFERROR(INDEX(#REF!,MATCH(Tableau1[[#This Row],[Identifiant pour calcul]],#REF!,0),9),0)</f>
        <v>0</v>
      </c>
      <c r="X2063">
        <f>Tableau1[[#This Row],[value]]*0.125*Tableau1[[#This Row],[Sequestration factor]]</f>
        <v>0</v>
      </c>
      <c r="Y2063" t="s">
        <v>39</v>
      </c>
      <c r="Z2063" t="s">
        <v>40</v>
      </c>
      <c r="AA2063" t="s">
        <v>39</v>
      </c>
      <c r="AB2063" t="e">
        <f>INDEX(#REF!,MATCH(Tableau1[[#This Row],[species_name]],#REF!,0),2)</f>
        <v>#REF!</v>
      </c>
      <c r="AC2063" s="3" t="e">
        <f>Tableau1[[#This Row],[value]]/Tableau1[[#This Row],[débarquements totaux de l''espèce]]</f>
        <v>#REF!</v>
      </c>
    </row>
    <row r="2064" spans="1:29" x14ac:dyDescent="0.2">
      <c r="A2064" s="1">
        <v>45355</v>
      </c>
      <c r="B2064" t="s">
        <v>24</v>
      </c>
      <c r="C2064" t="s">
        <v>25</v>
      </c>
      <c r="D2064">
        <v>2022</v>
      </c>
      <c r="E2064" t="s">
        <v>75</v>
      </c>
      <c r="F2064" t="s">
        <v>276</v>
      </c>
      <c r="G2064" t="s">
        <v>107</v>
      </c>
      <c r="H2064" t="s">
        <v>78</v>
      </c>
      <c r="L2064" t="s">
        <v>784</v>
      </c>
      <c r="M2064" t="s">
        <v>785</v>
      </c>
      <c r="N2064" t="str">
        <f>_xlfn.CONCAT(Tableau1[[#This Row],[species_name]],Tableau1[[#This Row],[sub_reg]])</f>
        <v>Conch shells nei31</v>
      </c>
      <c r="O2064" t="s">
        <v>32</v>
      </c>
      <c r="P2064" t="s">
        <v>33</v>
      </c>
      <c r="Q2064" t="s">
        <v>34</v>
      </c>
      <c r="R2064">
        <v>2992</v>
      </c>
      <c r="S2064" t="s">
        <v>35</v>
      </c>
      <c r="T2064" t="s">
        <v>81</v>
      </c>
      <c r="U2064" t="s">
        <v>82</v>
      </c>
      <c r="V2064" t="s">
        <v>83</v>
      </c>
      <c r="W2064">
        <f>IFERROR(INDEX(#REF!,MATCH(Tableau1[[#This Row],[Identifiant pour calcul]],#REF!,0),9),0)</f>
        <v>0</v>
      </c>
      <c r="X2064">
        <f>Tableau1[[#This Row],[value]]*0.125*Tableau1[[#This Row],[Sequestration factor]]</f>
        <v>0</v>
      </c>
      <c r="Y2064" t="s">
        <v>39</v>
      </c>
      <c r="Z2064" t="s">
        <v>40</v>
      </c>
      <c r="AA2064" t="s">
        <v>39</v>
      </c>
      <c r="AB2064" t="e">
        <f>INDEX(#REF!,MATCH(Tableau1[[#This Row],[species_name]],#REF!,0),2)</f>
        <v>#REF!</v>
      </c>
      <c r="AC2064" s="3" t="e">
        <f>Tableau1[[#This Row],[value]]/Tableau1[[#This Row],[débarquements totaux de l''espèce]]</f>
        <v>#REF!</v>
      </c>
    </row>
    <row r="2065" spans="1:29" x14ac:dyDescent="0.2">
      <c r="A2065" s="1">
        <v>45355</v>
      </c>
      <c r="B2065" t="s">
        <v>24</v>
      </c>
      <c r="C2065" t="s">
        <v>25</v>
      </c>
      <c r="D2065">
        <v>2022</v>
      </c>
      <c r="E2065" t="s">
        <v>75</v>
      </c>
      <c r="F2065" t="s">
        <v>76</v>
      </c>
      <c r="G2065" t="s">
        <v>107</v>
      </c>
      <c r="H2065" t="s">
        <v>78</v>
      </c>
      <c r="L2065" t="s">
        <v>79</v>
      </c>
      <c r="M2065" t="s">
        <v>80</v>
      </c>
      <c r="N2065" t="str">
        <f>_xlfn.CONCAT(Tableau1[[#This Row],[species_name]],Tableau1[[#This Row],[sub_reg]])</f>
        <v>Conch shells nei31</v>
      </c>
      <c r="O2065" t="s">
        <v>32</v>
      </c>
      <c r="P2065" t="s">
        <v>33</v>
      </c>
      <c r="Q2065" t="s">
        <v>34</v>
      </c>
      <c r="R2065">
        <v>8796</v>
      </c>
      <c r="S2065" t="s">
        <v>35</v>
      </c>
      <c r="T2065" t="s">
        <v>81</v>
      </c>
      <c r="U2065" t="s">
        <v>82</v>
      </c>
      <c r="V2065" t="s">
        <v>83</v>
      </c>
      <c r="W2065">
        <f>IFERROR(INDEX(#REF!,MATCH(Tableau1[[#This Row],[Identifiant pour calcul]],#REF!,0),9),0)</f>
        <v>0</v>
      </c>
      <c r="X2065">
        <f>Tableau1[[#This Row],[value]]*0.125*Tableau1[[#This Row],[Sequestration factor]]</f>
        <v>0</v>
      </c>
      <c r="Y2065" t="s">
        <v>39</v>
      </c>
      <c r="Z2065" t="s">
        <v>40</v>
      </c>
      <c r="AA2065" t="s">
        <v>39</v>
      </c>
      <c r="AB2065" t="e">
        <f>INDEX(#REF!,MATCH(Tableau1[[#This Row],[species_name]],#REF!,0),2)</f>
        <v>#REF!</v>
      </c>
      <c r="AC2065" s="3" t="e">
        <f>Tableau1[[#This Row],[value]]/Tableau1[[#This Row],[débarquements totaux de l''espèce]]</f>
        <v>#REF!</v>
      </c>
    </row>
    <row r="2066" spans="1:29" x14ac:dyDescent="0.2">
      <c r="A2066" s="1">
        <v>45355</v>
      </c>
      <c r="B2066" t="s">
        <v>24</v>
      </c>
      <c r="C2066" t="s">
        <v>25</v>
      </c>
      <c r="D2066">
        <v>2022</v>
      </c>
      <c r="E2066" t="s">
        <v>75</v>
      </c>
      <c r="F2066" t="s">
        <v>76</v>
      </c>
      <c r="G2066" t="s">
        <v>107</v>
      </c>
      <c r="H2066" t="s">
        <v>488</v>
      </c>
      <c r="L2066" t="s">
        <v>489</v>
      </c>
      <c r="M2066" t="s">
        <v>490</v>
      </c>
      <c r="N2066" t="str">
        <f>_xlfn.CONCAT(Tableau1[[#This Row],[species_name]],Tableau1[[#This Row],[sub_reg]])</f>
        <v>Conch shells nei31</v>
      </c>
      <c r="O2066" t="s">
        <v>32</v>
      </c>
      <c r="P2066" t="s">
        <v>33</v>
      </c>
      <c r="Q2066" t="s">
        <v>34</v>
      </c>
      <c r="R2066">
        <v>69594</v>
      </c>
      <c r="S2066" t="s">
        <v>35</v>
      </c>
      <c r="T2066" t="s">
        <v>81</v>
      </c>
      <c r="U2066" t="s">
        <v>82</v>
      </c>
      <c r="V2066" t="s">
        <v>83</v>
      </c>
      <c r="W2066">
        <f>IFERROR(INDEX(#REF!,MATCH(Tableau1[[#This Row],[Identifiant pour calcul]],#REF!,0),9),0)</f>
        <v>0</v>
      </c>
      <c r="X2066">
        <f>Tableau1[[#This Row],[value]]*0.125*Tableau1[[#This Row],[Sequestration factor]]</f>
        <v>0</v>
      </c>
      <c r="Y2066" t="s">
        <v>39</v>
      </c>
      <c r="Z2066" t="s">
        <v>40</v>
      </c>
      <c r="AA2066" t="s">
        <v>39</v>
      </c>
      <c r="AB2066" t="e">
        <f>INDEX(#REF!,MATCH(Tableau1[[#This Row],[species_name]],#REF!,0),2)</f>
        <v>#REF!</v>
      </c>
      <c r="AC2066" s="3" t="e">
        <f>Tableau1[[#This Row],[value]]/Tableau1[[#This Row],[débarquements totaux de l''espèce]]</f>
        <v>#REF!</v>
      </c>
    </row>
    <row r="2067" spans="1:29" x14ac:dyDescent="0.2">
      <c r="A2067" s="1">
        <v>45355</v>
      </c>
      <c r="B2067" t="s">
        <v>24</v>
      </c>
      <c r="C2067" t="s">
        <v>25</v>
      </c>
      <c r="D2067">
        <v>2022</v>
      </c>
      <c r="E2067" t="s">
        <v>75</v>
      </c>
      <c r="F2067" t="s">
        <v>76</v>
      </c>
      <c r="G2067" t="s">
        <v>107</v>
      </c>
      <c r="H2067" t="s">
        <v>78</v>
      </c>
      <c r="L2067" t="s">
        <v>706</v>
      </c>
      <c r="M2067" t="s">
        <v>707</v>
      </c>
      <c r="N2067" t="str">
        <f>_xlfn.CONCAT(Tableau1[[#This Row],[species_name]],Tableau1[[#This Row],[sub_reg]])</f>
        <v>Conch shells nei31</v>
      </c>
      <c r="O2067" t="s">
        <v>32</v>
      </c>
      <c r="P2067" t="s">
        <v>33</v>
      </c>
      <c r="Q2067" t="s">
        <v>34</v>
      </c>
      <c r="R2067">
        <v>80604</v>
      </c>
      <c r="S2067" t="s">
        <v>35</v>
      </c>
      <c r="T2067" t="s">
        <v>81</v>
      </c>
      <c r="U2067" t="s">
        <v>82</v>
      </c>
      <c r="V2067" t="s">
        <v>83</v>
      </c>
      <c r="W2067">
        <f>IFERROR(INDEX(#REF!,MATCH(Tableau1[[#This Row],[Identifiant pour calcul]],#REF!,0),9),0)</f>
        <v>0</v>
      </c>
      <c r="X2067">
        <f>Tableau1[[#This Row],[value]]*0.125*Tableau1[[#This Row],[Sequestration factor]]</f>
        <v>0</v>
      </c>
      <c r="Y2067" t="s">
        <v>39</v>
      </c>
      <c r="Z2067" t="s">
        <v>40</v>
      </c>
      <c r="AA2067" t="s">
        <v>39</v>
      </c>
      <c r="AB2067" t="e">
        <f>INDEX(#REF!,MATCH(Tableau1[[#This Row],[species_name]],#REF!,0),2)</f>
        <v>#REF!</v>
      </c>
      <c r="AC2067" s="3" t="e">
        <f>Tableau1[[#This Row],[value]]/Tableau1[[#This Row],[débarquements totaux de l''espèce]]</f>
        <v>#REF!</v>
      </c>
    </row>
    <row r="2068" spans="1:29" x14ac:dyDescent="0.2">
      <c r="A2068" s="1">
        <v>45355</v>
      </c>
      <c r="B2068" t="s">
        <v>24</v>
      </c>
      <c r="C2068" t="s">
        <v>25</v>
      </c>
      <c r="D2068">
        <v>2022</v>
      </c>
      <c r="E2068" t="s">
        <v>75</v>
      </c>
      <c r="F2068" t="s">
        <v>198</v>
      </c>
      <c r="G2068" t="s">
        <v>159</v>
      </c>
      <c r="H2068" t="s">
        <v>199</v>
      </c>
      <c r="L2068" t="s">
        <v>200</v>
      </c>
      <c r="M2068" t="s">
        <v>201</v>
      </c>
      <c r="N2068" t="str">
        <f>_xlfn.CONCAT(Tableau1[[#This Row],[species_name]],Tableau1[[#This Row],[sub_reg]])</f>
        <v>Kawakawa51</v>
      </c>
      <c r="O2068" t="s">
        <v>32</v>
      </c>
      <c r="P2068" t="s">
        <v>33</v>
      </c>
      <c r="Q2068" t="s">
        <v>34</v>
      </c>
      <c r="R2068">
        <v>130451</v>
      </c>
      <c r="S2068" t="s">
        <v>35</v>
      </c>
      <c r="T2068" t="s">
        <v>213</v>
      </c>
      <c r="U2068" t="s">
        <v>214</v>
      </c>
      <c r="V2068" t="s">
        <v>210</v>
      </c>
      <c r="W2068">
        <f>IFERROR(INDEX(#REF!,MATCH(Tableau1[[#This Row],[Identifiant pour calcul]],#REF!,0),9),0)</f>
        <v>0</v>
      </c>
      <c r="X2068">
        <f>Tableau1[[#This Row],[value]]*0.125*Tableau1[[#This Row],[Sequestration factor]]</f>
        <v>0</v>
      </c>
      <c r="Y2068" t="s">
        <v>39</v>
      </c>
      <c r="Z2068" t="s">
        <v>40</v>
      </c>
      <c r="AA2068" t="s">
        <v>39</v>
      </c>
      <c r="AB2068" t="e">
        <f>INDEX(#REF!,MATCH(Tableau1[[#This Row],[species_name]],#REF!,0),2)</f>
        <v>#REF!</v>
      </c>
      <c r="AC2068" s="3" t="e">
        <f>Tableau1[[#This Row],[value]]/Tableau1[[#This Row],[débarquements totaux de l''espèce]]</f>
        <v>#REF!</v>
      </c>
    </row>
    <row r="2069" spans="1:29" x14ac:dyDescent="0.2">
      <c r="A2069" s="1">
        <v>45355</v>
      </c>
      <c r="B2069" t="s">
        <v>24</v>
      </c>
      <c r="C2069" t="s">
        <v>25</v>
      </c>
      <c r="D2069">
        <v>2022</v>
      </c>
      <c r="E2069" t="s">
        <v>75</v>
      </c>
      <c r="F2069" t="s">
        <v>59</v>
      </c>
      <c r="G2069" t="s">
        <v>107</v>
      </c>
      <c r="H2069" t="s">
        <v>407</v>
      </c>
      <c r="L2069" t="s">
        <v>568</v>
      </c>
      <c r="M2069" t="s">
        <v>569</v>
      </c>
      <c r="N2069" t="str">
        <f>_xlfn.CONCAT(Tableau1[[#This Row],[species_name]],Tableau1[[#This Row],[sub_reg]])</f>
        <v>Kawakawa51.7</v>
      </c>
      <c r="O2069" t="s">
        <v>32</v>
      </c>
      <c r="P2069" t="s">
        <v>33</v>
      </c>
      <c r="Q2069" t="s">
        <v>34</v>
      </c>
      <c r="R2069">
        <v>1289</v>
      </c>
      <c r="S2069" t="s">
        <v>35</v>
      </c>
      <c r="T2069" t="s">
        <v>213</v>
      </c>
      <c r="U2069" t="s">
        <v>214</v>
      </c>
      <c r="V2069" t="s">
        <v>410</v>
      </c>
      <c r="W2069">
        <f>IFERROR(INDEX(#REF!,MATCH(Tableau1[[#This Row],[Identifiant pour calcul]],#REF!,0),9),0)</f>
        <v>0</v>
      </c>
      <c r="X2069">
        <f>Tableau1[[#This Row],[value]]*0.125*Tableau1[[#This Row],[Sequestration factor]]</f>
        <v>0</v>
      </c>
      <c r="Y2069" t="s">
        <v>39</v>
      </c>
      <c r="Z2069" t="s">
        <v>40</v>
      </c>
      <c r="AA2069" t="s">
        <v>39</v>
      </c>
      <c r="AB2069" t="e">
        <f>INDEX(#REF!,MATCH(Tableau1[[#This Row],[species_name]],#REF!,0),2)</f>
        <v>#REF!</v>
      </c>
      <c r="AC2069" s="3" t="e">
        <f>Tableau1[[#This Row],[value]]/Tableau1[[#This Row],[débarquements totaux de l''espèce]]</f>
        <v>#REF!</v>
      </c>
    </row>
    <row r="2070" spans="1:29" x14ac:dyDescent="0.2">
      <c r="A2070" s="1">
        <v>45355</v>
      </c>
      <c r="B2070" t="s">
        <v>24</v>
      </c>
      <c r="C2070" t="s">
        <v>25</v>
      </c>
      <c r="D2070">
        <v>2022</v>
      </c>
      <c r="E2070" t="s">
        <v>86</v>
      </c>
      <c r="F2070" t="s">
        <v>217</v>
      </c>
      <c r="G2070" t="s">
        <v>28</v>
      </c>
      <c r="H2070" t="s">
        <v>29</v>
      </c>
      <c r="L2070" t="s">
        <v>218</v>
      </c>
      <c r="M2070" t="s">
        <v>219</v>
      </c>
      <c r="N2070" t="str">
        <f>_xlfn.CONCAT(Tableau1[[#This Row],[species_name]],Tableau1[[#This Row],[sub_reg]])</f>
        <v>Chamber venus27.7.e</v>
      </c>
      <c r="O2070" t="s">
        <v>32</v>
      </c>
      <c r="P2070" t="s">
        <v>33</v>
      </c>
      <c r="Q2070" t="s">
        <v>34</v>
      </c>
      <c r="R2070">
        <v>56732.97</v>
      </c>
      <c r="S2070" t="s">
        <v>35</v>
      </c>
      <c r="T2070" t="s">
        <v>235</v>
      </c>
      <c r="U2070" t="s">
        <v>236</v>
      </c>
      <c r="V2070" t="s">
        <v>226</v>
      </c>
      <c r="W2070">
        <f>IFERROR(INDEX(#REF!,MATCH(Tableau1[[#This Row],[Identifiant pour calcul]],#REF!,0),9),0)</f>
        <v>0</v>
      </c>
      <c r="X2070">
        <f>Tableau1[[#This Row],[value]]*0.125*Tableau1[[#This Row],[Sequestration factor]]</f>
        <v>0</v>
      </c>
      <c r="Y2070" t="s">
        <v>39</v>
      </c>
      <c r="Z2070" t="s">
        <v>40</v>
      </c>
      <c r="AA2070" t="s">
        <v>39</v>
      </c>
      <c r="AB2070" t="e">
        <f>INDEX(#REF!,MATCH(Tableau1[[#This Row],[species_name]],#REF!,0),2)</f>
        <v>#REF!</v>
      </c>
      <c r="AC2070" s="3" t="e">
        <f>Tableau1[[#This Row],[value]]/Tableau1[[#This Row],[débarquements totaux de l''espèce]]</f>
        <v>#REF!</v>
      </c>
    </row>
    <row r="2071" spans="1:29" x14ac:dyDescent="0.2">
      <c r="A2071" s="1">
        <v>45355</v>
      </c>
      <c r="B2071" t="s">
        <v>24</v>
      </c>
      <c r="C2071" t="s">
        <v>25</v>
      </c>
      <c r="D2071">
        <v>2022</v>
      </c>
      <c r="E2071" t="s">
        <v>86</v>
      </c>
      <c r="F2071" t="s">
        <v>87</v>
      </c>
      <c r="G2071" t="s">
        <v>77</v>
      </c>
      <c r="H2071" t="s">
        <v>29</v>
      </c>
      <c r="M2071" t="s">
        <v>355</v>
      </c>
      <c r="N2071" t="str">
        <f>_xlfn.CONCAT(Tableau1[[#This Row],[species_name]],Tableau1[[#This Row],[sub_reg]])</f>
        <v>Chamber venus27.7.e</v>
      </c>
      <c r="O2071" t="s">
        <v>32</v>
      </c>
      <c r="P2071" t="s">
        <v>33</v>
      </c>
      <c r="Q2071" t="s">
        <v>34</v>
      </c>
      <c r="R2071">
        <v>55739.99</v>
      </c>
      <c r="S2071" t="s">
        <v>35</v>
      </c>
      <c r="T2071" t="s">
        <v>235</v>
      </c>
      <c r="U2071" t="s">
        <v>236</v>
      </c>
      <c r="V2071" t="s">
        <v>226</v>
      </c>
      <c r="W2071">
        <f>IFERROR(INDEX(#REF!,MATCH(Tableau1[[#This Row],[Identifiant pour calcul]],#REF!,0),9),0)</f>
        <v>0</v>
      </c>
      <c r="X2071">
        <f>Tableau1[[#This Row],[value]]*0.125*Tableau1[[#This Row],[Sequestration factor]]</f>
        <v>0</v>
      </c>
      <c r="Y2071" t="s">
        <v>39</v>
      </c>
      <c r="Z2071" t="s">
        <v>40</v>
      </c>
      <c r="AA2071" t="s">
        <v>39</v>
      </c>
      <c r="AB2071" t="e">
        <f>INDEX(#REF!,MATCH(Tableau1[[#This Row],[species_name]],#REF!,0),2)</f>
        <v>#REF!</v>
      </c>
      <c r="AC2071" s="3" t="e">
        <f>Tableau1[[#This Row],[value]]/Tableau1[[#This Row],[débarquements totaux de l''espèce]]</f>
        <v>#REF!</v>
      </c>
    </row>
    <row r="2072" spans="1:29" x14ac:dyDescent="0.2">
      <c r="A2072" s="1">
        <v>45355</v>
      </c>
      <c r="B2072" t="s">
        <v>24</v>
      </c>
      <c r="C2072" t="s">
        <v>25</v>
      </c>
      <c r="D2072">
        <v>2022</v>
      </c>
      <c r="E2072" t="s">
        <v>86</v>
      </c>
      <c r="F2072" t="s">
        <v>239</v>
      </c>
      <c r="G2072" t="s">
        <v>107</v>
      </c>
      <c r="H2072" t="s">
        <v>29</v>
      </c>
      <c r="M2072" t="s">
        <v>786</v>
      </c>
      <c r="N2072" t="str">
        <f>_xlfn.CONCAT(Tableau1[[#This Row],[species_name]],Tableau1[[#This Row],[sub_reg]])</f>
        <v>Chamber venus27.8.a</v>
      </c>
      <c r="O2072" t="s">
        <v>32</v>
      </c>
      <c r="P2072" t="s">
        <v>33</v>
      </c>
      <c r="Q2072" t="s">
        <v>34</v>
      </c>
      <c r="R2072">
        <v>11419</v>
      </c>
      <c r="S2072" t="s">
        <v>35</v>
      </c>
      <c r="T2072" t="s">
        <v>235</v>
      </c>
      <c r="U2072" t="s">
        <v>236</v>
      </c>
      <c r="V2072" t="s">
        <v>331</v>
      </c>
      <c r="W2072">
        <f>IFERROR(INDEX(#REF!,MATCH(Tableau1[[#This Row],[Identifiant pour calcul]],#REF!,0),9),0)</f>
        <v>0</v>
      </c>
      <c r="X2072">
        <f>Tableau1[[#This Row],[value]]*0.125*Tableau1[[#This Row],[Sequestration factor]]</f>
        <v>0</v>
      </c>
      <c r="Y2072" t="s">
        <v>39</v>
      </c>
      <c r="Z2072" t="s">
        <v>40</v>
      </c>
      <c r="AA2072" t="s">
        <v>39</v>
      </c>
      <c r="AB2072" t="e">
        <f>INDEX(#REF!,MATCH(Tableau1[[#This Row],[species_name]],#REF!,0),2)</f>
        <v>#REF!</v>
      </c>
      <c r="AC2072" s="3" t="e">
        <f>Tableau1[[#This Row],[value]]/Tableau1[[#This Row],[débarquements totaux de l''espèce]]</f>
        <v>#REF!</v>
      </c>
    </row>
    <row r="2073" spans="1:29" x14ac:dyDescent="0.2">
      <c r="A2073" s="1">
        <v>45355</v>
      </c>
      <c r="B2073" t="s">
        <v>24</v>
      </c>
      <c r="C2073" t="s">
        <v>25</v>
      </c>
      <c r="D2073">
        <v>2022</v>
      </c>
      <c r="E2073" t="s">
        <v>86</v>
      </c>
      <c r="F2073" t="s">
        <v>87</v>
      </c>
      <c r="G2073" t="s">
        <v>28</v>
      </c>
      <c r="H2073" t="s">
        <v>29</v>
      </c>
      <c r="L2073" t="s">
        <v>89</v>
      </c>
      <c r="M2073" t="s">
        <v>90</v>
      </c>
      <c r="N2073" t="str">
        <f>_xlfn.CONCAT(Tableau1[[#This Row],[species_name]],Tableau1[[#This Row],[sub_reg]])</f>
        <v>Chamber venus27.7.e</v>
      </c>
      <c r="O2073" t="s">
        <v>32</v>
      </c>
      <c r="P2073" t="s">
        <v>33</v>
      </c>
      <c r="Q2073" t="s">
        <v>34</v>
      </c>
      <c r="R2073">
        <v>58460</v>
      </c>
      <c r="S2073" t="s">
        <v>35</v>
      </c>
      <c r="T2073" t="s">
        <v>235</v>
      </c>
      <c r="U2073" t="s">
        <v>236</v>
      </c>
      <c r="V2073" t="s">
        <v>226</v>
      </c>
      <c r="W2073">
        <f>IFERROR(INDEX(#REF!,MATCH(Tableau1[[#This Row],[Identifiant pour calcul]],#REF!,0),9),0)</f>
        <v>0</v>
      </c>
      <c r="X2073">
        <f>Tableau1[[#This Row],[value]]*0.125*Tableau1[[#This Row],[Sequestration factor]]</f>
        <v>0</v>
      </c>
      <c r="Y2073" t="s">
        <v>39</v>
      </c>
      <c r="Z2073" t="s">
        <v>40</v>
      </c>
      <c r="AA2073" t="s">
        <v>39</v>
      </c>
      <c r="AB2073" t="e">
        <f>INDEX(#REF!,MATCH(Tableau1[[#This Row],[species_name]],#REF!,0),2)</f>
        <v>#REF!</v>
      </c>
      <c r="AC2073" s="3" t="e">
        <f>Tableau1[[#This Row],[value]]/Tableau1[[#This Row],[débarquements totaux de l''espèce]]</f>
        <v>#REF!</v>
      </c>
    </row>
    <row r="2074" spans="1:29" x14ac:dyDescent="0.2">
      <c r="A2074" s="1">
        <v>45355</v>
      </c>
      <c r="B2074" t="s">
        <v>24</v>
      </c>
      <c r="C2074" t="s">
        <v>25</v>
      </c>
      <c r="D2074">
        <v>2022</v>
      </c>
      <c r="E2074" t="s">
        <v>75</v>
      </c>
      <c r="F2074" t="s">
        <v>59</v>
      </c>
      <c r="G2074" t="s">
        <v>107</v>
      </c>
      <c r="H2074" t="s">
        <v>78</v>
      </c>
      <c r="L2074" t="s">
        <v>108</v>
      </c>
      <c r="M2074" t="s">
        <v>109</v>
      </c>
      <c r="N2074" t="str">
        <f>_xlfn.CONCAT(Tableau1[[#This Row],[species_name]],Tableau1[[#This Row],[sub_reg]])</f>
        <v>Seerfishes nei31</v>
      </c>
      <c r="O2074" t="s">
        <v>32</v>
      </c>
      <c r="P2074" t="s">
        <v>33</v>
      </c>
      <c r="Q2074" t="s">
        <v>34</v>
      </c>
      <c r="R2074">
        <v>1145</v>
      </c>
      <c r="S2074" t="s">
        <v>35</v>
      </c>
      <c r="T2074" t="s">
        <v>118</v>
      </c>
      <c r="U2074" t="s">
        <v>119</v>
      </c>
      <c r="V2074" t="s">
        <v>83</v>
      </c>
      <c r="W2074">
        <f>IFERROR(INDEX(#REF!,MATCH(Tableau1[[#This Row],[Identifiant pour calcul]],#REF!,0),9),0)</f>
        <v>0</v>
      </c>
      <c r="X2074">
        <f>Tableau1[[#This Row],[value]]*0.125*Tableau1[[#This Row],[Sequestration factor]]</f>
        <v>0</v>
      </c>
      <c r="Y2074" t="s">
        <v>39</v>
      </c>
      <c r="Z2074" t="s">
        <v>40</v>
      </c>
      <c r="AA2074" t="s">
        <v>39</v>
      </c>
      <c r="AB2074" t="e">
        <f>INDEX(#REF!,MATCH(Tableau1[[#This Row],[species_name]],#REF!,0),2)</f>
        <v>#REF!</v>
      </c>
      <c r="AC2074" s="3" t="e">
        <f>Tableau1[[#This Row],[value]]/Tableau1[[#This Row],[débarquements totaux de l''espèce]]</f>
        <v>#REF!</v>
      </c>
    </row>
    <row r="2075" spans="1:29" x14ac:dyDescent="0.2">
      <c r="A2075" s="1">
        <v>45355</v>
      </c>
      <c r="B2075" t="s">
        <v>24</v>
      </c>
      <c r="C2075" t="s">
        <v>25</v>
      </c>
      <c r="D2075">
        <v>2022</v>
      </c>
      <c r="E2075" t="s">
        <v>75</v>
      </c>
      <c r="F2075" t="s">
        <v>59</v>
      </c>
      <c r="G2075" t="s">
        <v>107</v>
      </c>
      <c r="H2075" t="s">
        <v>488</v>
      </c>
      <c r="M2075" t="s">
        <v>686</v>
      </c>
      <c r="N2075" t="str">
        <f>_xlfn.CONCAT(Tableau1[[#This Row],[species_name]],Tableau1[[#This Row],[sub_reg]])</f>
        <v>Seerfishes nei31</v>
      </c>
      <c r="O2075" t="s">
        <v>32</v>
      </c>
      <c r="P2075" t="s">
        <v>33</v>
      </c>
      <c r="Q2075" t="s">
        <v>34</v>
      </c>
      <c r="R2075">
        <v>1471</v>
      </c>
      <c r="S2075" t="s">
        <v>35</v>
      </c>
      <c r="T2075" t="s">
        <v>118</v>
      </c>
      <c r="U2075" t="s">
        <v>119</v>
      </c>
      <c r="V2075" t="s">
        <v>83</v>
      </c>
      <c r="W2075">
        <f>IFERROR(INDEX(#REF!,MATCH(Tableau1[[#This Row],[Identifiant pour calcul]],#REF!,0),9),0)</f>
        <v>0</v>
      </c>
      <c r="X2075">
        <f>Tableau1[[#This Row],[value]]*0.125*Tableau1[[#This Row],[Sequestration factor]]</f>
        <v>0</v>
      </c>
      <c r="Y2075" t="s">
        <v>39</v>
      </c>
      <c r="Z2075" t="s">
        <v>40</v>
      </c>
      <c r="AA2075" t="s">
        <v>39</v>
      </c>
      <c r="AB2075" t="e">
        <f>INDEX(#REF!,MATCH(Tableau1[[#This Row],[species_name]],#REF!,0),2)</f>
        <v>#REF!</v>
      </c>
      <c r="AC2075" s="3" t="e">
        <f>Tableau1[[#This Row],[value]]/Tableau1[[#This Row],[débarquements totaux de l''espèce]]</f>
        <v>#REF!</v>
      </c>
    </row>
    <row r="2076" spans="1:29" x14ac:dyDescent="0.2">
      <c r="A2076" s="1">
        <v>45355</v>
      </c>
      <c r="B2076" t="s">
        <v>24</v>
      </c>
      <c r="C2076" t="s">
        <v>25</v>
      </c>
      <c r="D2076">
        <v>2022</v>
      </c>
      <c r="E2076" t="s">
        <v>75</v>
      </c>
      <c r="F2076" t="s">
        <v>76</v>
      </c>
      <c r="G2076" t="s">
        <v>107</v>
      </c>
      <c r="H2076" t="s">
        <v>78</v>
      </c>
      <c r="L2076" t="s">
        <v>706</v>
      </c>
      <c r="M2076" t="s">
        <v>707</v>
      </c>
      <c r="N2076" t="str">
        <f>_xlfn.CONCAT(Tableau1[[#This Row],[species_name]],Tableau1[[#This Row],[sub_reg]])</f>
        <v>Seerfishes nei31</v>
      </c>
      <c r="O2076" t="s">
        <v>32</v>
      </c>
      <c r="P2076" t="s">
        <v>33</v>
      </c>
      <c r="Q2076" t="s">
        <v>34</v>
      </c>
      <c r="R2076">
        <v>2845</v>
      </c>
      <c r="S2076" t="s">
        <v>35</v>
      </c>
      <c r="T2076" t="s">
        <v>118</v>
      </c>
      <c r="U2076" t="s">
        <v>119</v>
      </c>
      <c r="V2076" t="s">
        <v>83</v>
      </c>
      <c r="W2076">
        <f>IFERROR(INDEX(#REF!,MATCH(Tableau1[[#This Row],[Identifiant pour calcul]],#REF!,0),9),0)</f>
        <v>0</v>
      </c>
      <c r="X2076">
        <f>Tableau1[[#This Row],[value]]*0.125*Tableau1[[#This Row],[Sequestration factor]]</f>
        <v>0</v>
      </c>
      <c r="Y2076" t="s">
        <v>39</v>
      </c>
      <c r="Z2076" t="s">
        <v>40</v>
      </c>
      <c r="AA2076" t="s">
        <v>39</v>
      </c>
      <c r="AB2076" t="e">
        <f>INDEX(#REF!,MATCH(Tableau1[[#This Row],[species_name]],#REF!,0),2)</f>
        <v>#REF!</v>
      </c>
      <c r="AC2076" s="3" t="e">
        <f>Tableau1[[#This Row],[value]]/Tableau1[[#This Row],[débarquements totaux de l''espèce]]</f>
        <v>#REF!</v>
      </c>
    </row>
    <row r="2077" spans="1:29" x14ac:dyDescent="0.2">
      <c r="A2077" s="1">
        <v>45355</v>
      </c>
      <c r="B2077" t="s">
        <v>24</v>
      </c>
      <c r="C2077" t="s">
        <v>25</v>
      </c>
      <c r="D2077">
        <v>2022</v>
      </c>
      <c r="E2077" t="s">
        <v>75</v>
      </c>
      <c r="F2077" t="s">
        <v>27</v>
      </c>
      <c r="G2077" t="s">
        <v>77</v>
      </c>
      <c r="H2077" t="s">
        <v>613</v>
      </c>
      <c r="L2077" t="s">
        <v>713</v>
      </c>
      <c r="M2077" t="s">
        <v>714</v>
      </c>
      <c r="N2077" t="str">
        <f>_xlfn.CONCAT(Tableau1[[#This Row],[species_name]],Tableau1[[#This Row],[sub_reg]])</f>
        <v>Seerfishes nei31</v>
      </c>
      <c r="O2077" t="s">
        <v>32</v>
      </c>
      <c r="P2077" t="s">
        <v>33</v>
      </c>
      <c r="Q2077" t="s">
        <v>34</v>
      </c>
      <c r="R2077">
        <v>6450.4093000000003</v>
      </c>
      <c r="S2077" t="s">
        <v>35</v>
      </c>
      <c r="T2077" t="s">
        <v>118</v>
      </c>
      <c r="U2077" t="s">
        <v>119</v>
      </c>
      <c r="V2077" t="s">
        <v>83</v>
      </c>
      <c r="W2077">
        <f>IFERROR(INDEX(#REF!,MATCH(Tableau1[[#This Row],[Identifiant pour calcul]],#REF!,0),9),0)</f>
        <v>0</v>
      </c>
      <c r="X2077">
        <f>Tableau1[[#This Row],[value]]*0.125*Tableau1[[#This Row],[Sequestration factor]]</f>
        <v>0</v>
      </c>
      <c r="Y2077" t="s">
        <v>39</v>
      </c>
      <c r="Z2077" t="s">
        <v>40</v>
      </c>
      <c r="AA2077" t="s">
        <v>39</v>
      </c>
      <c r="AB2077" t="e">
        <f>INDEX(#REF!,MATCH(Tableau1[[#This Row],[species_name]],#REF!,0),2)</f>
        <v>#REF!</v>
      </c>
      <c r="AC2077" s="3" t="e">
        <f>Tableau1[[#This Row],[value]]/Tableau1[[#This Row],[débarquements totaux de l''espèce]]</f>
        <v>#REF!</v>
      </c>
    </row>
    <row r="2078" spans="1:29" x14ac:dyDescent="0.2">
      <c r="A2078" s="1">
        <v>45355</v>
      </c>
      <c r="B2078" t="s">
        <v>24</v>
      </c>
      <c r="C2078" t="s">
        <v>25</v>
      </c>
      <c r="D2078">
        <v>2022</v>
      </c>
      <c r="E2078" t="s">
        <v>75</v>
      </c>
      <c r="F2078" t="s">
        <v>27</v>
      </c>
      <c r="G2078" t="s">
        <v>77</v>
      </c>
      <c r="H2078" t="s">
        <v>613</v>
      </c>
      <c r="L2078" t="s">
        <v>713</v>
      </c>
      <c r="M2078" t="s">
        <v>714</v>
      </c>
      <c r="N2078" t="str">
        <f>_xlfn.CONCAT(Tableau1[[#This Row],[species_name]],Tableau1[[#This Row],[sub_reg]])</f>
        <v>Seerfishes nei41.1.1</v>
      </c>
      <c r="O2078" t="s">
        <v>32</v>
      </c>
      <c r="P2078" t="s">
        <v>33</v>
      </c>
      <c r="Q2078" t="s">
        <v>34</v>
      </c>
      <c r="R2078">
        <v>6704.5906999999997</v>
      </c>
      <c r="S2078" t="s">
        <v>35</v>
      </c>
      <c r="T2078" t="s">
        <v>118</v>
      </c>
      <c r="U2078" t="s">
        <v>119</v>
      </c>
      <c r="V2078" t="s">
        <v>670</v>
      </c>
      <c r="W2078">
        <f>IFERROR(INDEX(#REF!,MATCH(Tableau1[[#This Row],[Identifiant pour calcul]],#REF!,0),9),0)</f>
        <v>0</v>
      </c>
      <c r="X2078">
        <f>Tableau1[[#This Row],[value]]*0.125*Tableau1[[#This Row],[Sequestration factor]]</f>
        <v>0</v>
      </c>
      <c r="Y2078" t="s">
        <v>39</v>
      </c>
      <c r="Z2078" t="s">
        <v>40</v>
      </c>
      <c r="AA2078" t="s">
        <v>39</v>
      </c>
      <c r="AB2078" t="e">
        <f>INDEX(#REF!,MATCH(Tableau1[[#This Row],[species_name]],#REF!,0),2)</f>
        <v>#REF!</v>
      </c>
      <c r="AC2078" s="3" t="e">
        <f>Tableau1[[#This Row],[value]]/Tableau1[[#This Row],[débarquements totaux de l''espèce]]</f>
        <v>#REF!</v>
      </c>
    </row>
    <row r="2079" spans="1:29" x14ac:dyDescent="0.2">
      <c r="A2079" s="1">
        <v>45355</v>
      </c>
      <c r="B2079" t="s">
        <v>24</v>
      </c>
      <c r="C2079" t="s">
        <v>25</v>
      </c>
      <c r="D2079">
        <v>2022</v>
      </c>
      <c r="E2079" t="s">
        <v>75</v>
      </c>
      <c r="F2079" t="s">
        <v>27</v>
      </c>
      <c r="G2079" t="s">
        <v>107</v>
      </c>
      <c r="H2079" t="s">
        <v>613</v>
      </c>
      <c r="L2079" t="s">
        <v>766</v>
      </c>
      <c r="M2079" t="s">
        <v>767</v>
      </c>
      <c r="N2079" t="str">
        <f>_xlfn.CONCAT(Tableau1[[#This Row],[species_name]],Tableau1[[#This Row],[sub_reg]])</f>
        <v>Seerfishes nei41.1.1</v>
      </c>
      <c r="O2079" t="s">
        <v>32</v>
      </c>
      <c r="P2079" t="s">
        <v>33</v>
      </c>
      <c r="Q2079" t="s">
        <v>34</v>
      </c>
      <c r="R2079">
        <v>1567.2953</v>
      </c>
      <c r="S2079" t="s">
        <v>35</v>
      </c>
      <c r="T2079" t="s">
        <v>118</v>
      </c>
      <c r="U2079" t="s">
        <v>119</v>
      </c>
      <c r="V2079" t="s">
        <v>670</v>
      </c>
      <c r="W2079">
        <f>IFERROR(INDEX(#REF!,MATCH(Tableau1[[#This Row],[Identifiant pour calcul]],#REF!,0),9),0)</f>
        <v>0</v>
      </c>
      <c r="X2079">
        <f>Tableau1[[#This Row],[value]]*0.125*Tableau1[[#This Row],[Sequestration factor]]</f>
        <v>0</v>
      </c>
      <c r="Y2079" t="s">
        <v>39</v>
      </c>
      <c r="Z2079" t="s">
        <v>40</v>
      </c>
      <c r="AA2079" t="s">
        <v>39</v>
      </c>
      <c r="AB2079" t="e">
        <f>INDEX(#REF!,MATCH(Tableau1[[#This Row],[species_name]],#REF!,0),2)</f>
        <v>#REF!</v>
      </c>
      <c r="AC2079" s="3" t="e">
        <f>Tableau1[[#This Row],[value]]/Tableau1[[#This Row],[débarquements totaux de l''espèce]]</f>
        <v>#REF!</v>
      </c>
    </row>
    <row r="2080" spans="1:29" x14ac:dyDescent="0.2">
      <c r="A2080" s="1">
        <v>45355</v>
      </c>
      <c r="B2080" t="s">
        <v>24</v>
      </c>
      <c r="C2080" t="s">
        <v>25</v>
      </c>
      <c r="D2080">
        <v>2022</v>
      </c>
      <c r="E2080" t="s">
        <v>75</v>
      </c>
      <c r="F2080" t="s">
        <v>76</v>
      </c>
      <c r="G2080" t="s">
        <v>107</v>
      </c>
      <c r="H2080" t="s">
        <v>488</v>
      </c>
      <c r="L2080" t="s">
        <v>489</v>
      </c>
      <c r="M2080" t="s">
        <v>490</v>
      </c>
      <c r="N2080" t="str">
        <f>_xlfn.CONCAT(Tableau1[[#This Row],[species_name]],Tableau1[[#This Row],[sub_reg]])</f>
        <v>Seerfishes nei31</v>
      </c>
      <c r="O2080" t="s">
        <v>32</v>
      </c>
      <c r="P2080" t="s">
        <v>33</v>
      </c>
      <c r="Q2080" t="s">
        <v>34</v>
      </c>
      <c r="R2080">
        <v>3840</v>
      </c>
      <c r="S2080" t="s">
        <v>35</v>
      </c>
      <c r="T2080" t="s">
        <v>118</v>
      </c>
      <c r="U2080" t="s">
        <v>119</v>
      </c>
      <c r="V2080" t="s">
        <v>83</v>
      </c>
      <c r="W2080">
        <f>IFERROR(INDEX(#REF!,MATCH(Tableau1[[#This Row],[Identifiant pour calcul]],#REF!,0),9),0)</f>
        <v>0</v>
      </c>
      <c r="X2080">
        <f>Tableau1[[#This Row],[value]]*0.125*Tableau1[[#This Row],[Sequestration factor]]</f>
        <v>0</v>
      </c>
      <c r="Y2080" t="s">
        <v>39</v>
      </c>
      <c r="Z2080" t="s">
        <v>40</v>
      </c>
      <c r="AA2080" t="s">
        <v>39</v>
      </c>
      <c r="AB2080" t="e">
        <f>INDEX(#REF!,MATCH(Tableau1[[#This Row],[species_name]],#REF!,0),2)</f>
        <v>#REF!</v>
      </c>
      <c r="AC2080" s="3" t="e">
        <f>Tableau1[[#This Row],[value]]/Tableau1[[#This Row],[débarquements totaux de l''espèce]]</f>
        <v>#REF!</v>
      </c>
    </row>
    <row r="2081" spans="1:29" x14ac:dyDescent="0.2">
      <c r="A2081" s="1">
        <v>45355</v>
      </c>
      <c r="B2081" t="s">
        <v>24</v>
      </c>
      <c r="C2081" t="s">
        <v>25</v>
      </c>
      <c r="D2081">
        <v>2022</v>
      </c>
      <c r="E2081" t="s">
        <v>75</v>
      </c>
      <c r="F2081" t="s">
        <v>27</v>
      </c>
      <c r="G2081" t="s">
        <v>107</v>
      </c>
      <c r="H2081" t="s">
        <v>613</v>
      </c>
      <c r="L2081" t="s">
        <v>747</v>
      </c>
      <c r="M2081" t="s">
        <v>748</v>
      </c>
      <c r="N2081" t="str">
        <f>_xlfn.CONCAT(Tableau1[[#This Row],[species_name]],Tableau1[[#This Row],[sub_reg]])</f>
        <v>Seerfishes nei41.1.1</v>
      </c>
      <c r="O2081" t="s">
        <v>32</v>
      </c>
      <c r="P2081" t="s">
        <v>33</v>
      </c>
      <c r="Q2081" t="s">
        <v>34</v>
      </c>
      <c r="R2081">
        <v>2848.2728000000002</v>
      </c>
      <c r="S2081" t="s">
        <v>35</v>
      </c>
      <c r="T2081" t="s">
        <v>118</v>
      </c>
      <c r="U2081" t="s">
        <v>119</v>
      </c>
      <c r="V2081" t="s">
        <v>670</v>
      </c>
      <c r="W2081">
        <f>IFERROR(INDEX(#REF!,MATCH(Tableau1[[#This Row],[Identifiant pour calcul]],#REF!,0),9),0)</f>
        <v>0</v>
      </c>
      <c r="X2081">
        <f>Tableau1[[#This Row],[value]]*0.125*Tableau1[[#This Row],[Sequestration factor]]</f>
        <v>0</v>
      </c>
      <c r="Y2081" t="s">
        <v>39</v>
      </c>
      <c r="Z2081" t="s">
        <v>40</v>
      </c>
      <c r="AA2081" t="s">
        <v>39</v>
      </c>
      <c r="AB2081" t="e">
        <f>INDEX(#REF!,MATCH(Tableau1[[#This Row],[species_name]],#REF!,0),2)</f>
        <v>#REF!</v>
      </c>
      <c r="AC2081" s="3" t="e">
        <f>Tableau1[[#This Row],[value]]/Tableau1[[#This Row],[débarquements totaux de l''espèce]]</f>
        <v>#REF!</v>
      </c>
    </row>
    <row r="2082" spans="1:29" x14ac:dyDescent="0.2">
      <c r="A2082" s="1">
        <v>45355</v>
      </c>
      <c r="B2082" t="s">
        <v>24</v>
      </c>
      <c r="C2082" t="s">
        <v>25</v>
      </c>
      <c r="D2082">
        <v>2022</v>
      </c>
      <c r="E2082" t="s">
        <v>75</v>
      </c>
      <c r="F2082" t="s">
        <v>59</v>
      </c>
      <c r="G2082" t="s">
        <v>107</v>
      </c>
      <c r="H2082" t="s">
        <v>78</v>
      </c>
      <c r="L2082" t="s">
        <v>544</v>
      </c>
      <c r="M2082" t="s">
        <v>545</v>
      </c>
      <c r="N2082" t="str">
        <f>_xlfn.CONCAT(Tableau1[[#This Row],[species_name]],Tableau1[[#This Row],[sub_reg]])</f>
        <v>Seerfishes nei31</v>
      </c>
      <c r="O2082" t="s">
        <v>32</v>
      </c>
      <c r="P2082" t="s">
        <v>33</v>
      </c>
      <c r="Q2082" t="s">
        <v>34</v>
      </c>
      <c r="R2082">
        <v>2578</v>
      </c>
      <c r="S2082" t="s">
        <v>35</v>
      </c>
      <c r="T2082" t="s">
        <v>118</v>
      </c>
      <c r="U2082" t="s">
        <v>119</v>
      </c>
      <c r="V2082" t="s">
        <v>83</v>
      </c>
      <c r="W2082">
        <f>IFERROR(INDEX(#REF!,MATCH(Tableau1[[#This Row],[Identifiant pour calcul]],#REF!,0),9),0)</f>
        <v>0</v>
      </c>
      <c r="X2082">
        <f>Tableau1[[#This Row],[value]]*0.125*Tableau1[[#This Row],[Sequestration factor]]</f>
        <v>0</v>
      </c>
      <c r="Y2082" t="s">
        <v>39</v>
      </c>
      <c r="Z2082" t="s">
        <v>40</v>
      </c>
      <c r="AA2082" t="s">
        <v>39</v>
      </c>
      <c r="AB2082" t="e">
        <f>INDEX(#REF!,MATCH(Tableau1[[#This Row],[species_name]],#REF!,0),2)</f>
        <v>#REF!</v>
      </c>
      <c r="AC2082" s="3" t="e">
        <f>Tableau1[[#This Row],[value]]/Tableau1[[#This Row],[débarquements totaux de l''espèce]]</f>
        <v>#REF!</v>
      </c>
    </row>
    <row r="2083" spans="1:29" x14ac:dyDescent="0.2">
      <c r="A2083" s="1">
        <v>45355</v>
      </c>
      <c r="B2083" t="s">
        <v>24</v>
      </c>
      <c r="C2083" t="s">
        <v>25</v>
      </c>
      <c r="D2083">
        <v>2022</v>
      </c>
      <c r="E2083" t="s">
        <v>86</v>
      </c>
      <c r="F2083" t="s">
        <v>217</v>
      </c>
      <c r="G2083" t="s">
        <v>107</v>
      </c>
      <c r="H2083" t="s">
        <v>29</v>
      </c>
      <c r="M2083" t="s">
        <v>771</v>
      </c>
      <c r="N2083" t="str">
        <f>_xlfn.CONCAT(Tableau1[[#This Row],[species_name]],Tableau1[[#This Row],[sub_reg]])</f>
        <v>Smooth callista27.8.a</v>
      </c>
      <c r="O2083" t="s">
        <v>32</v>
      </c>
      <c r="P2083" t="s">
        <v>33</v>
      </c>
      <c r="Q2083" t="s">
        <v>34</v>
      </c>
      <c r="R2083">
        <v>13972.01</v>
      </c>
      <c r="S2083" t="s">
        <v>35</v>
      </c>
      <c r="T2083" t="s">
        <v>772</v>
      </c>
      <c r="U2083" t="s">
        <v>773</v>
      </c>
      <c r="V2083" t="s">
        <v>331</v>
      </c>
      <c r="W2083">
        <f>IFERROR(INDEX(#REF!,MATCH(Tableau1[[#This Row],[Identifiant pour calcul]],#REF!,0),9),0)</f>
        <v>0</v>
      </c>
      <c r="X2083">
        <f>Tableau1[[#This Row],[value]]*0.125*Tableau1[[#This Row],[Sequestration factor]]</f>
        <v>0</v>
      </c>
      <c r="Y2083" t="s">
        <v>39</v>
      </c>
      <c r="Z2083" t="s">
        <v>40</v>
      </c>
      <c r="AA2083" t="s">
        <v>39</v>
      </c>
      <c r="AB2083" t="e">
        <f>INDEX(#REF!,MATCH(Tableau1[[#This Row],[species_name]],#REF!,0),2)</f>
        <v>#REF!</v>
      </c>
      <c r="AC2083" s="3" t="e">
        <f>Tableau1[[#This Row],[value]]/Tableau1[[#This Row],[débarquements totaux de l''espèce]]</f>
        <v>#REF!</v>
      </c>
    </row>
    <row r="2084" spans="1:29" x14ac:dyDescent="0.2">
      <c r="A2084" s="1">
        <v>45355</v>
      </c>
      <c r="B2084" t="s">
        <v>24</v>
      </c>
      <c r="C2084" t="s">
        <v>25</v>
      </c>
      <c r="D2084">
        <v>2022</v>
      </c>
      <c r="E2084" t="s">
        <v>86</v>
      </c>
      <c r="F2084" t="s">
        <v>87</v>
      </c>
      <c r="G2084" t="s">
        <v>107</v>
      </c>
      <c r="H2084" t="s">
        <v>29</v>
      </c>
      <c r="M2084" t="s">
        <v>830</v>
      </c>
      <c r="N2084" t="str">
        <f>_xlfn.CONCAT(Tableau1[[#This Row],[species_name]],Tableau1[[#This Row],[sub_reg]])</f>
        <v>Smooth callista27.8.a</v>
      </c>
      <c r="O2084" t="s">
        <v>32</v>
      </c>
      <c r="P2084" t="s">
        <v>33</v>
      </c>
      <c r="Q2084" t="s">
        <v>34</v>
      </c>
      <c r="R2084">
        <v>217055.4</v>
      </c>
      <c r="S2084" t="s">
        <v>35</v>
      </c>
      <c r="T2084" t="s">
        <v>772</v>
      </c>
      <c r="U2084" t="s">
        <v>773</v>
      </c>
      <c r="V2084" t="s">
        <v>331</v>
      </c>
      <c r="W2084">
        <f>IFERROR(INDEX(#REF!,MATCH(Tableau1[[#This Row],[Identifiant pour calcul]],#REF!,0),9),0)</f>
        <v>0</v>
      </c>
      <c r="X2084">
        <f>Tableau1[[#This Row],[value]]*0.125*Tableau1[[#This Row],[Sequestration factor]]</f>
        <v>0</v>
      </c>
      <c r="Y2084" t="s">
        <v>39</v>
      </c>
      <c r="Z2084" t="s">
        <v>40</v>
      </c>
      <c r="AA2084" t="s">
        <v>39</v>
      </c>
      <c r="AB2084" t="e">
        <f>INDEX(#REF!,MATCH(Tableau1[[#This Row],[species_name]],#REF!,0),2)</f>
        <v>#REF!</v>
      </c>
      <c r="AC2084" s="3" t="e">
        <f>Tableau1[[#This Row],[value]]/Tableau1[[#This Row],[débarquements totaux de l''espèce]]</f>
        <v>#REF!</v>
      </c>
    </row>
    <row r="2085" spans="1:29" x14ac:dyDescent="0.2">
      <c r="A2085" s="1">
        <v>45355</v>
      </c>
      <c r="B2085" t="s">
        <v>24</v>
      </c>
      <c r="C2085" t="s">
        <v>25</v>
      </c>
      <c r="D2085">
        <v>2022</v>
      </c>
      <c r="E2085" t="s">
        <v>86</v>
      </c>
      <c r="F2085" t="s">
        <v>239</v>
      </c>
      <c r="G2085" t="s">
        <v>107</v>
      </c>
      <c r="H2085" t="s">
        <v>29</v>
      </c>
      <c r="M2085" t="s">
        <v>786</v>
      </c>
      <c r="N2085" t="str">
        <f>_xlfn.CONCAT(Tableau1[[#This Row],[species_name]],Tableau1[[#This Row],[sub_reg]])</f>
        <v>Smooth callista27.8.a</v>
      </c>
      <c r="O2085" t="s">
        <v>32</v>
      </c>
      <c r="P2085" t="s">
        <v>33</v>
      </c>
      <c r="Q2085" t="s">
        <v>34</v>
      </c>
      <c r="R2085">
        <v>20165</v>
      </c>
      <c r="S2085" t="s">
        <v>35</v>
      </c>
      <c r="T2085" t="s">
        <v>772</v>
      </c>
      <c r="U2085" t="s">
        <v>773</v>
      </c>
      <c r="V2085" t="s">
        <v>331</v>
      </c>
      <c r="W2085">
        <f>IFERROR(INDEX(#REF!,MATCH(Tableau1[[#This Row],[Identifiant pour calcul]],#REF!,0),9),0)</f>
        <v>0</v>
      </c>
      <c r="X2085">
        <f>Tableau1[[#This Row],[value]]*0.125*Tableau1[[#This Row],[Sequestration factor]]</f>
        <v>0</v>
      </c>
      <c r="Y2085" t="s">
        <v>39</v>
      </c>
      <c r="Z2085" t="s">
        <v>40</v>
      </c>
      <c r="AA2085" t="s">
        <v>39</v>
      </c>
      <c r="AB2085" t="e">
        <f>INDEX(#REF!,MATCH(Tableau1[[#This Row],[species_name]],#REF!,0),2)</f>
        <v>#REF!</v>
      </c>
      <c r="AC2085" s="3" t="e">
        <f>Tableau1[[#This Row],[value]]/Tableau1[[#This Row],[débarquements totaux de l''espèce]]</f>
        <v>#REF!</v>
      </c>
    </row>
    <row r="2086" spans="1:29" x14ac:dyDescent="0.2">
      <c r="A2086" s="1">
        <v>45355</v>
      </c>
      <c r="B2086" t="s">
        <v>24</v>
      </c>
      <c r="C2086" t="s">
        <v>25</v>
      </c>
      <c r="D2086">
        <v>2022</v>
      </c>
      <c r="E2086" t="s">
        <v>75</v>
      </c>
      <c r="F2086" t="s">
        <v>76</v>
      </c>
      <c r="G2086" t="s">
        <v>107</v>
      </c>
      <c r="H2086" t="s">
        <v>78</v>
      </c>
      <c r="L2086" t="s">
        <v>706</v>
      </c>
      <c r="M2086" t="s">
        <v>707</v>
      </c>
      <c r="N2086" t="str">
        <f>_xlfn.CONCAT(Tableau1[[#This Row],[species_name]],Tableau1[[#This Row],[sub_reg]])</f>
        <v>Batwing coral crab31</v>
      </c>
      <c r="O2086" t="s">
        <v>32</v>
      </c>
      <c r="P2086" t="s">
        <v>33</v>
      </c>
      <c r="Q2086" t="s">
        <v>34</v>
      </c>
      <c r="R2086">
        <v>1062</v>
      </c>
      <c r="S2086" t="s">
        <v>35</v>
      </c>
      <c r="T2086" t="s">
        <v>708</v>
      </c>
      <c r="U2086" t="s">
        <v>709</v>
      </c>
      <c r="V2086" t="s">
        <v>83</v>
      </c>
      <c r="W2086">
        <f>IFERROR(INDEX(#REF!,MATCH(Tableau1[[#This Row],[Identifiant pour calcul]],#REF!,0),9),0)</f>
        <v>0</v>
      </c>
      <c r="X2086">
        <f>Tableau1[[#This Row],[value]]*0.125*Tableau1[[#This Row],[Sequestration factor]]</f>
        <v>0</v>
      </c>
      <c r="Y2086" t="s">
        <v>39</v>
      </c>
      <c r="Z2086" t="s">
        <v>40</v>
      </c>
      <c r="AA2086" t="s">
        <v>39</v>
      </c>
      <c r="AB2086" t="e">
        <f>INDEX(#REF!,MATCH(Tableau1[[#This Row],[species_name]],#REF!,0),2)</f>
        <v>#REF!</v>
      </c>
      <c r="AC2086" s="3" t="e">
        <f>Tableau1[[#This Row],[value]]/Tableau1[[#This Row],[débarquements totaux de l''espèce]]</f>
        <v>#REF!</v>
      </c>
    </row>
    <row r="2087" spans="1:29" x14ac:dyDescent="0.2">
      <c r="A2087" s="1">
        <v>45355</v>
      </c>
      <c r="B2087" t="s">
        <v>24</v>
      </c>
      <c r="C2087" t="s">
        <v>25</v>
      </c>
      <c r="D2087">
        <v>2022</v>
      </c>
      <c r="E2087" t="s">
        <v>75</v>
      </c>
      <c r="F2087" t="s">
        <v>27</v>
      </c>
      <c r="G2087" t="s">
        <v>107</v>
      </c>
      <c r="H2087" t="s">
        <v>78</v>
      </c>
      <c r="L2087" t="s">
        <v>607</v>
      </c>
      <c r="M2087" t="s">
        <v>608</v>
      </c>
      <c r="N2087" t="str">
        <f>_xlfn.CONCAT(Tableau1[[#This Row],[species_name]],Tableau1[[#This Row],[sub_reg]])</f>
        <v>Batwing coral crab31</v>
      </c>
      <c r="O2087" t="s">
        <v>32</v>
      </c>
      <c r="P2087" t="s">
        <v>33</v>
      </c>
      <c r="Q2087" t="s">
        <v>34</v>
      </c>
      <c r="R2087">
        <v>1039</v>
      </c>
      <c r="S2087" t="s">
        <v>35</v>
      </c>
      <c r="T2087" t="s">
        <v>708</v>
      </c>
      <c r="U2087" t="s">
        <v>709</v>
      </c>
      <c r="V2087" t="s">
        <v>83</v>
      </c>
      <c r="W2087">
        <f>IFERROR(INDEX(#REF!,MATCH(Tableau1[[#This Row],[Identifiant pour calcul]],#REF!,0),9),0)</f>
        <v>0</v>
      </c>
      <c r="X2087">
        <f>Tableau1[[#This Row],[value]]*0.125*Tableau1[[#This Row],[Sequestration factor]]</f>
        <v>0</v>
      </c>
      <c r="Y2087" t="s">
        <v>39</v>
      </c>
      <c r="Z2087" t="s">
        <v>40</v>
      </c>
      <c r="AA2087" t="s">
        <v>39</v>
      </c>
      <c r="AB2087" t="e">
        <f>INDEX(#REF!,MATCH(Tableau1[[#This Row],[species_name]],#REF!,0),2)</f>
        <v>#REF!</v>
      </c>
      <c r="AC2087" s="3" t="e">
        <f>Tableau1[[#This Row],[value]]/Tableau1[[#This Row],[débarquements totaux de l''espèce]]</f>
        <v>#REF!</v>
      </c>
    </row>
    <row r="2088" spans="1:29" x14ac:dyDescent="0.2">
      <c r="A2088" s="1">
        <v>45355</v>
      </c>
      <c r="B2088" t="s">
        <v>24</v>
      </c>
      <c r="C2088" t="s">
        <v>25</v>
      </c>
      <c r="D2088">
        <v>2022</v>
      </c>
      <c r="E2088" t="s">
        <v>26</v>
      </c>
      <c r="F2088" t="s">
        <v>158</v>
      </c>
      <c r="G2088" t="s">
        <v>406</v>
      </c>
      <c r="H2088" t="s">
        <v>29</v>
      </c>
      <c r="L2088" t="s">
        <v>428</v>
      </c>
      <c r="M2088" t="s">
        <v>429</v>
      </c>
      <c r="N2088" t="str">
        <f>_xlfn.CONCAT(Tableau1[[#This Row],[species_name]],Tableau1[[#This Row],[sub_reg]])</f>
        <v>Kuruma prawnsa 7</v>
      </c>
      <c r="O2088" t="s">
        <v>32</v>
      </c>
      <c r="P2088" t="s">
        <v>33</v>
      </c>
      <c r="Q2088" t="s">
        <v>34</v>
      </c>
      <c r="R2088">
        <v>1394.42</v>
      </c>
      <c r="S2088" t="s">
        <v>35</v>
      </c>
      <c r="T2088" t="s">
        <v>454</v>
      </c>
      <c r="U2088" t="s">
        <v>455</v>
      </c>
      <c r="V2088" t="s">
        <v>62</v>
      </c>
      <c r="W2088">
        <f>IFERROR(INDEX(#REF!,MATCH(Tableau1[[#This Row],[Identifiant pour calcul]],#REF!,0),9),0)</f>
        <v>0</v>
      </c>
      <c r="X2088">
        <f>Tableau1[[#This Row],[value]]*0.125*Tableau1[[#This Row],[Sequestration factor]]</f>
        <v>0</v>
      </c>
      <c r="Y2088" t="s">
        <v>39</v>
      </c>
      <c r="Z2088" t="s">
        <v>40</v>
      </c>
      <c r="AA2088" t="s">
        <v>39</v>
      </c>
      <c r="AB2088" t="e">
        <f>INDEX(#REF!,MATCH(Tableau1[[#This Row],[species_name]],#REF!,0),2)</f>
        <v>#REF!</v>
      </c>
      <c r="AC2088" s="3" t="e">
        <f>Tableau1[[#This Row],[value]]/Tableau1[[#This Row],[débarquements totaux de l''espèce]]</f>
        <v>#REF!</v>
      </c>
    </row>
    <row r="2089" spans="1:29" x14ac:dyDescent="0.2">
      <c r="A2089" s="1">
        <v>45355</v>
      </c>
      <c r="B2089" t="s">
        <v>24</v>
      </c>
      <c r="C2089" t="s">
        <v>25</v>
      </c>
      <c r="D2089">
        <v>2022</v>
      </c>
      <c r="E2089" t="s">
        <v>26</v>
      </c>
      <c r="F2089" t="s">
        <v>158</v>
      </c>
      <c r="G2089" t="s">
        <v>88</v>
      </c>
      <c r="H2089" t="s">
        <v>29</v>
      </c>
      <c r="L2089" t="s">
        <v>30</v>
      </c>
      <c r="M2089" t="s">
        <v>31</v>
      </c>
      <c r="N2089" t="str">
        <f>_xlfn.CONCAT(Tableau1[[#This Row],[species_name]],Tableau1[[#This Row],[sub_reg]])</f>
        <v>Kuruma prawnsa 7</v>
      </c>
      <c r="O2089" t="s">
        <v>32</v>
      </c>
      <c r="P2089" t="s">
        <v>33</v>
      </c>
      <c r="Q2089" t="s">
        <v>34</v>
      </c>
      <c r="R2089">
        <v>5357.3</v>
      </c>
      <c r="S2089" t="s">
        <v>35</v>
      </c>
      <c r="T2089" t="s">
        <v>454</v>
      </c>
      <c r="U2089" t="s">
        <v>455</v>
      </c>
      <c r="V2089" t="s">
        <v>62</v>
      </c>
      <c r="W2089">
        <f>IFERROR(INDEX(#REF!,MATCH(Tableau1[[#This Row],[Identifiant pour calcul]],#REF!,0),9),0)</f>
        <v>0</v>
      </c>
      <c r="X2089">
        <f>Tableau1[[#This Row],[value]]*0.125*Tableau1[[#This Row],[Sequestration factor]]</f>
        <v>0</v>
      </c>
      <c r="Y2089" t="s">
        <v>39</v>
      </c>
      <c r="Z2089" t="s">
        <v>40</v>
      </c>
      <c r="AA2089" t="s">
        <v>39</v>
      </c>
      <c r="AB2089" t="e">
        <f>INDEX(#REF!,MATCH(Tableau1[[#This Row],[species_name]],#REF!,0),2)</f>
        <v>#REF!</v>
      </c>
      <c r="AC2089" s="3" t="e">
        <f>Tableau1[[#This Row],[value]]/Tableau1[[#This Row],[débarquements totaux de l''espèce]]</f>
        <v>#REF!</v>
      </c>
    </row>
    <row r="2090" spans="1:29" x14ac:dyDescent="0.2">
      <c r="A2090" s="1">
        <v>45355</v>
      </c>
      <c r="B2090" t="s">
        <v>24</v>
      </c>
      <c r="C2090" t="s">
        <v>25</v>
      </c>
      <c r="D2090">
        <v>2022</v>
      </c>
      <c r="E2090" t="s">
        <v>86</v>
      </c>
      <c r="F2090" t="s">
        <v>217</v>
      </c>
      <c r="G2090" t="s">
        <v>77</v>
      </c>
      <c r="H2090" t="s">
        <v>29</v>
      </c>
      <c r="L2090" t="s">
        <v>218</v>
      </c>
      <c r="M2090" t="s">
        <v>219</v>
      </c>
      <c r="N2090" t="str">
        <f>_xlfn.CONCAT(Tableau1[[#This Row],[species_name]],Tableau1[[#This Row],[sub_reg]])</f>
        <v>North European kelp27.7.e</v>
      </c>
      <c r="O2090" t="s">
        <v>32</v>
      </c>
      <c r="P2090" t="s">
        <v>33</v>
      </c>
      <c r="Q2090" t="s">
        <v>34</v>
      </c>
      <c r="R2090">
        <v>8696486.4700000007</v>
      </c>
      <c r="S2090" t="s">
        <v>35</v>
      </c>
      <c r="T2090" t="s">
        <v>316</v>
      </c>
      <c r="U2090" t="s">
        <v>317</v>
      </c>
      <c r="V2090" t="s">
        <v>226</v>
      </c>
      <c r="W2090">
        <f>IFERROR(INDEX(#REF!,MATCH(Tableau1[[#This Row],[Identifiant pour calcul]],#REF!,0),9),0)</f>
        <v>0</v>
      </c>
      <c r="X2090">
        <f>Tableau1[[#This Row],[value]]*0.125*Tableau1[[#This Row],[Sequestration factor]]</f>
        <v>0</v>
      </c>
      <c r="Y2090" t="s">
        <v>39</v>
      </c>
      <c r="Z2090" t="s">
        <v>40</v>
      </c>
      <c r="AA2090" t="s">
        <v>39</v>
      </c>
      <c r="AB2090" t="e">
        <f>INDEX(#REF!,MATCH(Tableau1[[#This Row],[species_name]],#REF!,0),2)</f>
        <v>#REF!</v>
      </c>
      <c r="AC2090" s="3" t="e">
        <f>Tableau1[[#This Row],[value]]/Tableau1[[#This Row],[débarquements totaux de l''espèce]]</f>
        <v>#REF!</v>
      </c>
    </row>
    <row r="2091" spans="1:29" x14ac:dyDescent="0.2">
      <c r="A2091" s="1">
        <v>45355</v>
      </c>
      <c r="B2091" t="s">
        <v>24</v>
      </c>
      <c r="C2091" t="s">
        <v>25</v>
      </c>
      <c r="D2091">
        <v>2022</v>
      </c>
      <c r="E2091" t="s">
        <v>86</v>
      </c>
      <c r="F2091" t="s">
        <v>217</v>
      </c>
      <c r="G2091" t="s">
        <v>77</v>
      </c>
      <c r="H2091" t="s">
        <v>29</v>
      </c>
      <c r="L2091" t="s">
        <v>218</v>
      </c>
      <c r="M2091" t="s">
        <v>219</v>
      </c>
      <c r="N2091" t="str">
        <f>_xlfn.CONCAT(Tableau1[[#This Row],[species_name]],Tableau1[[#This Row],[sub_reg]])</f>
        <v>North European kelp27.7.h</v>
      </c>
      <c r="O2091" t="s">
        <v>32</v>
      </c>
      <c r="P2091" t="s">
        <v>33</v>
      </c>
      <c r="Q2091" t="s">
        <v>34</v>
      </c>
      <c r="R2091">
        <v>35000</v>
      </c>
      <c r="S2091" t="s">
        <v>35</v>
      </c>
      <c r="T2091" t="s">
        <v>316</v>
      </c>
      <c r="U2091" t="s">
        <v>317</v>
      </c>
      <c r="V2091" t="s">
        <v>330</v>
      </c>
      <c r="W2091">
        <f>IFERROR(INDEX(#REF!,MATCH(Tableau1[[#This Row],[Identifiant pour calcul]],#REF!,0),9),0)</f>
        <v>0</v>
      </c>
      <c r="X2091">
        <f>Tableau1[[#This Row],[value]]*0.125*Tableau1[[#This Row],[Sequestration factor]]</f>
        <v>0</v>
      </c>
      <c r="Y2091" t="s">
        <v>39</v>
      </c>
      <c r="Z2091" t="s">
        <v>40</v>
      </c>
      <c r="AA2091" t="s">
        <v>39</v>
      </c>
      <c r="AB2091" t="e">
        <f>INDEX(#REF!,MATCH(Tableau1[[#This Row],[species_name]],#REF!,0),2)</f>
        <v>#REF!</v>
      </c>
      <c r="AC2091" s="3" t="e">
        <f>Tableau1[[#This Row],[value]]/Tableau1[[#This Row],[débarquements totaux de l''espèce]]</f>
        <v>#REF!</v>
      </c>
    </row>
    <row r="2092" spans="1:29" x14ac:dyDescent="0.2">
      <c r="A2092" s="1">
        <v>45355</v>
      </c>
      <c r="B2092" t="s">
        <v>24</v>
      </c>
      <c r="C2092" t="s">
        <v>25</v>
      </c>
      <c r="D2092">
        <v>2022</v>
      </c>
      <c r="E2092" t="s">
        <v>86</v>
      </c>
      <c r="F2092" t="s">
        <v>217</v>
      </c>
      <c r="G2092" t="s">
        <v>77</v>
      </c>
      <c r="H2092" t="s">
        <v>29</v>
      </c>
      <c r="L2092" t="s">
        <v>218</v>
      </c>
      <c r="M2092" t="s">
        <v>219</v>
      </c>
      <c r="N2092" t="str">
        <f>_xlfn.CONCAT(Tableau1[[#This Row],[species_name]],Tableau1[[#This Row],[sub_reg]])</f>
        <v>North European kelp27.8.a</v>
      </c>
      <c r="O2092" t="s">
        <v>32</v>
      </c>
      <c r="P2092" t="s">
        <v>33</v>
      </c>
      <c r="Q2092" t="s">
        <v>34</v>
      </c>
      <c r="R2092">
        <v>92000</v>
      </c>
      <c r="S2092" t="s">
        <v>35</v>
      </c>
      <c r="T2092" t="s">
        <v>316</v>
      </c>
      <c r="U2092" t="s">
        <v>317</v>
      </c>
      <c r="V2092" t="s">
        <v>331</v>
      </c>
      <c r="W2092">
        <f>IFERROR(INDEX(#REF!,MATCH(Tableau1[[#This Row],[Identifiant pour calcul]],#REF!,0),9),0)</f>
        <v>0</v>
      </c>
      <c r="X2092">
        <f>Tableau1[[#This Row],[value]]*0.125*Tableau1[[#This Row],[Sequestration factor]]</f>
        <v>0</v>
      </c>
      <c r="Y2092" t="s">
        <v>39</v>
      </c>
      <c r="Z2092" t="s">
        <v>40</v>
      </c>
      <c r="AA2092" t="s">
        <v>39</v>
      </c>
      <c r="AB2092" t="e">
        <f>INDEX(#REF!,MATCH(Tableau1[[#This Row],[species_name]],#REF!,0),2)</f>
        <v>#REF!</v>
      </c>
      <c r="AC2092" s="3" t="e">
        <f>Tableau1[[#This Row],[value]]/Tableau1[[#This Row],[débarquements totaux de l''espèce]]</f>
        <v>#REF!</v>
      </c>
    </row>
    <row r="2093" spans="1:29" x14ac:dyDescent="0.2">
      <c r="A2093" s="1">
        <v>45355</v>
      </c>
      <c r="B2093" t="s">
        <v>24</v>
      </c>
      <c r="C2093" t="s">
        <v>25</v>
      </c>
      <c r="D2093">
        <v>2022</v>
      </c>
      <c r="E2093" t="s">
        <v>86</v>
      </c>
      <c r="F2093" t="s">
        <v>87</v>
      </c>
      <c r="G2093" t="s">
        <v>77</v>
      </c>
      <c r="H2093" t="s">
        <v>29</v>
      </c>
      <c r="M2093" t="s">
        <v>355</v>
      </c>
      <c r="N2093" t="str">
        <f>_xlfn.CONCAT(Tableau1[[#This Row],[species_name]],Tableau1[[#This Row],[sub_reg]])</f>
        <v>North European kelp27.7.e</v>
      </c>
      <c r="O2093" t="s">
        <v>32</v>
      </c>
      <c r="P2093" t="s">
        <v>33</v>
      </c>
      <c r="Q2093" t="s">
        <v>34</v>
      </c>
      <c r="R2093">
        <v>333900</v>
      </c>
      <c r="S2093" t="s">
        <v>35</v>
      </c>
      <c r="T2093" t="s">
        <v>316</v>
      </c>
      <c r="U2093" t="s">
        <v>317</v>
      </c>
      <c r="V2093" t="s">
        <v>226</v>
      </c>
      <c r="W2093">
        <f>IFERROR(INDEX(#REF!,MATCH(Tableau1[[#This Row],[Identifiant pour calcul]],#REF!,0),9),0)</f>
        <v>0</v>
      </c>
      <c r="X2093">
        <f>Tableau1[[#This Row],[value]]*0.125*Tableau1[[#This Row],[Sequestration factor]]</f>
        <v>0</v>
      </c>
      <c r="Y2093" t="s">
        <v>39</v>
      </c>
      <c r="Z2093" t="s">
        <v>40</v>
      </c>
      <c r="AA2093" t="s">
        <v>39</v>
      </c>
      <c r="AB2093" t="e">
        <f>INDEX(#REF!,MATCH(Tableau1[[#This Row],[species_name]],#REF!,0),2)</f>
        <v>#REF!</v>
      </c>
      <c r="AC2093" s="3" t="e">
        <f>Tableau1[[#This Row],[value]]/Tableau1[[#This Row],[débarquements totaux de l''espèce]]</f>
        <v>#REF!</v>
      </c>
    </row>
    <row r="2094" spans="1:29" x14ac:dyDescent="0.2">
      <c r="A2094" s="1">
        <v>45355</v>
      </c>
      <c r="B2094" t="s">
        <v>24</v>
      </c>
      <c r="C2094" t="s">
        <v>25</v>
      </c>
      <c r="D2094">
        <v>2022</v>
      </c>
      <c r="E2094" t="s">
        <v>86</v>
      </c>
      <c r="F2094" t="s">
        <v>217</v>
      </c>
      <c r="G2094" t="s">
        <v>107</v>
      </c>
      <c r="H2094" t="s">
        <v>29</v>
      </c>
      <c r="M2094" t="s">
        <v>771</v>
      </c>
      <c r="N2094" t="str">
        <f>_xlfn.CONCAT(Tableau1[[#This Row],[species_name]],Tableau1[[#This Row],[sub_reg]])</f>
        <v>North European kelp27.7.e</v>
      </c>
      <c r="O2094" t="s">
        <v>32</v>
      </c>
      <c r="P2094" t="s">
        <v>33</v>
      </c>
      <c r="Q2094" t="s">
        <v>34</v>
      </c>
      <c r="R2094">
        <v>1862555</v>
      </c>
      <c r="S2094" t="s">
        <v>35</v>
      </c>
      <c r="T2094" t="s">
        <v>316</v>
      </c>
      <c r="U2094" t="s">
        <v>317</v>
      </c>
      <c r="V2094" t="s">
        <v>226</v>
      </c>
      <c r="W2094">
        <f>IFERROR(INDEX(#REF!,MATCH(Tableau1[[#This Row],[Identifiant pour calcul]],#REF!,0),9),0)</f>
        <v>0</v>
      </c>
      <c r="X2094">
        <f>Tableau1[[#This Row],[value]]*0.125*Tableau1[[#This Row],[Sequestration factor]]</f>
        <v>0</v>
      </c>
      <c r="Y2094" t="s">
        <v>39</v>
      </c>
      <c r="Z2094" t="s">
        <v>40</v>
      </c>
      <c r="AA2094" t="s">
        <v>39</v>
      </c>
      <c r="AB2094" t="e">
        <f>INDEX(#REF!,MATCH(Tableau1[[#This Row],[species_name]],#REF!,0),2)</f>
        <v>#REF!</v>
      </c>
      <c r="AC2094" s="3" t="e">
        <f>Tableau1[[#This Row],[value]]/Tableau1[[#This Row],[débarquements totaux de l''espèce]]</f>
        <v>#REF!</v>
      </c>
    </row>
    <row r="2095" spans="1:29" x14ac:dyDescent="0.2">
      <c r="A2095" s="1">
        <v>45355</v>
      </c>
      <c r="B2095" t="s">
        <v>24</v>
      </c>
      <c r="C2095" t="s">
        <v>25</v>
      </c>
      <c r="D2095">
        <v>2022</v>
      </c>
      <c r="E2095" t="s">
        <v>86</v>
      </c>
      <c r="F2095" t="s">
        <v>276</v>
      </c>
      <c r="G2095" t="s">
        <v>77</v>
      </c>
      <c r="H2095" t="s">
        <v>29</v>
      </c>
      <c r="L2095" t="s">
        <v>528</v>
      </c>
      <c r="M2095" t="s">
        <v>529</v>
      </c>
      <c r="N2095" t="str">
        <f>_xlfn.CONCAT(Tableau1[[#This Row],[species_name]],Tableau1[[#This Row],[sub_reg]])</f>
        <v>North European kelp27.7.e</v>
      </c>
      <c r="O2095" t="s">
        <v>32</v>
      </c>
      <c r="P2095" t="s">
        <v>33</v>
      </c>
      <c r="Q2095" t="s">
        <v>34</v>
      </c>
      <c r="R2095">
        <v>6252951.8099999996</v>
      </c>
      <c r="S2095" t="s">
        <v>35</v>
      </c>
      <c r="T2095" t="s">
        <v>316</v>
      </c>
      <c r="U2095" t="s">
        <v>317</v>
      </c>
      <c r="V2095" t="s">
        <v>226</v>
      </c>
      <c r="W2095">
        <f>IFERROR(INDEX(#REF!,MATCH(Tableau1[[#This Row],[Identifiant pour calcul]],#REF!,0),9),0)</f>
        <v>0</v>
      </c>
      <c r="X2095">
        <f>Tableau1[[#This Row],[value]]*0.125*Tableau1[[#This Row],[Sequestration factor]]</f>
        <v>0</v>
      </c>
      <c r="Y2095" t="s">
        <v>39</v>
      </c>
      <c r="Z2095" t="s">
        <v>40</v>
      </c>
      <c r="AA2095" t="s">
        <v>39</v>
      </c>
      <c r="AB2095" t="e">
        <f>INDEX(#REF!,MATCH(Tableau1[[#This Row],[species_name]],#REF!,0),2)</f>
        <v>#REF!</v>
      </c>
      <c r="AC2095" s="3" t="e">
        <f>Tableau1[[#This Row],[value]]/Tableau1[[#This Row],[débarquements totaux de l''espèce]]</f>
        <v>#REF!</v>
      </c>
    </row>
    <row r="2096" spans="1:29" x14ac:dyDescent="0.2">
      <c r="A2096" s="1">
        <v>45355</v>
      </c>
      <c r="B2096" t="s">
        <v>24</v>
      </c>
      <c r="C2096" t="s">
        <v>25</v>
      </c>
      <c r="D2096">
        <v>2022</v>
      </c>
      <c r="E2096" t="s">
        <v>86</v>
      </c>
      <c r="F2096" t="s">
        <v>27</v>
      </c>
      <c r="G2096" t="s">
        <v>107</v>
      </c>
      <c r="H2096" t="s">
        <v>29</v>
      </c>
      <c r="M2096" t="s">
        <v>693</v>
      </c>
      <c r="N2096" t="str">
        <f>_xlfn.CONCAT(Tableau1[[#This Row],[species_name]],Tableau1[[#This Row],[sub_reg]])</f>
        <v>Sea lamprey27.8.a</v>
      </c>
      <c r="O2096" t="s">
        <v>32</v>
      </c>
      <c r="P2096" t="s">
        <v>33</v>
      </c>
      <c r="Q2096" t="s">
        <v>34</v>
      </c>
      <c r="R2096">
        <v>1028.3499999999999</v>
      </c>
      <c r="S2096" t="s">
        <v>35</v>
      </c>
      <c r="T2096" t="s">
        <v>696</v>
      </c>
      <c r="U2096" t="s">
        <v>697</v>
      </c>
      <c r="V2096" t="s">
        <v>331</v>
      </c>
      <c r="W2096">
        <f>IFERROR(INDEX(#REF!,MATCH(Tableau1[[#This Row],[Identifiant pour calcul]],#REF!,0),9),0)</f>
        <v>0</v>
      </c>
      <c r="X2096">
        <f>Tableau1[[#This Row],[value]]*0.125*Tableau1[[#This Row],[Sequestration factor]]</f>
        <v>0</v>
      </c>
      <c r="Y2096" t="s">
        <v>39</v>
      </c>
      <c r="Z2096" t="s">
        <v>40</v>
      </c>
      <c r="AA2096" t="s">
        <v>39</v>
      </c>
      <c r="AB2096" t="e">
        <f>INDEX(#REF!,MATCH(Tableau1[[#This Row],[species_name]],#REF!,0),2)</f>
        <v>#REF!</v>
      </c>
      <c r="AC2096" s="3" t="e">
        <f>Tableau1[[#This Row],[value]]/Tableau1[[#This Row],[débarquements totaux de l''espèce]]</f>
        <v>#REF!</v>
      </c>
    </row>
    <row r="2097" spans="1:29" x14ac:dyDescent="0.2">
      <c r="A2097" s="1">
        <v>45355</v>
      </c>
      <c r="B2097" t="s">
        <v>24</v>
      </c>
      <c r="C2097" t="s">
        <v>25</v>
      </c>
      <c r="D2097">
        <v>2022</v>
      </c>
      <c r="E2097" t="s">
        <v>86</v>
      </c>
      <c r="F2097" t="s">
        <v>602</v>
      </c>
      <c r="G2097" t="s">
        <v>107</v>
      </c>
      <c r="H2097" t="s">
        <v>29</v>
      </c>
      <c r="L2097" t="s">
        <v>603</v>
      </c>
      <c r="M2097" t="s">
        <v>604</v>
      </c>
      <c r="N2097" t="str">
        <f>_xlfn.CONCAT(Tableau1[[#This Row],[species_name]],Tableau1[[#This Row],[sub_reg]])</f>
        <v>Sea lamprey27.8.a</v>
      </c>
      <c r="O2097" t="s">
        <v>32</v>
      </c>
      <c r="P2097" t="s">
        <v>33</v>
      </c>
      <c r="Q2097" t="s">
        <v>34</v>
      </c>
      <c r="R2097">
        <v>1672.2</v>
      </c>
      <c r="S2097" t="s">
        <v>35</v>
      </c>
      <c r="T2097" t="s">
        <v>696</v>
      </c>
      <c r="U2097" t="s">
        <v>697</v>
      </c>
      <c r="V2097" t="s">
        <v>331</v>
      </c>
      <c r="W2097">
        <f>IFERROR(INDEX(#REF!,MATCH(Tableau1[[#This Row],[Identifiant pour calcul]],#REF!,0),9),0)</f>
        <v>0</v>
      </c>
      <c r="X2097">
        <f>Tableau1[[#This Row],[value]]*0.125*Tableau1[[#This Row],[Sequestration factor]]</f>
        <v>0</v>
      </c>
      <c r="Y2097" t="s">
        <v>39</v>
      </c>
      <c r="Z2097" t="s">
        <v>40</v>
      </c>
      <c r="AA2097" t="s">
        <v>39</v>
      </c>
      <c r="AB2097" t="e">
        <f>INDEX(#REF!,MATCH(Tableau1[[#This Row],[species_name]],#REF!,0),2)</f>
        <v>#REF!</v>
      </c>
      <c r="AC2097" s="3" t="e">
        <f>Tableau1[[#This Row],[value]]/Tableau1[[#This Row],[débarquements totaux de l''espèce]]</f>
        <v>#REF!</v>
      </c>
    </row>
    <row r="2098" spans="1:29" x14ac:dyDescent="0.2">
      <c r="A2098" s="1">
        <v>45355</v>
      </c>
      <c r="B2098" t="s">
        <v>24</v>
      </c>
      <c r="C2098" t="s">
        <v>25</v>
      </c>
      <c r="D2098">
        <v>2022</v>
      </c>
      <c r="E2098" t="s">
        <v>86</v>
      </c>
      <c r="F2098" t="s">
        <v>602</v>
      </c>
      <c r="G2098" t="s">
        <v>107</v>
      </c>
      <c r="H2098" t="s">
        <v>29</v>
      </c>
      <c r="L2098" t="s">
        <v>603</v>
      </c>
      <c r="M2098" t="s">
        <v>604</v>
      </c>
      <c r="N2098" t="str">
        <f>_xlfn.CONCAT(Tableau1[[#This Row],[species_name]],Tableau1[[#This Row],[sub_reg]])</f>
        <v>Sea lamprey27.8.b</v>
      </c>
      <c r="O2098" t="s">
        <v>32</v>
      </c>
      <c r="P2098" t="s">
        <v>33</v>
      </c>
      <c r="Q2098" t="s">
        <v>34</v>
      </c>
      <c r="R2098">
        <v>4284.28</v>
      </c>
      <c r="S2098" t="s">
        <v>35</v>
      </c>
      <c r="T2098" t="s">
        <v>696</v>
      </c>
      <c r="U2098" t="s">
        <v>697</v>
      </c>
      <c r="V2098" t="s">
        <v>338</v>
      </c>
      <c r="W2098">
        <f>IFERROR(INDEX(#REF!,MATCH(Tableau1[[#This Row],[Identifiant pour calcul]],#REF!,0),9),0)</f>
        <v>0</v>
      </c>
      <c r="X2098">
        <f>Tableau1[[#This Row],[value]]*0.125*Tableau1[[#This Row],[Sequestration factor]]</f>
        <v>0</v>
      </c>
      <c r="Y2098" t="s">
        <v>39</v>
      </c>
      <c r="Z2098" t="s">
        <v>40</v>
      </c>
      <c r="AA2098" t="s">
        <v>39</v>
      </c>
      <c r="AB2098" t="e">
        <f>INDEX(#REF!,MATCH(Tableau1[[#This Row],[species_name]],#REF!,0),2)</f>
        <v>#REF!</v>
      </c>
      <c r="AC2098" s="3" t="e">
        <f>Tableau1[[#This Row],[value]]/Tableau1[[#This Row],[débarquements totaux de l''espèce]]</f>
        <v>#REF!</v>
      </c>
    </row>
    <row r="2099" spans="1:29" x14ac:dyDescent="0.2">
      <c r="A2099" s="1">
        <v>45355</v>
      </c>
      <c r="B2099" t="s">
        <v>24</v>
      </c>
      <c r="C2099" t="s">
        <v>25</v>
      </c>
      <c r="D2099">
        <v>2022</v>
      </c>
      <c r="E2099" t="s">
        <v>86</v>
      </c>
      <c r="F2099" t="s">
        <v>217</v>
      </c>
      <c r="G2099" t="s">
        <v>77</v>
      </c>
      <c r="H2099" t="s">
        <v>29</v>
      </c>
      <c r="L2099" t="s">
        <v>218</v>
      </c>
      <c r="M2099" t="s">
        <v>219</v>
      </c>
      <c r="N2099" t="str">
        <f>_xlfn.CONCAT(Tableau1[[#This Row],[species_name]],Tableau1[[#This Row],[sub_reg]])</f>
        <v>European lobster27.7.e</v>
      </c>
      <c r="O2099" t="s">
        <v>32</v>
      </c>
      <c r="P2099" t="s">
        <v>33</v>
      </c>
      <c r="Q2099" t="s">
        <v>34</v>
      </c>
      <c r="R2099">
        <v>11095.21</v>
      </c>
      <c r="S2099" t="s">
        <v>35</v>
      </c>
      <c r="T2099" t="s">
        <v>318</v>
      </c>
      <c r="U2099" t="s">
        <v>319</v>
      </c>
      <c r="V2099" t="s">
        <v>226</v>
      </c>
      <c r="W2099">
        <f>IFERROR(INDEX(#REF!,MATCH(Tableau1[[#This Row],[Identifiant pour calcul]],#REF!,0),9),0)</f>
        <v>0</v>
      </c>
      <c r="X2099">
        <f>Tableau1[[#This Row],[value]]*0.125*Tableau1[[#This Row],[Sequestration factor]]</f>
        <v>0</v>
      </c>
      <c r="Y2099" t="s">
        <v>39</v>
      </c>
      <c r="Z2099" t="s">
        <v>40</v>
      </c>
      <c r="AA2099" t="s">
        <v>39</v>
      </c>
      <c r="AB2099" t="e">
        <f>INDEX(#REF!,MATCH(Tableau1[[#This Row],[species_name]],#REF!,0),2)</f>
        <v>#REF!</v>
      </c>
      <c r="AC2099" s="3" t="e">
        <f>Tableau1[[#This Row],[value]]/Tableau1[[#This Row],[débarquements totaux de l''espèce]]</f>
        <v>#REF!</v>
      </c>
    </row>
    <row r="2100" spans="1:29" x14ac:dyDescent="0.2">
      <c r="A2100" s="1">
        <v>45355</v>
      </c>
      <c r="B2100" t="s">
        <v>24</v>
      </c>
      <c r="C2100" t="s">
        <v>25</v>
      </c>
      <c r="D2100">
        <v>2022</v>
      </c>
      <c r="E2100" t="s">
        <v>86</v>
      </c>
      <c r="F2100" t="s">
        <v>87</v>
      </c>
      <c r="G2100" t="s">
        <v>77</v>
      </c>
      <c r="H2100" t="s">
        <v>29</v>
      </c>
      <c r="M2100" t="s">
        <v>355</v>
      </c>
      <c r="N2100" t="str">
        <f>_xlfn.CONCAT(Tableau1[[#This Row],[species_name]],Tableau1[[#This Row],[sub_reg]])</f>
        <v>European lobster27.7.e</v>
      </c>
      <c r="O2100" t="s">
        <v>32</v>
      </c>
      <c r="P2100" t="s">
        <v>33</v>
      </c>
      <c r="Q2100" t="s">
        <v>34</v>
      </c>
      <c r="R2100">
        <v>2073.2800000000002</v>
      </c>
      <c r="S2100" t="s">
        <v>35</v>
      </c>
      <c r="T2100" t="s">
        <v>318</v>
      </c>
      <c r="U2100" t="s">
        <v>319</v>
      </c>
      <c r="V2100" t="s">
        <v>226</v>
      </c>
      <c r="W2100">
        <f>IFERROR(INDEX(#REF!,MATCH(Tableau1[[#This Row],[Identifiant pour calcul]],#REF!,0),9),0)</f>
        <v>0</v>
      </c>
      <c r="X2100">
        <f>Tableau1[[#This Row],[value]]*0.125*Tableau1[[#This Row],[Sequestration factor]]</f>
        <v>0</v>
      </c>
      <c r="Y2100" t="s">
        <v>39</v>
      </c>
      <c r="Z2100" t="s">
        <v>40</v>
      </c>
      <c r="AA2100" t="s">
        <v>39</v>
      </c>
      <c r="AB2100" t="e">
        <f>INDEX(#REF!,MATCH(Tableau1[[#This Row],[species_name]],#REF!,0),2)</f>
        <v>#REF!</v>
      </c>
      <c r="AC2100" s="3" t="e">
        <f>Tableau1[[#This Row],[value]]/Tableau1[[#This Row],[débarquements totaux de l''espèce]]</f>
        <v>#REF!</v>
      </c>
    </row>
    <row r="2101" spans="1:29" x14ac:dyDescent="0.2">
      <c r="A2101" s="1">
        <v>45355</v>
      </c>
      <c r="B2101" t="s">
        <v>24</v>
      </c>
      <c r="C2101" t="s">
        <v>25</v>
      </c>
      <c r="D2101">
        <v>2022</v>
      </c>
      <c r="E2101" t="s">
        <v>86</v>
      </c>
      <c r="F2101" t="s">
        <v>372</v>
      </c>
      <c r="G2101" t="s">
        <v>88</v>
      </c>
      <c r="H2101" t="s">
        <v>29</v>
      </c>
      <c r="L2101" t="s">
        <v>373</v>
      </c>
      <c r="M2101" t="s">
        <v>374</v>
      </c>
      <c r="N2101" t="str">
        <f>_xlfn.CONCAT(Tableau1[[#This Row],[species_name]],Tableau1[[#This Row],[sub_reg]])</f>
        <v>European lobster27.8.c</v>
      </c>
      <c r="O2101" t="s">
        <v>32</v>
      </c>
      <c r="P2101" t="s">
        <v>33</v>
      </c>
      <c r="Q2101" t="s">
        <v>34</v>
      </c>
      <c r="R2101">
        <v>11300</v>
      </c>
      <c r="S2101" t="s">
        <v>35</v>
      </c>
      <c r="T2101" t="s">
        <v>318</v>
      </c>
      <c r="U2101" t="s">
        <v>319</v>
      </c>
      <c r="V2101" t="s">
        <v>367</v>
      </c>
      <c r="W2101">
        <f>IFERROR(INDEX(#REF!,MATCH(Tableau1[[#This Row],[Identifiant pour calcul]],#REF!,0),9),0)</f>
        <v>0</v>
      </c>
      <c r="X2101">
        <f>Tableau1[[#This Row],[value]]*0.125*Tableau1[[#This Row],[Sequestration factor]]</f>
        <v>0</v>
      </c>
      <c r="Y2101" t="s">
        <v>39</v>
      </c>
      <c r="Z2101" t="s">
        <v>40</v>
      </c>
      <c r="AA2101" t="s">
        <v>39</v>
      </c>
      <c r="AB2101" t="e">
        <f>INDEX(#REF!,MATCH(Tableau1[[#This Row],[species_name]],#REF!,0),2)</f>
        <v>#REF!</v>
      </c>
      <c r="AC2101" s="3" t="e">
        <f>Tableau1[[#This Row],[value]]/Tableau1[[#This Row],[débarquements totaux de l''espèce]]</f>
        <v>#REF!</v>
      </c>
    </row>
    <row r="2102" spans="1:29" x14ac:dyDescent="0.2">
      <c r="A2102" s="1">
        <v>45355</v>
      </c>
      <c r="B2102" t="s">
        <v>24</v>
      </c>
      <c r="C2102" t="s">
        <v>25</v>
      </c>
      <c r="D2102">
        <v>2022</v>
      </c>
      <c r="E2102" t="s">
        <v>86</v>
      </c>
      <c r="F2102" t="s">
        <v>59</v>
      </c>
      <c r="G2102" t="s">
        <v>107</v>
      </c>
      <c r="H2102" t="s">
        <v>29</v>
      </c>
      <c r="M2102" t="s">
        <v>506</v>
      </c>
      <c r="N2102" t="str">
        <f>_xlfn.CONCAT(Tableau1[[#This Row],[species_name]],Tableau1[[#This Row],[sub_reg]])</f>
        <v>European lobster27.8.a</v>
      </c>
      <c r="O2102" t="s">
        <v>32</v>
      </c>
      <c r="P2102" t="s">
        <v>33</v>
      </c>
      <c r="Q2102" t="s">
        <v>34</v>
      </c>
      <c r="R2102">
        <v>3952.48</v>
      </c>
      <c r="S2102" t="s">
        <v>35</v>
      </c>
      <c r="T2102" t="s">
        <v>318</v>
      </c>
      <c r="U2102" t="s">
        <v>319</v>
      </c>
      <c r="V2102" t="s">
        <v>331</v>
      </c>
      <c r="W2102">
        <f>IFERROR(INDEX(#REF!,MATCH(Tableau1[[#This Row],[Identifiant pour calcul]],#REF!,0),9),0)</f>
        <v>0</v>
      </c>
      <c r="X2102">
        <f>Tableau1[[#This Row],[value]]*0.125*Tableau1[[#This Row],[Sequestration factor]]</f>
        <v>0</v>
      </c>
      <c r="Y2102" t="s">
        <v>39</v>
      </c>
      <c r="Z2102" t="s">
        <v>40</v>
      </c>
      <c r="AA2102" t="s">
        <v>39</v>
      </c>
      <c r="AB2102" t="e">
        <f>INDEX(#REF!,MATCH(Tableau1[[#This Row],[species_name]],#REF!,0),2)</f>
        <v>#REF!</v>
      </c>
      <c r="AC2102" s="3" t="e">
        <f>Tableau1[[#This Row],[value]]/Tableau1[[#This Row],[débarquements totaux de l''espèce]]</f>
        <v>#REF!</v>
      </c>
    </row>
    <row r="2103" spans="1:29" x14ac:dyDescent="0.2">
      <c r="A2103" s="1">
        <v>45355</v>
      </c>
      <c r="B2103" t="s">
        <v>24</v>
      </c>
      <c r="C2103" t="s">
        <v>25</v>
      </c>
      <c r="D2103">
        <v>2022</v>
      </c>
      <c r="E2103" t="s">
        <v>86</v>
      </c>
      <c r="F2103" t="s">
        <v>27</v>
      </c>
      <c r="G2103" t="s">
        <v>28</v>
      </c>
      <c r="H2103" t="s">
        <v>29</v>
      </c>
      <c r="L2103" t="s">
        <v>648</v>
      </c>
      <c r="M2103" t="s">
        <v>649</v>
      </c>
      <c r="N2103" t="str">
        <f>_xlfn.CONCAT(Tableau1[[#This Row],[species_name]],Tableau1[[#This Row],[sub_reg]])</f>
        <v>European lobster27.7.d</v>
      </c>
      <c r="O2103" t="s">
        <v>32</v>
      </c>
      <c r="P2103" t="s">
        <v>33</v>
      </c>
      <c r="Q2103" t="s">
        <v>34</v>
      </c>
      <c r="R2103">
        <v>2774.38</v>
      </c>
      <c r="S2103" t="s">
        <v>35</v>
      </c>
      <c r="T2103" t="s">
        <v>318</v>
      </c>
      <c r="U2103" t="s">
        <v>319</v>
      </c>
      <c r="V2103" t="s">
        <v>96</v>
      </c>
      <c r="W2103">
        <f>IFERROR(INDEX(#REF!,MATCH(Tableau1[[#This Row],[Identifiant pour calcul]],#REF!,0),9),0)</f>
        <v>0</v>
      </c>
      <c r="X2103">
        <f>Tableau1[[#This Row],[value]]*0.125*Tableau1[[#This Row],[Sequestration factor]]</f>
        <v>0</v>
      </c>
      <c r="Y2103" t="s">
        <v>39</v>
      </c>
      <c r="Z2103" t="s">
        <v>40</v>
      </c>
      <c r="AA2103" t="s">
        <v>39</v>
      </c>
      <c r="AB2103" t="e">
        <f>INDEX(#REF!,MATCH(Tableau1[[#This Row],[species_name]],#REF!,0),2)</f>
        <v>#REF!</v>
      </c>
      <c r="AC2103" s="3" t="e">
        <f>Tableau1[[#This Row],[value]]/Tableau1[[#This Row],[débarquements totaux de l''espèce]]</f>
        <v>#REF!</v>
      </c>
    </row>
    <row r="2104" spans="1:29" x14ac:dyDescent="0.2">
      <c r="A2104" s="1">
        <v>45355</v>
      </c>
      <c r="B2104" t="s">
        <v>24</v>
      </c>
      <c r="C2104" t="s">
        <v>25</v>
      </c>
      <c r="D2104">
        <v>2022</v>
      </c>
      <c r="E2104" t="s">
        <v>86</v>
      </c>
      <c r="F2104" t="s">
        <v>27</v>
      </c>
      <c r="G2104" t="s">
        <v>28</v>
      </c>
      <c r="H2104" t="s">
        <v>29</v>
      </c>
      <c r="L2104" t="s">
        <v>648</v>
      </c>
      <c r="M2104" t="s">
        <v>649</v>
      </c>
      <c r="N2104" t="str">
        <f>_xlfn.CONCAT(Tableau1[[#This Row],[species_name]],Tableau1[[#This Row],[sub_reg]])</f>
        <v>European lobster27.7.h</v>
      </c>
      <c r="O2104" t="s">
        <v>32</v>
      </c>
      <c r="P2104" t="s">
        <v>33</v>
      </c>
      <c r="Q2104" t="s">
        <v>34</v>
      </c>
      <c r="R2104">
        <v>3596.4</v>
      </c>
      <c r="S2104" t="s">
        <v>35</v>
      </c>
      <c r="T2104" t="s">
        <v>318</v>
      </c>
      <c r="U2104" t="s">
        <v>319</v>
      </c>
      <c r="V2104" t="s">
        <v>330</v>
      </c>
      <c r="W2104">
        <f>IFERROR(INDEX(#REF!,MATCH(Tableau1[[#This Row],[Identifiant pour calcul]],#REF!,0),9),0)</f>
        <v>0</v>
      </c>
      <c r="X2104">
        <f>Tableau1[[#This Row],[value]]*0.125*Tableau1[[#This Row],[Sequestration factor]]</f>
        <v>0</v>
      </c>
      <c r="Y2104" t="s">
        <v>39</v>
      </c>
      <c r="Z2104" t="s">
        <v>40</v>
      </c>
      <c r="AA2104" t="s">
        <v>39</v>
      </c>
      <c r="AB2104" t="e">
        <f>INDEX(#REF!,MATCH(Tableau1[[#This Row],[species_name]],#REF!,0),2)</f>
        <v>#REF!</v>
      </c>
      <c r="AC2104" s="3" t="e">
        <f>Tableau1[[#This Row],[value]]/Tableau1[[#This Row],[débarquements totaux de l''espèce]]</f>
        <v>#REF!</v>
      </c>
    </row>
    <row r="2105" spans="1:29" x14ac:dyDescent="0.2">
      <c r="A2105" s="1">
        <v>45355</v>
      </c>
      <c r="B2105" t="s">
        <v>24</v>
      </c>
      <c r="C2105" t="s">
        <v>25</v>
      </c>
      <c r="D2105">
        <v>2022</v>
      </c>
      <c r="E2105" t="s">
        <v>86</v>
      </c>
      <c r="F2105" t="s">
        <v>27</v>
      </c>
      <c r="G2105" t="s">
        <v>28</v>
      </c>
      <c r="H2105" t="s">
        <v>29</v>
      </c>
      <c r="L2105" t="s">
        <v>648</v>
      </c>
      <c r="M2105" t="s">
        <v>649</v>
      </c>
      <c r="N2105" t="str">
        <f>_xlfn.CONCAT(Tableau1[[#This Row],[species_name]],Tableau1[[#This Row],[sub_reg]])</f>
        <v>European lobster27.8.b</v>
      </c>
      <c r="O2105" t="s">
        <v>32</v>
      </c>
      <c r="P2105" t="s">
        <v>33</v>
      </c>
      <c r="Q2105" t="s">
        <v>34</v>
      </c>
      <c r="R2105">
        <v>1490.93</v>
      </c>
      <c r="S2105" t="s">
        <v>35</v>
      </c>
      <c r="T2105" t="s">
        <v>318</v>
      </c>
      <c r="U2105" t="s">
        <v>319</v>
      </c>
      <c r="V2105" t="s">
        <v>338</v>
      </c>
      <c r="W2105">
        <f>IFERROR(INDEX(#REF!,MATCH(Tableau1[[#This Row],[Identifiant pour calcul]],#REF!,0),9),0)</f>
        <v>0</v>
      </c>
      <c r="X2105">
        <f>Tableau1[[#This Row],[value]]*0.125*Tableau1[[#This Row],[Sequestration factor]]</f>
        <v>0</v>
      </c>
      <c r="Y2105" t="s">
        <v>39</v>
      </c>
      <c r="Z2105" t="s">
        <v>40</v>
      </c>
      <c r="AA2105" t="s">
        <v>39</v>
      </c>
      <c r="AB2105" t="e">
        <f>INDEX(#REF!,MATCH(Tableau1[[#This Row],[species_name]],#REF!,0),2)</f>
        <v>#REF!</v>
      </c>
      <c r="AC2105" s="3" t="e">
        <f>Tableau1[[#This Row],[value]]/Tableau1[[#This Row],[débarquements totaux de l''espèce]]</f>
        <v>#REF!</v>
      </c>
    </row>
    <row r="2106" spans="1:29" x14ac:dyDescent="0.2">
      <c r="A2106" s="1">
        <v>45355</v>
      </c>
      <c r="B2106" t="s">
        <v>24</v>
      </c>
      <c r="C2106" t="s">
        <v>25</v>
      </c>
      <c r="D2106">
        <v>2022</v>
      </c>
      <c r="E2106" t="s">
        <v>86</v>
      </c>
      <c r="F2106" t="s">
        <v>27</v>
      </c>
      <c r="G2106" t="s">
        <v>28</v>
      </c>
      <c r="H2106" t="s">
        <v>29</v>
      </c>
      <c r="L2106" t="s">
        <v>648</v>
      </c>
      <c r="M2106" t="s">
        <v>649</v>
      </c>
      <c r="N2106" t="str">
        <f>_xlfn.CONCAT(Tableau1[[#This Row],[species_name]],Tableau1[[#This Row],[sub_reg]])</f>
        <v>European lobster27.8.a</v>
      </c>
      <c r="O2106" t="s">
        <v>32</v>
      </c>
      <c r="P2106" t="s">
        <v>33</v>
      </c>
      <c r="Q2106" t="s">
        <v>34</v>
      </c>
      <c r="R2106">
        <v>9861.4500000000007</v>
      </c>
      <c r="S2106" t="s">
        <v>35</v>
      </c>
      <c r="T2106" t="s">
        <v>318</v>
      </c>
      <c r="U2106" t="s">
        <v>319</v>
      </c>
      <c r="V2106" t="s">
        <v>331</v>
      </c>
      <c r="W2106">
        <f>IFERROR(INDEX(#REF!,MATCH(Tableau1[[#This Row],[Identifiant pour calcul]],#REF!,0),9),0)</f>
        <v>0</v>
      </c>
      <c r="X2106">
        <f>Tableau1[[#This Row],[value]]*0.125*Tableau1[[#This Row],[Sequestration factor]]</f>
        <v>0</v>
      </c>
      <c r="Y2106" t="s">
        <v>39</v>
      </c>
      <c r="Z2106" t="s">
        <v>40</v>
      </c>
      <c r="AA2106" t="s">
        <v>39</v>
      </c>
      <c r="AB2106" t="e">
        <f>INDEX(#REF!,MATCH(Tableau1[[#This Row],[species_name]],#REF!,0),2)</f>
        <v>#REF!</v>
      </c>
      <c r="AC2106" s="3" t="e">
        <f>Tableau1[[#This Row],[value]]/Tableau1[[#This Row],[débarquements totaux de l''espèce]]</f>
        <v>#REF!</v>
      </c>
    </row>
    <row r="2107" spans="1:29" x14ac:dyDescent="0.2">
      <c r="A2107" s="1">
        <v>45355</v>
      </c>
      <c r="B2107" t="s">
        <v>24</v>
      </c>
      <c r="C2107" t="s">
        <v>25</v>
      </c>
      <c r="D2107">
        <v>2022</v>
      </c>
      <c r="E2107" t="s">
        <v>86</v>
      </c>
      <c r="F2107" t="s">
        <v>27</v>
      </c>
      <c r="G2107" t="s">
        <v>28</v>
      </c>
      <c r="H2107" t="s">
        <v>29</v>
      </c>
      <c r="L2107" t="s">
        <v>648</v>
      </c>
      <c r="M2107" t="s">
        <v>649</v>
      </c>
      <c r="N2107" t="str">
        <f>_xlfn.CONCAT(Tableau1[[#This Row],[species_name]],Tableau1[[#This Row],[sub_reg]])</f>
        <v>European lobster27.7.e</v>
      </c>
      <c r="O2107" t="s">
        <v>32</v>
      </c>
      <c r="P2107" t="s">
        <v>33</v>
      </c>
      <c r="Q2107" t="s">
        <v>34</v>
      </c>
      <c r="R2107">
        <v>9089.17</v>
      </c>
      <c r="S2107" t="s">
        <v>35</v>
      </c>
      <c r="T2107" t="s">
        <v>318</v>
      </c>
      <c r="U2107" t="s">
        <v>319</v>
      </c>
      <c r="V2107" t="s">
        <v>226</v>
      </c>
      <c r="W2107">
        <f>IFERROR(INDEX(#REF!,MATCH(Tableau1[[#This Row],[Identifiant pour calcul]],#REF!,0),9),0)</f>
        <v>0</v>
      </c>
      <c r="X2107">
        <f>Tableau1[[#This Row],[value]]*0.125*Tableau1[[#This Row],[Sequestration factor]]</f>
        <v>0</v>
      </c>
      <c r="Y2107" t="s">
        <v>39</v>
      </c>
      <c r="Z2107" t="s">
        <v>40</v>
      </c>
      <c r="AA2107" t="s">
        <v>39</v>
      </c>
      <c r="AB2107" t="e">
        <f>INDEX(#REF!,MATCH(Tableau1[[#This Row],[species_name]],#REF!,0),2)</f>
        <v>#REF!</v>
      </c>
      <c r="AC2107" s="3" t="e">
        <f>Tableau1[[#This Row],[value]]/Tableau1[[#This Row],[débarquements totaux de l''espèce]]</f>
        <v>#REF!</v>
      </c>
    </row>
    <row r="2108" spans="1:29" x14ac:dyDescent="0.2">
      <c r="A2108" s="1">
        <v>45355</v>
      </c>
      <c r="B2108" t="s">
        <v>24</v>
      </c>
      <c r="C2108" t="s">
        <v>25</v>
      </c>
      <c r="D2108">
        <v>2022</v>
      </c>
      <c r="E2108" t="s">
        <v>86</v>
      </c>
      <c r="F2108" t="s">
        <v>239</v>
      </c>
      <c r="G2108" t="s">
        <v>28</v>
      </c>
      <c r="H2108" t="s">
        <v>29</v>
      </c>
      <c r="L2108" t="s">
        <v>681</v>
      </c>
      <c r="M2108" t="s">
        <v>682</v>
      </c>
      <c r="N2108" t="str">
        <f>_xlfn.CONCAT(Tableau1[[#This Row],[species_name]],Tableau1[[#This Row],[sub_reg]])</f>
        <v>European lobster27.7.d</v>
      </c>
      <c r="O2108" t="s">
        <v>32</v>
      </c>
      <c r="P2108" t="s">
        <v>33</v>
      </c>
      <c r="Q2108" t="s">
        <v>34</v>
      </c>
      <c r="R2108">
        <v>9863.68</v>
      </c>
      <c r="S2108" t="s">
        <v>35</v>
      </c>
      <c r="T2108" t="s">
        <v>318</v>
      </c>
      <c r="U2108" t="s">
        <v>319</v>
      </c>
      <c r="V2108" t="s">
        <v>96</v>
      </c>
      <c r="W2108">
        <f>IFERROR(INDEX(#REF!,MATCH(Tableau1[[#This Row],[Identifiant pour calcul]],#REF!,0),9),0)</f>
        <v>0</v>
      </c>
      <c r="X2108">
        <f>Tableau1[[#This Row],[value]]*0.125*Tableau1[[#This Row],[Sequestration factor]]</f>
        <v>0</v>
      </c>
      <c r="Y2108" t="s">
        <v>39</v>
      </c>
      <c r="Z2108" t="s">
        <v>40</v>
      </c>
      <c r="AA2108" t="s">
        <v>39</v>
      </c>
      <c r="AB2108" t="e">
        <f>INDEX(#REF!,MATCH(Tableau1[[#This Row],[species_name]],#REF!,0),2)</f>
        <v>#REF!</v>
      </c>
      <c r="AC2108" s="3" t="e">
        <f>Tableau1[[#This Row],[value]]/Tableau1[[#This Row],[débarquements totaux de l''espèce]]</f>
        <v>#REF!</v>
      </c>
    </row>
    <row r="2109" spans="1:29" x14ac:dyDescent="0.2">
      <c r="A2109" s="1">
        <v>45355</v>
      </c>
      <c r="B2109" t="s">
        <v>24</v>
      </c>
      <c r="C2109" t="s">
        <v>25</v>
      </c>
      <c r="D2109">
        <v>2022</v>
      </c>
      <c r="E2109" t="s">
        <v>86</v>
      </c>
      <c r="F2109" t="s">
        <v>59</v>
      </c>
      <c r="G2109" t="s">
        <v>77</v>
      </c>
      <c r="H2109" t="s">
        <v>29</v>
      </c>
      <c r="M2109" t="s">
        <v>683</v>
      </c>
      <c r="N2109" t="str">
        <f>_xlfn.CONCAT(Tableau1[[#This Row],[species_name]],Tableau1[[#This Row],[sub_reg]])</f>
        <v>European lobster27.8.a</v>
      </c>
      <c r="O2109" t="s">
        <v>32</v>
      </c>
      <c r="P2109" t="s">
        <v>33</v>
      </c>
      <c r="Q2109" t="s">
        <v>34</v>
      </c>
      <c r="R2109">
        <v>1986.28</v>
      </c>
      <c r="S2109" t="s">
        <v>35</v>
      </c>
      <c r="T2109" t="s">
        <v>318</v>
      </c>
      <c r="U2109" t="s">
        <v>319</v>
      </c>
      <c r="V2109" t="s">
        <v>331</v>
      </c>
      <c r="W2109">
        <f>IFERROR(INDEX(#REF!,MATCH(Tableau1[[#This Row],[Identifiant pour calcul]],#REF!,0),9),0)</f>
        <v>0</v>
      </c>
      <c r="X2109">
        <f>Tableau1[[#This Row],[value]]*0.125*Tableau1[[#This Row],[Sequestration factor]]</f>
        <v>0</v>
      </c>
      <c r="Y2109" t="s">
        <v>39</v>
      </c>
      <c r="Z2109" t="s">
        <v>40</v>
      </c>
      <c r="AA2109" t="s">
        <v>39</v>
      </c>
      <c r="AB2109" t="e">
        <f>INDEX(#REF!,MATCH(Tableau1[[#This Row],[species_name]],#REF!,0),2)</f>
        <v>#REF!</v>
      </c>
      <c r="AC2109" s="3" t="e">
        <f>Tableau1[[#This Row],[value]]/Tableau1[[#This Row],[débarquements totaux de l''espèce]]</f>
        <v>#REF!</v>
      </c>
    </row>
    <row r="2110" spans="1:29" x14ac:dyDescent="0.2">
      <c r="A2110" s="1">
        <v>45355</v>
      </c>
      <c r="B2110" t="s">
        <v>24</v>
      </c>
      <c r="C2110" t="s">
        <v>25</v>
      </c>
      <c r="D2110">
        <v>2022</v>
      </c>
      <c r="E2110" t="s">
        <v>86</v>
      </c>
      <c r="F2110" t="s">
        <v>59</v>
      </c>
      <c r="G2110" t="s">
        <v>77</v>
      </c>
      <c r="H2110" t="s">
        <v>29</v>
      </c>
      <c r="M2110" t="s">
        <v>683</v>
      </c>
      <c r="N2110" t="str">
        <f>_xlfn.CONCAT(Tableau1[[#This Row],[species_name]],Tableau1[[#This Row],[sub_reg]])</f>
        <v>European lobster27.8.b</v>
      </c>
      <c r="O2110" t="s">
        <v>32</v>
      </c>
      <c r="P2110" t="s">
        <v>33</v>
      </c>
      <c r="Q2110" t="s">
        <v>34</v>
      </c>
      <c r="R2110">
        <v>2822.97</v>
      </c>
      <c r="S2110" t="s">
        <v>35</v>
      </c>
      <c r="T2110" t="s">
        <v>318</v>
      </c>
      <c r="U2110" t="s">
        <v>319</v>
      </c>
      <c r="V2110" t="s">
        <v>338</v>
      </c>
      <c r="W2110">
        <f>IFERROR(INDEX(#REF!,MATCH(Tableau1[[#This Row],[Identifiant pour calcul]],#REF!,0),9),0)</f>
        <v>0</v>
      </c>
      <c r="X2110">
        <f>Tableau1[[#This Row],[value]]*0.125*Tableau1[[#This Row],[Sequestration factor]]</f>
        <v>0</v>
      </c>
      <c r="Y2110" t="s">
        <v>39</v>
      </c>
      <c r="Z2110" t="s">
        <v>40</v>
      </c>
      <c r="AA2110" t="s">
        <v>39</v>
      </c>
      <c r="AB2110" t="e">
        <f>INDEX(#REF!,MATCH(Tableau1[[#This Row],[species_name]],#REF!,0),2)</f>
        <v>#REF!</v>
      </c>
      <c r="AC2110" s="3" t="e">
        <f>Tableau1[[#This Row],[value]]/Tableau1[[#This Row],[débarquements totaux de l''espèce]]</f>
        <v>#REF!</v>
      </c>
    </row>
    <row r="2111" spans="1:29" x14ac:dyDescent="0.2">
      <c r="A2111" s="1">
        <v>45355</v>
      </c>
      <c r="B2111" t="s">
        <v>24</v>
      </c>
      <c r="C2111" t="s">
        <v>25</v>
      </c>
      <c r="D2111">
        <v>2022</v>
      </c>
      <c r="E2111" t="s">
        <v>86</v>
      </c>
      <c r="F2111" t="s">
        <v>27</v>
      </c>
      <c r="G2111" t="s">
        <v>88</v>
      </c>
      <c r="H2111" t="s">
        <v>29</v>
      </c>
      <c r="M2111" t="s">
        <v>684</v>
      </c>
      <c r="N2111" t="str">
        <f>_xlfn.CONCAT(Tableau1[[#This Row],[species_name]],Tableau1[[#This Row],[sub_reg]])</f>
        <v>European lobster27.7.e</v>
      </c>
      <c r="O2111" t="s">
        <v>32</v>
      </c>
      <c r="P2111" t="s">
        <v>33</v>
      </c>
      <c r="Q2111" t="s">
        <v>34</v>
      </c>
      <c r="R2111">
        <v>2948.29</v>
      </c>
      <c r="S2111" t="s">
        <v>35</v>
      </c>
      <c r="T2111" t="s">
        <v>318</v>
      </c>
      <c r="U2111" t="s">
        <v>319</v>
      </c>
      <c r="V2111" t="s">
        <v>226</v>
      </c>
      <c r="W2111">
        <f>IFERROR(INDEX(#REF!,MATCH(Tableau1[[#This Row],[Identifiant pour calcul]],#REF!,0),9),0)</f>
        <v>0</v>
      </c>
      <c r="X2111">
        <f>Tableau1[[#This Row],[value]]*0.125*Tableau1[[#This Row],[Sequestration factor]]</f>
        <v>0</v>
      </c>
      <c r="Y2111" t="s">
        <v>39</v>
      </c>
      <c r="Z2111" t="s">
        <v>40</v>
      </c>
      <c r="AA2111" t="s">
        <v>39</v>
      </c>
      <c r="AB2111" t="e">
        <f>INDEX(#REF!,MATCH(Tableau1[[#This Row],[species_name]],#REF!,0),2)</f>
        <v>#REF!</v>
      </c>
      <c r="AC2111" s="3" t="e">
        <f>Tableau1[[#This Row],[value]]/Tableau1[[#This Row],[débarquements totaux de l''espèce]]</f>
        <v>#REF!</v>
      </c>
    </row>
    <row r="2112" spans="1:29" x14ac:dyDescent="0.2">
      <c r="A2112" s="1">
        <v>45355</v>
      </c>
      <c r="B2112" t="s">
        <v>24</v>
      </c>
      <c r="C2112" t="s">
        <v>25</v>
      </c>
      <c r="D2112">
        <v>2022</v>
      </c>
      <c r="E2112" t="s">
        <v>86</v>
      </c>
      <c r="F2112" t="s">
        <v>27</v>
      </c>
      <c r="G2112" t="s">
        <v>107</v>
      </c>
      <c r="H2112" t="s">
        <v>29</v>
      </c>
      <c r="M2112" t="s">
        <v>693</v>
      </c>
      <c r="N2112" t="str">
        <f>_xlfn.CONCAT(Tableau1[[#This Row],[species_name]],Tableau1[[#This Row],[sub_reg]])</f>
        <v>European lobster27.7.d</v>
      </c>
      <c r="O2112" t="s">
        <v>32</v>
      </c>
      <c r="P2112" t="s">
        <v>33</v>
      </c>
      <c r="Q2112" t="s">
        <v>34</v>
      </c>
      <c r="R2112">
        <v>3077.31</v>
      </c>
      <c r="S2112" t="s">
        <v>35</v>
      </c>
      <c r="T2112" t="s">
        <v>318</v>
      </c>
      <c r="U2112" t="s">
        <v>319</v>
      </c>
      <c r="V2112" t="s">
        <v>96</v>
      </c>
      <c r="W2112">
        <f>IFERROR(INDEX(#REF!,MATCH(Tableau1[[#This Row],[Identifiant pour calcul]],#REF!,0),9),0)</f>
        <v>0</v>
      </c>
      <c r="X2112">
        <f>Tableau1[[#This Row],[value]]*0.125*Tableau1[[#This Row],[Sequestration factor]]</f>
        <v>0</v>
      </c>
      <c r="Y2112" t="s">
        <v>39</v>
      </c>
      <c r="Z2112" t="s">
        <v>40</v>
      </c>
      <c r="AA2112" t="s">
        <v>39</v>
      </c>
      <c r="AB2112" t="e">
        <f>INDEX(#REF!,MATCH(Tableau1[[#This Row],[species_name]],#REF!,0),2)</f>
        <v>#REF!</v>
      </c>
      <c r="AC2112" s="3" t="e">
        <f>Tableau1[[#This Row],[value]]/Tableau1[[#This Row],[débarquements totaux de l''espèce]]</f>
        <v>#REF!</v>
      </c>
    </row>
    <row r="2113" spans="1:29" x14ac:dyDescent="0.2">
      <c r="A2113" s="1">
        <v>45355</v>
      </c>
      <c r="B2113" t="s">
        <v>24</v>
      </c>
      <c r="C2113" t="s">
        <v>25</v>
      </c>
      <c r="D2113">
        <v>2022</v>
      </c>
      <c r="E2113" t="s">
        <v>86</v>
      </c>
      <c r="F2113" t="s">
        <v>27</v>
      </c>
      <c r="G2113" t="s">
        <v>107</v>
      </c>
      <c r="H2113" t="s">
        <v>29</v>
      </c>
      <c r="M2113" t="s">
        <v>693</v>
      </c>
      <c r="N2113" t="str">
        <f>_xlfn.CONCAT(Tableau1[[#This Row],[species_name]],Tableau1[[#This Row],[sub_reg]])</f>
        <v>European lobster27.7.e</v>
      </c>
      <c r="O2113" t="s">
        <v>32</v>
      </c>
      <c r="P2113" t="s">
        <v>33</v>
      </c>
      <c r="Q2113" t="s">
        <v>34</v>
      </c>
      <c r="R2113">
        <v>11828.15</v>
      </c>
      <c r="S2113" t="s">
        <v>35</v>
      </c>
      <c r="T2113" t="s">
        <v>318</v>
      </c>
      <c r="U2113" t="s">
        <v>319</v>
      </c>
      <c r="V2113" t="s">
        <v>226</v>
      </c>
      <c r="W2113">
        <f>IFERROR(INDEX(#REF!,MATCH(Tableau1[[#This Row],[Identifiant pour calcul]],#REF!,0),9),0)</f>
        <v>0</v>
      </c>
      <c r="X2113">
        <f>Tableau1[[#This Row],[value]]*0.125*Tableau1[[#This Row],[Sequestration factor]]</f>
        <v>0</v>
      </c>
      <c r="Y2113" t="s">
        <v>39</v>
      </c>
      <c r="Z2113" t="s">
        <v>40</v>
      </c>
      <c r="AA2113" t="s">
        <v>39</v>
      </c>
      <c r="AB2113" t="e">
        <f>INDEX(#REF!,MATCH(Tableau1[[#This Row],[species_name]],#REF!,0),2)</f>
        <v>#REF!</v>
      </c>
      <c r="AC2113" s="3" t="e">
        <f>Tableau1[[#This Row],[value]]/Tableau1[[#This Row],[débarquements totaux de l''espèce]]</f>
        <v>#REF!</v>
      </c>
    </row>
    <row r="2114" spans="1:29" x14ac:dyDescent="0.2">
      <c r="A2114" s="1">
        <v>45355</v>
      </c>
      <c r="B2114" t="s">
        <v>24</v>
      </c>
      <c r="C2114" t="s">
        <v>25</v>
      </c>
      <c r="D2114">
        <v>2022</v>
      </c>
      <c r="E2114" t="s">
        <v>86</v>
      </c>
      <c r="F2114" t="s">
        <v>27</v>
      </c>
      <c r="G2114" t="s">
        <v>107</v>
      </c>
      <c r="H2114" t="s">
        <v>29</v>
      </c>
      <c r="M2114" t="s">
        <v>693</v>
      </c>
      <c r="N2114" t="str">
        <f>_xlfn.CONCAT(Tableau1[[#This Row],[species_name]],Tableau1[[#This Row],[sub_reg]])</f>
        <v>European lobster27.8.a</v>
      </c>
      <c r="O2114" t="s">
        <v>32</v>
      </c>
      <c r="P2114" t="s">
        <v>33</v>
      </c>
      <c r="Q2114" t="s">
        <v>34</v>
      </c>
      <c r="R2114">
        <v>9658.7000000000007</v>
      </c>
      <c r="S2114" t="s">
        <v>35</v>
      </c>
      <c r="T2114" t="s">
        <v>318</v>
      </c>
      <c r="U2114" t="s">
        <v>319</v>
      </c>
      <c r="V2114" t="s">
        <v>331</v>
      </c>
      <c r="W2114">
        <f>IFERROR(INDEX(#REF!,MATCH(Tableau1[[#This Row],[Identifiant pour calcul]],#REF!,0),9),0)</f>
        <v>0</v>
      </c>
      <c r="X2114">
        <f>Tableau1[[#This Row],[value]]*0.125*Tableau1[[#This Row],[Sequestration factor]]</f>
        <v>0</v>
      </c>
      <c r="Y2114" t="s">
        <v>39</v>
      </c>
      <c r="Z2114" t="s">
        <v>40</v>
      </c>
      <c r="AA2114" t="s">
        <v>39</v>
      </c>
      <c r="AB2114" t="e">
        <f>INDEX(#REF!,MATCH(Tableau1[[#This Row],[species_name]],#REF!,0),2)</f>
        <v>#REF!</v>
      </c>
      <c r="AC2114" s="3" t="e">
        <f>Tableau1[[#This Row],[value]]/Tableau1[[#This Row],[débarquements totaux de l''espèce]]</f>
        <v>#REF!</v>
      </c>
    </row>
    <row r="2115" spans="1:29" x14ac:dyDescent="0.2">
      <c r="A2115" s="1">
        <v>45355</v>
      </c>
      <c r="B2115" t="s">
        <v>24</v>
      </c>
      <c r="C2115" t="s">
        <v>25</v>
      </c>
      <c r="D2115">
        <v>2022</v>
      </c>
      <c r="E2115" t="s">
        <v>86</v>
      </c>
      <c r="F2115" t="s">
        <v>27</v>
      </c>
      <c r="G2115" t="s">
        <v>77</v>
      </c>
      <c r="H2115" t="s">
        <v>29</v>
      </c>
      <c r="M2115" t="s">
        <v>738</v>
      </c>
      <c r="N2115" t="str">
        <f>_xlfn.CONCAT(Tableau1[[#This Row],[species_name]],Tableau1[[#This Row],[sub_reg]])</f>
        <v>European lobster27.7.e</v>
      </c>
      <c r="O2115" t="s">
        <v>32</v>
      </c>
      <c r="P2115" t="s">
        <v>33</v>
      </c>
      <c r="Q2115" t="s">
        <v>34</v>
      </c>
      <c r="R2115">
        <v>7210.88</v>
      </c>
      <c r="S2115" t="s">
        <v>35</v>
      </c>
      <c r="T2115" t="s">
        <v>318</v>
      </c>
      <c r="U2115" t="s">
        <v>319</v>
      </c>
      <c r="V2115" t="s">
        <v>226</v>
      </c>
      <c r="W2115">
        <f>IFERROR(INDEX(#REF!,MATCH(Tableau1[[#This Row],[Identifiant pour calcul]],#REF!,0),9),0)</f>
        <v>0</v>
      </c>
      <c r="X2115">
        <f>Tableau1[[#This Row],[value]]*0.125*Tableau1[[#This Row],[Sequestration factor]]</f>
        <v>0</v>
      </c>
      <c r="Y2115" t="s">
        <v>39</v>
      </c>
      <c r="Z2115" t="s">
        <v>40</v>
      </c>
      <c r="AA2115" t="s">
        <v>39</v>
      </c>
      <c r="AB2115" t="e">
        <f>INDEX(#REF!,MATCH(Tableau1[[#This Row],[species_name]],#REF!,0),2)</f>
        <v>#REF!</v>
      </c>
      <c r="AC2115" s="3" t="e">
        <f>Tableau1[[#This Row],[value]]/Tableau1[[#This Row],[débarquements totaux de l''espèce]]</f>
        <v>#REF!</v>
      </c>
    </row>
    <row r="2116" spans="1:29" x14ac:dyDescent="0.2">
      <c r="A2116" s="1">
        <v>45355</v>
      </c>
      <c r="B2116" t="s">
        <v>24</v>
      </c>
      <c r="C2116" t="s">
        <v>25</v>
      </c>
      <c r="D2116">
        <v>2022</v>
      </c>
      <c r="E2116" t="s">
        <v>86</v>
      </c>
      <c r="F2116" t="s">
        <v>27</v>
      </c>
      <c r="G2116" t="s">
        <v>77</v>
      </c>
      <c r="H2116" t="s">
        <v>29</v>
      </c>
      <c r="M2116" t="s">
        <v>738</v>
      </c>
      <c r="N2116" t="str">
        <f>_xlfn.CONCAT(Tableau1[[#This Row],[species_name]],Tableau1[[#This Row],[sub_reg]])</f>
        <v>European lobster27.7.h</v>
      </c>
      <c r="O2116" t="s">
        <v>32</v>
      </c>
      <c r="P2116" t="s">
        <v>33</v>
      </c>
      <c r="Q2116" t="s">
        <v>34</v>
      </c>
      <c r="R2116">
        <v>4921.49</v>
      </c>
      <c r="S2116" t="s">
        <v>35</v>
      </c>
      <c r="T2116" t="s">
        <v>318</v>
      </c>
      <c r="U2116" t="s">
        <v>319</v>
      </c>
      <c r="V2116" t="s">
        <v>330</v>
      </c>
      <c r="W2116">
        <f>IFERROR(INDEX(#REF!,MATCH(Tableau1[[#This Row],[Identifiant pour calcul]],#REF!,0),9),0)</f>
        <v>0</v>
      </c>
      <c r="X2116">
        <f>Tableau1[[#This Row],[value]]*0.125*Tableau1[[#This Row],[Sequestration factor]]</f>
        <v>0</v>
      </c>
      <c r="Y2116" t="s">
        <v>39</v>
      </c>
      <c r="Z2116" t="s">
        <v>40</v>
      </c>
      <c r="AA2116" t="s">
        <v>39</v>
      </c>
      <c r="AB2116" t="e">
        <f>INDEX(#REF!,MATCH(Tableau1[[#This Row],[species_name]],#REF!,0),2)</f>
        <v>#REF!</v>
      </c>
      <c r="AC2116" s="3" t="e">
        <f>Tableau1[[#This Row],[value]]/Tableau1[[#This Row],[débarquements totaux de l''espèce]]</f>
        <v>#REF!</v>
      </c>
    </row>
    <row r="2117" spans="1:29" x14ac:dyDescent="0.2">
      <c r="A2117" s="1">
        <v>45355</v>
      </c>
      <c r="B2117" t="s">
        <v>24</v>
      </c>
      <c r="C2117" t="s">
        <v>25</v>
      </c>
      <c r="D2117">
        <v>2022</v>
      </c>
      <c r="E2117" t="s">
        <v>86</v>
      </c>
      <c r="F2117" t="s">
        <v>27</v>
      </c>
      <c r="G2117" t="s">
        <v>77</v>
      </c>
      <c r="H2117" t="s">
        <v>29</v>
      </c>
      <c r="M2117" t="s">
        <v>738</v>
      </c>
      <c r="N2117" t="str">
        <f>_xlfn.CONCAT(Tableau1[[#This Row],[species_name]],Tableau1[[#This Row],[sub_reg]])</f>
        <v>European lobster27.7.d</v>
      </c>
      <c r="O2117" t="s">
        <v>32</v>
      </c>
      <c r="P2117" t="s">
        <v>33</v>
      </c>
      <c r="Q2117" t="s">
        <v>34</v>
      </c>
      <c r="R2117">
        <v>2982.54</v>
      </c>
      <c r="S2117" t="s">
        <v>35</v>
      </c>
      <c r="T2117" t="s">
        <v>318</v>
      </c>
      <c r="U2117" t="s">
        <v>319</v>
      </c>
      <c r="V2117" t="s">
        <v>96</v>
      </c>
      <c r="W2117">
        <f>IFERROR(INDEX(#REF!,MATCH(Tableau1[[#This Row],[Identifiant pour calcul]],#REF!,0),9),0)</f>
        <v>0</v>
      </c>
      <c r="X2117">
        <f>Tableau1[[#This Row],[value]]*0.125*Tableau1[[#This Row],[Sequestration factor]]</f>
        <v>0</v>
      </c>
      <c r="Y2117" t="s">
        <v>39</v>
      </c>
      <c r="Z2117" t="s">
        <v>40</v>
      </c>
      <c r="AA2117" t="s">
        <v>39</v>
      </c>
      <c r="AB2117" t="e">
        <f>INDEX(#REF!,MATCH(Tableau1[[#This Row],[species_name]],#REF!,0),2)</f>
        <v>#REF!</v>
      </c>
      <c r="AC2117" s="3" t="e">
        <f>Tableau1[[#This Row],[value]]/Tableau1[[#This Row],[débarquements totaux de l''espèce]]</f>
        <v>#REF!</v>
      </c>
    </row>
    <row r="2118" spans="1:29" x14ac:dyDescent="0.2">
      <c r="A2118" s="1">
        <v>45355</v>
      </c>
      <c r="B2118" t="s">
        <v>24</v>
      </c>
      <c r="C2118" t="s">
        <v>25</v>
      </c>
      <c r="D2118">
        <v>2022</v>
      </c>
      <c r="E2118" t="s">
        <v>86</v>
      </c>
      <c r="F2118" t="s">
        <v>27</v>
      </c>
      <c r="G2118" t="s">
        <v>77</v>
      </c>
      <c r="H2118" t="s">
        <v>29</v>
      </c>
      <c r="M2118" t="s">
        <v>738</v>
      </c>
      <c r="N2118" t="str">
        <f>_xlfn.CONCAT(Tableau1[[#This Row],[species_name]],Tableau1[[#This Row],[sub_reg]])</f>
        <v>European lobster27.8.b</v>
      </c>
      <c r="O2118" t="s">
        <v>32</v>
      </c>
      <c r="P2118" t="s">
        <v>33</v>
      </c>
      <c r="Q2118" t="s">
        <v>34</v>
      </c>
      <c r="R2118">
        <v>2028.17</v>
      </c>
      <c r="S2118" t="s">
        <v>35</v>
      </c>
      <c r="T2118" t="s">
        <v>318</v>
      </c>
      <c r="U2118" t="s">
        <v>319</v>
      </c>
      <c r="V2118" t="s">
        <v>338</v>
      </c>
      <c r="W2118">
        <f>IFERROR(INDEX(#REF!,MATCH(Tableau1[[#This Row],[Identifiant pour calcul]],#REF!,0),9),0)</f>
        <v>0</v>
      </c>
      <c r="X2118">
        <f>Tableau1[[#This Row],[value]]*0.125*Tableau1[[#This Row],[Sequestration factor]]</f>
        <v>0</v>
      </c>
      <c r="Y2118" t="s">
        <v>39</v>
      </c>
      <c r="Z2118" t="s">
        <v>40</v>
      </c>
      <c r="AA2118" t="s">
        <v>39</v>
      </c>
      <c r="AB2118" t="e">
        <f>INDEX(#REF!,MATCH(Tableau1[[#This Row],[species_name]],#REF!,0),2)</f>
        <v>#REF!</v>
      </c>
      <c r="AC2118" s="3" t="e">
        <f>Tableau1[[#This Row],[value]]/Tableau1[[#This Row],[débarquements totaux de l''espèce]]</f>
        <v>#REF!</v>
      </c>
    </row>
    <row r="2119" spans="1:29" x14ac:dyDescent="0.2">
      <c r="A2119" s="1">
        <v>45355</v>
      </c>
      <c r="B2119" t="s">
        <v>24</v>
      </c>
      <c r="C2119" t="s">
        <v>25</v>
      </c>
      <c r="D2119">
        <v>2022</v>
      </c>
      <c r="E2119" t="s">
        <v>86</v>
      </c>
      <c r="F2119" t="s">
        <v>27</v>
      </c>
      <c r="G2119" t="s">
        <v>77</v>
      </c>
      <c r="H2119" t="s">
        <v>29</v>
      </c>
      <c r="M2119" t="s">
        <v>738</v>
      </c>
      <c r="N2119" t="str">
        <f>_xlfn.CONCAT(Tableau1[[#This Row],[species_name]],Tableau1[[#This Row],[sub_reg]])</f>
        <v>European lobster27.8.a</v>
      </c>
      <c r="O2119" t="s">
        <v>32</v>
      </c>
      <c r="P2119" t="s">
        <v>33</v>
      </c>
      <c r="Q2119" t="s">
        <v>34</v>
      </c>
      <c r="R2119">
        <v>12560.18</v>
      </c>
      <c r="S2119" t="s">
        <v>35</v>
      </c>
      <c r="T2119" t="s">
        <v>318</v>
      </c>
      <c r="U2119" t="s">
        <v>319</v>
      </c>
      <c r="V2119" t="s">
        <v>331</v>
      </c>
      <c r="W2119">
        <f>IFERROR(INDEX(#REF!,MATCH(Tableau1[[#This Row],[Identifiant pour calcul]],#REF!,0),9),0)</f>
        <v>0</v>
      </c>
      <c r="X2119">
        <f>Tableau1[[#This Row],[value]]*0.125*Tableau1[[#This Row],[Sequestration factor]]</f>
        <v>0</v>
      </c>
      <c r="Y2119" t="s">
        <v>39</v>
      </c>
      <c r="Z2119" t="s">
        <v>40</v>
      </c>
      <c r="AA2119" t="s">
        <v>39</v>
      </c>
      <c r="AB2119" t="e">
        <f>INDEX(#REF!,MATCH(Tableau1[[#This Row],[species_name]],#REF!,0),2)</f>
        <v>#REF!</v>
      </c>
      <c r="AC2119" s="3" t="e">
        <f>Tableau1[[#This Row],[value]]/Tableau1[[#This Row],[débarquements totaux de l''espèce]]</f>
        <v>#REF!</v>
      </c>
    </row>
    <row r="2120" spans="1:29" x14ac:dyDescent="0.2">
      <c r="A2120" s="1">
        <v>45355</v>
      </c>
      <c r="B2120" t="s">
        <v>24</v>
      </c>
      <c r="C2120" t="s">
        <v>25</v>
      </c>
      <c r="D2120">
        <v>2022</v>
      </c>
      <c r="E2120" t="s">
        <v>26</v>
      </c>
      <c r="F2120" t="s">
        <v>27</v>
      </c>
      <c r="G2120" t="s">
        <v>277</v>
      </c>
      <c r="H2120" t="s">
        <v>29</v>
      </c>
      <c r="M2120" t="s">
        <v>749</v>
      </c>
      <c r="N2120" t="str">
        <f>_xlfn.CONCAT(Tableau1[[#This Row],[species_name]],Tableau1[[#This Row],[sub_reg]])</f>
        <v>European lobstersa 7</v>
      </c>
      <c r="O2120" t="s">
        <v>32</v>
      </c>
      <c r="P2120" t="s">
        <v>33</v>
      </c>
      <c r="Q2120" t="s">
        <v>34</v>
      </c>
      <c r="R2120">
        <v>1486.0150000000001</v>
      </c>
      <c r="S2120" t="s">
        <v>35</v>
      </c>
      <c r="T2120" t="s">
        <v>318</v>
      </c>
      <c r="U2120" t="s">
        <v>319</v>
      </c>
      <c r="V2120" t="s">
        <v>62</v>
      </c>
      <c r="W2120">
        <f>IFERROR(INDEX(#REF!,MATCH(Tableau1[[#This Row],[Identifiant pour calcul]],#REF!,0),9),0)</f>
        <v>0</v>
      </c>
      <c r="X2120">
        <f>Tableau1[[#This Row],[value]]*0.125*Tableau1[[#This Row],[Sequestration factor]]</f>
        <v>0</v>
      </c>
      <c r="Y2120" t="s">
        <v>39</v>
      </c>
      <c r="Z2120" t="s">
        <v>40</v>
      </c>
      <c r="AA2120" t="s">
        <v>39</v>
      </c>
      <c r="AB2120" t="e">
        <f>INDEX(#REF!,MATCH(Tableau1[[#This Row],[species_name]],#REF!,0),2)</f>
        <v>#REF!</v>
      </c>
      <c r="AC2120" s="3" t="e">
        <f>Tableau1[[#This Row],[value]]/Tableau1[[#This Row],[débarquements totaux de l''espèce]]</f>
        <v>#REF!</v>
      </c>
    </row>
    <row r="2121" spans="1:29" x14ac:dyDescent="0.2">
      <c r="A2121" s="1">
        <v>45355</v>
      </c>
      <c r="B2121" t="s">
        <v>24</v>
      </c>
      <c r="C2121" t="s">
        <v>25</v>
      </c>
      <c r="D2121">
        <v>2022</v>
      </c>
      <c r="E2121" t="s">
        <v>26</v>
      </c>
      <c r="F2121" t="s">
        <v>27</v>
      </c>
      <c r="G2121" t="s">
        <v>277</v>
      </c>
      <c r="H2121" t="s">
        <v>29</v>
      </c>
      <c r="M2121" t="s">
        <v>749</v>
      </c>
      <c r="N2121" t="str">
        <f>_xlfn.CONCAT(Tableau1[[#This Row],[species_name]],Tableau1[[#This Row],[sub_reg]])</f>
        <v>European lobstersa 8</v>
      </c>
      <c r="O2121" t="s">
        <v>32</v>
      </c>
      <c r="P2121" t="s">
        <v>33</v>
      </c>
      <c r="Q2121" t="s">
        <v>34</v>
      </c>
      <c r="R2121">
        <v>1064.2792999999999</v>
      </c>
      <c r="S2121" t="s">
        <v>35</v>
      </c>
      <c r="T2121" t="s">
        <v>318</v>
      </c>
      <c r="U2121" t="s">
        <v>319</v>
      </c>
      <c r="V2121" t="s">
        <v>38</v>
      </c>
      <c r="W2121">
        <f>IFERROR(INDEX(#REF!,MATCH(Tableau1[[#This Row],[Identifiant pour calcul]],#REF!,0),9),0)</f>
        <v>0</v>
      </c>
      <c r="X2121">
        <f>Tableau1[[#This Row],[value]]*0.125*Tableau1[[#This Row],[Sequestration factor]]</f>
        <v>0</v>
      </c>
      <c r="Y2121" t="s">
        <v>39</v>
      </c>
      <c r="Z2121" t="s">
        <v>40</v>
      </c>
      <c r="AA2121" t="s">
        <v>39</v>
      </c>
      <c r="AB2121" t="e">
        <f>INDEX(#REF!,MATCH(Tableau1[[#This Row],[species_name]],#REF!,0),2)</f>
        <v>#REF!</v>
      </c>
      <c r="AC2121" s="3" t="e">
        <f>Tableau1[[#This Row],[value]]/Tableau1[[#This Row],[débarquements totaux de l''espèce]]</f>
        <v>#REF!</v>
      </c>
    </row>
    <row r="2122" spans="1:29" x14ac:dyDescent="0.2">
      <c r="A2122" s="1">
        <v>45355</v>
      </c>
      <c r="B2122" t="s">
        <v>24</v>
      </c>
      <c r="C2122" t="s">
        <v>25</v>
      </c>
      <c r="D2122">
        <v>2022</v>
      </c>
      <c r="E2122" t="s">
        <v>86</v>
      </c>
      <c r="F2122" t="s">
        <v>217</v>
      </c>
      <c r="G2122" t="s">
        <v>107</v>
      </c>
      <c r="H2122" t="s">
        <v>29</v>
      </c>
      <c r="M2122" t="s">
        <v>771</v>
      </c>
      <c r="N2122" t="str">
        <f>_xlfn.CONCAT(Tableau1[[#This Row],[species_name]],Tableau1[[#This Row],[sub_reg]])</f>
        <v>European lobster27.8.a</v>
      </c>
      <c r="O2122" t="s">
        <v>32</v>
      </c>
      <c r="P2122" t="s">
        <v>33</v>
      </c>
      <c r="Q2122" t="s">
        <v>34</v>
      </c>
      <c r="R2122">
        <v>1719.89</v>
      </c>
      <c r="S2122" t="s">
        <v>35</v>
      </c>
      <c r="T2122" t="s">
        <v>318</v>
      </c>
      <c r="U2122" t="s">
        <v>319</v>
      </c>
      <c r="V2122" t="s">
        <v>331</v>
      </c>
      <c r="W2122">
        <f>IFERROR(INDEX(#REF!,MATCH(Tableau1[[#This Row],[Identifiant pour calcul]],#REF!,0),9),0)</f>
        <v>0</v>
      </c>
      <c r="X2122">
        <f>Tableau1[[#This Row],[value]]*0.125*Tableau1[[#This Row],[Sequestration factor]]</f>
        <v>0</v>
      </c>
      <c r="Y2122" t="s">
        <v>39</v>
      </c>
      <c r="Z2122" t="s">
        <v>40</v>
      </c>
      <c r="AA2122" t="s">
        <v>39</v>
      </c>
      <c r="AB2122" t="e">
        <f>INDEX(#REF!,MATCH(Tableau1[[#This Row],[species_name]],#REF!,0),2)</f>
        <v>#REF!</v>
      </c>
      <c r="AC2122" s="3" t="e">
        <f>Tableau1[[#This Row],[value]]/Tableau1[[#This Row],[débarquements totaux de l''espèce]]</f>
        <v>#REF!</v>
      </c>
    </row>
    <row r="2123" spans="1:29" x14ac:dyDescent="0.2">
      <c r="A2123" s="1">
        <v>45355</v>
      </c>
      <c r="B2123" t="s">
        <v>24</v>
      </c>
      <c r="C2123" t="s">
        <v>25</v>
      </c>
      <c r="D2123">
        <v>2022</v>
      </c>
      <c r="E2123" t="s">
        <v>86</v>
      </c>
      <c r="F2123" t="s">
        <v>239</v>
      </c>
      <c r="G2123" t="s">
        <v>77</v>
      </c>
      <c r="H2123" t="s">
        <v>29</v>
      </c>
      <c r="M2123" t="s">
        <v>788</v>
      </c>
      <c r="N2123" t="str">
        <f>_xlfn.CONCAT(Tableau1[[#This Row],[species_name]],Tableau1[[#This Row],[sub_reg]])</f>
        <v>European lobster27.7.d</v>
      </c>
      <c r="O2123" t="s">
        <v>32</v>
      </c>
      <c r="P2123" t="s">
        <v>33</v>
      </c>
      <c r="Q2123" t="s">
        <v>34</v>
      </c>
      <c r="R2123">
        <v>70119.350000000006</v>
      </c>
      <c r="S2123" t="s">
        <v>35</v>
      </c>
      <c r="T2123" t="s">
        <v>318</v>
      </c>
      <c r="U2123" t="s">
        <v>319</v>
      </c>
      <c r="V2123" t="s">
        <v>96</v>
      </c>
      <c r="W2123">
        <f>IFERROR(INDEX(#REF!,MATCH(Tableau1[[#This Row],[Identifiant pour calcul]],#REF!,0),9),0)</f>
        <v>0</v>
      </c>
      <c r="X2123">
        <f>Tableau1[[#This Row],[value]]*0.125*Tableau1[[#This Row],[Sequestration factor]]</f>
        <v>0</v>
      </c>
      <c r="Y2123" t="s">
        <v>39</v>
      </c>
      <c r="Z2123" t="s">
        <v>40</v>
      </c>
      <c r="AA2123" t="s">
        <v>39</v>
      </c>
      <c r="AB2123" t="e">
        <f>INDEX(#REF!,MATCH(Tableau1[[#This Row],[species_name]],#REF!,0),2)</f>
        <v>#REF!</v>
      </c>
      <c r="AC2123" s="3" t="e">
        <f>Tableau1[[#This Row],[value]]/Tableau1[[#This Row],[débarquements totaux de l''espèce]]</f>
        <v>#REF!</v>
      </c>
    </row>
    <row r="2124" spans="1:29" x14ac:dyDescent="0.2">
      <c r="A2124" s="1">
        <v>45355</v>
      </c>
      <c r="B2124" t="s">
        <v>24</v>
      </c>
      <c r="C2124" t="s">
        <v>25</v>
      </c>
      <c r="D2124">
        <v>2022</v>
      </c>
      <c r="E2124" t="s">
        <v>86</v>
      </c>
      <c r="F2124" t="s">
        <v>158</v>
      </c>
      <c r="G2124" t="s">
        <v>88</v>
      </c>
      <c r="H2124" t="s">
        <v>29</v>
      </c>
      <c r="L2124" t="s">
        <v>373</v>
      </c>
      <c r="M2124" t="s">
        <v>374</v>
      </c>
      <c r="N2124" t="str">
        <f>_xlfn.CONCAT(Tableau1[[#This Row],[species_name]],Tableau1[[#This Row],[sub_reg]])</f>
        <v>European lobster27.8.c</v>
      </c>
      <c r="O2124" t="s">
        <v>32</v>
      </c>
      <c r="P2124" t="s">
        <v>33</v>
      </c>
      <c r="Q2124" t="s">
        <v>34</v>
      </c>
      <c r="R2124">
        <v>14000</v>
      </c>
      <c r="S2124" t="s">
        <v>35</v>
      </c>
      <c r="T2124" t="s">
        <v>318</v>
      </c>
      <c r="U2124" t="s">
        <v>319</v>
      </c>
      <c r="V2124" t="s">
        <v>367</v>
      </c>
      <c r="W2124">
        <f>IFERROR(INDEX(#REF!,MATCH(Tableau1[[#This Row],[Identifiant pour calcul]],#REF!,0),9),0)</f>
        <v>0</v>
      </c>
      <c r="X2124">
        <f>Tableau1[[#This Row],[value]]*0.125*Tableau1[[#This Row],[Sequestration factor]]</f>
        <v>0</v>
      </c>
      <c r="Y2124" t="s">
        <v>39</v>
      </c>
      <c r="Z2124" t="s">
        <v>40</v>
      </c>
      <c r="AA2124" t="s">
        <v>39</v>
      </c>
      <c r="AB2124" t="e">
        <f>INDEX(#REF!,MATCH(Tableau1[[#This Row],[species_name]],#REF!,0),2)</f>
        <v>#REF!</v>
      </c>
      <c r="AC2124" s="3" t="e">
        <f>Tableau1[[#This Row],[value]]/Tableau1[[#This Row],[débarquements totaux de l''espèce]]</f>
        <v>#REF!</v>
      </c>
    </row>
    <row r="2125" spans="1:29" x14ac:dyDescent="0.2">
      <c r="A2125" s="1">
        <v>45355</v>
      </c>
      <c r="B2125" t="s">
        <v>24</v>
      </c>
      <c r="C2125" t="s">
        <v>25</v>
      </c>
      <c r="D2125">
        <v>2022</v>
      </c>
      <c r="E2125" t="s">
        <v>86</v>
      </c>
      <c r="F2125" t="s">
        <v>158</v>
      </c>
      <c r="G2125" t="s">
        <v>88</v>
      </c>
      <c r="H2125" t="s">
        <v>29</v>
      </c>
      <c r="L2125" t="s">
        <v>373</v>
      </c>
      <c r="M2125" t="s">
        <v>374</v>
      </c>
      <c r="N2125" t="str">
        <f>_xlfn.CONCAT(Tableau1[[#This Row],[species_name]],Tableau1[[#This Row],[sub_reg]])</f>
        <v>European lobster27.7.e</v>
      </c>
      <c r="O2125" t="s">
        <v>32</v>
      </c>
      <c r="P2125" t="s">
        <v>33</v>
      </c>
      <c r="Q2125" t="s">
        <v>34</v>
      </c>
      <c r="R2125">
        <v>1189.57</v>
      </c>
      <c r="S2125" t="s">
        <v>35</v>
      </c>
      <c r="T2125" t="s">
        <v>318</v>
      </c>
      <c r="U2125" t="s">
        <v>319</v>
      </c>
      <c r="V2125" t="s">
        <v>226</v>
      </c>
      <c r="W2125">
        <f>IFERROR(INDEX(#REF!,MATCH(Tableau1[[#This Row],[Identifiant pour calcul]],#REF!,0),9),0)</f>
        <v>0</v>
      </c>
      <c r="X2125">
        <f>Tableau1[[#This Row],[value]]*0.125*Tableau1[[#This Row],[Sequestration factor]]</f>
        <v>0</v>
      </c>
      <c r="Y2125" t="s">
        <v>39</v>
      </c>
      <c r="Z2125" t="s">
        <v>40</v>
      </c>
      <c r="AA2125" t="s">
        <v>39</v>
      </c>
      <c r="AB2125" t="e">
        <f>INDEX(#REF!,MATCH(Tableau1[[#This Row],[species_name]],#REF!,0),2)</f>
        <v>#REF!</v>
      </c>
      <c r="AC2125" s="3" t="e">
        <f>Tableau1[[#This Row],[value]]/Tableau1[[#This Row],[débarquements totaux de l''espèce]]</f>
        <v>#REF!</v>
      </c>
    </row>
    <row r="2126" spans="1:29" x14ac:dyDescent="0.2">
      <c r="A2126" s="1">
        <v>45355</v>
      </c>
      <c r="B2126" t="s">
        <v>24</v>
      </c>
      <c r="C2126" t="s">
        <v>25</v>
      </c>
      <c r="D2126">
        <v>2022</v>
      </c>
      <c r="E2126" t="s">
        <v>86</v>
      </c>
      <c r="F2126" t="s">
        <v>239</v>
      </c>
      <c r="G2126" t="s">
        <v>88</v>
      </c>
      <c r="H2126" t="s">
        <v>29</v>
      </c>
      <c r="L2126" t="s">
        <v>681</v>
      </c>
      <c r="M2126" t="s">
        <v>682</v>
      </c>
      <c r="N2126" t="str">
        <f>_xlfn.CONCAT(Tableau1[[#This Row],[species_name]],Tableau1[[#This Row],[sub_reg]])</f>
        <v>European lobster27.7.e</v>
      </c>
      <c r="O2126" t="s">
        <v>32</v>
      </c>
      <c r="P2126" t="s">
        <v>33</v>
      </c>
      <c r="Q2126" t="s">
        <v>34</v>
      </c>
      <c r="R2126">
        <v>10074.76</v>
      </c>
      <c r="S2126" t="s">
        <v>35</v>
      </c>
      <c r="T2126" t="s">
        <v>318</v>
      </c>
      <c r="U2126" t="s">
        <v>319</v>
      </c>
      <c r="V2126" t="s">
        <v>226</v>
      </c>
      <c r="W2126">
        <f>IFERROR(INDEX(#REF!,MATCH(Tableau1[[#This Row],[Identifiant pour calcul]],#REF!,0),9),0)</f>
        <v>0</v>
      </c>
      <c r="X2126">
        <f>Tableau1[[#This Row],[value]]*0.125*Tableau1[[#This Row],[Sequestration factor]]</f>
        <v>0</v>
      </c>
      <c r="Y2126" t="s">
        <v>39</v>
      </c>
      <c r="Z2126" t="s">
        <v>40</v>
      </c>
      <c r="AA2126" t="s">
        <v>39</v>
      </c>
      <c r="AB2126" t="e">
        <f>INDEX(#REF!,MATCH(Tableau1[[#This Row],[species_name]],#REF!,0),2)</f>
        <v>#REF!</v>
      </c>
      <c r="AC2126" s="3" t="e">
        <f>Tableau1[[#This Row],[value]]/Tableau1[[#This Row],[débarquements totaux de l''espèce]]</f>
        <v>#REF!</v>
      </c>
    </row>
    <row r="2127" spans="1:29" x14ac:dyDescent="0.2">
      <c r="A2127" s="1">
        <v>45355</v>
      </c>
      <c r="B2127" t="s">
        <v>24</v>
      </c>
      <c r="C2127" t="s">
        <v>25</v>
      </c>
      <c r="D2127">
        <v>2022</v>
      </c>
      <c r="E2127" t="s">
        <v>86</v>
      </c>
      <c r="F2127" t="s">
        <v>239</v>
      </c>
      <c r="G2127" t="s">
        <v>88</v>
      </c>
      <c r="H2127" t="s">
        <v>29</v>
      </c>
      <c r="L2127" t="s">
        <v>681</v>
      </c>
      <c r="M2127" t="s">
        <v>682</v>
      </c>
      <c r="N2127" t="str">
        <f>_xlfn.CONCAT(Tableau1[[#This Row],[species_name]],Tableau1[[#This Row],[sub_reg]])</f>
        <v>European lobster27.8.a</v>
      </c>
      <c r="O2127" t="s">
        <v>32</v>
      </c>
      <c r="P2127" t="s">
        <v>33</v>
      </c>
      <c r="Q2127" t="s">
        <v>34</v>
      </c>
      <c r="R2127">
        <v>1966.56</v>
      </c>
      <c r="S2127" t="s">
        <v>35</v>
      </c>
      <c r="T2127" t="s">
        <v>318</v>
      </c>
      <c r="U2127" t="s">
        <v>319</v>
      </c>
      <c r="V2127" t="s">
        <v>331</v>
      </c>
      <c r="W2127">
        <f>IFERROR(INDEX(#REF!,MATCH(Tableau1[[#This Row],[Identifiant pour calcul]],#REF!,0),9),0)</f>
        <v>0</v>
      </c>
      <c r="X2127">
        <f>Tableau1[[#This Row],[value]]*0.125*Tableau1[[#This Row],[Sequestration factor]]</f>
        <v>0</v>
      </c>
      <c r="Y2127" t="s">
        <v>39</v>
      </c>
      <c r="Z2127" t="s">
        <v>40</v>
      </c>
      <c r="AA2127" t="s">
        <v>39</v>
      </c>
      <c r="AB2127" t="e">
        <f>INDEX(#REF!,MATCH(Tableau1[[#This Row],[species_name]],#REF!,0),2)</f>
        <v>#REF!</v>
      </c>
      <c r="AC2127" s="3" t="e">
        <f>Tableau1[[#This Row],[value]]/Tableau1[[#This Row],[débarquements totaux de l''espèce]]</f>
        <v>#REF!</v>
      </c>
    </row>
    <row r="2128" spans="1:29" x14ac:dyDescent="0.2">
      <c r="A2128" s="1">
        <v>45355</v>
      </c>
      <c r="B2128" t="s">
        <v>24</v>
      </c>
      <c r="C2128" t="s">
        <v>25</v>
      </c>
      <c r="D2128">
        <v>2022</v>
      </c>
      <c r="E2128" t="s">
        <v>86</v>
      </c>
      <c r="F2128" t="s">
        <v>239</v>
      </c>
      <c r="G2128" t="s">
        <v>88</v>
      </c>
      <c r="H2128" t="s">
        <v>29</v>
      </c>
      <c r="L2128" t="s">
        <v>681</v>
      </c>
      <c r="M2128" t="s">
        <v>682</v>
      </c>
      <c r="N2128" t="str">
        <f>_xlfn.CONCAT(Tableau1[[#This Row],[species_name]],Tableau1[[#This Row],[sub_reg]])</f>
        <v>European lobster27.7.h</v>
      </c>
      <c r="O2128" t="s">
        <v>32</v>
      </c>
      <c r="P2128" t="s">
        <v>33</v>
      </c>
      <c r="Q2128" t="s">
        <v>34</v>
      </c>
      <c r="R2128">
        <v>3863.54</v>
      </c>
      <c r="S2128" t="s">
        <v>35</v>
      </c>
      <c r="T2128" t="s">
        <v>318</v>
      </c>
      <c r="U2128" t="s">
        <v>319</v>
      </c>
      <c r="V2128" t="s">
        <v>330</v>
      </c>
      <c r="W2128">
        <f>IFERROR(INDEX(#REF!,MATCH(Tableau1[[#This Row],[Identifiant pour calcul]],#REF!,0),9),0)</f>
        <v>0</v>
      </c>
      <c r="X2128">
        <f>Tableau1[[#This Row],[value]]*0.125*Tableau1[[#This Row],[Sequestration factor]]</f>
        <v>0</v>
      </c>
      <c r="Y2128" t="s">
        <v>39</v>
      </c>
      <c r="Z2128" t="s">
        <v>40</v>
      </c>
      <c r="AA2128" t="s">
        <v>39</v>
      </c>
      <c r="AB2128" t="e">
        <f>INDEX(#REF!,MATCH(Tableau1[[#This Row],[species_name]],#REF!,0),2)</f>
        <v>#REF!</v>
      </c>
      <c r="AC2128" s="3" t="e">
        <f>Tableau1[[#This Row],[value]]/Tableau1[[#This Row],[débarquements totaux de l''espèce]]</f>
        <v>#REF!</v>
      </c>
    </row>
    <row r="2129" spans="1:29" x14ac:dyDescent="0.2">
      <c r="A2129" s="1">
        <v>45355</v>
      </c>
      <c r="B2129" t="s">
        <v>24</v>
      </c>
      <c r="C2129" t="s">
        <v>25</v>
      </c>
      <c r="D2129">
        <v>2022</v>
      </c>
      <c r="E2129" t="s">
        <v>86</v>
      </c>
      <c r="F2129" t="s">
        <v>602</v>
      </c>
      <c r="G2129" t="s">
        <v>107</v>
      </c>
      <c r="H2129" t="s">
        <v>29</v>
      </c>
      <c r="L2129" t="s">
        <v>603</v>
      </c>
      <c r="M2129" t="s">
        <v>604</v>
      </c>
      <c r="N2129" t="str">
        <f>_xlfn.CONCAT(Tableau1[[#This Row],[species_name]],Tableau1[[#This Row],[sub_reg]])</f>
        <v>European lobster27.8.a</v>
      </c>
      <c r="O2129" t="s">
        <v>32</v>
      </c>
      <c r="P2129" t="s">
        <v>33</v>
      </c>
      <c r="Q2129" t="s">
        <v>34</v>
      </c>
      <c r="R2129">
        <v>3000.02</v>
      </c>
      <c r="S2129" t="s">
        <v>35</v>
      </c>
      <c r="T2129" t="s">
        <v>318</v>
      </c>
      <c r="U2129" t="s">
        <v>319</v>
      </c>
      <c r="V2129" t="s">
        <v>331</v>
      </c>
      <c r="W2129">
        <f>IFERROR(INDEX(#REF!,MATCH(Tableau1[[#This Row],[Identifiant pour calcul]],#REF!,0),9),0)</f>
        <v>0</v>
      </c>
      <c r="X2129">
        <f>Tableau1[[#This Row],[value]]*0.125*Tableau1[[#This Row],[Sequestration factor]]</f>
        <v>0</v>
      </c>
      <c r="Y2129" t="s">
        <v>39</v>
      </c>
      <c r="Z2129" t="s">
        <v>40</v>
      </c>
      <c r="AA2129" t="s">
        <v>39</v>
      </c>
      <c r="AB2129" t="e">
        <f>INDEX(#REF!,MATCH(Tableau1[[#This Row],[species_name]],#REF!,0),2)</f>
        <v>#REF!</v>
      </c>
      <c r="AC2129" s="3" t="e">
        <f>Tableau1[[#This Row],[value]]/Tableau1[[#This Row],[débarquements totaux de l''espèce]]</f>
        <v>#REF!</v>
      </c>
    </row>
    <row r="2130" spans="1:29" x14ac:dyDescent="0.2">
      <c r="A2130" s="1">
        <v>45355</v>
      </c>
      <c r="B2130" t="s">
        <v>24</v>
      </c>
      <c r="C2130" t="s">
        <v>25</v>
      </c>
      <c r="D2130">
        <v>2022</v>
      </c>
      <c r="E2130" t="s">
        <v>86</v>
      </c>
      <c r="F2130" t="s">
        <v>239</v>
      </c>
      <c r="G2130" t="s">
        <v>107</v>
      </c>
      <c r="H2130" t="s">
        <v>29</v>
      </c>
      <c r="M2130" t="s">
        <v>786</v>
      </c>
      <c r="N2130" t="str">
        <f>_xlfn.CONCAT(Tableau1[[#This Row],[species_name]],Tableau1[[#This Row],[sub_reg]])</f>
        <v>European lobster27.7.d</v>
      </c>
      <c r="O2130" t="s">
        <v>32</v>
      </c>
      <c r="P2130" t="s">
        <v>33</v>
      </c>
      <c r="Q2130" t="s">
        <v>34</v>
      </c>
      <c r="R2130">
        <v>44968.63</v>
      </c>
      <c r="S2130" t="s">
        <v>35</v>
      </c>
      <c r="T2130" t="s">
        <v>318</v>
      </c>
      <c r="U2130" t="s">
        <v>319</v>
      </c>
      <c r="V2130" t="s">
        <v>96</v>
      </c>
      <c r="W2130">
        <f>IFERROR(INDEX(#REF!,MATCH(Tableau1[[#This Row],[Identifiant pour calcul]],#REF!,0),9),0)</f>
        <v>0</v>
      </c>
      <c r="X2130">
        <f>Tableau1[[#This Row],[value]]*0.125*Tableau1[[#This Row],[Sequestration factor]]</f>
        <v>0</v>
      </c>
      <c r="Y2130" t="s">
        <v>39</v>
      </c>
      <c r="Z2130" t="s">
        <v>40</v>
      </c>
      <c r="AA2130" t="s">
        <v>39</v>
      </c>
      <c r="AB2130" t="e">
        <f>INDEX(#REF!,MATCH(Tableau1[[#This Row],[species_name]],#REF!,0),2)</f>
        <v>#REF!</v>
      </c>
      <c r="AC2130" s="3" t="e">
        <f>Tableau1[[#This Row],[value]]/Tableau1[[#This Row],[débarquements totaux de l''espèce]]</f>
        <v>#REF!</v>
      </c>
    </row>
    <row r="2131" spans="1:29" x14ac:dyDescent="0.2">
      <c r="A2131" s="1">
        <v>45355</v>
      </c>
      <c r="B2131" t="s">
        <v>24</v>
      </c>
      <c r="C2131" t="s">
        <v>25</v>
      </c>
      <c r="D2131">
        <v>2022</v>
      </c>
      <c r="E2131" t="s">
        <v>86</v>
      </c>
      <c r="F2131" t="s">
        <v>239</v>
      </c>
      <c r="G2131" t="s">
        <v>107</v>
      </c>
      <c r="H2131" t="s">
        <v>29</v>
      </c>
      <c r="M2131" t="s">
        <v>786</v>
      </c>
      <c r="N2131" t="str">
        <f>_xlfn.CONCAT(Tableau1[[#This Row],[species_name]],Tableau1[[#This Row],[sub_reg]])</f>
        <v>European lobster27.7.e</v>
      </c>
      <c r="O2131" t="s">
        <v>32</v>
      </c>
      <c r="P2131" t="s">
        <v>33</v>
      </c>
      <c r="Q2131" t="s">
        <v>34</v>
      </c>
      <c r="R2131">
        <v>158019.66</v>
      </c>
      <c r="S2131" t="s">
        <v>35</v>
      </c>
      <c r="T2131" t="s">
        <v>318</v>
      </c>
      <c r="U2131" t="s">
        <v>319</v>
      </c>
      <c r="V2131" t="s">
        <v>226</v>
      </c>
      <c r="W2131">
        <f>IFERROR(INDEX(#REF!,MATCH(Tableau1[[#This Row],[Identifiant pour calcul]],#REF!,0),9),0)</f>
        <v>0</v>
      </c>
      <c r="X2131">
        <f>Tableau1[[#This Row],[value]]*0.125*Tableau1[[#This Row],[Sequestration factor]]</f>
        <v>0</v>
      </c>
      <c r="Y2131" t="s">
        <v>39</v>
      </c>
      <c r="Z2131" t="s">
        <v>40</v>
      </c>
      <c r="AA2131" t="s">
        <v>39</v>
      </c>
      <c r="AB2131" t="e">
        <f>INDEX(#REF!,MATCH(Tableau1[[#This Row],[species_name]],#REF!,0),2)</f>
        <v>#REF!</v>
      </c>
      <c r="AC2131" s="3" t="e">
        <f>Tableau1[[#This Row],[value]]/Tableau1[[#This Row],[débarquements totaux de l''espèce]]</f>
        <v>#REF!</v>
      </c>
    </row>
    <row r="2132" spans="1:29" x14ac:dyDescent="0.2">
      <c r="A2132" s="1">
        <v>45355</v>
      </c>
      <c r="B2132" t="s">
        <v>24</v>
      </c>
      <c r="C2132" t="s">
        <v>25</v>
      </c>
      <c r="D2132">
        <v>2022</v>
      </c>
      <c r="E2132" t="s">
        <v>86</v>
      </c>
      <c r="F2132" t="s">
        <v>239</v>
      </c>
      <c r="G2132" t="s">
        <v>107</v>
      </c>
      <c r="H2132" t="s">
        <v>29</v>
      </c>
      <c r="M2132" t="s">
        <v>786</v>
      </c>
      <c r="N2132" t="str">
        <f>_xlfn.CONCAT(Tableau1[[#This Row],[species_name]],Tableau1[[#This Row],[sub_reg]])</f>
        <v>European lobster27.8.a</v>
      </c>
      <c r="O2132" t="s">
        <v>32</v>
      </c>
      <c r="P2132" t="s">
        <v>33</v>
      </c>
      <c r="Q2132" t="s">
        <v>34</v>
      </c>
      <c r="R2132">
        <v>41840.129999999997</v>
      </c>
      <c r="S2132" t="s">
        <v>35</v>
      </c>
      <c r="T2132" t="s">
        <v>318</v>
      </c>
      <c r="U2132" t="s">
        <v>319</v>
      </c>
      <c r="V2132" t="s">
        <v>331</v>
      </c>
      <c r="W2132">
        <f>IFERROR(INDEX(#REF!,MATCH(Tableau1[[#This Row],[Identifiant pour calcul]],#REF!,0),9),0)</f>
        <v>0</v>
      </c>
      <c r="X2132">
        <f>Tableau1[[#This Row],[value]]*0.125*Tableau1[[#This Row],[Sequestration factor]]</f>
        <v>0</v>
      </c>
      <c r="Y2132" t="s">
        <v>39</v>
      </c>
      <c r="Z2132" t="s">
        <v>40</v>
      </c>
      <c r="AA2132" t="s">
        <v>39</v>
      </c>
      <c r="AB2132" t="e">
        <f>INDEX(#REF!,MATCH(Tableau1[[#This Row],[species_name]],#REF!,0),2)</f>
        <v>#REF!</v>
      </c>
      <c r="AC2132" s="3" t="e">
        <f>Tableau1[[#This Row],[value]]/Tableau1[[#This Row],[débarquements totaux de l''espèce]]</f>
        <v>#REF!</v>
      </c>
    </row>
    <row r="2133" spans="1:29" x14ac:dyDescent="0.2">
      <c r="A2133" s="1">
        <v>45355</v>
      </c>
      <c r="B2133" t="s">
        <v>24</v>
      </c>
      <c r="C2133" t="s">
        <v>25</v>
      </c>
      <c r="D2133">
        <v>2022</v>
      </c>
      <c r="E2133" t="s">
        <v>86</v>
      </c>
      <c r="F2133" t="s">
        <v>239</v>
      </c>
      <c r="G2133" t="s">
        <v>77</v>
      </c>
      <c r="H2133" t="s">
        <v>29</v>
      </c>
      <c r="M2133" t="s">
        <v>788</v>
      </c>
      <c r="N2133" t="str">
        <f>_xlfn.CONCAT(Tableau1[[#This Row],[species_name]],Tableau1[[#This Row],[sub_reg]])</f>
        <v>European lobster27.7.e</v>
      </c>
      <c r="O2133" t="s">
        <v>32</v>
      </c>
      <c r="P2133" t="s">
        <v>33</v>
      </c>
      <c r="Q2133" t="s">
        <v>34</v>
      </c>
      <c r="R2133">
        <v>47458.48</v>
      </c>
      <c r="S2133" t="s">
        <v>35</v>
      </c>
      <c r="T2133" t="s">
        <v>318</v>
      </c>
      <c r="U2133" t="s">
        <v>319</v>
      </c>
      <c r="V2133" t="s">
        <v>226</v>
      </c>
      <c r="W2133">
        <f>IFERROR(INDEX(#REF!,MATCH(Tableau1[[#This Row],[Identifiant pour calcul]],#REF!,0),9),0)</f>
        <v>0</v>
      </c>
      <c r="X2133">
        <f>Tableau1[[#This Row],[value]]*0.125*Tableau1[[#This Row],[Sequestration factor]]</f>
        <v>0</v>
      </c>
      <c r="Y2133" t="s">
        <v>39</v>
      </c>
      <c r="Z2133" t="s">
        <v>40</v>
      </c>
      <c r="AA2133" t="s">
        <v>39</v>
      </c>
      <c r="AB2133" t="e">
        <f>INDEX(#REF!,MATCH(Tableau1[[#This Row],[species_name]],#REF!,0),2)</f>
        <v>#REF!</v>
      </c>
      <c r="AC2133" s="3" t="e">
        <f>Tableau1[[#This Row],[value]]/Tableau1[[#This Row],[débarquements totaux de l''espèce]]</f>
        <v>#REF!</v>
      </c>
    </row>
    <row r="2134" spans="1:29" x14ac:dyDescent="0.2">
      <c r="A2134" s="1">
        <v>45355</v>
      </c>
      <c r="B2134" t="s">
        <v>24</v>
      </c>
      <c r="C2134" t="s">
        <v>25</v>
      </c>
      <c r="D2134">
        <v>2022</v>
      </c>
      <c r="E2134" t="s">
        <v>86</v>
      </c>
      <c r="F2134" t="s">
        <v>239</v>
      </c>
      <c r="G2134" t="s">
        <v>77</v>
      </c>
      <c r="H2134" t="s">
        <v>29</v>
      </c>
      <c r="M2134" t="s">
        <v>788</v>
      </c>
      <c r="N2134" t="str">
        <f>_xlfn.CONCAT(Tableau1[[#This Row],[species_name]],Tableau1[[#This Row],[sub_reg]])</f>
        <v>European lobster27.8.a</v>
      </c>
      <c r="O2134" t="s">
        <v>32</v>
      </c>
      <c r="P2134" t="s">
        <v>33</v>
      </c>
      <c r="Q2134" t="s">
        <v>34</v>
      </c>
      <c r="R2134">
        <v>15583.61</v>
      </c>
      <c r="S2134" t="s">
        <v>35</v>
      </c>
      <c r="T2134" t="s">
        <v>318</v>
      </c>
      <c r="U2134" t="s">
        <v>319</v>
      </c>
      <c r="V2134" t="s">
        <v>331</v>
      </c>
      <c r="W2134">
        <f>IFERROR(INDEX(#REF!,MATCH(Tableau1[[#This Row],[Identifiant pour calcul]],#REF!,0),9),0)</f>
        <v>0</v>
      </c>
      <c r="X2134">
        <f>Tableau1[[#This Row],[value]]*0.125*Tableau1[[#This Row],[Sequestration factor]]</f>
        <v>0</v>
      </c>
      <c r="Y2134" t="s">
        <v>39</v>
      </c>
      <c r="Z2134" t="s">
        <v>40</v>
      </c>
      <c r="AA2134" t="s">
        <v>39</v>
      </c>
      <c r="AB2134" t="e">
        <f>INDEX(#REF!,MATCH(Tableau1[[#This Row],[species_name]],#REF!,0),2)</f>
        <v>#REF!</v>
      </c>
      <c r="AC2134" s="3" t="e">
        <f>Tableau1[[#This Row],[value]]/Tableau1[[#This Row],[débarquements totaux de l''espèce]]</f>
        <v>#REF!</v>
      </c>
    </row>
    <row r="2135" spans="1:29" x14ac:dyDescent="0.2">
      <c r="A2135" s="1">
        <v>45355</v>
      </c>
      <c r="B2135" t="s">
        <v>24</v>
      </c>
      <c r="C2135" t="s">
        <v>25</v>
      </c>
      <c r="D2135">
        <v>2022</v>
      </c>
      <c r="E2135" t="s">
        <v>86</v>
      </c>
      <c r="F2135" t="s">
        <v>76</v>
      </c>
      <c r="G2135" t="s">
        <v>107</v>
      </c>
      <c r="H2135" t="s">
        <v>29</v>
      </c>
      <c r="M2135" t="s">
        <v>769</v>
      </c>
      <c r="N2135" t="str">
        <f>_xlfn.CONCAT(Tableau1[[#This Row],[species_name]],Tableau1[[#This Row],[sub_reg]])</f>
        <v>European lobster27.7.d</v>
      </c>
      <c r="O2135" t="s">
        <v>32</v>
      </c>
      <c r="P2135" t="s">
        <v>33</v>
      </c>
      <c r="Q2135" t="s">
        <v>34</v>
      </c>
      <c r="R2135">
        <v>2159.7199999999998</v>
      </c>
      <c r="S2135" t="s">
        <v>35</v>
      </c>
      <c r="T2135" t="s">
        <v>318</v>
      </c>
      <c r="U2135" t="s">
        <v>319</v>
      </c>
      <c r="V2135" t="s">
        <v>96</v>
      </c>
      <c r="W2135">
        <f>IFERROR(INDEX(#REF!,MATCH(Tableau1[[#This Row],[Identifiant pour calcul]],#REF!,0),9),0)</f>
        <v>0</v>
      </c>
      <c r="X2135">
        <f>Tableau1[[#This Row],[value]]*0.125*Tableau1[[#This Row],[Sequestration factor]]</f>
        <v>0</v>
      </c>
      <c r="Y2135" t="s">
        <v>39</v>
      </c>
      <c r="Z2135" t="s">
        <v>40</v>
      </c>
      <c r="AA2135" t="s">
        <v>39</v>
      </c>
      <c r="AB2135" t="e">
        <f>INDEX(#REF!,MATCH(Tableau1[[#This Row],[species_name]],#REF!,0),2)</f>
        <v>#REF!</v>
      </c>
      <c r="AC2135" s="3" t="e">
        <f>Tableau1[[#This Row],[value]]/Tableau1[[#This Row],[débarquements totaux de l''espèce]]</f>
        <v>#REF!</v>
      </c>
    </row>
    <row r="2136" spans="1:29" x14ac:dyDescent="0.2">
      <c r="A2136" s="1">
        <v>45355</v>
      </c>
      <c r="B2136" t="s">
        <v>24</v>
      </c>
      <c r="C2136" t="s">
        <v>25</v>
      </c>
      <c r="D2136">
        <v>2022</v>
      </c>
      <c r="E2136" t="s">
        <v>86</v>
      </c>
      <c r="F2136" t="s">
        <v>76</v>
      </c>
      <c r="G2136" t="s">
        <v>107</v>
      </c>
      <c r="H2136" t="s">
        <v>29</v>
      </c>
      <c r="M2136" t="s">
        <v>769</v>
      </c>
      <c r="N2136" t="str">
        <f>_xlfn.CONCAT(Tableau1[[#This Row],[species_name]],Tableau1[[#This Row],[sub_reg]])</f>
        <v>European lobster27.7.e</v>
      </c>
      <c r="O2136" t="s">
        <v>32</v>
      </c>
      <c r="P2136" t="s">
        <v>33</v>
      </c>
      <c r="Q2136" t="s">
        <v>34</v>
      </c>
      <c r="R2136">
        <v>6327.85</v>
      </c>
      <c r="S2136" t="s">
        <v>35</v>
      </c>
      <c r="T2136" t="s">
        <v>318</v>
      </c>
      <c r="U2136" t="s">
        <v>319</v>
      </c>
      <c r="V2136" t="s">
        <v>226</v>
      </c>
      <c r="W2136">
        <f>IFERROR(INDEX(#REF!,MATCH(Tableau1[[#This Row],[Identifiant pour calcul]],#REF!,0),9),0)</f>
        <v>0</v>
      </c>
      <c r="X2136">
        <f>Tableau1[[#This Row],[value]]*0.125*Tableau1[[#This Row],[Sequestration factor]]</f>
        <v>0</v>
      </c>
      <c r="Y2136" t="s">
        <v>39</v>
      </c>
      <c r="Z2136" t="s">
        <v>40</v>
      </c>
      <c r="AA2136" t="s">
        <v>39</v>
      </c>
      <c r="AB2136" t="e">
        <f>INDEX(#REF!,MATCH(Tableau1[[#This Row],[species_name]],#REF!,0),2)</f>
        <v>#REF!</v>
      </c>
      <c r="AC2136" s="3" t="e">
        <f>Tableau1[[#This Row],[value]]/Tableau1[[#This Row],[débarquements totaux de l''espèce]]</f>
        <v>#REF!</v>
      </c>
    </row>
    <row r="2137" spans="1:29" x14ac:dyDescent="0.2">
      <c r="A2137" s="1">
        <v>45355</v>
      </c>
      <c r="B2137" t="s">
        <v>24</v>
      </c>
      <c r="C2137" t="s">
        <v>25</v>
      </c>
      <c r="D2137">
        <v>2022</v>
      </c>
      <c r="E2137" t="s">
        <v>86</v>
      </c>
      <c r="F2137" t="s">
        <v>76</v>
      </c>
      <c r="G2137" t="s">
        <v>107</v>
      </c>
      <c r="H2137" t="s">
        <v>29</v>
      </c>
      <c r="M2137" t="s">
        <v>769</v>
      </c>
      <c r="N2137" t="str">
        <f>_xlfn.CONCAT(Tableau1[[#This Row],[species_name]],Tableau1[[#This Row],[sub_reg]])</f>
        <v>European lobster27.8.a</v>
      </c>
      <c r="O2137" t="s">
        <v>32</v>
      </c>
      <c r="P2137" t="s">
        <v>33</v>
      </c>
      <c r="Q2137" t="s">
        <v>34</v>
      </c>
      <c r="R2137">
        <v>13261.07</v>
      </c>
      <c r="S2137" t="s">
        <v>35</v>
      </c>
      <c r="T2137" t="s">
        <v>318</v>
      </c>
      <c r="U2137" t="s">
        <v>319</v>
      </c>
      <c r="V2137" t="s">
        <v>331</v>
      </c>
      <c r="W2137">
        <f>IFERROR(INDEX(#REF!,MATCH(Tableau1[[#This Row],[Identifiant pour calcul]],#REF!,0),9),0)</f>
        <v>0</v>
      </c>
      <c r="X2137">
        <f>Tableau1[[#This Row],[value]]*0.125*Tableau1[[#This Row],[Sequestration factor]]</f>
        <v>0</v>
      </c>
      <c r="Y2137" t="s">
        <v>39</v>
      </c>
      <c r="Z2137" t="s">
        <v>40</v>
      </c>
      <c r="AA2137" t="s">
        <v>39</v>
      </c>
      <c r="AB2137" t="e">
        <f>INDEX(#REF!,MATCH(Tableau1[[#This Row],[species_name]],#REF!,0),2)</f>
        <v>#REF!</v>
      </c>
      <c r="AC2137" s="3" t="e">
        <f>Tableau1[[#This Row],[value]]/Tableau1[[#This Row],[débarquements totaux de l''espèce]]</f>
        <v>#REF!</v>
      </c>
    </row>
    <row r="2138" spans="1:29" x14ac:dyDescent="0.2">
      <c r="A2138" s="1">
        <v>45355</v>
      </c>
      <c r="B2138" t="s">
        <v>24</v>
      </c>
      <c r="C2138" t="s">
        <v>25</v>
      </c>
      <c r="D2138">
        <v>2022</v>
      </c>
      <c r="E2138" t="s">
        <v>86</v>
      </c>
      <c r="F2138" t="s">
        <v>76</v>
      </c>
      <c r="G2138" t="s">
        <v>77</v>
      </c>
      <c r="H2138" t="s">
        <v>29</v>
      </c>
      <c r="M2138" t="s">
        <v>770</v>
      </c>
      <c r="N2138" t="str">
        <f>_xlfn.CONCAT(Tableau1[[#This Row],[species_name]],Tableau1[[#This Row],[sub_reg]])</f>
        <v>European lobster27.7.d</v>
      </c>
      <c r="O2138" t="s">
        <v>32</v>
      </c>
      <c r="P2138" t="s">
        <v>33</v>
      </c>
      <c r="Q2138" t="s">
        <v>34</v>
      </c>
      <c r="R2138">
        <v>19380.740000000002</v>
      </c>
      <c r="S2138" t="s">
        <v>35</v>
      </c>
      <c r="T2138" t="s">
        <v>318</v>
      </c>
      <c r="U2138" t="s">
        <v>319</v>
      </c>
      <c r="V2138" t="s">
        <v>96</v>
      </c>
      <c r="W2138">
        <f>IFERROR(INDEX(#REF!,MATCH(Tableau1[[#This Row],[Identifiant pour calcul]],#REF!,0),9),0)</f>
        <v>0</v>
      </c>
      <c r="X2138">
        <f>Tableau1[[#This Row],[value]]*0.125*Tableau1[[#This Row],[Sequestration factor]]</f>
        <v>0</v>
      </c>
      <c r="Y2138" t="s">
        <v>39</v>
      </c>
      <c r="Z2138" t="s">
        <v>40</v>
      </c>
      <c r="AA2138" t="s">
        <v>39</v>
      </c>
      <c r="AB2138" t="e">
        <f>INDEX(#REF!,MATCH(Tableau1[[#This Row],[species_name]],#REF!,0),2)</f>
        <v>#REF!</v>
      </c>
      <c r="AC2138" s="3" t="e">
        <f>Tableau1[[#This Row],[value]]/Tableau1[[#This Row],[débarquements totaux de l''espèce]]</f>
        <v>#REF!</v>
      </c>
    </row>
    <row r="2139" spans="1:29" x14ac:dyDescent="0.2">
      <c r="A2139" s="1">
        <v>45355</v>
      </c>
      <c r="B2139" t="s">
        <v>24</v>
      </c>
      <c r="C2139" t="s">
        <v>25</v>
      </c>
      <c r="D2139">
        <v>2022</v>
      </c>
      <c r="E2139" t="s">
        <v>86</v>
      </c>
      <c r="F2139" t="s">
        <v>76</v>
      </c>
      <c r="G2139" t="s">
        <v>77</v>
      </c>
      <c r="H2139" t="s">
        <v>29</v>
      </c>
      <c r="M2139" t="s">
        <v>770</v>
      </c>
      <c r="N2139" t="str">
        <f>_xlfn.CONCAT(Tableau1[[#This Row],[species_name]],Tableau1[[#This Row],[sub_reg]])</f>
        <v>European lobster27.8.a</v>
      </c>
      <c r="O2139" t="s">
        <v>32</v>
      </c>
      <c r="P2139" t="s">
        <v>33</v>
      </c>
      <c r="Q2139" t="s">
        <v>34</v>
      </c>
      <c r="R2139">
        <v>1065.21</v>
      </c>
      <c r="S2139" t="s">
        <v>35</v>
      </c>
      <c r="T2139" t="s">
        <v>318</v>
      </c>
      <c r="U2139" t="s">
        <v>319</v>
      </c>
      <c r="V2139" t="s">
        <v>331</v>
      </c>
      <c r="W2139">
        <f>IFERROR(INDEX(#REF!,MATCH(Tableau1[[#This Row],[Identifiant pour calcul]],#REF!,0),9),0)</f>
        <v>0</v>
      </c>
      <c r="X2139">
        <f>Tableau1[[#This Row],[value]]*0.125*Tableau1[[#This Row],[Sequestration factor]]</f>
        <v>0</v>
      </c>
      <c r="Y2139" t="s">
        <v>39</v>
      </c>
      <c r="Z2139" t="s">
        <v>40</v>
      </c>
      <c r="AA2139" t="s">
        <v>39</v>
      </c>
      <c r="AB2139" t="e">
        <f>INDEX(#REF!,MATCH(Tableau1[[#This Row],[species_name]],#REF!,0),2)</f>
        <v>#REF!</v>
      </c>
      <c r="AC2139" s="3" t="e">
        <f>Tableau1[[#This Row],[value]]/Tableau1[[#This Row],[débarquements totaux de l''espèce]]</f>
        <v>#REF!</v>
      </c>
    </row>
    <row r="2140" spans="1:29" x14ac:dyDescent="0.2">
      <c r="A2140" s="1">
        <v>45355</v>
      </c>
      <c r="B2140" t="s">
        <v>24</v>
      </c>
      <c r="C2140" t="s">
        <v>25</v>
      </c>
      <c r="D2140">
        <v>2022</v>
      </c>
      <c r="E2140" t="s">
        <v>86</v>
      </c>
      <c r="F2140" t="s">
        <v>217</v>
      </c>
      <c r="G2140" t="s">
        <v>107</v>
      </c>
      <c r="H2140" t="s">
        <v>29</v>
      </c>
      <c r="M2140" t="s">
        <v>771</v>
      </c>
      <c r="N2140" t="str">
        <f>_xlfn.CONCAT(Tableau1[[#This Row],[species_name]],Tableau1[[#This Row],[sub_reg]])</f>
        <v>European lobster27.7.e</v>
      </c>
      <c r="O2140" t="s">
        <v>32</v>
      </c>
      <c r="P2140" t="s">
        <v>33</v>
      </c>
      <c r="Q2140" t="s">
        <v>34</v>
      </c>
      <c r="R2140">
        <v>9548.77</v>
      </c>
      <c r="S2140" t="s">
        <v>35</v>
      </c>
      <c r="T2140" t="s">
        <v>318</v>
      </c>
      <c r="U2140" t="s">
        <v>319</v>
      </c>
      <c r="V2140" t="s">
        <v>226</v>
      </c>
      <c r="W2140">
        <f>IFERROR(INDEX(#REF!,MATCH(Tableau1[[#This Row],[Identifiant pour calcul]],#REF!,0),9),0)</f>
        <v>0</v>
      </c>
      <c r="X2140">
        <f>Tableau1[[#This Row],[value]]*0.125*Tableau1[[#This Row],[Sequestration factor]]</f>
        <v>0</v>
      </c>
      <c r="Y2140" t="s">
        <v>39</v>
      </c>
      <c r="Z2140" t="s">
        <v>40</v>
      </c>
      <c r="AA2140" t="s">
        <v>39</v>
      </c>
      <c r="AB2140" t="e">
        <f>INDEX(#REF!,MATCH(Tableau1[[#This Row],[species_name]],#REF!,0),2)</f>
        <v>#REF!</v>
      </c>
      <c r="AC2140" s="3" t="e">
        <f>Tableau1[[#This Row],[value]]/Tableau1[[#This Row],[débarquements totaux de l''espèce]]</f>
        <v>#REF!</v>
      </c>
    </row>
    <row r="2141" spans="1:29" x14ac:dyDescent="0.2">
      <c r="A2141" s="1">
        <v>45355</v>
      </c>
      <c r="B2141" t="s">
        <v>24</v>
      </c>
      <c r="C2141" t="s">
        <v>25</v>
      </c>
      <c r="D2141">
        <v>2022</v>
      </c>
      <c r="E2141" t="s">
        <v>86</v>
      </c>
      <c r="F2141" t="s">
        <v>87</v>
      </c>
      <c r="G2141" t="s">
        <v>107</v>
      </c>
      <c r="H2141" t="s">
        <v>29</v>
      </c>
      <c r="M2141" t="s">
        <v>830</v>
      </c>
      <c r="N2141" t="str">
        <f>_xlfn.CONCAT(Tableau1[[#This Row],[species_name]],Tableau1[[#This Row],[sub_reg]])</f>
        <v>European lobster27.7.e</v>
      </c>
      <c r="O2141" t="s">
        <v>32</v>
      </c>
      <c r="P2141" t="s">
        <v>33</v>
      </c>
      <c r="Q2141" t="s">
        <v>34</v>
      </c>
      <c r="R2141">
        <v>7160.78</v>
      </c>
      <c r="S2141" t="s">
        <v>35</v>
      </c>
      <c r="T2141" t="s">
        <v>318</v>
      </c>
      <c r="U2141" t="s">
        <v>319</v>
      </c>
      <c r="V2141" t="s">
        <v>226</v>
      </c>
      <c r="W2141">
        <f>IFERROR(INDEX(#REF!,MATCH(Tableau1[[#This Row],[Identifiant pour calcul]],#REF!,0),9),0)</f>
        <v>0</v>
      </c>
      <c r="X2141">
        <f>Tableau1[[#This Row],[value]]*0.125*Tableau1[[#This Row],[Sequestration factor]]</f>
        <v>0</v>
      </c>
      <c r="Y2141" t="s">
        <v>39</v>
      </c>
      <c r="Z2141" t="s">
        <v>40</v>
      </c>
      <c r="AA2141" t="s">
        <v>39</v>
      </c>
      <c r="AB2141" t="e">
        <f>INDEX(#REF!,MATCH(Tableau1[[#This Row],[species_name]],#REF!,0),2)</f>
        <v>#REF!</v>
      </c>
      <c r="AC2141" s="3" t="e">
        <f>Tableau1[[#This Row],[value]]/Tableau1[[#This Row],[débarquements totaux de l''espèce]]</f>
        <v>#REF!</v>
      </c>
    </row>
    <row r="2142" spans="1:29" x14ac:dyDescent="0.2">
      <c r="A2142" s="1">
        <v>45355</v>
      </c>
      <c r="B2142" t="s">
        <v>24</v>
      </c>
      <c r="C2142" t="s">
        <v>25</v>
      </c>
      <c r="D2142">
        <v>2022</v>
      </c>
      <c r="E2142" t="s">
        <v>86</v>
      </c>
      <c r="F2142" t="s">
        <v>158</v>
      </c>
      <c r="G2142" t="s">
        <v>88</v>
      </c>
      <c r="H2142" t="s">
        <v>29</v>
      </c>
      <c r="L2142" t="s">
        <v>373</v>
      </c>
      <c r="M2142" t="s">
        <v>374</v>
      </c>
      <c r="N2142" t="str">
        <f>_xlfn.CONCAT(Tableau1[[#This Row],[species_name]],Tableau1[[#This Row],[sub_reg]])</f>
        <v>European lobster27.8.a</v>
      </c>
      <c r="O2142" t="s">
        <v>32</v>
      </c>
      <c r="P2142" t="s">
        <v>33</v>
      </c>
      <c r="Q2142" t="s">
        <v>34</v>
      </c>
      <c r="R2142">
        <v>1045.26</v>
      </c>
      <c r="S2142" t="s">
        <v>35</v>
      </c>
      <c r="T2142" t="s">
        <v>318</v>
      </c>
      <c r="U2142" t="s">
        <v>319</v>
      </c>
      <c r="V2142" t="s">
        <v>331</v>
      </c>
      <c r="W2142">
        <f>IFERROR(INDEX(#REF!,MATCH(Tableau1[[#This Row],[Identifiant pour calcul]],#REF!,0),9),0)</f>
        <v>0</v>
      </c>
      <c r="X2142">
        <f>Tableau1[[#This Row],[value]]*0.125*Tableau1[[#This Row],[Sequestration factor]]</f>
        <v>0</v>
      </c>
      <c r="Y2142" t="s">
        <v>39</v>
      </c>
      <c r="Z2142" t="s">
        <v>40</v>
      </c>
      <c r="AA2142" t="s">
        <v>39</v>
      </c>
      <c r="AB2142" t="e">
        <f>INDEX(#REF!,MATCH(Tableau1[[#This Row],[species_name]],#REF!,0),2)</f>
        <v>#REF!</v>
      </c>
      <c r="AC2142" s="3" t="e">
        <f>Tableau1[[#This Row],[value]]/Tableau1[[#This Row],[débarquements totaux de l''espèce]]</f>
        <v>#REF!</v>
      </c>
    </row>
    <row r="2143" spans="1:29" x14ac:dyDescent="0.2">
      <c r="A2143" s="1">
        <v>45355</v>
      </c>
      <c r="B2143" t="s">
        <v>24</v>
      </c>
      <c r="C2143" t="s">
        <v>25</v>
      </c>
      <c r="D2143">
        <v>2022</v>
      </c>
      <c r="E2143" t="s">
        <v>86</v>
      </c>
      <c r="F2143" t="s">
        <v>158</v>
      </c>
      <c r="G2143" t="s">
        <v>406</v>
      </c>
      <c r="H2143" t="s">
        <v>29</v>
      </c>
      <c r="L2143" t="s">
        <v>418</v>
      </c>
      <c r="M2143" t="s">
        <v>419</v>
      </c>
      <c r="N2143" t="str">
        <f>_xlfn.CONCAT(Tableau1[[#This Row],[species_name]],Tableau1[[#This Row],[sub_reg]])</f>
        <v>European lobster27.7.e</v>
      </c>
      <c r="O2143" t="s">
        <v>32</v>
      </c>
      <c r="P2143" t="s">
        <v>33</v>
      </c>
      <c r="Q2143" t="s">
        <v>34</v>
      </c>
      <c r="R2143">
        <v>3319.97</v>
      </c>
      <c r="S2143" t="s">
        <v>35</v>
      </c>
      <c r="T2143" t="s">
        <v>318</v>
      </c>
      <c r="U2143" t="s">
        <v>319</v>
      </c>
      <c r="V2143" t="s">
        <v>226</v>
      </c>
      <c r="W2143">
        <f>IFERROR(INDEX(#REF!,MATCH(Tableau1[[#This Row],[Identifiant pour calcul]],#REF!,0),9),0)</f>
        <v>0</v>
      </c>
      <c r="X2143">
        <f>Tableau1[[#This Row],[value]]*0.125*Tableau1[[#This Row],[Sequestration factor]]</f>
        <v>0</v>
      </c>
      <c r="Y2143" t="s">
        <v>39</v>
      </c>
      <c r="Z2143" t="s">
        <v>40</v>
      </c>
      <c r="AA2143" t="s">
        <v>39</v>
      </c>
      <c r="AB2143" t="e">
        <f>INDEX(#REF!,MATCH(Tableau1[[#This Row],[species_name]],#REF!,0),2)</f>
        <v>#REF!</v>
      </c>
      <c r="AC2143" s="3" t="e">
        <f>Tableau1[[#This Row],[value]]/Tableau1[[#This Row],[débarquements totaux de l''espèce]]</f>
        <v>#REF!</v>
      </c>
    </row>
    <row r="2144" spans="1:29" x14ac:dyDescent="0.2">
      <c r="A2144" s="1">
        <v>45355</v>
      </c>
      <c r="B2144" t="s">
        <v>24</v>
      </c>
      <c r="C2144" t="s">
        <v>25</v>
      </c>
      <c r="D2144">
        <v>2022</v>
      </c>
      <c r="E2144" t="s">
        <v>86</v>
      </c>
      <c r="F2144" t="s">
        <v>239</v>
      </c>
      <c r="G2144" t="s">
        <v>28</v>
      </c>
      <c r="H2144" t="s">
        <v>29</v>
      </c>
      <c r="L2144" t="s">
        <v>681</v>
      </c>
      <c r="M2144" t="s">
        <v>682</v>
      </c>
      <c r="N2144" t="str">
        <f>_xlfn.CONCAT(Tableau1[[#This Row],[species_name]],Tableau1[[#This Row],[sub_reg]])</f>
        <v>European lobster27.7.e</v>
      </c>
      <c r="O2144" t="s">
        <v>32</v>
      </c>
      <c r="P2144" t="s">
        <v>33</v>
      </c>
      <c r="Q2144" t="s">
        <v>34</v>
      </c>
      <c r="R2144">
        <v>3251.42</v>
      </c>
      <c r="S2144" t="s">
        <v>35</v>
      </c>
      <c r="T2144" t="s">
        <v>318</v>
      </c>
      <c r="U2144" t="s">
        <v>319</v>
      </c>
      <c r="V2144" t="s">
        <v>226</v>
      </c>
      <c r="W2144">
        <f>IFERROR(INDEX(#REF!,MATCH(Tableau1[[#This Row],[Identifiant pour calcul]],#REF!,0),9),0)</f>
        <v>0</v>
      </c>
      <c r="X2144">
        <f>Tableau1[[#This Row],[value]]*0.125*Tableau1[[#This Row],[Sequestration factor]]</f>
        <v>0</v>
      </c>
      <c r="Y2144" t="s">
        <v>39</v>
      </c>
      <c r="Z2144" t="s">
        <v>40</v>
      </c>
      <c r="AA2144" t="s">
        <v>39</v>
      </c>
      <c r="AB2144" t="e">
        <f>INDEX(#REF!,MATCH(Tableau1[[#This Row],[species_name]],#REF!,0),2)</f>
        <v>#REF!</v>
      </c>
      <c r="AC2144" s="3" t="e">
        <f>Tableau1[[#This Row],[value]]/Tableau1[[#This Row],[débarquements totaux de l''espèce]]</f>
        <v>#REF!</v>
      </c>
    </row>
    <row r="2145" spans="1:29" x14ac:dyDescent="0.2">
      <c r="A2145" s="1">
        <v>45355</v>
      </c>
      <c r="B2145" t="s">
        <v>24</v>
      </c>
      <c r="C2145" t="s">
        <v>25</v>
      </c>
      <c r="D2145">
        <v>2022</v>
      </c>
      <c r="E2145" t="s">
        <v>86</v>
      </c>
      <c r="F2145" t="s">
        <v>27</v>
      </c>
      <c r="G2145" t="s">
        <v>88</v>
      </c>
      <c r="H2145" t="s">
        <v>29</v>
      </c>
      <c r="M2145" t="s">
        <v>684</v>
      </c>
      <c r="N2145" t="str">
        <f>_xlfn.CONCAT(Tableau1[[#This Row],[species_name]],Tableau1[[#This Row],[sub_reg]])</f>
        <v>European lobster27.8.a</v>
      </c>
      <c r="O2145" t="s">
        <v>32</v>
      </c>
      <c r="P2145" t="s">
        <v>33</v>
      </c>
      <c r="Q2145" t="s">
        <v>34</v>
      </c>
      <c r="R2145">
        <v>5321.32</v>
      </c>
      <c r="S2145" t="s">
        <v>35</v>
      </c>
      <c r="T2145" t="s">
        <v>318</v>
      </c>
      <c r="U2145" t="s">
        <v>319</v>
      </c>
      <c r="V2145" t="s">
        <v>331</v>
      </c>
      <c r="W2145">
        <f>IFERROR(INDEX(#REF!,MATCH(Tableau1[[#This Row],[Identifiant pour calcul]],#REF!,0),9),0)</f>
        <v>0</v>
      </c>
      <c r="X2145">
        <f>Tableau1[[#This Row],[value]]*0.125*Tableau1[[#This Row],[Sequestration factor]]</f>
        <v>0</v>
      </c>
      <c r="Y2145" t="s">
        <v>39</v>
      </c>
      <c r="Z2145" t="s">
        <v>40</v>
      </c>
      <c r="AA2145" t="s">
        <v>39</v>
      </c>
      <c r="AB2145" t="e">
        <f>INDEX(#REF!,MATCH(Tableau1[[#This Row],[species_name]],#REF!,0),2)</f>
        <v>#REF!</v>
      </c>
      <c r="AC2145" s="3" t="e">
        <f>Tableau1[[#This Row],[value]]/Tableau1[[#This Row],[débarquements totaux de l''espèce]]</f>
        <v>#REF!</v>
      </c>
    </row>
    <row r="2146" spans="1:29" x14ac:dyDescent="0.2">
      <c r="A2146" s="1">
        <v>45355</v>
      </c>
      <c r="B2146" t="s">
        <v>24</v>
      </c>
      <c r="C2146" t="s">
        <v>25</v>
      </c>
      <c r="D2146">
        <v>2022</v>
      </c>
      <c r="E2146" t="s">
        <v>26</v>
      </c>
      <c r="F2146" t="s">
        <v>27</v>
      </c>
      <c r="G2146" t="s">
        <v>28</v>
      </c>
      <c r="H2146" t="s">
        <v>29</v>
      </c>
      <c r="L2146" t="s">
        <v>30</v>
      </c>
      <c r="M2146" t="s">
        <v>31</v>
      </c>
      <c r="N2146" t="str">
        <f>_xlfn.CONCAT(Tableau1[[#This Row],[species_name]],Tableau1[[#This Row],[sub_reg]])</f>
        <v>Leerfishsa 8</v>
      </c>
      <c r="O2146" t="s">
        <v>32</v>
      </c>
      <c r="P2146" t="s">
        <v>33</v>
      </c>
      <c r="Q2146" t="s">
        <v>34</v>
      </c>
      <c r="R2146">
        <v>1859.625</v>
      </c>
      <c r="S2146" t="s">
        <v>35</v>
      </c>
      <c r="T2146" t="s">
        <v>45</v>
      </c>
      <c r="U2146" t="s">
        <v>46</v>
      </c>
      <c r="V2146" t="s">
        <v>38</v>
      </c>
      <c r="W2146">
        <f>IFERROR(INDEX(#REF!,MATCH(Tableau1[[#This Row],[Identifiant pour calcul]],#REF!,0),9),0)</f>
        <v>0</v>
      </c>
      <c r="X2146">
        <f>Tableau1[[#This Row],[value]]*0.125*Tableau1[[#This Row],[Sequestration factor]]</f>
        <v>0</v>
      </c>
      <c r="Y2146" t="s">
        <v>39</v>
      </c>
      <c r="Z2146" t="s">
        <v>40</v>
      </c>
      <c r="AA2146" t="s">
        <v>39</v>
      </c>
      <c r="AB2146" t="e">
        <f>INDEX(#REF!,MATCH(Tableau1[[#This Row],[species_name]],#REF!,0),2)</f>
        <v>#REF!</v>
      </c>
      <c r="AC2146" s="3" t="e">
        <f>Tableau1[[#This Row],[value]]/Tableau1[[#This Row],[débarquements totaux de l''espèce]]</f>
        <v>#REF!</v>
      </c>
    </row>
    <row r="2147" spans="1:29" x14ac:dyDescent="0.2">
      <c r="A2147" s="1">
        <v>45355</v>
      </c>
      <c r="B2147" t="s">
        <v>24</v>
      </c>
      <c r="C2147" t="s">
        <v>25</v>
      </c>
      <c r="D2147">
        <v>2022</v>
      </c>
      <c r="E2147" t="s">
        <v>26</v>
      </c>
      <c r="F2147" t="s">
        <v>27</v>
      </c>
      <c r="G2147" t="s">
        <v>277</v>
      </c>
      <c r="H2147" t="s">
        <v>29</v>
      </c>
      <c r="M2147" t="s">
        <v>749</v>
      </c>
      <c r="N2147" t="str">
        <f>_xlfn.CONCAT(Tableau1[[#This Row],[species_name]],Tableau1[[#This Row],[sub_reg]])</f>
        <v>Leerfishsa 7</v>
      </c>
      <c r="O2147" t="s">
        <v>32</v>
      </c>
      <c r="P2147" t="s">
        <v>33</v>
      </c>
      <c r="Q2147" t="s">
        <v>34</v>
      </c>
      <c r="R2147">
        <v>4894.7374</v>
      </c>
      <c r="S2147" t="s">
        <v>35</v>
      </c>
      <c r="T2147" t="s">
        <v>45</v>
      </c>
      <c r="U2147" t="s">
        <v>46</v>
      </c>
      <c r="V2147" t="s">
        <v>62</v>
      </c>
      <c r="W2147">
        <f>IFERROR(INDEX(#REF!,MATCH(Tableau1[[#This Row],[Identifiant pour calcul]],#REF!,0),9),0)</f>
        <v>0</v>
      </c>
      <c r="X2147">
        <f>Tableau1[[#This Row],[value]]*0.125*Tableau1[[#This Row],[Sequestration factor]]</f>
        <v>0</v>
      </c>
      <c r="Y2147" t="s">
        <v>39</v>
      </c>
      <c r="Z2147" t="s">
        <v>40</v>
      </c>
      <c r="AA2147" t="s">
        <v>39</v>
      </c>
      <c r="AB2147" t="e">
        <f>INDEX(#REF!,MATCH(Tableau1[[#This Row],[species_name]],#REF!,0),2)</f>
        <v>#REF!</v>
      </c>
      <c r="AC2147" s="3" t="e">
        <f>Tableau1[[#This Row],[value]]/Tableau1[[#This Row],[débarquements totaux de l''espèce]]</f>
        <v>#REF!</v>
      </c>
    </row>
    <row r="2148" spans="1:29" x14ac:dyDescent="0.2">
      <c r="A2148" s="1">
        <v>45355</v>
      </c>
      <c r="B2148" t="s">
        <v>24</v>
      </c>
      <c r="C2148" t="s">
        <v>25</v>
      </c>
      <c r="D2148">
        <v>2022</v>
      </c>
      <c r="E2148" t="s">
        <v>26</v>
      </c>
      <c r="F2148" t="s">
        <v>158</v>
      </c>
      <c r="G2148" t="s">
        <v>406</v>
      </c>
      <c r="H2148" t="s">
        <v>29</v>
      </c>
      <c r="L2148" t="s">
        <v>428</v>
      </c>
      <c r="M2148" t="s">
        <v>429</v>
      </c>
      <c r="N2148" t="str">
        <f>_xlfn.CONCAT(Tableau1[[#This Row],[species_name]],Tableau1[[#This Row],[sub_reg]])</f>
        <v>Lefteye flounders neisa 7</v>
      </c>
      <c r="O2148" t="s">
        <v>32</v>
      </c>
      <c r="P2148" t="s">
        <v>33</v>
      </c>
      <c r="Q2148" t="s">
        <v>34</v>
      </c>
      <c r="R2148">
        <v>14644.7</v>
      </c>
      <c r="S2148" t="s">
        <v>35</v>
      </c>
      <c r="T2148" t="s">
        <v>480</v>
      </c>
      <c r="U2148" t="s">
        <v>481</v>
      </c>
      <c r="V2148" t="s">
        <v>62</v>
      </c>
      <c r="W2148">
        <f>IFERROR(INDEX(#REF!,MATCH(Tableau1[[#This Row],[Identifiant pour calcul]],#REF!,0),9),0)</f>
        <v>0</v>
      </c>
      <c r="X2148">
        <f>Tableau1[[#This Row],[value]]*0.125*Tableau1[[#This Row],[Sequestration factor]]</f>
        <v>0</v>
      </c>
      <c r="Y2148" t="s">
        <v>39</v>
      </c>
      <c r="Z2148" t="s">
        <v>40</v>
      </c>
      <c r="AA2148" t="s">
        <v>39</v>
      </c>
      <c r="AB2148" t="e">
        <f>INDEX(#REF!,MATCH(Tableau1[[#This Row],[species_name]],#REF!,0),2)</f>
        <v>#REF!</v>
      </c>
      <c r="AC2148" s="3" t="e">
        <f>Tableau1[[#This Row],[value]]/Tableau1[[#This Row],[débarquements totaux de l''espèce]]</f>
        <v>#REF!</v>
      </c>
    </row>
    <row r="2149" spans="1:29" x14ac:dyDescent="0.2">
      <c r="A2149" s="1">
        <v>45355</v>
      </c>
      <c r="B2149" t="s">
        <v>24</v>
      </c>
      <c r="C2149" t="s">
        <v>25</v>
      </c>
      <c r="D2149">
        <v>2022</v>
      </c>
      <c r="E2149" t="s">
        <v>26</v>
      </c>
      <c r="F2149" t="s">
        <v>158</v>
      </c>
      <c r="G2149" t="s">
        <v>88</v>
      </c>
      <c r="H2149" t="s">
        <v>29</v>
      </c>
      <c r="L2149" t="s">
        <v>30</v>
      </c>
      <c r="M2149" t="s">
        <v>31</v>
      </c>
      <c r="N2149" t="str">
        <f>_xlfn.CONCAT(Tableau1[[#This Row],[species_name]],Tableau1[[#This Row],[sub_reg]])</f>
        <v>Lefteye flounders neisa 7</v>
      </c>
      <c r="O2149" t="s">
        <v>32</v>
      </c>
      <c r="P2149" t="s">
        <v>33</v>
      </c>
      <c r="Q2149" t="s">
        <v>34</v>
      </c>
      <c r="R2149">
        <v>2457.19</v>
      </c>
      <c r="S2149" t="s">
        <v>35</v>
      </c>
      <c r="T2149" t="s">
        <v>480</v>
      </c>
      <c r="U2149" t="s">
        <v>481</v>
      </c>
      <c r="V2149" t="s">
        <v>62</v>
      </c>
      <c r="W2149">
        <f>IFERROR(INDEX(#REF!,MATCH(Tableau1[[#This Row],[Identifiant pour calcul]],#REF!,0),9),0)</f>
        <v>0</v>
      </c>
      <c r="X2149">
        <f>Tableau1[[#This Row],[value]]*0.125*Tableau1[[#This Row],[Sequestration factor]]</f>
        <v>0</v>
      </c>
      <c r="Y2149" t="s">
        <v>39</v>
      </c>
      <c r="Z2149" t="s">
        <v>40</v>
      </c>
      <c r="AA2149" t="s">
        <v>39</v>
      </c>
      <c r="AB2149" t="e">
        <f>INDEX(#REF!,MATCH(Tableau1[[#This Row],[species_name]],#REF!,0),2)</f>
        <v>#REF!</v>
      </c>
      <c r="AC2149" s="3" t="e">
        <f>Tableau1[[#This Row],[value]]/Tableau1[[#This Row],[débarquements totaux de l''espèce]]</f>
        <v>#REF!</v>
      </c>
    </row>
    <row r="2150" spans="1:29" x14ac:dyDescent="0.2">
      <c r="A2150" s="1">
        <v>45355</v>
      </c>
      <c r="B2150" t="s">
        <v>24</v>
      </c>
      <c r="C2150" t="s">
        <v>25</v>
      </c>
      <c r="D2150">
        <v>2022</v>
      </c>
      <c r="E2150" t="s">
        <v>86</v>
      </c>
      <c r="F2150" t="s">
        <v>372</v>
      </c>
      <c r="G2150" t="s">
        <v>88</v>
      </c>
      <c r="H2150" t="s">
        <v>29</v>
      </c>
      <c r="L2150" t="s">
        <v>373</v>
      </c>
      <c r="M2150" t="s">
        <v>374</v>
      </c>
      <c r="N2150" t="str">
        <f>_xlfn.CONCAT(Tableau1[[#This Row],[species_name]],Tableau1[[#This Row],[sub_reg]])</f>
        <v>Lemon sole27.7.h</v>
      </c>
      <c r="O2150" t="s">
        <v>32</v>
      </c>
      <c r="P2150" t="s">
        <v>33</v>
      </c>
      <c r="Q2150" t="s">
        <v>34</v>
      </c>
      <c r="R2150">
        <v>2262.85</v>
      </c>
      <c r="S2150" t="s">
        <v>35</v>
      </c>
      <c r="T2150" t="s">
        <v>398</v>
      </c>
      <c r="U2150" t="s">
        <v>399</v>
      </c>
      <c r="V2150" t="s">
        <v>330</v>
      </c>
      <c r="W2150">
        <f>IFERROR(INDEX(#REF!,MATCH(Tableau1[[#This Row],[Identifiant pour calcul]],#REF!,0),9),0)</f>
        <v>0</v>
      </c>
      <c r="X2150">
        <f>Tableau1[[#This Row],[value]]*0.125*Tableau1[[#This Row],[Sequestration factor]]</f>
        <v>0</v>
      </c>
      <c r="Y2150" t="s">
        <v>39</v>
      </c>
      <c r="Z2150" t="s">
        <v>40</v>
      </c>
      <c r="AA2150" t="s">
        <v>39</v>
      </c>
      <c r="AB2150" t="e">
        <f>INDEX(#REF!,MATCH(Tableau1[[#This Row],[species_name]],#REF!,0),2)</f>
        <v>#REF!</v>
      </c>
      <c r="AC2150" s="3" t="e">
        <f>Tableau1[[#This Row],[value]]/Tableau1[[#This Row],[débarquements totaux de l''espèce]]</f>
        <v>#REF!</v>
      </c>
    </row>
    <row r="2151" spans="1:29" x14ac:dyDescent="0.2">
      <c r="A2151" s="1">
        <v>45355</v>
      </c>
      <c r="B2151" t="s">
        <v>24</v>
      </c>
      <c r="C2151" t="s">
        <v>25</v>
      </c>
      <c r="D2151">
        <v>2022</v>
      </c>
      <c r="E2151" t="s">
        <v>86</v>
      </c>
      <c r="F2151" t="s">
        <v>372</v>
      </c>
      <c r="G2151" t="s">
        <v>406</v>
      </c>
      <c r="H2151" t="s">
        <v>29</v>
      </c>
      <c r="L2151" t="s">
        <v>418</v>
      </c>
      <c r="M2151" t="s">
        <v>419</v>
      </c>
      <c r="N2151" t="str">
        <f>_xlfn.CONCAT(Tableau1[[#This Row],[species_name]],Tableau1[[#This Row],[sub_reg]])</f>
        <v>Lemon sole27.7.d</v>
      </c>
      <c r="O2151" t="s">
        <v>32</v>
      </c>
      <c r="P2151" t="s">
        <v>33</v>
      </c>
      <c r="Q2151" t="s">
        <v>34</v>
      </c>
      <c r="R2151">
        <v>2863.92</v>
      </c>
      <c r="S2151" t="s">
        <v>35</v>
      </c>
      <c r="T2151" t="s">
        <v>398</v>
      </c>
      <c r="U2151" t="s">
        <v>399</v>
      </c>
      <c r="V2151" t="s">
        <v>96</v>
      </c>
      <c r="W2151">
        <f>IFERROR(INDEX(#REF!,MATCH(Tableau1[[#This Row],[Identifiant pour calcul]],#REF!,0),9),0)</f>
        <v>0</v>
      </c>
      <c r="X2151">
        <f>Tableau1[[#This Row],[value]]*0.125*Tableau1[[#This Row],[Sequestration factor]]</f>
        <v>0</v>
      </c>
      <c r="Y2151" t="s">
        <v>39</v>
      </c>
      <c r="Z2151" t="s">
        <v>40</v>
      </c>
      <c r="AA2151" t="s">
        <v>39</v>
      </c>
      <c r="AB2151" t="e">
        <f>INDEX(#REF!,MATCH(Tableau1[[#This Row],[species_name]],#REF!,0),2)</f>
        <v>#REF!</v>
      </c>
      <c r="AC2151" s="3" t="e">
        <f>Tableau1[[#This Row],[value]]/Tableau1[[#This Row],[débarquements totaux de l''espèce]]</f>
        <v>#REF!</v>
      </c>
    </row>
    <row r="2152" spans="1:29" x14ac:dyDescent="0.2">
      <c r="A2152" s="1">
        <v>45355</v>
      </c>
      <c r="B2152" t="s">
        <v>24</v>
      </c>
      <c r="C2152" t="s">
        <v>25</v>
      </c>
      <c r="D2152">
        <v>2022</v>
      </c>
      <c r="E2152" t="s">
        <v>26</v>
      </c>
      <c r="F2152" t="s">
        <v>158</v>
      </c>
      <c r="G2152" t="s">
        <v>88</v>
      </c>
      <c r="H2152" t="s">
        <v>29</v>
      </c>
      <c r="L2152" t="s">
        <v>30</v>
      </c>
      <c r="M2152" t="s">
        <v>31</v>
      </c>
      <c r="N2152" t="str">
        <f>_xlfn.CONCAT(Tableau1[[#This Row],[species_name]],Tableau1[[#This Row],[sub_reg]])</f>
        <v>Lemon solesa 7</v>
      </c>
      <c r="O2152" t="s">
        <v>32</v>
      </c>
      <c r="P2152" t="s">
        <v>33</v>
      </c>
      <c r="Q2152" t="s">
        <v>34</v>
      </c>
      <c r="R2152">
        <v>2984.71</v>
      </c>
      <c r="S2152" t="s">
        <v>35</v>
      </c>
      <c r="T2152" t="s">
        <v>398</v>
      </c>
      <c r="U2152" t="s">
        <v>399</v>
      </c>
      <c r="V2152" t="s">
        <v>62</v>
      </c>
      <c r="W2152">
        <f>IFERROR(INDEX(#REF!,MATCH(Tableau1[[#This Row],[Identifiant pour calcul]],#REF!,0),9),0)</f>
        <v>0</v>
      </c>
      <c r="X2152">
        <f>Tableau1[[#This Row],[value]]*0.125*Tableau1[[#This Row],[Sequestration factor]]</f>
        <v>0</v>
      </c>
      <c r="Y2152" t="s">
        <v>39</v>
      </c>
      <c r="Z2152" t="s">
        <v>40</v>
      </c>
      <c r="AA2152" t="s">
        <v>39</v>
      </c>
      <c r="AB2152" t="e">
        <f>INDEX(#REF!,MATCH(Tableau1[[#This Row],[species_name]],#REF!,0),2)</f>
        <v>#REF!</v>
      </c>
      <c r="AC2152" s="3" t="e">
        <f>Tableau1[[#This Row],[value]]/Tableau1[[#This Row],[débarquements totaux de l''espèce]]</f>
        <v>#REF!</v>
      </c>
    </row>
    <row r="2153" spans="1:29" x14ac:dyDescent="0.2">
      <c r="A2153" s="1">
        <v>45355</v>
      </c>
      <c r="B2153" t="s">
        <v>24</v>
      </c>
      <c r="C2153" t="s">
        <v>25</v>
      </c>
      <c r="D2153">
        <v>2022</v>
      </c>
      <c r="E2153" t="s">
        <v>86</v>
      </c>
      <c r="F2153" t="s">
        <v>158</v>
      </c>
      <c r="G2153" t="s">
        <v>77</v>
      </c>
      <c r="H2153" t="s">
        <v>29</v>
      </c>
      <c r="L2153" t="s">
        <v>413</v>
      </c>
      <c r="M2153" t="s">
        <v>414</v>
      </c>
      <c r="N2153" t="str">
        <f>_xlfn.CONCAT(Tableau1[[#This Row],[species_name]],Tableau1[[#This Row],[sub_reg]])</f>
        <v>Lemon sole27.7.e</v>
      </c>
      <c r="O2153" t="s">
        <v>32</v>
      </c>
      <c r="P2153" t="s">
        <v>33</v>
      </c>
      <c r="Q2153" t="s">
        <v>34</v>
      </c>
      <c r="R2153">
        <v>1356.75</v>
      </c>
      <c r="S2153" t="s">
        <v>35</v>
      </c>
      <c r="T2153" t="s">
        <v>398</v>
      </c>
      <c r="U2153" t="s">
        <v>399</v>
      </c>
      <c r="V2153" t="s">
        <v>226</v>
      </c>
      <c r="W2153">
        <f>IFERROR(INDEX(#REF!,MATCH(Tableau1[[#This Row],[Identifiant pour calcul]],#REF!,0),9),0)</f>
        <v>0</v>
      </c>
      <c r="X2153">
        <f>Tableau1[[#This Row],[value]]*0.125*Tableau1[[#This Row],[Sequestration factor]]</f>
        <v>0</v>
      </c>
      <c r="Y2153" t="s">
        <v>39</v>
      </c>
      <c r="Z2153" t="s">
        <v>40</v>
      </c>
      <c r="AA2153" t="s">
        <v>39</v>
      </c>
      <c r="AB2153" t="e">
        <f>INDEX(#REF!,MATCH(Tableau1[[#This Row],[species_name]],#REF!,0),2)</f>
        <v>#REF!</v>
      </c>
      <c r="AC2153" s="3" t="e">
        <f>Tableau1[[#This Row],[value]]/Tableau1[[#This Row],[débarquements totaux de l''espèce]]</f>
        <v>#REF!</v>
      </c>
    </row>
    <row r="2154" spans="1:29" x14ac:dyDescent="0.2">
      <c r="A2154" s="1">
        <v>45355</v>
      </c>
      <c r="B2154" t="s">
        <v>24</v>
      </c>
      <c r="C2154" t="s">
        <v>25</v>
      </c>
      <c r="D2154">
        <v>2022</v>
      </c>
      <c r="E2154" t="s">
        <v>86</v>
      </c>
      <c r="F2154" t="s">
        <v>27</v>
      </c>
      <c r="G2154" t="s">
        <v>28</v>
      </c>
      <c r="H2154" t="s">
        <v>29</v>
      </c>
      <c r="L2154" t="s">
        <v>648</v>
      </c>
      <c r="M2154" t="s">
        <v>649</v>
      </c>
      <c r="N2154" t="str">
        <f>_xlfn.CONCAT(Tableau1[[#This Row],[species_name]],Tableau1[[#This Row],[sub_reg]])</f>
        <v>Lemon sole27.8.a</v>
      </c>
      <c r="O2154" t="s">
        <v>32</v>
      </c>
      <c r="P2154" t="s">
        <v>33</v>
      </c>
      <c r="Q2154" t="s">
        <v>34</v>
      </c>
      <c r="R2154">
        <v>1434.18</v>
      </c>
      <c r="S2154" t="s">
        <v>35</v>
      </c>
      <c r="T2154" t="s">
        <v>398</v>
      </c>
      <c r="U2154" t="s">
        <v>399</v>
      </c>
      <c r="V2154" t="s">
        <v>331</v>
      </c>
      <c r="W2154">
        <f>IFERROR(INDEX(#REF!,MATCH(Tableau1[[#This Row],[Identifiant pour calcul]],#REF!,0),9),0)</f>
        <v>0</v>
      </c>
      <c r="X2154">
        <f>Tableau1[[#This Row],[value]]*0.125*Tableau1[[#This Row],[Sequestration factor]]</f>
        <v>0</v>
      </c>
      <c r="Y2154" t="s">
        <v>39</v>
      </c>
      <c r="Z2154" t="s">
        <v>40</v>
      </c>
      <c r="AA2154" t="s">
        <v>39</v>
      </c>
      <c r="AB2154" t="e">
        <f>INDEX(#REF!,MATCH(Tableau1[[#This Row],[species_name]],#REF!,0),2)</f>
        <v>#REF!</v>
      </c>
      <c r="AC2154" s="3" t="e">
        <f>Tableau1[[#This Row],[value]]/Tableau1[[#This Row],[débarquements totaux de l''espèce]]</f>
        <v>#REF!</v>
      </c>
    </row>
    <row r="2155" spans="1:29" x14ac:dyDescent="0.2">
      <c r="A2155" s="1">
        <v>45355</v>
      </c>
      <c r="B2155" t="s">
        <v>24</v>
      </c>
      <c r="C2155" t="s">
        <v>25</v>
      </c>
      <c r="D2155">
        <v>2022</v>
      </c>
      <c r="E2155" t="s">
        <v>86</v>
      </c>
      <c r="F2155" t="s">
        <v>217</v>
      </c>
      <c r="G2155" t="s">
        <v>406</v>
      </c>
      <c r="H2155" t="s">
        <v>29</v>
      </c>
      <c r="L2155" t="s">
        <v>660</v>
      </c>
      <c r="M2155" t="s">
        <v>661</v>
      </c>
      <c r="N2155" t="str">
        <f>_xlfn.CONCAT(Tableau1[[#This Row],[species_name]],Tableau1[[#This Row],[sub_reg]])</f>
        <v>Lemon sole27.7.d</v>
      </c>
      <c r="O2155" t="s">
        <v>32</v>
      </c>
      <c r="P2155" t="s">
        <v>33</v>
      </c>
      <c r="Q2155" t="s">
        <v>34</v>
      </c>
      <c r="R2155">
        <v>1160.55</v>
      </c>
      <c r="S2155" t="s">
        <v>35</v>
      </c>
      <c r="T2155" t="s">
        <v>398</v>
      </c>
      <c r="U2155" t="s">
        <v>399</v>
      </c>
      <c r="V2155" t="s">
        <v>96</v>
      </c>
      <c r="W2155">
        <f>IFERROR(INDEX(#REF!,MATCH(Tableau1[[#This Row],[Identifiant pour calcul]],#REF!,0),9),0)</f>
        <v>0</v>
      </c>
      <c r="X2155">
        <f>Tableau1[[#This Row],[value]]*0.125*Tableau1[[#This Row],[Sequestration factor]]</f>
        <v>0</v>
      </c>
      <c r="Y2155" t="s">
        <v>39</v>
      </c>
      <c r="Z2155" t="s">
        <v>40</v>
      </c>
      <c r="AA2155" t="s">
        <v>39</v>
      </c>
      <c r="AB2155" t="e">
        <f>INDEX(#REF!,MATCH(Tableau1[[#This Row],[species_name]],#REF!,0),2)</f>
        <v>#REF!</v>
      </c>
      <c r="AC2155" s="3" t="e">
        <f>Tableau1[[#This Row],[value]]/Tableau1[[#This Row],[débarquements totaux de l''espèce]]</f>
        <v>#REF!</v>
      </c>
    </row>
    <row r="2156" spans="1:29" x14ac:dyDescent="0.2">
      <c r="A2156" s="1">
        <v>45355</v>
      </c>
      <c r="B2156" t="s">
        <v>24</v>
      </c>
      <c r="C2156" t="s">
        <v>25</v>
      </c>
      <c r="D2156">
        <v>2022</v>
      </c>
      <c r="E2156" t="s">
        <v>86</v>
      </c>
      <c r="F2156" t="s">
        <v>158</v>
      </c>
      <c r="G2156" t="s">
        <v>88</v>
      </c>
      <c r="H2156" t="s">
        <v>29</v>
      </c>
      <c r="L2156" t="s">
        <v>373</v>
      </c>
      <c r="M2156" t="s">
        <v>374</v>
      </c>
      <c r="N2156" t="str">
        <f>_xlfn.CONCAT(Tableau1[[#This Row],[species_name]],Tableau1[[#This Row],[sub_reg]])</f>
        <v>Lemon sole27.7.j</v>
      </c>
      <c r="O2156" t="s">
        <v>32</v>
      </c>
      <c r="P2156" t="s">
        <v>33</v>
      </c>
      <c r="Q2156" t="s">
        <v>34</v>
      </c>
      <c r="R2156">
        <v>6624.28</v>
      </c>
      <c r="S2156" t="s">
        <v>35</v>
      </c>
      <c r="T2156" t="s">
        <v>398</v>
      </c>
      <c r="U2156" t="s">
        <v>399</v>
      </c>
      <c r="V2156" t="s">
        <v>377</v>
      </c>
      <c r="W2156">
        <f>IFERROR(INDEX(#REF!,MATCH(Tableau1[[#This Row],[Identifiant pour calcul]],#REF!,0),9),0)</f>
        <v>0</v>
      </c>
      <c r="X2156">
        <f>Tableau1[[#This Row],[value]]*0.125*Tableau1[[#This Row],[Sequestration factor]]</f>
        <v>0</v>
      </c>
      <c r="Y2156" t="s">
        <v>39</v>
      </c>
      <c r="Z2156" t="s">
        <v>40</v>
      </c>
      <c r="AA2156" t="s">
        <v>39</v>
      </c>
      <c r="AB2156" t="e">
        <f>INDEX(#REF!,MATCH(Tableau1[[#This Row],[species_name]],#REF!,0),2)</f>
        <v>#REF!</v>
      </c>
      <c r="AC2156" s="3" t="e">
        <f>Tableau1[[#This Row],[value]]/Tableau1[[#This Row],[débarquements totaux de l''espèce]]</f>
        <v>#REF!</v>
      </c>
    </row>
    <row r="2157" spans="1:29" x14ac:dyDescent="0.2">
      <c r="A2157" s="1">
        <v>45355</v>
      </c>
      <c r="B2157" t="s">
        <v>24</v>
      </c>
      <c r="C2157" t="s">
        <v>25</v>
      </c>
      <c r="D2157">
        <v>2022</v>
      </c>
      <c r="E2157" t="s">
        <v>86</v>
      </c>
      <c r="F2157" t="s">
        <v>158</v>
      </c>
      <c r="G2157" t="s">
        <v>88</v>
      </c>
      <c r="H2157" t="s">
        <v>29</v>
      </c>
      <c r="L2157" t="s">
        <v>373</v>
      </c>
      <c r="M2157" t="s">
        <v>374</v>
      </c>
      <c r="N2157" t="str">
        <f>_xlfn.CONCAT(Tableau1[[#This Row],[species_name]],Tableau1[[#This Row],[sub_reg]])</f>
        <v>Lemon sole27.7.d</v>
      </c>
      <c r="O2157" t="s">
        <v>32</v>
      </c>
      <c r="P2157" t="s">
        <v>33</v>
      </c>
      <c r="Q2157" t="s">
        <v>34</v>
      </c>
      <c r="R2157">
        <v>4139.9399999999996</v>
      </c>
      <c r="S2157" t="s">
        <v>35</v>
      </c>
      <c r="T2157" t="s">
        <v>398</v>
      </c>
      <c r="U2157" t="s">
        <v>399</v>
      </c>
      <c r="V2157" t="s">
        <v>96</v>
      </c>
      <c r="W2157">
        <f>IFERROR(INDEX(#REF!,MATCH(Tableau1[[#This Row],[Identifiant pour calcul]],#REF!,0),9),0)</f>
        <v>0</v>
      </c>
      <c r="X2157">
        <f>Tableau1[[#This Row],[value]]*0.125*Tableau1[[#This Row],[Sequestration factor]]</f>
        <v>0</v>
      </c>
      <c r="Y2157" t="s">
        <v>39</v>
      </c>
      <c r="Z2157" t="s">
        <v>40</v>
      </c>
      <c r="AA2157" t="s">
        <v>39</v>
      </c>
      <c r="AB2157" t="e">
        <f>INDEX(#REF!,MATCH(Tableau1[[#This Row],[species_name]],#REF!,0),2)</f>
        <v>#REF!</v>
      </c>
      <c r="AC2157" s="3" t="e">
        <f>Tableau1[[#This Row],[value]]/Tableau1[[#This Row],[débarquements totaux de l''espèce]]</f>
        <v>#REF!</v>
      </c>
    </row>
    <row r="2158" spans="1:29" x14ac:dyDescent="0.2">
      <c r="A2158" s="1">
        <v>45355</v>
      </c>
      <c r="B2158" t="s">
        <v>24</v>
      </c>
      <c r="C2158" t="s">
        <v>25</v>
      </c>
      <c r="D2158">
        <v>2022</v>
      </c>
      <c r="E2158" t="s">
        <v>86</v>
      </c>
      <c r="F2158" t="s">
        <v>158</v>
      </c>
      <c r="G2158" t="s">
        <v>88</v>
      </c>
      <c r="H2158" t="s">
        <v>29</v>
      </c>
      <c r="L2158" t="s">
        <v>373</v>
      </c>
      <c r="M2158" t="s">
        <v>374</v>
      </c>
      <c r="N2158" t="str">
        <f>_xlfn.CONCAT(Tableau1[[#This Row],[species_name]],Tableau1[[#This Row],[sub_reg]])</f>
        <v>Lemon sole27.7.e</v>
      </c>
      <c r="O2158" t="s">
        <v>32</v>
      </c>
      <c r="P2158" t="s">
        <v>33</v>
      </c>
      <c r="Q2158" t="s">
        <v>34</v>
      </c>
      <c r="R2158">
        <v>105468.75</v>
      </c>
      <c r="S2158" t="s">
        <v>35</v>
      </c>
      <c r="T2158" t="s">
        <v>398</v>
      </c>
      <c r="U2158" t="s">
        <v>399</v>
      </c>
      <c r="V2158" t="s">
        <v>226</v>
      </c>
      <c r="W2158">
        <f>IFERROR(INDEX(#REF!,MATCH(Tableau1[[#This Row],[Identifiant pour calcul]],#REF!,0),9),0)</f>
        <v>0</v>
      </c>
      <c r="X2158">
        <f>Tableau1[[#This Row],[value]]*0.125*Tableau1[[#This Row],[Sequestration factor]]</f>
        <v>0</v>
      </c>
      <c r="Y2158" t="s">
        <v>39</v>
      </c>
      <c r="Z2158" t="s">
        <v>40</v>
      </c>
      <c r="AA2158" t="s">
        <v>39</v>
      </c>
      <c r="AB2158" t="e">
        <f>INDEX(#REF!,MATCH(Tableau1[[#This Row],[species_name]],#REF!,0),2)</f>
        <v>#REF!</v>
      </c>
      <c r="AC2158" s="3" t="e">
        <f>Tableau1[[#This Row],[value]]/Tableau1[[#This Row],[débarquements totaux de l''espèce]]</f>
        <v>#REF!</v>
      </c>
    </row>
    <row r="2159" spans="1:29" x14ac:dyDescent="0.2">
      <c r="A2159" s="1">
        <v>45355</v>
      </c>
      <c r="B2159" t="s">
        <v>24</v>
      </c>
      <c r="C2159" t="s">
        <v>25</v>
      </c>
      <c r="D2159">
        <v>2022</v>
      </c>
      <c r="E2159" t="s">
        <v>86</v>
      </c>
      <c r="F2159" t="s">
        <v>158</v>
      </c>
      <c r="G2159" t="s">
        <v>88</v>
      </c>
      <c r="H2159" t="s">
        <v>29</v>
      </c>
      <c r="L2159" t="s">
        <v>373</v>
      </c>
      <c r="M2159" t="s">
        <v>374</v>
      </c>
      <c r="N2159" t="str">
        <f>_xlfn.CONCAT(Tableau1[[#This Row],[species_name]],Tableau1[[#This Row],[sub_reg]])</f>
        <v>Lemon sole27.7.f</v>
      </c>
      <c r="O2159" t="s">
        <v>32</v>
      </c>
      <c r="P2159" t="s">
        <v>33</v>
      </c>
      <c r="Q2159" t="s">
        <v>34</v>
      </c>
      <c r="R2159">
        <v>17469.560000000001</v>
      </c>
      <c r="S2159" t="s">
        <v>35</v>
      </c>
      <c r="T2159" t="s">
        <v>398</v>
      </c>
      <c r="U2159" t="s">
        <v>399</v>
      </c>
      <c r="V2159" t="s">
        <v>685</v>
      </c>
      <c r="W2159">
        <f>IFERROR(INDEX(#REF!,MATCH(Tableau1[[#This Row],[Identifiant pour calcul]],#REF!,0),9),0)</f>
        <v>0</v>
      </c>
      <c r="X2159">
        <f>Tableau1[[#This Row],[value]]*0.125*Tableau1[[#This Row],[Sequestration factor]]</f>
        <v>0</v>
      </c>
      <c r="Y2159" t="s">
        <v>39</v>
      </c>
      <c r="Z2159" t="s">
        <v>40</v>
      </c>
      <c r="AA2159" t="s">
        <v>39</v>
      </c>
      <c r="AB2159" t="e">
        <f>INDEX(#REF!,MATCH(Tableau1[[#This Row],[species_name]],#REF!,0),2)</f>
        <v>#REF!</v>
      </c>
      <c r="AC2159" s="3" t="e">
        <f>Tableau1[[#This Row],[value]]/Tableau1[[#This Row],[débarquements totaux de l''espèce]]</f>
        <v>#REF!</v>
      </c>
    </row>
    <row r="2160" spans="1:29" x14ac:dyDescent="0.2">
      <c r="A2160" s="1">
        <v>45355</v>
      </c>
      <c r="B2160" t="s">
        <v>24</v>
      </c>
      <c r="C2160" t="s">
        <v>25</v>
      </c>
      <c r="D2160">
        <v>2022</v>
      </c>
      <c r="E2160" t="s">
        <v>86</v>
      </c>
      <c r="F2160" t="s">
        <v>158</v>
      </c>
      <c r="G2160" t="s">
        <v>88</v>
      </c>
      <c r="H2160" t="s">
        <v>29</v>
      </c>
      <c r="L2160" t="s">
        <v>373</v>
      </c>
      <c r="M2160" t="s">
        <v>374</v>
      </c>
      <c r="N2160" t="str">
        <f>_xlfn.CONCAT(Tableau1[[#This Row],[species_name]],Tableau1[[#This Row],[sub_reg]])</f>
        <v>Lemon sole27.7.g</v>
      </c>
      <c r="O2160" t="s">
        <v>32</v>
      </c>
      <c r="P2160" t="s">
        <v>33</v>
      </c>
      <c r="Q2160" t="s">
        <v>34</v>
      </c>
      <c r="R2160">
        <v>31578.75</v>
      </c>
      <c r="S2160" t="s">
        <v>35</v>
      </c>
      <c r="T2160" t="s">
        <v>398</v>
      </c>
      <c r="U2160" t="s">
        <v>399</v>
      </c>
      <c r="V2160" t="s">
        <v>662</v>
      </c>
      <c r="W2160">
        <f>IFERROR(INDEX(#REF!,MATCH(Tableau1[[#This Row],[Identifiant pour calcul]],#REF!,0),9),0)</f>
        <v>0</v>
      </c>
      <c r="X2160">
        <f>Tableau1[[#This Row],[value]]*0.125*Tableau1[[#This Row],[Sequestration factor]]</f>
        <v>0</v>
      </c>
      <c r="Y2160" t="s">
        <v>39</v>
      </c>
      <c r="Z2160" t="s">
        <v>40</v>
      </c>
      <c r="AA2160" t="s">
        <v>39</v>
      </c>
      <c r="AB2160" t="e">
        <f>INDEX(#REF!,MATCH(Tableau1[[#This Row],[species_name]],#REF!,0),2)</f>
        <v>#REF!</v>
      </c>
      <c r="AC2160" s="3" t="e">
        <f>Tableau1[[#This Row],[value]]/Tableau1[[#This Row],[débarquements totaux de l''espèce]]</f>
        <v>#REF!</v>
      </c>
    </row>
    <row r="2161" spans="1:29" x14ac:dyDescent="0.2">
      <c r="A2161" s="1">
        <v>45355</v>
      </c>
      <c r="B2161" t="s">
        <v>24</v>
      </c>
      <c r="C2161" t="s">
        <v>25</v>
      </c>
      <c r="D2161">
        <v>2022</v>
      </c>
      <c r="E2161" t="s">
        <v>86</v>
      </c>
      <c r="F2161" t="s">
        <v>158</v>
      </c>
      <c r="G2161" t="s">
        <v>88</v>
      </c>
      <c r="H2161" t="s">
        <v>29</v>
      </c>
      <c r="L2161" t="s">
        <v>373</v>
      </c>
      <c r="M2161" t="s">
        <v>374</v>
      </c>
      <c r="N2161" t="str">
        <f>_xlfn.CONCAT(Tableau1[[#This Row],[species_name]],Tableau1[[#This Row],[sub_reg]])</f>
        <v>Lemon sole27.7.h</v>
      </c>
      <c r="O2161" t="s">
        <v>32</v>
      </c>
      <c r="P2161" t="s">
        <v>33</v>
      </c>
      <c r="Q2161" t="s">
        <v>34</v>
      </c>
      <c r="R2161">
        <v>52850.8</v>
      </c>
      <c r="S2161" t="s">
        <v>35</v>
      </c>
      <c r="T2161" t="s">
        <v>398</v>
      </c>
      <c r="U2161" t="s">
        <v>399</v>
      </c>
      <c r="V2161" t="s">
        <v>330</v>
      </c>
      <c r="W2161">
        <f>IFERROR(INDEX(#REF!,MATCH(Tableau1[[#This Row],[Identifiant pour calcul]],#REF!,0),9),0)</f>
        <v>0</v>
      </c>
      <c r="X2161">
        <f>Tableau1[[#This Row],[value]]*0.125*Tableau1[[#This Row],[Sequestration factor]]</f>
        <v>0</v>
      </c>
      <c r="Y2161" t="s">
        <v>39</v>
      </c>
      <c r="Z2161" t="s">
        <v>40</v>
      </c>
      <c r="AA2161" t="s">
        <v>39</v>
      </c>
      <c r="AB2161" t="e">
        <f>INDEX(#REF!,MATCH(Tableau1[[#This Row],[species_name]],#REF!,0),2)</f>
        <v>#REF!</v>
      </c>
      <c r="AC2161" s="3" t="e">
        <f>Tableau1[[#This Row],[value]]/Tableau1[[#This Row],[débarquements totaux de l''espèce]]</f>
        <v>#REF!</v>
      </c>
    </row>
    <row r="2162" spans="1:29" x14ac:dyDescent="0.2">
      <c r="A2162" s="1">
        <v>45355</v>
      </c>
      <c r="B2162" t="s">
        <v>24</v>
      </c>
      <c r="C2162" t="s">
        <v>25</v>
      </c>
      <c r="D2162">
        <v>2022</v>
      </c>
      <c r="E2162" t="s">
        <v>86</v>
      </c>
      <c r="F2162" t="s">
        <v>158</v>
      </c>
      <c r="G2162" t="s">
        <v>88</v>
      </c>
      <c r="H2162" t="s">
        <v>29</v>
      </c>
      <c r="L2162" t="s">
        <v>373</v>
      </c>
      <c r="M2162" t="s">
        <v>374</v>
      </c>
      <c r="N2162" t="str">
        <f>_xlfn.CONCAT(Tableau1[[#This Row],[species_name]],Tableau1[[#This Row],[sub_reg]])</f>
        <v>Lemon sole27.8.a</v>
      </c>
      <c r="O2162" t="s">
        <v>32</v>
      </c>
      <c r="P2162" t="s">
        <v>33</v>
      </c>
      <c r="Q2162" t="s">
        <v>34</v>
      </c>
      <c r="R2162">
        <v>14740.01</v>
      </c>
      <c r="S2162" t="s">
        <v>35</v>
      </c>
      <c r="T2162" t="s">
        <v>398</v>
      </c>
      <c r="U2162" t="s">
        <v>399</v>
      </c>
      <c r="V2162" t="s">
        <v>331</v>
      </c>
      <c r="W2162">
        <f>IFERROR(INDEX(#REF!,MATCH(Tableau1[[#This Row],[Identifiant pour calcul]],#REF!,0),9),0)</f>
        <v>0</v>
      </c>
      <c r="X2162">
        <f>Tableau1[[#This Row],[value]]*0.125*Tableau1[[#This Row],[Sequestration factor]]</f>
        <v>0</v>
      </c>
      <c r="Y2162" t="s">
        <v>39</v>
      </c>
      <c r="Z2162" t="s">
        <v>40</v>
      </c>
      <c r="AA2162" t="s">
        <v>39</v>
      </c>
      <c r="AB2162" t="e">
        <f>INDEX(#REF!,MATCH(Tableau1[[#This Row],[species_name]],#REF!,0),2)</f>
        <v>#REF!</v>
      </c>
      <c r="AC2162" s="3" t="e">
        <f>Tableau1[[#This Row],[value]]/Tableau1[[#This Row],[débarquements totaux de l''espèce]]</f>
        <v>#REF!</v>
      </c>
    </row>
    <row r="2163" spans="1:29" x14ac:dyDescent="0.2">
      <c r="A2163" s="1">
        <v>45355</v>
      </c>
      <c r="B2163" t="s">
        <v>24</v>
      </c>
      <c r="C2163" t="s">
        <v>25</v>
      </c>
      <c r="D2163">
        <v>2022</v>
      </c>
      <c r="E2163" t="s">
        <v>86</v>
      </c>
      <c r="F2163" t="s">
        <v>158</v>
      </c>
      <c r="G2163" t="s">
        <v>406</v>
      </c>
      <c r="H2163" t="s">
        <v>29</v>
      </c>
      <c r="L2163" t="s">
        <v>418</v>
      </c>
      <c r="M2163" t="s">
        <v>419</v>
      </c>
      <c r="N2163" t="str">
        <f>_xlfn.CONCAT(Tableau1[[#This Row],[species_name]],Tableau1[[#This Row],[sub_reg]])</f>
        <v>Lemon sole27.7.c</v>
      </c>
      <c r="O2163" t="s">
        <v>32</v>
      </c>
      <c r="P2163" t="s">
        <v>33</v>
      </c>
      <c r="Q2163" t="s">
        <v>34</v>
      </c>
      <c r="R2163">
        <v>4445.82</v>
      </c>
      <c r="S2163" t="s">
        <v>35</v>
      </c>
      <c r="T2163" t="s">
        <v>398</v>
      </c>
      <c r="U2163" t="s">
        <v>399</v>
      </c>
      <c r="V2163" t="s">
        <v>664</v>
      </c>
      <c r="W2163">
        <f>IFERROR(INDEX(#REF!,MATCH(Tableau1[[#This Row],[Identifiant pour calcul]],#REF!,0),9),0)</f>
        <v>0</v>
      </c>
      <c r="X2163">
        <f>Tableau1[[#This Row],[value]]*0.125*Tableau1[[#This Row],[Sequestration factor]]</f>
        <v>0</v>
      </c>
      <c r="Y2163" t="s">
        <v>39</v>
      </c>
      <c r="Z2163" t="s">
        <v>40</v>
      </c>
      <c r="AA2163" t="s">
        <v>39</v>
      </c>
      <c r="AB2163" t="e">
        <f>INDEX(#REF!,MATCH(Tableau1[[#This Row],[species_name]],#REF!,0),2)</f>
        <v>#REF!</v>
      </c>
      <c r="AC2163" s="3" t="e">
        <f>Tableau1[[#This Row],[value]]/Tableau1[[#This Row],[débarquements totaux de l''espèce]]</f>
        <v>#REF!</v>
      </c>
    </row>
    <row r="2164" spans="1:29" x14ac:dyDescent="0.2">
      <c r="A2164" s="1">
        <v>45355</v>
      </c>
      <c r="B2164" t="s">
        <v>24</v>
      </c>
      <c r="C2164" t="s">
        <v>25</v>
      </c>
      <c r="D2164">
        <v>2022</v>
      </c>
      <c r="E2164" t="s">
        <v>86</v>
      </c>
      <c r="F2164" t="s">
        <v>158</v>
      </c>
      <c r="G2164" t="s">
        <v>406</v>
      </c>
      <c r="H2164" t="s">
        <v>29</v>
      </c>
      <c r="L2164" t="s">
        <v>418</v>
      </c>
      <c r="M2164" t="s">
        <v>419</v>
      </c>
      <c r="N2164" t="str">
        <f>_xlfn.CONCAT(Tableau1[[#This Row],[species_name]],Tableau1[[#This Row],[sub_reg]])</f>
        <v>Lemon sole27.7.d</v>
      </c>
      <c r="O2164" t="s">
        <v>32</v>
      </c>
      <c r="P2164" t="s">
        <v>33</v>
      </c>
      <c r="Q2164" t="s">
        <v>34</v>
      </c>
      <c r="R2164">
        <v>3882.22</v>
      </c>
      <c r="S2164" t="s">
        <v>35</v>
      </c>
      <c r="T2164" t="s">
        <v>398</v>
      </c>
      <c r="U2164" t="s">
        <v>399</v>
      </c>
      <c r="V2164" t="s">
        <v>96</v>
      </c>
      <c r="W2164">
        <f>IFERROR(INDEX(#REF!,MATCH(Tableau1[[#This Row],[Identifiant pour calcul]],#REF!,0),9),0)</f>
        <v>0</v>
      </c>
      <c r="X2164">
        <f>Tableau1[[#This Row],[value]]*0.125*Tableau1[[#This Row],[Sequestration factor]]</f>
        <v>0</v>
      </c>
      <c r="Y2164" t="s">
        <v>39</v>
      </c>
      <c r="Z2164" t="s">
        <v>40</v>
      </c>
      <c r="AA2164" t="s">
        <v>39</v>
      </c>
      <c r="AB2164" t="e">
        <f>INDEX(#REF!,MATCH(Tableau1[[#This Row],[species_name]],#REF!,0),2)</f>
        <v>#REF!</v>
      </c>
      <c r="AC2164" s="3" t="e">
        <f>Tableau1[[#This Row],[value]]/Tableau1[[#This Row],[débarquements totaux de l''espèce]]</f>
        <v>#REF!</v>
      </c>
    </row>
    <row r="2165" spans="1:29" x14ac:dyDescent="0.2">
      <c r="A2165" s="1">
        <v>45355</v>
      </c>
      <c r="B2165" t="s">
        <v>24</v>
      </c>
      <c r="C2165" t="s">
        <v>25</v>
      </c>
      <c r="D2165">
        <v>2022</v>
      </c>
      <c r="E2165" t="s">
        <v>86</v>
      </c>
      <c r="F2165" t="s">
        <v>158</v>
      </c>
      <c r="G2165" t="s">
        <v>406</v>
      </c>
      <c r="H2165" t="s">
        <v>29</v>
      </c>
      <c r="L2165" t="s">
        <v>418</v>
      </c>
      <c r="M2165" t="s">
        <v>419</v>
      </c>
      <c r="N2165" t="str">
        <f>_xlfn.CONCAT(Tableau1[[#This Row],[species_name]],Tableau1[[#This Row],[sub_reg]])</f>
        <v>Lemon sole27.7.e</v>
      </c>
      <c r="O2165" t="s">
        <v>32</v>
      </c>
      <c r="P2165" t="s">
        <v>33</v>
      </c>
      <c r="Q2165" t="s">
        <v>34</v>
      </c>
      <c r="R2165">
        <v>90931.37</v>
      </c>
      <c r="S2165" t="s">
        <v>35</v>
      </c>
      <c r="T2165" t="s">
        <v>398</v>
      </c>
      <c r="U2165" t="s">
        <v>399</v>
      </c>
      <c r="V2165" t="s">
        <v>226</v>
      </c>
      <c r="W2165">
        <f>IFERROR(INDEX(#REF!,MATCH(Tableau1[[#This Row],[Identifiant pour calcul]],#REF!,0),9),0)</f>
        <v>0</v>
      </c>
      <c r="X2165">
        <f>Tableau1[[#This Row],[value]]*0.125*Tableau1[[#This Row],[Sequestration factor]]</f>
        <v>0</v>
      </c>
      <c r="Y2165" t="s">
        <v>39</v>
      </c>
      <c r="Z2165" t="s">
        <v>40</v>
      </c>
      <c r="AA2165" t="s">
        <v>39</v>
      </c>
      <c r="AB2165" t="e">
        <f>INDEX(#REF!,MATCH(Tableau1[[#This Row],[species_name]],#REF!,0),2)</f>
        <v>#REF!</v>
      </c>
      <c r="AC2165" s="3" t="e">
        <f>Tableau1[[#This Row],[value]]/Tableau1[[#This Row],[débarquements totaux de l''espèce]]</f>
        <v>#REF!</v>
      </c>
    </row>
    <row r="2166" spans="1:29" x14ac:dyDescent="0.2">
      <c r="A2166" s="1">
        <v>45355</v>
      </c>
      <c r="B2166" t="s">
        <v>24</v>
      </c>
      <c r="C2166" t="s">
        <v>25</v>
      </c>
      <c r="D2166">
        <v>2022</v>
      </c>
      <c r="E2166" t="s">
        <v>86</v>
      </c>
      <c r="F2166" t="s">
        <v>158</v>
      </c>
      <c r="G2166" t="s">
        <v>406</v>
      </c>
      <c r="H2166" t="s">
        <v>29</v>
      </c>
      <c r="L2166" t="s">
        <v>418</v>
      </c>
      <c r="M2166" t="s">
        <v>419</v>
      </c>
      <c r="N2166" t="str">
        <f>_xlfn.CONCAT(Tableau1[[#This Row],[species_name]],Tableau1[[#This Row],[sub_reg]])</f>
        <v>Lemon sole27.7.g</v>
      </c>
      <c r="O2166" t="s">
        <v>32</v>
      </c>
      <c r="P2166" t="s">
        <v>33</v>
      </c>
      <c r="Q2166" t="s">
        <v>34</v>
      </c>
      <c r="R2166">
        <v>28816.89</v>
      </c>
      <c r="S2166" t="s">
        <v>35</v>
      </c>
      <c r="T2166" t="s">
        <v>398</v>
      </c>
      <c r="U2166" t="s">
        <v>399</v>
      </c>
      <c r="V2166" t="s">
        <v>662</v>
      </c>
      <c r="W2166">
        <f>IFERROR(INDEX(#REF!,MATCH(Tableau1[[#This Row],[Identifiant pour calcul]],#REF!,0),9),0)</f>
        <v>0</v>
      </c>
      <c r="X2166">
        <f>Tableau1[[#This Row],[value]]*0.125*Tableau1[[#This Row],[Sequestration factor]]</f>
        <v>0</v>
      </c>
      <c r="Y2166" t="s">
        <v>39</v>
      </c>
      <c r="Z2166" t="s">
        <v>40</v>
      </c>
      <c r="AA2166" t="s">
        <v>39</v>
      </c>
      <c r="AB2166" t="e">
        <f>INDEX(#REF!,MATCH(Tableau1[[#This Row],[species_name]],#REF!,0),2)</f>
        <v>#REF!</v>
      </c>
      <c r="AC2166" s="3" t="e">
        <f>Tableau1[[#This Row],[value]]/Tableau1[[#This Row],[débarquements totaux de l''espèce]]</f>
        <v>#REF!</v>
      </c>
    </row>
    <row r="2167" spans="1:29" x14ac:dyDescent="0.2">
      <c r="A2167" s="1">
        <v>45355</v>
      </c>
      <c r="B2167" t="s">
        <v>24</v>
      </c>
      <c r="C2167" t="s">
        <v>25</v>
      </c>
      <c r="D2167">
        <v>2022</v>
      </c>
      <c r="E2167" t="s">
        <v>86</v>
      </c>
      <c r="F2167" t="s">
        <v>158</v>
      </c>
      <c r="G2167" t="s">
        <v>406</v>
      </c>
      <c r="H2167" t="s">
        <v>29</v>
      </c>
      <c r="L2167" t="s">
        <v>418</v>
      </c>
      <c r="M2167" t="s">
        <v>419</v>
      </c>
      <c r="N2167" t="str">
        <f>_xlfn.CONCAT(Tableau1[[#This Row],[species_name]],Tableau1[[#This Row],[sub_reg]])</f>
        <v>Lemon sole27.7.h</v>
      </c>
      <c r="O2167" t="s">
        <v>32</v>
      </c>
      <c r="P2167" t="s">
        <v>33</v>
      </c>
      <c r="Q2167" t="s">
        <v>34</v>
      </c>
      <c r="R2167">
        <v>173603.69</v>
      </c>
      <c r="S2167" t="s">
        <v>35</v>
      </c>
      <c r="T2167" t="s">
        <v>398</v>
      </c>
      <c r="U2167" t="s">
        <v>399</v>
      </c>
      <c r="V2167" t="s">
        <v>330</v>
      </c>
      <c r="W2167">
        <f>IFERROR(INDEX(#REF!,MATCH(Tableau1[[#This Row],[Identifiant pour calcul]],#REF!,0),9),0)</f>
        <v>0</v>
      </c>
      <c r="X2167">
        <f>Tableau1[[#This Row],[value]]*0.125*Tableau1[[#This Row],[Sequestration factor]]</f>
        <v>0</v>
      </c>
      <c r="Y2167" t="s">
        <v>39</v>
      </c>
      <c r="Z2167" t="s">
        <v>40</v>
      </c>
      <c r="AA2167" t="s">
        <v>39</v>
      </c>
      <c r="AB2167" t="e">
        <f>INDEX(#REF!,MATCH(Tableau1[[#This Row],[species_name]],#REF!,0),2)</f>
        <v>#REF!</v>
      </c>
      <c r="AC2167" s="3" t="e">
        <f>Tableau1[[#This Row],[value]]/Tableau1[[#This Row],[débarquements totaux de l''espèce]]</f>
        <v>#REF!</v>
      </c>
    </row>
    <row r="2168" spans="1:29" x14ac:dyDescent="0.2">
      <c r="A2168" s="1">
        <v>45355</v>
      </c>
      <c r="B2168" t="s">
        <v>24</v>
      </c>
      <c r="C2168" t="s">
        <v>25</v>
      </c>
      <c r="D2168">
        <v>2022</v>
      </c>
      <c r="E2168" t="s">
        <v>86</v>
      </c>
      <c r="F2168" t="s">
        <v>158</v>
      </c>
      <c r="G2168" t="s">
        <v>406</v>
      </c>
      <c r="H2168" t="s">
        <v>29</v>
      </c>
      <c r="L2168" t="s">
        <v>418</v>
      </c>
      <c r="M2168" t="s">
        <v>419</v>
      </c>
      <c r="N2168" t="str">
        <f>_xlfn.CONCAT(Tableau1[[#This Row],[species_name]],Tableau1[[#This Row],[sub_reg]])</f>
        <v>Lemon sole27.7.j</v>
      </c>
      <c r="O2168" t="s">
        <v>32</v>
      </c>
      <c r="P2168" t="s">
        <v>33</v>
      </c>
      <c r="Q2168" t="s">
        <v>34</v>
      </c>
      <c r="R2168">
        <v>101272.72</v>
      </c>
      <c r="S2168" t="s">
        <v>35</v>
      </c>
      <c r="T2168" t="s">
        <v>398</v>
      </c>
      <c r="U2168" t="s">
        <v>399</v>
      </c>
      <c r="V2168" t="s">
        <v>377</v>
      </c>
      <c r="W2168">
        <f>IFERROR(INDEX(#REF!,MATCH(Tableau1[[#This Row],[Identifiant pour calcul]],#REF!,0),9),0)</f>
        <v>0</v>
      </c>
      <c r="X2168">
        <f>Tableau1[[#This Row],[value]]*0.125*Tableau1[[#This Row],[Sequestration factor]]</f>
        <v>0</v>
      </c>
      <c r="Y2168" t="s">
        <v>39</v>
      </c>
      <c r="Z2168" t="s">
        <v>40</v>
      </c>
      <c r="AA2168" t="s">
        <v>39</v>
      </c>
      <c r="AB2168" t="e">
        <f>INDEX(#REF!,MATCH(Tableau1[[#This Row],[species_name]],#REF!,0),2)</f>
        <v>#REF!</v>
      </c>
      <c r="AC2168" s="3" t="e">
        <f>Tableau1[[#This Row],[value]]/Tableau1[[#This Row],[débarquements totaux de l''espèce]]</f>
        <v>#REF!</v>
      </c>
    </row>
    <row r="2169" spans="1:29" x14ac:dyDescent="0.2">
      <c r="A2169" s="1">
        <v>45355</v>
      </c>
      <c r="B2169" t="s">
        <v>24</v>
      </c>
      <c r="C2169" t="s">
        <v>25</v>
      </c>
      <c r="D2169">
        <v>2022</v>
      </c>
      <c r="E2169" t="s">
        <v>86</v>
      </c>
      <c r="F2169" t="s">
        <v>158</v>
      </c>
      <c r="G2169" t="s">
        <v>406</v>
      </c>
      <c r="H2169" t="s">
        <v>29</v>
      </c>
      <c r="L2169" t="s">
        <v>418</v>
      </c>
      <c r="M2169" t="s">
        <v>419</v>
      </c>
      <c r="N2169" t="str">
        <f>_xlfn.CONCAT(Tableau1[[#This Row],[species_name]],Tableau1[[#This Row],[sub_reg]])</f>
        <v>Lemon sole27.8.a</v>
      </c>
      <c r="O2169" t="s">
        <v>32</v>
      </c>
      <c r="P2169" t="s">
        <v>33</v>
      </c>
      <c r="Q2169" t="s">
        <v>34</v>
      </c>
      <c r="R2169">
        <v>4273.42</v>
      </c>
      <c r="S2169" t="s">
        <v>35</v>
      </c>
      <c r="T2169" t="s">
        <v>398</v>
      </c>
      <c r="U2169" t="s">
        <v>399</v>
      </c>
      <c r="V2169" t="s">
        <v>331</v>
      </c>
      <c r="W2169">
        <f>IFERROR(INDEX(#REF!,MATCH(Tableau1[[#This Row],[Identifiant pour calcul]],#REF!,0),9),0)</f>
        <v>0</v>
      </c>
      <c r="X2169">
        <f>Tableau1[[#This Row],[value]]*0.125*Tableau1[[#This Row],[Sequestration factor]]</f>
        <v>0</v>
      </c>
      <c r="Y2169" t="s">
        <v>39</v>
      </c>
      <c r="Z2169" t="s">
        <v>40</v>
      </c>
      <c r="AA2169" t="s">
        <v>39</v>
      </c>
      <c r="AB2169" t="e">
        <f>INDEX(#REF!,MATCH(Tableau1[[#This Row],[species_name]],#REF!,0),2)</f>
        <v>#REF!</v>
      </c>
      <c r="AC2169" s="3" t="e">
        <f>Tableau1[[#This Row],[value]]/Tableau1[[#This Row],[débarquements totaux de l''espèce]]</f>
        <v>#REF!</v>
      </c>
    </row>
    <row r="2170" spans="1:29" x14ac:dyDescent="0.2">
      <c r="A2170" s="1">
        <v>45355</v>
      </c>
      <c r="B2170" t="s">
        <v>24</v>
      </c>
      <c r="C2170" t="s">
        <v>25</v>
      </c>
      <c r="D2170">
        <v>2022</v>
      </c>
      <c r="E2170" t="s">
        <v>86</v>
      </c>
      <c r="F2170" t="s">
        <v>158</v>
      </c>
      <c r="G2170" t="s">
        <v>406</v>
      </c>
      <c r="H2170" t="s">
        <v>29</v>
      </c>
      <c r="L2170" t="s">
        <v>418</v>
      </c>
      <c r="M2170" t="s">
        <v>419</v>
      </c>
      <c r="N2170" t="str">
        <f>_xlfn.CONCAT(Tableau1[[#This Row],[species_name]],Tableau1[[#This Row],[sub_reg]])</f>
        <v>Lemon sole27.7.b</v>
      </c>
      <c r="O2170" t="s">
        <v>32</v>
      </c>
      <c r="P2170" t="s">
        <v>33</v>
      </c>
      <c r="Q2170" t="s">
        <v>34</v>
      </c>
      <c r="R2170">
        <v>15936.71</v>
      </c>
      <c r="S2170" t="s">
        <v>35</v>
      </c>
      <c r="T2170" t="s">
        <v>398</v>
      </c>
      <c r="U2170" t="s">
        <v>399</v>
      </c>
      <c r="V2170" t="s">
        <v>663</v>
      </c>
      <c r="W2170">
        <f>IFERROR(INDEX(#REF!,MATCH(Tableau1[[#This Row],[Identifiant pour calcul]],#REF!,0),9),0)</f>
        <v>0</v>
      </c>
      <c r="X2170">
        <f>Tableau1[[#This Row],[value]]*0.125*Tableau1[[#This Row],[Sequestration factor]]</f>
        <v>0</v>
      </c>
      <c r="Y2170" t="s">
        <v>39</v>
      </c>
      <c r="Z2170" t="s">
        <v>40</v>
      </c>
      <c r="AA2170" t="s">
        <v>39</v>
      </c>
      <c r="AB2170" t="e">
        <f>INDEX(#REF!,MATCH(Tableau1[[#This Row],[species_name]],#REF!,0),2)</f>
        <v>#REF!</v>
      </c>
      <c r="AC2170" s="3" t="e">
        <f>Tableau1[[#This Row],[value]]/Tableau1[[#This Row],[débarquements totaux de l''espèce]]</f>
        <v>#REF!</v>
      </c>
    </row>
    <row r="2171" spans="1:29" x14ac:dyDescent="0.2">
      <c r="A2171" s="1">
        <v>45355</v>
      </c>
      <c r="B2171" t="s">
        <v>24</v>
      </c>
      <c r="C2171" t="s">
        <v>25</v>
      </c>
      <c r="D2171">
        <v>2022</v>
      </c>
      <c r="E2171" t="s">
        <v>86</v>
      </c>
      <c r="F2171" t="s">
        <v>158</v>
      </c>
      <c r="G2171" t="s">
        <v>28</v>
      </c>
      <c r="H2171" t="s">
        <v>29</v>
      </c>
      <c r="M2171" t="s">
        <v>821</v>
      </c>
      <c r="N2171" t="str">
        <f>_xlfn.CONCAT(Tableau1[[#This Row],[species_name]],Tableau1[[#This Row],[sub_reg]])</f>
        <v>Lemon sole27.7.d</v>
      </c>
      <c r="O2171" t="s">
        <v>32</v>
      </c>
      <c r="P2171" t="s">
        <v>33</v>
      </c>
      <c r="Q2171" t="s">
        <v>34</v>
      </c>
      <c r="R2171">
        <v>2107.4</v>
      </c>
      <c r="S2171" t="s">
        <v>35</v>
      </c>
      <c r="T2171" t="s">
        <v>398</v>
      </c>
      <c r="U2171" t="s">
        <v>399</v>
      </c>
      <c r="V2171" t="s">
        <v>96</v>
      </c>
      <c r="W2171">
        <f>IFERROR(INDEX(#REF!,MATCH(Tableau1[[#This Row],[Identifiant pour calcul]],#REF!,0),9),0)</f>
        <v>0</v>
      </c>
      <c r="X2171">
        <f>Tableau1[[#This Row],[value]]*0.125*Tableau1[[#This Row],[Sequestration factor]]</f>
        <v>0</v>
      </c>
      <c r="Y2171" t="s">
        <v>39</v>
      </c>
      <c r="Z2171" t="s">
        <v>40</v>
      </c>
      <c r="AA2171" t="s">
        <v>39</v>
      </c>
      <c r="AB2171" t="e">
        <f>INDEX(#REF!,MATCH(Tableau1[[#This Row],[species_name]],#REF!,0),2)</f>
        <v>#REF!</v>
      </c>
      <c r="AC2171" s="3" t="e">
        <f>Tableau1[[#This Row],[value]]/Tableau1[[#This Row],[débarquements totaux de l''espèce]]</f>
        <v>#REF!</v>
      </c>
    </row>
    <row r="2172" spans="1:29" x14ac:dyDescent="0.2">
      <c r="A2172" s="1">
        <v>45355</v>
      </c>
      <c r="B2172" t="s">
        <v>24</v>
      </c>
      <c r="C2172" t="s">
        <v>25</v>
      </c>
      <c r="D2172">
        <v>2022</v>
      </c>
      <c r="E2172" t="s">
        <v>86</v>
      </c>
      <c r="F2172" t="s">
        <v>158</v>
      </c>
      <c r="G2172" t="s">
        <v>28</v>
      </c>
      <c r="H2172" t="s">
        <v>29</v>
      </c>
      <c r="M2172" t="s">
        <v>821</v>
      </c>
      <c r="N2172" t="str">
        <f>_xlfn.CONCAT(Tableau1[[#This Row],[species_name]],Tableau1[[#This Row],[sub_reg]])</f>
        <v>Lemon sole27.7.h</v>
      </c>
      <c r="O2172" t="s">
        <v>32</v>
      </c>
      <c r="P2172" t="s">
        <v>33</v>
      </c>
      <c r="Q2172" t="s">
        <v>34</v>
      </c>
      <c r="R2172">
        <v>4503.1099999999997</v>
      </c>
      <c r="S2172" t="s">
        <v>35</v>
      </c>
      <c r="T2172" t="s">
        <v>398</v>
      </c>
      <c r="U2172" t="s">
        <v>399</v>
      </c>
      <c r="V2172" t="s">
        <v>330</v>
      </c>
      <c r="W2172">
        <f>IFERROR(INDEX(#REF!,MATCH(Tableau1[[#This Row],[Identifiant pour calcul]],#REF!,0),9),0)</f>
        <v>0</v>
      </c>
      <c r="X2172">
        <f>Tableau1[[#This Row],[value]]*0.125*Tableau1[[#This Row],[Sequestration factor]]</f>
        <v>0</v>
      </c>
      <c r="Y2172" t="s">
        <v>39</v>
      </c>
      <c r="Z2172" t="s">
        <v>40</v>
      </c>
      <c r="AA2172" t="s">
        <v>39</v>
      </c>
      <c r="AB2172" t="e">
        <f>INDEX(#REF!,MATCH(Tableau1[[#This Row],[species_name]],#REF!,0),2)</f>
        <v>#REF!</v>
      </c>
      <c r="AC2172" s="3" t="e">
        <f>Tableau1[[#This Row],[value]]/Tableau1[[#This Row],[débarquements totaux de l''espèce]]</f>
        <v>#REF!</v>
      </c>
    </row>
    <row r="2173" spans="1:29" x14ac:dyDescent="0.2">
      <c r="A2173" s="1">
        <v>45355</v>
      </c>
      <c r="B2173" t="s">
        <v>24</v>
      </c>
      <c r="C2173" t="s">
        <v>25</v>
      </c>
      <c r="D2173">
        <v>2022</v>
      </c>
      <c r="E2173" t="s">
        <v>86</v>
      </c>
      <c r="F2173" t="s">
        <v>158</v>
      </c>
      <c r="G2173" t="s">
        <v>406</v>
      </c>
      <c r="H2173" t="s">
        <v>29</v>
      </c>
      <c r="L2173" t="s">
        <v>418</v>
      </c>
      <c r="M2173" t="s">
        <v>419</v>
      </c>
      <c r="N2173" t="str">
        <f>_xlfn.CONCAT(Tableau1[[#This Row],[species_name]],Tableau1[[#This Row],[sub_reg]])</f>
        <v>Lemon sole27.7.f</v>
      </c>
      <c r="O2173" t="s">
        <v>32</v>
      </c>
      <c r="P2173" t="s">
        <v>33</v>
      </c>
      <c r="Q2173" t="s">
        <v>34</v>
      </c>
      <c r="R2173">
        <v>11577.25</v>
      </c>
      <c r="S2173" t="s">
        <v>35</v>
      </c>
      <c r="T2173" t="s">
        <v>398</v>
      </c>
      <c r="U2173" t="s">
        <v>399</v>
      </c>
      <c r="V2173" t="s">
        <v>685</v>
      </c>
      <c r="W2173">
        <f>IFERROR(INDEX(#REF!,MATCH(Tableau1[[#This Row],[Identifiant pour calcul]],#REF!,0),9),0)</f>
        <v>0</v>
      </c>
      <c r="X2173">
        <f>Tableau1[[#This Row],[value]]*0.125*Tableau1[[#This Row],[Sequestration factor]]</f>
        <v>0</v>
      </c>
      <c r="Y2173" t="s">
        <v>39</v>
      </c>
      <c r="Z2173" t="s">
        <v>40</v>
      </c>
      <c r="AA2173" t="s">
        <v>39</v>
      </c>
      <c r="AB2173" t="e">
        <f>INDEX(#REF!,MATCH(Tableau1[[#This Row],[species_name]],#REF!,0),2)</f>
        <v>#REF!</v>
      </c>
      <c r="AC2173" s="3" t="e">
        <f>Tableau1[[#This Row],[value]]/Tableau1[[#This Row],[débarquements totaux de l''espèce]]</f>
        <v>#REF!</v>
      </c>
    </row>
    <row r="2174" spans="1:29" x14ac:dyDescent="0.2">
      <c r="A2174" s="1">
        <v>45355</v>
      </c>
      <c r="B2174" t="s">
        <v>24</v>
      </c>
      <c r="C2174" t="s">
        <v>25</v>
      </c>
      <c r="D2174">
        <v>2022</v>
      </c>
      <c r="E2174" t="s">
        <v>86</v>
      </c>
      <c r="F2174" t="s">
        <v>158</v>
      </c>
      <c r="G2174" t="s">
        <v>28</v>
      </c>
      <c r="H2174" t="s">
        <v>29</v>
      </c>
      <c r="M2174" t="s">
        <v>821</v>
      </c>
      <c r="N2174" t="str">
        <f>_xlfn.CONCAT(Tableau1[[#This Row],[species_name]],Tableau1[[#This Row],[sub_reg]])</f>
        <v>Lemon sole27.8.a</v>
      </c>
      <c r="O2174" t="s">
        <v>32</v>
      </c>
      <c r="P2174" t="s">
        <v>33</v>
      </c>
      <c r="Q2174" t="s">
        <v>34</v>
      </c>
      <c r="R2174">
        <v>17521.2</v>
      </c>
      <c r="S2174" t="s">
        <v>35</v>
      </c>
      <c r="T2174" t="s">
        <v>398</v>
      </c>
      <c r="U2174" t="s">
        <v>399</v>
      </c>
      <c r="V2174" t="s">
        <v>331</v>
      </c>
      <c r="W2174">
        <f>IFERROR(INDEX(#REF!,MATCH(Tableau1[[#This Row],[Identifiant pour calcul]],#REF!,0),9),0)</f>
        <v>0</v>
      </c>
      <c r="X2174">
        <f>Tableau1[[#This Row],[value]]*0.125*Tableau1[[#This Row],[Sequestration factor]]</f>
        <v>0</v>
      </c>
      <c r="Y2174" t="s">
        <v>39</v>
      </c>
      <c r="Z2174" t="s">
        <v>40</v>
      </c>
      <c r="AA2174" t="s">
        <v>39</v>
      </c>
      <c r="AB2174" t="e">
        <f>INDEX(#REF!,MATCH(Tableau1[[#This Row],[species_name]],#REF!,0),2)</f>
        <v>#REF!</v>
      </c>
      <c r="AC2174" s="3" t="e">
        <f>Tableau1[[#This Row],[value]]/Tableau1[[#This Row],[débarquements totaux de l''espèce]]</f>
        <v>#REF!</v>
      </c>
    </row>
    <row r="2175" spans="1:29" x14ac:dyDescent="0.2">
      <c r="A2175" s="1">
        <v>45355</v>
      </c>
      <c r="B2175" t="s">
        <v>24</v>
      </c>
      <c r="C2175" t="s">
        <v>25</v>
      </c>
      <c r="D2175">
        <v>2022</v>
      </c>
      <c r="E2175" t="s">
        <v>86</v>
      </c>
      <c r="F2175" t="s">
        <v>158</v>
      </c>
      <c r="G2175" t="s">
        <v>28</v>
      </c>
      <c r="H2175" t="s">
        <v>29</v>
      </c>
      <c r="M2175" t="s">
        <v>821</v>
      </c>
      <c r="N2175" t="str">
        <f>_xlfn.CONCAT(Tableau1[[#This Row],[species_name]],Tableau1[[#This Row],[sub_reg]])</f>
        <v>Lemon sole27.7.e</v>
      </c>
      <c r="O2175" t="s">
        <v>32</v>
      </c>
      <c r="P2175" t="s">
        <v>33</v>
      </c>
      <c r="Q2175" t="s">
        <v>34</v>
      </c>
      <c r="R2175">
        <v>1731.58</v>
      </c>
      <c r="S2175" t="s">
        <v>35</v>
      </c>
      <c r="T2175" t="s">
        <v>398</v>
      </c>
      <c r="U2175" t="s">
        <v>399</v>
      </c>
      <c r="V2175" t="s">
        <v>226</v>
      </c>
      <c r="W2175">
        <f>IFERROR(INDEX(#REF!,MATCH(Tableau1[[#This Row],[Identifiant pour calcul]],#REF!,0),9),0)</f>
        <v>0</v>
      </c>
      <c r="X2175">
        <f>Tableau1[[#This Row],[value]]*0.125*Tableau1[[#This Row],[Sequestration factor]]</f>
        <v>0</v>
      </c>
      <c r="Y2175" t="s">
        <v>39</v>
      </c>
      <c r="Z2175" t="s">
        <v>40</v>
      </c>
      <c r="AA2175" t="s">
        <v>39</v>
      </c>
      <c r="AB2175" t="e">
        <f>INDEX(#REF!,MATCH(Tableau1[[#This Row],[species_name]],#REF!,0),2)</f>
        <v>#REF!</v>
      </c>
      <c r="AC2175" s="3" t="e">
        <f>Tableau1[[#This Row],[value]]/Tableau1[[#This Row],[débarquements totaux de l''espèce]]</f>
        <v>#REF!</v>
      </c>
    </row>
    <row r="2176" spans="1:29" x14ac:dyDescent="0.2">
      <c r="A2176" s="1">
        <v>45355</v>
      </c>
      <c r="B2176" t="s">
        <v>24</v>
      </c>
      <c r="C2176" t="s">
        <v>25</v>
      </c>
      <c r="D2176">
        <v>2022</v>
      </c>
      <c r="E2176" t="s">
        <v>86</v>
      </c>
      <c r="F2176" t="s">
        <v>158</v>
      </c>
      <c r="G2176" t="s">
        <v>77</v>
      </c>
      <c r="H2176" t="s">
        <v>29</v>
      </c>
      <c r="L2176" t="s">
        <v>413</v>
      </c>
      <c r="M2176" t="s">
        <v>414</v>
      </c>
      <c r="N2176" t="str">
        <f>_xlfn.CONCAT(Tableau1[[#This Row],[species_name]],Tableau1[[#This Row],[sub_reg]])</f>
        <v>Lemon sole27.8.a</v>
      </c>
      <c r="O2176" t="s">
        <v>32</v>
      </c>
      <c r="P2176" t="s">
        <v>33</v>
      </c>
      <c r="Q2176" t="s">
        <v>34</v>
      </c>
      <c r="R2176">
        <v>2608.56</v>
      </c>
      <c r="S2176" t="s">
        <v>35</v>
      </c>
      <c r="T2176" t="s">
        <v>398</v>
      </c>
      <c r="U2176" t="s">
        <v>399</v>
      </c>
      <c r="V2176" t="s">
        <v>331</v>
      </c>
      <c r="W2176">
        <f>IFERROR(INDEX(#REF!,MATCH(Tableau1[[#This Row],[Identifiant pour calcul]],#REF!,0),9),0)</f>
        <v>0</v>
      </c>
      <c r="X2176">
        <f>Tableau1[[#This Row],[value]]*0.125*Tableau1[[#This Row],[Sequestration factor]]</f>
        <v>0</v>
      </c>
      <c r="Y2176" t="s">
        <v>39</v>
      </c>
      <c r="Z2176" t="s">
        <v>40</v>
      </c>
      <c r="AA2176" t="s">
        <v>39</v>
      </c>
      <c r="AB2176" t="e">
        <f>INDEX(#REF!,MATCH(Tableau1[[#This Row],[species_name]],#REF!,0),2)</f>
        <v>#REF!</v>
      </c>
      <c r="AC2176" s="3" t="e">
        <f>Tableau1[[#This Row],[value]]/Tableau1[[#This Row],[débarquements totaux de l''espèce]]</f>
        <v>#REF!</v>
      </c>
    </row>
    <row r="2177" spans="1:29" x14ac:dyDescent="0.2">
      <c r="A2177" s="1">
        <v>45355</v>
      </c>
      <c r="B2177" t="s">
        <v>24</v>
      </c>
      <c r="C2177" t="s">
        <v>25</v>
      </c>
      <c r="D2177">
        <v>2022</v>
      </c>
      <c r="E2177" t="s">
        <v>86</v>
      </c>
      <c r="F2177" t="s">
        <v>372</v>
      </c>
      <c r="G2177" t="s">
        <v>88</v>
      </c>
      <c r="H2177" t="s">
        <v>29</v>
      </c>
      <c r="L2177" t="s">
        <v>373</v>
      </c>
      <c r="M2177" t="s">
        <v>374</v>
      </c>
      <c r="N2177" t="str">
        <f>_xlfn.CONCAT(Tableau1[[#This Row],[species_name]],Tableau1[[#This Row],[sub_reg]])</f>
        <v>Lemon sole27.7.d</v>
      </c>
      <c r="O2177" t="s">
        <v>32</v>
      </c>
      <c r="P2177" t="s">
        <v>33</v>
      </c>
      <c r="Q2177" t="s">
        <v>34</v>
      </c>
      <c r="R2177">
        <v>1712.36</v>
      </c>
      <c r="S2177" t="s">
        <v>35</v>
      </c>
      <c r="T2177" t="s">
        <v>398</v>
      </c>
      <c r="U2177" t="s">
        <v>399</v>
      </c>
      <c r="V2177" t="s">
        <v>96</v>
      </c>
      <c r="W2177">
        <f>IFERROR(INDEX(#REF!,MATCH(Tableau1[[#This Row],[Identifiant pour calcul]],#REF!,0),9),0)</f>
        <v>0</v>
      </c>
      <c r="X2177">
        <f>Tableau1[[#This Row],[value]]*0.125*Tableau1[[#This Row],[Sequestration factor]]</f>
        <v>0</v>
      </c>
      <c r="Y2177" t="s">
        <v>39</v>
      </c>
      <c r="Z2177" t="s">
        <v>40</v>
      </c>
      <c r="AA2177" t="s">
        <v>39</v>
      </c>
      <c r="AB2177" t="e">
        <f>INDEX(#REF!,MATCH(Tableau1[[#This Row],[species_name]],#REF!,0),2)</f>
        <v>#REF!</v>
      </c>
      <c r="AC2177" s="3" t="e">
        <f>Tableau1[[#This Row],[value]]/Tableau1[[#This Row],[débarquements totaux de l''espèce]]</f>
        <v>#REF!</v>
      </c>
    </row>
    <row r="2178" spans="1:29" x14ac:dyDescent="0.2">
      <c r="A2178" s="1">
        <v>45355</v>
      </c>
      <c r="B2178" t="s">
        <v>24</v>
      </c>
      <c r="C2178" t="s">
        <v>25</v>
      </c>
      <c r="D2178">
        <v>2022</v>
      </c>
      <c r="E2178" t="s">
        <v>86</v>
      </c>
      <c r="F2178" t="s">
        <v>158</v>
      </c>
      <c r="G2178" t="s">
        <v>406</v>
      </c>
      <c r="H2178" t="s">
        <v>29</v>
      </c>
      <c r="L2178" t="s">
        <v>418</v>
      </c>
      <c r="M2178" t="s">
        <v>419</v>
      </c>
      <c r="N2178" t="str">
        <f>_xlfn.CONCAT(Tableau1[[#This Row],[species_name]],Tableau1[[#This Row],[sub_reg]])</f>
        <v>Lemon sole27.6.a</v>
      </c>
      <c r="O2178" t="s">
        <v>32</v>
      </c>
      <c r="P2178" t="s">
        <v>33</v>
      </c>
      <c r="Q2178" t="s">
        <v>34</v>
      </c>
      <c r="R2178">
        <v>1049.83</v>
      </c>
      <c r="S2178" t="s">
        <v>35</v>
      </c>
      <c r="T2178" t="s">
        <v>398</v>
      </c>
      <c r="U2178" t="s">
        <v>399</v>
      </c>
      <c r="V2178" t="s">
        <v>195</v>
      </c>
      <c r="W2178">
        <f>IFERROR(INDEX(#REF!,MATCH(Tableau1[[#This Row],[Identifiant pour calcul]],#REF!,0),9),0)</f>
        <v>0</v>
      </c>
      <c r="X2178">
        <f>Tableau1[[#This Row],[value]]*0.125*Tableau1[[#This Row],[Sequestration factor]]</f>
        <v>0</v>
      </c>
      <c r="Y2178" t="s">
        <v>39</v>
      </c>
      <c r="Z2178" t="s">
        <v>40</v>
      </c>
      <c r="AA2178" t="s">
        <v>39</v>
      </c>
      <c r="AB2178" t="e">
        <f>INDEX(#REF!,MATCH(Tableau1[[#This Row],[species_name]],#REF!,0),2)</f>
        <v>#REF!</v>
      </c>
      <c r="AC2178" s="3" t="e">
        <f>Tableau1[[#This Row],[value]]/Tableau1[[#This Row],[débarquements totaux de l''espèce]]</f>
        <v>#REF!</v>
      </c>
    </row>
    <row r="2179" spans="1:29" x14ac:dyDescent="0.2">
      <c r="A2179" s="1">
        <v>45355</v>
      </c>
      <c r="B2179" t="s">
        <v>24</v>
      </c>
      <c r="C2179" t="s">
        <v>25</v>
      </c>
      <c r="D2179">
        <v>2022</v>
      </c>
      <c r="E2179" t="s">
        <v>26</v>
      </c>
      <c r="F2179" t="s">
        <v>158</v>
      </c>
      <c r="G2179" t="s">
        <v>406</v>
      </c>
      <c r="H2179" t="s">
        <v>29</v>
      </c>
      <c r="L2179" t="s">
        <v>428</v>
      </c>
      <c r="M2179" t="s">
        <v>429</v>
      </c>
      <c r="N2179" t="str">
        <f>_xlfn.CONCAT(Tableau1[[#This Row],[species_name]],Tableau1[[#This Row],[sub_reg]])</f>
        <v>Lemon solesa 8</v>
      </c>
      <c r="O2179" t="s">
        <v>32</v>
      </c>
      <c r="P2179" t="s">
        <v>33</v>
      </c>
      <c r="Q2179" t="s">
        <v>34</v>
      </c>
      <c r="R2179">
        <v>1720.06</v>
      </c>
      <c r="S2179" t="s">
        <v>35</v>
      </c>
      <c r="T2179" t="s">
        <v>398</v>
      </c>
      <c r="U2179" t="s">
        <v>399</v>
      </c>
      <c r="V2179" t="s">
        <v>38</v>
      </c>
      <c r="W2179">
        <f>IFERROR(INDEX(#REF!,MATCH(Tableau1[[#This Row],[Identifiant pour calcul]],#REF!,0),9),0)</f>
        <v>0</v>
      </c>
      <c r="X2179">
        <f>Tableau1[[#This Row],[value]]*0.125*Tableau1[[#This Row],[Sequestration factor]]</f>
        <v>0</v>
      </c>
      <c r="Y2179" t="s">
        <v>39</v>
      </c>
      <c r="Z2179" t="s">
        <v>40</v>
      </c>
      <c r="AA2179" t="s">
        <v>39</v>
      </c>
      <c r="AB2179" t="e">
        <f>INDEX(#REF!,MATCH(Tableau1[[#This Row],[species_name]],#REF!,0),2)</f>
        <v>#REF!</v>
      </c>
      <c r="AC2179" s="3" t="e">
        <f>Tableau1[[#This Row],[value]]/Tableau1[[#This Row],[débarquements totaux de l''espèce]]</f>
        <v>#REF!</v>
      </c>
    </row>
    <row r="2180" spans="1:29" x14ac:dyDescent="0.2">
      <c r="A2180" s="1">
        <v>45355</v>
      </c>
      <c r="B2180" t="s">
        <v>24</v>
      </c>
      <c r="C2180" t="s">
        <v>25</v>
      </c>
      <c r="D2180">
        <v>2022</v>
      </c>
      <c r="E2180" t="s">
        <v>86</v>
      </c>
      <c r="F2180" t="s">
        <v>158</v>
      </c>
      <c r="G2180" t="s">
        <v>159</v>
      </c>
      <c r="H2180" t="s">
        <v>29</v>
      </c>
      <c r="M2180" t="s">
        <v>160</v>
      </c>
      <c r="N2180" t="str">
        <f>_xlfn.CONCAT(Tableau1[[#This Row],[species_name]],Tableau1[[#This Row],[sub_reg]])</f>
        <v>Megrims nei27.2.a</v>
      </c>
      <c r="O2180" t="s">
        <v>32</v>
      </c>
      <c r="P2180" t="s">
        <v>33</v>
      </c>
      <c r="Q2180" t="s">
        <v>34</v>
      </c>
      <c r="R2180">
        <v>2975.99</v>
      </c>
      <c r="S2180" t="s">
        <v>35</v>
      </c>
      <c r="T2180" t="s">
        <v>161</v>
      </c>
      <c r="U2180" t="s">
        <v>162</v>
      </c>
      <c r="V2180" t="s">
        <v>163</v>
      </c>
      <c r="W2180">
        <f>IFERROR(INDEX(#REF!,MATCH(Tableau1[[#This Row],[Identifiant pour calcul]],#REF!,0),9),0)</f>
        <v>0</v>
      </c>
      <c r="X2180">
        <f>Tableau1[[#This Row],[value]]*0.125*Tableau1[[#This Row],[Sequestration factor]]</f>
        <v>0</v>
      </c>
      <c r="Y2180" t="s">
        <v>39</v>
      </c>
      <c r="Z2180" t="s">
        <v>40</v>
      </c>
      <c r="AA2180" t="s">
        <v>39</v>
      </c>
      <c r="AB2180" t="e">
        <f>INDEX(#REF!,MATCH(Tableau1[[#This Row],[species_name]],#REF!,0),2)</f>
        <v>#REF!</v>
      </c>
      <c r="AC2180" s="3" t="e">
        <f>Tableau1[[#This Row],[value]]/Tableau1[[#This Row],[débarquements totaux de l''espèce]]</f>
        <v>#REF!</v>
      </c>
    </row>
    <row r="2181" spans="1:29" x14ac:dyDescent="0.2">
      <c r="A2181" s="1">
        <v>45355</v>
      </c>
      <c r="B2181" t="s">
        <v>24</v>
      </c>
      <c r="C2181" t="s">
        <v>25</v>
      </c>
      <c r="D2181">
        <v>2022</v>
      </c>
      <c r="E2181" t="s">
        <v>26</v>
      </c>
      <c r="F2181" t="s">
        <v>158</v>
      </c>
      <c r="G2181" t="s">
        <v>406</v>
      </c>
      <c r="H2181" t="s">
        <v>29</v>
      </c>
      <c r="L2181" t="s">
        <v>428</v>
      </c>
      <c r="M2181" t="s">
        <v>429</v>
      </c>
      <c r="N2181" t="str">
        <f>_xlfn.CONCAT(Tableau1[[#This Row],[species_name]],Tableau1[[#This Row],[sub_reg]])</f>
        <v>Megrims neisa 7</v>
      </c>
      <c r="O2181" t="s">
        <v>32</v>
      </c>
      <c r="P2181" t="s">
        <v>33</v>
      </c>
      <c r="Q2181" t="s">
        <v>34</v>
      </c>
      <c r="R2181">
        <v>2555.0700000000002</v>
      </c>
      <c r="S2181" t="s">
        <v>35</v>
      </c>
      <c r="T2181" t="s">
        <v>161</v>
      </c>
      <c r="U2181" t="s">
        <v>162</v>
      </c>
      <c r="V2181" t="s">
        <v>62</v>
      </c>
      <c r="W2181">
        <f>IFERROR(INDEX(#REF!,MATCH(Tableau1[[#This Row],[Identifiant pour calcul]],#REF!,0),9),0)</f>
        <v>0</v>
      </c>
      <c r="X2181">
        <f>Tableau1[[#This Row],[value]]*0.125*Tableau1[[#This Row],[Sequestration factor]]</f>
        <v>0</v>
      </c>
      <c r="Y2181" t="s">
        <v>39</v>
      </c>
      <c r="Z2181" t="s">
        <v>40</v>
      </c>
      <c r="AA2181" t="s">
        <v>39</v>
      </c>
      <c r="AB2181" t="e">
        <f>INDEX(#REF!,MATCH(Tableau1[[#This Row],[species_name]],#REF!,0),2)</f>
        <v>#REF!</v>
      </c>
      <c r="AC2181" s="3" t="e">
        <f>Tableau1[[#This Row],[value]]/Tableau1[[#This Row],[débarquements totaux de l''espèce]]</f>
        <v>#REF!</v>
      </c>
    </row>
    <row r="2182" spans="1:29" x14ac:dyDescent="0.2">
      <c r="A2182" s="1">
        <v>45355</v>
      </c>
      <c r="B2182" t="s">
        <v>24</v>
      </c>
      <c r="C2182" t="s">
        <v>25</v>
      </c>
      <c r="D2182">
        <v>2022</v>
      </c>
      <c r="E2182" t="s">
        <v>86</v>
      </c>
      <c r="F2182" t="s">
        <v>27</v>
      </c>
      <c r="G2182" t="s">
        <v>28</v>
      </c>
      <c r="H2182" t="s">
        <v>29</v>
      </c>
      <c r="L2182" t="s">
        <v>648</v>
      </c>
      <c r="M2182" t="s">
        <v>649</v>
      </c>
      <c r="N2182" t="str">
        <f>_xlfn.CONCAT(Tableau1[[#This Row],[species_name]],Tableau1[[#This Row],[sub_reg]])</f>
        <v>Megrims nei27.8.b</v>
      </c>
      <c r="O2182" t="s">
        <v>32</v>
      </c>
      <c r="P2182" t="s">
        <v>33</v>
      </c>
      <c r="Q2182" t="s">
        <v>34</v>
      </c>
      <c r="R2182">
        <v>2053.2399999999998</v>
      </c>
      <c r="S2182" t="s">
        <v>35</v>
      </c>
      <c r="T2182" t="s">
        <v>161</v>
      </c>
      <c r="U2182" t="s">
        <v>162</v>
      </c>
      <c r="V2182" t="s">
        <v>338</v>
      </c>
      <c r="W2182">
        <f>IFERROR(INDEX(#REF!,MATCH(Tableau1[[#This Row],[Identifiant pour calcul]],#REF!,0),9),0)</f>
        <v>0</v>
      </c>
      <c r="X2182">
        <f>Tableau1[[#This Row],[value]]*0.125*Tableau1[[#This Row],[Sequestration factor]]</f>
        <v>0</v>
      </c>
      <c r="Y2182" t="s">
        <v>39</v>
      </c>
      <c r="Z2182" t="s">
        <v>40</v>
      </c>
      <c r="AA2182" t="s">
        <v>39</v>
      </c>
      <c r="AB2182" t="e">
        <f>INDEX(#REF!,MATCH(Tableau1[[#This Row],[species_name]],#REF!,0),2)</f>
        <v>#REF!</v>
      </c>
      <c r="AC2182" s="3" t="e">
        <f>Tableau1[[#This Row],[value]]/Tableau1[[#This Row],[débarquements totaux de l''espèce]]</f>
        <v>#REF!</v>
      </c>
    </row>
    <row r="2183" spans="1:29" x14ac:dyDescent="0.2">
      <c r="A2183" s="1">
        <v>45355</v>
      </c>
      <c r="B2183" t="s">
        <v>24</v>
      </c>
      <c r="C2183" t="s">
        <v>25</v>
      </c>
      <c r="D2183">
        <v>2022</v>
      </c>
      <c r="E2183" t="s">
        <v>86</v>
      </c>
      <c r="F2183" t="s">
        <v>27</v>
      </c>
      <c r="G2183" t="s">
        <v>28</v>
      </c>
      <c r="H2183" t="s">
        <v>29</v>
      </c>
      <c r="L2183" t="s">
        <v>648</v>
      </c>
      <c r="M2183" t="s">
        <v>649</v>
      </c>
      <c r="N2183" t="str">
        <f>_xlfn.CONCAT(Tableau1[[#This Row],[species_name]],Tableau1[[#This Row],[sub_reg]])</f>
        <v>Megrims nei27.8.a</v>
      </c>
      <c r="O2183" t="s">
        <v>32</v>
      </c>
      <c r="P2183" t="s">
        <v>33</v>
      </c>
      <c r="Q2183" t="s">
        <v>34</v>
      </c>
      <c r="R2183">
        <v>7450.84</v>
      </c>
      <c r="S2183" t="s">
        <v>35</v>
      </c>
      <c r="T2183" t="s">
        <v>161</v>
      </c>
      <c r="U2183" t="s">
        <v>162</v>
      </c>
      <c r="V2183" t="s">
        <v>331</v>
      </c>
      <c r="W2183">
        <f>IFERROR(INDEX(#REF!,MATCH(Tableau1[[#This Row],[Identifiant pour calcul]],#REF!,0),9),0)</f>
        <v>0</v>
      </c>
      <c r="X2183">
        <f>Tableau1[[#This Row],[value]]*0.125*Tableau1[[#This Row],[Sequestration factor]]</f>
        <v>0</v>
      </c>
      <c r="Y2183" t="s">
        <v>39</v>
      </c>
      <c r="Z2183" t="s">
        <v>40</v>
      </c>
      <c r="AA2183" t="s">
        <v>39</v>
      </c>
      <c r="AB2183" t="e">
        <f>INDEX(#REF!,MATCH(Tableau1[[#This Row],[species_name]],#REF!,0),2)</f>
        <v>#REF!</v>
      </c>
      <c r="AC2183" s="3" t="e">
        <f>Tableau1[[#This Row],[value]]/Tableau1[[#This Row],[débarquements totaux de l''espèce]]</f>
        <v>#REF!</v>
      </c>
    </row>
    <row r="2184" spans="1:29" x14ac:dyDescent="0.2">
      <c r="A2184" s="1">
        <v>45355</v>
      </c>
      <c r="B2184" t="s">
        <v>24</v>
      </c>
      <c r="C2184" t="s">
        <v>25</v>
      </c>
      <c r="D2184">
        <v>2022</v>
      </c>
      <c r="E2184" t="s">
        <v>86</v>
      </c>
      <c r="F2184" t="s">
        <v>27</v>
      </c>
      <c r="G2184" t="s">
        <v>406</v>
      </c>
      <c r="H2184" t="s">
        <v>29</v>
      </c>
      <c r="L2184" t="s">
        <v>660</v>
      </c>
      <c r="M2184" t="s">
        <v>661</v>
      </c>
      <c r="N2184" t="str">
        <f>_xlfn.CONCAT(Tableau1[[#This Row],[species_name]],Tableau1[[#This Row],[sub_reg]])</f>
        <v>Megrims nei27.7.h</v>
      </c>
      <c r="O2184" t="s">
        <v>32</v>
      </c>
      <c r="P2184" t="s">
        <v>33</v>
      </c>
      <c r="Q2184" t="s">
        <v>34</v>
      </c>
      <c r="R2184">
        <v>1653.47</v>
      </c>
      <c r="S2184" t="s">
        <v>35</v>
      </c>
      <c r="T2184" t="s">
        <v>161</v>
      </c>
      <c r="U2184" t="s">
        <v>162</v>
      </c>
      <c r="V2184" t="s">
        <v>330</v>
      </c>
      <c r="W2184">
        <f>IFERROR(INDEX(#REF!,MATCH(Tableau1[[#This Row],[Identifiant pour calcul]],#REF!,0),9),0)</f>
        <v>0</v>
      </c>
      <c r="X2184">
        <f>Tableau1[[#This Row],[value]]*0.125*Tableau1[[#This Row],[Sequestration factor]]</f>
        <v>0</v>
      </c>
      <c r="Y2184" t="s">
        <v>39</v>
      </c>
      <c r="Z2184" t="s">
        <v>40</v>
      </c>
      <c r="AA2184" t="s">
        <v>39</v>
      </c>
      <c r="AB2184" t="e">
        <f>INDEX(#REF!,MATCH(Tableau1[[#This Row],[species_name]],#REF!,0),2)</f>
        <v>#REF!</v>
      </c>
      <c r="AC2184" s="3" t="e">
        <f>Tableau1[[#This Row],[value]]/Tableau1[[#This Row],[débarquements totaux de l''espèce]]</f>
        <v>#REF!</v>
      </c>
    </row>
    <row r="2185" spans="1:29" x14ac:dyDescent="0.2">
      <c r="A2185" s="1">
        <v>45355</v>
      </c>
      <c r="B2185" t="s">
        <v>24</v>
      </c>
      <c r="C2185" t="s">
        <v>25</v>
      </c>
      <c r="D2185">
        <v>2022</v>
      </c>
      <c r="E2185" t="s">
        <v>86</v>
      </c>
      <c r="F2185" t="s">
        <v>27</v>
      </c>
      <c r="G2185" t="s">
        <v>406</v>
      </c>
      <c r="H2185" t="s">
        <v>29</v>
      </c>
      <c r="L2185" t="s">
        <v>660</v>
      </c>
      <c r="M2185" t="s">
        <v>661</v>
      </c>
      <c r="N2185" t="str">
        <f>_xlfn.CONCAT(Tableau1[[#This Row],[species_name]],Tableau1[[#This Row],[sub_reg]])</f>
        <v>Megrims nei27.7.j</v>
      </c>
      <c r="O2185" t="s">
        <v>32</v>
      </c>
      <c r="P2185" t="s">
        <v>33</v>
      </c>
      <c r="Q2185" t="s">
        <v>34</v>
      </c>
      <c r="R2185">
        <v>7788.87</v>
      </c>
      <c r="S2185" t="s">
        <v>35</v>
      </c>
      <c r="T2185" t="s">
        <v>161</v>
      </c>
      <c r="U2185" t="s">
        <v>162</v>
      </c>
      <c r="V2185" t="s">
        <v>377</v>
      </c>
      <c r="W2185">
        <f>IFERROR(INDEX(#REF!,MATCH(Tableau1[[#This Row],[Identifiant pour calcul]],#REF!,0),9),0)</f>
        <v>0</v>
      </c>
      <c r="X2185">
        <f>Tableau1[[#This Row],[value]]*0.125*Tableau1[[#This Row],[Sequestration factor]]</f>
        <v>0</v>
      </c>
      <c r="Y2185" t="s">
        <v>39</v>
      </c>
      <c r="Z2185" t="s">
        <v>40</v>
      </c>
      <c r="AA2185" t="s">
        <v>39</v>
      </c>
      <c r="AB2185" t="e">
        <f>INDEX(#REF!,MATCH(Tableau1[[#This Row],[species_name]],#REF!,0),2)</f>
        <v>#REF!</v>
      </c>
      <c r="AC2185" s="3" t="e">
        <f>Tableau1[[#This Row],[value]]/Tableau1[[#This Row],[débarquements totaux de l''espèce]]</f>
        <v>#REF!</v>
      </c>
    </row>
    <row r="2186" spans="1:29" x14ac:dyDescent="0.2">
      <c r="A2186" s="1">
        <v>45355</v>
      </c>
      <c r="B2186" t="s">
        <v>24</v>
      </c>
      <c r="C2186" t="s">
        <v>25</v>
      </c>
      <c r="D2186">
        <v>2022</v>
      </c>
      <c r="E2186" t="s">
        <v>86</v>
      </c>
      <c r="F2186" t="s">
        <v>27</v>
      </c>
      <c r="G2186" t="s">
        <v>406</v>
      </c>
      <c r="H2186" t="s">
        <v>29</v>
      </c>
      <c r="L2186" t="s">
        <v>660</v>
      </c>
      <c r="M2186" t="s">
        <v>661</v>
      </c>
      <c r="N2186" t="str">
        <f>_xlfn.CONCAT(Tableau1[[#This Row],[species_name]],Tableau1[[#This Row],[sub_reg]])</f>
        <v>Megrims nei27.8.a</v>
      </c>
      <c r="O2186" t="s">
        <v>32</v>
      </c>
      <c r="P2186" t="s">
        <v>33</v>
      </c>
      <c r="Q2186" t="s">
        <v>34</v>
      </c>
      <c r="R2186">
        <v>13246.87</v>
      </c>
      <c r="S2186" t="s">
        <v>35</v>
      </c>
      <c r="T2186" t="s">
        <v>161</v>
      </c>
      <c r="U2186" t="s">
        <v>162</v>
      </c>
      <c r="V2186" t="s">
        <v>331</v>
      </c>
      <c r="W2186">
        <f>IFERROR(INDEX(#REF!,MATCH(Tableau1[[#This Row],[Identifiant pour calcul]],#REF!,0),9),0)</f>
        <v>0</v>
      </c>
      <c r="X2186">
        <f>Tableau1[[#This Row],[value]]*0.125*Tableau1[[#This Row],[Sequestration factor]]</f>
        <v>0</v>
      </c>
      <c r="Y2186" t="s">
        <v>39</v>
      </c>
      <c r="Z2186" t="s">
        <v>40</v>
      </c>
      <c r="AA2186" t="s">
        <v>39</v>
      </c>
      <c r="AB2186" t="e">
        <f>INDEX(#REF!,MATCH(Tableau1[[#This Row],[species_name]],#REF!,0),2)</f>
        <v>#REF!</v>
      </c>
      <c r="AC2186" s="3" t="e">
        <f>Tableau1[[#This Row],[value]]/Tableau1[[#This Row],[débarquements totaux de l''espèce]]</f>
        <v>#REF!</v>
      </c>
    </row>
    <row r="2187" spans="1:29" x14ac:dyDescent="0.2">
      <c r="A2187" s="1">
        <v>45355</v>
      </c>
      <c r="B2187" t="s">
        <v>24</v>
      </c>
      <c r="C2187" t="s">
        <v>25</v>
      </c>
      <c r="D2187">
        <v>2022</v>
      </c>
      <c r="E2187" t="s">
        <v>86</v>
      </c>
      <c r="F2187" t="s">
        <v>27</v>
      </c>
      <c r="G2187" t="s">
        <v>406</v>
      </c>
      <c r="H2187" t="s">
        <v>29</v>
      </c>
      <c r="L2187" t="s">
        <v>660</v>
      </c>
      <c r="M2187" t="s">
        <v>661</v>
      </c>
      <c r="N2187" t="str">
        <f>_xlfn.CONCAT(Tableau1[[#This Row],[species_name]],Tableau1[[#This Row],[sub_reg]])</f>
        <v>Megrims nei27.8.d</v>
      </c>
      <c r="O2187" t="s">
        <v>32</v>
      </c>
      <c r="P2187" t="s">
        <v>33</v>
      </c>
      <c r="Q2187" t="s">
        <v>34</v>
      </c>
      <c r="R2187">
        <v>1441.98</v>
      </c>
      <c r="S2187" t="s">
        <v>35</v>
      </c>
      <c r="T2187" t="s">
        <v>161</v>
      </c>
      <c r="U2187" t="s">
        <v>162</v>
      </c>
      <c r="V2187" t="s">
        <v>366</v>
      </c>
      <c r="W2187">
        <f>IFERROR(INDEX(#REF!,MATCH(Tableau1[[#This Row],[Identifiant pour calcul]],#REF!,0),9),0)</f>
        <v>0</v>
      </c>
      <c r="X2187">
        <f>Tableau1[[#This Row],[value]]*0.125*Tableau1[[#This Row],[Sequestration factor]]</f>
        <v>0</v>
      </c>
      <c r="Y2187" t="s">
        <v>39</v>
      </c>
      <c r="Z2187" t="s">
        <v>40</v>
      </c>
      <c r="AA2187" t="s">
        <v>39</v>
      </c>
      <c r="AB2187" t="e">
        <f>INDEX(#REF!,MATCH(Tableau1[[#This Row],[species_name]],#REF!,0),2)</f>
        <v>#REF!</v>
      </c>
      <c r="AC2187" s="3" t="e">
        <f>Tableau1[[#This Row],[value]]/Tableau1[[#This Row],[débarquements totaux de l''espèce]]</f>
        <v>#REF!</v>
      </c>
    </row>
    <row r="2188" spans="1:29" x14ac:dyDescent="0.2">
      <c r="A2188" s="1">
        <v>45355</v>
      </c>
      <c r="B2188" t="s">
        <v>24</v>
      </c>
      <c r="C2188" t="s">
        <v>25</v>
      </c>
      <c r="D2188">
        <v>2022</v>
      </c>
      <c r="E2188" t="s">
        <v>86</v>
      </c>
      <c r="F2188" t="s">
        <v>27</v>
      </c>
      <c r="G2188" t="s">
        <v>406</v>
      </c>
      <c r="H2188" t="s">
        <v>29</v>
      </c>
      <c r="L2188" t="s">
        <v>660</v>
      </c>
      <c r="M2188" t="s">
        <v>661</v>
      </c>
      <c r="N2188" t="str">
        <f>_xlfn.CONCAT(Tableau1[[#This Row],[species_name]],Tableau1[[#This Row],[sub_reg]])</f>
        <v>Megrims nei27.8.b</v>
      </c>
      <c r="O2188" t="s">
        <v>32</v>
      </c>
      <c r="P2188" t="s">
        <v>33</v>
      </c>
      <c r="Q2188" t="s">
        <v>34</v>
      </c>
      <c r="R2188">
        <v>2810.67</v>
      </c>
      <c r="S2188" t="s">
        <v>35</v>
      </c>
      <c r="T2188" t="s">
        <v>161</v>
      </c>
      <c r="U2188" t="s">
        <v>162</v>
      </c>
      <c r="V2188" t="s">
        <v>338</v>
      </c>
      <c r="W2188">
        <f>IFERROR(INDEX(#REF!,MATCH(Tableau1[[#This Row],[Identifiant pour calcul]],#REF!,0),9),0)</f>
        <v>0</v>
      </c>
      <c r="X2188">
        <f>Tableau1[[#This Row],[value]]*0.125*Tableau1[[#This Row],[Sequestration factor]]</f>
        <v>0</v>
      </c>
      <c r="Y2188" t="s">
        <v>39</v>
      </c>
      <c r="Z2188" t="s">
        <v>40</v>
      </c>
      <c r="AA2188" t="s">
        <v>39</v>
      </c>
      <c r="AB2188" t="e">
        <f>INDEX(#REF!,MATCH(Tableau1[[#This Row],[species_name]],#REF!,0),2)</f>
        <v>#REF!</v>
      </c>
      <c r="AC2188" s="3" t="e">
        <f>Tableau1[[#This Row],[value]]/Tableau1[[#This Row],[débarquements totaux de l''espèce]]</f>
        <v>#REF!</v>
      </c>
    </row>
    <row r="2189" spans="1:29" x14ac:dyDescent="0.2">
      <c r="A2189" s="1">
        <v>45355</v>
      </c>
      <c r="B2189" t="s">
        <v>24</v>
      </c>
      <c r="C2189" t="s">
        <v>25</v>
      </c>
      <c r="D2189">
        <v>2022</v>
      </c>
      <c r="E2189" t="s">
        <v>86</v>
      </c>
      <c r="F2189" t="s">
        <v>27</v>
      </c>
      <c r="G2189" t="s">
        <v>88</v>
      </c>
      <c r="H2189" t="s">
        <v>29</v>
      </c>
      <c r="M2189" t="s">
        <v>684</v>
      </c>
      <c r="N2189" t="str">
        <f>_xlfn.CONCAT(Tableau1[[#This Row],[species_name]],Tableau1[[#This Row],[sub_reg]])</f>
        <v>Megrims nei27.8.b</v>
      </c>
      <c r="O2189" t="s">
        <v>32</v>
      </c>
      <c r="P2189" t="s">
        <v>33</v>
      </c>
      <c r="Q2189" t="s">
        <v>34</v>
      </c>
      <c r="R2189">
        <v>1552.56</v>
      </c>
      <c r="S2189" t="s">
        <v>35</v>
      </c>
      <c r="T2189" t="s">
        <v>161</v>
      </c>
      <c r="U2189" t="s">
        <v>162</v>
      </c>
      <c r="V2189" t="s">
        <v>338</v>
      </c>
      <c r="W2189">
        <f>IFERROR(INDEX(#REF!,MATCH(Tableau1[[#This Row],[Identifiant pour calcul]],#REF!,0),9),0)</f>
        <v>0</v>
      </c>
      <c r="X2189">
        <f>Tableau1[[#This Row],[value]]*0.125*Tableau1[[#This Row],[Sequestration factor]]</f>
        <v>0</v>
      </c>
      <c r="Y2189" t="s">
        <v>39</v>
      </c>
      <c r="Z2189" t="s">
        <v>40</v>
      </c>
      <c r="AA2189" t="s">
        <v>39</v>
      </c>
      <c r="AB2189" t="e">
        <f>INDEX(#REF!,MATCH(Tableau1[[#This Row],[species_name]],#REF!,0),2)</f>
        <v>#REF!</v>
      </c>
      <c r="AC2189" s="3" t="e">
        <f>Tableau1[[#This Row],[value]]/Tableau1[[#This Row],[débarquements totaux de l''espèce]]</f>
        <v>#REF!</v>
      </c>
    </row>
    <row r="2190" spans="1:29" x14ac:dyDescent="0.2">
      <c r="A2190" s="1">
        <v>45355</v>
      </c>
      <c r="B2190" t="s">
        <v>24</v>
      </c>
      <c r="C2190" t="s">
        <v>25</v>
      </c>
      <c r="D2190">
        <v>2022</v>
      </c>
      <c r="E2190" t="s">
        <v>86</v>
      </c>
      <c r="F2190" t="s">
        <v>158</v>
      </c>
      <c r="G2190" t="s">
        <v>88</v>
      </c>
      <c r="H2190" t="s">
        <v>29</v>
      </c>
      <c r="L2190" t="s">
        <v>373</v>
      </c>
      <c r="M2190" t="s">
        <v>374</v>
      </c>
      <c r="N2190" t="str">
        <f>_xlfn.CONCAT(Tableau1[[#This Row],[species_name]],Tableau1[[#This Row],[sub_reg]])</f>
        <v>Megrims nei27.7.j</v>
      </c>
      <c r="O2190" t="s">
        <v>32</v>
      </c>
      <c r="P2190" t="s">
        <v>33</v>
      </c>
      <c r="Q2190" t="s">
        <v>34</v>
      </c>
      <c r="R2190">
        <v>28765.25</v>
      </c>
      <c r="S2190" t="s">
        <v>35</v>
      </c>
      <c r="T2190" t="s">
        <v>161</v>
      </c>
      <c r="U2190" t="s">
        <v>162</v>
      </c>
      <c r="V2190" t="s">
        <v>377</v>
      </c>
      <c r="W2190">
        <f>IFERROR(INDEX(#REF!,MATCH(Tableau1[[#This Row],[Identifiant pour calcul]],#REF!,0),9),0)</f>
        <v>0</v>
      </c>
      <c r="X2190">
        <f>Tableau1[[#This Row],[value]]*0.125*Tableau1[[#This Row],[Sequestration factor]]</f>
        <v>0</v>
      </c>
      <c r="Y2190" t="s">
        <v>39</v>
      </c>
      <c r="Z2190" t="s">
        <v>40</v>
      </c>
      <c r="AA2190" t="s">
        <v>39</v>
      </c>
      <c r="AB2190" t="e">
        <f>INDEX(#REF!,MATCH(Tableau1[[#This Row],[species_name]],#REF!,0),2)</f>
        <v>#REF!</v>
      </c>
      <c r="AC2190" s="3" t="e">
        <f>Tableau1[[#This Row],[value]]/Tableau1[[#This Row],[débarquements totaux de l''espèce]]</f>
        <v>#REF!</v>
      </c>
    </row>
    <row r="2191" spans="1:29" x14ac:dyDescent="0.2">
      <c r="A2191" s="1">
        <v>45355</v>
      </c>
      <c r="B2191" t="s">
        <v>24</v>
      </c>
      <c r="C2191" t="s">
        <v>25</v>
      </c>
      <c r="D2191">
        <v>2022</v>
      </c>
      <c r="E2191" t="s">
        <v>86</v>
      </c>
      <c r="F2191" t="s">
        <v>158</v>
      </c>
      <c r="G2191" t="s">
        <v>88</v>
      </c>
      <c r="H2191" t="s">
        <v>29</v>
      </c>
      <c r="L2191" t="s">
        <v>373</v>
      </c>
      <c r="M2191" t="s">
        <v>374</v>
      </c>
      <c r="N2191" t="str">
        <f>_xlfn.CONCAT(Tableau1[[#This Row],[species_name]],Tableau1[[#This Row],[sub_reg]])</f>
        <v>Megrims nei27.8.b</v>
      </c>
      <c r="O2191" t="s">
        <v>32</v>
      </c>
      <c r="P2191" t="s">
        <v>33</v>
      </c>
      <c r="Q2191" t="s">
        <v>34</v>
      </c>
      <c r="R2191">
        <v>4002.31</v>
      </c>
      <c r="S2191" t="s">
        <v>35</v>
      </c>
      <c r="T2191" t="s">
        <v>161</v>
      </c>
      <c r="U2191" t="s">
        <v>162</v>
      </c>
      <c r="V2191" t="s">
        <v>338</v>
      </c>
      <c r="W2191">
        <f>IFERROR(INDEX(#REF!,MATCH(Tableau1[[#This Row],[Identifiant pour calcul]],#REF!,0),9),0)</f>
        <v>0</v>
      </c>
      <c r="X2191">
        <f>Tableau1[[#This Row],[value]]*0.125*Tableau1[[#This Row],[Sequestration factor]]</f>
        <v>0</v>
      </c>
      <c r="Y2191" t="s">
        <v>39</v>
      </c>
      <c r="Z2191" t="s">
        <v>40</v>
      </c>
      <c r="AA2191" t="s">
        <v>39</v>
      </c>
      <c r="AB2191" t="e">
        <f>INDEX(#REF!,MATCH(Tableau1[[#This Row],[species_name]],#REF!,0),2)</f>
        <v>#REF!</v>
      </c>
      <c r="AC2191" s="3" t="e">
        <f>Tableau1[[#This Row],[value]]/Tableau1[[#This Row],[débarquements totaux de l''espèce]]</f>
        <v>#REF!</v>
      </c>
    </row>
    <row r="2192" spans="1:29" x14ac:dyDescent="0.2">
      <c r="A2192" s="1">
        <v>45355</v>
      </c>
      <c r="B2192" t="s">
        <v>24</v>
      </c>
      <c r="C2192" t="s">
        <v>25</v>
      </c>
      <c r="D2192">
        <v>2022</v>
      </c>
      <c r="E2192" t="s">
        <v>86</v>
      </c>
      <c r="F2192" t="s">
        <v>158</v>
      </c>
      <c r="G2192" t="s">
        <v>88</v>
      </c>
      <c r="H2192" t="s">
        <v>29</v>
      </c>
      <c r="L2192" t="s">
        <v>373</v>
      </c>
      <c r="M2192" t="s">
        <v>374</v>
      </c>
      <c r="N2192" t="str">
        <f>_xlfn.CONCAT(Tableau1[[#This Row],[species_name]],Tableau1[[#This Row],[sub_reg]])</f>
        <v>Megrims nei27.8.d</v>
      </c>
      <c r="O2192" t="s">
        <v>32</v>
      </c>
      <c r="P2192" t="s">
        <v>33</v>
      </c>
      <c r="Q2192" t="s">
        <v>34</v>
      </c>
      <c r="R2192">
        <v>1283.03</v>
      </c>
      <c r="S2192" t="s">
        <v>35</v>
      </c>
      <c r="T2192" t="s">
        <v>161</v>
      </c>
      <c r="U2192" t="s">
        <v>162</v>
      </c>
      <c r="V2192" t="s">
        <v>366</v>
      </c>
      <c r="W2192">
        <f>IFERROR(INDEX(#REF!,MATCH(Tableau1[[#This Row],[Identifiant pour calcul]],#REF!,0),9),0)</f>
        <v>0</v>
      </c>
      <c r="X2192">
        <f>Tableau1[[#This Row],[value]]*0.125*Tableau1[[#This Row],[Sequestration factor]]</f>
        <v>0</v>
      </c>
      <c r="Y2192" t="s">
        <v>39</v>
      </c>
      <c r="Z2192" t="s">
        <v>40</v>
      </c>
      <c r="AA2192" t="s">
        <v>39</v>
      </c>
      <c r="AB2192" t="e">
        <f>INDEX(#REF!,MATCH(Tableau1[[#This Row],[species_name]],#REF!,0),2)</f>
        <v>#REF!</v>
      </c>
      <c r="AC2192" s="3" t="e">
        <f>Tableau1[[#This Row],[value]]/Tableau1[[#This Row],[débarquements totaux de l''espèce]]</f>
        <v>#REF!</v>
      </c>
    </row>
    <row r="2193" spans="1:29" x14ac:dyDescent="0.2">
      <c r="A2193" s="1">
        <v>45355</v>
      </c>
      <c r="B2193" t="s">
        <v>24</v>
      </c>
      <c r="C2193" t="s">
        <v>25</v>
      </c>
      <c r="D2193">
        <v>2022</v>
      </c>
      <c r="E2193" t="s">
        <v>86</v>
      </c>
      <c r="F2193" t="s">
        <v>158</v>
      </c>
      <c r="G2193" t="s">
        <v>88</v>
      </c>
      <c r="H2193" t="s">
        <v>29</v>
      </c>
      <c r="L2193" t="s">
        <v>373</v>
      </c>
      <c r="M2193" t="s">
        <v>374</v>
      </c>
      <c r="N2193" t="str">
        <f>_xlfn.CONCAT(Tableau1[[#This Row],[species_name]],Tableau1[[#This Row],[sub_reg]])</f>
        <v>Megrims nei27.7.b</v>
      </c>
      <c r="O2193" t="s">
        <v>32</v>
      </c>
      <c r="P2193" t="s">
        <v>33</v>
      </c>
      <c r="Q2193" t="s">
        <v>34</v>
      </c>
      <c r="R2193">
        <v>3402.91</v>
      </c>
      <c r="S2193" t="s">
        <v>35</v>
      </c>
      <c r="T2193" t="s">
        <v>161</v>
      </c>
      <c r="U2193" t="s">
        <v>162</v>
      </c>
      <c r="V2193" t="s">
        <v>663</v>
      </c>
      <c r="W2193">
        <f>IFERROR(INDEX(#REF!,MATCH(Tableau1[[#This Row],[Identifiant pour calcul]],#REF!,0),9),0)</f>
        <v>0</v>
      </c>
      <c r="X2193">
        <f>Tableau1[[#This Row],[value]]*0.125*Tableau1[[#This Row],[Sequestration factor]]</f>
        <v>0</v>
      </c>
      <c r="Y2193" t="s">
        <v>39</v>
      </c>
      <c r="Z2193" t="s">
        <v>40</v>
      </c>
      <c r="AA2193" t="s">
        <v>39</v>
      </c>
      <c r="AB2193" t="e">
        <f>INDEX(#REF!,MATCH(Tableau1[[#This Row],[species_name]],#REF!,0),2)</f>
        <v>#REF!</v>
      </c>
      <c r="AC2193" s="3" t="e">
        <f>Tableau1[[#This Row],[value]]/Tableau1[[#This Row],[débarquements totaux de l''espèce]]</f>
        <v>#REF!</v>
      </c>
    </row>
    <row r="2194" spans="1:29" x14ac:dyDescent="0.2">
      <c r="A2194" s="1">
        <v>45355</v>
      </c>
      <c r="B2194" t="s">
        <v>24</v>
      </c>
      <c r="C2194" t="s">
        <v>25</v>
      </c>
      <c r="D2194">
        <v>2022</v>
      </c>
      <c r="E2194" t="s">
        <v>86</v>
      </c>
      <c r="F2194" t="s">
        <v>158</v>
      </c>
      <c r="G2194" t="s">
        <v>88</v>
      </c>
      <c r="H2194" t="s">
        <v>29</v>
      </c>
      <c r="L2194" t="s">
        <v>373</v>
      </c>
      <c r="M2194" t="s">
        <v>374</v>
      </c>
      <c r="N2194" t="str">
        <f>_xlfn.CONCAT(Tableau1[[#This Row],[species_name]],Tableau1[[#This Row],[sub_reg]])</f>
        <v>Megrims nei27.7.c</v>
      </c>
      <c r="O2194" t="s">
        <v>32</v>
      </c>
      <c r="P2194" t="s">
        <v>33</v>
      </c>
      <c r="Q2194" t="s">
        <v>34</v>
      </c>
      <c r="R2194">
        <v>7758.65</v>
      </c>
      <c r="S2194" t="s">
        <v>35</v>
      </c>
      <c r="T2194" t="s">
        <v>161</v>
      </c>
      <c r="U2194" t="s">
        <v>162</v>
      </c>
      <c r="V2194" t="s">
        <v>664</v>
      </c>
      <c r="W2194">
        <f>IFERROR(INDEX(#REF!,MATCH(Tableau1[[#This Row],[Identifiant pour calcul]],#REF!,0),9),0)</f>
        <v>0</v>
      </c>
      <c r="X2194">
        <f>Tableau1[[#This Row],[value]]*0.125*Tableau1[[#This Row],[Sequestration factor]]</f>
        <v>0</v>
      </c>
      <c r="Y2194" t="s">
        <v>39</v>
      </c>
      <c r="Z2194" t="s">
        <v>40</v>
      </c>
      <c r="AA2194" t="s">
        <v>39</v>
      </c>
      <c r="AB2194" t="e">
        <f>INDEX(#REF!,MATCH(Tableau1[[#This Row],[species_name]],#REF!,0),2)</f>
        <v>#REF!</v>
      </c>
      <c r="AC2194" s="3" t="e">
        <f>Tableau1[[#This Row],[value]]/Tableau1[[#This Row],[débarquements totaux de l''espèce]]</f>
        <v>#REF!</v>
      </c>
    </row>
    <row r="2195" spans="1:29" x14ac:dyDescent="0.2">
      <c r="A2195" s="1">
        <v>45355</v>
      </c>
      <c r="B2195" t="s">
        <v>24</v>
      </c>
      <c r="C2195" t="s">
        <v>25</v>
      </c>
      <c r="D2195">
        <v>2022</v>
      </c>
      <c r="E2195" t="s">
        <v>86</v>
      </c>
      <c r="F2195" t="s">
        <v>158</v>
      </c>
      <c r="G2195" t="s">
        <v>88</v>
      </c>
      <c r="H2195" t="s">
        <v>29</v>
      </c>
      <c r="L2195" t="s">
        <v>373</v>
      </c>
      <c r="M2195" t="s">
        <v>374</v>
      </c>
      <c r="N2195" t="str">
        <f>_xlfn.CONCAT(Tableau1[[#This Row],[species_name]],Tableau1[[#This Row],[sub_reg]])</f>
        <v>Megrims nei27.7.g</v>
      </c>
      <c r="O2195" t="s">
        <v>32</v>
      </c>
      <c r="P2195" t="s">
        <v>33</v>
      </c>
      <c r="Q2195" t="s">
        <v>34</v>
      </c>
      <c r="R2195">
        <v>1506.42</v>
      </c>
      <c r="S2195" t="s">
        <v>35</v>
      </c>
      <c r="T2195" t="s">
        <v>161</v>
      </c>
      <c r="U2195" t="s">
        <v>162</v>
      </c>
      <c r="V2195" t="s">
        <v>662</v>
      </c>
      <c r="W2195">
        <f>IFERROR(INDEX(#REF!,MATCH(Tableau1[[#This Row],[Identifiant pour calcul]],#REF!,0),9),0)</f>
        <v>0</v>
      </c>
      <c r="X2195">
        <f>Tableau1[[#This Row],[value]]*0.125*Tableau1[[#This Row],[Sequestration factor]]</f>
        <v>0</v>
      </c>
      <c r="Y2195" t="s">
        <v>39</v>
      </c>
      <c r="Z2195" t="s">
        <v>40</v>
      </c>
      <c r="AA2195" t="s">
        <v>39</v>
      </c>
      <c r="AB2195" t="e">
        <f>INDEX(#REF!,MATCH(Tableau1[[#This Row],[species_name]],#REF!,0),2)</f>
        <v>#REF!</v>
      </c>
      <c r="AC2195" s="3" t="e">
        <f>Tableau1[[#This Row],[value]]/Tableau1[[#This Row],[débarquements totaux de l''espèce]]</f>
        <v>#REF!</v>
      </c>
    </row>
    <row r="2196" spans="1:29" x14ac:dyDescent="0.2">
      <c r="A2196" s="1">
        <v>45355</v>
      </c>
      <c r="B2196" t="s">
        <v>24</v>
      </c>
      <c r="C2196" t="s">
        <v>25</v>
      </c>
      <c r="D2196">
        <v>2022</v>
      </c>
      <c r="E2196" t="s">
        <v>86</v>
      </c>
      <c r="F2196" t="s">
        <v>158</v>
      </c>
      <c r="G2196" t="s">
        <v>88</v>
      </c>
      <c r="H2196" t="s">
        <v>29</v>
      </c>
      <c r="L2196" t="s">
        <v>373</v>
      </c>
      <c r="M2196" t="s">
        <v>374</v>
      </c>
      <c r="N2196" t="str">
        <f>_xlfn.CONCAT(Tableau1[[#This Row],[species_name]],Tableau1[[#This Row],[sub_reg]])</f>
        <v>Megrims nei27.7.h</v>
      </c>
      <c r="O2196" t="s">
        <v>32</v>
      </c>
      <c r="P2196" t="s">
        <v>33</v>
      </c>
      <c r="Q2196" t="s">
        <v>34</v>
      </c>
      <c r="R2196">
        <v>1549.27</v>
      </c>
      <c r="S2196" t="s">
        <v>35</v>
      </c>
      <c r="T2196" t="s">
        <v>161</v>
      </c>
      <c r="U2196" t="s">
        <v>162</v>
      </c>
      <c r="V2196" t="s">
        <v>330</v>
      </c>
      <c r="W2196">
        <f>IFERROR(INDEX(#REF!,MATCH(Tableau1[[#This Row],[Identifiant pour calcul]],#REF!,0),9),0)</f>
        <v>0</v>
      </c>
      <c r="X2196">
        <f>Tableau1[[#This Row],[value]]*0.125*Tableau1[[#This Row],[Sequestration factor]]</f>
        <v>0</v>
      </c>
      <c r="Y2196" t="s">
        <v>39</v>
      </c>
      <c r="Z2196" t="s">
        <v>40</v>
      </c>
      <c r="AA2196" t="s">
        <v>39</v>
      </c>
      <c r="AB2196" t="e">
        <f>INDEX(#REF!,MATCH(Tableau1[[#This Row],[species_name]],#REF!,0),2)</f>
        <v>#REF!</v>
      </c>
      <c r="AC2196" s="3" t="e">
        <f>Tableau1[[#This Row],[value]]/Tableau1[[#This Row],[débarquements totaux de l''espèce]]</f>
        <v>#REF!</v>
      </c>
    </row>
    <row r="2197" spans="1:29" x14ac:dyDescent="0.2">
      <c r="A2197" s="1">
        <v>45355</v>
      </c>
      <c r="B2197" t="s">
        <v>24</v>
      </c>
      <c r="C2197" t="s">
        <v>25</v>
      </c>
      <c r="D2197">
        <v>2022</v>
      </c>
      <c r="E2197" t="s">
        <v>86</v>
      </c>
      <c r="F2197" t="s">
        <v>158</v>
      </c>
      <c r="G2197" t="s">
        <v>88</v>
      </c>
      <c r="H2197" t="s">
        <v>29</v>
      </c>
      <c r="L2197" t="s">
        <v>373</v>
      </c>
      <c r="M2197" t="s">
        <v>374</v>
      </c>
      <c r="N2197" t="str">
        <f>_xlfn.CONCAT(Tableau1[[#This Row],[species_name]],Tableau1[[#This Row],[sub_reg]])</f>
        <v>Megrims nei27.8.a</v>
      </c>
      <c r="O2197" t="s">
        <v>32</v>
      </c>
      <c r="P2197" t="s">
        <v>33</v>
      </c>
      <c r="Q2197" t="s">
        <v>34</v>
      </c>
      <c r="R2197">
        <v>17503.310000000001</v>
      </c>
      <c r="S2197" t="s">
        <v>35</v>
      </c>
      <c r="T2197" t="s">
        <v>161</v>
      </c>
      <c r="U2197" t="s">
        <v>162</v>
      </c>
      <c r="V2197" t="s">
        <v>331</v>
      </c>
      <c r="W2197">
        <f>IFERROR(INDEX(#REF!,MATCH(Tableau1[[#This Row],[Identifiant pour calcul]],#REF!,0),9),0)</f>
        <v>0</v>
      </c>
      <c r="X2197">
        <f>Tableau1[[#This Row],[value]]*0.125*Tableau1[[#This Row],[Sequestration factor]]</f>
        <v>0</v>
      </c>
      <c r="Y2197" t="s">
        <v>39</v>
      </c>
      <c r="Z2197" t="s">
        <v>40</v>
      </c>
      <c r="AA2197" t="s">
        <v>39</v>
      </c>
      <c r="AB2197" t="e">
        <f>INDEX(#REF!,MATCH(Tableau1[[#This Row],[species_name]],#REF!,0),2)</f>
        <v>#REF!</v>
      </c>
      <c r="AC2197" s="3" t="e">
        <f>Tableau1[[#This Row],[value]]/Tableau1[[#This Row],[débarquements totaux de l''espèce]]</f>
        <v>#REF!</v>
      </c>
    </row>
    <row r="2198" spans="1:29" x14ac:dyDescent="0.2">
      <c r="A2198" s="1">
        <v>45355</v>
      </c>
      <c r="B2198" t="s">
        <v>24</v>
      </c>
      <c r="C2198" t="s">
        <v>25</v>
      </c>
      <c r="D2198">
        <v>2022</v>
      </c>
      <c r="E2198" t="s">
        <v>86</v>
      </c>
      <c r="F2198" t="s">
        <v>158</v>
      </c>
      <c r="G2198" t="s">
        <v>406</v>
      </c>
      <c r="H2198" t="s">
        <v>29</v>
      </c>
      <c r="L2198" t="s">
        <v>418</v>
      </c>
      <c r="M2198" t="s">
        <v>419</v>
      </c>
      <c r="N2198" t="str">
        <f>_xlfn.CONCAT(Tableau1[[#This Row],[species_name]],Tableau1[[#This Row],[sub_reg]])</f>
        <v>Megrims nei27.4.a</v>
      </c>
      <c r="O2198" t="s">
        <v>32</v>
      </c>
      <c r="P2198" t="s">
        <v>33</v>
      </c>
      <c r="Q2198" t="s">
        <v>34</v>
      </c>
      <c r="R2198">
        <v>7389.69</v>
      </c>
      <c r="S2198" t="s">
        <v>35</v>
      </c>
      <c r="T2198" t="s">
        <v>161</v>
      </c>
      <c r="U2198" t="s">
        <v>162</v>
      </c>
      <c r="V2198" t="s">
        <v>169</v>
      </c>
      <c r="W2198">
        <f>IFERROR(INDEX(#REF!,MATCH(Tableau1[[#This Row],[Identifiant pour calcul]],#REF!,0),9),0)</f>
        <v>0</v>
      </c>
      <c r="X2198">
        <f>Tableau1[[#This Row],[value]]*0.125*Tableau1[[#This Row],[Sequestration factor]]</f>
        <v>0</v>
      </c>
      <c r="Y2198" t="s">
        <v>39</v>
      </c>
      <c r="Z2198" t="s">
        <v>40</v>
      </c>
      <c r="AA2198" t="s">
        <v>39</v>
      </c>
      <c r="AB2198" t="e">
        <f>INDEX(#REF!,MATCH(Tableau1[[#This Row],[species_name]],#REF!,0),2)</f>
        <v>#REF!</v>
      </c>
      <c r="AC2198" s="3" t="e">
        <f>Tableau1[[#This Row],[value]]/Tableau1[[#This Row],[débarquements totaux de l''espèce]]</f>
        <v>#REF!</v>
      </c>
    </row>
    <row r="2199" spans="1:29" x14ac:dyDescent="0.2">
      <c r="A2199" s="1">
        <v>45355</v>
      </c>
      <c r="B2199" t="s">
        <v>24</v>
      </c>
      <c r="C2199" t="s">
        <v>25</v>
      </c>
      <c r="D2199">
        <v>2022</v>
      </c>
      <c r="E2199" t="s">
        <v>86</v>
      </c>
      <c r="F2199" t="s">
        <v>158</v>
      </c>
      <c r="G2199" t="s">
        <v>406</v>
      </c>
      <c r="H2199" t="s">
        <v>29</v>
      </c>
      <c r="L2199" t="s">
        <v>418</v>
      </c>
      <c r="M2199" t="s">
        <v>419</v>
      </c>
      <c r="N2199" t="str">
        <f>_xlfn.CONCAT(Tableau1[[#This Row],[species_name]],Tableau1[[#This Row],[sub_reg]])</f>
        <v>Megrims nei27.7.c</v>
      </c>
      <c r="O2199" t="s">
        <v>32</v>
      </c>
      <c r="P2199" t="s">
        <v>33</v>
      </c>
      <c r="Q2199" t="s">
        <v>34</v>
      </c>
      <c r="R2199">
        <v>328227.40999999997</v>
      </c>
      <c r="S2199" t="s">
        <v>35</v>
      </c>
      <c r="T2199" t="s">
        <v>161</v>
      </c>
      <c r="U2199" t="s">
        <v>162</v>
      </c>
      <c r="V2199" t="s">
        <v>664</v>
      </c>
      <c r="W2199">
        <f>IFERROR(INDEX(#REF!,MATCH(Tableau1[[#This Row],[Identifiant pour calcul]],#REF!,0),9),0)</f>
        <v>0</v>
      </c>
      <c r="X2199">
        <f>Tableau1[[#This Row],[value]]*0.125*Tableau1[[#This Row],[Sequestration factor]]</f>
        <v>0</v>
      </c>
      <c r="Y2199" t="s">
        <v>39</v>
      </c>
      <c r="Z2199" t="s">
        <v>40</v>
      </c>
      <c r="AA2199" t="s">
        <v>39</v>
      </c>
      <c r="AB2199" t="e">
        <f>INDEX(#REF!,MATCH(Tableau1[[#This Row],[species_name]],#REF!,0),2)</f>
        <v>#REF!</v>
      </c>
      <c r="AC2199" s="3" t="e">
        <f>Tableau1[[#This Row],[value]]/Tableau1[[#This Row],[débarquements totaux de l''espèce]]</f>
        <v>#REF!</v>
      </c>
    </row>
    <row r="2200" spans="1:29" x14ac:dyDescent="0.2">
      <c r="A2200" s="1">
        <v>45355</v>
      </c>
      <c r="B2200" t="s">
        <v>24</v>
      </c>
      <c r="C2200" t="s">
        <v>25</v>
      </c>
      <c r="D2200">
        <v>2022</v>
      </c>
      <c r="E2200" t="s">
        <v>86</v>
      </c>
      <c r="F2200" t="s">
        <v>158</v>
      </c>
      <c r="G2200" t="s">
        <v>406</v>
      </c>
      <c r="H2200" t="s">
        <v>29</v>
      </c>
      <c r="L2200" t="s">
        <v>418</v>
      </c>
      <c r="M2200" t="s">
        <v>419</v>
      </c>
      <c r="N2200" t="str">
        <f>_xlfn.CONCAT(Tableau1[[#This Row],[species_name]],Tableau1[[#This Row],[sub_reg]])</f>
        <v>Megrims nei27.7.h</v>
      </c>
      <c r="O2200" t="s">
        <v>32</v>
      </c>
      <c r="P2200" t="s">
        <v>33</v>
      </c>
      <c r="Q2200" t="s">
        <v>34</v>
      </c>
      <c r="R2200">
        <v>223682.32</v>
      </c>
      <c r="S2200" t="s">
        <v>35</v>
      </c>
      <c r="T2200" t="s">
        <v>161</v>
      </c>
      <c r="U2200" t="s">
        <v>162</v>
      </c>
      <c r="V2200" t="s">
        <v>330</v>
      </c>
      <c r="W2200">
        <f>IFERROR(INDEX(#REF!,MATCH(Tableau1[[#This Row],[Identifiant pour calcul]],#REF!,0),9),0)</f>
        <v>0</v>
      </c>
      <c r="X2200">
        <f>Tableau1[[#This Row],[value]]*0.125*Tableau1[[#This Row],[Sequestration factor]]</f>
        <v>0</v>
      </c>
      <c r="Y2200" t="s">
        <v>39</v>
      </c>
      <c r="Z2200" t="s">
        <v>40</v>
      </c>
      <c r="AA2200" t="s">
        <v>39</v>
      </c>
      <c r="AB2200" t="e">
        <f>INDEX(#REF!,MATCH(Tableau1[[#This Row],[species_name]],#REF!,0),2)</f>
        <v>#REF!</v>
      </c>
      <c r="AC2200" s="3" t="e">
        <f>Tableau1[[#This Row],[value]]/Tableau1[[#This Row],[débarquements totaux de l''espèce]]</f>
        <v>#REF!</v>
      </c>
    </row>
    <row r="2201" spans="1:29" x14ac:dyDescent="0.2">
      <c r="A2201" s="1">
        <v>45355</v>
      </c>
      <c r="B2201" t="s">
        <v>24</v>
      </c>
      <c r="C2201" t="s">
        <v>25</v>
      </c>
      <c r="D2201">
        <v>2022</v>
      </c>
      <c r="E2201" t="s">
        <v>86</v>
      </c>
      <c r="F2201" t="s">
        <v>158</v>
      </c>
      <c r="G2201" t="s">
        <v>406</v>
      </c>
      <c r="H2201" t="s">
        <v>29</v>
      </c>
      <c r="L2201" t="s">
        <v>418</v>
      </c>
      <c r="M2201" t="s">
        <v>419</v>
      </c>
      <c r="N2201" t="str">
        <f>_xlfn.CONCAT(Tableau1[[#This Row],[species_name]],Tableau1[[#This Row],[sub_reg]])</f>
        <v>Megrims nei27.7.j</v>
      </c>
      <c r="O2201" t="s">
        <v>32</v>
      </c>
      <c r="P2201" t="s">
        <v>33</v>
      </c>
      <c r="Q2201" t="s">
        <v>34</v>
      </c>
      <c r="R2201">
        <v>879080.3</v>
      </c>
      <c r="S2201" t="s">
        <v>35</v>
      </c>
      <c r="T2201" t="s">
        <v>161</v>
      </c>
      <c r="U2201" t="s">
        <v>162</v>
      </c>
      <c r="V2201" t="s">
        <v>377</v>
      </c>
      <c r="W2201">
        <f>IFERROR(INDEX(#REF!,MATCH(Tableau1[[#This Row],[Identifiant pour calcul]],#REF!,0),9),0)</f>
        <v>0</v>
      </c>
      <c r="X2201">
        <f>Tableau1[[#This Row],[value]]*0.125*Tableau1[[#This Row],[Sequestration factor]]</f>
        <v>0</v>
      </c>
      <c r="Y2201" t="s">
        <v>39</v>
      </c>
      <c r="Z2201" t="s">
        <v>40</v>
      </c>
      <c r="AA2201" t="s">
        <v>39</v>
      </c>
      <c r="AB2201" t="e">
        <f>INDEX(#REF!,MATCH(Tableau1[[#This Row],[species_name]],#REF!,0),2)</f>
        <v>#REF!</v>
      </c>
      <c r="AC2201" s="3" t="e">
        <f>Tableau1[[#This Row],[value]]/Tableau1[[#This Row],[débarquements totaux de l''espèce]]</f>
        <v>#REF!</v>
      </c>
    </row>
    <row r="2202" spans="1:29" x14ac:dyDescent="0.2">
      <c r="A2202" s="1">
        <v>45355</v>
      </c>
      <c r="B2202" t="s">
        <v>24</v>
      </c>
      <c r="C2202" t="s">
        <v>25</v>
      </c>
      <c r="D2202">
        <v>2022</v>
      </c>
      <c r="E2202" t="s">
        <v>86</v>
      </c>
      <c r="F2202" t="s">
        <v>158</v>
      </c>
      <c r="G2202" t="s">
        <v>406</v>
      </c>
      <c r="H2202" t="s">
        <v>29</v>
      </c>
      <c r="L2202" t="s">
        <v>418</v>
      </c>
      <c r="M2202" t="s">
        <v>419</v>
      </c>
      <c r="N2202" t="str">
        <f>_xlfn.CONCAT(Tableau1[[#This Row],[species_name]],Tableau1[[#This Row],[sub_reg]])</f>
        <v>Megrims nei27.7.k</v>
      </c>
      <c r="O2202" t="s">
        <v>32</v>
      </c>
      <c r="P2202" t="s">
        <v>33</v>
      </c>
      <c r="Q2202" t="s">
        <v>34</v>
      </c>
      <c r="R2202">
        <v>16593.810000000001</v>
      </c>
      <c r="S2202" t="s">
        <v>35</v>
      </c>
      <c r="T2202" t="s">
        <v>161</v>
      </c>
      <c r="U2202" t="s">
        <v>162</v>
      </c>
      <c r="V2202" t="s">
        <v>665</v>
      </c>
      <c r="W2202">
        <f>IFERROR(INDEX(#REF!,MATCH(Tableau1[[#This Row],[Identifiant pour calcul]],#REF!,0),9),0)</f>
        <v>0</v>
      </c>
      <c r="X2202">
        <f>Tableau1[[#This Row],[value]]*0.125*Tableau1[[#This Row],[Sequestration factor]]</f>
        <v>0</v>
      </c>
      <c r="Y2202" t="s">
        <v>39</v>
      </c>
      <c r="Z2202" t="s">
        <v>40</v>
      </c>
      <c r="AA2202" t="s">
        <v>39</v>
      </c>
      <c r="AB2202" t="e">
        <f>INDEX(#REF!,MATCH(Tableau1[[#This Row],[species_name]],#REF!,0),2)</f>
        <v>#REF!</v>
      </c>
      <c r="AC2202" s="3" t="e">
        <f>Tableau1[[#This Row],[value]]/Tableau1[[#This Row],[débarquements totaux de l''espèce]]</f>
        <v>#REF!</v>
      </c>
    </row>
    <row r="2203" spans="1:29" x14ac:dyDescent="0.2">
      <c r="A2203" s="1">
        <v>45355</v>
      </c>
      <c r="B2203" t="s">
        <v>24</v>
      </c>
      <c r="C2203" t="s">
        <v>25</v>
      </c>
      <c r="D2203">
        <v>2022</v>
      </c>
      <c r="E2203" t="s">
        <v>86</v>
      </c>
      <c r="F2203" t="s">
        <v>158</v>
      </c>
      <c r="G2203" t="s">
        <v>406</v>
      </c>
      <c r="H2203" t="s">
        <v>29</v>
      </c>
      <c r="L2203" t="s">
        <v>418</v>
      </c>
      <c r="M2203" t="s">
        <v>419</v>
      </c>
      <c r="N2203" t="str">
        <f>_xlfn.CONCAT(Tableau1[[#This Row],[species_name]],Tableau1[[#This Row],[sub_reg]])</f>
        <v>Megrims nei27.8.b</v>
      </c>
      <c r="O2203" t="s">
        <v>32</v>
      </c>
      <c r="P2203" t="s">
        <v>33</v>
      </c>
      <c r="Q2203" t="s">
        <v>34</v>
      </c>
      <c r="R2203">
        <v>1466.29</v>
      </c>
      <c r="S2203" t="s">
        <v>35</v>
      </c>
      <c r="T2203" t="s">
        <v>161</v>
      </c>
      <c r="U2203" t="s">
        <v>162</v>
      </c>
      <c r="V2203" t="s">
        <v>338</v>
      </c>
      <c r="W2203">
        <f>IFERROR(INDEX(#REF!,MATCH(Tableau1[[#This Row],[Identifiant pour calcul]],#REF!,0),9),0)</f>
        <v>0</v>
      </c>
      <c r="X2203">
        <f>Tableau1[[#This Row],[value]]*0.125*Tableau1[[#This Row],[Sequestration factor]]</f>
        <v>0</v>
      </c>
      <c r="Y2203" t="s">
        <v>39</v>
      </c>
      <c r="Z2203" t="s">
        <v>40</v>
      </c>
      <c r="AA2203" t="s">
        <v>39</v>
      </c>
      <c r="AB2203" t="e">
        <f>INDEX(#REF!,MATCH(Tableau1[[#This Row],[species_name]],#REF!,0),2)</f>
        <v>#REF!</v>
      </c>
      <c r="AC2203" s="3" t="e">
        <f>Tableau1[[#This Row],[value]]/Tableau1[[#This Row],[débarquements totaux de l''espèce]]</f>
        <v>#REF!</v>
      </c>
    </row>
    <row r="2204" spans="1:29" x14ac:dyDescent="0.2">
      <c r="A2204" s="1">
        <v>45355</v>
      </c>
      <c r="B2204" t="s">
        <v>24</v>
      </c>
      <c r="C2204" t="s">
        <v>25</v>
      </c>
      <c r="D2204">
        <v>2022</v>
      </c>
      <c r="E2204" t="s">
        <v>86</v>
      </c>
      <c r="F2204" t="s">
        <v>158</v>
      </c>
      <c r="G2204" t="s">
        <v>406</v>
      </c>
      <c r="H2204" t="s">
        <v>29</v>
      </c>
      <c r="L2204" t="s">
        <v>418</v>
      </c>
      <c r="M2204" t="s">
        <v>419</v>
      </c>
      <c r="N2204" t="str">
        <f>_xlfn.CONCAT(Tableau1[[#This Row],[species_name]],Tableau1[[#This Row],[sub_reg]])</f>
        <v>Megrims nei27.7.b</v>
      </c>
      <c r="O2204" t="s">
        <v>32</v>
      </c>
      <c r="P2204" t="s">
        <v>33</v>
      </c>
      <c r="Q2204" t="s">
        <v>34</v>
      </c>
      <c r="R2204">
        <v>224774.27</v>
      </c>
      <c r="S2204" t="s">
        <v>35</v>
      </c>
      <c r="T2204" t="s">
        <v>161</v>
      </c>
      <c r="U2204" t="s">
        <v>162</v>
      </c>
      <c r="V2204" t="s">
        <v>663</v>
      </c>
      <c r="W2204">
        <f>IFERROR(INDEX(#REF!,MATCH(Tableau1[[#This Row],[Identifiant pour calcul]],#REF!,0),9),0)</f>
        <v>0</v>
      </c>
      <c r="X2204">
        <f>Tableau1[[#This Row],[value]]*0.125*Tableau1[[#This Row],[Sequestration factor]]</f>
        <v>0</v>
      </c>
      <c r="Y2204" t="s">
        <v>39</v>
      </c>
      <c r="Z2204" t="s">
        <v>40</v>
      </c>
      <c r="AA2204" t="s">
        <v>39</v>
      </c>
      <c r="AB2204" t="e">
        <f>INDEX(#REF!,MATCH(Tableau1[[#This Row],[species_name]],#REF!,0),2)</f>
        <v>#REF!</v>
      </c>
      <c r="AC2204" s="3" t="e">
        <f>Tableau1[[#This Row],[value]]/Tableau1[[#This Row],[débarquements totaux de l''espèce]]</f>
        <v>#REF!</v>
      </c>
    </row>
    <row r="2205" spans="1:29" x14ac:dyDescent="0.2">
      <c r="A2205" s="1">
        <v>45355</v>
      </c>
      <c r="B2205" t="s">
        <v>24</v>
      </c>
      <c r="C2205" t="s">
        <v>25</v>
      </c>
      <c r="D2205">
        <v>2022</v>
      </c>
      <c r="E2205" t="s">
        <v>86</v>
      </c>
      <c r="F2205" t="s">
        <v>158</v>
      </c>
      <c r="G2205" t="s">
        <v>406</v>
      </c>
      <c r="H2205" t="s">
        <v>29</v>
      </c>
      <c r="L2205" t="s">
        <v>418</v>
      </c>
      <c r="M2205" t="s">
        <v>419</v>
      </c>
      <c r="N2205" t="str">
        <f>_xlfn.CONCAT(Tableau1[[#This Row],[species_name]],Tableau1[[#This Row],[sub_reg]])</f>
        <v>Megrims nei27.7.g</v>
      </c>
      <c r="O2205" t="s">
        <v>32</v>
      </c>
      <c r="P2205" t="s">
        <v>33</v>
      </c>
      <c r="Q2205" t="s">
        <v>34</v>
      </c>
      <c r="R2205">
        <v>43169.9</v>
      </c>
      <c r="S2205" t="s">
        <v>35</v>
      </c>
      <c r="T2205" t="s">
        <v>161</v>
      </c>
      <c r="U2205" t="s">
        <v>162</v>
      </c>
      <c r="V2205" t="s">
        <v>662</v>
      </c>
      <c r="W2205">
        <f>IFERROR(INDEX(#REF!,MATCH(Tableau1[[#This Row],[Identifiant pour calcul]],#REF!,0),9),0)</f>
        <v>0</v>
      </c>
      <c r="X2205">
        <f>Tableau1[[#This Row],[value]]*0.125*Tableau1[[#This Row],[Sequestration factor]]</f>
        <v>0</v>
      </c>
      <c r="Y2205" t="s">
        <v>39</v>
      </c>
      <c r="Z2205" t="s">
        <v>40</v>
      </c>
      <c r="AA2205" t="s">
        <v>39</v>
      </c>
      <c r="AB2205" t="e">
        <f>INDEX(#REF!,MATCH(Tableau1[[#This Row],[species_name]],#REF!,0),2)</f>
        <v>#REF!</v>
      </c>
      <c r="AC2205" s="3" t="e">
        <f>Tableau1[[#This Row],[value]]/Tableau1[[#This Row],[débarquements totaux de l''espèce]]</f>
        <v>#REF!</v>
      </c>
    </row>
    <row r="2206" spans="1:29" x14ac:dyDescent="0.2">
      <c r="A2206" s="1">
        <v>45355</v>
      </c>
      <c r="B2206" t="s">
        <v>24</v>
      </c>
      <c r="C2206" t="s">
        <v>25</v>
      </c>
      <c r="D2206">
        <v>2022</v>
      </c>
      <c r="E2206" t="s">
        <v>86</v>
      </c>
      <c r="F2206" t="s">
        <v>158</v>
      </c>
      <c r="G2206" t="s">
        <v>28</v>
      </c>
      <c r="H2206" t="s">
        <v>29</v>
      </c>
      <c r="M2206" t="s">
        <v>821</v>
      </c>
      <c r="N2206" t="str">
        <f>_xlfn.CONCAT(Tableau1[[#This Row],[species_name]],Tableau1[[#This Row],[sub_reg]])</f>
        <v>Megrims nei27.8.a</v>
      </c>
      <c r="O2206" t="s">
        <v>32</v>
      </c>
      <c r="P2206" t="s">
        <v>33</v>
      </c>
      <c r="Q2206" t="s">
        <v>34</v>
      </c>
      <c r="R2206">
        <v>11319.79</v>
      </c>
      <c r="S2206" t="s">
        <v>35</v>
      </c>
      <c r="T2206" t="s">
        <v>161</v>
      </c>
      <c r="U2206" t="s">
        <v>162</v>
      </c>
      <c r="V2206" t="s">
        <v>331</v>
      </c>
      <c r="W2206">
        <f>IFERROR(INDEX(#REF!,MATCH(Tableau1[[#This Row],[Identifiant pour calcul]],#REF!,0),9),0)</f>
        <v>0</v>
      </c>
      <c r="X2206">
        <f>Tableau1[[#This Row],[value]]*0.125*Tableau1[[#This Row],[Sequestration factor]]</f>
        <v>0</v>
      </c>
      <c r="Y2206" t="s">
        <v>39</v>
      </c>
      <c r="Z2206" t="s">
        <v>40</v>
      </c>
      <c r="AA2206" t="s">
        <v>39</v>
      </c>
      <c r="AB2206" t="e">
        <f>INDEX(#REF!,MATCH(Tableau1[[#This Row],[species_name]],#REF!,0),2)</f>
        <v>#REF!</v>
      </c>
      <c r="AC2206" s="3" t="e">
        <f>Tableau1[[#This Row],[value]]/Tableau1[[#This Row],[débarquements totaux de l''espèce]]</f>
        <v>#REF!</v>
      </c>
    </row>
    <row r="2207" spans="1:29" x14ac:dyDescent="0.2">
      <c r="A2207" s="1">
        <v>45355</v>
      </c>
      <c r="B2207" t="s">
        <v>24</v>
      </c>
      <c r="C2207" t="s">
        <v>25</v>
      </c>
      <c r="D2207">
        <v>2022</v>
      </c>
      <c r="E2207" t="s">
        <v>86</v>
      </c>
      <c r="F2207" t="s">
        <v>158</v>
      </c>
      <c r="G2207" t="s">
        <v>159</v>
      </c>
      <c r="H2207" t="s">
        <v>29</v>
      </c>
      <c r="M2207" t="s">
        <v>160</v>
      </c>
      <c r="N2207" t="str">
        <f>_xlfn.CONCAT(Tableau1[[#This Row],[species_name]],Tableau1[[#This Row],[sub_reg]])</f>
        <v>Megrims nei27.4.a</v>
      </c>
      <c r="O2207" t="s">
        <v>32</v>
      </c>
      <c r="P2207" t="s">
        <v>33</v>
      </c>
      <c r="Q2207" t="s">
        <v>34</v>
      </c>
      <c r="R2207">
        <v>54494.17</v>
      </c>
      <c r="S2207" t="s">
        <v>35</v>
      </c>
      <c r="T2207" t="s">
        <v>161</v>
      </c>
      <c r="U2207" t="s">
        <v>162</v>
      </c>
      <c r="V2207" t="s">
        <v>169</v>
      </c>
      <c r="W2207">
        <f>IFERROR(INDEX(#REF!,MATCH(Tableau1[[#This Row],[Identifiant pour calcul]],#REF!,0),9),0)</f>
        <v>0</v>
      </c>
      <c r="X2207">
        <f>Tableau1[[#This Row],[value]]*0.125*Tableau1[[#This Row],[Sequestration factor]]</f>
        <v>0</v>
      </c>
      <c r="Y2207" t="s">
        <v>39</v>
      </c>
      <c r="Z2207" t="s">
        <v>40</v>
      </c>
      <c r="AA2207" t="s">
        <v>39</v>
      </c>
      <c r="AB2207" t="e">
        <f>INDEX(#REF!,MATCH(Tableau1[[#This Row],[species_name]],#REF!,0),2)</f>
        <v>#REF!</v>
      </c>
      <c r="AC2207" s="3" t="e">
        <f>Tableau1[[#This Row],[value]]/Tableau1[[#This Row],[débarquements totaux de l''espèce]]</f>
        <v>#REF!</v>
      </c>
    </row>
    <row r="2208" spans="1:29" x14ac:dyDescent="0.2">
      <c r="A2208" s="1">
        <v>45355</v>
      </c>
      <c r="B2208" t="s">
        <v>24</v>
      </c>
      <c r="C2208" t="s">
        <v>25</v>
      </c>
      <c r="D2208">
        <v>2022</v>
      </c>
      <c r="E2208" t="s">
        <v>86</v>
      </c>
      <c r="F2208" t="s">
        <v>158</v>
      </c>
      <c r="G2208" t="s">
        <v>88</v>
      </c>
      <c r="H2208" t="s">
        <v>29</v>
      </c>
      <c r="L2208" t="s">
        <v>373</v>
      </c>
      <c r="M2208" t="s">
        <v>374</v>
      </c>
      <c r="N2208" t="str">
        <f>_xlfn.CONCAT(Tableau1[[#This Row],[species_name]],Tableau1[[#This Row],[sub_reg]])</f>
        <v>Megrims nei27.7.k</v>
      </c>
      <c r="O2208" t="s">
        <v>32</v>
      </c>
      <c r="P2208" t="s">
        <v>33</v>
      </c>
      <c r="Q2208" t="s">
        <v>34</v>
      </c>
      <c r="R2208">
        <v>2597.65</v>
      </c>
      <c r="S2208" t="s">
        <v>35</v>
      </c>
      <c r="T2208" t="s">
        <v>161</v>
      </c>
      <c r="U2208" t="s">
        <v>162</v>
      </c>
      <c r="V2208" t="s">
        <v>665</v>
      </c>
      <c r="W2208">
        <f>IFERROR(INDEX(#REF!,MATCH(Tableau1[[#This Row],[Identifiant pour calcul]],#REF!,0),9),0)</f>
        <v>0</v>
      </c>
      <c r="X2208">
        <f>Tableau1[[#This Row],[value]]*0.125*Tableau1[[#This Row],[Sequestration factor]]</f>
        <v>0</v>
      </c>
      <c r="Y2208" t="s">
        <v>39</v>
      </c>
      <c r="Z2208" t="s">
        <v>40</v>
      </c>
      <c r="AA2208" t="s">
        <v>39</v>
      </c>
      <c r="AB2208" t="e">
        <f>INDEX(#REF!,MATCH(Tableau1[[#This Row],[species_name]],#REF!,0),2)</f>
        <v>#REF!</v>
      </c>
      <c r="AC2208" s="3" t="e">
        <f>Tableau1[[#This Row],[value]]/Tableau1[[#This Row],[débarquements totaux de l''espèce]]</f>
        <v>#REF!</v>
      </c>
    </row>
    <row r="2209" spans="1:29" x14ac:dyDescent="0.2">
      <c r="A2209" s="1">
        <v>45355</v>
      </c>
      <c r="B2209" t="s">
        <v>24</v>
      </c>
      <c r="C2209" t="s">
        <v>25</v>
      </c>
      <c r="D2209">
        <v>2022</v>
      </c>
      <c r="E2209" t="s">
        <v>86</v>
      </c>
      <c r="F2209" t="s">
        <v>158</v>
      </c>
      <c r="G2209" t="s">
        <v>77</v>
      </c>
      <c r="H2209" t="s">
        <v>29</v>
      </c>
      <c r="L2209" t="s">
        <v>413</v>
      </c>
      <c r="M2209" t="s">
        <v>414</v>
      </c>
      <c r="N2209" t="str">
        <f>_xlfn.CONCAT(Tableau1[[#This Row],[species_name]],Tableau1[[#This Row],[sub_reg]])</f>
        <v>Megrims nei27.8.a</v>
      </c>
      <c r="O2209" t="s">
        <v>32</v>
      </c>
      <c r="P2209" t="s">
        <v>33</v>
      </c>
      <c r="Q2209" t="s">
        <v>34</v>
      </c>
      <c r="R2209">
        <v>1388.29</v>
      </c>
      <c r="S2209" t="s">
        <v>35</v>
      </c>
      <c r="T2209" t="s">
        <v>161</v>
      </c>
      <c r="U2209" t="s">
        <v>162</v>
      </c>
      <c r="V2209" t="s">
        <v>331</v>
      </c>
      <c r="W2209">
        <f>IFERROR(INDEX(#REF!,MATCH(Tableau1[[#This Row],[Identifiant pour calcul]],#REF!,0),9),0)</f>
        <v>0</v>
      </c>
      <c r="X2209">
        <f>Tableau1[[#This Row],[value]]*0.125*Tableau1[[#This Row],[Sequestration factor]]</f>
        <v>0</v>
      </c>
      <c r="Y2209" t="s">
        <v>39</v>
      </c>
      <c r="Z2209" t="s">
        <v>40</v>
      </c>
      <c r="AA2209" t="s">
        <v>39</v>
      </c>
      <c r="AB2209" t="e">
        <f>INDEX(#REF!,MATCH(Tableau1[[#This Row],[species_name]],#REF!,0),2)</f>
        <v>#REF!</v>
      </c>
      <c r="AC2209" s="3" t="e">
        <f>Tableau1[[#This Row],[value]]/Tableau1[[#This Row],[débarquements totaux de l''espèce]]</f>
        <v>#REF!</v>
      </c>
    </row>
    <row r="2210" spans="1:29" x14ac:dyDescent="0.2">
      <c r="A2210" s="1">
        <v>45355</v>
      </c>
      <c r="B2210" t="s">
        <v>24</v>
      </c>
      <c r="C2210" t="s">
        <v>25</v>
      </c>
      <c r="D2210">
        <v>2022</v>
      </c>
      <c r="E2210" t="s">
        <v>86</v>
      </c>
      <c r="F2210" t="s">
        <v>27</v>
      </c>
      <c r="G2210" t="s">
        <v>88</v>
      </c>
      <c r="H2210" t="s">
        <v>29</v>
      </c>
      <c r="M2210" t="s">
        <v>684</v>
      </c>
      <c r="N2210" t="str">
        <f>_xlfn.CONCAT(Tableau1[[#This Row],[species_name]],Tableau1[[#This Row],[sub_reg]])</f>
        <v>Megrims nei27.8.a</v>
      </c>
      <c r="O2210" t="s">
        <v>32</v>
      </c>
      <c r="P2210" t="s">
        <v>33</v>
      </c>
      <c r="Q2210" t="s">
        <v>34</v>
      </c>
      <c r="R2210">
        <v>3878.26</v>
      </c>
      <c r="S2210" t="s">
        <v>35</v>
      </c>
      <c r="T2210" t="s">
        <v>161</v>
      </c>
      <c r="U2210" t="s">
        <v>162</v>
      </c>
      <c r="V2210" t="s">
        <v>331</v>
      </c>
      <c r="W2210">
        <f>IFERROR(INDEX(#REF!,MATCH(Tableau1[[#This Row],[Identifiant pour calcul]],#REF!,0),9),0)</f>
        <v>0</v>
      </c>
      <c r="X2210">
        <f>Tableau1[[#This Row],[value]]*0.125*Tableau1[[#This Row],[Sequestration factor]]</f>
        <v>0</v>
      </c>
      <c r="Y2210" t="s">
        <v>39</v>
      </c>
      <c r="Z2210" t="s">
        <v>40</v>
      </c>
      <c r="AA2210" t="s">
        <v>39</v>
      </c>
      <c r="AB2210" t="e">
        <f>INDEX(#REF!,MATCH(Tableau1[[#This Row],[species_name]],#REF!,0),2)</f>
        <v>#REF!</v>
      </c>
      <c r="AC2210" s="3" t="e">
        <f>Tableau1[[#This Row],[value]]/Tableau1[[#This Row],[débarquements totaux de l''espèce]]</f>
        <v>#REF!</v>
      </c>
    </row>
    <row r="2211" spans="1:29" x14ac:dyDescent="0.2">
      <c r="A2211" s="1">
        <v>45355</v>
      </c>
      <c r="B2211" t="s">
        <v>24</v>
      </c>
      <c r="C2211" t="s">
        <v>25</v>
      </c>
      <c r="D2211">
        <v>2022</v>
      </c>
      <c r="E2211" t="s">
        <v>75</v>
      </c>
      <c r="F2211" t="s">
        <v>27</v>
      </c>
      <c r="G2211" t="s">
        <v>77</v>
      </c>
      <c r="H2211" t="s">
        <v>613</v>
      </c>
      <c r="L2211" t="s">
        <v>713</v>
      </c>
      <c r="M2211" t="s">
        <v>714</v>
      </c>
      <c r="N2211" t="str">
        <f>_xlfn.CONCAT(Tableau1[[#This Row],[species_name]],Tableau1[[#This Row],[sub_reg]])</f>
        <v>South American silver croaker41.1.1</v>
      </c>
      <c r="O2211" t="s">
        <v>32</v>
      </c>
      <c r="P2211" t="s">
        <v>33</v>
      </c>
      <c r="Q2211" t="s">
        <v>34</v>
      </c>
      <c r="R2211">
        <v>1346</v>
      </c>
      <c r="S2211" t="s">
        <v>35</v>
      </c>
      <c r="T2211" t="s">
        <v>731</v>
      </c>
      <c r="U2211" t="s">
        <v>732</v>
      </c>
      <c r="V2211" t="s">
        <v>670</v>
      </c>
      <c r="W2211">
        <f>IFERROR(INDEX(#REF!,MATCH(Tableau1[[#This Row],[Identifiant pour calcul]],#REF!,0),9),0)</f>
        <v>0</v>
      </c>
      <c r="X2211">
        <f>Tableau1[[#This Row],[value]]*0.125*Tableau1[[#This Row],[Sequestration factor]]</f>
        <v>0</v>
      </c>
      <c r="Y2211" t="s">
        <v>39</v>
      </c>
      <c r="Z2211" t="s">
        <v>40</v>
      </c>
      <c r="AA2211" t="s">
        <v>39</v>
      </c>
      <c r="AB2211" t="e">
        <f>INDEX(#REF!,MATCH(Tableau1[[#This Row],[species_name]],#REF!,0),2)</f>
        <v>#REF!</v>
      </c>
      <c r="AC2211" s="3" t="e">
        <f>Tableau1[[#This Row],[value]]/Tableau1[[#This Row],[débarquements totaux de l''espèce]]</f>
        <v>#REF!</v>
      </c>
    </row>
    <row r="2212" spans="1:29" x14ac:dyDescent="0.2">
      <c r="A2212" s="1">
        <v>45355</v>
      </c>
      <c r="B2212" t="s">
        <v>24</v>
      </c>
      <c r="C2212" t="s">
        <v>25</v>
      </c>
      <c r="D2212">
        <v>2022</v>
      </c>
      <c r="E2212" t="s">
        <v>75</v>
      </c>
      <c r="F2212" t="s">
        <v>27</v>
      </c>
      <c r="G2212" t="s">
        <v>107</v>
      </c>
      <c r="H2212" t="s">
        <v>128</v>
      </c>
      <c r="L2212" t="s">
        <v>129</v>
      </c>
      <c r="M2212" t="s">
        <v>130</v>
      </c>
      <c r="N2212" t="str">
        <f>_xlfn.CONCAT(Tableau1[[#This Row],[species_name]],Tableau1[[#This Row],[sub_reg]])</f>
        <v>Spotcheek emperor51.6</v>
      </c>
      <c r="O2212" t="s">
        <v>32</v>
      </c>
      <c r="P2212" t="s">
        <v>33</v>
      </c>
      <c r="Q2212" t="s">
        <v>34</v>
      </c>
      <c r="R2212">
        <v>1044</v>
      </c>
      <c r="S2212" t="s">
        <v>35</v>
      </c>
      <c r="T2212" t="s">
        <v>136</v>
      </c>
      <c r="U2212" t="s">
        <v>137</v>
      </c>
      <c r="V2212" t="s">
        <v>133</v>
      </c>
      <c r="W2212">
        <f>IFERROR(INDEX(#REF!,MATCH(Tableau1[[#This Row],[Identifiant pour calcul]],#REF!,0),9),0)</f>
        <v>0</v>
      </c>
      <c r="X2212">
        <f>Tableau1[[#This Row],[value]]*0.125*Tableau1[[#This Row],[Sequestration factor]]</f>
        <v>0</v>
      </c>
      <c r="Y2212" t="s">
        <v>39</v>
      </c>
      <c r="Z2212" t="s">
        <v>40</v>
      </c>
      <c r="AA2212" t="s">
        <v>39</v>
      </c>
      <c r="AB2212" t="e">
        <f>INDEX(#REF!,MATCH(Tableau1[[#This Row],[species_name]],#REF!,0),2)</f>
        <v>#REF!</v>
      </c>
      <c r="AC2212" s="3" t="e">
        <f>Tableau1[[#This Row],[value]]/Tableau1[[#This Row],[débarquements totaux de l''espèce]]</f>
        <v>#REF!</v>
      </c>
    </row>
    <row r="2213" spans="1:29" x14ac:dyDescent="0.2">
      <c r="A2213" s="1">
        <v>45355</v>
      </c>
      <c r="B2213" t="s">
        <v>24</v>
      </c>
      <c r="C2213" t="s">
        <v>25</v>
      </c>
      <c r="D2213">
        <v>2022</v>
      </c>
      <c r="E2213" t="s">
        <v>75</v>
      </c>
      <c r="F2213" t="s">
        <v>59</v>
      </c>
      <c r="G2213" t="s">
        <v>107</v>
      </c>
      <c r="H2213" t="s">
        <v>128</v>
      </c>
      <c r="L2213" t="s">
        <v>129</v>
      </c>
      <c r="M2213" t="s">
        <v>130</v>
      </c>
      <c r="N2213" t="str">
        <f>_xlfn.CONCAT(Tableau1[[#This Row],[species_name]],Tableau1[[#This Row],[sub_reg]])</f>
        <v>Spotcheek emperor51.6</v>
      </c>
      <c r="O2213" t="s">
        <v>32</v>
      </c>
      <c r="P2213" t="s">
        <v>33</v>
      </c>
      <c r="Q2213" t="s">
        <v>34</v>
      </c>
      <c r="R2213">
        <v>53268</v>
      </c>
      <c r="S2213" t="s">
        <v>35</v>
      </c>
      <c r="T2213" t="s">
        <v>136</v>
      </c>
      <c r="U2213" t="s">
        <v>137</v>
      </c>
      <c r="V2213" t="s">
        <v>133</v>
      </c>
      <c r="W2213">
        <f>IFERROR(INDEX(#REF!,MATCH(Tableau1[[#This Row],[Identifiant pour calcul]],#REF!,0),9),0)</f>
        <v>0</v>
      </c>
      <c r="X2213">
        <f>Tableau1[[#This Row],[value]]*0.125*Tableau1[[#This Row],[Sequestration factor]]</f>
        <v>0</v>
      </c>
      <c r="Y2213" t="s">
        <v>39</v>
      </c>
      <c r="Z2213" t="s">
        <v>40</v>
      </c>
      <c r="AA2213" t="s">
        <v>39</v>
      </c>
      <c r="AB2213" t="e">
        <f>INDEX(#REF!,MATCH(Tableau1[[#This Row],[species_name]],#REF!,0),2)</f>
        <v>#REF!</v>
      </c>
      <c r="AC2213" s="3" t="e">
        <f>Tableau1[[#This Row],[value]]/Tableau1[[#This Row],[débarquements totaux de l''espèce]]</f>
        <v>#REF!</v>
      </c>
    </row>
    <row r="2214" spans="1:29" x14ac:dyDescent="0.2">
      <c r="A2214" s="1">
        <v>45355</v>
      </c>
      <c r="B2214" t="s">
        <v>24</v>
      </c>
      <c r="C2214" t="s">
        <v>25</v>
      </c>
      <c r="D2214">
        <v>2022</v>
      </c>
      <c r="E2214" t="s">
        <v>75</v>
      </c>
      <c r="F2214" t="s">
        <v>27</v>
      </c>
      <c r="G2214" t="s">
        <v>107</v>
      </c>
      <c r="H2214" t="s">
        <v>128</v>
      </c>
      <c r="L2214" t="s">
        <v>129</v>
      </c>
      <c r="M2214" t="s">
        <v>130</v>
      </c>
      <c r="N2214" t="str">
        <f>_xlfn.CONCAT(Tableau1[[#This Row],[species_name]],Tableau1[[#This Row],[sub_reg]])</f>
        <v>Longface emperor51.6</v>
      </c>
      <c r="O2214" t="s">
        <v>32</v>
      </c>
      <c r="P2214" t="s">
        <v>33</v>
      </c>
      <c r="Q2214" t="s">
        <v>34</v>
      </c>
      <c r="R2214">
        <v>1376</v>
      </c>
      <c r="S2214" t="s">
        <v>35</v>
      </c>
      <c r="T2214" t="s">
        <v>138</v>
      </c>
      <c r="U2214" t="s">
        <v>139</v>
      </c>
      <c r="V2214" t="s">
        <v>133</v>
      </c>
      <c r="W2214">
        <f>IFERROR(INDEX(#REF!,MATCH(Tableau1[[#This Row],[Identifiant pour calcul]],#REF!,0),9),0)</f>
        <v>0</v>
      </c>
      <c r="X2214">
        <f>Tableau1[[#This Row],[value]]*0.125*Tableau1[[#This Row],[Sequestration factor]]</f>
        <v>0</v>
      </c>
      <c r="Y2214" t="s">
        <v>39</v>
      </c>
      <c r="Z2214" t="s">
        <v>40</v>
      </c>
      <c r="AA2214" t="s">
        <v>39</v>
      </c>
      <c r="AB2214" t="e">
        <f>INDEX(#REF!,MATCH(Tableau1[[#This Row],[species_name]],#REF!,0),2)</f>
        <v>#REF!</v>
      </c>
      <c r="AC2214" s="3" t="e">
        <f>Tableau1[[#This Row],[value]]/Tableau1[[#This Row],[débarquements totaux de l''espèce]]</f>
        <v>#REF!</v>
      </c>
    </row>
    <row r="2215" spans="1:29" x14ac:dyDescent="0.2">
      <c r="A2215" s="1">
        <v>45355</v>
      </c>
      <c r="B2215" t="s">
        <v>24</v>
      </c>
      <c r="C2215" t="s">
        <v>25</v>
      </c>
      <c r="D2215">
        <v>2022</v>
      </c>
      <c r="E2215" t="s">
        <v>75</v>
      </c>
      <c r="F2215" t="s">
        <v>59</v>
      </c>
      <c r="G2215" t="s">
        <v>107</v>
      </c>
      <c r="H2215" t="s">
        <v>128</v>
      </c>
      <c r="L2215" t="s">
        <v>129</v>
      </c>
      <c r="M2215" t="s">
        <v>130</v>
      </c>
      <c r="N2215" t="str">
        <f>_xlfn.CONCAT(Tableau1[[#This Row],[species_name]],Tableau1[[#This Row],[sub_reg]])</f>
        <v>Longface emperor51.6</v>
      </c>
      <c r="O2215" t="s">
        <v>32</v>
      </c>
      <c r="P2215" t="s">
        <v>33</v>
      </c>
      <c r="Q2215" t="s">
        <v>34</v>
      </c>
      <c r="R2215">
        <v>71290</v>
      </c>
      <c r="S2215" t="s">
        <v>35</v>
      </c>
      <c r="T2215" t="s">
        <v>138</v>
      </c>
      <c r="U2215" t="s">
        <v>139</v>
      </c>
      <c r="V2215" t="s">
        <v>133</v>
      </c>
      <c r="W2215">
        <f>IFERROR(INDEX(#REF!,MATCH(Tableau1[[#This Row],[Identifiant pour calcul]],#REF!,0),9),0)</f>
        <v>0</v>
      </c>
      <c r="X2215">
        <f>Tableau1[[#This Row],[value]]*0.125*Tableau1[[#This Row],[Sequestration factor]]</f>
        <v>0</v>
      </c>
      <c r="Y2215" t="s">
        <v>39</v>
      </c>
      <c r="Z2215" t="s">
        <v>40</v>
      </c>
      <c r="AA2215" t="s">
        <v>39</v>
      </c>
      <c r="AB2215" t="e">
        <f>INDEX(#REF!,MATCH(Tableau1[[#This Row],[species_name]],#REF!,0),2)</f>
        <v>#REF!</v>
      </c>
      <c r="AC2215" s="3" t="e">
        <f>Tableau1[[#This Row],[value]]/Tableau1[[#This Row],[débarquements totaux de l''espèce]]</f>
        <v>#REF!</v>
      </c>
    </row>
    <row r="2216" spans="1:29" x14ac:dyDescent="0.2">
      <c r="A2216" s="1">
        <v>45355</v>
      </c>
      <c r="B2216" t="s">
        <v>24</v>
      </c>
      <c r="C2216" t="s">
        <v>25</v>
      </c>
      <c r="D2216">
        <v>2022</v>
      </c>
      <c r="E2216" t="s">
        <v>86</v>
      </c>
      <c r="F2216" t="s">
        <v>158</v>
      </c>
      <c r="G2216" t="s">
        <v>159</v>
      </c>
      <c r="H2216" t="s">
        <v>29</v>
      </c>
      <c r="M2216" t="s">
        <v>160</v>
      </c>
      <c r="N2216" t="str">
        <f>_xlfn.CONCAT(Tableau1[[#This Row],[species_name]],Tableau1[[#This Row],[sub_reg]])</f>
        <v>Ling27.5.b</v>
      </c>
      <c r="O2216" t="s">
        <v>32</v>
      </c>
      <c r="P2216" t="s">
        <v>33</v>
      </c>
      <c r="Q2216" t="s">
        <v>34</v>
      </c>
      <c r="R2216">
        <v>1784.86</v>
      </c>
      <c r="S2216" t="s">
        <v>35</v>
      </c>
      <c r="T2216" t="s">
        <v>187</v>
      </c>
      <c r="U2216" t="s">
        <v>188</v>
      </c>
      <c r="V2216" t="s">
        <v>180</v>
      </c>
      <c r="W2216">
        <f>IFERROR(INDEX(#REF!,MATCH(Tableau1[[#This Row],[Identifiant pour calcul]],#REF!,0),9),0)</f>
        <v>0</v>
      </c>
      <c r="X2216">
        <f>Tableau1[[#This Row],[value]]*0.125*Tableau1[[#This Row],[Sequestration factor]]</f>
        <v>0</v>
      </c>
      <c r="Y2216" t="s">
        <v>39</v>
      </c>
      <c r="Z2216" t="s">
        <v>40</v>
      </c>
      <c r="AA2216" t="s">
        <v>39</v>
      </c>
      <c r="AB2216" t="e">
        <f>INDEX(#REF!,MATCH(Tableau1[[#This Row],[species_name]],#REF!,0),2)</f>
        <v>#REF!</v>
      </c>
      <c r="AC2216" s="3" t="e">
        <f>Tableau1[[#This Row],[value]]/Tableau1[[#This Row],[débarquements totaux de l''espèce]]</f>
        <v>#REF!</v>
      </c>
    </row>
    <row r="2217" spans="1:29" x14ac:dyDescent="0.2">
      <c r="A2217" s="1">
        <v>45355</v>
      </c>
      <c r="B2217" t="s">
        <v>24</v>
      </c>
      <c r="C2217" t="s">
        <v>25</v>
      </c>
      <c r="D2217">
        <v>2022</v>
      </c>
      <c r="E2217" t="s">
        <v>86</v>
      </c>
      <c r="F2217" t="s">
        <v>27</v>
      </c>
      <c r="G2217" t="s">
        <v>28</v>
      </c>
      <c r="H2217" t="s">
        <v>29</v>
      </c>
      <c r="L2217" t="s">
        <v>648</v>
      </c>
      <c r="M2217" t="s">
        <v>649</v>
      </c>
      <c r="N2217" t="str">
        <f>_xlfn.CONCAT(Tableau1[[#This Row],[species_name]],Tableau1[[#This Row],[sub_reg]])</f>
        <v>Ling27.7.h</v>
      </c>
      <c r="O2217" t="s">
        <v>32</v>
      </c>
      <c r="P2217" t="s">
        <v>33</v>
      </c>
      <c r="Q2217" t="s">
        <v>34</v>
      </c>
      <c r="R2217">
        <v>5186.7299999999996</v>
      </c>
      <c r="S2217" t="s">
        <v>35</v>
      </c>
      <c r="T2217" t="s">
        <v>187</v>
      </c>
      <c r="U2217" t="s">
        <v>188</v>
      </c>
      <c r="V2217" t="s">
        <v>330</v>
      </c>
      <c r="W2217">
        <f>IFERROR(INDEX(#REF!,MATCH(Tableau1[[#This Row],[Identifiant pour calcul]],#REF!,0),9),0)</f>
        <v>0</v>
      </c>
      <c r="X2217">
        <f>Tableau1[[#This Row],[value]]*0.125*Tableau1[[#This Row],[Sequestration factor]]</f>
        <v>0</v>
      </c>
      <c r="Y2217" t="s">
        <v>39</v>
      </c>
      <c r="Z2217" t="s">
        <v>40</v>
      </c>
      <c r="AA2217" t="s">
        <v>39</v>
      </c>
      <c r="AB2217" t="e">
        <f>INDEX(#REF!,MATCH(Tableau1[[#This Row],[species_name]],#REF!,0),2)</f>
        <v>#REF!</v>
      </c>
      <c r="AC2217" s="3" t="e">
        <f>Tableau1[[#This Row],[value]]/Tableau1[[#This Row],[débarquements totaux de l''espèce]]</f>
        <v>#REF!</v>
      </c>
    </row>
    <row r="2218" spans="1:29" x14ac:dyDescent="0.2">
      <c r="A2218" s="1">
        <v>45355</v>
      </c>
      <c r="B2218" t="s">
        <v>24</v>
      </c>
      <c r="C2218" t="s">
        <v>25</v>
      </c>
      <c r="D2218">
        <v>2022</v>
      </c>
      <c r="E2218" t="s">
        <v>86</v>
      </c>
      <c r="F2218" t="s">
        <v>27</v>
      </c>
      <c r="G2218" t="s">
        <v>28</v>
      </c>
      <c r="H2218" t="s">
        <v>29</v>
      </c>
      <c r="L2218" t="s">
        <v>648</v>
      </c>
      <c r="M2218" t="s">
        <v>649</v>
      </c>
      <c r="N2218" t="str">
        <f>_xlfn.CONCAT(Tableau1[[#This Row],[species_name]],Tableau1[[#This Row],[sub_reg]])</f>
        <v>Ling27.8.b</v>
      </c>
      <c r="O2218" t="s">
        <v>32</v>
      </c>
      <c r="P2218" t="s">
        <v>33</v>
      </c>
      <c r="Q2218" t="s">
        <v>34</v>
      </c>
      <c r="R2218">
        <v>1266.94</v>
      </c>
      <c r="S2218" t="s">
        <v>35</v>
      </c>
      <c r="T2218" t="s">
        <v>187</v>
      </c>
      <c r="U2218" t="s">
        <v>188</v>
      </c>
      <c r="V2218" t="s">
        <v>338</v>
      </c>
      <c r="W2218">
        <f>IFERROR(INDEX(#REF!,MATCH(Tableau1[[#This Row],[Identifiant pour calcul]],#REF!,0),9),0)</f>
        <v>0</v>
      </c>
      <c r="X2218">
        <f>Tableau1[[#This Row],[value]]*0.125*Tableau1[[#This Row],[Sequestration factor]]</f>
        <v>0</v>
      </c>
      <c r="Y2218" t="s">
        <v>39</v>
      </c>
      <c r="Z2218" t="s">
        <v>40</v>
      </c>
      <c r="AA2218" t="s">
        <v>39</v>
      </c>
      <c r="AB2218" t="e">
        <f>INDEX(#REF!,MATCH(Tableau1[[#This Row],[species_name]],#REF!,0),2)</f>
        <v>#REF!</v>
      </c>
      <c r="AC2218" s="3" t="e">
        <f>Tableau1[[#This Row],[value]]/Tableau1[[#This Row],[débarquements totaux de l''espèce]]</f>
        <v>#REF!</v>
      </c>
    </row>
    <row r="2219" spans="1:29" x14ac:dyDescent="0.2">
      <c r="A2219" s="1">
        <v>45355</v>
      </c>
      <c r="B2219" t="s">
        <v>24</v>
      </c>
      <c r="C2219" t="s">
        <v>25</v>
      </c>
      <c r="D2219">
        <v>2022</v>
      </c>
      <c r="E2219" t="s">
        <v>86</v>
      </c>
      <c r="F2219" t="s">
        <v>27</v>
      </c>
      <c r="G2219" t="s">
        <v>28</v>
      </c>
      <c r="H2219" t="s">
        <v>29</v>
      </c>
      <c r="L2219" t="s">
        <v>648</v>
      </c>
      <c r="M2219" t="s">
        <v>649</v>
      </c>
      <c r="N2219" t="str">
        <f>_xlfn.CONCAT(Tableau1[[#This Row],[species_name]],Tableau1[[#This Row],[sub_reg]])</f>
        <v>Ling27.8.a</v>
      </c>
      <c r="O2219" t="s">
        <v>32</v>
      </c>
      <c r="P2219" t="s">
        <v>33</v>
      </c>
      <c r="Q2219" t="s">
        <v>34</v>
      </c>
      <c r="R2219">
        <v>12990.76</v>
      </c>
      <c r="S2219" t="s">
        <v>35</v>
      </c>
      <c r="T2219" t="s">
        <v>187</v>
      </c>
      <c r="U2219" t="s">
        <v>188</v>
      </c>
      <c r="V2219" t="s">
        <v>331</v>
      </c>
      <c r="W2219">
        <f>IFERROR(INDEX(#REF!,MATCH(Tableau1[[#This Row],[Identifiant pour calcul]],#REF!,0),9),0)</f>
        <v>0</v>
      </c>
      <c r="X2219">
        <f>Tableau1[[#This Row],[value]]*0.125*Tableau1[[#This Row],[Sequestration factor]]</f>
        <v>0</v>
      </c>
      <c r="Y2219" t="s">
        <v>39</v>
      </c>
      <c r="Z2219" t="s">
        <v>40</v>
      </c>
      <c r="AA2219" t="s">
        <v>39</v>
      </c>
      <c r="AB2219" t="e">
        <f>INDEX(#REF!,MATCH(Tableau1[[#This Row],[species_name]],#REF!,0),2)</f>
        <v>#REF!</v>
      </c>
      <c r="AC2219" s="3" t="e">
        <f>Tableau1[[#This Row],[value]]/Tableau1[[#This Row],[débarquements totaux de l''espèce]]</f>
        <v>#REF!</v>
      </c>
    </row>
    <row r="2220" spans="1:29" x14ac:dyDescent="0.2">
      <c r="A2220" s="1">
        <v>45355</v>
      </c>
      <c r="B2220" t="s">
        <v>24</v>
      </c>
      <c r="C2220" t="s">
        <v>25</v>
      </c>
      <c r="D2220">
        <v>2022</v>
      </c>
      <c r="E2220" t="s">
        <v>86</v>
      </c>
      <c r="F2220" t="s">
        <v>27</v>
      </c>
      <c r="G2220" t="s">
        <v>28</v>
      </c>
      <c r="H2220" t="s">
        <v>29</v>
      </c>
      <c r="L2220" t="s">
        <v>648</v>
      </c>
      <c r="M2220" t="s">
        <v>649</v>
      </c>
      <c r="N2220" t="str">
        <f>_xlfn.CONCAT(Tableau1[[#This Row],[species_name]],Tableau1[[#This Row],[sub_reg]])</f>
        <v>Ling27.7.e</v>
      </c>
      <c r="O2220" t="s">
        <v>32</v>
      </c>
      <c r="P2220" t="s">
        <v>33</v>
      </c>
      <c r="Q2220" t="s">
        <v>34</v>
      </c>
      <c r="R2220">
        <v>6777.95</v>
      </c>
      <c r="S2220" t="s">
        <v>35</v>
      </c>
      <c r="T2220" t="s">
        <v>187</v>
      </c>
      <c r="U2220" t="s">
        <v>188</v>
      </c>
      <c r="V2220" t="s">
        <v>226</v>
      </c>
      <c r="W2220">
        <f>IFERROR(INDEX(#REF!,MATCH(Tableau1[[#This Row],[Identifiant pour calcul]],#REF!,0),9),0)</f>
        <v>0</v>
      </c>
      <c r="X2220">
        <f>Tableau1[[#This Row],[value]]*0.125*Tableau1[[#This Row],[Sequestration factor]]</f>
        <v>0</v>
      </c>
      <c r="Y2220" t="s">
        <v>39</v>
      </c>
      <c r="Z2220" t="s">
        <v>40</v>
      </c>
      <c r="AA2220" t="s">
        <v>39</v>
      </c>
      <c r="AB2220" t="e">
        <f>INDEX(#REF!,MATCH(Tableau1[[#This Row],[species_name]],#REF!,0),2)</f>
        <v>#REF!</v>
      </c>
      <c r="AC2220" s="3" t="e">
        <f>Tableau1[[#This Row],[value]]/Tableau1[[#This Row],[débarquements totaux de l''espèce]]</f>
        <v>#REF!</v>
      </c>
    </row>
    <row r="2221" spans="1:29" x14ac:dyDescent="0.2">
      <c r="A2221" s="1">
        <v>45355</v>
      </c>
      <c r="B2221" t="s">
        <v>24</v>
      </c>
      <c r="C2221" t="s">
        <v>25</v>
      </c>
      <c r="D2221">
        <v>2022</v>
      </c>
      <c r="E2221" t="s">
        <v>86</v>
      </c>
      <c r="F2221" t="s">
        <v>27</v>
      </c>
      <c r="G2221" t="s">
        <v>406</v>
      </c>
      <c r="H2221" t="s">
        <v>29</v>
      </c>
      <c r="L2221" t="s">
        <v>660</v>
      </c>
      <c r="M2221" t="s">
        <v>661</v>
      </c>
      <c r="N2221" t="str">
        <f>_xlfn.CONCAT(Tableau1[[#This Row],[species_name]],Tableau1[[#This Row],[sub_reg]])</f>
        <v>Ling27.7.c</v>
      </c>
      <c r="O2221" t="s">
        <v>32</v>
      </c>
      <c r="P2221" t="s">
        <v>33</v>
      </c>
      <c r="Q2221" t="s">
        <v>34</v>
      </c>
      <c r="R2221">
        <v>4470.26</v>
      </c>
      <c r="S2221" t="s">
        <v>35</v>
      </c>
      <c r="T2221" t="s">
        <v>187</v>
      </c>
      <c r="U2221" t="s">
        <v>188</v>
      </c>
      <c r="V2221" t="s">
        <v>664</v>
      </c>
      <c r="W2221">
        <f>IFERROR(INDEX(#REF!,MATCH(Tableau1[[#This Row],[Identifiant pour calcul]],#REF!,0),9),0)</f>
        <v>0</v>
      </c>
      <c r="X2221">
        <f>Tableau1[[#This Row],[value]]*0.125*Tableau1[[#This Row],[Sequestration factor]]</f>
        <v>0</v>
      </c>
      <c r="Y2221" t="s">
        <v>39</v>
      </c>
      <c r="Z2221" t="s">
        <v>40</v>
      </c>
      <c r="AA2221" t="s">
        <v>39</v>
      </c>
      <c r="AB2221" t="e">
        <f>INDEX(#REF!,MATCH(Tableau1[[#This Row],[species_name]],#REF!,0),2)</f>
        <v>#REF!</v>
      </c>
      <c r="AC2221" s="3" t="e">
        <f>Tableau1[[#This Row],[value]]/Tableau1[[#This Row],[débarquements totaux de l''espèce]]</f>
        <v>#REF!</v>
      </c>
    </row>
    <row r="2222" spans="1:29" x14ac:dyDescent="0.2">
      <c r="A2222" s="1">
        <v>45355</v>
      </c>
      <c r="B2222" t="s">
        <v>24</v>
      </c>
      <c r="C2222" t="s">
        <v>25</v>
      </c>
      <c r="D2222">
        <v>2022</v>
      </c>
      <c r="E2222" t="s">
        <v>86</v>
      </c>
      <c r="F2222" t="s">
        <v>27</v>
      </c>
      <c r="G2222" t="s">
        <v>406</v>
      </c>
      <c r="H2222" t="s">
        <v>29</v>
      </c>
      <c r="L2222" t="s">
        <v>660</v>
      </c>
      <c r="M2222" t="s">
        <v>661</v>
      </c>
      <c r="N2222" t="str">
        <f>_xlfn.CONCAT(Tableau1[[#This Row],[species_name]],Tableau1[[#This Row],[sub_reg]])</f>
        <v>Ling27.7.j</v>
      </c>
      <c r="O2222" t="s">
        <v>32</v>
      </c>
      <c r="P2222" t="s">
        <v>33</v>
      </c>
      <c r="Q2222" t="s">
        <v>34</v>
      </c>
      <c r="R2222">
        <v>7175.78</v>
      </c>
      <c r="S2222" t="s">
        <v>35</v>
      </c>
      <c r="T2222" t="s">
        <v>187</v>
      </c>
      <c r="U2222" t="s">
        <v>188</v>
      </c>
      <c r="V2222" t="s">
        <v>377</v>
      </c>
      <c r="W2222">
        <f>IFERROR(INDEX(#REF!,MATCH(Tableau1[[#This Row],[Identifiant pour calcul]],#REF!,0),9),0)</f>
        <v>0</v>
      </c>
      <c r="X2222">
        <f>Tableau1[[#This Row],[value]]*0.125*Tableau1[[#This Row],[Sequestration factor]]</f>
        <v>0</v>
      </c>
      <c r="Y2222" t="s">
        <v>39</v>
      </c>
      <c r="Z2222" t="s">
        <v>40</v>
      </c>
      <c r="AA2222" t="s">
        <v>39</v>
      </c>
      <c r="AB2222" t="e">
        <f>INDEX(#REF!,MATCH(Tableau1[[#This Row],[species_name]],#REF!,0),2)</f>
        <v>#REF!</v>
      </c>
      <c r="AC2222" s="3" t="e">
        <f>Tableau1[[#This Row],[value]]/Tableau1[[#This Row],[débarquements totaux de l''espèce]]</f>
        <v>#REF!</v>
      </c>
    </row>
    <row r="2223" spans="1:29" x14ac:dyDescent="0.2">
      <c r="A2223" s="1">
        <v>45355</v>
      </c>
      <c r="B2223" t="s">
        <v>24</v>
      </c>
      <c r="C2223" t="s">
        <v>25</v>
      </c>
      <c r="D2223">
        <v>2022</v>
      </c>
      <c r="E2223" t="s">
        <v>86</v>
      </c>
      <c r="F2223" t="s">
        <v>27</v>
      </c>
      <c r="G2223" t="s">
        <v>406</v>
      </c>
      <c r="H2223" t="s">
        <v>29</v>
      </c>
      <c r="L2223" t="s">
        <v>660</v>
      </c>
      <c r="M2223" t="s">
        <v>661</v>
      </c>
      <c r="N2223" t="str">
        <f>_xlfn.CONCAT(Tableau1[[#This Row],[species_name]],Tableau1[[#This Row],[sub_reg]])</f>
        <v>Ling27.7.k</v>
      </c>
      <c r="O2223" t="s">
        <v>32</v>
      </c>
      <c r="P2223" t="s">
        <v>33</v>
      </c>
      <c r="Q2223" t="s">
        <v>34</v>
      </c>
      <c r="R2223">
        <v>4828.8900000000003</v>
      </c>
      <c r="S2223" t="s">
        <v>35</v>
      </c>
      <c r="T2223" t="s">
        <v>187</v>
      </c>
      <c r="U2223" t="s">
        <v>188</v>
      </c>
      <c r="V2223" t="s">
        <v>665</v>
      </c>
      <c r="W2223">
        <f>IFERROR(INDEX(#REF!,MATCH(Tableau1[[#This Row],[Identifiant pour calcul]],#REF!,0),9),0)</f>
        <v>0</v>
      </c>
      <c r="X2223">
        <f>Tableau1[[#This Row],[value]]*0.125*Tableau1[[#This Row],[Sequestration factor]]</f>
        <v>0</v>
      </c>
      <c r="Y2223" t="s">
        <v>39</v>
      </c>
      <c r="Z2223" t="s">
        <v>40</v>
      </c>
      <c r="AA2223" t="s">
        <v>39</v>
      </c>
      <c r="AB2223" t="e">
        <f>INDEX(#REF!,MATCH(Tableau1[[#This Row],[species_name]],#REF!,0),2)</f>
        <v>#REF!</v>
      </c>
      <c r="AC2223" s="3" t="e">
        <f>Tableau1[[#This Row],[value]]/Tableau1[[#This Row],[débarquements totaux de l''espèce]]</f>
        <v>#REF!</v>
      </c>
    </row>
    <row r="2224" spans="1:29" x14ac:dyDescent="0.2">
      <c r="A2224" s="1">
        <v>45355</v>
      </c>
      <c r="B2224" t="s">
        <v>24</v>
      </c>
      <c r="C2224" t="s">
        <v>25</v>
      </c>
      <c r="D2224">
        <v>2022</v>
      </c>
      <c r="E2224" t="s">
        <v>86</v>
      </c>
      <c r="F2224" t="s">
        <v>27</v>
      </c>
      <c r="G2224" t="s">
        <v>406</v>
      </c>
      <c r="H2224" t="s">
        <v>29</v>
      </c>
      <c r="L2224" t="s">
        <v>660</v>
      </c>
      <c r="M2224" t="s">
        <v>661</v>
      </c>
      <c r="N2224" t="str">
        <f>_xlfn.CONCAT(Tableau1[[#This Row],[species_name]],Tableau1[[#This Row],[sub_reg]])</f>
        <v>Ling27.8.a</v>
      </c>
      <c r="O2224" t="s">
        <v>32</v>
      </c>
      <c r="P2224" t="s">
        <v>33</v>
      </c>
      <c r="Q2224" t="s">
        <v>34</v>
      </c>
      <c r="R2224">
        <v>5326.68</v>
      </c>
      <c r="S2224" t="s">
        <v>35</v>
      </c>
      <c r="T2224" t="s">
        <v>187</v>
      </c>
      <c r="U2224" t="s">
        <v>188</v>
      </c>
      <c r="V2224" t="s">
        <v>331</v>
      </c>
      <c r="W2224">
        <f>IFERROR(INDEX(#REF!,MATCH(Tableau1[[#This Row],[Identifiant pour calcul]],#REF!,0),9),0)</f>
        <v>0</v>
      </c>
      <c r="X2224">
        <f>Tableau1[[#This Row],[value]]*0.125*Tableau1[[#This Row],[Sequestration factor]]</f>
        <v>0</v>
      </c>
      <c r="Y2224" t="s">
        <v>39</v>
      </c>
      <c r="Z2224" t="s">
        <v>40</v>
      </c>
      <c r="AA2224" t="s">
        <v>39</v>
      </c>
      <c r="AB2224" t="e">
        <f>INDEX(#REF!,MATCH(Tableau1[[#This Row],[species_name]],#REF!,0),2)</f>
        <v>#REF!</v>
      </c>
      <c r="AC2224" s="3" t="e">
        <f>Tableau1[[#This Row],[value]]/Tableau1[[#This Row],[débarquements totaux de l''espèce]]</f>
        <v>#REF!</v>
      </c>
    </row>
    <row r="2225" spans="1:29" x14ac:dyDescent="0.2">
      <c r="A2225" s="1">
        <v>45355</v>
      </c>
      <c r="B2225" t="s">
        <v>24</v>
      </c>
      <c r="C2225" t="s">
        <v>25</v>
      </c>
      <c r="D2225">
        <v>2022</v>
      </c>
      <c r="E2225" t="s">
        <v>86</v>
      </c>
      <c r="F2225" t="s">
        <v>59</v>
      </c>
      <c r="G2225" t="s">
        <v>77</v>
      </c>
      <c r="H2225" t="s">
        <v>29</v>
      </c>
      <c r="M2225" t="s">
        <v>683</v>
      </c>
      <c r="N2225" t="str">
        <f>_xlfn.CONCAT(Tableau1[[#This Row],[species_name]],Tableau1[[#This Row],[sub_reg]])</f>
        <v>Ling27.8.a</v>
      </c>
      <c r="O2225" t="s">
        <v>32</v>
      </c>
      <c r="P2225" t="s">
        <v>33</v>
      </c>
      <c r="Q2225" t="s">
        <v>34</v>
      </c>
      <c r="R2225">
        <v>4963.92</v>
      </c>
      <c r="S2225" t="s">
        <v>35</v>
      </c>
      <c r="T2225" t="s">
        <v>187</v>
      </c>
      <c r="U2225" t="s">
        <v>188</v>
      </c>
      <c r="V2225" t="s">
        <v>331</v>
      </c>
      <c r="W2225">
        <f>IFERROR(INDEX(#REF!,MATCH(Tableau1[[#This Row],[Identifiant pour calcul]],#REF!,0),9),0)</f>
        <v>0</v>
      </c>
      <c r="X2225">
        <f>Tableau1[[#This Row],[value]]*0.125*Tableau1[[#This Row],[Sequestration factor]]</f>
        <v>0</v>
      </c>
      <c r="Y2225" t="s">
        <v>39</v>
      </c>
      <c r="Z2225" t="s">
        <v>40</v>
      </c>
      <c r="AA2225" t="s">
        <v>39</v>
      </c>
      <c r="AB2225" t="e">
        <f>INDEX(#REF!,MATCH(Tableau1[[#This Row],[species_name]],#REF!,0),2)</f>
        <v>#REF!</v>
      </c>
      <c r="AC2225" s="3" t="e">
        <f>Tableau1[[#This Row],[value]]/Tableau1[[#This Row],[débarquements totaux de l''espèce]]</f>
        <v>#REF!</v>
      </c>
    </row>
    <row r="2226" spans="1:29" x14ac:dyDescent="0.2">
      <c r="A2226" s="1">
        <v>45355</v>
      </c>
      <c r="B2226" t="s">
        <v>24</v>
      </c>
      <c r="C2226" t="s">
        <v>25</v>
      </c>
      <c r="D2226">
        <v>2022</v>
      </c>
      <c r="E2226" t="s">
        <v>86</v>
      </c>
      <c r="F2226" t="s">
        <v>27</v>
      </c>
      <c r="G2226" t="s">
        <v>88</v>
      </c>
      <c r="H2226" t="s">
        <v>29</v>
      </c>
      <c r="M2226" t="s">
        <v>684</v>
      </c>
      <c r="N2226" t="str">
        <f>_xlfn.CONCAT(Tableau1[[#This Row],[species_name]],Tableau1[[#This Row],[sub_reg]])</f>
        <v>Ling27.8.b</v>
      </c>
      <c r="O2226" t="s">
        <v>32</v>
      </c>
      <c r="P2226" t="s">
        <v>33</v>
      </c>
      <c r="Q2226" t="s">
        <v>34</v>
      </c>
      <c r="R2226">
        <v>1000.56</v>
      </c>
      <c r="S2226" t="s">
        <v>35</v>
      </c>
      <c r="T2226" t="s">
        <v>187</v>
      </c>
      <c r="U2226" t="s">
        <v>188</v>
      </c>
      <c r="V2226" t="s">
        <v>338</v>
      </c>
      <c r="W2226">
        <f>IFERROR(INDEX(#REF!,MATCH(Tableau1[[#This Row],[Identifiant pour calcul]],#REF!,0),9),0)</f>
        <v>0</v>
      </c>
      <c r="X2226">
        <f>Tableau1[[#This Row],[value]]*0.125*Tableau1[[#This Row],[Sequestration factor]]</f>
        <v>0</v>
      </c>
      <c r="Y2226" t="s">
        <v>39</v>
      </c>
      <c r="Z2226" t="s">
        <v>40</v>
      </c>
      <c r="AA2226" t="s">
        <v>39</v>
      </c>
      <c r="AB2226" t="e">
        <f>INDEX(#REF!,MATCH(Tableau1[[#This Row],[species_name]],#REF!,0),2)</f>
        <v>#REF!</v>
      </c>
      <c r="AC2226" s="3" t="e">
        <f>Tableau1[[#This Row],[value]]/Tableau1[[#This Row],[débarquements totaux de l''espèce]]</f>
        <v>#REF!</v>
      </c>
    </row>
    <row r="2227" spans="1:29" x14ac:dyDescent="0.2">
      <c r="A2227" s="1">
        <v>45355</v>
      </c>
      <c r="B2227" t="s">
        <v>24</v>
      </c>
      <c r="C2227" t="s">
        <v>25</v>
      </c>
      <c r="D2227">
        <v>2022</v>
      </c>
      <c r="E2227" t="s">
        <v>86</v>
      </c>
      <c r="F2227" t="s">
        <v>27</v>
      </c>
      <c r="G2227" t="s">
        <v>88</v>
      </c>
      <c r="H2227" t="s">
        <v>29</v>
      </c>
      <c r="M2227" t="s">
        <v>684</v>
      </c>
      <c r="N2227" t="str">
        <f>_xlfn.CONCAT(Tableau1[[#This Row],[species_name]],Tableau1[[#This Row],[sub_reg]])</f>
        <v>Ling27.7.e</v>
      </c>
      <c r="O2227" t="s">
        <v>32</v>
      </c>
      <c r="P2227" t="s">
        <v>33</v>
      </c>
      <c r="Q2227" t="s">
        <v>34</v>
      </c>
      <c r="R2227">
        <v>2222.31</v>
      </c>
      <c r="S2227" t="s">
        <v>35</v>
      </c>
      <c r="T2227" t="s">
        <v>187</v>
      </c>
      <c r="U2227" t="s">
        <v>188</v>
      </c>
      <c r="V2227" t="s">
        <v>226</v>
      </c>
      <c r="W2227">
        <f>IFERROR(INDEX(#REF!,MATCH(Tableau1[[#This Row],[Identifiant pour calcul]],#REF!,0),9),0)</f>
        <v>0</v>
      </c>
      <c r="X2227">
        <f>Tableau1[[#This Row],[value]]*0.125*Tableau1[[#This Row],[Sequestration factor]]</f>
        <v>0</v>
      </c>
      <c r="Y2227" t="s">
        <v>39</v>
      </c>
      <c r="Z2227" t="s">
        <v>40</v>
      </c>
      <c r="AA2227" t="s">
        <v>39</v>
      </c>
      <c r="AB2227" t="e">
        <f>INDEX(#REF!,MATCH(Tableau1[[#This Row],[species_name]],#REF!,0),2)</f>
        <v>#REF!</v>
      </c>
      <c r="AC2227" s="3" t="e">
        <f>Tableau1[[#This Row],[value]]/Tableau1[[#This Row],[débarquements totaux de l''espèce]]</f>
        <v>#REF!</v>
      </c>
    </row>
    <row r="2228" spans="1:29" x14ac:dyDescent="0.2">
      <c r="A2228" s="1">
        <v>45355</v>
      </c>
      <c r="B2228" t="s">
        <v>24</v>
      </c>
      <c r="C2228" t="s">
        <v>25</v>
      </c>
      <c r="D2228">
        <v>2022</v>
      </c>
      <c r="E2228" t="s">
        <v>86</v>
      </c>
      <c r="F2228" t="s">
        <v>27</v>
      </c>
      <c r="G2228" t="s">
        <v>88</v>
      </c>
      <c r="H2228" t="s">
        <v>29</v>
      </c>
      <c r="M2228" t="s">
        <v>684</v>
      </c>
      <c r="N2228" t="str">
        <f>_xlfn.CONCAT(Tableau1[[#This Row],[species_name]],Tableau1[[#This Row],[sub_reg]])</f>
        <v>Ling27.7.h</v>
      </c>
      <c r="O2228" t="s">
        <v>32</v>
      </c>
      <c r="P2228" t="s">
        <v>33</v>
      </c>
      <c r="Q2228" t="s">
        <v>34</v>
      </c>
      <c r="R2228">
        <v>1128.44</v>
      </c>
      <c r="S2228" t="s">
        <v>35</v>
      </c>
      <c r="T2228" t="s">
        <v>187</v>
      </c>
      <c r="U2228" t="s">
        <v>188</v>
      </c>
      <c r="V2228" t="s">
        <v>330</v>
      </c>
      <c r="W2228">
        <f>IFERROR(INDEX(#REF!,MATCH(Tableau1[[#This Row],[Identifiant pour calcul]],#REF!,0),9),0)</f>
        <v>0</v>
      </c>
      <c r="X2228">
        <f>Tableau1[[#This Row],[value]]*0.125*Tableau1[[#This Row],[Sequestration factor]]</f>
        <v>0</v>
      </c>
      <c r="Y2228" t="s">
        <v>39</v>
      </c>
      <c r="Z2228" t="s">
        <v>40</v>
      </c>
      <c r="AA2228" t="s">
        <v>39</v>
      </c>
      <c r="AB2228" t="e">
        <f>INDEX(#REF!,MATCH(Tableau1[[#This Row],[species_name]],#REF!,0),2)</f>
        <v>#REF!</v>
      </c>
      <c r="AC2228" s="3" t="e">
        <f>Tableau1[[#This Row],[value]]/Tableau1[[#This Row],[débarquements totaux de l''espèce]]</f>
        <v>#REF!</v>
      </c>
    </row>
    <row r="2229" spans="1:29" x14ac:dyDescent="0.2">
      <c r="A2229" s="1">
        <v>45355</v>
      </c>
      <c r="B2229" t="s">
        <v>24</v>
      </c>
      <c r="C2229" t="s">
        <v>25</v>
      </c>
      <c r="D2229">
        <v>2022</v>
      </c>
      <c r="E2229" t="s">
        <v>86</v>
      </c>
      <c r="F2229" t="s">
        <v>27</v>
      </c>
      <c r="G2229" t="s">
        <v>107</v>
      </c>
      <c r="H2229" t="s">
        <v>29</v>
      </c>
      <c r="M2229" t="s">
        <v>693</v>
      </c>
      <c r="N2229" t="str">
        <f>_xlfn.CONCAT(Tableau1[[#This Row],[species_name]],Tableau1[[#This Row],[sub_reg]])</f>
        <v>Ling27.8.a</v>
      </c>
      <c r="O2229" t="s">
        <v>32</v>
      </c>
      <c r="P2229" t="s">
        <v>33</v>
      </c>
      <c r="Q2229" t="s">
        <v>34</v>
      </c>
      <c r="R2229">
        <v>2775.5</v>
      </c>
      <c r="S2229" t="s">
        <v>35</v>
      </c>
      <c r="T2229" t="s">
        <v>187</v>
      </c>
      <c r="U2229" t="s">
        <v>188</v>
      </c>
      <c r="V2229" t="s">
        <v>331</v>
      </c>
      <c r="W2229">
        <f>IFERROR(INDEX(#REF!,MATCH(Tableau1[[#This Row],[Identifiant pour calcul]],#REF!,0),9),0)</f>
        <v>0</v>
      </c>
      <c r="X2229">
        <f>Tableau1[[#This Row],[value]]*0.125*Tableau1[[#This Row],[Sequestration factor]]</f>
        <v>0</v>
      </c>
      <c r="Y2229" t="s">
        <v>39</v>
      </c>
      <c r="Z2229" t="s">
        <v>40</v>
      </c>
      <c r="AA2229" t="s">
        <v>39</v>
      </c>
      <c r="AB2229" t="e">
        <f>INDEX(#REF!,MATCH(Tableau1[[#This Row],[species_name]],#REF!,0),2)</f>
        <v>#REF!</v>
      </c>
      <c r="AC2229" s="3" t="e">
        <f>Tableau1[[#This Row],[value]]/Tableau1[[#This Row],[débarquements totaux de l''espèce]]</f>
        <v>#REF!</v>
      </c>
    </row>
    <row r="2230" spans="1:29" x14ac:dyDescent="0.2">
      <c r="A2230" s="1">
        <v>45355</v>
      </c>
      <c r="B2230" t="s">
        <v>24</v>
      </c>
      <c r="C2230" t="s">
        <v>25</v>
      </c>
      <c r="D2230">
        <v>2022</v>
      </c>
      <c r="E2230" t="s">
        <v>86</v>
      </c>
      <c r="F2230" t="s">
        <v>27</v>
      </c>
      <c r="G2230" t="s">
        <v>77</v>
      </c>
      <c r="H2230" t="s">
        <v>29</v>
      </c>
      <c r="M2230" t="s">
        <v>738</v>
      </c>
      <c r="N2230" t="str">
        <f>_xlfn.CONCAT(Tableau1[[#This Row],[species_name]],Tableau1[[#This Row],[sub_reg]])</f>
        <v>Ling27.7.e</v>
      </c>
      <c r="O2230" t="s">
        <v>32</v>
      </c>
      <c r="P2230" t="s">
        <v>33</v>
      </c>
      <c r="Q2230" t="s">
        <v>34</v>
      </c>
      <c r="R2230">
        <v>2713.51</v>
      </c>
      <c r="S2230" t="s">
        <v>35</v>
      </c>
      <c r="T2230" t="s">
        <v>187</v>
      </c>
      <c r="U2230" t="s">
        <v>188</v>
      </c>
      <c r="V2230" t="s">
        <v>226</v>
      </c>
      <c r="W2230">
        <f>IFERROR(INDEX(#REF!,MATCH(Tableau1[[#This Row],[Identifiant pour calcul]],#REF!,0),9),0)</f>
        <v>0</v>
      </c>
      <c r="X2230">
        <f>Tableau1[[#This Row],[value]]*0.125*Tableau1[[#This Row],[Sequestration factor]]</f>
        <v>0</v>
      </c>
      <c r="Y2230" t="s">
        <v>39</v>
      </c>
      <c r="Z2230" t="s">
        <v>40</v>
      </c>
      <c r="AA2230" t="s">
        <v>39</v>
      </c>
      <c r="AB2230" t="e">
        <f>INDEX(#REF!,MATCH(Tableau1[[#This Row],[species_name]],#REF!,0),2)</f>
        <v>#REF!</v>
      </c>
      <c r="AC2230" s="3" t="e">
        <f>Tableau1[[#This Row],[value]]/Tableau1[[#This Row],[débarquements totaux de l''espèce]]</f>
        <v>#REF!</v>
      </c>
    </row>
    <row r="2231" spans="1:29" x14ac:dyDescent="0.2">
      <c r="A2231" s="1">
        <v>45355</v>
      </c>
      <c r="B2231" t="s">
        <v>24</v>
      </c>
      <c r="C2231" t="s">
        <v>25</v>
      </c>
      <c r="D2231">
        <v>2022</v>
      </c>
      <c r="E2231" t="s">
        <v>86</v>
      </c>
      <c r="F2231" t="s">
        <v>27</v>
      </c>
      <c r="G2231" t="s">
        <v>77</v>
      </c>
      <c r="H2231" t="s">
        <v>29</v>
      </c>
      <c r="M2231" t="s">
        <v>738</v>
      </c>
      <c r="N2231" t="str">
        <f>_xlfn.CONCAT(Tableau1[[#This Row],[species_name]],Tableau1[[#This Row],[sub_reg]])</f>
        <v>Ling27.8.a</v>
      </c>
      <c r="O2231" t="s">
        <v>32</v>
      </c>
      <c r="P2231" t="s">
        <v>33</v>
      </c>
      <c r="Q2231" t="s">
        <v>34</v>
      </c>
      <c r="R2231">
        <v>29032.59</v>
      </c>
      <c r="S2231" t="s">
        <v>35</v>
      </c>
      <c r="T2231" t="s">
        <v>187</v>
      </c>
      <c r="U2231" t="s">
        <v>188</v>
      </c>
      <c r="V2231" t="s">
        <v>331</v>
      </c>
      <c r="W2231">
        <f>IFERROR(INDEX(#REF!,MATCH(Tableau1[[#This Row],[Identifiant pour calcul]],#REF!,0),9),0)</f>
        <v>0</v>
      </c>
      <c r="X2231">
        <f>Tableau1[[#This Row],[value]]*0.125*Tableau1[[#This Row],[Sequestration factor]]</f>
        <v>0</v>
      </c>
      <c r="Y2231" t="s">
        <v>39</v>
      </c>
      <c r="Z2231" t="s">
        <v>40</v>
      </c>
      <c r="AA2231" t="s">
        <v>39</v>
      </c>
      <c r="AB2231" t="e">
        <f>INDEX(#REF!,MATCH(Tableau1[[#This Row],[species_name]],#REF!,0),2)</f>
        <v>#REF!</v>
      </c>
      <c r="AC2231" s="3" t="e">
        <f>Tableau1[[#This Row],[value]]/Tableau1[[#This Row],[débarquements totaux de l''espèce]]</f>
        <v>#REF!</v>
      </c>
    </row>
    <row r="2232" spans="1:29" x14ac:dyDescent="0.2">
      <c r="A2232" s="1">
        <v>45355</v>
      </c>
      <c r="B2232" t="s">
        <v>24</v>
      </c>
      <c r="C2232" t="s">
        <v>25</v>
      </c>
      <c r="D2232">
        <v>2022</v>
      </c>
      <c r="E2232" t="s">
        <v>86</v>
      </c>
      <c r="F2232" t="s">
        <v>158</v>
      </c>
      <c r="G2232" t="s">
        <v>88</v>
      </c>
      <c r="H2232" t="s">
        <v>29</v>
      </c>
      <c r="L2232" t="s">
        <v>373</v>
      </c>
      <c r="M2232" t="s">
        <v>374</v>
      </c>
      <c r="N2232" t="str">
        <f>_xlfn.CONCAT(Tableau1[[#This Row],[species_name]],Tableau1[[#This Row],[sub_reg]])</f>
        <v>Ling27.7.j</v>
      </c>
      <c r="O2232" t="s">
        <v>32</v>
      </c>
      <c r="P2232" t="s">
        <v>33</v>
      </c>
      <c r="Q2232" t="s">
        <v>34</v>
      </c>
      <c r="R2232">
        <v>6723.16</v>
      </c>
      <c r="S2232" t="s">
        <v>35</v>
      </c>
      <c r="T2232" t="s">
        <v>187</v>
      </c>
      <c r="U2232" t="s">
        <v>188</v>
      </c>
      <c r="V2232" t="s">
        <v>377</v>
      </c>
      <c r="W2232">
        <f>IFERROR(INDEX(#REF!,MATCH(Tableau1[[#This Row],[Identifiant pour calcul]],#REF!,0),9),0)</f>
        <v>0</v>
      </c>
      <c r="X2232">
        <f>Tableau1[[#This Row],[value]]*0.125*Tableau1[[#This Row],[Sequestration factor]]</f>
        <v>0</v>
      </c>
      <c r="Y2232" t="s">
        <v>39</v>
      </c>
      <c r="Z2232" t="s">
        <v>40</v>
      </c>
      <c r="AA2232" t="s">
        <v>39</v>
      </c>
      <c r="AB2232" t="e">
        <f>INDEX(#REF!,MATCH(Tableau1[[#This Row],[species_name]],#REF!,0),2)</f>
        <v>#REF!</v>
      </c>
      <c r="AC2232" s="3" t="e">
        <f>Tableau1[[#This Row],[value]]/Tableau1[[#This Row],[débarquements totaux de l''espèce]]</f>
        <v>#REF!</v>
      </c>
    </row>
    <row r="2233" spans="1:29" x14ac:dyDescent="0.2">
      <c r="A2233" s="1">
        <v>45355</v>
      </c>
      <c r="B2233" t="s">
        <v>24</v>
      </c>
      <c r="C2233" t="s">
        <v>25</v>
      </c>
      <c r="D2233">
        <v>2022</v>
      </c>
      <c r="E2233" t="s">
        <v>86</v>
      </c>
      <c r="F2233" t="s">
        <v>158</v>
      </c>
      <c r="G2233" t="s">
        <v>88</v>
      </c>
      <c r="H2233" t="s">
        <v>29</v>
      </c>
      <c r="L2233" t="s">
        <v>373</v>
      </c>
      <c r="M2233" t="s">
        <v>374</v>
      </c>
      <c r="N2233" t="str">
        <f>_xlfn.CONCAT(Tableau1[[#This Row],[species_name]],Tableau1[[#This Row],[sub_reg]])</f>
        <v>Ling27.8.d</v>
      </c>
      <c r="O2233" t="s">
        <v>32</v>
      </c>
      <c r="P2233" t="s">
        <v>33</v>
      </c>
      <c r="Q2233" t="s">
        <v>34</v>
      </c>
      <c r="R2233">
        <v>2520.4699999999998</v>
      </c>
      <c r="S2233" t="s">
        <v>35</v>
      </c>
      <c r="T2233" t="s">
        <v>187</v>
      </c>
      <c r="U2233" t="s">
        <v>188</v>
      </c>
      <c r="V2233" t="s">
        <v>366</v>
      </c>
      <c r="W2233">
        <f>IFERROR(INDEX(#REF!,MATCH(Tableau1[[#This Row],[Identifiant pour calcul]],#REF!,0),9),0)</f>
        <v>0</v>
      </c>
      <c r="X2233">
        <f>Tableau1[[#This Row],[value]]*0.125*Tableau1[[#This Row],[Sequestration factor]]</f>
        <v>0</v>
      </c>
      <c r="Y2233" t="s">
        <v>39</v>
      </c>
      <c r="Z2233" t="s">
        <v>40</v>
      </c>
      <c r="AA2233" t="s">
        <v>39</v>
      </c>
      <c r="AB2233" t="e">
        <f>INDEX(#REF!,MATCH(Tableau1[[#This Row],[species_name]],#REF!,0),2)</f>
        <v>#REF!</v>
      </c>
      <c r="AC2233" s="3" t="e">
        <f>Tableau1[[#This Row],[value]]/Tableau1[[#This Row],[débarquements totaux de l''espèce]]</f>
        <v>#REF!</v>
      </c>
    </row>
    <row r="2234" spans="1:29" x14ac:dyDescent="0.2">
      <c r="A2234" s="1">
        <v>45355</v>
      </c>
      <c r="B2234" t="s">
        <v>24</v>
      </c>
      <c r="C2234" t="s">
        <v>25</v>
      </c>
      <c r="D2234">
        <v>2022</v>
      </c>
      <c r="E2234" t="s">
        <v>86</v>
      </c>
      <c r="F2234" t="s">
        <v>158</v>
      </c>
      <c r="G2234" t="s">
        <v>88</v>
      </c>
      <c r="H2234" t="s">
        <v>29</v>
      </c>
      <c r="L2234" t="s">
        <v>373</v>
      </c>
      <c r="M2234" t="s">
        <v>374</v>
      </c>
      <c r="N2234" t="str">
        <f>_xlfn.CONCAT(Tableau1[[#This Row],[species_name]],Tableau1[[#This Row],[sub_reg]])</f>
        <v>Ling27.7.e</v>
      </c>
      <c r="O2234" t="s">
        <v>32</v>
      </c>
      <c r="P2234" t="s">
        <v>33</v>
      </c>
      <c r="Q2234" t="s">
        <v>34</v>
      </c>
      <c r="R2234">
        <v>11309.55</v>
      </c>
      <c r="S2234" t="s">
        <v>35</v>
      </c>
      <c r="T2234" t="s">
        <v>187</v>
      </c>
      <c r="U2234" t="s">
        <v>188</v>
      </c>
      <c r="V2234" t="s">
        <v>226</v>
      </c>
      <c r="W2234">
        <f>IFERROR(INDEX(#REF!,MATCH(Tableau1[[#This Row],[Identifiant pour calcul]],#REF!,0),9),0)</f>
        <v>0</v>
      </c>
      <c r="X2234">
        <f>Tableau1[[#This Row],[value]]*0.125*Tableau1[[#This Row],[Sequestration factor]]</f>
        <v>0</v>
      </c>
      <c r="Y2234" t="s">
        <v>39</v>
      </c>
      <c r="Z2234" t="s">
        <v>40</v>
      </c>
      <c r="AA2234" t="s">
        <v>39</v>
      </c>
      <c r="AB2234" t="e">
        <f>INDEX(#REF!,MATCH(Tableau1[[#This Row],[species_name]],#REF!,0),2)</f>
        <v>#REF!</v>
      </c>
      <c r="AC2234" s="3" t="e">
        <f>Tableau1[[#This Row],[value]]/Tableau1[[#This Row],[débarquements totaux de l''espèce]]</f>
        <v>#REF!</v>
      </c>
    </row>
    <row r="2235" spans="1:29" x14ac:dyDescent="0.2">
      <c r="A2235" s="1">
        <v>45355</v>
      </c>
      <c r="B2235" t="s">
        <v>24</v>
      </c>
      <c r="C2235" t="s">
        <v>25</v>
      </c>
      <c r="D2235">
        <v>2022</v>
      </c>
      <c r="E2235" t="s">
        <v>86</v>
      </c>
      <c r="F2235" t="s">
        <v>158</v>
      </c>
      <c r="G2235" t="s">
        <v>88</v>
      </c>
      <c r="H2235" t="s">
        <v>29</v>
      </c>
      <c r="L2235" t="s">
        <v>373</v>
      </c>
      <c r="M2235" t="s">
        <v>374</v>
      </c>
      <c r="N2235" t="str">
        <f>_xlfn.CONCAT(Tableau1[[#This Row],[species_name]],Tableau1[[#This Row],[sub_reg]])</f>
        <v>Ling27.7.f</v>
      </c>
      <c r="O2235" t="s">
        <v>32</v>
      </c>
      <c r="P2235" t="s">
        <v>33</v>
      </c>
      <c r="Q2235" t="s">
        <v>34</v>
      </c>
      <c r="R2235">
        <v>6696.74</v>
      </c>
      <c r="S2235" t="s">
        <v>35</v>
      </c>
      <c r="T2235" t="s">
        <v>187</v>
      </c>
      <c r="U2235" t="s">
        <v>188</v>
      </c>
      <c r="V2235" t="s">
        <v>685</v>
      </c>
      <c r="W2235">
        <f>IFERROR(INDEX(#REF!,MATCH(Tableau1[[#This Row],[Identifiant pour calcul]],#REF!,0),9),0)</f>
        <v>0</v>
      </c>
      <c r="X2235">
        <f>Tableau1[[#This Row],[value]]*0.125*Tableau1[[#This Row],[Sequestration factor]]</f>
        <v>0</v>
      </c>
      <c r="Y2235" t="s">
        <v>39</v>
      </c>
      <c r="Z2235" t="s">
        <v>40</v>
      </c>
      <c r="AA2235" t="s">
        <v>39</v>
      </c>
      <c r="AB2235" t="e">
        <f>INDEX(#REF!,MATCH(Tableau1[[#This Row],[species_name]],#REF!,0),2)</f>
        <v>#REF!</v>
      </c>
      <c r="AC2235" s="3" t="e">
        <f>Tableau1[[#This Row],[value]]/Tableau1[[#This Row],[débarquements totaux de l''espèce]]</f>
        <v>#REF!</v>
      </c>
    </row>
    <row r="2236" spans="1:29" x14ac:dyDescent="0.2">
      <c r="A2236" s="1">
        <v>45355</v>
      </c>
      <c r="B2236" t="s">
        <v>24</v>
      </c>
      <c r="C2236" t="s">
        <v>25</v>
      </c>
      <c r="D2236">
        <v>2022</v>
      </c>
      <c r="E2236" t="s">
        <v>86</v>
      </c>
      <c r="F2236" t="s">
        <v>158</v>
      </c>
      <c r="G2236" t="s">
        <v>88</v>
      </c>
      <c r="H2236" t="s">
        <v>29</v>
      </c>
      <c r="L2236" t="s">
        <v>373</v>
      </c>
      <c r="M2236" t="s">
        <v>374</v>
      </c>
      <c r="N2236" t="str">
        <f>_xlfn.CONCAT(Tableau1[[#This Row],[species_name]],Tableau1[[#This Row],[sub_reg]])</f>
        <v>Ling27.7.g</v>
      </c>
      <c r="O2236" t="s">
        <v>32</v>
      </c>
      <c r="P2236" t="s">
        <v>33</v>
      </c>
      <c r="Q2236" t="s">
        <v>34</v>
      </c>
      <c r="R2236">
        <v>16482.52</v>
      </c>
      <c r="S2236" t="s">
        <v>35</v>
      </c>
      <c r="T2236" t="s">
        <v>187</v>
      </c>
      <c r="U2236" t="s">
        <v>188</v>
      </c>
      <c r="V2236" t="s">
        <v>662</v>
      </c>
      <c r="W2236">
        <f>IFERROR(INDEX(#REF!,MATCH(Tableau1[[#This Row],[Identifiant pour calcul]],#REF!,0),9),0)</f>
        <v>0</v>
      </c>
      <c r="X2236">
        <f>Tableau1[[#This Row],[value]]*0.125*Tableau1[[#This Row],[Sequestration factor]]</f>
        <v>0</v>
      </c>
      <c r="Y2236" t="s">
        <v>39</v>
      </c>
      <c r="Z2236" t="s">
        <v>40</v>
      </c>
      <c r="AA2236" t="s">
        <v>39</v>
      </c>
      <c r="AB2236" t="e">
        <f>INDEX(#REF!,MATCH(Tableau1[[#This Row],[species_name]],#REF!,0),2)</f>
        <v>#REF!</v>
      </c>
      <c r="AC2236" s="3" t="e">
        <f>Tableau1[[#This Row],[value]]/Tableau1[[#This Row],[débarquements totaux de l''espèce]]</f>
        <v>#REF!</v>
      </c>
    </row>
    <row r="2237" spans="1:29" x14ac:dyDescent="0.2">
      <c r="A2237" s="1">
        <v>45355</v>
      </c>
      <c r="B2237" t="s">
        <v>24</v>
      </c>
      <c r="C2237" t="s">
        <v>25</v>
      </c>
      <c r="D2237">
        <v>2022</v>
      </c>
      <c r="E2237" t="s">
        <v>86</v>
      </c>
      <c r="F2237" t="s">
        <v>158</v>
      </c>
      <c r="G2237" t="s">
        <v>88</v>
      </c>
      <c r="H2237" t="s">
        <v>29</v>
      </c>
      <c r="L2237" t="s">
        <v>373</v>
      </c>
      <c r="M2237" t="s">
        <v>374</v>
      </c>
      <c r="N2237" t="str">
        <f>_xlfn.CONCAT(Tableau1[[#This Row],[species_name]],Tableau1[[#This Row],[sub_reg]])</f>
        <v>Ling27.8.a</v>
      </c>
      <c r="O2237" t="s">
        <v>32</v>
      </c>
      <c r="P2237" t="s">
        <v>33</v>
      </c>
      <c r="Q2237" t="s">
        <v>34</v>
      </c>
      <c r="R2237">
        <v>10599.29</v>
      </c>
      <c r="S2237" t="s">
        <v>35</v>
      </c>
      <c r="T2237" t="s">
        <v>187</v>
      </c>
      <c r="U2237" t="s">
        <v>188</v>
      </c>
      <c r="V2237" t="s">
        <v>331</v>
      </c>
      <c r="W2237">
        <f>IFERROR(INDEX(#REF!,MATCH(Tableau1[[#This Row],[Identifiant pour calcul]],#REF!,0),9),0)</f>
        <v>0</v>
      </c>
      <c r="X2237">
        <f>Tableau1[[#This Row],[value]]*0.125*Tableau1[[#This Row],[Sequestration factor]]</f>
        <v>0</v>
      </c>
      <c r="Y2237" t="s">
        <v>39</v>
      </c>
      <c r="Z2237" t="s">
        <v>40</v>
      </c>
      <c r="AA2237" t="s">
        <v>39</v>
      </c>
      <c r="AB2237" t="e">
        <f>INDEX(#REF!,MATCH(Tableau1[[#This Row],[species_name]],#REF!,0),2)</f>
        <v>#REF!</v>
      </c>
      <c r="AC2237" s="3" t="e">
        <f>Tableau1[[#This Row],[value]]/Tableau1[[#This Row],[débarquements totaux de l''espèce]]</f>
        <v>#REF!</v>
      </c>
    </row>
    <row r="2238" spans="1:29" x14ac:dyDescent="0.2">
      <c r="A2238" s="1">
        <v>45355</v>
      </c>
      <c r="B2238" t="s">
        <v>24</v>
      </c>
      <c r="C2238" t="s">
        <v>25</v>
      </c>
      <c r="D2238">
        <v>2022</v>
      </c>
      <c r="E2238" t="s">
        <v>86</v>
      </c>
      <c r="F2238" t="s">
        <v>158</v>
      </c>
      <c r="G2238" t="s">
        <v>88</v>
      </c>
      <c r="H2238" t="s">
        <v>29</v>
      </c>
      <c r="L2238" t="s">
        <v>373</v>
      </c>
      <c r="M2238" t="s">
        <v>374</v>
      </c>
      <c r="N2238" t="str">
        <f>_xlfn.CONCAT(Tableau1[[#This Row],[species_name]],Tableau1[[#This Row],[sub_reg]])</f>
        <v>Ling27.7.h</v>
      </c>
      <c r="O2238" t="s">
        <v>32</v>
      </c>
      <c r="P2238" t="s">
        <v>33</v>
      </c>
      <c r="Q2238" t="s">
        <v>34</v>
      </c>
      <c r="R2238">
        <v>7188.35</v>
      </c>
      <c r="S2238" t="s">
        <v>35</v>
      </c>
      <c r="T2238" t="s">
        <v>187</v>
      </c>
      <c r="U2238" t="s">
        <v>188</v>
      </c>
      <c r="V2238" t="s">
        <v>330</v>
      </c>
      <c r="W2238">
        <f>IFERROR(INDEX(#REF!,MATCH(Tableau1[[#This Row],[Identifiant pour calcul]],#REF!,0),9),0)</f>
        <v>0</v>
      </c>
      <c r="X2238">
        <f>Tableau1[[#This Row],[value]]*0.125*Tableau1[[#This Row],[Sequestration factor]]</f>
        <v>0</v>
      </c>
      <c r="Y2238" t="s">
        <v>39</v>
      </c>
      <c r="Z2238" t="s">
        <v>40</v>
      </c>
      <c r="AA2238" t="s">
        <v>39</v>
      </c>
      <c r="AB2238" t="e">
        <f>INDEX(#REF!,MATCH(Tableau1[[#This Row],[species_name]],#REF!,0),2)</f>
        <v>#REF!</v>
      </c>
      <c r="AC2238" s="3" t="e">
        <f>Tableau1[[#This Row],[value]]/Tableau1[[#This Row],[débarquements totaux de l''espèce]]</f>
        <v>#REF!</v>
      </c>
    </row>
    <row r="2239" spans="1:29" x14ac:dyDescent="0.2">
      <c r="A2239" s="1">
        <v>45355</v>
      </c>
      <c r="B2239" t="s">
        <v>24</v>
      </c>
      <c r="C2239" t="s">
        <v>25</v>
      </c>
      <c r="D2239">
        <v>2022</v>
      </c>
      <c r="E2239" t="s">
        <v>86</v>
      </c>
      <c r="F2239" t="s">
        <v>59</v>
      </c>
      <c r="G2239" t="s">
        <v>406</v>
      </c>
      <c r="H2239" t="s">
        <v>29</v>
      </c>
      <c r="L2239" t="s">
        <v>364</v>
      </c>
      <c r="M2239" t="s">
        <v>365</v>
      </c>
      <c r="N2239" t="str">
        <f>_xlfn.CONCAT(Tableau1[[#This Row],[species_name]],Tableau1[[#This Row],[sub_reg]])</f>
        <v>Ling27.4.a</v>
      </c>
      <c r="O2239" t="s">
        <v>32</v>
      </c>
      <c r="P2239" t="s">
        <v>33</v>
      </c>
      <c r="Q2239" t="s">
        <v>34</v>
      </c>
      <c r="R2239">
        <v>450551.2</v>
      </c>
      <c r="S2239" t="s">
        <v>35</v>
      </c>
      <c r="T2239" t="s">
        <v>187</v>
      </c>
      <c r="U2239" t="s">
        <v>188</v>
      </c>
      <c r="V2239" t="s">
        <v>169</v>
      </c>
      <c r="W2239">
        <f>IFERROR(INDEX(#REF!,MATCH(Tableau1[[#This Row],[Identifiant pour calcul]],#REF!,0),9),0)</f>
        <v>0</v>
      </c>
      <c r="X2239">
        <f>Tableau1[[#This Row],[value]]*0.125*Tableau1[[#This Row],[Sequestration factor]]</f>
        <v>0</v>
      </c>
      <c r="Y2239" t="s">
        <v>39</v>
      </c>
      <c r="Z2239" t="s">
        <v>40</v>
      </c>
      <c r="AA2239" t="s">
        <v>39</v>
      </c>
      <c r="AB2239" t="e">
        <f>INDEX(#REF!,MATCH(Tableau1[[#This Row],[species_name]],#REF!,0),2)</f>
        <v>#REF!</v>
      </c>
      <c r="AC2239" s="3" t="e">
        <f>Tableau1[[#This Row],[value]]/Tableau1[[#This Row],[débarquements totaux de l''espèce]]</f>
        <v>#REF!</v>
      </c>
    </row>
    <row r="2240" spans="1:29" x14ac:dyDescent="0.2">
      <c r="A2240" s="1">
        <v>45355</v>
      </c>
      <c r="B2240" t="s">
        <v>24</v>
      </c>
      <c r="C2240" t="s">
        <v>25</v>
      </c>
      <c r="D2240">
        <v>2022</v>
      </c>
      <c r="E2240" t="s">
        <v>86</v>
      </c>
      <c r="F2240" t="s">
        <v>59</v>
      </c>
      <c r="G2240" t="s">
        <v>406</v>
      </c>
      <c r="H2240" t="s">
        <v>29</v>
      </c>
      <c r="L2240" t="s">
        <v>364</v>
      </c>
      <c r="M2240" t="s">
        <v>365</v>
      </c>
      <c r="N2240" t="str">
        <f>_xlfn.CONCAT(Tableau1[[#This Row],[species_name]],Tableau1[[#This Row],[sub_reg]])</f>
        <v>Ling27.7.j</v>
      </c>
      <c r="O2240" t="s">
        <v>32</v>
      </c>
      <c r="P2240" t="s">
        <v>33</v>
      </c>
      <c r="Q2240" t="s">
        <v>34</v>
      </c>
      <c r="R2240">
        <v>7274.87</v>
      </c>
      <c r="S2240" t="s">
        <v>35</v>
      </c>
      <c r="T2240" t="s">
        <v>187</v>
      </c>
      <c r="U2240" t="s">
        <v>188</v>
      </c>
      <c r="V2240" t="s">
        <v>377</v>
      </c>
      <c r="W2240">
        <f>IFERROR(INDEX(#REF!,MATCH(Tableau1[[#This Row],[Identifiant pour calcul]],#REF!,0),9),0)</f>
        <v>0</v>
      </c>
      <c r="X2240">
        <f>Tableau1[[#This Row],[value]]*0.125*Tableau1[[#This Row],[Sequestration factor]]</f>
        <v>0</v>
      </c>
      <c r="Y2240" t="s">
        <v>39</v>
      </c>
      <c r="Z2240" t="s">
        <v>40</v>
      </c>
      <c r="AA2240" t="s">
        <v>39</v>
      </c>
      <c r="AB2240" t="e">
        <f>INDEX(#REF!,MATCH(Tableau1[[#This Row],[species_name]],#REF!,0),2)</f>
        <v>#REF!</v>
      </c>
      <c r="AC2240" s="3" t="e">
        <f>Tableau1[[#This Row],[value]]/Tableau1[[#This Row],[débarquements totaux de l''espèce]]</f>
        <v>#REF!</v>
      </c>
    </row>
    <row r="2241" spans="1:29" x14ac:dyDescent="0.2">
      <c r="A2241" s="1">
        <v>45355</v>
      </c>
      <c r="B2241" t="s">
        <v>24</v>
      </c>
      <c r="C2241" t="s">
        <v>25</v>
      </c>
      <c r="D2241">
        <v>2022</v>
      </c>
      <c r="E2241" t="s">
        <v>86</v>
      </c>
      <c r="F2241" t="s">
        <v>59</v>
      </c>
      <c r="G2241" t="s">
        <v>406</v>
      </c>
      <c r="H2241" t="s">
        <v>29</v>
      </c>
      <c r="L2241" t="s">
        <v>364</v>
      </c>
      <c r="M2241" t="s">
        <v>365</v>
      </c>
      <c r="N2241" t="str">
        <f>_xlfn.CONCAT(Tableau1[[#This Row],[species_name]],Tableau1[[#This Row],[sub_reg]])</f>
        <v>Ling27.7.k</v>
      </c>
      <c r="O2241" t="s">
        <v>32</v>
      </c>
      <c r="P2241" t="s">
        <v>33</v>
      </c>
      <c r="Q2241" t="s">
        <v>34</v>
      </c>
      <c r="R2241">
        <v>1839.54</v>
      </c>
      <c r="S2241" t="s">
        <v>35</v>
      </c>
      <c r="T2241" t="s">
        <v>187</v>
      </c>
      <c r="U2241" t="s">
        <v>188</v>
      </c>
      <c r="V2241" t="s">
        <v>665</v>
      </c>
      <c r="W2241">
        <f>IFERROR(INDEX(#REF!,MATCH(Tableau1[[#This Row],[Identifiant pour calcul]],#REF!,0),9),0)</f>
        <v>0</v>
      </c>
      <c r="X2241">
        <f>Tableau1[[#This Row],[value]]*0.125*Tableau1[[#This Row],[Sequestration factor]]</f>
        <v>0</v>
      </c>
      <c r="Y2241" t="s">
        <v>39</v>
      </c>
      <c r="Z2241" t="s">
        <v>40</v>
      </c>
      <c r="AA2241" t="s">
        <v>39</v>
      </c>
      <c r="AB2241" t="e">
        <f>INDEX(#REF!,MATCH(Tableau1[[#This Row],[species_name]],#REF!,0),2)</f>
        <v>#REF!</v>
      </c>
      <c r="AC2241" s="3" t="e">
        <f>Tableau1[[#This Row],[value]]/Tableau1[[#This Row],[débarquements totaux de l''espèce]]</f>
        <v>#REF!</v>
      </c>
    </row>
    <row r="2242" spans="1:29" x14ac:dyDescent="0.2">
      <c r="A2242" s="1">
        <v>45355</v>
      </c>
      <c r="B2242" t="s">
        <v>24</v>
      </c>
      <c r="C2242" t="s">
        <v>25</v>
      </c>
      <c r="D2242">
        <v>2022</v>
      </c>
      <c r="E2242" t="s">
        <v>86</v>
      </c>
      <c r="F2242" t="s">
        <v>59</v>
      </c>
      <c r="G2242" t="s">
        <v>406</v>
      </c>
      <c r="H2242" t="s">
        <v>29</v>
      </c>
      <c r="L2242" t="s">
        <v>364</v>
      </c>
      <c r="M2242" t="s">
        <v>365</v>
      </c>
      <c r="N2242" t="str">
        <f>_xlfn.CONCAT(Tableau1[[#This Row],[species_name]],Tableau1[[#This Row],[sub_reg]])</f>
        <v>Ling27.8.a</v>
      </c>
      <c r="O2242" t="s">
        <v>32</v>
      </c>
      <c r="P2242" t="s">
        <v>33</v>
      </c>
      <c r="Q2242" t="s">
        <v>34</v>
      </c>
      <c r="R2242">
        <v>4108.4799999999996</v>
      </c>
      <c r="S2242" t="s">
        <v>35</v>
      </c>
      <c r="T2242" t="s">
        <v>187</v>
      </c>
      <c r="U2242" t="s">
        <v>188</v>
      </c>
      <c r="V2242" t="s">
        <v>331</v>
      </c>
      <c r="W2242">
        <f>IFERROR(INDEX(#REF!,MATCH(Tableau1[[#This Row],[Identifiant pour calcul]],#REF!,0),9),0)</f>
        <v>0</v>
      </c>
      <c r="X2242">
        <f>Tableau1[[#This Row],[value]]*0.125*Tableau1[[#This Row],[Sequestration factor]]</f>
        <v>0</v>
      </c>
      <c r="Y2242" t="s">
        <v>39</v>
      </c>
      <c r="Z2242" t="s">
        <v>40</v>
      </c>
      <c r="AA2242" t="s">
        <v>39</v>
      </c>
      <c r="AB2242" t="e">
        <f>INDEX(#REF!,MATCH(Tableau1[[#This Row],[species_name]],#REF!,0),2)</f>
        <v>#REF!</v>
      </c>
      <c r="AC2242" s="3" t="e">
        <f>Tableau1[[#This Row],[value]]/Tableau1[[#This Row],[débarquements totaux de l''espèce]]</f>
        <v>#REF!</v>
      </c>
    </row>
    <row r="2243" spans="1:29" x14ac:dyDescent="0.2">
      <c r="A2243" s="1">
        <v>45355</v>
      </c>
      <c r="B2243" t="s">
        <v>24</v>
      </c>
      <c r="C2243" t="s">
        <v>25</v>
      </c>
      <c r="D2243">
        <v>2022</v>
      </c>
      <c r="E2243" t="s">
        <v>86</v>
      </c>
      <c r="F2243" t="s">
        <v>59</v>
      </c>
      <c r="G2243" t="s">
        <v>406</v>
      </c>
      <c r="H2243" t="s">
        <v>29</v>
      </c>
      <c r="L2243" t="s">
        <v>364</v>
      </c>
      <c r="M2243" t="s">
        <v>365</v>
      </c>
      <c r="N2243" t="str">
        <f>_xlfn.CONCAT(Tableau1[[#This Row],[species_name]],Tableau1[[#This Row],[sub_reg]])</f>
        <v>Ling27.7.c</v>
      </c>
      <c r="O2243" t="s">
        <v>32</v>
      </c>
      <c r="P2243" t="s">
        <v>33</v>
      </c>
      <c r="Q2243" t="s">
        <v>34</v>
      </c>
      <c r="R2243">
        <v>2433.63</v>
      </c>
      <c r="S2243" t="s">
        <v>35</v>
      </c>
      <c r="T2243" t="s">
        <v>187</v>
      </c>
      <c r="U2243" t="s">
        <v>188</v>
      </c>
      <c r="V2243" t="s">
        <v>664</v>
      </c>
      <c r="W2243">
        <f>IFERROR(INDEX(#REF!,MATCH(Tableau1[[#This Row],[Identifiant pour calcul]],#REF!,0),9),0)</f>
        <v>0</v>
      </c>
      <c r="X2243">
        <f>Tableau1[[#This Row],[value]]*0.125*Tableau1[[#This Row],[Sequestration factor]]</f>
        <v>0</v>
      </c>
      <c r="Y2243" t="s">
        <v>39</v>
      </c>
      <c r="Z2243" t="s">
        <v>40</v>
      </c>
      <c r="AA2243" t="s">
        <v>39</v>
      </c>
      <c r="AB2243" t="e">
        <f>INDEX(#REF!,MATCH(Tableau1[[#This Row],[species_name]],#REF!,0),2)</f>
        <v>#REF!</v>
      </c>
      <c r="AC2243" s="3" t="e">
        <f>Tableau1[[#This Row],[value]]/Tableau1[[#This Row],[débarquements totaux de l''espèce]]</f>
        <v>#REF!</v>
      </c>
    </row>
    <row r="2244" spans="1:29" x14ac:dyDescent="0.2">
      <c r="A2244" s="1">
        <v>45355</v>
      </c>
      <c r="B2244" t="s">
        <v>24</v>
      </c>
      <c r="C2244" t="s">
        <v>25</v>
      </c>
      <c r="D2244">
        <v>2022</v>
      </c>
      <c r="E2244" t="s">
        <v>86</v>
      </c>
      <c r="F2244" t="s">
        <v>59</v>
      </c>
      <c r="G2244" t="s">
        <v>406</v>
      </c>
      <c r="H2244" t="s">
        <v>29</v>
      </c>
      <c r="L2244" t="s">
        <v>364</v>
      </c>
      <c r="M2244" t="s">
        <v>365</v>
      </c>
      <c r="N2244" t="str">
        <f>_xlfn.CONCAT(Tableau1[[#This Row],[species_name]],Tableau1[[#This Row],[sub_reg]])</f>
        <v>Ling27.6.a</v>
      </c>
      <c r="O2244" t="s">
        <v>32</v>
      </c>
      <c r="P2244" t="s">
        <v>33</v>
      </c>
      <c r="Q2244" t="s">
        <v>34</v>
      </c>
      <c r="R2244">
        <v>835871.35</v>
      </c>
      <c r="S2244" t="s">
        <v>35</v>
      </c>
      <c r="T2244" t="s">
        <v>187</v>
      </c>
      <c r="U2244" t="s">
        <v>188</v>
      </c>
      <c r="V2244" t="s">
        <v>195</v>
      </c>
      <c r="W2244">
        <f>IFERROR(INDEX(#REF!,MATCH(Tableau1[[#This Row],[Identifiant pour calcul]],#REF!,0),9),0)</f>
        <v>0</v>
      </c>
      <c r="X2244">
        <f>Tableau1[[#This Row],[value]]*0.125*Tableau1[[#This Row],[Sequestration factor]]</f>
        <v>0</v>
      </c>
      <c r="Y2244" t="s">
        <v>39</v>
      </c>
      <c r="Z2244" t="s">
        <v>40</v>
      </c>
      <c r="AA2244" t="s">
        <v>39</v>
      </c>
      <c r="AB2244" t="e">
        <f>INDEX(#REF!,MATCH(Tableau1[[#This Row],[species_name]],#REF!,0),2)</f>
        <v>#REF!</v>
      </c>
      <c r="AC2244" s="3" t="e">
        <f>Tableau1[[#This Row],[value]]/Tableau1[[#This Row],[débarquements totaux de l''espèce]]</f>
        <v>#REF!</v>
      </c>
    </row>
    <row r="2245" spans="1:29" x14ac:dyDescent="0.2">
      <c r="A2245" s="1">
        <v>45355</v>
      </c>
      <c r="B2245" t="s">
        <v>24</v>
      </c>
      <c r="C2245" t="s">
        <v>25</v>
      </c>
      <c r="D2245">
        <v>2022</v>
      </c>
      <c r="E2245" t="s">
        <v>86</v>
      </c>
      <c r="F2245" t="s">
        <v>158</v>
      </c>
      <c r="G2245" t="s">
        <v>406</v>
      </c>
      <c r="H2245" t="s">
        <v>29</v>
      </c>
      <c r="L2245" t="s">
        <v>418</v>
      </c>
      <c r="M2245" t="s">
        <v>419</v>
      </c>
      <c r="N2245" t="str">
        <f>_xlfn.CONCAT(Tableau1[[#This Row],[species_name]],Tableau1[[#This Row],[sub_reg]])</f>
        <v>Ling27.4.a</v>
      </c>
      <c r="O2245" t="s">
        <v>32</v>
      </c>
      <c r="P2245" t="s">
        <v>33</v>
      </c>
      <c r="Q2245" t="s">
        <v>34</v>
      </c>
      <c r="R2245">
        <v>48642.879999999997</v>
      </c>
      <c r="S2245" t="s">
        <v>35</v>
      </c>
      <c r="T2245" t="s">
        <v>187</v>
      </c>
      <c r="U2245" t="s">
        <v>188</v>
      </c>
      <c r="V2245" t="s">
        <v>169</v>
      </c>
      <c r="W2245">
        <f>IFERROR(INDEX(#REF!,MATCH(Tableau1[[#This Row],[Identifiant pour calcul]],#REF!,0),9),0)</f>
        <v>0</v>
      </c>
      <c r="X2245">
        <f>Tableau1[[#This Row],[value]]*0.125*Tableau1[[#This Row],[Sequestration factor]]</f>
        <v>0</v>
      </c>
      <c r="Y2245" t="s">
        <v>39</v>
      </c>
      <c r="Z2245" t="s">
        <v>40</v>
      </c>
      <c r="AA2245" t="s">
        <v>39</v>
      </c>
      <c r="AB2245" t="e">
        <f>INDEX(#REF!,MATCH(Tableau1[[#This Row],[species_name]],#REF!,0),2)</f>
        <v>#REF!</v>
      </c>
      <c r="AC2245" s="3" t="e">
        <f>Tableau1[[#This Row],[value]]/Tableau1[[#This Row],[débarquements totaux de l''espèce]]</f>
        <v>#REF!</v>
      </c>
    </row>
    <row r="2246" spans="1:29" x14ac:dyDescent="0.2">
      <c r="A2246" s="1">
        <v>45355</v>
      </c>
      <c r="B2246" t="s">
        <v>24</v>
      </c>
      <c r="C2246" t="s">
        <v>25</v>
      </c>
      <c r="D2246">
        <v>2022</v>
      </c>
      <c r="E2246" t="s">
        <v>86</v>
      </c>
      <c r="F2246" t="s">
        <v>158</v>
      </c>
      <c r="G2246" t="s">
        <v>406</v>
      </c>
      <c r="H2246" t="s">
        <v>29</v>
      </c>
      <c r="L2246" t="s">
        <v>418</v>
      </c>
      <c r="M2246" t="s">
        <v>419</v>
      </c>
      <c r="N2246" t="str">
        <f>_xlfn.CONCAT(Tableau1[[#This Row],[species_name]],Tableau1[[#This Row],[sub_reg]])</f>
        <v>Ling27.7.b</v>
      </c>
      <c r="O2246" t="s">
        <v>32</v>
      </c>
      <c r="P2246" t="s">
        <v>33</v>
      </c>
      <c r="Q2246" t="s">
        <v>34</v>
      </c>
      <c r="R2246">
        <v>4329.17</v>
      </c>
      <c r="S2246" t="s">
        <v>35</v>
      </c>
      <c r="T2246" t="s">
        <v>187</v>
      </c>
      <c r="U2246" t="s">
        <v>188</v>
      </c>
      <c r="V2246" t="s">
        <v>663</v>
      </c>
      <c r="W2246">
        <f>IFERROR(INDEX(#REF!,MATCH(Tableau1[[#This Row],[Identifiant pour calcul]],#REF!,0),9),0)</f>
        <v>0</v>
      </c>
      <c r="X2246">
        <f>Tableau1[[#This Row],[value]]*0.125*Tableau1[[#This Row],[Sequestration factor]]</f>
        <v>0</v>
      </c>
      <c r="Y2246" t="s">
        <v>39</v>
      </c>
      <c r="Z2246" t="s">
        <v>40</v>
      </c>
      <c r="AA2246" t="s">
        <v>39</v>
      </c>
      <c r="AB2246" t="e">
        <f>INDEX(#REF!,MATCH(Tableau1[[#This Row],[species_name]],#REF!,0),2)</f>
        <v>#REF!</v>
      </c>
      <c r="AC2246" s="3" t="e">
        <f>Tableau1[[#This Row],[value]]/Tableau1[[#This Row],[débarquements totaux de l''espèce]]</f>
        <v>#REF!</v>
      </c>
    </row>
    <row r="2247" spans="1:29" x14ac:dyDescent="0.2">
      <c r="A2247" s="1">
        <v>45355</v>
      </c>
      <c r="B2247" t="s">
        <v>24</v>
      </c>
      <c r="C2247" t="s">
        <v>25</v>
      </c>
      <c r="D2247">
        <v>2022</v>
      </c>
      <c r="E2247" t="s">
        <v>86</v>
      </c>
      <c r="F2247" t="s">
        <v>158</v>
      </c>
      <c r="G2247" t="s">
        <v>406</v>
      </c>
      <c r="H2247" t="s">
        <v>29</v>
      </c>
      <c r="L2247" t="s">
        <v>418</v>
      </c>
      <c r="M2247" t="s">
        <v>419</v>
      </c>
      <c r="N2247" t="str">
        <f>_xlfn.CONCAT(Tableau1[[#This Row],[species_name]],Tableau1[[#This Row],[sub_reg]])</f>
        <v>Ling27.7.c</v>
      </c>
      <c r="O2247" t="s">
        <v>32</v>
      </c>
      <c r="P2247" t="s">
        <v>33</v>
      </c>
      <c r="Q2247" t="s">
        <v>34</v>
      </c>
      <c r="R2247">
        <v>4894.7299999999996</v>
      </c>
      <c r="S2247" t="s">
        <v>35</v>
      </c>
      <c r="T2247" t="s">
        <v>187</v>
      </c>
      <c r="U2247" t="s">
        <v>188</v>
      </c>
      <c r="V2247" t="s">
        <v>664</v>
      </c>
      <c r="W2247">
        <f>IFERROR(INDEX(#REF!,MATCH(Tableau1[[#This Row],[Identifiant pour calcul]],#REF!,0),9),0)</f>
        <v>0</v>
      </c>
      <c r="X2247">
        <f>Tableau1[[#This Row],[value]]*0.125*Tableau1[[#This Row],[Sequestration factor]]</f>
        <v>0</v>
      </c>
      <c r="Y2247" t="s">
        <v>39</v>
      </c>
      <c r="Z2247" t="s">
        <v>40</v>
      </c>
      <c r="AA2247" t="s">
        <v>39</v>
      </c>
      <c r="AB2247" t="e">
        <f>INDEX(#REF!,MATCH(Tableau1[[#This Row],[species_name]],#REF!,0),2)</f>
        <v>#REF!</v>
      </c>
      <c r="AC2247" s="3" t="e">
        <f>Tableau1[[#This Row],[value]]/Tableau1[[#This Row],[débarquements totaux de l''espèce]]</f>
        <v>#REF!</v>
      </c>
    </row>
    <row r="2248" spans="1:29" x14ac:dyDescent="0.2">
      <c r="A2248" s="1">
        <v>45355</v>
      </c>
      <c r="B2248" t="s">
        <v>24</v>
      </c>
      <c r="C2248" t="s">
        <v>25</v>
      </c>
      <c r="D2248">
        <v>2022</v>
      </c>
      <c r="E2248" t="s">
        <v>86</v>
      </c>
      <c r="F2248" t="s">
        <v>158</v>
      </c>
      <c r="G2248" t="s">
        <v>406</v>
      </c>
      <c r="H2248" t="s">
        <v>29</v>
      </c>
      <c r="L2248" t="s">
        <v>418</v>
      </c>
      <c r="M2248" t="s">
        <v>419</v>
      </c>
      <c r="N2248" t="str">
        <f>_xlfn.CONCAT(Tableau1[[#This Row],[species_name]],Tableau1[[#This Row],[sub_reg]])</f>
        <v>Ling27.7.e</v>
      </c>
      <c r="O2248" t="s">
        <v>32</v>
      </c>
      <c r="P2248" t="s">
        <v>33</v>
      </c>
      <c r="Q2248" t="s">
        <v>34</v>
      </c>
      <c r="R2248">
        <v>16450.419999999998</v>
      </c>
      <c r="S2248" t="s">
        <v>35</v>
      </c>
      <c r="T2248" t="s">
        <v>187</v>
      </c>
      <c r="U2248" t="s">
        <v>188</v>
      </c>
      <c r="V2248" t="s">
        <v>226</v>
      </c>
      <c r="W2248">
        <f>IFERROR(INDEX(#REF!,MATCH(Tableau1[[#This Row],[Identifiant pour calcul]],#REF!,0),9),0)</f>
        <v>0</v>
      </c>
      <c r="X2248">
        <f>Tableau1[[#This Row],[value]]*0.125*Tableau1[[#This Row],[Sequestration factor]]</f>
        <v>0</v>
      </c>
      <c r="Y2248" t="s">
        <v>39</v>
      </c>
      <c r="Z2248" t="s">
        <v>40</v>
      </c>
      <c r="AA2248" t="s">
        <v>39</v>
      </c>
      <c r="AB2248" t="e">
        <f>INDEX(#REF!,MATCH(Tableau1[[#This Row],[species_name]],#REF!,0),2)</f>
        <v>#REF!</v>
      </c>
      <c r="AC2248" s="3" t="e">
        <f>Tableau1[[#This Row],[value]]/Tableau1[[#This Row],[débarquements totaux de l''espèce]]</f>
        <v>#REF!</v>
      </c>
    </row>
    <row r="2249" spans="1:29" x14ac:dyDescent="0.2">
      <c r="A2249" s="1">
        <v>45355</v>
      </c>
      <c r="B2249" t="s">
        <v>24</v>
      </c>
      <c r="C2249" t="s">
        <v>25</v>
      </c>
      <c r="D2249">
        <v>2022</v>
      </c>
      <c r="E2249" t="s">
        <v>86</v>
      </c>
      <c r="F2249" t="s">
        <v>158</v>
      </c>
      <c r="G2249" t="s">
        <v>406</v>
      </c>
      <c r="H2249" t="s">
        <v>29</v>
      </c>
      <c r="L2249" t="s">
        <v>418</v>
      </c>
      <c r="M2249" t="s">
        <v>419</v>
      </c>
      <c r="N2249" t="str">
        <f>_xlfn.CONCAT(Tableau1[[#This Row],[species_name]],Tableau1[[#This Row],[sub_reg]])</f>
        <v>Ling27.7.h</v>
      </c>
      <c r="O2249" t="s">
        <v>32</v>
      </c>
      <c r="P2249" t="s">
        <v>33</v>
      </c>
      <c r="Q2249" t="s">
        <v>34</v>
      </c>
      <c r="R2249">
        <v>17603.22</v>
      </c>
      <c r="S2249" t="s">
        <v>35</v>
      </c>
      <c r="T2249" t="s">
        <v>187</v>
      </c>
      <c r="U2249" t="s">
        <v>188</v>
      </c>
      <c r="V2249" t="s">
        <v>330</v>
      </c>
      <c r="W2249">
        <f>IFERROR(INDEX(#REF!,MATCH(Tableau1[[#This Row],[Identifiant pour calcul]],#REF!,0),9),0)</f>
        <v>0</v>
      </c>
      <c r="X2249">
        <f>Tableau1[[#This Row],[value]]*0.125*Tableau1[[#This Row],[Sequestration factor]]</f>
        <v>0</v>
      </c>
      <c r="Y2249" t="s">
        <v>39</v>
      </c>
      <c r="Z2249" t="s">
        <v>40</v>
      </c>
      <c r="AA2249" t="s">
        <v>39</v>
      </c>
      <c r="AB2249" t="e">
        <f>INDEX(#REF!,MATCH(Tableau1[[#This Row],[species_name]],#REF!,0),2)</f>
        <v>#REF!</v>
      </c>
      <c r="AC2249" s="3" t="e">
        <f>Tableau1[[#This Row],[value]]/Tableau1[[#This Row],[débarquements totaux de l''espèce]]</f>
        <v>#REF!</v>
      </c>
    </row>
    <row r="2250" spans="1:29" x14ac:dyDescent="0.2">
      <c r="A2250" s="1">
        <v>45355</v>
      </c>
      <c r="B2250" t="s">
        <v>24</v>
      </c>
      <c r="C2250" t="s">
        <v>25</v>
      </c>
      <c r="D2250">
        <v>2022</v>
      </c>
      <c r="E2250" t="s">
        <v>86</v>
      </c>
      <c r="F2250" t="s">
        <v>158</v>
      </c>
      <c r="G2250" t="s">
        <v>406</v>
      </c>
      <c r="H2250" t="s">
        <v>29</v>
      </c>
      <c r="L2250" t="s">
        <v>418</v>
      </c>
      <c r="M2250" t="s">
        <v>419</v>
      </c>
      <c r="N2250" t="str">
        <f>_xlfn.CONCAT(Tableau1[[#This Row],[species_name]],Tableau1[[#This Row],[sub_reg]])</f>
        <v>Ling27.7.j</v>
      </c>
      <c r="O2250" t="s">
        <v>32</v>
      </c>
      <c r="P2250" t="s">
        <v>33</v>
      </c>
      <c r="Q2250" t="s">
        <v>34</v>
      </c>
      <c r="R2250">
        <v>6425.48</v>
      </c>
      <c r="S2250" t="s">
        <v>35</v>
      </c>
      <c r="T2250" t="s">
        <v>187</v>
      </c>
      <c r="U2250" t="s">
        <v>188</v>
      </c>
      <c r="V2250" t="s">
        <v>377</v>
      </c>
      <c r="W2250">
        <f>IFERROR(INDEX(#REF!,MATCH(Tableau1[[#This Row],[Identifiant pour calcul]],#REF!,0),9),0)</f>
        <v>0</v>
      </c>
      <c r="X2250">
        <f>Tableau1[[#This Row],[value]]*0.125*Tableau1[[#This Row],[Sequestration factor]]</f>
        <v>0</v>
      </c>
      <c r="Y2250" t="s">
        <v>39</v>
      </c>
      <c r="Z2250" t="s">
        <v>40</v>
      </c>
      <c r="AA2250" t="s">
        <v>39</v>
      </c>
      <c r="AB2250" t="e">
        <f>INDEX(#REF!,MATCH(Tableau1[[#This Row],[species_name]],#REF!,0),2)</f>
        <v>#REF!</v>
      </c>
      <c r="AC2250" s="3" t="e">
        <f>Tableau1[[#This Row],[value]]/Tableau1[[#This Row],[débarquements totaux de l''espèce]]</f>
        <v>#REF!</v>
      </c>
    </row>
    <row r="2251" spans="1:29" x14ac:dyDescent="0.2">
      <c r="A2251" s="1">
        <v>45355</v>
      </c>
      <c r="B2251" t="s">
        <v>24</v>
      </c>
      <c r="C2251" t="s">
        <v>25</v>
      </c>
      <c r="D2251">
        <v>2022</v>
      </c>
      <c r="E2251" t="s">
        <v>86</v>
      </c>
      <c r="F2251" t="s">
        <v>76</v>
      </c>
      <c r="G2251" t="s">
        <v>406</v>
      </c>
      <c r="H2251" t="s">
        <v>29</v>
      </c>
      <c r="L2251" t="s">
        <v>660</v>
      </c>
      <c r="M2251" t="s">
        <v>661</v>
      </c>
      <c r="N2251" t="str">
        <f>_xlfn.CONCAT(Tableau1[[#This Row],[species_name]],Tableau1[[#This Row],[sub_reg]])</f>
        <v>Ling27.4.a</v>
      </c>
      <c r="O2251" t="s">
        <v>32</v>
      </c>
      <c r="P2251" t="s">
        <v>33</v>
      </c>
      <c r="Q2251" t="s">
        <v>34</v>
      </c>
      <c r="R2251">
        <v>7436.51</v>
      </c>
      <c r="S2251" t="s">
        <v>35</v>
      </c>
      <c r="T2251" t="s">
        <v>187</v>
      </c>
      <c r="U2251" t="s">
        <v>188</v>
      </c>
      <c r="V2251" t="s">
        <v>169</v>
      </c>
      <c r="W2251">
        <f>IFERROR(INDEX(#REF!,MATCH(Tableau1[[#This Row],[Identifiant pour calcul]],#REF!,0),9),0)</f>
        <v>0</v>
      </c>
      <c r="X2251">
        <f>Tableau1[[#This Row],[value]]*0.125*Tableau1[[#This Row],[Sequestration factor]]</f>
        <v>0</v>
      </c>
      <c r="Y2251" t="s">
        <v>39</v>
      </c>
      <c r="Z2251" t="s">
        <v>40</v>
      </c>
      <c r="AA2251" t="s">
        <v>39</v>
      </c>
      <c r="AB2251" t="e">
        <f>INDEX(#REF!,MATCH(Tableau1[[#This Row],[species_name]],#REF!,0),2)</f>
        <v>#REF!</v>
      </c>
      <c r="AC2251" s="3" t="e">
        <f>Tableau1[[#This Row],[value]]/Tableau1[[#This Row],[débarquements totaux de l''espèce]]</f>
        <v>#REF!</v>
      </c>
    </row>
    <row r="2252" spans="1:29" x14ac:dyDescent="0.2">
      <c r="A2252" s="1">
        <v>45355</v>
      </c>
      <c r="B2252" t="s">
        <v>24</v>
      </c>
      <c r="C2252" t="s">
        <v>25</v>
      </c>
      <c r="D2252">
        <v>2022</v>
      </c>
      <c r="E2252" t="s">
        <v>86</v>
      </c>
      <c r="F2252" t="s">
        <v>76</v>
      </c>
      <c r="G2252" t="s">
        <v>406</v>
      </c>
      <c r="H2252" t="s">
        <v>29</v>
      </c>
      <c r="L2252" t="s">
        <v>660</v>
      </c>
      <c r="M2252" t="s">
        <v>661</v>
      </c>
      <c r="N2252" t="str">
        <f>_xlfn.CONCAT(Tableau1[[#This Row],[species_name]],Tableau1[[#This Row],[sub_reg]])</f>
        <v>Ling27.6.a</v>
      </c>
      <c r="O2252" t="s">
        <v>32</v>
      </c>
      <c r="P2252" t="s">
        <v>33</v>
      </c>
      <c r="Q2252" t="s">
        <v>34</v>
      </c>
      <c r="R2252">
        <v>6709.79</v>
      </c>
      <c r="S2252" t="s">
        <v>35</v>
      </c>
      <c r="T2252" t="s">
        <v>187</v>
      </c>
      <c r="U2252" t="s">
        <v>188</v>
      </c>
      <c r="V2252" t="s">
        <v>195</v>
      </c>
      <c r="W2252">
        <f>IFERROR(INDEX(#REF!,MATCH(Tableau1[[#This Row],[Identifiant pour calcul]],#REF!,0),9),0)</f>
        <v>0</v>
      </c>
      <c r="X2252">
        <f>Tableau1[[#This Row],[value]]*0.125*Tableau1[[#This Row],[Sequestration factor]]</f>
        <v>0</v>
      </c>
      <c r="Y2252" t="s">
        <v>39</v>
      </c>
      <c r="Z2252" t="s">
        <v>40</v>
      </c>
      <c r="AA2252" t="s">
        <v>39</v>
      </c>
      <c r="AB2252" t="e">
        <f>INDEX(#REF!,MATCH(Tableau1[[#This Row],[species_name]],#REF!,0),2)</f>
        <v>#REF!</v>
      </c>
      <c r="AC2252" s="3" t="e">
        <f>Tableau1[[#This Row],[value]]/Tableau1[[#This Row],[débarquements totaux de l''espèce]]</f>
        <v>#REF!</v>
      </c>
    </row>
    <row r="2253" spans="1:29" x14ac:dyDescent="0.2">
      <c r="A2253" s="1">
        <v>45355</v>
      </c>
      <c r="B2253" t="s">
        <v>24</v>
      </c>
      <c r="C2253" t="s">
        <v>25</v>
      </c>
      <c r="D2253">
        <v>2022</v>
      </c>
      <c r="E2253" t="s">
        <v>86</v>
      </c>
      <c r="F2253" t="s">
        <v>158</v>
      </c>
      <c r="G2253" t="s">
        <v>406</v>
      </c>
      <c r="H2253" t="s">
        <v>29</v>
      </c>
      <c r="L2253" t="s">
        <v>418</v>
      </c>
      <c r="M2253" t="s">
        <v>419</v>
      </c>
      <c r="N2253" t="str">
        <f>_xlfn.CONCAT(Tableau1[[#This Row],[species_name]],Tableau1[[#This Row],[sub_reg]])</f>
        <v>Ling27.7.f</v>
      </c>
      <c r="O2253" t="s">
        <v>32</v>
      </c>
      <c r="P2253" t="s">
        <v>33</v>
      </c>
      <c r="Q2253" t="s">
        <v>34</v>
      </c>
      <c r="R2253">
        <v>5419.39</v>
      </c>
      <c r="S2253" t="s">
        <v>35</v>
      </c>
      <c r="T2253" t="s">
        <v>187</v>
      </c>
      <c r="U2253" t="s">
        <v>188</v>
      </c>
      <c r="V2253" t="s">
        <v>685</v>
      </c>
      <c r="W2253">
        <f>IFERROR(INDEX(#REF!,MATCH(Tableau1[[#This Row],[Identifiant pour calcul]],#REF!,0),9),0)</f>
        <v>0</v>
      </c>
      <c r="X2253">
        <f>Tableau1[[#This Row],[value]]*0.125*Tableau1[[#This Row],[Sequestration factor]]</f>
        <v>0</v>
      </c>
      <c r="Y2253" t="s">
        <v>39</v>
      </c>
      <c r="Z2253" t="s">
        <v>40</v>
      </c>
      <c r="AA2253" t="s">
        <v>39</v>
      </c>
      <c r="AB2253" t="e">
        <f>INDEX(#REF!,MATCH(Tableau1[[#This Row],[species_name]],#REF!,0),2)</f>
        <v>#REF!</v>
      </c>
      <c r="AC2253" s="3" t="e">
        <f>Tableau1[[#This Row],[value]]/Tableau1[[#This Row],[débarquements totaux de l''espèce]]</f>
        <v>#REF!</v>
      </c>
    </row>
    <row r="2254" spans="1:29" x14ac:dyDescent="0.2">
      <c r="A2254" s="1">
        <v>45355</v>
      </c>
      <c r="B2254" t="s">
        <v>24</v>
      </c>
      <c r="C2254" t="s">
        <v>25</v>
      </c>
      <c r="D2254">
        <v>2022</v>
      </c>
      <c r="E2254" t="s">
        <v>86</v>
      </c>
      <c r="F2254" t="s">
        <v>158</v>
      </c>
      <c r="G2254" t="s">
        <v>406</v>
      </c>
      <c r="H2254" t="s">
        <v>29</v>
      </c>
      <c r="L2254" t="s">
        <v>418</v>
      </c>
      <c r="M2254" t="s">
        <v>419</v>
      </c>
      <c r="N2254" t="str">
        <f>_xlfn.CONCAT(Tableau1[[#This Row],[species_name]],Tableau1[[#This Row],[sub_reg]])</f>
        <v>Ling27.7.g</v>
      </c>
      <c r="O2254" t="s">
        <v>32</v>
      </c>
      <c r="P2254" t="s">
        <v>33</v>
      </c>
      <c r="Q2254" t="s">
        <v>34</v>
      </c>
      <c r="R2254">
        <v>17896.5</v>
      </c>
      <c r="S2254" t="s">
        <v>35</v>
      </c>
      <c r="T2254" t="s">
        <v>187</v>
      </c>
      <c r="U2254" t="s">
        <v>188</v>
      </c>
      <c r="V2254" t="s">
        <v>662</v>
      </c>
      <c r="W2254">
        <f>IFERROR(INDEX(#REF!,MATCH(Tableau1[[#This Row],[Identifiant pour calcul]],#REF!,0),9),0)</f>
        <v>0</v>
      </c>
      <c r="X2254">
        <f>Tableau1[[#This Row],[value]]*0.125*Tableau1[[#This Row],[Sequestration factor]]</f>
        <v>0</v>
      </c>
      <c r="Y2254" t="s">
        <v>39</v>
      </c>
      <c r="Z2254" t="s">
        <v>40</v>
      </c>
      <c r="AA2254" t="s">
        <v>39</v>
      </c>
      <c r="AB2254" t="e">
        <f>INDEX(#REF!,MATCH(Tableau1[[#This Row],[species_name]],#REF!,0),2)</f>
        <v>#REF!</v>
      </c>
      <c r="AC2254" s="3" t="e">
        <f>Tableau1[[#This Row],[value]]/Tableau1[[#This Row],[débarquements totaux de l''espèce]]</f>
        <v>#REF!</v>
      </c>
    </row>
    <row r="2255" spans="1:29" x14ac:dyDescent="0.2">
      <c r="A2255" s="1">
        <v>45355</v>
      </c>
      <c r="B2255" t="s">
        <v>24</v>
      </c>
      <c r="C2255" t="s">
        <v>25</v>
      </c>
      <c r="D2255">
        <v>2022</v>
      </c>
      <c r="E2255" t="s">
        <v>86</v>
      </c>
      <c r="F2255" t="s">
        <v>158</v>
      </c>
      <c r="G2255" t="s">
        <v>406</v>
      </c>
      <c r="H2255" t="s">
        <v>29</v>
      </c>
      <c r="L2255" t="s">
        <v>418</v>
      </c>
      <c r="M2255" t="s">
        <v>419</v>
      </c>
      <c r="N2255" t="str">
        <f>_xlfn.CONCAT(Tableau1[[#This Row],[species_name]],Tableau1[[#This Row],[sub_reg]])</f>
        <v>Ling27.2.a</v>
      </c>
      <c r="O2255" t="s">
        <v>32</v>
      </c>
      <c r="P2255" t="s">
        <v>33</v>
      </c>
      <c r="Q2255" t="s">
        <v>34</v>
      </c>
      <c r="R2255">
        <v>1095</v>
      </c>
      <c r="S2255" t="s">
        <v>35</v>
      </c>
      <c r="T2255" t="s">
        <v>187</v>
      </c>
      <c r="U2255" t="s">
        <v>188</v>
      </c>
      <c r="V2255" t="s">
        <v>163</v>
      </c>
      <c r="W2255">
        <f>IFERROR(INDEX(#REF!,MATCH(Tableau1[[#This Row],[Identifiant pour calcul]],#REF!,0),9),0)</f>
        <v>0</v>
      </c>
      <c r="X2255">
        <f>Tableau1[[#This Row],[value]]*0.125*Tableau1[[#This Row],[Sequestration factor]]</f>
        <v>0</v>
      </c>
      <c r="Y2255" t="s">
        <v>39</v>
      </c>
      <c r="Z2255" t="s">
        <v>40</v>
      </c>
      <c r="AA2255" t="s">
        <v>39</v>
      </c>
      <c r="AB2255" t="e">
        <f>INDEX(#REF!,MATCH(Tableau1[[#This Row],[species_name]],#REF!,0),2)</f>
        <v>#REF!</v>
      </c>
      <c r="AC2255" s="3" t="e">
        <f>Tableau1[[#This Row],[value]]/Tableau1[[#This Row],[débarquements totaux de l''espèce]]</f>
        <v>#REF!</v>
      </c>
    </row>
    <row r="2256" spans="1:29" x14ac:dyDescent="0.2">
      <c r="A2256" s="1">
        <v>45355</v>
      </c>
      <c r="B2256" t="s">
        <v>24</v>
      </c>
      <c r="C2256" t="s">
        <v>25</v>
      </c>
      <c r="D2256">
        <v>2022</v>
      </c>
      <c r="E2256" t="s">
        <v>86</v>
      </c>
      <c r="F2256" t="s">
        <v>158</v>
      </c>
      <c r="G2256" t="s">
        <v>28</v>
      </c>
      <c r="H2256" t="s">
        <v>29</v>
      </c>
      <c r="M2256" t="s">
        <v>821</v>
      </c>
      <c r="N2256" t="str">
        <f>_xlfn.CONCAT(Tableau1[[#This Row],[species_name]],Tableau1[[#This Row],[sub_reg]])</f>
        <v>Ling27.8.a</v>
      </c>
      <c r="O2256" t="s">
        <v>32</v>
      </c>
      <c r="P2256" t="s">
        <v>33</v>
      </c>
      <c r="Q2256" t="s">
        <v>34</v>
      </c>
      <c r="R2256">
        <v>12075.23</v>
      </c>
      <c r="S2256" t="s">
        <v>35</v>
      </c>
      <c r="T2256" t="s">
        <v>187</v>
      </c>
      <c r="U2256" t="s">
        <v>188</v>
      </c>
      <c r="V2256" t="s">
        <v>331</v>
      </c>
      <c r="W2256">
        <f>IFERROR(INDEX(#REF!,MATCH(Tableau1[[#This Row],[Identifiant pour calcul]],#REF!,0),9),0)</f>
        <v>0</v>
      </c>
      <c r="X2256">
        <f>Tableau1[[#This Row],[value]]*0.125*Tableau1[[#This Row],[Sequestration factor]]</f>
        <v>0</v>
      </c>
      <c r="Y2256" t="s">
        <v>39</v>
      </c>
      <c r="Z2256" t="s">
        <v>40</v>
      </c>
      <c r="AA2256" t="s">
        <v>39</v>
      </c>
      <c r="AB2256" t="e">
        <f>INDEX(#REF!,MATCH(Tableau1[[#This Row],[species_name]],#REF!,0),2)</f>
        <v>#REF!</v>
      </c>
      <c r="AC2256" s="3" t="e">
        <f>Tableau1[[#This Row],[value]]/Tableau1[[#This Row],[débarquements totaux de l''espèce]]</f>
        <v>#REF!</v>
      </c>
    </row>
    <row r="2257" spans="1:29" x14ac:dyDescent="0.2">
      <c r="A2257" s="1">
        <v>45355</v>
      </c>
      <c r="B2257" t="s">
        <v>24</v>
      </c>
      <c r="C2257" t="s">
        <v>25</v>
      </c>
      <c r="D2257">
        <v>2022</v>
      </c>
      <c r="E2257" t="s">
        <v>86</v>
      </c>
      <c r="F2257" t="s">
        <v>158</v>
      </c>
      <c r="G2257" t="s">
        <v>159</v>
      </c>
      <c r="H2257" t="s">
        <v>29</v>
      </c>
      <c r="M2257" t="s">
        <v>160</v>
      </c>
      <c r="N2257" t="str">
        <f>_xlfn.CONCAT(Tableau1[[#This Row],[species_name]],Tableau1[[#This Row],[sub_reg]])</f>
        <v>Ling27.4.a</v>
      </c>
      <c r="O2257" t="s">
        <v>32</v>
      </c>
      <c r="P2257" t="s">
        <v>33</v>
      </c>
      <c r="Q2257" t="s">
        <v>34</v>
      </c>
      <c r="R2257">
        <v>370192.69</v>
      </c>
      <c r="S2257" t="s">
        <v>35</v>
      </c>
      <c r="T2257" t="s">
        <v>187</v>
      </c>
      <c r="U2257" t="s">
        <v>188</v>
      </c>
      <c r="V2257" t="s">
        <v>169</v>
      </c>
      <c r="W2257">
        <f>IFERROR(INDEX(#REF!,MATCH(Tableau1[[#This Row],[Identifiant pour calcul]],#REF!,0),9),0)</f>
        <v>0</v>
      </c>
      <c r="X2257">
        <f>Tableau1[[#This Row],[value]]*0.125*Tableau1[[#This Row],[Sequestration factor]]</f>
        <v>0</v>
      </c>
      <c r="Y2257" t="s">
        <v>39</v>
      </c>
      <c r="Z2257" t="s">
        <v>40</v>
      </c>
      <c r="AA2257" t="s">
        <v>39</v>
      </c>
      <c r="AB2257" t="e">
        <f>INDEX(#REF!,MATCH(Tableau1[[#This Row],[species_name]],#REF!,0),2)</f>
        <v>#REF!</v>
      </c>
      <c r="AC2257" s="3" t="e">
        <f>Tableau1[[#This Row],[value]]/Tableau1[[#This Row],[débarquements totaux de l''espèce]]</f>
        <v>#REF!</v>
      </c>
    </row>
    <row r="2258" spans="1:29" x14ac:dyDescent="0.2">
      <c r="A2258" s="1">
        <v>45355</v>
      </c>
      <c r="B2258" t="s">
        <v>24</v>
      </c>
      <c r="C2258" t="s">
        <v>25</v>
      </c>
      <c r="D2258">
        <v>2022</v>
      </c>
      <c r="E2258" t="s">
        <v>86</v>
      </c>
      <c r="F2258" t="s">
        <v>158</v>
      </c>
      <c r="G2258" t="s">
        <v>159</v>
      </c>
      <c r="H2258" t="s">
        <v>29</v>
      </c>
      <c r="M2258" t="s">
        <v>160</v>
      </c>
      <c r="N2258" t="str">
        <f>_xlfn.CONCAT(Tableau1[[#This Row],[species_name]],Tableau1[[#This Row],[sub_reg]])</f>
        <v>Ling27.6.a</v>
      </c>
      <c r="O2258" t="s">
        <v>32</v>
      </c>
      <c r="P2258" t="s">
        <v>33</v>
      </c>
      <c r="Q2258" t="s">
        <v>34</v>
      </c>
      <c r="R2258">
        <v>129406.19</v>
      </c>
      <c r="S2258" t="s">
        <v>35</v>
      </c>
      <c r="T2258" t="s">
        <v>187</v>
      </c>
      <c r="U2258" t="s">
        <v>188</v>
      </c>
      <c r="V2258" t="s">
        <v>195</v>
      </c>
      <c r="W2258">
        <f>IFERROR(INDEX(#REF!,MATCH(Tableau1[[#This Row],[Identifiant pour calcul]],#REF!,0),9),0)</f>
        <v>0</v>
      </c>
      <c r="X2258">
        <f>Tableau1[[#This Row],[value]]*0.125*Tableau1[[#This Row],[Sequestration factor]]</f>
        <v>0</v>
      </c>
      <c r="Y2258" t="s">
        <v>39</v>
      </c>
      <c r="Z2258" t="s">
        <v>40</v>
      </c>
      <c r="AA2258" t="s">
        <v>39</v>
      </c>
      <c r="AB2258" t="e">
        <f>INDEX(#REF!,MATCH(Tableau1[[#This Row],[species_name]],#REF!,0),2)</f>
        <v>#REF!</v>
      </c>
      <c r="AC2258" s="3" t="e">
        <f>Tableau1[[#This Row],[value]]/Tableau1[[#This Row],[débarquements totaux de l''espèce]]</f>
        <v>#REF!</v>
      </c>
    </row>
    <row r="2259" spans="1:29" x14ac:dyDescent="0.2">
      <c r="A2259" s="1">
        <v>45355</v>
      </c>
      <c r="B2259" t="s">
        <v>24</v>
      </c>
      <c r="C2259" t="s">
        <v>25</v>
      </c>
      <c r="D2259">
        <v>2022</v>
      </c>
      <c r="E2259" t="s">
        <v>86</v>
      </c>
      <c r="F2259" t="s">
        <v>158</v>
      </c>
      <c r="G2259" t="s">
        <v>159</v>
      </c>
      <c r="H2259" t="s">
        <v>29</v>
      </c>
      <c r="M2259" t="s">
        <v>160</v>
      </c>
      <c r="N2259" t="str">
        <f>_xlfn.CONCAT(Tableau1[[#This Row],[species_name]],Tableau1[[#This Row],[sub_reg]])</f>
        <v>Ling27.2.a</v>
      </c>
      <c r="O2259" t="s">
        <v>32</v>
      </c>
      <c r="P2259" t="s">
        <v>33</v>
      </c>
      <c r="Q2259" t="s">
        <v>34</v>
      </c>
      <c r="R2259">
        <v>20752.740000000002</v>
      </c>
      <c r="S2259" t="s">
        <v>35</v>
      </c>
      <c r="T2259" t="s">
        <v>187</v>
      </c>
      <c r="U2259" t="s">
        <v>188</v>
      </c>
      <c r="V2259" t="s">
        <v>163</v>
      </c>
      <c r="W2259">
        <f>IFERROR(INDEX(#REF!,MATCH(Tableau1[[#This Row],[Identifiant pour calcul]],#REF!,0),9),0)</f>
        <v>0</v>
      </c>
      <c r="X2259">
        <f>Tableau1[[#This Row],[value]]*0.125*Tableau1[[#This Row],[Sequestration factor]]</f>
        <v>0</v>
      </c>
      <c r="Y2259" t="s">
        <v>39</v>
      </c>
      <c r="Z2259" t="s">
        <v>40</v>
      </c>
      <c r="AA2259" t="s">
        <v>39</v>
      </c>
      <c r="AB2259" t="e">
        <f>INDEX(#REF!,MATCH(Tableau1[[#This Row],[species_name]],#REF!,0),2)</f>
        <v>#REF!</v>
      </c>
      <c r="AC2259" s="3" t="e">
        <f>Tableau1[[#This Row],[value]]/Tableau1[[#This Row],[débarquements totaux de l''espèce]]</f>
        <v>#REF!</v>
      </c>
    </row>
    <row r="2260" spans="1:29" x14ac:dyDescent="0.2">
      <c r="A2260" s="1">
        <v>45355</v>
      </c>
      <c r="B2260" t="s">
        <v>24</v>
      </c>
      <c r="C2260" t="s">
        <v>25</v>
      </c>
      <c r="D2260">
        <v>2022</v>
      </c>
      <c r="E2260" t="s">
        <v>86</v>
      </c>
      <c r="F2260" t="s">
        <v>239</v>
      </c>
      <c r="G2260" t="s">
        <v>107</v>
      </c>
      <c r="H2260" t="s">
        <v>29</v>
      </c>
      <c r="M2260" t="s">
        <v>786</v>
      </c>
      <c r="N2260" t="str">
        <f>_xlfn.CONCAT(Tableau1[[#This Row],[species_name]],Tableau1[[#This Row],[sub_reg]])</f>
        <v>Ling27.8.a</v>
      </c>
      <c r="O2260" t="s">
        <v>32</v>
      </c>
      <c r="P2260" t="s">
        <v>33</v>
      </c>
      <c r="Q2260" t="s">
        <v>34</v>
      </c>
      <c r="R2260">
        <v>1220.1099999999999</v>
      </c>
      <c r="S2260" t="s">
        <v>35</v>
      </c>
      <c r="T2260" t="s">
        <v>187</v>
      </c>
      <c r="U2260" t="s">
        <v>188</v>
      </c>
      <c r="V2260" t="s">
        <v>331</v>
      </c>
      <c r="W2260">
        <f>IFERROR(INDEX(#REF!,MATCH(Tableau1[[#This Row],[Identifiant pour calcul]],#REF!,0),9),0)</f>
        <v>0</v>
      </c>
      <c r="X2260">
        <f>Tableau1[[#This Row],[value]]*0.125*Tableau1[[#This Row],[Sequestration factor]]</f>
        <v>0</v>
      </c>
      <c r="Y2260" t="s">
        <v>39</v>
      </c>
      <c r="Z2260" t="s">
        <v>40</v>
      </c>
      <c r="AA2260" t="s">
        <v>39</v>
      </c>
      <c r="AB2260" t="e">
        <f>INDEX(#REF!,MATCH(Tableau1[[#This Row],[species_name]],#REF!,0),2)</f>
        <v>#REF!</v>
      </c>
      <c r="AC2260" s="3" t="e">
        <f>Tableau1[[#This Row],[value]]/Tableau1[[#This Row],[débarquements totaux de l''espèce]]</f>
        <v>#REF!</v>
      </c>
    </row>
    <row r="2261" spans="1:29" x14ac:dyDescent="0.2">
      <c r="A2261" s="1">
        <v>45355</v>
      </c>
      <c r="B2261" t="s">
        <v>24</v>
      </c>
      <c r="C2261" t="s">
        <v>25</v>
      </c>
      <c r="D2261">
        <v>2022</v>
      </c>
      <c r="E2261" t="s">
        <v>86</v>
      </c>
      <c r="F2261" t="s">
        <v>239</v>
      </c>
      <c r="G2261" t="s">
        <v>77</v>
      </c>
      <c r="H2261" t="s">
        <v>29</v>
      </c>
      <c r="M2261" t="s">
        <v>788</v>
      </c>
      <c r="N2261" t="str">
        <f>_xlfn.CONCAT(Tableau1[[#This Row],[species_name]],Tableau1[[#This Row],[sub_reg]])</f>
        <v>Ling27.8.a</v>
      </c>
      <c r="O2261" t="s">
        <v>32</v>
      </c>
      <c r="P2261" t="s">
        <v>33</v>
      </c>
      <c r="Q2261" t="s">
        <v>34</v>
      </c>
      <c r="R2261">
        <v>2251.25</v>
      </c>
      <c r="S2261" t="s">
        <v>35</v>
      </c>
      <c r="T2261" t="s">
        <v>187</v>
      </c>
      <c r="U2261" t="s">
        <v>188</v>
      </c>
      <c r="V2261" t="s">
        <v>331</v>
      </c>
      <c r="W2261">
        <f>IFERROR(INDEX(#REF!,MATCH(Tableau1[[#This Row],[Identifiant pour calcul]],#REF!,0),9),0)</f>
        <v>0</v>
      </c>
      <c r="X2261">
        <f>Tableau1[[#This Row],[value]]*0.125*Tableau1[[#This Row],[Sequestration factor]]</f>
        <v>0</v>
      </c>
      <c r="Y2261" t="s">
        <v>39</v>
      </c>
      <c r="Z2261" t="s">
        <v>40</v>
      </c>
      <c r="AA2261" t="s">
        <v>39</v>
      </c>
      <c r="AB2261" t="e">
        <f>INDEX(#REF!,MATCH(Tableau1[[#This Row],[species_name]],#REF!,0),2)</f>
        <v>#REF!</v>
      </c>
      <c r="AC2261" s="3" t="e">
        <f>Tableau1[[#This Row],[value]]/Tableau1[[#This Row],[débarquements totaux de l''espèce]]</f>
        <v>#REF!</v>
      </c>
    </row>
    <row r="2262" spans="1:29" x14ac:dyDescent="0.2">
      <c r="A2262" s="1">
        <v>45355</v>
      </c>
      <c r="B2262" t="s">
        <v>24</v>
      </c>
      <c r="C2262" t="s">
        <v>25</v>
      </c>
      <c r="D2262">
        <v>2022</v>
      </c>
      <c r="E2262" t="s">
        <v>86</v>
      </c>
      <c r="F2262" t="s">
        <v>59</v>
      </c>
      <c r="G2262" t="s">
        <v>406</v>
      </c>
      <c r="H2262" t="s">
        <v>29</v>
      </c>
      <c r="L2262" t="s">
        <v>364</v>
      </c>
      <c r="M2262" t="s">
        <v>365</v>
      </c>
      <c r="N2262" t="str">
        <f>_xlfn.CONCAT(Tableau1[[#This Row],[species_name]],Tableau1[[#This Row],[sub_reg]])</f>
        <v>Ling27.5.b</v>
      </c>
      <c r="O2262" t="s">
        <v>32</v>
      </c>
      <c r="P2262" t="s">
        <v>33</v>
      </c>
      <c r="Q2262" t="s">
        <v>34</v>
      </c>
      <c r="R2262">
        <v>1210.43</v>
      </c>
      <c r="S2262" t="s">
        <v>35</v>
      </c>
      <c r="T2262" t="s">
        <v>187</v>
      </c>
      <c r="U2262" t="s">
        <v>188</v>
      </c>
      <c r="V2262" t="s">
        <v>180</v>
      </c>
      <c r="W2262">
        <f>IFERROR(INDEX(#REF!,MATCH(Tableau1[[#This Row],[Identifiant pour calcul]],#REF!,0),9),0)</f>
        <v>0</v>
      </c>
      <c r="X2262">
        <f>Tableau1[[#This Row],[value]]*0.125*Tableau1[[#This Row],[Sequestration factor]]</f>
        <v>0</v>
      </c>
      <c r="Y2262" t="s">
        <v>39</v>
      </c>
      <c r="Z2262" t="s">
        <v>40</v>
      </c>
      <c r="AA2262" t="s">
        <v>39</v>
      </c>
      <c r="AB2262" t="e">
        <f>INDEX(#REF!,MATCH(Tableau1[[#This Row],[species_name]],#REF!,0),2)</f>
        <v>#REF!</v>
      </c>
      <c r="AC2262" s="3" t="e">
        <f>Tableau1[[#This Row],[value]]/Tableau1[[#This Row],[débarquements totaux de l''espèce]]</f>
        <v>#REF!</v>
      </c>
    </row>
    <row r="2263" spans="1:29" x14ac:dyDescent="0.2">
      <c r="A2263" s="1">
        <v>45355</v>
      </c>
      <c r="B2263" t="s">
        <v>24</v>
      </c>
      <c r="C2263" t="s">
        <v>25</v>
      </c>
      <c r="D2263">
        <v>2022</v>
      </c>
      <c r="E2263" t="s">
        <v>86</v>
      </c>
      <c r="F2263" t="s">
        <v>158</v>
      </c>
      <c r="G2263" t="s">
        <v>77</v>
      </c>
      <c r="H2263" t="s">
        <v>29</v>
      </c>
      <c r="L2263" t="s">
        <v>413</v>
      </c>
      <c r="M2263" t="s">
        <v>414</v>
      </c>
      <c r="N2263" t="str">
        <f>_xlfn.CONCAT(Tableau1[[#This Row],[species_name]],Tableau1[[#This Row],[sub_reg]])</f>
        <v>Ling27.8.a</v>
      </c>
      <c r="O2263" t="s">
        <v>32</v>
      </c>
      <c r="P2263" t="s">
        <v>33</v>
      </c>
      <c r="Q2263" t="s">
        <v>34</v>
      </c>
      <c r="R2263">
        <v>1161.1199999999999</v>
      </c>
      <c r="S2263" t="s">
        <v>35</v>
      </c>
      <c r="T2263" t="s">
        <v>187</v>
      </c>
      <c r="U2263" t="s">
        <v>188</v>
      </c>
      <c r="V2263" t="s">
        <v>331</v>
      </c>
      <c r="W2263">
        <f>IFERROR(INDEX(#REF!,MATCH(Tableau1[[#This Row],[Identifiant pour calcul]],#REF!,0),9),0)</f>
        <v>0</v>
      </c>
      <c r="X2263">
        <f>Tableau1[[#This Row],[value]]*0.125*Tableau1[[#This Row],[Sequestration factor]]</f>
        <v>0</v>
      </c>
      <c r="Y2263" t="s">
        <v>39</v>
      </c>
      <c r="Z2263" t="s">
        <v>40</v>
      </c>
      <c r="AA2263" t="s">
        <v>39</v>
      </c>
      <c r="AB2263" t="e">
        <f>INDEX(#REF!,MATCH(Tableau1[[#This Row],[species_name]],#REF!,0),2)</f>
        <v>#REF!</v>
      </c>
      <c r="AC2263" s="3" t="e">
        <f>Tableau1[[#This Row],[value]]/Tableau1[[#This Row],[débarquements totaux de l''espèce]]</f>
        <v>#REF!</v>
      </c>
    </row>
    <row r="2264" spans="1:29" x14ac:dyDescent="0.2">
      <c r="A2264" s="1">
        <v>45355</v>
      </c>
      <c r="B2264" t="s">
        <v>24</v>
      </c>
      <c r="C2264" t="s">
        <v>25</v>
      </c>
      <c r="D2264">
        <v>2022</v>
      </c>
      <c r="E2264" t="s">
        <v>86</v>
      </c>
      <c r="F2264" t="s">
        <v>27</v>
      </c>
      <c r="G2264" t="s">
        <v>88</v>
      </c>
      <c r="H2264" t="s">
        <v>29</v>
      </c>
      <c r="M2264" t="s">
        <v>684</v>
      </c>
      <c r="N2264" t="str">
        <f>_xlfn.CONCAT(Tableau1[[#This Row],[species_name]],Tableau1[[#This Row],[sub_reg]])</f>
        <v>Ling27.8.a</v>
      </c>
      <c r="O2264" t="s">
        <v>32</v>
      </c>
      <c r="P2264" t="s">
        <v>33</v>
      </c>
      <c r="Q2264" t="s">
        <v>34</v>
      </c>
      <c r="R2264">
        <v>9139</v>
      </c>
      <c r="S2264" t="s">
        <v>35</v>
      </c>
      <c r="T2264" t="s">
        <v>187</v>
      </c>
      <c r="U2264" t="s">
        <v>188</v>
      </c>
      <c r="V2264" t="s">
        <v>331</v>
      </c>
      <c r="W2264">
        <f>IFERROR(INDEX(#REF!,MATCH(Tableau1[[#This Row],[Identifiant pour calcul]],#REF!,0),9),0)</f>
        <v>0</v>
      </c>
      <c r="X2264">
        <f>Tableau1[[#This Row],[value]]*0.125*Tableau1[[#This Row],[Sequestration factor]]</f>
        <v>0</v>
      </c>
      <c r="Y2264" t="s">
        <v>39</v>
      </c>
      <c r="Z2264" t="s">
        <v>40</v>
      </c>
      <c r="AA2264" t="s">
        <v>39</v>
      </c>
      <c r="AB2264" t="e">
        <f>INDEX(#REF!,MATCH(Tableau1[[#This Row],[species_name]],#REF!,0),2)</f>
        <v>#REF!</v>
      </c>
      <c r="AC2264" s="3" t="e">
        <f>Tableau1[[#This Row],[value]]/Tableau1[[#This Row],[débarquements totaux de l''espèce]]</f>
        <v>#REF!</v>
      </c>
    </row>
    <row r="2265" spans="1:29" x14ac:dyDescent="0.2">
      <c r="A2265" s="1">
        <v>45355</v>
      </c>
      <c r="B2265" t="s">
        <v>24</v>
      </c>
      <c r="C2265" t="s">
        <v>25</v>
      </c>
      <c r="D2265">
        <v>2022</v>
      </c>
      <c r="E2265" t="s">
        <v>86</v>
      </c>
      <c r="F2265" t="s">
        <v>158</v>
      </c>
      <c r="G2265" t="s">
        <v>88</v>
      </c>
      <c r="H2265" t="s">
        <v>29</v>
      </c>
      <c r="L2265" t="s">
        <v>373</v>
      </c>
      <c r="M2265" t="s">
        <v>374</v>
      </c>
      <c r="N2265" t="str">
        <f>_xlfn.CONCAT(Tableau1[[#This Row],[species_name]],Tableau1[[#This Row],[sub_reg]])</f>
        <v>Ling27.7.c</v>
      </c>
      <c r="O2265" t="s">
        <v>32</v>
      </c>
      <c r="P2265" t="s">
        <v>33</v>
      </c>
      <c r="Q2265" t="s">
        <v>34</v>
      </c>
      <c r="R2265">
        <v>1098.69</v>
      </c>
      <c r="S2265" t="s">
        <v>35</v>
      </c>
      <c r="T2265" t="s">
        <v>187</v>
      </c>
      <c r="U2265" t="s">
        <v>188</v>
      </c>
      <c r="V2265" t="s">
        <v>664</v>
      </c>
      <c r="W2265">
        <f>IFERROR(INDEX(#REF!,MATCH(Tableau1[[#This Row],[Identifiant pour calcul]],#REF!,0),9),0)</f>
        <v>0</v>
      </c>
      <c r="X2265">
        <f>Tableau1[[#This Row],[value]]*0.125*Tableau1[[#This Row],[Sequestration factor]]</f>
        <v>0</v>
      </c>
      <c r="Y2265" t="s">
        <v>39</v>
      </c>
      <c r="Z2265" t="s">
        <v>40</v>
      </c>
      <c r="AA2265" t="s">
        <v>39</v>
      </c>
      <c r="AB2265" t="e">
        <f>INDEX(#REF!,MATCH(Tableau1[[#This Row],[species_name]],#REF!,0),2)</f>
        <v>#REF!</v>
      </c>
      <c r="AC2265" s="3" t="e">
        <f>Tableau1[[#This Row],[value]]/Tableau1[[#This Row],[débarquements totaux de l''espèce]]</f>
        <v>#REF!</v>
      </c>
    </row>
    <row r="2266" spans="1:29" x14ac:dyDescent="0.2">
      <c r="A2266" s="1">
        <v>45355</v>
      </c>
      <c r="B2266" t="s">
        <v>24</v>
      </c>
      <c r="C2266" t="s">
        <v>25</v>
      </c>
      <c r="D2266">
        <v>2022</v>
      </c>
      <c r="E2266" t="s">
        <v>86</v>
      </c>
      <c r="F2266" t="s">
        <v>59</v>
      </c>
      <c r="G2266" t="s">
        <v>107</v>
      </c>
      <c r="H2266" t="s">
        <v>29</v>
      </c>
      <c r="M2266" t="s">
        <v>506</v>
      </c>
      <c r="N2266" t="str">
        <f>_xlfn.CONCAT(Tableau1[[#This Row],[species_name]],Tableau1[[#This Row],[sub_reg]])</f>
        <v>Ling27.8.a</v>
      </c>
      <c r="O2266" t="s">
        <v>32</v>
      </c>
      <c r="P2266" t="s">
        <v>33</v>
      </c>
      <c r="Q2266" t="s">
        <v>34</v>
      </c>
      <c r="R2266">
        <v>2869.07</v>
      </c>
      <c r="S2266" t="s">
        <v>35</v>
      </c>
      <c r="T2266" t="s">
        <v>187</v>
      </c>
      <c r="U2266" t="s">
        <v>188</v>
      </c>
      <c r="V2266" t="s">
        <v>331</v>
      </c>
      <c r="W2266">
        <f>IFERROR(INDEX(#REF!,MATCH(Tableau1[[#This Row],[Identifiant pour calcul]],#REF!,0),9),0)</f>
        <v>0</v>
      </c>
      <c r="X2266">
        <f>Tableau1[[#This Row],[value]]*0.125*Tableau1[[#This Row],[Sequestration factor]]</f>
        <v>0</v>
      </c>
      <c r="Y2266" t="s">
        <v>39</v>
      </c>
      <c r="Z2266" t="s">
        <v>40</v>
      </c>
      <c r="AA2266" t="s">
        <v>39</v>
      </c>
      <c r="AB2266" t="e">
        <f>INDEX(#REF!,MATCH(Tableau1[[#This Row],[species_name]],#REF!,0),2)</f>
        <v>#REF!</v>
      </c>
      <c r="AC2266" s="3" t="e">
        <f>Tableau1[[#This Row],[value]]/Tableau1[[#This Row],[débarquements totaux de l''espèce]]</f>
        <v>#REF!</v>
      </c>
    </row>
    <row r="2267" spans="1:29" x14ac:dyDescent="0.2">
      <c r="A2267" s="1">
        <v>45355</v>
      </c>
      <c r="B2267" t="s">
        <v>24</v>
      </c>
      <c r="C2267" t="s">
        <v>25</v>
      </c>
      <c r="D2267">
        <v>2022</v>
      </c>
      <c r="E2267" t="s">
        <v>86</v>
      </c>
      <c r="F2267" t="s">
        <v>158</v>
      </c>
      <c r="G2267" t="s">
        <v>406</v>
      </c>
      <c r="H2267" t="s">
        <v>29</v>
      </c>
      <c r="L2267" t="s">
        <v>418</v>
      </c>
      <c r="M2267" t="s">
        <v>419</v>
      </c>
      <c r="N2267" t="str">
        <f>_xlfn.CONCAT(Tableau1[[#This Row],[species_name]],Tableau1[[#This Row],[sub_reg]])</f>
        <v>Ling27.6.a</v>
      </c>
      <c r="O2267" t="s">
        <v>32</v>
      </c>
      <c r="P2267" t="s">
        <v>33</v>
      </c>
      <c r="Q2267" t="s">
        <v>34</v>
      </c>
      <c r="R2267">
        <v>42414.54</v>
      </c>
      <c r="S2267" t="s">
        <v>35</v>
      </c>
      <c r="T2267" t="s">
        <v>187</v>
      </c>
      <c r="U2267" t="s">
        <v>188</v>
      </c>
      <c r="V2267" t="s">
        <v>195</v>
      </c>
      <c r="W2267">
        <f>IFERROR(INDEX(#REF!,MATCH(Tableau1[[#This Row],[Identifiant pour calcul]],#REF!,0),9),0)</f>
        <v>0</v>
      </c>
      <c r="X2267">
        <f>Tableau1[[#This Row],[value]]*0.125*Tableau1[[#This Row],[Sequestration factor]]</f>
        <v>0</v>
      </c>
      <c r="Y2267" t="s">
        <v>39</v>
      </c>
      <c r="Z2267" t="s">
        <v>40</v>
      </c>
      <c r="AA2267" t="s">
        <v>39</v>
      </c>
      <c r="AB2267" t="e">
        <f>INDEX(#REF!,MATCH(Tableau1[[#This Row],[species_name]],#REF!,0),2)</f>
        <v>#REF!</v>
      </c>
      <c r="AC2267" s="3" t="e">
        <f>Tableau1[[#This Row],[value]]/Tableau1[[#This Row],[débarquements totaux de l''espèce]]</f>
        <v>#REF!</v>
      </c>
    </row>
    <row r="2268" spans="1:29" x14ac:dyDescent="0.2">
      <c r="A2268" s="1">
        <v>45355</v>
      </c>
      <c r="B2268" t="s">
        <v>24</v>
      </c>
      <c r="C2268" t="s">
        <v>25</v>
      </c>
      <c r="D2268">
        <v>2022</v>
      </c>
      <c r="E2268" t="s">
        <v>26</v>
      </c>
      <c r="F2268" t="s">
        <v>239</v>
      </c>
      <c r="G2268" t="s">
        <v>240</v>
      </c>
      <c r="H2268" t="s">
        <v>29</v>
      </c>
      <c r="M2268" t="s">
        <v>241</v>
      </c>
      <c r="N2268" t="str">
        <f>_xlfn.CONCAT(Tableau1[[#This Row],[species_name]],Tableau1[[#This Row],[sub_reg]])</f>
        <v>Velvet swimcrabsa 7</v>
      </c>
      <c r="O2268" t="s">
        <v>32</v>
      </c>
      <c r="P2268" t="s">
        <v>33</v>
      </c>
      <c r="Q2268" t="s">
        <v>34</v>
      </c>
      <c r="R2268">
        <v>1025.1566</v>
      </c>
      <c r="S2268" t="s">
        <v>35</v>
      </c>
      <c r="T2268" t="s">
        <v>262</v>
      </c>
      <c r="U2268" t="s">
        <v>263</v>
      </c>
      <c r="V2268" t="s">
        <v>62</v>
      </c>
      <c r="W2268">
        <f>IFERROR(INDEX(#REF!,MATCH(Tableau1[[#This Row],[Identifiant pour calcul]],#REF!,0),9),0)</f>
        <v>0</v>
      </c>
      <c r="X2268">
        <f>Tableau1[[#This Row],[value]]*0.125*Tableau1[[#This Row],[Sequestration factor]]</f>
        <v>0</v>
      </c>
      <c r="Y2268" t="s">
        <v>39</v>
      </c>
      <c r="Z2268" t="s">
        <v>40</v>
      </c>
      <c r="AA2268" t="s">
        <v>39</v>
      </c>
      <c r="AB2268" t="e">
        <f>INDEX(#REF!,MATCH(Tableau1[[#This Row],[species_name]],#REF!,0),2)</f>
        <v>#REF!</v>
      </c>
      <c r="AC2268" s="3" t="e">
        <f>Tableau1[[#This Row],[value]]/Tableau1[[#This Row],[débarquements totaux de l''espèce]]</f>
        <v>#REF!</v>
      </c>
    </row>
    <row r="2269" spans="1:29" x14ac:dyDescent="0.2">
      <c r="A2269" s="1">
        <v>45355</v>
      </c>
      <c r="B2269" t="s">
        <v>24</v>
      </c>
      <c r="C2269" t="s">
        <v>25</v>
      </c>
      <c r="D2269">
        <v>2022</v>
      </c>
      <c r="E2269" t="s">
        <v>86</v>
      </c>
      <c r="F2269" t="s">
        <v>372</v>
      </c>
      <c r="G2269" t="s">
        <v>77</v>
      </c>
      <c r="H2269" t="s">
        <v>29</v>
      </c>
      <c r="L2269" t="s">
        <v>515</v>
      </c>
      <c r="M2269" t="s">
        <v>516</v>
      </c>
      <c r="N2269" t="str">
        <f>_xlfn.CONCAT(Tableau1[[#This Row],[species_name]],Tableau1[[#This Row],[sub_reg]])</f>
        <v>Velvet swimcrab27.7.d</v>
      </c>
      <c r="O2269" t="s">
        <v>32</v>
      </c>
      <c r="P2269" t="s">
        <v>33</v>
      </c>
      <c r="Q2269" t="s">
        <v>34</v>
      </c>
      <c r="R2269">
        <v>8073.57</v>
      </c>
      <c r="S2269" t="s">
        <v>35</v>
      </c>
      <c r="T2269" t="s">
        <v>262</v>
      </c>
      <c r="U2269" t="s">
        <v>263</v>
      </c>
      <c r="V2269" t="s">
        <v>96</v>
      </c>
      <c r="W2269">
        <f>IFERROR(INDEX(#REF!,MATCH(Tableau1[[#This Row],[Identifiant pour calcul]],#REF!,0),9),0)</f>
        <v>0</v>
      </c>
      <c r="X2269">
        <f>Tableau1[[#This Row],[value]]*0.125*Tableau1[[#This Row],[Sequestration factor]]</f>
        <v>0</v>
      </c>
      <c r="Y2269" t="s">
        <v>39</v>
      </c>
      <c r="Z2269" t="s">
        <v>40</v>
      </c>
      <c r="AA2269" t="s">
        <v>39</v>
      </c>
      <c r="AB2269" t="e">
        <f>INDEX(#REF!,MATCH(Tableau1[[#This Row],[species_name]],#REF!,0),2)</f>
        <v>#REF!</v>
      </c>
      <c r="AC2269" s="3" t="e">
        <f>Tableau1[[#This Row],[value]]/Tableau1[[#This Row],[débarquements totaux de l''espèce]]</f>
        <v>#REF!</v>
      </c>
    </row>
    <row r="2270" spans="1:29" x14ac:dyDescent="0.2">
      <c r="A2270" s="1">
        <v>45355</v>
      </c>
      <c r="B2270" t="s">
        <v>24</v>
      </c>
      <c r="C2270" t="s">
        <v>25</v>
      </c>
      <c r="D2270">
        <v>2022</v>
      </c>
      <c r="E2270" t="s">
        <v>86</v>
      </c>
      <c r="F2270" t="s">
        <v>27</v>
      </c>
      <c r="G2270" t="s">
        <v>107</v>
      </c>
      <c r="H2270" t="s">
        <v>29</v>
      </c>
      <c r="M2270" t="s">
        <v>693</v>
      </c>
      <c r="N2270" t="str">
        <f>_xlfn.CONCAT(Tableau1[[#This Row],[species_name]],Tableau1[[#This Row],[sub_reg]])</f>
        <v>Velvet swimcrab27.7.e</v>
      </c>
      <c r="O2270" t="s">
        <v>32</v>
      </c>
      <c r="P2270" t="s">
        <v>33</v>
      </c>
      <c r="Q2270" t="s">
        <v>34</v>
      </c>
      <c r="R2270">
        <v>1216.8900000000001</v>
      </c>
      <c r="S2270" t="s">
        <v>35</v>
      </c>
      <c r="T2270" t="s">
        <v>262</v>
      </c>
      <c r="U2270" t="s">
        <v>263</v>
      </c>
      <c r="V2270" t="s">
        <v>226</v>
      </c>
      <c r="W2270">
        <f>IFERROR(INDEX(#REF!,MATCH(Tableau1[[#This Row],[Identifiant pour calcul]],#REF!,0),9),0)</f>
        <v>0</v>
      </c>
      <c r="X2270">
        <f>Tableau1[[#This Row],[value]]*0.125*Tableau1[[#This Row],[Sequestration factor]]</f>
        <v>0</v>
      </c>
      <c r="Y2270" t="s">
        <v>39</v>
      </c>
      <c r="Z2270" t="s">
        <v>40</v>
      </c>
      <c r="AA2270" t="s">
        <v>39</v>
      </c>
      <c r="AB2270" t="e">
        <f>INDEX(#REF!,MATCH(Tableau1[[#This Row],[species_name]],#REF!,0),2)</f>
        <v>#REF!</v>
      </c>
      <c r="AC2270" s="3" t="e">
        <f>Tableau1[[#This Row],[value]]/Tableau1[[#This Row],[débarquements totaux de l''espèce]]</f>
        <v>#REF!</v>
      </c>
    </row>
    <row r="2271" spans="1:29" x14ac:dyDescent="0.2">
      <c r="A2271" s="1">
        <v>45355</v>
      </c>
      <c r="B2271" t="s">
        <v>24</v>
      </c>
      <c r="C2271" t="s">
        <v>25</v>
      </c>
      <c r="D2271">
        <v>2022</v>
      </c>
      <c r="E2271" t="s">
        <v>86</v>
      </c>
      <c r="F2271" t="s">
        <v>27</v>
      </c>
      <c r="G2271" t="s">
        <v>77</v>
      </c>
      <c r="H2271" t="s">
        <v>29</v>
      </c>
      <c r="M2271" t="s">
        <v>738</v>
      </c>
      <c r="N2271" t="str">
        <f>_xlfn.CONCAT(Tableau1[[#This Row],[species_name]],Tableau1[[#This Row],[sub_reg]])</f>
        <v>Velvet swimcrab27.8.a</v>
      </c>
      <c r="O2271" t="s">
        <v>32</v>
      </c>
      <c r="P2271" t="s">
        <v>33</v>
      </c>
      <c r="Q2271" t="s">
        <v>34</v>
      </c>
      <c r="R2271">
        <v>3698.9</v>
      </c>
      <c r="S2271" t="s">
        <v>35</v>
      </c>
      <c r="T2271" t="s">
        <v>262</v>
      </c>
      <c r="U2271" t="s">
        <v>263</v>
      </c>
      <c r="V2271" t="s">
        <v>331</v>
      </c>
      <c r="W2271">
        <f>IFERROR(INDEX(#REF!,MATCH(Tableau1[[#This Row],[Identifiant pour calcul]],#REF!,0),9),0)</f>
        <v>0</v>
      </c>
      <c r="X2271">
        <f>Tableau1[[#This Row],[value]]*0.125*Tableau1[[#This Row],[Sequestration factor]]</f>
        <v>0</v>
      </c>
      <c r="Y2271" t="s">
        <v>39</v>
      </c>
      <c r="Z2271" t="s">
        <v>40</v>
      </c>
      <c r="AA2271" t="s">
        <v>39</v>
      </c>
      <c r="AB2271" t="e">
        <f>INDEX(#REF!,MATCH(Tableau1[[#This Row],[species_name]],#REF!,0),2)</f>
        <v>#REF!</v>
      </c>
      <c r="AC2271" s="3" t="e">
        <f>Tableau1[[#This Row],[value]]/Tableau1[[#This Row],[débarquements totaux de l''espèce]]</f>
        <v>#REF!</v>
      </c>
    </row>
    <row r="2272" spans="1:29" x14ac:dyDescent="0.2">
      <c r="A2272" s="1">
        <v>45355</v>
      </c>
      <c r="B2272" t="s">
        <v>24</v>
      </c>
      <c r="C2272" t="s">
        <v>25</v>
      </c>
      <c r="D2272">
        <v>2022</v>
      </c>
      <c r="E2272" t="s">
        <v>86</v>
      </c>
      <c r="F2272" t="s">
        <v>239</v>
      </c>
      <c r="G2272" t="s">
        <v>107</v>
      </c>
      <c r="H2272" t="s">
        <v>29</v>
      </c>
      <c r="M2272" t="s">
        <v>786</v>
      </c>
      <c r="N2272" t="str">
        <f>_xlfn.CONCAT(Tableau1[[#This Row],[species_name]],Tableau1[[#This Row],[sub_reg]])</f>
        <v>Velvet swimcrab27.8</v>
      </c>
      <c r="O2272" t="s">
        <v>32</v>
      </c>
      <c r="P2272" t="s">
        <v>33</v>
      </c>
      <c r="Q2272" t="s">
        <v>34</v>
      </c>
      <c r="R2272">
        <v>1430</v>
      </c>
      <c r="S2272" t="s">
        <v>35</v>
      </c>
      <c r="T2272" t="s">
        <v>262</v>
      </c>
      <c r="U2272" t="s">
        <v>263</v>
      </c>
      <c r="V2272" t="s">
        <v>787</v>
      </c>
      <c r="W2272">
        <f>IFERROR(INDEX(#REF!,MATCH(Tableau1[[#This Row],[Identifiant pour calcul]],#REF!,0),9),0)</f>
        <v>0</v>
      </c>
      <c r="X2272">
        <f>Tableau1[[#This Row],[value]]*0.125*Tableau1[[#This Row],[Sequestration factor]]</f>
        <v>0</v>
      </c>
      <c r="Y2272" t="s">
        <v>39</v>
      </c>
      <c r="Z2272" t="s">
        <v>40</v>
      </c>
      <c r="AA2272" t="s">
        <v>39</v>
      </c>
      <c r="AB2272" t="e">
        <f>INDEX(#REF!,MATCH(Tableau1[[#This Row],[species_name]],#REF!,0),2)</f>
        <v>#REF!</v>
      </c>
      <c r="AC2272" s="3" t="e">
        <f>Tableau1[[#This Row],[value]]/Tableau1[[#This Row],[débarquements totaux de l''espèce]]</f>
        <v>#REF!</v>
      </c>
    </row>
    <row r="2273" spans="1:29" x14ac:dyDescent="0.2">
      <c r="A2273" s="1">
        <v>45355</v>
      </c>
      <c r="B2273" t="s">
        <v>24</v>
      </c>
      <c r="C2273" t="s">
        <v>25</v>
      </c>
      <c r="D2273">
        <v>2022</v>
      </c>
      <c r="E2273" t="s">
        <v>86</v>
      </c>
      <c r="F2273" t="s">
        <v>239</v>
      </c>
      <c r="G2273" t="s">
        <v>77</v>
      </c>
      <c r="H2273" t="s">
        <v>29</v>
      </c>
      <c r="M2273" t="s">
        <v>788</v>
      </c>
      <c r="N2273" t="str">
        <f>_xlfn.CONCAT(Tableau1[[#This Row],[species_name]],Tableau1[[#This Row],[sub_reg]])</f>
        <v>Velvet swimcrab27.7.d</v>
      </c>
      <c r="O2273" t="s">
        <v>32</v>
      </c>
      <c r="P2273" t="s">
        <v>33</v>
      </c>
      <c r="Q2273" t="s">
        <v>34</v>
      </c>
      <c r="R2273">
        <v>1609.11</v>
      </c>
      <c r="S2273" t="s">
        <v>35</v>
      </c>
      <c r="T2273" t="s">
        <v>262</v>
      </c>
      <c r="U2273" t="s">
        <v>263</v>
      </c>
      <c r="V2273" t="s">
        <v>96</v>
      </c>
      <c r="W2273">
        <f>IFERROR(INDEX(#REF!,MATCH(Tableau1[[#This Row],[Identifiant pour calcul]],#REF!,0),9),0)</f>
        <v>0</v>
      </c>
      <c r="X2273">
        <f>Tableau1[[#This Row],[value]]*0.125*Tableau1[[#This Row],[Sequestration factor]]</f>
        <v>0</v>
      </c>
      <c r="Y2273" t="s">
        <v>39</v>
      </c>
      <c r="Z2273" t="s">
        <v>40</v>
      </c>
      <c r="AA2273" t="s">
        <v>39</v>
      </c>
      <c r="AB2273" t="e">
        <f>INDEX(#REF!,MATCH(Tableau1[[#This Row],[species_name]],#REF!,0),2)</f>
        <v>#REF!</v>
      </c>
      <c r="AC2273" s="3" t="e">
        <f>Tableau1[[#This Row],[value]]/Tableau1[[#This Row],[débarquements totaux de l''espèce]]</f>
        <v>#REF!</v>
      </c>
    </row>
    <row r="2274" spans="1:29" x14ac:dyDescent="0.2">
      <c r="A2274" s="1">
        <v>45355</v>
      </c>
      <c r="B2274" t="s">
        <v>24</v>
      </c>
      <c r="C2274" t="s">
        <v>25</v>
      </c>
      <c r="D2274">
        <v>2022</v>
      </c>
      <c r="E2274" t="s">
        <v>86</v>
      </c>
      <c r="F2274" t="s">
        <v>372</v>
      </c>
      <c r="G2274" t="s">
        <v>28</v>
      </c>
      <c r="H2274" t="s">
        <v>29</v>
      </c>
      <c r="L2274" t="s">
        <v>711</v>
      </c>
      <c r="M2274" t="s">
        <v>712</v>
      </c>
      <c r="N2274" t="str">
        <f>_xlfn.CONCAT(Tableau1[[#This Row],[species_name]],Tableau1[[#This Row],[sub_reg]])</f>
        <v>Velvet swimcrab27.7.d</v>
      </c>
      <c r="O2274" t="s">
        <v>32</v>
      </c>
      <c r="P2274" t="s">
        <v>33</v>
      </c>
      <c r="Q2274" t="s">
        <v>34</v>
      </c>
      <c r="R2274">
        <v>28730.95</v>
      </c>
      <c r="S2274" t="s">
        <v>35</v>
      </c>
      <c r="T2274" t="s">
        <v>262</v>
      </c>
      <c r="U2274" t="s">
        <v>263</v>
      </c>
      <c r="V2274" t="s">
        <v>96</v>
      </c>
      <c r="W2274">
        <f>IFERROR(INDEX(#REF!,MATCH(Tableau1[[#This Row],[Identifiant pour calcul]],#REF!,0),9),0)</f>
        <v>0</v>
      </c>
      <c r="X2274">
        <f>Tableau1[[#This Row],[value]]*0.125*Tableau1[[#This Row],[Sequestration factor]]</f>
        <v>0</v>
      </c>
      <c r="Y2274" t="s">
        <v>39</v>
      </c>
      <c r="Z2274" t="s">
        <v>40</v>
      </c>
      <c r="AA2274" t="s">
        <v>39</v>
      </c>
      <c r="AB2274" t="e">
        <f>INDEX(#REF!,MATCH(Tableau1[[#This Row],[species_name]],#REF!,0),2)</f>
        <v>#REF!</v>
      </c>
      <c r="AC2274" s="3" t="e">
        <f>Tableau1[[#This Row],[value]]/Tableau1[[#This Row],[débarquements totaux de l''espèce]]</f>
        <v>#REF!</v>
      </c>
    </row>
    <row r="2275" spans="1:29" x14ac:dyDescent="0.2">
      <c r="A2275" s="1">
        <v>45355</v>
      </c>
      <c r="B2275" t="s">
        <v>24</v>
      </c>
      <c r="C2275" t="s">
        <v>25</v>
      </c>
      <c r="D2275">
        <v>2022</v>
      </c>
      <c r="E2275" t="s">
        <v>86</v>
      </c>
      <c r="F2275" t="s">
        <v>158</v>
      </c>
      <c r="G2275" t="s">
        <v>28</v>
      </c>
      <c r="H2275" t="s">
        <v>29</v>
      </c>
      <c r="M2275" t="s">
        <v>821</v>
      </c>
      <c r="N2275" t="str">
        <f>_xlfn.CONCAT(Tableau1[[#This Row],[species_name]],Tableau1[[#This Row],[sub_reg]])</f>
        <v>Velvet swimcrab27.7.d</v>
      </c>
      <c r="O2275" t="s">
        <v>32</v>
      </c>
      <c r="P2275" t="s">
        <v>33</v>
      </c>
      <c r="Q2275" t="s">
        <v>34</v>
      </c>
      <c r="R2275">
        <v>1538.96</v>
      </c>
      <c r="S2275" t="s">
        <v>35</v>
      </c>
      <c r="T2275" t="s">
        <v>262</v>
      </c>
      <c r="U2275" t="s">
        <v>263</v>
      </c>
      <c r="V2275" t="s">
        <v>96</v>
      </c>
      <c r="W2275">
        <f>IFERROR(INDEX(#REF!,MATCH(Tableau1[[#This Row],[Identifiant pour calcul]],#REF!,0),9),0)</f>
        <v>0</v>
      </c>
      <c r="X2275">
        <f>Tableau1[[#This Row],[value]]*0.125*Tableau1[[#This Row],[Sequestration factor]]</f>
        <v>0</v>
      </c>
      <c r="Y2275" t="s">
        <v>39</v>
      </c>
      <c r="Z2275" t="s">
        <v>40</v>
      </c>
      <c r="AA2275" t="s">
        <v>39</v>
      </c>
      <c r="AB2275" t="e">
        <f>INDEX(#REF!,MATCH(Tableau1[[#This Row],[species_name]],#REF!,0),2)</f>
        <v>#REF!</v>
      </c>
      <c r="AC2275" s="3" t="e">
        <f>Tableau1[[#This Row],[value]]/Tableau1[[#This Row],[débarquements totaux de l''espèce]]</f>
        <v>#REF!</v>
      </c>
    </row>
    <row r="2276" spans="1:29" x14ac:dyDescent="0.2">
      <c r="A2276" s="1">
        <v>45355</v>
      </c>
      <c r="B2276" t="s">
        <v>24</v>
      </c>
      <c r="C2276" t="s">
        <v>25</v>
      </c>
      <c r="D2276">
        <v>2022</v>
      </c>
      <c r="E2276" t="s">
        <v>86</v>
      </c>
      <c r="F2276" t="s">
        <v>239</v>
      </c>
      <c r="G2276" t="s">
        <v>107</v>
      </c>
      <c r="H2276" t="s">
        <v>29</v>
      </c>
      <c r="M2276" t="s">
        <v>786</v>
      </c>
      <c r="N2276" t="str">
        <f>_xlfn.CONCAT(Tableau1[[#This Row],[species_name]],Tableau1[[#This Row],[sub_reg]])</f>
        <v>Velvet swimcrab27.7.d</v>
      </c>
      <c r="O2276" t="s">
        <v>32</v>
      </c>
      <c r="P2276" t="s">
        <v>33</v>
      </c>
      <c r="Q2276" t="s">
        <v>34</v>
      </c>
      <c r="R2276">
        <v>21458.92</v>
      </c>
      <c r="S2276" t="s">
        <v>35</v>
      </c>
      <c r="T2276" t="s">
        <v>262</v>
      </c>
      <c r="U2276" t="s">
        <v>263</v>
      </c>
      <c r="V2276" t="s">
        <v>96</v>
      </c>
      <c r="W2276">
        <f>IFERROR(INDEX(#REF!,MATCH(Tableau1[[#This Row],[Identifiant pour calcul]],#REF!,0),9),0)</f>
        <v>0</v>
      </c>
      <c r="X2276">
        <f>Tableau1[[#This Row],[value]]*0.125*Tableau1[[#This Row],[Sequestration factor]]</f>
        <v>0</v>
      </c>
      <c r="Y2276" t="s">
        <v>39</v>
      </c>
      <c r="Z2276" t="s">
        <v>40</v>
      </c>
      <c r="AA2276" t="s">
        <v>39</v>
      </c>
      <c r="AB2276" t="e">
        <f>INDEX(#REF!,MATCH(Tableau1[[#This Row],[species_name]],#REF!,0),2)</f>
        <v>#REF!</v>
      </c>
      <c r="AC2276" s="3" t="e">
        <f>Tableau1[[#This Row],[value]]/Tableau1[[#This Row],[débarquements totaux de l''espèce]]</f>
        <v>#REF!</v>
      </c>
    </row>
    <row r="2277" spans="1:29" x14ac:dyDescent="0.2">
      <c r="A2277" s="1">
        <v>45355</v>
      </c>
      <c r="B2277" t="s">
        <v>24</v>
      </c>
      <c r="C2277" t="s">
        <v>25</v>
      </c>
      <c r="D2277">
        <v>2022</v>
      </c>
      <c r="E2277" t="s">
        <v>86</v>
      </c>
      <c r="F2277" t="s">
        <v>239</v>
      </c>
      <c r="G2277" t="s">
        <v>107</v>
      </c>
      <c r="H2277" t="s">
        <v>29</v>
      </c>
      <c r="M2277" t="s">
        <v>786</v>
      </c>
      <c r="N2277" t="str">
        <f>_xlfn.CONCAT(Tableau1[[#This Row],[species_name]],Tableau1[[#This Row],[sub_reg]])</f>
        <v>Velvet swimcrab27.7.e</v>
      </c>
      <c r="O2277" t="s">
        <v>32</v>
      </c>
      <c r="P2277" t="s">
        <v>33</v>
      </c>
      <c r="Q2277" t="s">
        <v>34</v>
      </c>
      <c r="R2277">
        <v>25241.4</v>
      </c>
      <c r="S2277" t="s">
        <v>35</v>
      </c>
      <c r="T2277" t="s">
        <v>262</v>
      </c>
      <c r="U2277" t="s">
        <v>263</v>
      </c>
      <c r="V2277" t="s">
        <v>226</v>
      </c>
      <c r="W2277">
        <f>IFERROR(INDEX(#REF!,MATCH(Tableau1[[#This Row],[Identifiant pour calcul]],#REF!,0),9),0)</f>
        <v>0</v>
      </c>
      <c r="X2277">
        <f>Tableau1[[#This Row],[value]]*0.125*Tableau1[[#This Row],[Sequestration factor]]</f>
        <v>0</v>
      </c>
      <c r="Y2277" t="s">
        <v>39</v>
      </c>
      <c r="Z2277" t="s">
        <v>40</v>
      </c>
      <c r="AA2277" t="s">
        <v>39</v>
      </c>
      <c r="AB2277" t="e">
        <f>INDEX(#REF!,MATCH(Tableau1[[#This Row],[species_name]],#REF!,0),2)</f>
        <v>#REF!</v>
      </c>
      <c r="AC2277" s="3" t="e">
        <f>Tableau1[[#This Row],[value]]/Tableau1[[#This Row],[débarquements totaux de l''espèce]]</f>
        <v>#REF!</v>
      </c>
    </row>
    <row r="2278" spans="1:29" x14ac:dyDescent="0.2">
      <c r="A2278" s="1">
        <v>45355</v>
      </c>
      <c r="B2278" t="s">
        <v>24</v>
      </c>
      <c r="C2278" t="s">
        <v>25</v>
      </c>
      <c r="D2278">
        <v>2022</v>
      </c>
      <c r="E2278" t="s">
        <v>86</v>
      </c>
      <c r="F2278" t="s">
        <v>239</v>
      </c>
      <c r="G2278" t="s">
        <v>107</v>
      </c>
      <c r="H2278" t="s">
        <v>29</v>
      </c>
      <c r="M2278" t="s">
        <v>786</v>
      </c>
      <c r="N2278" t="str">
        <f>_xlfn.CONCAT(Tableau1[[#This Row],[species_name]],Tableau1[[#This Row],[sub_reg]])</f>
        <v>Velvet swimcrab27.8.a</v>
      </c>
      <c r="O2278" t="s">
        <v>32</v>
      </c>
      <c r="P2278" t="s">
        <v>33</v>
      </c>
      <c r="Q2278" t="s">
        <v>34</v>
      </c>
      <c r="R2278">
        <v>14467.65</v>
      </c>
      <c r="S2278" t="s">
        <v>35</v>
      </c>
      <c r="T2278" t="s">
        <v>262</v>
      </c>
      <c r="U2278" t="s">
        <v>263</v>
      </c>
      <c r="V2278" t="s">
        <v>331</v>
      </c>
      <c r="W2278">
        <f>IFERROR(INDEX(#REF!,MATCH(Tableau1[[#This Row],[Identifiant pour calcul]],#REF!,0),9),0)</f>
        <v>0</v>
      </c>
      <c r="X2278">
        <f>Tableau1[[#This Row],[value]]*0.125*Tableau1[[#This Row],[Sequestration factor]]</f>
        <v>0</v>
      </c>
      <c r="Y2278" t="s">
        <v>39</v>
      </c>
      <c r="Z2278" t="s">
        <v>40</v>
      </c>
      <c r="AA2278" t="s">
        <v>39</v>
      </c>
      <c r="AB2278" t="e">
        <f>INDEX(#REF!,MATCH(Tableau1[[#This Row],[species_name]],#REF!,0),2)</f>
        <v>#REF!</v>
      </c>
      <c r="AC2278" s="3" t="e">
        <f>Tableau1[[#This Row],[value]]/Tableau1[[#This Row],[débarquements totaux de l''espèce]]</f>
        <v>#REF!</v>
      </c>
    </row>
    <row r="2279" spans="1:29" x14ac:dyDescent="0.2">
      <c r="A2279" s="1">
        <v>45355</v>
      </c>
      <c r="B2279" t="s">
        <v>24</v>
      </c>
      <c r="C2279" t="s">
        <v>25</v>
      </c>
      <c r="D2279">
        <v>2022</v>
      </c>
      <c r="E2279" t="s">
        <v>86</v>
      </c>
      <c r="F2279" t="s">
        <v>239</v>
      </c>
      <c r="G2279" t="s">
        <v>77</v>
      </c>
      <c r="H2279" t="s">
        <v>29</v>
      </c>
      <c r="M2279" t="s">
        <v>788</v>
      </c>
      <c r="N2279" t="str">
        <f>_xlfn.CONCAT(Tableau1[[#This Row],[species_name]],Tableau1[[#This Row],[sub_reg]])</f>
        <v>Velvet swimcrab27.7.e</v>
      </c>
      <c r="O2279" t="s">
        <v>32</v>
      </c>
      <c r="P2279" t="s">
        <v>33</v>
      </c>
      <c r="Q2279" t="s">
        <v>34</v>
      </c>
      <c r="R2279">
        <v>5519.62</v>
      </c>
      <c r="S2279" t="s">
        <v>35</v>
      </c>
      <c r="T2279" t="s">
        <v>262</v>
      </c>
      <c r="U2279" t="s">
        <v>263</v>
      </c>
      <c r="V2279" t="s">
        <v>226</v>
      </c>
      <c r="W2279">
        <f>IFERROR(INDEX(#REF!,MATCH(Tableau1[[#This Row],[Identifiant pour calcul]],#REF!,0),9),0)</f>
        <v>0</v>
      </c>
      <c r="X2279">
        <f>Tableau1[[#This Row],[value]]*0.125*Tableau1[[#This Row],[Sequestration factor]]</f>
        <v>0</v>
      </c>
      <c r="Y2279" t="s">
        <v>39</v>
      </c>
      <c r="Z2279" t="s">
        <v>40</v>
      </c>
      <c r="AA2279" t="s">
        <v>39</v>
      </c>
      <c r="AB2279" t="e">
        <f>INDEX(#REF!,MATCH(Tableau1[[#This Row],[species_name]],#REF!,0),2)</f>
        <v>#REF!</v>
      </c>
      <c r="AC2279" s="3" t="e">
        <f>Tableau1[[#This Row],[value]]/Tableau1[[#This Row],[débarquements totaux de l''espèce]]</f>
        <v>#REF!</v>
      </c>
    </row>
    <row r="2280" spans="1:29" x14ac:dyDescent="0.2">
      <c r="A2280" s="1">
        <v>45355</v>
      </c>
      <c r="B2280" t="s">
        <v>24</v>
      </c>
      <c r="C2280" t="s">
        <v>25</v>
      </c>
      <c r="D2280">
        <v>2022</v>
      </c>
      <c r="E2280" t="s">
        <v>86</v>
      </c>
      <c r="F2280" t="s">
        <v>76</v>
      </c>
      <c r="G2280" t="s">
        <v>107</v>
      </c>
      <c r="H2280" t="s">
        <v>29</v>
      </c>
      <c r="M2280" t="s">
        <v>769</v>
      </c>
      <c r="N2280" t="str">
        <f>_xlfn.CONCAT(Tableau1[[#This Row],[species_name]],Tableau1[[#This Row],[sub_reg]])</f>
        <v>Velvet swimcrab27.7.d</v>
      </c>
      <c r="O2280" t="s">
        <v>32</v>
      </c>
      <c r="P2280" t="s">
        <v>33</v>
      </c>
      <c r="Q2280" t="s">
        <v>34</v>
      </c>
      <c r="R2280">
        <v>1575.5</v>
      </c>
      <c r="S2280" t="s">
        <v>35</v>
      </c>
      <c r="T2280" t="s">
        <v>262</v>
      </c>
      <c r="U2280" t="s">
        <v>263</v>
      </c>
      <c r="V2280" t="s">
        <v>96</v>
      </c>
      <c r="W2280">
        <f>IFERROR(INDEX(#REF!,MATCH(Tableau1[[#This Row],[Identifiant pour calcul]],#REF!,0),9),0)</f>
        <v>0</v>
      </c>
      <c r="X2280">
        <f>Tableau1[[#This Row],[value]]*0.125*Tableau1[[#This Row],[Sequestration factor]]</f>
        <v>0</v>
      </c>
      <c r="Y2280" t="s">
        <v>39</v>
      </c>
      <c r="Z2280" t="s">
        <v>40</v>
      </c>
      <c r="AA2280" t="s">
        <v>39</v>
      </c>
      <c r="AB2280" t="e">
        <f>INDEX(#REF!,MATCH(Tableau1[[#This Row],[species_name]],#REF!,0),2)</f>
        <v>#REF!</v>
      </c>
      <c r="AC2280" s="3" t="e">
        <f>Tableau1[[#This Row],[value]]/Tableau1[[#This Row],[débarquements totaux de l''espèce]]</f>
        <v>#REF!</v>
      </c>
    </row>
    <row r="2281" spans="1:29" x14ac:dyDescent="0.2">
      <c r="A2281" s="1">
        <v>45355</v>
      </c>
      <c r="B2281" t="s">
        <v>24</v>
      </c>
      <c r="C2281" t="s">
        <v>25</v>
      </c>
      <c r="D2281">
        <v>2022</v>
      </c>
      <c r="E2281" t="s">
        <v>86</v>
      </c>
      <c r="F2281" t="s">
        <v>76</v>
      </c>
      <c r="G2281" t="s">
        <v>107</v>
      </c>
      <c r="H2281" t="s">
        <v>29</v>
      </c>
      <c r="M2281" t="s">
        <v>769</v>
      </c>
      <c r="N2281" t="str">
        <f>_xlfn.CONCAT(Tableau1[[#This Row],[species_name]],Tableau1[[#This Row],[sub_reg]])</f>
        <v>Velvet swimcrab27.7.e</v>
      </c>
      <c r="O2281" t="s">
        <v>32</v>
      </c>
      <c r="P2281" t="s">
        <v>33</v>
      </c>
      <c r="Q2281" t="s">
        <v>34</v>
      </c>
      <c r="R2281">
        <v>1842.52</v>
      </c>
      <c r="S2281" t="s">
        <v>35</v>
      </c>
      <c r="T2281" t="s">
        <v>262</v>
      </c>
      <c r="U2281" t="s">
        <v>263</v>
      </c>
      <c r="V2281" t="s">
        <v>226</v>
      </c>
      <c r="W2281">
        <f>IFERROR(INDEX(#REF!,MATCH(Tableau1[[#This Row],[Identifiant pour calcul]],#REF!,0),9),0)</f>
        <v>0</v>
      </c>
      <c r="X2281">
        <f>Tableau1[[#This Row],[value]]*0.125*Tableau1[[#This Row],[Sequestration factor]]</f>
        <v>0</v>
      </c>
      <c r="Y2281" t="s">
        <v>39</v>
      </c>
      <c r="Z2281" t="s">
        <v>40</v>
      </c>
      <c r="AA2281" t="s">
        <v>39</v>
      </c>
      <c r="AB2281" t="e">
        <f>INDEX(#REF!,MATCH(Tableau1[[#This Row],[species_name]],#REF!,0),2)</f>
        <v>#REF!</v>
      </c>
      <c r="AC2281" s="3" t="e">
        <f>Tableau1[[#This Row],[value]]/Tableau1[[#This Row],[débarquements totaux de l''espèce]]</f>
        <v>#REF!</v>
      </c>
    </row>
    <row r="2282" spans="1:29" x14ac:dyDescent="0.2">
      <c r="A2282" s="1">
        <v>45355</v>
      </c>
      <c r="B2282" t="s">
        <v>24</v>
      </c>
      <c r="C2282" t="s">
        <v>25</v>
      </c>
      <c r="D2282">
        <v>2022</v>
      </c>
      <c r="E2282" t="s">
        <v>86</v>
      </c>
      <c r="F2282" t="s">
        <v>76</v>
      </c>
      <c r="G2282" t="s">
        <v>107</v>
      </c>
      <c r="H2282" t="s">
        <v>29</v>
      </c>
      <c r="M2282" t="s">
        <v>769</v>
      </c>
      <c r="N2282" t="str">
        <f>_xlfn.CONCAT(Tableau1[[#This Row],[species_name]],Tableau1[[#This Row],[sub_reg]])</f>
        <v>Velvet swimcrab27.8.a</v>
      </c>
      <c r="O2282" t="s">
        <v>32</v>
      </c>
      <c r="P2282" t="s">
        <v>33</v>
      </c>
      <c r="Q2282" t="s">
        <v>34</v>
      </c>
      <c r="R2282">
        <v>9706.6</v>
      </c>
      <c r="S2282" t="s">
        <v>35</v>
      </c>
      <c r="T2282" t="s">
        <v>262</v>
      </c>
      <c r="U2282" t="s">
        <v>263</v>
      </c>
      <c r="V2282" t="s">
        <v>331</v>
      </c>
      <c r="W2282">
        <f>IFERROR(INDEX(#REF!,MATCH(Tableau1[[#This Row],[Identifiant pour calcul]],#REF!,0),9),0)</f>
        <v>0</v>
      </c>
      <c r="X2282">
        <f>Tableau1[[#This Row],[value]]*0.125*Tableau1[[#This Row],[Sequestration factor]]</f>
        <v>0</v>
      </c>
      <c r="Y2282" t="s">
        <v>39</v>
      </c>
      <c r="Z2282" t="s">
        <v>40</v>
      </c>
      <c r="AA2282" t="s">
        <v>39</v>
      </c>
      <c r="AB2282" t="e">
        <f>INDEX(#REF!,MATCH(Tableau1[[#This Row],[species_name]],#REF!,0),2)</f>
        <v>#REF!</v>
      </c>
      <c r="AC2282" s="3" t="e">
        <f>Tableau1[[#This Row],[value]]/Tableau1[[#This Row],[débarquements totaux de l''espèce]]</f>
        <v>#REF!</v>
      </c>
    </row>
    <row r="2283" spans="1:29" x14ac:dyDescent="0.2">
      <c r="A2283" s="1">
        <v>45355</v>
      </c>
      <c r="B2283" t="s">
        <v>24</v>
      </c>
      <c r="C2283" t="s">
        <v>25</v>
      </c>
      <c r="D2283">
        <v>2022</v>
      </c>
      <c r="E2283" t="s">
        <v>75</v>
      </c>
      <c r="F2283" t="s">
        <v>27</v>
      </c>
      <c r="G2283" t="s">
        <v>107</v>
      </c>
      <c r="H2283" t="s">
        <v>128</v>
      </c>
      <c r="L2283" t="s">
        <v>129</v>
      </c>
      <c r="M2283" t="s">
        <v>130</v>
      </c>
      <c r="N2283" t="str">
        <f>_xlfn.CONCAT(Tableau1[[#This Row],[species_name]],Tableau1[[#This Row],[sub_reg]])</f>
        <v>Two-spot red snapper51.6</v>
      </c>
      <c r="O2283" t="s">
        <v>32</v>
      </c>
      <c r="P2283" t="s">
        <v>33</v>
      </c>
      <c r="Q2283" t="s">
        <v>34</v>
      </c>
      <c r="R2283">
        <v>1376</v>
      </c>
      <c r="S2283" t="s">
        <v>35</v>
      </c>
      <c r="T2283" t="s">
        <v>140</v>
      </c>
      <c r="U2283" t="s">
        <v>141</v>
      </c>
      <c r="V2283" t="s">
        <v>133</v>
      </c>
      <c r="W2283">
        <f>IFERROR(INDEX(#REF!,MATCH(Tableau1[[#This Row],[Identifiant pour calcul]],#REF!,0),9),0)</f>
        <v>0</v>
      </c>
      <c r="X2283">
        <f>Tableau1[[#This Row],[value]]*0.125*Tableau1[[#This Row],[Sequestration factor]]</f>
        <v>0</v>
      </c>
      <c r="Y2283" t="s">
        <v>39</v>
      </c>
      <c r="Z2283" t="s">
        <v>40</v>
      </c>
      <c r="AA2283" t="s">
        <v>39</v>
      </c>
      <c r="AB2283" t="e">
        <f>INDEX(#REF!,MATCH(Tableau1[[#This Row],[species_name]],#REF!,0),2)</f>
        <v>#REF!</v>
      </c>
      <c r="AC2283" s="3" t="e">
        <f>Tableau1[[#This Row],[value]]/Tableau1[[#This Row],[débarquements totaux de l''espèce]]</f>
        <v>#REF!</v>
      </c>
    </row>
    <row r="2284" spans="1:29" x14ac:dyDescent="0.2">
      <c r="A2284" s="1">
        <v>45355</v>
      </c>
      <c r="B2284" t="s">
        <v>24</v>
      </c>
      <c r="C2284" t="s">
        <v>25</v>
      </c>
      <c r="D2284">
        <v>2022</v>
      </c>
      <c r="E2284" t="s">
        <v>75</v>
      </c>
      <c r="F2284" t="s">
        <v>59</v>
      </c>
      <c r="G2284" t="s">
        <v>107</v>
      </c>
      <c r="H2284" t="s">
        <v>128</v>
      </c>
      <c r="L2284" t="s">
        <v>129</v>
      </c>
      <c r="M2284" t="s">
        <v>130</v>
      </c>
      <c r="N2284" t="str">
        <f>_xlfn.CONCAT(Tableau1[[#This Row],[species_name]],Tableau1[[#This Row],[sub_reg]])</f>
        <v>Two-spot red snapper51.6</v>
      </c>
      <c r="O2284" t="s">
        <v>32</v>
      </c>
      <c r="P2284" t="s">
        <v>33</v>
      </c>
      <c r="Q2284" t="s">
        <v>34</v>
      </c>
      <c r="R2284">
        <v>70918</v>
      </c>
      <c r="S2284" t="s">
        <v>35</v>
      </c>
      <c r="T2284" t="s">
        <v>140</v>
      </c>
      <c r="U2284" t="s">
        <v>141</v>
      </c>
      <c r="V2284" t="s">
        <v>133</v>
      </c>
      <c r="W2284">
        <f>IFERROR(INDEX(#REF!,MATCH(Tableau1[[#This Row],[Identifiant pour calcul]],#REF!,0),9),0)</f>
        <v>0</v>
      </c>
      <c r="X2284">
        <f>Tableau1[[#This Row],[value]]*0.125*Tableau1[[#This Row],[Sequestration factor]]</f>
        <v>0</v>
      </c>
      <c r="Y2284" t="s">
        <v>39</v>
      </c>
      <c r="Z2284" t="s">
        <v>40</v>
      </c>
      <c r="AA2284" t="s">
        <v>39</v>
      </c>
      <c r="AB2284" t="e">
        <f>INDEX(#REF!,MATCH(Tableau1[[#This Row],[species_name]],#REF!,0),2)</f>
        <v>#REF!</v>
      </c>
      <c r="AC2284" s="3" t="e">
        <f>Tableau1[[#This Row],[value]]/Tableau1[[#This Row],[débarquements totaux de l''espèce]]</f>
        <v>#REF!</v>
      </c>
    </row>
    <row r="2285" spans="1:29" x14ac:dyDescent="0.2">
      <c r="A2285" s="1">
        <v>45355</v>
      </c>
      <c r="B2285" t="s">
        <v>24</v>
      </c>
      <c r="C2285" t="s">
        <v>25</v>
      </c>
      <c r="D2285">
        <v>2022</v>
      </c>
      <c r="E2285" t="s">
        <v>75</v>
      </c>
      <c r="F2285" t="s">
        <v>27</v>
      </c>
      <c r="G2285" t="s">
        <v>107</v>
      </c>
      <c r="H2285" t="s">
        <v>128</v>
      </c>
      <c r="L2285" t="s">
        <v>129</v>
      </c>
      <c r="M2285" t="s">
        <v>130</v>
      </c>
      <c r="N2285" t="str">
        <f>_xlfn.CONCAT(Tableau1[[#This Row],[species_name]],Tableau1[[#This Row],[sub_reg]])</f>
        <v>Humpback red snapper51.6</v>
      </c>
      <c r="O2285" t="s">
        <v>32</v>
      </c>
      <c r="P2285" t="s">
        <v>33</v>
      </c>
      <c r="Q2285" t="s">
        <v>34</v>
      </c>
      <c r="R2285">
        <v>5445</v>
      </c>
      <c r="S2285" t="s">
        <v>35</v>
      </c>
      <c r="T2285" t="s">
        <v>148</v>
      </c>
      <c r="U2285" t="s">
        <v>149</v>
      </c>
      <c r="V2285" t="s">
        <v>133</v>
      </c>
      <c r="W2285">
        <f>IFERROR(INDEX(#REF!,MATCH(Tableau1[[#This Row],[Identifiant pour calcul]],#REF!,0),9),0)</f>
        <v>0</v>
      </c>
      <c r="X2285">
        <f>Tableau1[[#This Row],[value]]*0.125*Tableau1[[#This Row],[Sequestration factor]]</f>
        <v>0</v>
      </c>
      <c r="Y2285" t="s">
        <v>39</v>
      </c>
      <c r="Z2285" t="s">
        <v>40</v>
      </c>
      <c r="AA2285" t="s">
        <v>39</v>
      </c>
      <c r="AB2285" t="e">
        <f>INDEX(#REF!,MATCH(Tableau1[[#This Row],[species_name]],#REF!,0),2)</f>
        <v>#REF!</v>
      </c>
      <c r="AC2285" s="3" t="e">
        <f>Tableau1[[#This Row],[value]]/Tableau1[[#This Row],[débarquements totaux de l''espèce]]</f>
        <v>#REF!</v>
      </c>
    </row>
    <row r="2286" spans="1:29" x14ac:dyDescent="0.2">
      <c r="A2286" s="1">
        <v>45355</v>
      </c>
      <c r="B2286" t="s">
        <v>24</v>
      </c>
      <c r="C2286" t="s">
        <v>25</v>
      </c>
      <c r="D2286">
        <v>2022</v>
      </c>
      <c r="E2286" t="s">
        <v>75</v>
      </c>
      <c r="F2286" t="s">
        <v>59</v>
      </c>
      <c r="G2286" t="s">
        <v>107</v>
      </c>
      <c r="H2286" t="s">
        <v>128</v>
      </c>
      <c r="L2286" t="s">
        <v>129</v>
      </c>
      <c r="M2286" t="s">
        <v>130</v>
      </c>
      <c r="N2286" t="str">
        <f>_xlfn.CONCAT(Tableau1[[#This Row],[species_name]],Tableau1[[#This Row],[sub_reg]])</f>
        <v>Humpback red snapper51.6</v>
      </c>
      <c r="O2286" t="s">
        <v>32</v>
      </c>
      <c r="P2286" t="s">
        <v>33</v>
      </c>
      <c r="Q2286" t="s">
        <v>34</v>
      </c>
      <c r="R2286">
        <v>54536</v>
      </c>
      <c r="S2286" t="s">
        <v>35</v>
      </c>
      <c r="T2286" t="s">
        <v>148</v>
      </c>
      <c r="U2286" t="s">
        <v>149</v>
      </c>
      <c r="V2286" t="s">
        <v>133</v>
      </c>
      <c r="W2286">
        <f>IFERROR(INDEX(#REF!,MATCH(Tableau1[[#This Row],[Identifiant pour calcul]],#REF!,0),9),0)</f>
        <v>0</v>
      </c>
      <c r="X2286">
        <f>Tableau1[[#This Row],[value]]*0.125*Tableau1[[#This Row],[Sequestration factor]]</f>
        <v>0</v>
      </c>
      <c r="Y2286" t="s">
        <v>39</v>
      </c>
      <c r="Z2286" t="s">
        <v>40</v>
      </c>
      <c r="AA2286" t="s">
        <v>39</v>
      </c>
      <c r="AB2286" t="e">
        <f>INDEX(#REF!,MATCH(Tableau1[[#This Row],[species_name]],#REF!,0),2)</f>
        <v>#REF!</v>
      </c>
      <c r="AC2286" s="3" t="e">
        <f>Tableau1[[#This Row],[value]]/Tableau1[[#This Row],[débarquements totaux de l''espèce]]</f>
        <v>#REF!</v>
      </c>
    </row>
    <row r="2287" spans="1:29" x14ac:dyDescent="0.2">
      <c r="A2287" s="1">
        <v>45355</v>
      </c>
      <c r="B2287" t="s">
        <v>24</v>
      </c>
      <c r="C2287" t="s">
        <v>25</v>
      </c>
      <c r="D2287">
        <v>2022</v>
      </c>
      <c r="E2287" t="s">
        <v>75</v>
      </c>
      <c r="F2287" t="s">
        <v>27</v>
      </c>
      <c r="G2287" t="s">
        <v>77</v>
      </c>
      <c r="H2287" t="s">
        <v>613</v>
      </c>
      <c r="L2287" t="s">
        <v>666</v>
      </c>
      <c r="M2287" t="s">
        <v>667</v>
      </c>
      <c r="N2287" t="str">
        <f>_xlfn.CONCAT(Tableau1[[#This Row],[species_name]],Tableau1[[#This Row],[sub_reg]])</f>
        <v>Tripletail41.1.1</v>
      </c>
      <c r="O2287" t="s">
        <v>32</v>
      </c>
      <c r="P2287" t="s">
        <v>33</v>
      </c>
      <c r="Q2287" t="s">
        <v>34</v>
      </c>
      <c r="R2287">
        <v>4755.1898000000001</v>
      </c>
      <c r="S2287" t="s">
        <v>35</v>
      </c>
      <c r="T2287" t="s">
        <v>671</v>
      </c>
      <c r="U2287" t="s">
        <v>672</v>
      </c>
      <c r="V2287" t="s">
        <v>670</v>
      </c>
      <c r="W2287">
        <f>IFERROR(INDEX(#REF!,MATCH(Tableau1[[#This Row],[Identifiant pour calcul]],#REF!,0),9),0)</f>
        <v>0</v>
      </c>
      <c r="X2287">
        <f>Tableau1[[#This Row],[value]]*0.125*Tableau1[[#This Row],[Sequestration factor]]</f>
        <v>0</v>
      </c>
      <c r="Y2287" t="s">
        <v>39</v>
      </c>
      <c r="Z2287" t="s">
        <v>40</v>
      </c>
      <c r="AA2287" t="s">
        <v>39</v>
      </c>
      <c r="AB2287" t="e">
        <f>INDEX(#REF!,MATCH(Tableau1[[#This Row],[species_name]],#REF!,0),2)</f>
        <v>#REF!</v>
      </c>
      <c r="AC2287" s="3" t="e">
        <f>Tableau1[[#This Row],[value]]/Tableau1[[#This Row],[débarquements totaux de l''espèce]]</f>
        <v>#REF!</v>
      </c>
    </row>
    <row r="2288" spans="1:29" x14ac:dyDescent="0.2">
      <c r="A2288" s="1">
        <v>45355</v>
      </c>
      <c r="B2288" t="s">
        <v>24</v>
      </c>
      <c r="C2288" t="s">
        <v>25</v>
      </c>
      <c r="D2288">
        <v>2022</v>
      </c>
      <c r="E2288" t="s">
        <v>75</v>
      </c>
      <c r="F2288" t="s">
        <v>27</v>
      </c>
      <c r="G2288" t="s">
        <v>77</v>
      </c>
      <c r="H2288" t="s">
        <v>613</v>
      </c>
      <c r="L2288" t="s">
        <v>713</v>
      </c>
      <c r="M2288" t="s">
        <v>714</v>
      </c>
      <c r="N2288" t="str">
        <f>_xlfn.CONCAT(Tableau1[[#This Row],[species_name]],Tableau1[[#This Row],[sub_reg]])</f>
        <v>Tripletail31</v>
      </c>
      <c r="O2288" t="s">
        <v>32</v>
      </c>
      <c r="P2288" t="s">
        <v>33</v>
      </c>
      <c r="Q2288" t="s">
        <v>34</v>
      </c>
      <c r="R2288">
        <v>35106.504800000002</v>
      </c>
      <c r="S2288" t="s">
        <v>35</v>
      </c>
      <c r="T2288" t="s">
        <v>671</v>
      </c>
      <c r="U2288" t="s">
        <v>672</v>
      </c>
      <c r="V2288" t="s">
        <v>83</v>
      </c>
      <c r="W2288">
        <f>IFERROR(INDEX(#REF!,MATCH(Tableau1[[#This Row],[Identifiant pour calcul]],#REF!,0),9),0)</f>
        <v>0</v>
      </c>
      <c r="X2288">
        <f>Tableau1[[#This Row],[value]]*0.125*Tableau1[[#This Row],[Sequestration factor]]</f>
        <v>0</v>
      </c>
      <c r="Y2288" t="s">
        <v>39</v>
      </c>
      <c r="Z2288" t="s">
        <v>40</v>
      </c>
      <c r="AA2288" t="s">
        <v>39</v>
      </c>
      <c r="AB2288" t="e">
        <f>INDEX(#REF!,MATCH(Tableau1[[#This Row],[species_name]],#REF!,0),2)</f>
        <v>#REF!</v>
      </c>
      <c r="AC2288" s="3" t="e">
        <f>Tableau1[[#This Row],[value]]/Tableau1[[#This Row],[débarquements totaux de l''espèce]]</f>
        <v>#REF!</v>
      </c>
    </row>
    <row r="2289" spans="1:29" x14ac:dyDescent="0.2">
      <c r="A2289" s="1">
        <v>45355</v>
      </c>
      <c r="B2289" t="s">
        <v>24</v>
      </c>
      <c r="C2289" t="s">
        <v>25</v>
      </c>
      <c r="D2289">
        <v>2022</v>
      </c>
      <c r="E2289" t="s">
        <v>75</v>
      </c>
      <c r="F2289" t="s">
        <v>27</v>
      </c>
      <c r="G2289" t="s">
        <v>77</v>
      </c>
      <c r="H2289" t="s">
        <v>613</v>
      </c>
      <c r="L2289" t="s">
        <v>713</v>
      </c>
      <c r="M2289" t="s">
        <v>714</v>
      </c>
      <c r="N2289" t="str">
        <f>_xlfn.CONCAT(Tableau1[[#This Row],[species_name]],Tableau1[[#This Row],[sub_reg]])</f>
        <v>Tripletail41.1.1</v>
      </c>
      <c r="O2289" t="s">
        <v>32</v>
      </c>
      <c r="P2289" t="s">
        <v>33</v>
      </c>
      <c r="Q2289" t="s">
        <v>34</v>
      </c>
      <c r="R2289">
        <v>98441.495200000005</v>
      </c>
      <c r="S2289" t="s">
        <v>35</v>
      </c>
      <c r="T2289" t="s">
        <v>671</v>
      </c>
      <c r="U2289" t="s">
        <v>672</v>
      </c>
      <c r="V2289" t="s">
        <v>670</v>
      </c>
      <c r="W2289">
        <f>IFERROR(INDEX(#REF!,MATCH(Tableau1[[#This Row],[Identifiant pour calcul]],#REF!,0),9),0)</f>
        <v>0</v>
      </c>
      <c r="X2289">
        <f>Tableau1[[#This Row],[value]]*0.125*Tableau1[[#This Row],[Sequestration factor]]</f>
        <v>0</v>
      </c>
      <c r="Y2289" t="s">
        <v>39</v>
      </c>
      <c r="Z2289" t="s">
        <v>40</v>
      </c>
      <c r="AA2289" t="s">
        <v>39</v>
      </c>
      <c r="AB2289" t="e">
        <f>INDEX(#REF!,MATCH(Tableau1[[#This Row],[species_name]],#REF!,0),2)</f>
        <v>#REF!</v>
      </c>
      <c r="AC2289" s="3" t="e">
        <f>Tableau1[[#This Row],[value]]/Tableau1[[#This Row],[débarquements totaux de l''espèce]]</f>
        <v>#REF!</v>
      </c>
    </row>
    <row r="2290" spans="1:29" x14ac:dyDescent="0.2">
      <c r="A2290" s="1">
        <v>45355</v>
      </c>
      <c r="B2290" t="s">
        <v>24</v>
      </c>
      <c r="C2290" t="s">
        <v>25</v>
      </c>
      <c r="D2290">
        <v>2022</v>
      </c>
      <c r="E2290" t="s">
        <v>75</v>
      </c>
      <c r="F2290" t="s">
        <v>27</v>
      </c>
      <c r="G2290" t="s">
        <v>107</v>
      </c>
      <c r="H2290" t="s">
        <v>613</v>
      </c>
      <c r="L2290" t="s">
        <v>747</v>
      </c>
      <c r="M2290" t="s">
        <v>748</v>
      </c>
      <c r="N2290" t="str">
        <f>_xlfn.CONCAT(Tableau1[[#This Row],[species_name]],Tableau1[[#This Row],[sub_reg]])</f>
        <v>Tripletail31</v>
      </c>
      <c r="O2290" t="s">
        <v>32</v>
      </c>
      <c r="P2290" t="s">
        <v>33</v>
      </c>
      <c r="Q2290" t="s">
        <v>34</v>
      </c>
      <c r="R2290">
        <v>6829.1058999999996</v>
      </c>
      <c r="S2290" t="s">
        <v>35</v>
      </c>
      <c r="T2290" t="s">
        <v>671</v>
      </c>
      <c r="U2290" t="s">
        <v>672</v>
      </c>
      <c r="V2290" t="s">
        <v>83</v>
      </c>
      <c r="W2290">
        <f>IFERROR(INDEX(#REF!,MATCH(Tableau1[[#This Row],[Identifiant pour calcul]],#REF!,0),9),0)</f>
        <v>0</v>
      </c>
      <c r="X2290">
        <f>Tableau1[[#This Row],[value]]*0.125*Tableau1[[#This Row],[Sequestration factor]]</f>
        <v>0</v>
      </c>
      <c r="Y2290" t="s">
        <v>39</v>
      </c>
      <c r="Z2290" t="s">
        <v>40</v>
      </c>
      <c r="AA2290" t="s">
        <v>39</v>
      </c>
      <c r="AB2290" t="e">
        <f>INDEX(#REF!,MATCH(Tableau1[[#This Row],[species_name]],#REF!,0),2)</f>
        <v>#REF!</v>
      </c>
      <c r="AC2290" s="3" t="e">
        <f>Tableau1[[#This Row],[value]]/Tableau1[[#This Row],[débarquements totaux de l''espèce]]</f>
        <v>#REF!</v>
      </c>
    </row>
    <row r="2291" spans="1:29" x14ac:dyDescent="0.2">
      <c r="A2291" s="1">
        <v>45355</v>
      </c>
      <c r="B2291" t="s">
        <v>24</v>
      </c>
      <c r="C2291" t="s">
        <v>25</v>
      </c>
      <c r="D2291">
        <v>2022</v>
      </c>
      <c r="E2291" t="s">
        <v>75</v>
      </c>
      <c r="F2291" t="s">
        <v>27</v>
      </c>
      <c r="G2291" t="s">
        <v>107</v>
      </c>
      <c r="H2291" t="s">
        <v>613</v>
      </c>
      <c r="L2291" t="s">
        <v>747</v>
      </c>
      <c r="M2291" t="s">
        <v>748</v>
      </c>
      <c r="N2291" t="str">
        <f>_xlfn.CONCAT(Tableau1[[#This Row],[species_name]],Tableau1[[#This Row],[sub_reg]])</f>
        <v>Tripletail41.1.1</v>
      </c>
      <c r="O2291" t="s">
        <v>32</v>
      </c>
      <c r="P2291" t="s">
        <v>33</v>
      </c>
      <c r="Q2291" t="s">
        <v>34</v>
      </c>
      <c r="R2291">
        <v>56720.894099999998</v>
      </c>
      <c r="S2291" t="s">
        <v>35</v>
      </c>
      <c r="T2291" t="s">
        <v>671</v>
      </c>
      <c r="U2291" t="s">
        <v>672</v>
      </c>
      <c r="V2291" t="s">
        <v>670</v>
      </c>
      <c r="W2291">
        <f>IFERROR(INDEX(#REF!,MATCH(Tableau1[[#This Row],[Identifiant pour calcul]],#REF!,0),9),0)</f>
        <v>0</v>
      </c>
      <c r="X2291">
        <f>Tableau1[[#This Row],[value]]*0.125*Tableau1[[#This Row],[Sequestration factor]]</f>
        <v>0</v>
      </c>
      <c r="Y2291" t="s">
        <v>39</v>
      </c>
      <c r="Z2291" t="s">
        <v>40</v>
      </c>
      <c r="AA2291" t="s">
        <v>39</v>
      </c>
      <c r="AB2291" t="e">
        <f>INDEX(#REF!,MATCH(Tableau1[[#This Row],[species_name]],#REF!,0),2)</f>
        <v>#REF!</v>
      </c>
      <c r="AC2291" s="3" t="e">
        <f>Tableau1[[#This Row],[value]]/Tableau1[[#This Row],[débarquements totaux de l''espèce]]</f>
        <v>#REF!</v>
      </c>
    </row>
    <row r="2292" spans="1:29" x14ac:dyDescent="0.2">
      <c r="A2292" s="1">
        <v>45355</v>
      </c>
      <c r="B2292" t="s">
        <v>24</v>
      </c>
      <c r="C2292" t="s">
        <v>25</v>
      </c>
      <c r="D2292">
        <v>2022</v>
      </c>
      <c r="E2292" t="s">
        <v>75</v>
      </c>
      <c r="F2292" t="s">
        <v>27</v>
      </c>
      <c r="G2292" t="s">
        <v>107</v>
      </c>
      <c r="H2292" t="s">
        <v>613</v>
      </c>
      <c r="L2292" t="s">
        <v>766</v>
      </c>
      <c r="M2292" t="s">
        <v>767</v>
      </c>
      <c r="N2292" t="str">
        <f>_xlfn.CONCAT(Tableau1[[#This Row],[species_name]],Tableau1[[#This Row],[sub_reg]])</f>
        <v>Tripletail31</v>
      </c>
      <c r="O2292" t="s">
        <v>32</v>
      </c>
      <c r="P2292" t="s">
        <v>33</v>
      </c>
      <c r="Q2292" t="s">
        <v>34</v>
      </c>
      <c r="R2292">
        <v>2271.9268999999999</v>
      </c>
      <c r="S2292" t="s">
        <v>35</v>
      </c>
      <c r="T2292" t="s">
        <v>671</v>
      </c>
      <c r="U2292" t="s">
        <v>672</v>
      </c>
      <c r="V2292" t="s">
        <v>83</v>
      </c>
      <c r="W2292">
        <f>IFERROR(INDEX(#REF!,MATCH(Tableau1[[#This Row],[Identifiant pour calcul]],#REF!,0),9),0)</f>
        <v>0</v>
      </c>
      <c r="X2292">
        <f>Tableau1[[#This Row],[value]]*0.125*Tableau1[[#This Row],[Sequestration factor]]</f>
        <v>0</v>
      </c>
      <c r="Y2292" t="s">
        <v>39</v>
      </c>
      <c r="Z2292" t="s">
        <v>40</v>
      </c>
      <c r="AA2292" t="s">
        <v>39</v>
      </c>
      <c r="AB2292" t="e">
        <f>INDEX(#REF!,MATCH(Tableau1[[#This Row],[species_name]],#REF!,0),2)</f>
        <v>#REF!</v>
      </c>
      <c r="AC2292" s="3" t="e">
        <f>Tableau1[[#This Row],[value]]/Tableau1[[#This Row],[débarquements totaux de l''espèce]]</f>
        <v>#REF!</v>
      </c>
    </row>
    <row r="2293" spans="1:29" x14ac:dyDescent="0.2">
      <c r="A2293" s="1">
        <v>45355</v>
      </c>
      <c r="B2293" t="s">
        <v>24</v>
      </c>
      <c r="C2293" t="s">
        <v>25</v>
      </c>
      <c r="D2293">
        <v>2022</v>
      </c>
      <c r="E2293" t="s">
        <v>75</v>
      </c>
      <c r="F2293" t="s">
        <v>27</v>
      </c>
      <c r="G2293" t="s">
        <v>107</v>
      </c>
      <c r="H2293" t="s">
        <v>613</v>
      </c>
      <c r="L2293" t="s">
        <v>766</v>
      </c>
      <c r="M2293" t="s">
        <v>767</v>
      </c>
      <c r="N2293" t="str">
        <f>_xlfn.CONCAT(Tableau1[[#This Row],[species_name]],Tableau1[[#This Row],[sub_reg]])</f>
        <v>Tripletail41.1.1</v>
      </c>
      <c r="O2293" t="s">
        <v>32</v>
      </c>
      <c r="P2293" t="s">
        <v>33</v>
      </c>
      <c r="Q2293" t="s">
        <v>34</v>
      </c>
      <c r="R2293">
        <v>18870.073100000001</v>
      </c>
      <c r="S2293" t="s">
        <v>35</v>
      </c>
      <c r="T2293" t="s">
        <v>671</v>
      </c>
      <c r="U2293" t="s">
        <v>672</v>
      </c>
      <c r="V2293" t="s">
        <v>670</v>
      </c>
      <c r="W2293">
        <f>IFERROR(INDEX(#REF!,MATCH(Tableau1[[#This Row],[Identifiant pour calcul]],#REF!,0),9),0)</f>
        <v>0</v>
      </c>
      <c r="X2293">
        <f>Tableau1[[#This Row],[value]]*0.125*Tableau1[[#This Row],[Sequestration factor]]</f>
        <v>0</v>
      </c>
      <c r="Y2293" t="s">
        <v>39</v>
      </c>
      <c r="Z2293" t="s">
        <v>40</v>
      </c>
      <c r="AA2293" t="s">
        <v>39</v>
      </c>
      <c r="AB2293" t="e">
        <f>INDEX(#REF!,MATCH(Tableau1[[#This Row],[species_name]],#REF!,0),2)</f>
        <v>#REF!</v>
      </c>
      <c r="AC2293" s="3" t="e">
        <f>Tableau1[[#This Row],[value]]/Tableau1[[#This Row],[débarquements totaux de l''espèce]]</f>
        <v>#REF!</v>
      </c>
    </row>
    <row r="2294" spans="1:29" x14ac:dyDescent="0.2">
      <c r="A2294" s="1">
        <v>45355</v>
      </c>
      <c r="B2294" t="s">
        <v>24</v>
      </c>
      <c r="C2294" t="s">
        <v>25</v>
      </c>
      <c r="D2294">
        <v>2022</v>
      </c>
      <c r="E2294" t="s">
        <v>75</v>
      </c>
      <c r="F2294" t="s">
        <v>27</v>
      </c>
      <c r="G2294" t="s">
        <v>77</v>
      </c>
      <c r="H2294" t="s">
        <v>613</v>
      </c>
      <c r="L2294" t="s">
        <v>666</v>
      </c>
      <c r="M2294" t="s">
        <v>667</v>
      </c>
      <c r="N2294" t="str">
        <f>_xlfn.CONCAT(Tableau1[[#This Row],[species_name]],Tableau1[[#This Row],[sub_reg]])</f>
        <v>Tripletail31</v>
      </c>
      <c r="O2294" t="s">
        <v>32</v>
      </c>
      <c r="P2294" t="s">
        <v>33</v>
      </c>
      <c r="Q2294" t="s">
        <v>34</v>
      </c>
      <c r="R2294">
        <v>1695.8101999999999</v>
      </c>
      <c r="S2294" t="s">
        <v>35</v>
      </c>
      <c r="T2294" t="s">
        <v>671</v>
      </c>
      <c r="U2294" t="s">
        <v>672</v>
      </c>
      <c r="V2294" t="s">
        <v>83</v>
      </c>
      <c r="W2294">
        <f>IFERROR(INDEX(#REF!,MATCH(Tableau1[[#This Row],[Identifiant pour calcul]],#REF!,0),9),0)</f>
        <v>0</v>
      </c>
      <c r="X2294">
        <f>Tableau1[[#This Row],[value]]*0.125*Tableau1[[#This Row],[Sequestration factor]]</f>
        <v>0</v>
      </c>
      <c r="Y2294" t="s">
        <v>39</v>
      </c>
      <c r="Z2294" t="s">
        <v>40</v>
      </c>
      <c r="AA2294" t="s">
        <v>39</v>
      </c>
      <c r="AB2294" t="e">
        <f>INDEX(#REF!,MATCH(Tableau1[[#This Row],[species_name]],#REF!,0),2)</f>
        <v>#REF!</v>
      </c>
      <c r="AC2294" s="3" t="e">
        <f>Tableau1[[#This Row],[value]]/Tableau1[[#This Row],[débarquements totaux de l''espèce]]</f>
        <v>#REF!</v>
      </c>
    </row>
    <row r="2295" spans="1:29" x14ac:dyDescent="0.2">
      <c r="A2295" s="1">
        <v>45355</v>
      </c>
      <c r="B2295" t="s">
        <v>24</v>
      </c>
      <c r="C2295" t="s">
        <v>25</v>
      </c>
      <c r="D2295">
        <v>2022</v>
      </c>
      <c r="E2295" t="s">
        <v>86</v>
      </c>
      <c r="F2295" t="s">
        <v>158</v>
      </c>
      <c r="G2295" t="s">
        <v>28</v>
      </c>
      <c r="H2295" t="s">
        <v>29</v>
      </c>
      <c r="M2295" t="s">
        <v>821</v>
      </c>
      <c r="N2295" t="str">
        <f>_xlfn.CONCAT(Tableau1[[#This Row],[species_name]],Tableau1[[#This Row],[sub_reg]])</f>
        <v>Craylets, squat lobsters27.8.a</v>
      </c>
      <c r="O2295" t="s">
        <v>32</v>
      </c>
      <c r="P2295" t="s">
        <v>33</v>
      </c>
      <c r="Q2295" t="s">
        <v>34</v>
      </c>
      <c r="R2295">
        <v>1642.97</v>
      </c>
      <c r="S2295" t="s">
        <v>35</v>
      </c>
      <c r="T2295" t="s">
        <v>839</v>
      </c>
      <c r="U2295" t="s">
        <v>840</v>
      </c>
      <c r="V2295" t="s">
        <v>331</v>
      </c>
      <c r="W2295">
        <f>IFERROR(INDEX(#REF!,MATCH(Tableau1[[#This Row],[Identifiant pour calcul]],#REF!,0),9),0)</f>
        <v>0</v>
      </c>
      <c r="X2295">
        <f>Tableau1[[#This Row],[value]]*0.125*Tableau1[[#This Row],[Sequestration factor]]</f>
        <v>0</v>
      </c>
      <c r="Y2295" t="s">
        <v>39</v>
      </c>
      <c r="Z2295" t="s">
        <v>40</v>
      </c>
      <c r="AA2295" t="s">
        <v>39</v>
      </c>
      <c r="AB2295" t="e">
        <f>INDEX(#REF!,MATCH(Tableau1[[#This Row],[species_name]],#REF!,0),2)</f>
        <v>#REF!</v>
      </c>
      <c r="AC2295" s="3" t="e">
        <f>Tableau1[[#This Row],[value]]/Tableau1[[#This Row],[débarquements totaux de l''espèce]]</f>
        <v>#REF!</v>
      </c>
    </row>
    <row r="2296" spans="1:29" x14ac:dyDescent="0.2">
      <c r="A2296" s="1">
        <v>45355</v>
      </c>
      <c r="B2296" t="s">
        <v>24</v>
      </c>
      <c r="C2296" t="s">
        <v>25</v>
      </c>
      <c r="D2296">
        <v>2022</v>
      </c>
      <c r="E2296" t="s">
        <v>75</v>
      </c>
      <c r="F2296" t="s">
        <v>27</v>
      </c>
      <c r="G2296" t="s">
        <v>107</v>
      </c>
      <c r="H2296" t="s">
        <v>78</v>
      </c>
      <c r="L2296" t="s">
        <v>607</v>
      </c>
      <c r="M2296" t="s">
        <v>608</v>
      </c>
      <c r="N2296" t="str">
        <f>_xlfn.CONCAT(Tableau1[[#This Row],[species_name]],Tableau1[[#This Row],[sub_reg]])</f>
        <v>Slipper lobsters nei31</v>
      </c>
      <c r="O2296" t="s">
        <v>32</v>
      </c>
      <c r="P2296" t="s">
        <v>33</v>
      </c>
      <c r="Q2296" t="s">
        <v>34</v>
      </c>
      <c r="R2296">
        <v>1036</v>
      </c>
      <c r="S2296" t="s">
        <v>35</v>
      </c>
      <c r="T2296" t="s">
        <v>611</v>
      </c>
      <c r="U2296" t="s">
        <v>612</v>
      </c>
      <c r="V2296" t="s">
        <v>83</v>
      </c>
      <c r="W2296">
        <f>IFERROR(INDEX(#REF!,MATCH(Tableau1[[#This Row],[Identifiant pour calcul]],#REF!,0),9),0)</f>
        <v>0</v>
      </c>
      <c r="X2296">
        <f>Tableau1[[#This Row],[value]]*0.125*Tableau1[[#This Row],[Sequestration factor]]</f>
        <v>0</v>
      </c>
      <c r="Y2296" t="s">
        <v>39</v>
      </c>
      <c r="Z2296" t="s">
        <v>40</v>
      </c>
      <c r="AA2296" t="s">
        <v>39</v>
      </c>
      <c r="AB2296" t="e">
        <f>INDEX(#REF!,MATCH(Tableau1[[#This Row],[species_name]],#REF!,0),2)</f>
        <v>#REF!</v>
      </c>
      <c r="AC2296" s="3" t="e">
        <f>Tableau1[[#This Row],[value]]/Tableau1[[#This Row],[débarquements totaux de l''espèce]]</f>
        <v>#REF!</v>
      </c>
    </row>
    <row r="2297" spans="1:29" x14ac:dyDescent="0.2">
      <c r="A2297" s="1">
        <v>45355</v>
      </c>
      <c r="B2297" t="s">
        <v>24</v>
      </c>
      <c r="C2297" t="s">
        <v>25</v>
      </c>
      <c r="D2297">
        <v>2022</v>
      </c>
      <c r="E2297" t="s">
        <v>75</v>
      </c>
      <c r="F2297" t="s">
        <v>76</v>
      </c>
      <c r="G2297" t="s">
        <v>107</v>
      </c>
      <c r="H2297" t="s">
        <v>78</v>
      </c>
      <c r="L2297" t="s">
        <v>706</v>
      </c>
      <c r="M2297" t="s">
        <v>707</v>
      </c>
      <c r="N2297" t="str">
        <f>_xlfn.CONCAT(Tableau1[[#This Row],[species_name]],Tableau1[[#This Row],[sub_reg]])</f>
        <v>Slipper lobsters nei31</v>
      </c>
      <c r="O2297" t="s">
        <v>32</v>
      </c>
      <c r="P2297" t="s">
        <v>33</v>
      </c>
      <c r="Q2297" t="s">
        <v>34</v>
      </c>
      <c r="R2297">
        <v>1005</v>
      </c>
      <c r="S2297" t="s">
        <v>35</v>
      </c>
      <c r="T2297" t="s">
        <v>611</v>
      </c>
      <c r="U2297" t="s">
        <v>612</v>
      </c>
      <c r="V2297" t="s">
        <v>83</v>
      </c>
      <c r="W2297">
        <f>IFERROR(INDEX(#REF!,MATCH(Tableau1[[#This Row],[Identifiant pour calcul]],#REF!,0),9),0)</f>
        <v>0</v>
      </c>
      <c r="X2297">
        <f>Tableau1[[#This Row],[value]]*0.125*Tableau1[[#This Row],[Sequestration factor]]</f>
        <v>0</v>
      </c>
      <c r="Y2297" t="s">
        <v>39</v>
      </c>
      <c r="Z2297" t="s">
        <v>40</v>
      </c>
      <c r="AA2297" t="s">
        <v>39</v>
      </c>
      <c r="AB2297" t="e">
        <f>INDEX(#REF!,MATCH(Tableau1[[#This Row],[species_name]],#REF!,0),2)</f>
        <v>#REF!</v>
      </c>
      <c r="AC2297" s="3" t="e">
        <f>Tableau1[[#This Row],[value]]/Tableau1[[#This Row],[débarquements totaux de l''espèce]]</f>
        <v>#REF!</v>
      </c>
    </row>
    <row r="2298" spans="1:29" x14ac:dyDescent="0.2">
      <c r="A2298" s="1">
        <v>45355</v>
      </c>
      <c r="B2298" t="s">
        <v>24</v>
      </c>
      <c r="C2298" t="s">
        <v>25</v>
      </c>
      <c r="D2298">
        <v>2022</v>
      </c>
      <c r="E2298" t="s">
        <v>86</v>
      </c>
      <c r="F2298" t="s">
        <v>217</v>
      </c>
      <c r="G2298" t="s">
        <v>77</v>
      </c>
      <c r="H2298" t="s">
        <v>29</v>
      </c>
      <c r="L2298" t="s">
        <v>218</v>
      </c>
      <c r="M2298" t="s">
        <v>219</v>
      </c>
      <c r="N2298" t="str">
        <f>_xlfn.CONCAT(Tableau1[[#This Row],[species_name]],Tableau1[[#This Row],[sub_reg]])</f>
        <v>Tangle27.7.e</v>
      </c>
      <c r="O2298" t="s">
        <v>32</v>
      </c>
      <c r="P2298" t="s">
        <v>33</v>
      </c>
      <c r="Q2298" t="s">
        <v>34</v>
      </c>
      <c r="R2298">
        <v>16280682.369999999</v>
      </c>
      <c r="S2298" t="s">
        <v>35</v>
      </c>
      <c r="T2298" t="s">
        <v>320</v>
      </c>
      <c r="U2298" t="s">
        <v>321</v>
      </c>
      <c r="V2298" t="s">
        <v>226</v>
      </c>
      <c r="W2298">
        <f>IFERROR(INDEX(#REF!,MATCH(Tableau1[[#This Row],[Identifiant pour calcul]],#REF!,0),9),0)</f>
        <v>0</v>
      </c>
      <c r="X2298">
        <f>Tableau1[[#This Row],[value]]*0.125*Tableau1[[#This Row],[Sequestration factor]]</f>
        <v>0</v>
      </c>
      <c r="Y2298" t="s">
        <v>39</v>
      </c>
      <c r="Z2298" t="s">
        <v>40</v>
      </c>
      <c r="AA2298" t="s">
        <v>39</v>
      </c>
      <c r="AB2298" t="e">
        <f>INDEX(#REF!,MATCH(Tableau1[[#This Row],[species_name]],#REF!,0),2)</f>
        <v>#REF!</v>
      </c>
      <c r="AC2298" s="3" t="e">
        <f>Tableau1[[#This Row],[value]]/Tableau1[[#This Row],[débarquements totaux de l''espèce]]</f>
        <v>#REF!</v>
      </c>
    </row>
    <row r="2299" spans="1:29" x14ac:dyDescent="0.2">
      <c r="A2299" s="1">
        <v>45355</v>
      </c>
      <c r="B2299" t="s">
        <v>24</v>
      </c>
      <c r="C2299" t="s">
        <v>25</v>
      </c>
      <c r="D2299">
        <v>2022</v>
      </c>
      <c r="E2299" t="s">
        <v>86</v>
      </c>
      <c r="F2299" t="s">
        <v>87</v>
      </c>
      <c r="G2299" t="s">
        <v>77</v>
      </c>
      <c r="H2299" t="s">
        <v>29</v>
      </c>
      <c r="M2299" t="s">
        <v>355</v>
      </c>
      <c r="N2299" t="str">
        <f>_xlfn.CONCAT(Tableau1[[#This Row],[species_name]],Tableau1[[#This Row],[sub_reg]])</f>
        <v>Tangle27.7.e</v>
      </c>
      <c r="O2299" t="s">
        <v>32</v>
      </c>
      <c r="P2299" t="s">
        <v>33</v>
      </c>
      <c r="Q2299" t="s">
        <v>34</v>
      </c>
      <c r="R2299">
        <v>4766739</v>
      </c>
      <c r="S2299" t="s">
        <v>35</v>
      </c>
      <c r="T2299" t="s">
        <v>320</v>
      </c>
      <c r="U2299" t="s">
        <v>321</v>
      </c>
      <c r="V2299" t="s">
        <v>226</v>
      </c>
      <c r="W2299">
        <f>IFERROR(INDEX(#REF!,MATCH(Tableau1[[#This Row],[Identifiant pour calcul]],#REF!,0),9),0)</f>
        <v>0</v>
      </c>
      <c r="X2299">
        <f>Tableau1[[#This Row],[value]]*0.125*Tableau1[[#This Row],[Sequestration factor]]</f>
        <v>0</v>
      </c>
      <c r="Y2299" t="s">
        <v>39</v>
      </c>
      <c r="Z2299" t="s">
        <v>40</v>
      </c>
      <c r="AA2299" t="s">
        <v>39</v>
      </c>
      <c r="AB2299" t="e">
        <f>INDEX(#REF!,MATCH(Tableau1[[#This Row],[species_name]],#REF!,0),2)</f>
        <v>#REF!</v>
      </c>
      <c r="AC2299" s="3" t="e">
        <f>Tableau1[[#This Row],[value]]/Tableau1[[#This Row],[débarquements totaux de l''espèce]]</f>
        <v>#REF!</v>
      </c>
    </row>
    <row r="2300" spans="1:29" x14ac:dyDescent="0.2">
      <c r="A2300" s="1">
        <v>45355</v>
      </c>
      <c r="B2300" t="s">
        <v>24</v>
      </c>
      <c r="C2300" t="s">
        <v>25</v>
      </c>
      <c r="D2300">
        <v>2022</v>
      </c>
      <c r="E2300" t="s">
        <v>86</v>
      </c>
      <c r="F2300" t="s">
        <v>372</v>
      </c>
      <c r="G2300" t="s">
        <v>107</v>
      </c>
      <c r="H2300" t="s">
        <v>29</v>
      </c>
      <c r="L2300" t="s">
        <v>491</v>
      </c>
      <c r="M2300" t="s">
        <v>492</v>
      </c>
      <c r="N2300" t="str">
        <f>_xlfn.CONCAT(Tableau1[[#This Row],[species_name]],Tableau1[[#This Row],[sub_reg]])</f>
        <v>Tangle27.7.e</v>
      </c>
      <c r="O2300" t="s">
        <v>32</v>
      </c>
      <c r="P2300" t="s">
        <v>33</v>
      </c>
      <c r="Q2300" t="s">
        <v>34</v>
      </c>
      <c r="R2300">
        <v>1574800</v>
      </c>
      <c r="S2300" t="s">
        <v>35</v>
      </c>
      <c r="T2300" t="s">
        <v>320</v>
      </c>
      <c r="U2300" t="s">
        <v>321</v>
      </c>
      <c r="V2300" t="s">
        <v>226</v>
      </c>
      <c r="W2300">
        <f>IFERROR(INDEX(#REF!,MATCH(Tableau1[[#This Row],[Identifiant pour calcul]],#REF!,0),9),0)</f>
        <v>0</v>
      </c>
      <c r="X2300">
        <f>Tableau1[[#This Row],[value]]*0.125*Tableau1[[#This Row],[Sequestration factor]]</f>
        <v>0</v>
      </c>
      <c r="Y2300" t="s">
        <v>39</v>
      </c>
      <c r="Z2300" t="s">
        <v>40</v>
      </c>
      <c r="AA2300" t="s">
        <v>39</v>
      </c>
      <c r="AB2300" t="e">
        <f>INDEX(#REF!,MATCH(Tableau1[[#This Row],[species_name]],#REF!,0),2)</f>
        <v>#REF!</v>
      </c>
      <c r="AC2300" s="3" t="e">
        <f>Tableau1[[#This Row],[value]]/Tableau1[[#This Row],[débarquements totaux de l''espèce]]</f>
        <v>#REF!</v>
      </c>
    </row>
    <row r="2301" spans="1:29" x14ac:dyDescent="0.2">
      <c r="A2301" s="1">
        <v>45355</v>
      </c>
      <c r="B2301" t="s">
        <v>24</v>
      </c>
      <c r="C2301" t="s">
        <v>25</v>
      </c>
      <c r="D2301">
        <v>2022</v>
      </c>
      <c r="E2301" t="s">
        <v>86</v>
      </c>
      <c r="F2301" t="s">
        <v>372</v>
      </c>
      <c r="G2301" t="s">
        <v>77</v>
      </c>
      <c r="H2301" t="s">
        <v>29</v>
      </c>
      <c r="L2301" t="s">
        <v>515</v>
      </c>
      <c r="M2301" t="s">
        <v>516</v>
      </c>
      <c r="N2301" t="str">
        <f>_xlfn.CONCAT(Tableau1[[#This Row],[species_name]],Tableau1[[#This Row],[sub_reg]])</f>
        <v>Tangle27.7.e</v>
      </c>
      <c r="O2301" t="s">
        <v>32</v>
      </c>
      <c r="P2301" t="s">
        <v>33</v>
      </c>
      <c r="Q2301" t="s">
        <v>34</v>
      </c>
      <c r="R2301">
        <v>4170529.48</v>
      </c>
      <c r="S2301" t="s">
        <v>35</v>
      </c>
      <c r="T2301" t="s">
        <v>320</v>
      </c>
      <c r="U2301" t="s">
        <v>321</v>
      </c>
      <c r="V2301" t="s">
        <v>226</v>
      </c>
      <c r="W2301">
        <f>IFERROR(INDEX(#REF!,MATCH(Tableau1[[#This Row],[Identifiant pour calcul]],#REF!,0),9),0)</f>
        <v>0</v>
      </c>
      <c r="X2301">
        <f>Tableau1[[#This Row],[value]]*0.125*Tableau1[[#This Row],[Sequestration factor]]</f>
        <v>0</v>
      </c>
      <c r="Y2301" t="s">
        <v>39</v>
      </c>
      <c r="Z2301" t="s">
        <v>40</v>
      </c>
      <c r="AA2301" t="s">
        <v>39</v>
      </c>
      <c r="AB2301" t="e">
        <f>INDEX(#REF!,MATCH(Tableau1[[#This Row],[species_name]],#REF!,0),2)</f>
        <v>#REF!</v>
      </c>
      <c r="AC2301" s="3" t="e">
        <f>Tableau1[[#This Row],[value]]/Tableau1[[#This Row],[débarquements totaux de l''espèce]]</f>
        <v>#REF!</v>
      </c>
    </row>
    <row r="2302" spans="1:29" x14ac:dyDescent="0.2">
      <c r="A2302" s="1">
        <v>45355</v>
      </c>
      <c r="B2302" t="s">
        <v>24</v>
      </c>
      <c r="C2302" t="s">
        <v>25</v>
      </c>
      <c r="D2302">
        <v>2022</v>
      </c>
      <c r="E2302" t="s">
        <v>86</v>
      </c>
      <c r="F2302" t="s">
        <v>372</v>
      </c>
      <c r="G2302" t="s">
        <v>77</v>
      </c>
      <c r="H2302" t="s">
        <v>29</v>
      </c>
      <c r="L2302" t="s">
        <v>515</v>
      </c>
      <c r="M2302" t="s">
        <v>516</v>
      </c>
      <c r="N2302" t="str">
        <f>_xlfn.CONCAT(Tableau1[[#This Row],[species_name]],Tableau1[[#This Row],[sub_reg]])</f>
        <v>Tangle27.7.h</v>
      </c>
      <c r="O2302" t="s">
        <v>32</v>
      </c>
      <c r="P2302" t="s">
        <v>33</v>
      </c>
      <c r="Q2302" t="s">
        <v>34</v>
      </c>
      <c r="R2302">
        <v>10000</v>
      </c>
      <c r="S2302" t="s">
        <v>35</v>
      </c>
      <c r="T2302" t="s">
        <v>320</v>
      </c>
      <c r="U2302" t="s">
        <v>321</v>
      </c>
      <c r="V2302" t="s">
        <v>330</v>
      </c>
      <c r="W2302">
        <f>IFERROR(INDEX(#REF!,MATCH(Tableau1[[#This Row],[Identifiant pour calcul]],#REF!,0),9),0)</f>
        <v>0</v>
      </c>
      <c r="X2302">
        <f>Tableau1[[#This Row],[value]]*0.125*Tableau1[[#This Row],[Sequestration factor]]</f>
        <v>0</v>
      </c>
      <c r="Y2302" t="s">
        <v>39</v>
      </c>
      <c r="Z2302" t="s">
        <v>40</v>
      </c>
      <c r="AA2302" t="s">
        <v>39</v>
      </c>
      <c r="AB2302" t="e">
        <f>INDEX(#REF!,MATCH(Tableau1[[#This Row],[species_name]],#REF!,0),2)</f>
        <v>#REF!</v>
      </c>
      <c r="AC2302" s="3" t="e">
        <f>Tableau1[[#This Row],[value]]/Tableau1[[#This Row],[débarquements totaux de l''espèce]]</f>
        <v>#REF!</v>
      </c>
    </row>
    <row r="2303" spans="1:29" x14ac:dyDescent="0.2">
      <c r="A2303" s="1">
        <v>45355</v>
      </c>
      <c r="B2303" t="s">
        <v>24</v>
      </c>
      <c r="C2303" t="s">
        <v>25</v>
      </c>
      <c r="D2303">
        <v>2022</v>
      </c>
      <c r="E2303" t="s">
        <v>86</v>
      </c>
      <c r="F2303" t="s">
        <v>87</v>
      </c>
      <c r="G2303" t="s">
        <v>107</v>
      </c>
      <c r="H2303" t="s">
        <v>29</v>
      </c>
      <c r="M2303" t="s">
        <v>830</v>
      </c>
      <c r="N2303" t="str">
        <f>_xlfn.CONCAT(Tableau1[[#This Row],[species_name]],Tableau1[[#This Row],[sub_reg]])</f>
        <v>Tangle27.7.e</v>
      </c>
      <c r="O2303" t="s">
        <v>32</v>
      </c>
      <c r="P2303" t="s">
        <v>33</v>
      </c>
      <c r="Q2303" t="s">
        <v>34</v>
      </c>
      <c r="R2303">
        <v>2058699.28</v>
      </c>
      <c r="S2303" t="s">
        <v>35</v>
      </c>
      <c r="T2303" t="s">
        <v>320</v>
      </c>
      <c r="U2303" t="s">
        <v>321</v>
      </c>
      <c r="V2303" t="s">
        <v>226</v>
      </c>
      <c r="W2303">
        <f>IFERROR(INDEX(#REF!,MATCH(Tableau1[[#This Row],[Identifiant pour calcul]],#REF!,0),9),0)</f>
        <v>0</v>
      </c>
      <c r="X2303">
        <f>Tableau1[[#This Row],[value]]*0.125*Tableau1[[#This Row],[Sequestration factor]]</f>
        <v>0</v>
      </c>
      <c r="Y2303" t="s">
        <v>39</v>
      </c>
      <c r="Z2303" t="s">
        <v>40</v>
      </c>
      <c r="AA2303" t="s">
        <v>39</v>
      </c>
      <c r="AB2303" t="e">
        <f>INDEX(#REF!,MATCH(Tableau1[[#This Row],[species_name]],#REF!,0),2)</f>
        <v>#REF!</v>
      </c>
      <c r="AC2303" s="3" t="e">
        <f>Tableau1[[#This Row],[value]]/Tableau1[[#This Row],[débarquements totaux de l''espèce]]</f>
        <v>#REF!</v>
      </c>
    </row>
    <row r="2304" spans="1:29" x14ac:dyDescent="0.2">
      <c r="A2304" s="1">
        <v>45355</v>
      </c>
      <c r="B2304" t="s">
        <v>24</v>
      </c>
      <c r="C2304" t="s">
        <v>25</v>
      </c>
      <c r="D2304">
        <v>2022</v>
      </c>
      <c r="E2304" t="s">
        <v>86</v>
      </c>
      <c r="F2304" t="s">
        <v>87</v>
      </c>
      <c r="G2304" t="s">
        <v>107</v>
      </c>
      <c r="H2304" t="s">
        <v>29</v>
      </c>
      <c r="M2304" t="s">
        <v>830</v>
      </c>
      <c r="N2304" t="str">
        <f>_xlfn.CONCAT(Tableau1[[#This Row],[species_name]],Tableau1[[#This Row],[sub_reg]])</f>
        <v>Tangle27.8.a</v>
      </c>
      <c r="O2304" t="s">
        <v>32</v>
      </c>
      <c r="P2304" t="s">
        <v>33</v>
      </c>
      <c r="Q2304" t="s">
        <v>34</v>
      </c>
      <c r="R2304">
        <v>137763.09</v>
      </c>
      <c r="S2304" t="s">
        <v>35</v>
      </c>
      <c r="T2304" t="s">
        <v>320</v>
      </c>
      <c r="U2304" t="s">
        <v>321</v>
      </c>
      <c r="V2304" t="s">
        <v>331</v>
      </c>
      <c r="W2304">
        <f>IFERROR(INDEX(#REF!,MATCH(Tableau1[[#This Row],[Identifiant pour calcul]],#REF!,0),9),0)</f>
        <v>0</v>
      </c>
      <c r="X2304">
        <f>Tableau1[[#This Row],[value]]*0.125*Tableau1[[#This Row],[Sequestration factor]]</f>
        <v>0</v>
      </c>
      <c r="Y2304" t="s">
        <v>39</v>
      </c>
      <c r="Z2304" t="s">
        <v>40</v>
      </c>
      <c r="AA2304" t="s">
        <v>39</v>
      </c>
      <c r="AB2304" t="e">
        <f>INDEX(#REF!,MATCH(Tableau1[[#This Row],[species_name]],#REF!,0),2)</f>
        <v>#REF!</v>
      </c>
      <c r="AC2304" s="3" t="e">
        <f>Tableau1[[#This Row],[value]]/Tableau1[[#This Row],[débarquements totaux de l''espèce]]</f>
        <v>#REF!</v>
      </c>
    </row>
    <row r="2305" spans="1:29" x14ac:dyDescent="0.2">
      <c r="A2305" s="1">
        <v>45355</v>
      </c>
      <c r="B2305" t="s">
        <v>24</v>
      </c>
      <c r="C2305" t="s">
        <v>25</v>
      </c>
      <c r="D2305">
        <v>2022</v>
      </c>
      <c r="E2305" t="s">
        <v>86</v>
      </c>
      <c r="F2305" t="s">
        <v>276</v>
      </c>
      <c r="G2305" t="s">
        <v>77</v>
      </c>
      <c r="H2305" t="s">
        <v>29</v>
      </c>
      <c r="L2305" t="s">
        <v>528</v>
      </c>
      <c r="M2305" t="s">
        <v>529</v>
      </c>
      <c r="N2305" t="str">
        <f>_xlfn.CONCAT(Tableau1[[#This Row],[species_name]],Tableau1[[#This Row],[sub_reg]])</f>
        <v>Tangle27.7.e</v>
      </c>
      <c r="O2305" t="s">
        <v>32</v>
      </c>
      <c r="P2305" t="s">
        <v>33</v>
      </c>
      <c r="Q2305" t="s">
        <v>34</v>
      </c>
      <c r="R2305">
        <v>7595091.75</v>
      </c>
      <c r="S2305" t="s">
        <v>35</v>
      </c>
      <c r="T2305" t="s">
        <v>320</v>
      </c>
      <c r="U2305" t="s">
        <v>321</v>
      </c>
      <c r="V2305" t="s">
        <v>226</v>
      </c>
      <c r="W2305">
        <f>IFERROR(INDEX(#REF!,MATCH(Tableau1[[#This Row],[Identifiant pour calcul]],#REF!,0),9),0)</f>
        <v>0</v>
      </c>
      <c r="X2305">
        <f>Tableau1[[#This Row],[value]]*0.125*Tableau1[[#This Row],[Sequestration factor]]</f>
        <v>0</v>
      </c>
      <c r="Y2305" t="s">
        <v>39</v>
      </c>
      <c r="Z2305" t="s">
        <v>40</v>
      </c>
      <c r="AA2305" t="s">
        <v>39</v>
      </c>
      <c r="AB2305" t="e">
        <f>INDEX(#REF!,MATCH(Tableau1[[#This Row],[species_name]],#REF!,0),2)</f>
        <v>#REF!</v>
      </c>
      <c r="AC2305" s="3" t="e">
        <f>Tableau1[[#This Row],[value]]/Tableau1[[#This Row],[débarquements totaux de l''espèce]]</f>
        <v>#REF!</v>
      </c>
    </row>
    <row r="2306" spans="1:29" x14ac:dyDescent="0.2">
      <c r="A2306" s="1">
        <v>45355</v>
      </c>
      <c r="B2306" t="s">
        <v>24</v>
      </c>
      <c r="C2306" t="s">
        <v>25</v>
      </c>
      <c r="D2306">
        <v>2022</v>
      </c>
      <c r="E2306" t="s">
        <v>86</v>
      </c>
      <c r="F2306" t="s">
        <v>276</v>
      </c>
      <c r="G2306" t="s">
        <v>77</v>
      </c>
      <c r="H2306" t="s">
        <v>29</v>
      </c>
      <c r="L2306" t="s">
        <v>528</v>
      </c>
      <c r="M2306" t="s">
        <v>529</v>
      </c>
      <c r="N2306" t="str">
        <f>_xlfn.CONCAT(Tableau1[[#This Row],[species_name]],Tableau1[[#This Row],[sub_reg]])</f>
        <v>Tangle27.7.h</v>
      </c>
      <c r="O2306" t="s">
        <v>32</v>
      </c>
      <c r="P2306" t="s">
        <v>33</v>
      </c>
      <c r="Q2306" t="s">
        <v>34</v>
      </c>
      <c r="R2306">
        <v>33700.99</v>
      </c>
      <c r="S2306" t="s">
        <v>35</v>
      </c>
      <c r="T2306" t="s">
        <v>320</v>
      </c>
      <c r="U2306" t="s">
        <v>321</v>
      </c>
      <c r="V2306" t="s">
        <v>330</v>
      </c>
      <c r="W2306">
        <f>IFERROR(INDEX(#REF!,MATCH(Tableau1[[#This Row],[Identifiant pour calcul]],#REF!,0),9),0)</f>
        <v>0</v>
      </c>
      <c r="X2306">
        <f>Tableau1[[#This Row],[value]]*0.125*Tableau1[[#This Row],[Sequestration factor]]</f>
        <v>0</v>
      </c>
      <c r="Y2306" t="s">
        <v>39</v>
      </c>
      <c r="Z2306" t="s">
        <v>40</v>
      </c>
      <c r="AA2306" t="s">
        <v>39</v>
      </c>
      <c r="AB2306" t="e">
        <f>INDEX(#REF!,MATCH(Tableau1[[#This Row],[species_name]],#REF!,0),2)</f>
        <v>#REF!</v>
      </c>
      <c r="AC2306" s="3" t="e">
        <f>Tableau1[[#This Row],[value]]/Tableau1[[#This Row],[débarquements totaux de l''espèce]]</f>
        <v>#REF!</v>
      </c>
    </row>
    <row r="2307" spans="1:29" x14ac:dyDescent="0.2">
      <c r="A2307" s="1">
        <v>45355</v>
      </c>
      <c r="B2307" t="s">
        <v>24</v>
      </c>
      <c r="C2307" t="s">
        <v>25</v>
      </c>
      <c r="D2307">
        <v>2022</v>
      </c>
      <c r="E2307" t="s">
        <v>86</v>
      </c>
      <c r="F2307" t="s">
        <v>217</v>
      </c>
      <c r="G2307" t="s">
        <v>107</v>
      </c>
      <c r="H2307" t="s">
        <v>29</v>
      </c>
      <c r="M2307" t="s">
        <v>771</v>
      </c>
      <c r="N2307" t="str">
        <f>_xlfn.CONCAT(Tableau1[[#This Row],[species_name]],Tableau1[[#This Row],[sub_reg]])</f>
        <v>Tangle27.7.e</v>
      </c>
      <c r="O2307" t="s">
        <v>32</v>
      </c>
      <c r="P2307" t="s">
        <v>33</v>
      </c>
      <c r="Q2307" t="s">
        <v>34</v>
      </c>
      <c r="R2307">
        <v>3994702.69</v>
      </c>
      <c r="S2307" t="s">
        <v>35</v>
      </c>
      <c r="T2307" t="s">
        <v>320</v>
      </c>
      <c r="U2307" t="s">
        <v>321</v>
      </c>
      <c r="V2307" t="s">
        <v>226</v>
      </c>
      <c r="W2307">
        <f>IFERROR(INDEX(#REF!,MATCH(Tableau1[[#This Row],[Identifiant pour calcul]],#REF!,0),9),0)</f>
        <v>0</v>
      </c>
      <c r="X2307">
        <f>Tableau1[[#This Row],[value]]*0.125*Tableau1[[#This Row],[Sequestration factor]]</f>
        <v>0</v>
      </c>
      <c r="Y2307" t="s">
        <v>39</v>
      </c>
      <c r="Z2307" t="s">
        <v>40</v>
      </c>
      <c r="AA2307" t="s">
        <v>39</v>
      </c>
      <c r="AB2307" t="e">
        <f>INDEX(#REF!,MATCH(Tableau1[[#This Row],[species_name]],#REF!,0),2)</f>
        <v>#REF!</v>
      </c>
      <c r="AC2307" s="3" t="e">
        <f>Tableau1[[#This Row],[value]]/Tableau1[[#This Row],[débarquements totaux de l''espèce]]</f>
        <v>#REF!</v>
      </c>
    </row>
    <row r="2308" spans="1:29" x14ac:dyDescent="0.2">
      <c r="A2308" s="1">
        <v>45355</v>
      </c>
      <c r="B2308" t="s">
        <v>24</v>
      </c>
      <c r="C2308" t="s">
        <v>25</v>
      </c>
      <c r="D2308">
        <v>2022</v>
      </c>
      <c r="E2308" t="s">
        <v>86</v>
      </c>
      <c r="F2308" t="s">
        <v>217</v>
      </c>
      <c r="G2308" t="s">
        <v>107</v>
      </c>
      <c r="H2308" t="s">
        <v>29</v>
      </c>
      <c r="M2308" t="s">
        <v>771</v>
      </c>
      <c r="N2308" t="str">
        <f>_xlfn.CONCAT(Tableau1[[#This Row],[species_name]],Tableau1[[#This Row],[sub_reg]])</f>
        <v>Tangle27.7.h</v>
      </c>
      <c r="O2308" t="s">
        <v>32</v>
      </c>
      <c r="P2308" t="s">
        <v>33</v>
      </c>
      <c r="Q2308" t="s">
        <v>34</v>
      </c>
      <c r="R2308">
        <v>8400</v>
      </c>
      <c r="S2308" t="s">
        <v>35</v>
      </c>
      <c r="T2308" t="s">
        <v>320</v>
      </c>
      <c r="U2308" t="s">
        <v>321</v>
      </c>
      <c r="V2308" t="s">
        <v>330</v>
      </c>
      <c r="W2308">
        <f>IFERROR(INDEX(#REF!,MATCH(Tableau1[[#This Row],[Identifiant pour calcul]],#REF!,0),9),0)</f>
        <v>0</v>
      </c>
      <c r="X2308">
        <f>Tableau1[[#This Row],[value]]*0.125*Tableau1[[#This Row],[Sequestration factor]]</f>
        <v>0</v>
      </c>
      <c r="Y2308" t="s">
        <v>39</v>
      </c>
      <c r="Z2308" t="s">
        <v>40</v>
      </c>
      <c r="AA2308" t="s">
        <v>39</v>
      </c>
      <c r="AB2308" t="e">
        <f>INDEX(#REF!,MATCH(Tableau1[[#This Row],[species_name]],#REF!,0),2)</f>
        <v>#REF!</v>
      </c>
      <c r="AC2308" s="3" t="e">
        <f>Tableau1[[#This Row],[value]]/Tableau1[[#This Row],[débarquements totaux de l''espèce]]</f>
        <v>#REF!</v>
      </c>
    </row>
    <row r="2309" spans="1:29" x14ac:dyDescent="0.2">
      <c r="A2309" s="1">
        <v>45355</v>
      </c>
      <c r="B2309" t="s">
        <v>24</v>
      </c>
      <c r="C2309" t="s">
        <v>25</v>
      </c>
      <c r="D2309">
        <v>2022</v>
      </c>
      <c r="E2309" t="s">
        <v>86</v>
      </c>
      <c r="F2309" t="s">
        <v>372</v>
      </c>
      <c r="G2309" t="s">
        <v>107</v>
      </c>
      <c r="H2309" t="s">
        <v>29</v>
      </c>
      <c r="L2309" t="s">
        <v>491</v>
      </c>
      <c r="M2309" t="s">
        <v>492</v>
      </c>
      <c r="N2309" t="str">
        <f>_xlfn.CONCAT(Tableau1[[#This Row],[species_name]],Tableau1[[#This Row],[sub_reg]])</f>
        <v>Tangle27.7.d</v>
      </c>
      <c r="O2309" t="s">
        <v>32</v>
      </c>
      <c r="P2309" t="s">
        <v>33</v>
      </c>
      <c r="Q2309" t="s">
        <v>34</v>
      </c>
      <c r="R2309">
        <v>60140</v>
      </c>
      <c r="S2309" t="s">
        <v>35</v>
      </c>
      <c r="T2309" t="s">
        <v>320</v>
      </c>
      <c r="U2309" t="s">
        <v>321</v>
      </c>
      <c r="V2309" t="s">
        <v>96</v>
      </c>
      <c r="W2309">
        <f>IFERROR(INDEX(#REF!,MATCH(Tableau1[[#This Row],[Identifiant pour calcul]],#REF!,0),9),0)</f>
        <v>0</v>
      </c>
      <c r="X2309">
        <f>Tableau1[[#This Row],[value]]*0.125*Tableau1[[#This Row],[Sequestration factor]]</f>
        <v>0</v>
      </c>
      <c r="Y2309" t="s">
        <v>39</v>
      </c>
      <c r="Z2309" t="s">
        <v>40</v>
      </c>
      <c r="AA2309" t="s">
        <v>39</v>
      </c>
      <c r="AB2309" t="e">
        <f>INDEX(#REF!,MATCH(Tableau1[[#This Row],[species_name]],#REF!,0),2)</f>
        <v>#REF!</v>
      </c>
      <c r="AC2309" s="3" t="e">
        <f>Tableau1[[#This Row],[value]]/Tableau1[[#This Row],[débarquements totaux de l''espèce]]</f>
        <v>#REF!</v>
      </c>
    </row>
    <row r="2310" spans="1:29" x14ac:dyDescent="0.2">
      <c r="A2310" s="1">
        <v>45355</v>
      </c>
      <c r="B2310" t="s">
        <v>24</v>
      </c>
      <c r="C2310" t="s">
        <v>25</v>
      </c>
      <c r="D2310">
        <v>2022</v>
      </c>
      <c r="E2310" t="s">
        <v>86</v>
      </c>
      <c r="F2310" t="s">
        <v>372</v>
      </c>
      <c r="G2310" t="s">
        <v>77</v>
      </c>
      <c r="H2310" t="s">
        <v>29</v>
      </c>
      <c r="L2310" t="s">
        <v>515</v>
      </c>
      <c r="M2310" t="s">
        <v>516</v>
      </c>
      <c r="N2310" t="str">
        <f>_xlfn.CONCAT(Tableau1[[#This Row],[species_name]],Tableau1[[#This Row],[sub_reg]])</f>
        <v>Tangle27.8.a</v>
      </c>
      <c r="O2310" t="s">
        <v>32</v>
      </c>
      <c r="P2310" t="s">
        <v>33</v>
      </c>
      <c r="Q2310" t="s">
        <v>34</v>
      </c>
      <c r="R2310">
        <v>1667177.52</v>
      </c>
      <c r="S2310" t="s">
        <v>35</v>
      </c>
      <c r="T2310" t="s">
        <v>320</v>
      </c>
      <c r="U2310" t="s">
        <v>321</v>
      </c>
      <c r="V2310" t="s">
        <v>331</v>
      </c>
      <c r="W2310">
        <f>IFERROR(INDEX(#REF!,MATCH(Tableau1[[#This Row],[Identifiant pour calcul]],#REF!,0),9),0)</f>
        <v>0</v>
      </c>
      <c r="X2310">
        <f>Tableau1[[#This Row],[value]]*0.125*Tableau1[[#This Row],[Sequestration factor]]</f>
        <v>0</v>
      </c>
      <c r="Y2310" t="s">
        <v>39</v>
      </c>
      <c r="Z2310" t="s">
        <v>40</v>
      </c>
      <c r="AA2310" t="s">
        <v>39</v>
      </c>
      <c r="AB2310" t="e">
        <f>INDEX(#REF!,MATCH(Tableau1[[#This Row],[species_name]],#REF!,0),2)</f>
        <v>#REF!</v>
      </c>
      <c r="AC2310" s="3" t="e">
        <f>Tableau1[[#This Row],[value]]/Tableau1[[#This Row],[débarquements totaux de l''espèce]]</f>
        <v>#REF!</v>
      </c>
    </row>
    <row r="2311" spans="1:29" x14ac:dyDescent="0.2">
      <c r="A2311" s="1">
        <v>45355</v>
      </c>
      <c r="B2311" t="s">
        <v>24</v>
      </c>
      <c r="C2311" t="s">
        <v>25</v>
      </c>
      <c r="D2311">
        <v>2022</v>
      </c>
      <c r="E2311" t="s">
        <v>75</v>
      </c>
      <c r="F2311" t="s">
        <v>59</v>
      </c>
      <c r="G2311" t="s">
        <v>107</v>
      </c>
      <c r="H2311" t="s">
        <v>407</v>
      </c>
      <c r="L2311" t="s">
        <v>568</v>
      </c>
      <c r="M2311" t="s">
        <v>569</v>
      </c>
      <c r="N2311" t="str">
        <f>_xlfn.CONCAT(Tableau1[[#This Row],[species_name]],Tableau1[[#This Row],[sub_reg]])</f>
        <v>Goldbanded jobfish51.7</v>
      </c>
      <c r="O2311" t="s">
        <v>32</v>
      </c>
      <c r="P2311" t="s">
        <v>33</v>
      </c>
      <c r="Q2311" t="s">
        <v>34</v>
      </c>
      <c r="R2311">
        <v>3104.7</v>
      </c>
      <c r="S2311" t="s">
        <v>35</v>
      </c>
      <c r="T2311" t="s">
        <v>586</v>
      </c>
      <c r="U2311" t="s">
        <v>587</v>
      </c>
      <c r="V2311" t="s">
        <v>410</v>
      </c>
      <c r="W2311">
        <f>IFERROR(INDEX(#REF!,MATCH(Tableau1[[#This Row],[Identifiant pour calcul]],#REF!,0),9),0)</f>
        <v>0</v>
      </c>
      <c r="X2311">
        <f>Tableau1[[#This Row],[value]]*0.125*Tableau1[[#This Row],[Sequestration factor]]</f>
        <v>0</v>
      </c>
      <c r="Y2311" t="s">
        <v>39</v>
      </c>
      <c r="Z2311" t="s">
        <v>40</v>
      </c>
      <c r="AA2311" t="s">
        <v>39</v>
      </c>
      <c r="AB2311" t="e">
        <f>INDEX(#REF!,MATCH(Tableau1[[#This Row],[species_name]],#REF!,0),2)</f>
        <v>#REF!</v>
      </c>
      <c r="AC2311" s="3" t="e">
        <f>Tableau1[[#This Row],[value]]/Tableau1[[#This Row],[débarquements totaux de l''espèce]]</f>
        <v>#REF!</v>
      </c>
    </row>
    <row r="2312" spans="1:29" x14ac:dyDescent="0.2">
      <c r="A2312" s="1">
        <v>45355</v>
      </c>
      <c r="B2312" t="s">
        <v>24</v>
      </c>
      <c r="C2312" t="s">
        <v>25</v>
      </c>
      <c r="D2312">
        <v>2022</v>
      </c>
      <c r="E2312" t="s">
        <v>75</v>
      </c>
      <c r="F2312" t="s">
        <v>198</v>
      </c>
      <c r="G2312" t="s">
        <v>159</v>
      </c>
      <c r="H2312" t="s">
        <v>199</v>
      </c>
      <c r="L2312" t="s">
        <v>200</v>
      </c>
      <c r="M2312" t="s">
        <v>201</v>
      </c>
      <c r="N2312" t="str">
        <f>_xlfn.CONCAT(Tableau1[[#This Row],[species_name]],Tableau1[[#This Row],[sub_reg]])</f>
        <v>Little tunny(=Atl.black skipj)34</v>
      </c>
      <c r="O2312" t="s">
        <v>32</v>
      </c>
      <c r="P2312" t="s">
        <v>33</v>
      </c>
      <c r="Q2312" t="s">
        <v>34</v>
      </c>
      <c r="R2312">
        <v>878953</v>
      </c>
      <c r="S2312" t="s">
        <v>35</v>
      </c>
      <c r="T2312" t="s">
        <v>207</v>
      </c>
      <c r="U2312" t="s">
        <v>208</v>
      </c>
      <c r="V2312" t="s">
        <v>202</v>
      </c>
      <c r="W2312">
        <f>IFERROR(INDEX(#REF!,MATCH(Tableau1[[#This Row],[Identifiant pour calcul]],#REF!,0),9),0)</f>
        <v>0</v>
      </c>
      <c r="X2312">
        <f>Tableau1[[#This Row],[value]]*0.125*Tableau1[[#This Row],[Sequestration factor]]</f>
        <v>0</v>
      </c>
      <c r="Y2312" t="s">
        <v>39</v>
      </c>
      <c r="Z2312" t="s">
        <v>40</v>
      </c>
      <c r="AA2312" t="s">
        <v>39</v>
      </c>
      <c r="AB2312" t="e">
        <f>INDEX(#REF!,MATCH(Tableau1[[#This Row],[species_name]],#REF!,0),2)</f>
        <v>#REF!</v>
      </c>
      <c r="AC2312" s="3" t="e">
        <f>Tableau1[[#This Row],[value]]/Tableau1[[#This Row],[débarquements totaux de l''espèce]]</f>
        <v>#REF!</v>
      </c>
    </row>
    <row r="2313" spans="1:29" x14ac:dyDescent="0.2">
      <c r="A2313" s="1">
        <v>45355</v>
      </c>
      <c r="B2313" t="s">
        <v>24</v>
      </c>
      <c r="C2313" t="s">
        <v>25</v>
      </c>
      <c r="D2313">
        <v>2022</v>
      </c>
      <c r="E2313" t="s">
        <v>26</v>
      </c>
      <c r="F2313" t="s">
        <v>27</v>
      </c>
      <c r="G2313" t="s">
        <v>240</v>
      </c>
      <c r="H2313" t="s">
        <v>29</v>
      </c>
      <c r="M2313" t="s">
        <v>737</v>
      </c>
      <c r="N2313" t="str">
        <f>_xlfn.CONCAT(Tableau1[[#This Row],[species_name]],Tableau1[[#This Row],[sub_reg]])</f>
        <v>Little tunny(=Atl.black skipj)sa 7</v>
      </c>
      <c r="O2313" t="s">
        <v>32</v>
      </c>
      <c r="P2313" t="s">
        <v>33</v>
      </c>
      <c r="Q2313" t="s">
        <v>34</v>
      </c>
      <c r="R2313">
        <v>1254.9159999999999</v>
      </c>
      <c r="S2313" t="s">
        <v>35</v>
      </c>
      <c r="T2313" t="s">
        <v>207</v>
      </c>
      <c r="U2313" t="s">
        <v>208</v>
      </c>
      <c r="V2313" t="s">
        <v>62</v>
      </c>
      <c r="W2313">
        <f>IFERROR(INDEX(#REF!,MATCH(Tableau1[[#This Row],[Identifiant pour calcul]],#REF!,0),9),0)</f>
        <v>0</v>
      </c>
      <c r="X2313">
        <f>Tableau1[[#This Row],[value]]*0.125*Tableau1[[#This Row],[Sequestration factor]]</f>
        <v>0</v>
      </c>
      <c r="Y2313" t="s">
        <v>39</v>
      </c>
      <c r="Z2313" t="s">
        <v>40</v>
      </c>
      <c r="AA2313" t="s">
        <v>39</v>
      </c>
      <c r="AB2313" t="e">
        <f>INDEX(#REF!,MATCH(Tableau1[[#This Row],[species_name]],#REF!,0),2)</f>
        <v>#REF!</v>
      </c>
      <c r="AC2313" s="3" t="e">
        <f>Tableau1[[#This Row],[value]]/Tableau1[[#This Row],[débarquements totaux de l''espèce]]</f>
        <v>#REF!</v>
      </c>
    </row>
    <row r="2314" spans="1:29" x14ac:dyDescent="0.2">
      <c r="A2314" s="1">
        <v>45355</v>
      </c>
      <c r="B2314" t="s">
        <v>24</v>
      </c>
      <c r="C2314" t="s">
        <v>25</v>
      </c>
      <c r="D2314">
        <v>2022</v>
      </c>
      <c r="E2314" t="s">
        <v>26</v>
      </c>
      <c r="F2314" t="s">
        <v>27</v>
      </c>
      <c r="G2314" t="s">
        <v>277</v>
      </c>
      <c r="H2314" t="s">
        <v>29</v>
      </c>
      <c r="M2314" t="s">
        <v>749</v>
      </c>
      <c r="N2314" t="str">
        <f>_xlfn.CONCAT(Tableau1[[#This Row],[species_name]],Tableau1[[#This Row],[sub_reg]])</f>
        <v>Little tunny(=Atl.black skipj)sa 7</v>
      </c>
      <c r="O2314" t="s">
        <v>32</v>
      </c>
      <c r="P2314" t="s">
        <v>33</v>
      </c>
      <c r="Q2314" t="s">
        <v>34</v>
      </c>
      <c r="R2314">
        <v>6332.4062999999996</v>
      </c>
      <c r="S2314" t="s">
        <v>35</v>
      </c>
      <c r="T2314" t="s">
        <v>207</v>
      </c>
      <c r="U2314" t="s">
        <v>208</v>
      </c>
      <c r="V2314" t="s">
        <v>62</v>
      </c>
      <c r="W2314">
        <f>IFERROR(INDEX(#REF!,MATCH(Tableau1[[#This Row],[Identifiant pour calcul]],#REF!,0),9),0)</f>
        <v>0</v>
      </c>
      <c r="X2314">
        <f>Tableau1[[#This Row],[value]]*0.125*Tableau1[[#This Row],[Sequestration factor]]</f>
        <v>0</v>
      </c>
      <c r="Y2314" t="s">
        <v>39</v>
      </c>
      <c r="Z2314" t="s">
        <v>40</v>
      </c>
      <c r="AA2314" t="s">
        <v>39</v>
      </c>
      <c r="AB2314" t="e">
        <f>INDEX(#REF!,MATCH(Tableau1[[#This Row],[species_name]],#REF!,0),2)</f>
        <v>#REF!</v>
      </c>
      <c r="AC2314" s="3" t="e">
        <f>Tableau1[[#This Row],[value]]/Tableau1[[#This Row],[débarquements totaux de l''espèce]]</f>
        <v>#REF!</v>
      </c>
    </row>
    <row r="2315" spans="1:29" x14ac:dyDescent="0.2">
      <c r="A2315" s="1">
        <v>45355</v>
      </c>
      <c r="B2315" t="s">
        <v>24</v>
      </c>
      <c r="C2315" t="s">
        <v>25</v>
      </c>
      <c r="D2315">
        <v>2022</v>
      </c>
      <c r="E2315" t="s">
        <v>26</v>
      </c>
      <c r="F2315" t="s">
        <v>59</v>
      </c>
      <c r="G2315" t="s">
        <v>277</v>
      </c>
      <c r="H2315" t="s">
        <v>29</v>
      </c>
      <c r="M2315" t="s">
        <v>289</v>
      </c>
      <c r="N2315" t="str">
        <f>_xlfn.CONCAT(Tableau1[[#This Row],[species_name]],Tableau1[[#This Row],[sub_reg]])</f>
        <v>Little tunny(=Atl.black skipj)sa 7</v>
      </c>
      <c r="O2315" t="s">
        <v>32</v>
      </c>
      <c r="P2315" t="s">
        <v>33</v>
      </c>
      <c r="Q2315" t="s">
        <v>34</v>
      </c>
      <c r="R2315">
        <v>2775.7229000000002</v>
      </c>
      <c r="S2315" t="s">
        <v>35</v>
      </c>
      <c r="T2315" t="s">
        <v>207</v>
      </c>
      <c r="U2315" t="s">
        <v>208</v>
      </c>
      <c r="V2315" t="s">
        <v>62</v>
      </c>
      <c r="W2315">
        <f>IFERROR(INDEX(#REF!,MATCH(Tableau1[[#This Row],[Identifiant pour calcul]],#REF!,0),9),0)</f>
        <v>0</v>
      </c>
      <c r="X2315">
        <f>Tableau1[[#This Row],[value]]*0.125*Tableau1[[#This Row],[Sequestration factor]]</f>
        <v>0</v>
      </c>
      <c r="Y2315" t="s">
        <v>39</v>
      </c>
      <c r="Z2315" t="s">
        <v>40</v>
      </c>
      <c r="AA2315" t="s">
        <v>39</v>
      </c>
      <c r="AB2315" t="e">
        <f>INDEX(#REF!,MATCH(Tableau1[[#This Row],[species_name]],#REF!,0),2)</f>
        <v>#REF!</v>
      </c>
      <c r="AC2315" s="3" t="e">
        <f>Tableau1[[#This Row],[value]]/Tableau1[[#This Row],[débarquements totaux de l''espèce]]</f>
        <v>#REF!</v>
      </c>
    </row>
    <row r="2316" spans="1:29" x14ac:dyDescent="0.2">
      <c r="A2316" s="1">
        <v>45355</v>
      </c>
      <c r="B2316" t="s">
        <v>24</v>
      </c>
      <c r="C2316" t="s">
        <v>25</v>
      </c>
      <c r="D2316">
        <v>2022</v>
      </c>
      <c r="E2316" t="s">
        <v>75</v>
      </c>
      <c r="F2316" t="s">
        <v>198</v>
      </c>
      <c r="G2316" t="s">
        <v>159</v>
      </c>
      <c r="H2316" t="s">
        <v>199</v>
      </c>
      <c r="L2316" t="s">
        <v>200</v>
      </c>
      <c r="M2316" t="s">
        <v>201</v>
      </c>
      <c r="N2316" t="str">
        <f>_xlfn.CONCAT(Tableau1[[#This Row],[species_name]],Tableau1[[#This Row],[sub_reg]])</f>
        <v>Little tunny(=Atl.black skipj)47</v>
      </c>
      <c r="O2316" t="s">
        <v>32</v>
      </c>
      <c r="P2316" t="s">
        <v>33</v>
      </c>
      <c r="Q2316" t="s">
        <v>34</v>
      </c>
      <c r="R2316">
        <v>82884</v>
      </c>
      <c r="S2316" t="s">
        <v>35</v>
      </c>
      <c r="T2316" t="s">
        <v>207</v>
      </c>
      <c r="U2316" t="s">
        <v>208</v>
      </c>
      <c r="V2316" t="s">
        <v>209</v>
      </c>
      <c r="W2316">
        <f>IFERROR(INDEX(#REF!,MATCH(Tableau1[[#This Row],[Identifiant pour calcul]],#REF!,0),9),0)</f>
        <v>0</v>
      </c>
      <c r="X2316">
        <f>Tableau1[[#This Row],[value]]*0.125*Tableau1[[#This Row],[Sequestration factor]]</f>
        <v>0</v>
      </c>
      <c r="Y2316" t="s">
        <v>39</v>
      </c>
      <c r="Z2316" t="s">
        <v>40</v>
      </c>
      <c r="AA2316" t="s">
        <v>39</v>
      </c>
      <c r="AB2316" t="e">
        <f>INDEX(#REF!,MATCH(Tableau1[[#This Row],[species_name]],#REF!,0),2)</f>
        <v>#REF!</v>
      </c>
      <c r="AC2316" s="3" t="e">
        <f>Tableau1[[#This Row],[value]]/Tableau1[[#This Row],[débarquements totaux de l''espèce]]</f>
        <v>#REF!</v>
      </c>
    </row>
    <row r="2317" spans="1:29" x14ac:dyDescent="0.2">
      <c r="A2317" s="1">
        <v>45355</v>
      </c>
      <c r="B2317" t="s">
        <v>24</v>
      </c>
      <c r="C2317" t="s">
        <v>25</v>
      </c>
      <c r="D2317">
        <v>2022</v>
      </c>
      <c r="E2317" t="s">
        <v>75</v>
      </c>
      <c r="F2317" t="s">
        <v>59</v>
      </c>
      <c r="G2317" t="s">
        <v>107</v>
      </c>
      <c r="H2317" t="s">
        <v>407</v>
      </c>
      <c r="L2317" t="s">
        <v>568</v>
      </c>
      <c r="M2317" t="s">
        <v>569</v>
      </c>
      <c r="N2317" t="str">
        <f>_xlfn.CONCAT(Tableau1[[#This Row],[species_name]],Tableau1[[#This Row],[sub_reg]])</f>
        <v>Common bluestripe snapper51.7</v>
      </c>
      <c r="O2317" t="s">
        <v>32</v>
      </c>
      <c r="P2317" t="s">
        <v>33</v>
      </c>
      <c r="Q2317" t="s">
        <v>34</v>
      </c>
      <c r="R2317">
        <v>1183.1600000000001</v>
      </c>
      <c r="S2317" t="s">
        <v>35</v>
      </c>
      <c r="T2317" t="s">
        <v>875</v>
      </c>
      <c r="U2317" t="s">
        <v>876</v>
      </c>
      <c r="V2317" t="s">
        <v>410</v>
      </c>
      <c r="W2317">
        <f>IFERROR(INDEX(#REF!,MATCH(Tableau1[[#This Row],[Identifiant pour calcul]],#REF!,0),9),0)</f>
        <v>0</v>
      </c>
      <c r="X2317">
        <f>Tableau1[[#This Row],[value]]*0.125*Tableau1[[#This Row],[Sequestration factor]]</f>
        <v>0</v>
      </c>
      <c r="Y2317" t="s">
        <v>39</v>
      </c>
      <c r="Z2317" t="s">
        <v>40</v>
      </c>
      <c r="AA2317" t="s">
        <v>39</v>
      </c>
      <c r="AB2317" t="e">
        <f>INDEX(#REF!,MATCH(Tableau1[[#This Row],[species_name]],#REF!,0),2)</f>
        <v>#REF!</v>
      </c>
      <c r="AC2317" s="3" t="e">
        <f>Tableau1[[#This Row],[value]]/Tableau1[[#This Row],[débarquements totaux de l''espèce]]</f>
        <v>#REF!</v>
      </c>
    </row>
    <row r="2318" spans="1:29" x14ac:dyDescent="0.2">
      <c r="A2318" s="1">
        <v>45355</v>
      </c>
      <c r="B2318" t="s">
        <v>24</v>
      </c>
      <c r="C2318" t="s">
        <v>25</v>
      </c>
      <c r="D2318">
        <v>2022</v>
      </c>
      <c r="E2318" t="s">
        <v>86</v>
      </c>
      <c r="F2318" t="s">
        <v>158</v>
      </c>
      <c r="G2318" t="s">
        <v>77</v>
      </c>
      <c r="H2318" t="s">
        <v>29</v>
      </c>
      <c r="L2318" t="s">
        <v>413</v>
      </c>
      <c r="M2318" t="s">
        <v>414</v>
      </c>
      <c r="N2318" t="str">
        <f>_xlfn.CONCAT(Tableau1[[#This Row],[species_name]],Tableau1[[#This Row],[sub_reg]])</f>
        <v>Leaping mullet27.8.b</v>
      </c>
      <c r="O2318" t="s">
        <v>32</v>
      </c>
      <c r="P2318" t="s">
        <v>33</v>
      </c>
      <c r="Q2318" t="s">
        <v>34</v>
      </c>
      <c r="R2318">
        <v>3677.93</v>
      </c>
      <c r="S2318" t="s">
        <v>35</v>
      </c>
      <c r="T2318" t="s">
        <v>644</v>
      </c>
      <c r="U2318" t="s">
        <v>645</v>
      </c>
      <c r="V2318" t="s">
        <v>338</v>
      </c>
      <c r="W2318">
        <f>IFERROR(INDEX(#REF!,MATCH(Tableau1[[#This Row],[Identifiant pour calcul]],#REF!,0),9),0)</f>
        <v>0</v>
      </c>
      <c r="X2318">
        <f>Tableau1[[#This Row],[value]]*0.125*Tableau1[[#This Row],[Sequestration factor]]</f>
        <v>0</v>
      </c>
      <c r="Y2318" t="s">
        <v>39</v>
      </c>
      <c r="Z2318" t="s">
        <v>40</v>
      </c>
      <c r="AA2318" t="s">
        <v>39</v>
      </c>
      <c r="AB2318" t="e">
        <f>INDEX(#REF!,MATCH(Tableau1[[#This Row],[species_name]],#REF!,0),2)</f>
        <v>#REF!</v>
      </c>
      <c r="AC2318" s="3" t="e">
        <f>Tableau1[[#This Row],[value]]/Tableau1[[#This Row],[débarquements totaux de l''espèce]]</f>
        <v>#REF!</v>
      </c>
    </row>
    <row r="2319" spans="1:29" x14ac:dyDescent="0.2">
      <c r="A2319" s="1">
        <v>45355</v>
      </c>
      <c r="B2319" t="s">
        <v>24</v>
      </c>
      <c r="C2319" t="s">
        <v>25</v>
      </c>
      <c r="D2319">
        <v>2022</v>
      </c>
      <c r="E2319" t="s">
        <v>86</v>
      </c>
      <c r="F2319" t="s">
        <v>27</v>
      </c>
      <c r="G2319" t="s">
        <v>28</v>
      </c>
      <c r="H2319" t="s">
        <v>29</v>
      </c>
      <c r="L2319" t="s">
        <v>648</v>
      </c>
      <c r="M2319" t="s">
        <v>649</v>
      </c>
      <c r="N2319" t="str">
        <f>_xlfn.CONCAT(Tableau1[[#This Row],[species_name]],Tableau1[[#This Row],[sub_reg]])</f>
        <v>Leaping mullet27.8.b</v>
      </c>
      <c r="O2319" t="s">
        <v>32</v>
      </c>
      <c r="P2319" t="s">
        <v>33</v>
      </c>
      <c r="Q2319" t="s">
        <v>34</v>
      </c>
      <c r="R2319">
        <v>1462.38</v>
      </c>
      <c r="S2319" t="s">
        <v>35</v>
      </c>
      <c r="T2319" t="s">
        <v>644</v>
      </c>
      <c r="U2319" t="s">
        <v>645</v>
      </c>
      <c r="V2319" t="s">
        <v>338</v>
      </c>
      <c r="W2319">
        <f>IFERROR(INDEX(#REF!,MATCH(Tableau1[[#This Row],[Identifiant pour calcul]],#REF!,0),9),0)</f>
        <v>0</v>
      </c>
      <c r="X2319">
        <f>Tableau1[[#This Row],[value]]*0.125*Tableau1[[#This Row],[Sequestration factor]]</f>
        <v>0</v>
      </c>
      <c r="Y2319" t="s">
        <v>39</v>
      </c>
      <c r="Z2319" t="s">
        <v>40</v>
      </c>
      <c r="AA2319" t="s">
        <v>39</v>
      </c>
      <c r="AB2319" t="e">
        <f>INDEX(#REF!,MATCH(Tableau1[[#This Row],[species_name]],#REF!,0),2)</f>
        <v>#REF!</v>
      </c>
      <c r="AC2319" s="3" t="e">
        <f>Tableau1[[#This Row],[value]]/Tableau1[[#This Row],[débarquements totaux de l''espèce]]</f>
        <v>#REF!</v>
      </c>
    </row>
    <row r="2320" spans="1:29" x14ac:dyDescent="0.2">
      <c r="A2320" s="1">
        <v>45355</v>
      </c>
      <c r="B2320" t="s">
        <v>24</v>
      </c>
      <c r="C2320" t="s">
        <v>25</v>
      </c>
      <c r="D2320">
        <v>2022</v>
      </c>
      <c r="E2320" t="s">
        <v>86</v>
      </c>
      <c r="F2320" t="s">
        <v>27</v>
      </c>
      <c r="G2320" t="s">
        <v>107</v>
      </c>
      <c r="H2320" t="s">
        <v>29</v>
      </c>
      <c r="M2320" t="s">
        <v>693</v>
      </c>
      <c r="N2320" t="str">
        <f>_xlfn.CONCAT(Tableau1[[#This Row],[species_name]],Tableau1[[#This Row],[sub_reg]])</f>
        <v>Leaping mullet27.8.a</v>
      </c>
      <c r="O2320" t="s">
        <v>32</v>
      </c>
      <c r="P2320" t="s">
        <v>33</v>
      </c>
      <c r="Q2320" t="s">
        <v>34</v>
      </c>
      <c r="R2320">
        <v>3574.8</v>
      </c>
      <c r="S2320" t="s">
        <v>35</v>
      </c>
      <c r="T2320" t="s">
        <v>644</v>
      </c>
      <c r="U2320" t="s">
        <v>645</v>
      </c>
      <c r="V2320" t="s">
        <v>331</v>
      </c>
      <c r="W2320">
        <f>IFERROR(INDEX(#REF!,MATCH(Tableau1[[#This Row],[Identifiant pour calcul]],#REF!,0),9),0)</f>
        <v>0</v>
      </c>
      <c r="X2320">
        <f>Tableau1[[#This Row],[value]]*0.125*Tableau1[[#This Row],[Sequestration factor]]</f>
        <v>0</v>
      </c>
      <c r="Y2320" t="s">
        <v>39</v>
      </c>
      <c r="Z2320" t="s">
        <v>40</v>
      </c>
      <c r="AA2320" t="s">
        <v>39</v>
      </c>
      <c r="AB2320" t="e">
        <f>INDEX(#REF!,MATCH(Tableau1[[#This Row],[species_name]],#REF!,0),2)</f>
        <v>#REF!</v>
      </c>
      <c r="AC2320" s="3" t="e">
        <f>Tableau1[[#This Row],[value]]/Tableau1[[#This Row],[débarquements totaux de l''espèce]]</f>
        <v>#REF!</v>
      </c>
    </row>
    <row r="2321" spans="1:29" x14ac:dyDescent="0.2">
      <c r="A2321" s="1">
        <v>45355</v>
      </c>
      <c r="B2321" t="s">
        <v>24</v>
      </c>
      <c r="C2321" t="s">
        <v>25</v>
      </c>
      <c r="D2321">
        <v>2022</v>
      </c>
      <c r="E2321" t="s">
        <v>86</v>
      </c>
      <c r="F2321" t="s">
        <v>27</v>
      </c>
      <c r="G2321" t="s">
        <v>77</v>
      </c>
      <c r="H2321" t="s">
        <v>29</v>
      </c>
      <c r="M2321" t="s">
        <v>738</v>
      </c>
      <c r="N2321" t="str">
        <f>_xlfn.CONCAT(Tableau1[[#This Row],[species_name]],Tableau1[[#This Row],[sub_reg]])</f>
        <v>Leaping mullet27.8.b</v>
      </c>
      <c r="O2321" t="s">
        <v>32</v>
      </c>
      <c r="P2321" t="s">
        <v>33</v>
      </c>
      <c r="Q2321" t="s">
        <v>34</v>
      </c>
      <c r="R2321">
        <v>2733.59</v>
      </c>
      <c r="S2321" t="s">
        <v>35</v>
      </c>
      <c r="T2321" t="s">
        <v>644</v>
      </c>
      <c r="U2321" t="s">
        <v>645</v>
      </c>
      <c r="V2321" t="s">
        <v>338</v>
      </c>
      <c r="W2321">
        <f>IFERROR(INDEX(#REF!,MATCH(Tableau1[[#This Row],[Identifiant pour calcul]],#REF!,0),9),0)</f>
        <v>0</v>
      </c>
      <c r="X2321">
        <f>Tableau1[[#This Row],[value]]*0.125*Tableau1[[#This Row],[Sequestration factor]]</f>
        <v>0</v>
      </c>
      <c r="Y2321" t="s">
        <v>39</v>
      </c>
      <c r="Z2321" t="s">
        <v>40</v>
      </c>
      <c r="AA2321" t="s">
        <v>39</v>
      </c>
      <c r="AB2321" t="e">
        <f>INDEX(#REF!,MATCH(Tableau1[[#This Row],[species_name]],#REF!,0),2)</f>
        <v>#REF!</v>
      </c>
      <c r="AC2321" s="3" t="e">
        <f>Tableau1[[#This Row],[value]]/Tableau1[[#This Row],[débarquements totaux de l''espèce]]</f>
        <v>#REF!</v>
      </c>
    </row>
    <row r="2322" spans="1:29" x14ac:dyDescent="0.2">
      <c r="A2322" s="1">
        <v>45355</v>
      </c>
      <c r="B2322" t="s">
        <v>24</v>
      </c>
      <c r="C2322" t="s">
        <v>25</v>
      </c>
      <c r="D2322">
        <v>2022</v>
      </c>
      <c r="E2322" t="s">
        <v>86</v>
      </c>
      <c r="F2322" t="s">
        <v>602</v>
      </c>
      <c r="G2322" t="s">
        <v>107</v>
      </c>
      <c r="H2322" t="s">
        <v>29</v>
      </c>
      <c r="L2322" t="s">
        <v>603</v>
      </c>
      <c r="M2322" t="s">
        <v>604</v>
      </c>
      <c r="N2322" t="str">
        <f>_xlfn.CONCAT(Tableau1[[#This Row],[species_name]],Tableau1[[#This Row],[sub_reg]])</f>
        <v>Leaping mullet27.8.b</v>
      </c>
      <c r="O2322" t="s">
        <v>32</v>
      </c>
      <c r="P2322" t="s">
        <v>33</v>
      </c>
      <c r="Q2322" t="s">
        <v>34</v>
      </c>
      <c r="R2322">
        <v>1420.23</v>
      </c>
      <c r="S2322" t="s">
        <v>35</v>
      </c>
      <c r="T2322" t="s">
        <v>644</v>
      </c>
      <c r="U2322" t="s">
        <v>645</v>
      </c>
      <c r="V2322" t="s">
        <v>338</v>
      </c>
      <c r="W2322">
        <f>IFERROR(INDEX(#REF!,MATCH(Tableau1[[#This Row],[Identifiant pour calcul]],#REF!,0),9),0)</f>
        <v>0</v>
      </c>
      <c r="X2322">
        <f>Tableau1[[#This Row],[value]]*0.125*Tableau1[[#This Row],[Sequestration factor]]</f>
        <v>0</v>
      </c>
      <c r="Y2322" t="s">
        <v>39</v>
      </c>
      <c r="Z2322" t="s">
        <v>40</v>
      </c>
      <c r="AA2322" t="s">
        <v>39</v>
      </c>
      <c r="AB2322" t="e">
        <f>INDEX(#REF!,MATCH(Tableau1[[#This Row],[species_name]],#REF!,0),2)</f>
        <v>#REF!</v>
      </c>
      <c r="AC2322" s="3" t="e">
        <f>Tableau1[[#This Row],[value]]/Tableau1[[#This Row],[débarquements totaux de l''espèce]]</f>
        <v>#REF!</v>
      </c>
    </row>
    <row r="2323" spans="1:29" x14ac:dyDescent="0.2">
      <c r="A2323" s="1">
        <v>45355</v>
      </c>
      <c r="B2323" t="s">
        <v>24</v>
      </c>
      <c r="C2323" t="s">
        <v>25</v>
      </c>
      <c r="D2323">
        <v>2022</v>
      </c>
      <c r="E2323" t="s">
        <v>86</v>
      </c>
      <c r="F2323" t="s">
        <v>198</v>
      </c>
      <c r="G2323" t="s">
        <v>28</v>
      </c>
      <c r="H2323" t="s">
        <v>29</v>
      </c>
      <c r="L2323" t="s">
        <v>540</v>
      </c>
      <c r="M2323" t="s">
        <v>541</v>
      </c>
      <c r="N2323" t="str">
        <f>_xlfn.CONCAT(Tableau1[[#This Row],[species_name]],Tableau1[[#This Row],[sub_reg]])</f>
        <v>Leaping mullet27.8.a</v>
      </c>
      <c r="O2323" t="s">
        <v>32</v>
      </c>
      <c r="P2323" t="s">
        <v>33</v>
      </c>
      <c r="Q2323" t="s">
        <v>34</v>
      </c>
      <c r="R2323">
        <v>1134.48</v>
      </c>
      <c r="S2323" t="s">
        <v>35</v>
      </c>
      <c r="T2323" t="s">
        <v>644</v>
      </c>
      <c r="U2323" t="s">
        <v>645</v>
      </c>
      <c r="V2323" t="s">
        <v>331</v>
      </c>
      <c r="W2323">
        <f>IFERROR(INDEX(#REF!,MATCH(Tableau1[[#This Row],[Identifiant pour calcul]],#REF!,0),9),0)</f>
        <v>0</v>
      </c>
      <c r="X2323">
        <f>Tableau1[[#This Row],[value]]*0.125*Tableau1[[#This Row],[Sequestration factor]]</f>
        <v>0</v>
      </c>
      <c r="Y2323" t="s">
        <v>39</v>
      </c>
      <c r="Z2323" t="s">
        <v>40</v>
      </c>
      <c r="AA2323" t="s">
        <v>39</v>
      </c>
      <c r="AB2323" t="e">
        <f>INDEX(#REF!,MATCH(Tableau1[[#This Row],[species_name]],#REF!,0),2)</f>
        <v>#REF!</v>
      </c>
      <c r="AC2323" s="3" t="e">
        <f>Tableau1[[#This Row],[value]]/Tableau1[[#This Row],[débarquements totaux de l''espèce]]</f>
        <v>#REF!</v>
      </c>
    </row>
    <row r="2324" spans="1:29" x14ac:dyDescent="0.2">
      <c r="A2324" s="1">
        <v>45355</v>
      </c>
      <c r="B2324" t="s">
        <v>24</v>
      </c>
      <c r="C2324" t="s">
        <v>25</v>
      </c>
      <c r="D2324">
        <v>2022</v>
      </c>
      <c r="E2324" t="s">
        <v>86</v>
      </c>
      <c r="F2324" t="s">
        <v>158</v>
      </c>
      <c r="G2324" t="s">
        <v>28</v>
      </c>
      <c r="H2324" t="s">
        <v>29</v>
      </c>
      <c r="M2324" t="s">
        <v>821</v>
      </c>
      <c r="N2324" t="str">
        <f>_xlfn.CONCAT(Tableau1[[#This Row],[species_name]],Tableau1[[#This Row],[sub_reg]])</f>
        <v>Leaping mullet27.8.b</v>
      </c>
      <c r="O2324" t="s">
        <v>32</v>
      </c>
      <c r="P2324" t="s">
        <v>33</v>
      </c>
      <c r="Q2324" t="s">
        <v>34</v>
      </c>
      <c r="R2324">
        <v>2411.7199999999998</v>
      </c>
      <c r="S2324" t="s">
        <v>35</v>
      </c>
      <c r="T2324" t="s">
        <v>644</v>
      </c>
      <c r="U2324" t="s">
        <v>645</v>
      </c>
      <c r="V2324" t="s">
        <v>338</v>
      </c>
      <c r="W2324">
        <f>IFERROR(INDEX(#REF!,MATCH(Tableau1[[#This Row],[Identifiant pour calcul]],#REF!,0),9),0)</f>
        <v>0</v>
      </c>
      <c r="X2324">
        <f>Tableau1[[#This Row],[value]]*0.125*Tableau1[[#This Row],[Sequestration factor]]</f>
        <v>0</v>
      </c>
      <c r="Y2324" t="s">
        <v>39</v>
      </c>
      <c r="Z2324" t="s">
        <v>40</v>
      </c>
      <c r="AA2324" t="s">
        <v>39</v>
      </c>
      <c r="AB2324" t="e">
        <f>INDEX(#REF!,MATCH(Tableau1[[#This Row],[species_name]],#REF!,0),2)</f>
        <v>#REF!</v>
      </c>
      <c r="AC2324" s="3" t="e">
        <f>Tableau1[[#This Row],[value]]/Tableau1[[#This Row],[débarquements totaux de l''espèce]]</f>
        <v>#REF!</v>
      </c>
    </row>
    <row r="2325" spans="1:29" x14ac:dyDescent="0.2">
      <c r="A2325" s="1">
        <v>45355</v>
      </c>
      <c r="B2325" t="s">
        <v>24</v>
      </c>
      <c r="C2325" t="s">
        <v>25</v>
      </c>
      <c r="D2325">
        <v>2022</v>
      </c>
      <c r="E2325" t="s">
        <v>86</v>
      </c>
      <c r="F2325" t="s">
        <v>76</v>
      </c>
      <c r="G2325" t="s">
        <v>77</v>
      </c>
      <c r="H2325" t="s">
        <v>29</v>
      </c>
      <c r="M2325" t="s">
        <v>770</v>
      </c>
      <c r="N2325" t="str">
        <f>_xlfn.CONCAT(Tableau1[[#This Row],[species_name]],Tableau1[[#This Row],[sub_reg]])</f>
        <v>Leaping mullet27.8.b</v>
      </c>
      <c r="O2325" t="s">
        <v>32</v>
      </c>
      <c r="P2325" t="s">
        <v>33</v>
      </c>
      <c r="Q2325" t="s">
        <v>34</v>
      </c>
      <c r="R2325">
        <v>1053.99</v>
      </c>
      <c r="S2325" t="s">
        <v>35</v>
      </c>
      <c r="T2325" t="s">
        <v>644</v>
      </c>
      <c r="U2325" t="s">
        <v>645</v>
      </c>
      <c r="V2325" t="s">
        <v>338</v>
      </c>
      <c r="W2325">
        <f>IFERROR(INDEX(#REF!,MATCH(Tableau1[[#This Row],[Identifiant pour calcul]],#REF!,0),9),0)</f>
        <v>0</v>
      </c>
      <c r="X2325">
        <f>Tableau1[[#This Row],[value]]*0.125*Tableau1[[#This Row],[Sequestration factor]]</f>
        <v>0</v>
      </c>
      <c r="Y2325" t="s">
        <v>39</v>
      </c>
      <c r="Z2325" t="s">
        <v>40</v>
      </c>
      <c r="AA2325" t="s">
        <v>39</v>
      </c>
      <c r="AB2325" t="e">
        <f>INDEX(#REF!,MATCH(Tableau1[[#This Row],[species_name]],#REF!,0),2)</f>
        <v>#REF!</v>
      </c>
      <c r="AC2325" s="3" t="e">
        <f>Tableau1[[#This Row],[value]]/Tableau1[[#This Row],[débarquements totaux de l''espèce]]</f>
        <v>#REF!</v>
      </c>
    </row>
    <row r="2326" spans="1:29" x14ac:dyDescent="0.2">
      <c r="A2326" s="1">
        <v>45355</v>
      </c>
      <c r="B2326" t="s">
        <v>24</v>
      </c>
      <c r="C2326" t="s">
        <v>25</v>
      </c>
      <c r="D2326">
        <v>2022</v>
      </c>
      <c r="E2326" t="s">
        <v>86</v>
      </c>
      <c r="F2326" t="s">
        <v>158</v>
      </c>
      <c r="G2326" t="s">
        <v>77</v>
      </c>
      <c r="H2326" t="s">
        <v>29</v>
      </c>
      <c r="L2326" t="s">
        <v>413</v>
      </c>
      <c r="M2326" t="s">
        <v>414</v>
      </c>
      <c r="N2326" t="str">
        <f>_xlfn.CONCAT(Tableau1[[#This Row],[species_name]],Tableau1[[#This Row],[sub_reg]])</f>
        <v>Leaping mullet27.8.a</v>
      </c>
      <c r="O2326" t="s">
        <v>32</v>
      </c>
      <c r="P2326" t="s">
        <v>33</v>
      </c>
      <c r="Q2326" t="s">
        <v>34</v>
      </c>
      <c r="R2326">
        <v>2621.46</v>
      </c>
      <c r="S2326" t="s">
        <v>35</v>
      </c>
      <c r="T2326" t="s">
        <v>644</v>
      </c>
      <c r="U2326" t="s">
        <v>645</v>
      </c>
      <c r="V2326" t="s">
        <v>331</v>
      </c>
      <c r="W2326">
        <f>IFERROR(INDEX(#REF!,MATCH(Tableau1[[#This Row],[Identifiant pour calcul]],#REF!,0),9),0)</f>
        <v>0</v>
      </c>
      <c r="X2326">
        <f>Tableau1[[#This Row],[value]]*0.125*Tableau1[[#This Row],[Sequestration factor]]</f>
        <v>0</v>
      </c>
      <c r="Y2326" t="s">
        <v>39</v>
      </c>
      <c r="Z2326" t="s">
        <v>40</v>
      </c>
      <c r="AA2326" t="s">
        <v>39</v>
      </c>
      <c r="AB2326" t="e">
        <f>INDEX(#REF!,MATCH(Tableau1[[#This Row],[species_name]],#REF!,0),2)</f>
        <v>#REF!</v>
      </c>
      <c r="AC2326" s="3" t="e">
        <f>Tableau1[[#This Row],[value]]/Tableau1[[#This Row],[débarquements totaux de l''espèce]]</f>
        <v>#REF!</v>
      </c>
    </row>
    <row r="2327" spans="1:29" x14ac:dyDescent="0.2">
      <c r="A2327" s="1">
        <v>45355</v>
      </c>
      <c r="B2327" t="s">
        <v>24</v>
      </c>
      <c r="C2327" t="s">
        <v>25</v>
      </c>
      <c r="D2327">
        <v>2022</v>
      </c>
      <c r="E2327" t="s">
        <v>86</v>
      </c>
      <c r="F2327" t="s">
        <v>27</v>
      </c>
      <c r="G2327" t="s">
        <v>107</v>
      </c>
      <c r="H2327" t="s">
        <v>29</v>
      </c>
      <c r="M2327" t="s">
        <v>693</v>
      </c>
      <c r="N2327" t="str">
        <f>_xlfn.CONCAT(Tableau1[[#This Row],[species_name]],Tableau1[[#This Row],[sub_reg]])</f>
        <v>Leaping mullet27.8.b</v>
      </c>
      <c r="O2327" t="s">
        <v>32</v>
      </c>
      <c r="P2327" t="s">
        <v>33</v>
      </c>
      <c r="Q2327" t="s">
        <v>34</v>
      </c>
      <c r="R2327">
        <v>12779.24</v>
      </c>
      <c r="S2327" t="s">
        <v>35</v>
      </c>
      <c r="T2327" t="s">
        <v>644</v>
      </c>
      <c r="U2327" t="s">
        <v>645</v>
      </c>
      <c r="V2327" t="s">
        <v>338</v>
      </c>
      <c r="W2327">
        <f>IFERROR(INDEX(#REF!,MATCH(Tableau1[[#This Row],[Identifiant pour calcul]],#REF!,0),9),0)</f>
        <v>0</v>
      </c>
      <c r="X2327">
        <f>Tableau1[[#This Row],[value]]*0.125*Tableau1[[#This Row],[Sequestration factor]]</f>
        <v>0</v>
      </c>
      <c r="Y2327" t="s">
        <v>39</v>
      </c>
      <c r="Z2327" t="s">
        <v>40</v>
      </c>
      <c r="AA2327" t="s">
        <v>39</v>
      </c>
      <c r="AB2327" t="e">
        <f>INDEX(#REF!,MATCH(Tableau1[[#This Row],[species_name]],#REF!,0),2)</f>
        <v>#REF!</v>
      </c>
      <c r="AC2327" s="3" t="e">
        <f>Tableau1[[#This Row],[value]]/Tableau1[[#This Row],[débarquements totaux de l''espèce]]</f>
        <v>#REF!</v>
      </c>
    </row>
    <row r="2328" spans="1:29" x14ac:dyDescent="0.2">
      <c r="A2328" s="1">
        <v>45355</v>
      </c>
      <c r="B2328" t="s">
        <v>24</v>
      </c>
      <c r="C2328" t="s">
        <v>25</v>
      </c>
      <c r="D2328">
        <v>2022</v>
      </c>
      <c r="E2328" t="s">
        <v>86</v>
      </c>
      <c r="F2328" t="s">
        <v>87</v>
      </c>
      <c r="G2328" t="s">
        <v>88</v>
      </c>
      <c r="H2328" t="s">
        <v>29</v>
      </c>
      <c r="L2328" t="s">
        <v>89</v>
      </c>
      <c r="M2328" t="s">
        <v>90</v>
      </c>
      <c r="N2328" t="str">
        <f>_xlfn.CONCAT(Tableau1[[#This Row],[species_name]],Tableau1[[#This Row],[sub_reg]])</f>
        <v>Atlantic mackerel27.7.d</v>
      </c>
      <c r="O2328" t="s">
        <v>32</v>
      </c>
      <c r="P2328" t="s">
        <v>33</v>
      </c>
      <c r="Q2328" t="s">
        <v>34</v>
      </c>
      <c r="R2328">
        <v>8129.97</v>
      </c>
      <c r="S2328" t="s">
        <v>35</v>
      </c>
      <c r="T2328" t="s">
        <v>99</v>
      </c>
      <c r="U2328" t="s">
        <v>100</v>
      </c>
      <c r="V2328" t="s">
        <v>96</v>
      </c>
      <c r="W2328">
        <f>IFERROR(INDEX(#REF!,MATCH(Tableau1[[#This Row],[Identifiant pour calcul]],#REF!,0),9),0)</f>
        <v>0</v>
      </c>
      <c r="X2328">
        <f>Tableau1[[#This Row],[value]]*0.125*Tableau1[[#This Row],[Sequestration factor]]</f>
        <v>0</v>
      </c>
      <c r="Y2328" t="s">
        <v>39</v>
      </c>
      <c r="Z2328" t="s">
        <v>40</v>
      </c>
      <c r="AA2328" t="s">
        <v>39</v>
      </c>
      <c r="AB2328" t="e">
        <f>INDEX(#REF!,MATCH(Tableau1[[#This Row],[species_name]],#REF!,0),2)</f>
        <v>#REF!</v>
      </c>
      <c r="AC2328" s="3" t="e">
        <f>Tableau1[[#This Row],[value]]/Tableau1[[#This Row],[débarquements totaux de l''espèce]]</f>
        <v>#REF!</v>
      </c>
    </row>
    <row r="2329" spans="1:29" x14ac:dyDescent="0.2">
      <c r="A2329" s="1">
        <v>45355</v>
      </c>
      <c r="B2329" t="s">
        <v>24</v>
      </c>
      <c r="C2329" t="s">
        <v>25</v>
      </c>
      <c r="D2329">
        <v>2022</v>
      </c>
      <c r="E2329" t="s">
        <v>86</v>
      </c>
      <c r="F2329" t="s">
        <v>217</v>
      </c>
      <c r="G2329" t="s">
        <v>28</v>
      </c>
      <c r="H2329" t="s">
        <v>29</v>
      </c>
      <c r="L2329" t="s">
        <v>218</v>
      </c>
      <c r="M2329" t="s">
        <v>219</v>
      </c>
      <c r="N2329" t="str">
        <f>_xlfn.CONCAT(Tableau1[[#This Row],[species_name]],Tableau1[[#This Row],[sub_reg]])</f>
        <v>Atlantic mackerel27.7.e</v>
      </c>
      <c r="O2329" t="s">
        <v>32</v>
      </c>
      <c r="P2329" t="s">
        <v>33</v>
      </c>
      <c r="Q2329" t="s">
        <v>34</v>
      </c>
      <c r="R2329">
        <v>3685.87</v>
      </c>
      <c r="S2329" t="s">
        <v>35</v>
      </c>
      <c r="T2329" t="s">
        <v>99</v>
      </c>
      <c r="U2329" t="s">
        <v>100</v>
      </c>
      <c r="V2329" t="s">
        <v>226</v>
      </c>
      <c r="W2329">
        <f>IFERROR(INDEX(#REF!,MATCH(Tableau1[[#This Row],[Identifiant pour calcul]],#REF!,0),9),0)</f>
        <v>0</v>
      </c>
      <c r="X2329">
        <f>Tableau1[[#This Row],[value]]*0.125*Tableau1[[#This Row],[Sequestration factor]]</f>
        <v>0</v>
      </c>
      <c r="Y2329" t="s">
        <v>39</v>
      </c>
      <c r="Z2329" t="s">
        <v>40</v>
      </c>
      <c r="AA2329" t="s">
        <v>39</v>
      </c>
      <c r="AB2329" t="e">
        <f>INDEX(#REF!,MATCH(Tableau1[[#This Row],[species_name]],#REF!,0),2)</f>
        <v>#REF!</v>
      </c>
      <c r="AC2329" s="3" t="e">
        <f>Tableau1[[#This Row],[value]]/Tableau1[[#This Row],[débarquements totaux de l''espèce]]</f>
        <v>#REF!</v>
      </c>
    </row>
    <row r="2330" spans="1:29" x14ac:dyDescent="0.2">
      <c r="A2330" s="1">
        <v>45355</v>
      </c>
      <c r="B2330" t="s">
        <v>24</v>
      </c>
      <c r="C2330" t="s">
        <v>25</v>
      </c>
      <c r="D2330">
        <v>2022</v>
      </c>
      <c r="E2330" t="s">
        <v>26</v>
      </c>
      <c r="F2330" t="s">
        <v>59</v>
      </c>
      <c r="G2330" t="s">
        <v>277</v>
      </c>
      <c r="H2330" t="s">
        <v>29</v>
      </c>
      <c r="M2330" t="s">
        <v>289</v>
      </c>
      <c r="N2330" t="str">
        <f>_xlfn.CONCAT(Tableau1[[#This Row],[species_name]],Tableau1[[#This Row],[sub_reg]])</f>
        <v>Atlantic mackerelsa 7</v>
      </c>
      <c r="O2330" t="s">
        <v>32</v>
      </c>
      <c r="P2330" t="s">
        <v>33</v>
      </c>
      <c r="Q2330" t="s">
        <v>34</v>
      </c>
      <c r="R2330">
        <v>24025.795600000001</v>
      </c>
      <c r="S2330" t="s">
        <v>35</v>
      </c>
      <c r="T2330" t="s">
        <v>99</v>
      </c>
      <c r="U2330" t="s">
        <v>100</v>
      </c>
      <c r="V2330" t="s">
        <v>62</v>
      </c>
      <c r="W2330">
        <f>IFERROR(INDEX(#REF!,MATCH(Tableau1[[#This Row],[Identifiant pour calcul]],#REF!,0),9),0)</f>
        <v>0</v>
      </c>
      <c r="X2330">
        <f>Tableau1[[#This Row],[value]]*0.125*Tableau1[[#This Row],[Sequestration factor]]</f>
        <v>0</v>
      </c>
      <c r="Y2330" t="s">
        <v>39</v>
      </c>
      <c r="Z2330" t="s">
        <v>40</v>
      </c>
      <c r="AA2330" t="s">
        <v>39</v>
      </c>
      <c r="AB2330" t="e">
        <f>INDEX(#REF!,MATCH(Tableau1[[#This Row],[species_name]],#REF!,0),2)</f>
        <v>#REF!</v>
      </c>
      <c r="AC2330" s="3" t="e">
        <f>Tableau1[[#This Row],[value]]/Tableau1[[#This Row],[débarquements totaux de l''espèce]]</f>
        <v>#REF!</v>
      </c>
    </row>
    <row r="2331" spans="1:29" x14ac:dyDescent="0.2">
      <c r="A2331" s="1">
        <v>45355</v>
      </c>
      <c r="B2331" t="s">
        <v>24</v>
      </c>
      <c r="C2331" t="s">
        <v>25</v>
      </c>
      <c r="D2331">
        <v>2022</v>
      </c>
      <c r="E2331" t="s">
        <v>86</v>
      </c>
      <c r="F2331" t="s">
        <v>217</v>
      </c>
      <c r="G2331" t="s">
        <v>77</v>
      </c>
      <c r="H2331" t="s">
        <v>29</v>
      </c>
      <c r="L2331" t="s">
        <v>218</v>
      </c>
      <c r="M2331" t="s">
        <v>219</v>
      </c>
      <c r="N2331" t="str">
        <f>_xlfn.CONCAT(Tableau1[[#This Row],[species_name]],Tableau1[[#This Row],[sub_reg]])</f>
        <v>Atlantic mackerel27.7.d</v>
      </c>
      <c r="O2331" t="s">
        <v>32</v>
      </c>
      <c r="P2331" t="s">
        <v>33</v>
      </c>
      <c r="Q2331" t="s">
        <v>34</v>
      </c>
      <c r="R2331">
        <v>50340.83</v>
      </c>
      <c r="S2331" t="s">
        <v>35</v>
      </c>
      <c r="T2331" t="s">
        <v>99</v>
      </c>
      <c r="U2331" t="s">
        <v>100</v>
      </c>
      <c r="V2331" t="s">
        <v>96</v>
      </c>
      <c r="W2331">
        <f>IFERROR(INDEX(#REF!,MATCH(Tableau1[[#This Row],[Identifiant pour calcul]],#REF!,0),9),0)</f>
        <v>0</v>
      </c>
      <c r="X2331">
        <f>Tableau1[[#This Row],[value]]*0.125*Tableau1[[#This Row],[Sequestration factor]]</f>
        <v>0</v>
      </c>
      <c r="Y2331" t="s">
        <v>39</v>
      </c>
      <c r="Z2331" t="s">
        <v>40</v>
      </c>
      <c r="AA2331" t="s">
        <v>39</v>
      </c>
      <c r="AB2331" t="e">
        <f>INDEX(#REF!,MATCH(Tableau1[[#This Row],[species_name]],#REF!,0),2)</f>
        <v>#REF!</v>
      </c>
      <c r="AC2331" s="3" t="e">
        <f>Tableau1[[#This Row],[value]]/Tableau1[[#This Row],[débarquements totaux de l''espèce]]</f>
        <v>#REF!</v>
      </c>
    </row>
    <row r="2332" spans="1:29" x14ac:dyDescent="0.2">
      <c r="A2332" s="1">
        <v>45355</v>
      </c>
      <c r="B2332" t="s">
        <v>24</v>
      </c>
      <c r="C2332" t="s">
        <v>25</v>
      </c>
      <c r="D2332">
        <v>2022</v>
      </c>
      <c r="E2332" t="s">
        <v>86</v>
      </c>
      <c r="F2332" t="s">
        <v>217</v>
      </c>
      <c r="G2332" t="s">
        <v>77</v>
      </c>
      <c r="H2332" t="s">
        <v>29</v>
      </c>
      <c r="L2332" t="s">
        <v>218</v>
      </c>
      <c r="M2332" t="s">
        <v>219</v>
      </c>
      <c r="N2332" t="str">
        <f>_xlfn.CONCAT(Tableau1[[#This Row],[species_name]],Tableau1[[#This Row],[sub_reg]])</f>
        <v>Atlantic mackerel27.7.e</v>
      </c>
      <c r="O2332" t="s">
        <v>32</v>
      </c>
      <c r="P2332" t="s">
        <v>33</v>
      </c>
      <c r="Q2332" t="s">
        <v>34</v>
      </c>
      <c r="R2332">
        <v>45338.7</v>
      </c>
      <c r="S2332" t="s">
        <v>35</v>
      </c>
      <c r="T2332" t="s">
        <v>99</v>
      </c>
      <c r="U2332" t="s">
        <v>100</v>
      </c>
      <c r="V2332" t="s">
        <v>226</v>
      </c>
      <c r="W2332">
        <f>IFERROR(INDEX(#REF!,MATCH(Tableau1[[#This Row],[Identifiant pour calcul]],#REF!,0),9),0)</f>
        <v>0</v>
      </c>
      <c r="X2332">
        <f>Tableau1[[#This Row],[value]]*0.125*Tableau1[[#This Row],[Sequestration factor]]</f>
        <v>0</v>
      </c>
      <c r="Y2332" t="s">
        <v>39</v>
      </c>
      <c r="Z2332" t="s">
        <v>40</v>
      </c>
      <c r="AA2332" t="s">
        <v>39</v>
      </c>
      <c r="AB2332" t="e">
        <f>INDEX(#REF!,MATCH(Tableau1[[#This Row],[species_name]],#REF!,0),2)</f>
        <v>#REF!</v>
      </c>
      <c r="AC2332" s="3" t="e">
        <f>Tableau1[[#This Row],[value]]/Tableau1[[#This Row],[débarquements totaux de l''espèce]]</f>
        <v>#REF!</v>
      </c>
    </row>
    <row r="2333" spans="1:29" x14ac:dyDescent="0.2">
      <c r="A2333" s="1">
        <v>45355</v>
      </c>
      <c r="B2333" t="s">
        <v>24</v>
      </c>
      <c r="C2333" t="s">
        <v>25</v>
      </c>
      <c r="D2333">
        <v>2022</v>
      </c>
      <c r="E2333" t="s">
        <v>86</v>
      </c>
      <c r="F2333" t="s">
        <v>217</v>
      </c>
      <c r="G2333" t="s">
        <v>77</v>
      </c>
      <c r="H2333" t="s">
        <v>29</v>
      </c>
      <c r="L2333" t="s">
        <v>218</v>
      </c>
      <c r="M2333" t="s">
        <v>219</v>
      </c>
      <c r="N2333" t="str">
        <f>_xlfn.CONCAT(Tableau1[[#This Row],[species_name]],Tableau1[[#This Row],[sub_reg]])</f>
        <v>Atlantic mackerel27.8.b</v>
      </c>
      <c r="O2333" t="s">
        <v>32</v>
      </c>
      <c r="P2333" t="s">
        <v>33</v>
      </c>
      <c r="Q2333" t="s">
        <v>34</v>
      </c>
      <c r="R2333">
        <v>1771.51</v>
      </c>
      <c r="S2333" t="s">
        <v>35</v>
      </c>
      <c r="T2333" t="s">
        <v>99</v>
      </c>
      <c r="U2333" t="s">
        <v>100</v>
      </c>
      <c r="V2333" t="s">
        <v>338</v>
      </c>
      <c r="W2333">
        <f>IFERROR(INDEX(#REF!,MATCH(Tableau1[[#This Row],[Identifiant pour calcul]],#REF!,0),9),0)</f>
        <v>0</v>
      </c>
      <c r="X2333">
        <f>Tableau1[[#This Row],[value]]*0.125*Tableau1[[#This Row],[Sequestration factor]]</f>
        <v>0</v>
      </c>
      <c r="Y2333" t="s">
        <v>39</v>
      </c>
      <c r="Z2333" t="s">
        <v>40</v>
      </c>
      <c r="AA2333" t="s">
        <v>39</v>
      </c>
      <c r="AB2333" t="e">
        <f>INDEX(#REF!,MATCH(Tableau1[[#This Row],[species_name]],#REF!,0),2)</f>
        <v>#REF!</v>
      </c>
      <c r="AC2333" s="3" t="e">
        <f>Tableau1[[#This Row],[value]]/Tableau1[[#This Row],[débarquements totaux de l''espèce]]</f>
        <v>#REF!</v>
      </c>
    </row>
    <row r="2334" spans="1:29" x14ac:dyDescent="0.2">
      <c r="A2334" s="1">
        <v>45355</v>
      </c>
      <c r="B2334" t="s">
        <v>24</v>
      </c>
      <c r="C2334" t="s">
        <v>25</v>
      </c>
      <c r="D2334">
        <v>2022</v>
      </c>
      <c r="E2334" t="s">
        <v>86</v>
      </c>
      <c r="F2334" t="s">
        <v>87</v>
      </c>
      <c r="G2334" t="s">
        <v>77</v>
      </c>
      <c r="H2334" t="s">
        <v>29</v>
      </c>
      <c r="M2334" t="s">
        <v>355</v>
      </c>
      <c r="N2334" t="str">
        <f>_xlfn.CONCAT(Tableau1[[#This Row],[species_name]],Tableau1[[#This Row],[sub_reg]])</f>
        <v>Atlantic mackerel27.7.d</v>
      </c>
      <c r="O2334" t="s">
        <v>32</v>
      </c>
      <c r="P2334" t="s">
        <v>33</v>
      </c>
      <c r="Q2334" t="s">
        <v>34</v>
      </c>
      <c r="R2334">
        <v>88869.55</v>
      </c>
      <c r="S2334" t="s">
        <v>35</v>
      </c>
      <c r="T2334" t="s">
        <v>99</v>
      </c>
      <c r="U2334" t="s">
        <v>100</v>
      </c>
      <c r="V2334" t="s">
        <v>96</v>
      </c>
      <c r="W2334">
        <f>IFERROR(INDEX(#REF!,MATCH(Tableau1[[#This Row],[Identifiant pour calcul]],#REF!,0),9),0)</f>
        <v>0</v>
      </c>
      <c r="X2334">
        <f>Tableau1[[#This Row],[value]]*0.125*Tableau1[[#This Row],[Sequestration factor]]</f>
        <v>0</v>
      </c>
      <c r="Y2334" t="s">
        <v>39</v>
      </c>
      <c r="Z2334" t="s">
        <v>40</v>
      </c>
      <c r="AA2334" t="s">
        <v>39</v>
      </c>
      <c r="AB2334" t="e">
        <f>INDEX(#REF!,MATCH(Tableau1[[#This Row],[species_name]],#REF!,0),2)</f>
        <v>#REF!</v>
      </c>
      <c r="AC2334" s="3" t="e">
        <f>Tableau1[[#This Row],[value]]/Tableau1[[#This Row],[débarquements totaux de l''espèce]]</f>
        <v>#REF!</v>
      </c>
    </row>
    <row r="2335" spans="1:29" x14ac:dyDescent="0.2">
      <c r="A2335" s="1">
        <v>45355</v>
      </c>
      <c r="B2335" t="s">
        <v>24</v>
      </c>
      <c r="C2335" t="s">
        <v>25</v>
      </c>
      <c r="D2335">
        <v>2022</v>
      </c>
      <c r="E2335" t="s">
        <v>86</v>
      </c>
      <c r="F2335" t="s">
        <v>372</v>
      </c>
      <c r="G2335" t="s">
        <v>88</v>
      </c>
      <c r="H2335" t="s">
        <v>29</v>
      </c>
      <c r="L2335" t="s">
        <v>373</v>
      </c>
      <c r="M2335" t="s">
        <v>374</v>
      </c>
      <c r="N2335" t="str">
        <f>_xlfn.CONCAT(Tableau1[[#This Row],[species_name]],Tableau1[[#This Row],[sub_reg]])</f>
        <v>Atlantic mackerel27.8.a</v>
      </c>
      <c r="O2335" t="s">
        <v>32</v>
      </c>
      <c r="P2335" t="s">
        <v>33</v>
      </c>
      <c r="Q2335" t="s">
        <v>34</v>
      </c>
      <c r="R2335">
        <v>76016.38</v>
      </c>
      <c r="S2335" t="s">
        <v>35</v>
      </c>
      <c r="T2335" t="s">
        <v>99</v>
      </c>
      <c r="U2335" t="s">
        <v>100</v>
      </c>
      <c r="V2335" t="s">
        <v>331</v>
      </c>
      <c r="W2335">
        <f>IFERROR(INDEX(#REF!,MATCH(Tableau1[[#This Row],[Identifiant pour calcul]],#REF!,0),9),0)</f>
        <v>0</v>
      </c>
      <c r="X2335">
        <f>Tableau1[[#This Row],[value]]*0.125*Tableau1[[#This Row],[Sequestration factor]]</f>
        <v>0</v>
      </c>
      <c r="Y2335" t="s">
        <v>39</v>
      </c>
      <c r="Z2335" t="s">
        <v>40</v>
      </c>
      <c r="AA2335" t="s">
        <v>39</v>
      </c>
      <c r="AB2335" t="e">
        <f>INDEX(#REF!,MATCH(Tableau1[[#This Row],[species_name]],#REF!,0),2)</f>
        <v>#REF!</v>
      </c>
      <c r="AC2335" s="3" t="e">
        <f>Tableau1[[#This Row],[value]]/Tableau1[[#This Row],[débarquements totaux de l''espèce]]</f>
        <v>#REF!</v>
      </c>
    </row>
    <row r="2336" spans="1:29" x14ac:dyDescent="0.2">
      <c r="A2336" s="1">
        <v>45355</v>
      </c>
      <c r="B2336" t="s">
        <v>24</v>
      </c>
      <c r="C2336" t="s">
        <v>25</v>
      </c>
      <c r="D2336">
        <v>2022</v>
      </c>
      <c r="E2336" t="s">
        <v>86</v>
      </c>
      <c r="F2336" t="s">
        <v>372</v>
      </c>
      <c r="G2336" t="s">
        <v>88</v>
      </c>
      <c r="H2336" t="s">
        <v>29</v>
      </c>
      <c r="L2336" t="s">
        <v>373</v>
      </c>
      <c r="M2336" t="s">
        <v>374</v>
      </c>
      <c r="N2336" t="str">
        <f>_xlfn.CONCAT(Tableau1[[#This Row],[species_name]],Tableau1[[#This Row],[sub_reg]])</f>
        <v>Atlantic mackerel27.8.b</v>
      </c>
      <c r="O2336" t="s">
        <v>32</v>
      </c>
      <c r="P2336" t="s">
        <v>33</v>
      </c>
      <c r="Q2336" t="s">
        <v>34</v>
      </c>
      <c r="R2336">
        <v>14628.14</v>
      </c>
      <c r="S2336" t="s">
        <v>35</v>
      </c>
      <c r="T2336" t="s">
        <v>99</v>
      </c>
      <c r="U2336" t="s">
        <v>100</v>
      </c>
      <c r="V2336" t="s">
        <v>338</v>
      </c>
      <c r="W2336">
        <f>IFERROR(INDEX(#REF!,MATCH(Tableau1[[#This Row],[Identifiant pour calcul]],#REF!,0),9),0)</f>
        <v>0</v>
      </c>
      <c r="X2336">
        <f>Tableau1[[#This Row],[value]]*0.125*Tableau1[[#This Row],[Sequestration factor]]</f>
        <v>0</v>
      </c>
      <c r="Y2336" t="s">
        <v>39</v>
      </c>
      <c r="Z2336" t="s">
        <v>40</v>
      </c>
      <c r="AA2336" t="s">
        <v>39</v>
      </c>
      <c r="AB2336" t="e">
        <f>INDEX(#REF!,MATCH(Tableau1[[#This Row],[species_name]],#REF!,0),2)</f>
        <v>#REF!</v>
      </c>
      <c r="AC2336" s="3" t="e">
        <f>Tableau1[[#This Row],[value]]/Tableau1[[#This Row],[débarquements totaux de l''espèce]]</f>
        <v>#REF!</v>
      </c>
    </row>
    <row r="2337" spans="1:29" x14ac:dyDescent="0.2">
      <c r="A2337" s="1">
        <v>45355</v>
      </c>
      <c r="B2337" t="s">
        <v>24</v>
      </c>
      <c r="C2337" t="s">
        <v>25</v>
      </c>
      <c r="D2337">
        <v>2022</v>
      </c>
      <c r="E2337" t="s">
        <v>86</v>
      </c>
      <c r="F2337" t="s">
        <v>372</v>
      </c>
      <c r="G2337" t="s">
        <v>88</v>
      </c>
      <c r="H2337" t="s">
        <v>29</v>
      </c>
      <c r="L2337" t="s">
        <v>373</v>
      </c>
      <c r="M2337" t="s">
        <v>374</v>
      </c>
      <c r="N2337" t="str">
        <f>_xlfn.CONCAT(Tableau1[[#This Row],[species_name]],Tableau1[[#This Row],[sub_reg]])</f>
        <v>Atlantic mackerel27.4.b</v>
      </c>
      <c r="O2337" t="s">
        <v>32</v>
      </c>
      <c r="P2337" t="s">
        <v>33</v>
      </c>
      <c r="Q2337" t="s">
        <v>34</v>
      </c>
      <c r="R2337">
        <v>122663.14</v>
      </c>
      <c r="S2337" t="s">
        <v>35</v>
      </c>
      <c r="T2337" t="s">
        <v>99</v>
      </c>
      <c r="U2337" t="s">
        <v>100</v>
      </c>
      <c r="V2337" t="s">
        <v>388</v>
      </c>
      <c r="W2337">
        <f>IFERROR(INDEX(#REF!,MATCH(Tableau1[[#This Row],[Identifiant pour calcul]],#REF!,0),9),0)</f>
        <v>0</v>
      </c>
      <c r="X2337">
        <f>Tableau1[[#This Row],[value]]*0.125*Tableau1[[#This Row],[Sequestration factor]]</f>
        <v>0</v>
      </c>
      <c r="Y2337" t="s">
        <v>39</v>
      </c>
      <c r="Z2337" t="s">
        <v>40</v>
      </c>
      <c r="AA2337" t="s">
        <v>39</v>
      </c>
      <c r="AB2337" t="e">
        <f>INDEX(#REF!,MATCH(Tableau1[[#This Row],[species_name]],#REF!,0),2)</f>
        <v>#REF!</v>
      </c>
      <c r="AC2337" s="3" t="e">
        <f>Tableau1[[#This Row],[value]]/Tableau1[[#This Row],[débarquements totaux de l''espèce]]</f>
        <v>#REF!</v>
      </c>
    </row>
    <row r="2338" spans="1:29" x14ac:dyDescent="0.2">
      <c r="A2338" s="1">
        <v>45355</v>
      </c>
      <c r="B2338" t="s">
        <v>24</v>
      </c>
      <c r="C2338" t="s">
        <v>25</v>
      </c>
      <c r="D2338">
        <v>2022</v>
      </c>
      <c r="E2338" t="s">
        <v>86</v>
      </c>
      <c r="F2338" t="s">
        <v>372</v>
      </c>
      <c r="G2338" t="s">
        <v>88</v>
      </c>
      <c r="H2338" t="s">
        <v>29</v>
      </c>
      <c r="L2338" t="s">
        <v>373</v>
      </c>
      <c r="M2338" t="s">
        <v>374</v>
      </c>
      <c r="N2338" t="str">
        <f>_xlfn.CONCAT(Tableau1[[#This Row],[species_name]],Tableau1[[#This Row],[sub_reg]])</f>
        <v>Atlantic mackerel27.4.c</v>
      </c>
      <c r="O2338" t="s">
        <v>32</v>
      </c>
      <c r="P2338" t="s">
        <v>33</v>
      </c>
      <c r="Q2338" t="s">
        <v>34</v>
      </c>
      <c r="R2338">
        <v>22018.51</v>
      </c>
      <c r="S2338" t="s">
        <v>35</v>
      </c>
      <c r="T2338" t="s">
        <v>99</v>
      </c>
      <c r="U2338" t="s">
        <v>100</v>
      </c>
      <c r="V2338" t="s">
        <v>389</v>
      </c>
      <c r="W2338">
        <f>IFERROR(INDEX(#REF!,MATCH(Tableau1[[#This Row],[Identifiant pour calcul]],#REF!,0),9),0)</f>
        <v>0</v>
      </c>
      <c r="X2338">
        <f>Tableau1[[#This Row],[value]]*0.125*Tableau1[[#This Row],[Sequestration factor]]</f>
        <v>0</v>
      </c>
      <c r="Y2338" t="s">
        <v>39</v>
      </c>
      <c r="Z2338" t="s">
        <v>40</v>
      </c>
      <c r="AA2338" t="s">
        <v>39</v>
      </c>
      <c r="AB2338" t="e">
        <f>INDEX(#REF!,MATCH(Tableau1[[#This Row],[species_name]],#REF!,0),2)</f>
        <v>#REF!</v>
      </c>
      <c r="AC2338" s="3" t="e">
        <f>Tableau1[[#This Row],[value]]/Tableau1[[#This Row],[débarquements totaux de l''espèce]]</f>
        <v>#REF!</v>
      </c>
    </row>
    <row r="2339" spans="1:29" x14ac:dyDescent="0.2">
      <c r="A2339" s="1">
        <v>45355</v>
      </c>
      <c r="B2339" t="s">
        <v>24</v>
      </c>
      <c r="C2339" t="s">
        <v>25</v>
      </c>
      <c r="D2339">
        <v>2022</v>
      </c>
      <c r="E2339" t="s">
        <v>86</v>
      </c>
      <c r="F2339" t="s">
        <v>372</v>
      </c>
      <c r="G2339" t="s">
        <v>88</v>
      </c>
      <c r="H2339" t="s">
        <v>29</v>
      </c>
      <c r="L2339" t="s">
        <v>373</v>
      </c>
      <c r="M2339" t="s">
        <v>374</v>
      </c>
      <c r="N2339" t="str">
        <f>_xlfn.CONCAT(Tableau1[[#This Row],[species_name]],Tableau1[[#This Row],[sub_reg]])</f>
        <v>Atlantic mackerel27.7.e</v>
      </c>
      <c r="O2339" t="s">
        <v>32</v>
      </c>
      <c r="P2339" t="s">
        <v>33</v>
      </c>
      <c r="Q2339" t="s">
        <v>34</v>
      </c>
      <c r="R2339">
        <v>7259.51</v>
      </c>
      <c r="S2339" t="s">
        <v>35</v>
      </c>
      <c r="T2339" t="s">
        <v>99</v>
      </c>
      <c r="U2339" t="s">
        <v>100</v>
      </c>
      <c r="V2339" t="s">
        <v>226</v>
      </c>
      <c r="W2339">
        <f>IFERROR(INDEX(#REF!,MATCH(Tableau1[[#This Row],[Identifiant pour calcul]],#REF!,0),9),0)</f>
        <v>0</v>
      </c>
      <c r="X2339">
        <f>Tableau1[[#This Row],[value]]*0.125*Tableau1[[#This Row],[Sequestration factor]]</f>
        <v>0</v>
      </c>
      <c r="Y2339" t="s">
        <v>39</v>
      </c>
      <c r="Z2339" t="s">
        <v>40</v>
      </c>
      <c r="AA2339" t="s">
        <v>39</v>
      </c>
      <c r="AB2339" t="e">
        <f>INDEX(#REF!,MATCH(Tableau1[[#This Row],[species_name]],#REF!,0),2)</f>
        <v>#REF!</v>
      </c>
      <c r="AC2339" s="3" t="e">
        <f>Tableau1[[#This Row],[value]]/Tableau1[[#This Row],[débarquements totaux de l''espèce]]</f>
        <v>#REF!</v>
      </c>
    </row>
    <row r="2340" spans="1:29" x14ac:dyDescent="0.2">
      <c r="A2340" s="1">
        <v>45355</v>
      </c>
      <c r="B2340" t="s">
        <v>24</v>
      </c>
      <c r="C2340" t="s">
        <v>25</v>
      </c>
      <c r="D2340">
        <v>2022</v>
      </c>
      <c r="E2340" t="s">
        <v>86</v>
      </c>
      <c r="F2340" t="s">
        <v>198</v>
      </c>
      <c r="G2340" t="s">
        <v>77</v>
      </c>
      <c r="H2340" t="s">
        <v>29</v>
      </c>
      <c r="L2340" t="s">
        <v>413</v>
      </c>
      <c r="M2340" t="s">
        <v>414</v>
      </c>
      <c r="N2340" t="str">
        <f>_xlfn.CONCAT(Tableau1[[#This Row],[species_name]],Tableau1[[#This Row],[sub_reg]])</f>
        <v>Atlantic mackerel27.8.b</v>
      </c>
      <c r="O2340" t="s">
        <v>32</v>
      </c>
      <c r="P2340" t="s">
        <v>33</v>
      </c>
      <c r="Q2340" t="s">
        <v>34</v>
      </c>
      <c r="R2340">
        <v>35811.49</v>
      </c>
      <c r="S2340" t="s">
        <v>35</v>
      </c>
      <c r="T2340" t="s">
        <v>99</v>
      </c>
      <c r="U2340" t="s">
        <v>100</v>
      </c>
      <c r="V2340" t="s">
        <v>338</v>
      </c>
      <c r="W2340">
        <f>IFERROR(INDEX(#REF!,MATCH(Tableau1[[#This Row],[Identifiant pour calcul]],#REF!,0),9),0)</f>
        <v>0</v>
      </c>
      <c r="X2340">
        <f>Tableau1[[#This Row],[value]]*0.125*Tableau1[[#This Row],[Sequestration factor]]</f>
        <v>0</v>
      </c>
      <c r="Y2340" t="s">
        <v>39</v>
      </c>
      <c r="Z2340" t="s">
        <v>40</v>
      </c>
      <c r="AA2340" t="s">
        <v>39</v>
      </c>
      <c r="AB2340" t="e">
        <f>INDEX(#REF!,MATCH(Tableau1[[#This Row],[species_name]],#REF!,0),2)</f>
        <v>#REF!</v>
      </c>
      <c r="AC2340" s="3" t="e">
        <f>Tableau1[[#This Row],[value]]/Tableau1[[#This Row],[débarquements totaux de l''espèce]]</f>
        <v>#REF!</v>
      </c>
    </row>
    <row r="2341" spans="1:29" x14ac:dyDescent="0.2">
      <c r="A2341" s="1">
        <v>45355</v>
      </c>
      <c r="B2341" t="s">
        <v>24</v>
      </c>
      <c r="C2341" t="s">
        <v>25</v>
      </c>
      <c r="D2341">
        <v>2022</v>
      </c>
      <c r="E2341" t="s">
        <v>86</v>
      </c>
      <c r="F2341" t="s">
        <v>372</v>
      </c>
      <c r="G2341" t="s">
        <v>406</v>
      </c>
      <c r="H2341" t="s">
        <v>29</v>
      </c>
      <c r="L2341" t="s">
        <v>418</v>
      </c>
      <c r="M2341" t="s">
        <v>419</v>
      </c>
      <c r="N2341" t="str">
        <f>_xlfn.CONCAT(Tableau1[[#This Row],[species_name]],Tableau1[[#This Row],[sub_reg]])</f>
        <v>Atlantic mackerel27.7.e</v>
      </c>
      <c r="O2341" t="s">
        <v>32</v>
      </c>
      <c r="P2341" t="s">
        <v>33</v>
      </c>
      <c r="Q2341" t="s">
        <v>34</v>
      </c>
      <c r="R2341">
        <v>10543.49</v>
      </c>
      <c r="S2341" t="s">
        <v>35</v>
      </c>
      <c r="T2341" t="s">
        <v>99</v>
      </c>
      <c r="U2341" t="s">
        <v>100</v>
      </c>
      <c r="V2341" t="s">
        <v>226</v>
      </c>
      <c r="W2341">
        <f>IFERROR(INDEX(#REF!,MATCH(Tableau1[[#This Row],[Identifiant pour calcul]],#REF!,0),9),0)</f>
        <v>0</v>
      </c>
      <c r="X2341">
        <f>Tableau1[[#This Row],[value]]*0.125*Tableau1[[#This Row],[Sequestration factor]]</f>
        <v>0</v>
      </c>
      <c r="Y2341" t="s">
        <v>39</v>
      </c>
      <c r="Z2341" t="s">
        <v>40</v>
      </c>
      <c r="AA2341" t="s">
        <v>39</v>
      </c>
      <c r="AB2341" t="e">
        <f>INDEX(#REF!,MATCH(Tableau1[[#This Row],[species_name]],#REF!,0),2)</f>
        <v>#REF!</v>
      </c>
      <c r="AC2341" s="3" t="e">
        <f>Tableau1[[#This Row],[value]]/Tableau1[[#This Row],[débarquements totaux de l''espèce]]</f>
        <v>#REF!</v>
      </c>
    </row>
    <row r="2342" spans="1:29" x14ac:dyDescent="0.2">
      <c r="A2342" s="1">
        <v>45355</v>
      </c>
      <c r="B2342" t="s">
        <v>24</v>
      </c>
      <c r="C2342" t="s">
        <v>25</v>
      </c>
      <c r="D2342">
        <v>2022</v>
      </c>
      <c r="E2342" t="s">
        <v>86</v>
      </c>
      <c r="F2342" t="s">
        <v>372</v>
      </c>
      <c r="G2342" t="s">
        <v>406</v>
      </c>
      <c r="H2342" t="s">
        <v>29</v>
      </c>
      <c r="L2342" t="s">
        <v>418</v>
      </c>
      <c r="M2342" t="s">
        <v>419</v>
      </c>
      <c r="N2342" t="str">
        <f>_xlfn.CONCAT(Tableau1[[#This Row],[species_name]],Tableau1[[#This Row],[sub_reg]])</f>
        <v>Atlantic mackerel27.4.c</v>
      </c>
      <c r="O2342" t="s">
        <v>32</v>
      </c>
      <c r="P2342" t="s">
        <v>33</v>
      </c>
      <c r="Q2342" t="s">
        <v>34</v>
      </c>
      <c r="R2342">
        <v>98869.89</v>
      </c>
      <c r="S2342" t="s">
        <v>35</v>
      </c>
      <c r="T2342" t="s">
        <v>99</v>
      </c>
      <c r="U2342" t="s">
        <v>100</v>
      </c>
      <c r="V2342" t="s">
        <v>389</v>
      </c>
      <c r="W2342">
        <f>IFERROR(INDEX(#REF!,MATCH(Tableau1[[#This Row],[Identifiant pour calcul]],#REF!,0),9),0)</f>
        <v>0</v>
      </c>
      <c r="X2342">
        <f>Tableau1[[#This Row],[value]]*0.125*Tableau1[[#This Row],[Sequestration factor]]</f>
        <v>0</v>
      </c>
      <c r="Y2342" t="s">
        <v>39</v>
      </c>
      <c r="Z2342" t="s">
        <v>40</v>
      </c>
      <c r="AA2342" t="s">
        <v>39</v>
      </c>
      <c r="AB2342" t="e">
        <f>INDEX(#REF!,MATCH(Tableau1[[#This Row],[species_name]],#REF!,0),2)</f>
        <v>#REF!</v>
      </c>
      <c r="AC2342" s="3" t="e">
        <f>Tableau1[[#This Row],[value]]/Tableau1[[#This Row],[débarquements totaux de l''espèce]]</f>
        <v>#REF!</v>
      </c>
    </row>
    <row r="2343" spans="1:29" x14ac:dyDescent="0.2">
      <c r="A2343" s="1">
        <v>45355</v>
      </c>
      <c r="B2343" t="s">
        <v>24</v>
      </c>
      <c r="C2343" t="s">
        <v>25</v>
      </c>
      <c r="D2343">
        <v>2022</v>
      </c>
      <c r="E2343" t="s">
        <v>86</v>
      </c>
      <c r="F2343" t="s">
        <v>372</v>
      </c>
      <c r="G2343" t="s">
        <v>406</v>
      </c>
      <c r="H2343" t="s">
        <v>29</v>
      </c>
      <c r="L2343" t="s">
        <v>418</v>
      </c>
      <c r="M2343" t="s">
        <v>419</v>
      </c>
      <c r="N2343" t="str">
        <f>_xlfn.CONCAT(Tableau1[[#This Row],[species_name]],Tableau1[[#This Row],[sub_reg]])</f>
        <v>Atlantic mackerel27.7.d</v>
      </c>
      <c r="O2343" t="s">
        <v>32</v>
      </c>
      <c r="P2343" t="s">
        <v>33</v>
      </c>
      <c r="Q2343" t="s">
        <v>34</v>
      </c>
      <c r="R2343">
        <v>783328.31</v>
      </c>
      <c r="S2343" t="s">
        <v>35</v>
      </c>
      <c r="T2343" t="s">
        <v>99</v>
      </c>
      <c r="U2343" t="s">
        <v>100</v>
      </c>
      <c r="V2343" t="s">
        <v>96</v>
      </c>
      <c r="W2343">
        <f>IFERROR(INDEX(#REF!,MATCH(Tableau1[[#This Row],[Identifiant pour calcul]],#REF!,0),9),0)</f>
        <v>0</v>
      </c>
      <c r="X2343">
        <f>Tableau1[[#This Row],[value]]*0.125*Tableau1[[#This Row],[Sequestration factor]]</f>
        <v>0</v>
      </c>
      <c r="Y2343" t="s">
        <v>39</v>
      </c>
      <c r="Z2343" t="s">
        <v>40</v>
      </c>
      <c r="AA2343" t="s">
        <v>39</v>
      </c>
      <c r="AB2343" t="e">
        <f>INDEX(#REF!,MATCH(Tableau1[[#This Row],[species_name]],#REF!,0),2)</f>
        <v>#REF!</v>
      </c>
      <c r="AC2343" s="3" t="e">
        <f>Tableau1[[#This Row],[value]]/Tableau1[[#This Row],[débarquements totaux de l''espèce]]</f>
        <v>#REF!</v>
      </c>
    </row>
    <row r="2344" spans="1:29" x14ac:dyDescent="0.2">
      <c r="A2344" s="1">
        <v>45355</v>
      </c>
      <c r="B2344" t="s">
        <v>24</v>
      </c>
      <c r="C2344" t="s">
        <v>25</v>
      </c>
      <c r="D2344">
        <v>2022</v>
      </c>
      <c r="E2344" t="s">
        <v>86</v>
      </c>
      <c r="F2344" t="s">
        <v>372</v>
      </c>
      <c r="G2344" t="s">
        <v>406</v>
      </c>
      <c r="H2344" t="s">
        <v>29</v>
      </c>
      <c r="L2344" t="s">
        <v>418</v>
      </c>
      <c r="M2344" t="s">
        <v>419</v>
      </c>
      <c r="N2344" t="str">
        <f>_xlfn.CONCAT(Tableau1[[#This Row],[species_name]],Tableau1[[#This Row],[sub_reg]])</f>
        <v>Atlantic mackerel27.4.b</v>
      </c>
      <c r="O2344" t="s">
        <v>32</v>
      </c>
      <c r="P2344" t="s">
        <v>33</v>
      </c>
      <c r="Q2344" t="s">
        <v>34</v>
      </c>
      <c r="R2344">
        <v>36525.54</v>
      </c>
      <c r="S2344" t="s">
        <v>35</v>
      </c>
      <c r="T2344" t="s">
        <v>99</v>
      </c>
      <c r="U2344" t="s">
        <v>100</v>
      </c>
      <c r="V2344" t="s">
        <v>388</v>
      </c>
      <c r="W2344">
        <f>IFERROR(INDEX(#REF!,MATCH(Tableau1[[#This Row],[Identifiant pour calcul]],#REF!,0),9),0)</f>
        <v>0</v>
      </c>
      <c r="X2344">
        <f>Tableau1[[#This Row],[value]]*0.125*Tableau1[[#This Row],[Sequestration factor]]</f>
        <v>0</v>
      </c>
      <c r="Y2344" t="s">
        <v>39</v>
      </c>
      <c r="Z2344" t="s">
        <v>40</v>
      </c>
      <c r="AA2344" t="s">
        <v>39</v>
      </c>
      <c r="AB2344" t="e">
        <f>INDEX(#REF!,MATCH(Tableau1[[#This Row],[species_name]],#REF!,0),2)</f>
        <v>#REF!</v>
      </c>
      <c r="AC2344" s="3" t="e">
        <f>Tableau1[[#This Row],[value]]/Tableau1[[#This Row],[débarquements totaux de l''espèce]]</f>
        <v>#REF!</v>
      </c>
    </row>
    <row r="2345" spans="1:29" x14ac:dyDescent="0.2">
      <c r="A2345" s="1">
        <v>45355</v>
      </c>
      <c r="B2345" t="s">
        <v>24</v>
      </c>
      <c r="C2345" t="s">
        <v>25</v>
      </c>
      <c r="D2345">
        <v>2022</v>
      </c>
      <c r="E2345" t="s">
        <v>26</v>
      </c>
      <c r="F2345" t="s">
        <v>158</v>
      </c>
      <c r="G2345" t="s">
        <v>406</v>
      </c>
      <c r="H2345" t="s">
        <v>29</v>
      </c>
      <c r="L2345" t="s">
        <v>428</v>
      </c>
      <c r="M2345" t="s">
        <v>429</v>
      </c>
      <c r="N2345" t="str">
        <f>_xlfn.CONCAT(Tableau1[[#This Row],[species_name]],Tableau1[[#This Row],[sub_reg]])</f>
        <v>Atlantic mackerelsa 7</v>
      </c>
      <c r="O2345" t="s">
        <v>32</v>
      </c>
      <c r="P2345" t="s">
        <v>33</v>
      </c>
      <c r="Q2345" t="s">
        <v>34</v>
      </c>
      <c r="R2345">
        <v>300463.84000000003</v>
      </c>
      <c r="S2345" t="s">
        <v>35</v>
      </c>
      <c r="T2345" t="s">
        <v>99</v>
      </c>
      <c r="U2345" t="s">
        <v>100</v>
      </c>
      <c r="V2345" t="s">
        <v>62</v>
      </c>
      <c r="W2345">
        <f>IFERROR(INDEX(#REF!,MATCH(Tableau1[[#This Row],[Identifiant pour calcul]],#REF!,0),9),0)</f>
        <v>0</v>
      </c>
      <c r="X2345">
        <f>Tableau1[[#This Row],[value]]*0.125*Tableau1[[#This Row],[Sequestration factor]]</f>
        <v>0</v>
      </c>
      <c r="Y2345" t="s">
        <v>39</v>
      </c>
      <c r="Z2345" t="s">
        <v>40</v>
      </c>
      <c r="AA2345" t="s">
        <v>39</v>
      </c>
      <c r="AB2345" t="e">
        <f>INDEX(#REF!,MATCH(Tableau1[[#This Row],[species_name]],#REF!,0),2)</f>
        <v>#REF!</v>
      </c>
      <c r="AC2345" s="3" t="e">
        <f>Tableau1[[#This Row],[value]]/Tableau1[[#This Row],[débarquements totaux de l''espèce]]</f>
        <v>#REF!</v>
      </c>
    </row>
    <row r="2346" spans="1:29" x14ac:dyDescent="0.2">
      <c r="A2346" s="1">
        <v>45355</v>
      </c>
      <c r="B2346" t="s">
        <v>24</v>
      </c>
      <c r="C2346" t="s">
        <v>25</v>
      </c>
      <c r="D2346">
        <v>2022</v>
      </c>
      <c r="E2346" t="s">
        <v>86</v>
      </c>
      <c r="F2346" t="s">
        <v>59</v>
      </c>
      <c r="G2346" t="s">
        <v>107</v>
      </c>
      <c r="H2346" t="s">
        <v>29</v>
      </c>
      <c r="M2346" t="s">
        <v>506</v>
      </c>
      <c r="N2346" t="str">
        <f>_xlfn.CONCAT(Tableau1[[#This Row],[species_name]],Tableau1[[#This Row],[sub_reg]])</f>
        <v>Atlantic mackerel27.4.c</v>
      </c>
      <c r="O2346" t="s">
        <v>32</v>
      </c>
      <c r="P2346" t="s">
        <v>33</v>
      </c>
      <c r="Q2346" t="s">
        <v>34</v>
      </c>
      <c r="R2346">
        <v>1389.43</v>
      </c>
      <c r="S2346" t="s">
        <v>35</v>
      </c>
      <c r="T2346" t="s">
        <v>99</v>
      </c>
      <c r="U2346" t="s">
        <v>100</v>
      </c>
      <c r="V2346" t="s">
        <v>389</v>
      </c>
      <c r="W2346">
        <f>IFERROR(INDEX(#REF!,MATCH(Tableau1[[#This Row],[Identifiant pour calcul]],#REF!,0),9),0)</f>
        <v>0</v>
      </c>
      <c r="X2346">
        <f>Tableau1[[#This Row],[value]]*0.125*Tableau1[[#This Row],[Sequestration factor]]</f>
        <v>0</v>
      </c>
      <c r="Y2346" t="s">
        <v>39</v>
      </c>
      <c r="Z2346" t="s">
        <v>40</v>
      </c>
      <c r="AA2346" t="s">
        <v>39</v>
      </c>
      <c r="AB2346" t="e">
        <f>INDEX(#REF!,MATCH(Tableau1[[#This Row],[species_name]],#REF!,0),2)</f>
        <v>#REF!</v>
      </c>
      <c r="AC2346" s="3" t="e">
        <f>Tableau1[[#This Row],[value]]/Tableau1[[#This Row],[débarquements totaux de l''espèce]]</f>
        <v>#REF!</v>
      </c>
    </row>
    <row r="2347" spans="1:29" x14ac:dyDescent="0.2">
      <c r="A2347" s="1">
        <v>45355</v>
      </c>
      <c r="B2347" t="s">
        <v>24</v>
      </c>
      <c r="C2347" t="s">
        <v>25</v>
      </c>
      <c r="D2347">
        <v>2022</v>
      </c>
      <c r="E2347" t="s">
        <v>86</v>
      </c>
      <c r="F2347" t="s">
        <v>59</v>
      </c>
      <c r="G2347" t="s">
        <v>107</v>
      </c>
      <c r="H2347" t="s">
        <v>29</v>
      </c>
      <c r="M2347" t="s">
        <v>506</v>
      </c>
      <c r="N2347" t="str">
        <f>_xlfn.CONCAT(Tableau1[[#This Row],[species_name]],Tableau1[[#This Row],[sub_reg]])</f>
        <v>Atlantic mackerel27.7.d</v>
      </c>
      <c r="O2347" t="s">
        <v>32</v>
      </c>
      <c r="P2347" t="s">
        <v>33</v>
      </c>
      <c r="Q2347" t="s">
        <v>34</v>
      </c>
      <c r="R2347">
        <v>9216.57</v>
      </c>
      <c r="S2347" t="s">
        <v>35</v>
      </c>
      <c r="T2347" t="s">
        <v>99</v>
      </c>
      <c r="U2347" t="s">
        <v>100</v>
      </c>
      <c r="V2347" t="s">
        <v>96</v>
      </c>
      <c r="W2347">
        <f>IFERROR(INDEX(#REF!,MATCH(Tableau1[[#This Row],[Identifiant pour calcul]],#REF!,0),9),0)</f>
        <v>0</v>
      </c>
      <c r="X2347">
        <f>Tableau1[[#This Row],[value]]*0.125*Tableau1[[#This Row],[Sequestration factor]]</f>
        <v>0</v>
      </c>
      <c r="Y2347" t="s">
        <v>39</v>
      </c>
      <c r="Z2347" t="s">
        <v>40</v>
      </c>
      <c r="AA2347" t="s">
        <v>39</v>
      </c>
      <c r="AB2347" t="e">
        <f>INDEX(#REF!,MATCH(Tableau1[[#This Row],[species_name]],#REF!,0),2)</f>
        <v>#REF!</v>
      </c>
      <c r="AC2347" s="3" t="e">
        <f>Tableau1[[#This Row],[value]]/Tableau1[[#This Row],[débarquements totaux de l''espèce]]</f>
        <v>#REF!</v>
      </c>
    </row>
    <row r="2348" spans="1:29" x14ac:dyDescent="0.2">
      <c r="A2348" s="1">
        <v>45355</v>
      </c>
      <c r="B2348" t="s">
        <v>24</v>
      </c>
      <c r="C2348" t="s">
        <v>25</v>
      </c>
      <c r="D2348">
        <v>2022</v>
      </c>
      <c r="E2348" t="s">
        <v>86</v>
      </c>
      <c r="F2348" t="s">
        <v>59</v>
      </c>
      <c r="G2348" t="s">
        <v>107</v>
      </c>
      <c r="H2348" t="s">
        <v>29</v>
      </c>
      <c r="M2348" t="s">
        <v>506</v>
      </c>
      <c r="N2348" t="str">
        <f>_xlfn.CONCAT(Tableau1[[#This Row],[species_name]],Tableau1[[#This Row],[sub_reg]])</f>
        <v>Atlantic mackerel27.7.e</v>
      </c>
      <c r="O2348" t="s">
        <v>32</v>
      </c>
      <c r="P2348" t="s">
        <v>33</v>
      </c>
      <c r="Q2348" t="s">
        <v>34</v>
      </c>
      <c r="R2348">
        <v>11495.88</v>
      </c>
      <c r="S2348" t="s">
        <v>35</v>
      </c>
      <c r="T2348" t="s">
        <v>99</v>
      </c>
      <c r="U2348" t="s">
        <v>100</v>
      </c>
      <c r="V2348" t="s">
        <v>226</v>
      </c>
      <c r="W2348">
        <f>IFERROR(INDEX(#REF!,MATCH(Tableau1[[#This Row],[Identifiant pour calcul]],#REF!,0),9),0)</f>
        <v>0</v>
      </c>
      <c r="X2348">
        <f>Tableau1[[#This Row],[value]]*0.125*Tableau1[[#This Row],[Sequestration factor]]</f>
        <v>0</v>
      </c>
      <c r="Y2348" t="s">
        <v>39</v>
      </c>
      <c r="Z2348" t="s">
        <v>40</v>
      </c>
      <c r="AA2348" t="s">
        <v>39</v>
      </c>
      <c r="AB2348" t="e">
        <f>INDEX(#REF!,MATCH(Tableau1[[#This Row],[species_name]],#REF!,0),2)</f>
        <v>#REF!</v>
      </c>
      <c r="AC2348" s="3" t="e">
        <f>Tableau1[[#This Row],[value]]/Tableau1[[#This Row],[débarquements totaux de l''espèce]]</f>
        <v>#REF!</v>
      </c>
    </row>
    <row r="2349" spans="1:29" x14ac:dyDescent="0.2">
      <c r="A2349" s="1">
        <v>45355</v>
      </c>
      <c r="B2349" t="s">
        <v>24</v>
      </c>
      <c r="C2349" t="s">
        <v>25</v>
      </c>
      <c r="D2349">
        <v>2022</v>
      </c>
      <c r="E2349" t="s">
        <v>86</v>
      </c>
      <c r="F2349" t="s">
        <v>59</v>
      </c>
      <c r="G2349" t="s">
        <v>107</v>
      </c>
      <c r="H2349" t="s">
        <v>29</v>
      </c>
      <c r="M2349" t="s">
        <v>506</v>
      </c>
      <c r="N2349" t="str">
        <f>_xlfn.CONCAT(Tableau1[[#This Row],[species_name]],Tableau1[[#This Row],[sub_reg]])</f>
        <v>Atlantic mackerel27.7.h</v>
      </c>
      <c r="O2349" t="s">
        <v>32</v>
      </c>
      <c r="P2349" t="s">
        <v>33</v>
      </c>
      <c r="Q2349" t="s">
        <v>34</v>
      </c>
      <c r="R2349">
        <v>3916.52</v>
      </c>
      <c r="S2349" t="s">
        <v>35</v>
      </c>
      <c r="T2349" t="s">
        <v>99</v>
      </c>
      <c r="U2349" t="s">
        <v>100</v>
      </c>
      <c r="V2349" t="s">
        <v>330</v>
      </c>
      <c r="W2349">
        <f>IFERROR(INDEX(#REF!,MATCH(Tableau1[[#This Row],[Identifiant pour calcul]],#REF!,0),9),0)</f>
        <v>0</v>
      </c>
      <c r="X2349">
        <f>Tableau1[[#This Row],[value]]*0.125*Tableau1[[#This Row],[Sequestration factor]]</f>
        <v>0</v>
      </c>
      <c r="Y2349" t="s">
        <v>39</v>
      </c>
      <c r="Z2349" t="s">
        <v>40</v>
      </c>
      <c r="AA2349" t="s">
        <v>39</v>
      </c>
      <c r="AB2349" t="e">
        <f>INDEX(#REF!,MATCH(Tableau1[[#This Row],[species_name]],#REF!,0),2)</f>
        <v>#REF!</v>
      </c>
      <c r="AC2349" s="3" t="e">
        <f>Tableau1[[#This Row],[value]]/Tableau1[[#This Row],[débarquements totaux de l''espèce]]</f>
        <v>#REF!</v>
      </c>
    </row>
    <row r="2350" spans="1:29" x14ac:dyDescent="0.2">
      <c r="A2350" s="1">
        <v>45355</v>
      </c>
      <c r="B2350" t="s">
        <v>24</v>
      </c>
      <c r="C2350" t="s">
        <v>25</v>
      </c>
      <c r="D2350">
        <v>2022</v>
      </c>
      <c r="E2350" t="s">
        <v>86</v>
      </c>
      <c r="F2350" t="s">
        <v>59</v>
      </c>
      <c r="G2350" t="s">
        <v>107</v>
      </c>
      <c r="H2350" t="s">
        <v>29</v>
      </c>
      <c r="M2350" t="s">
        <v>506</v>
      </c>
      <c r="N2350" t="str">
        <f>_xlfn.CONCAT(Tableau1[[#This Row],[species_name]],Tableau1[[#This Row],[sub_reg]])</f>
        <v>Atlantic mackerel27.8.b</v>
      </c>
      <c r="O2350" t="s">
        <v>32</v>
      </c>
      <c r="P2350" t="s">
        <v>33</v>
      </c>
      <c r="Q2350" t="s">
        <v>34</v>
      </c>
      <c r="R2350">
        <v>1511.3</v>
      </c>
      <c r="S2350" t="s">
        <v>35</v>
      </c>
      <c r="T2350" t="s">
        <v>99</v>
      </c>
      <c r="U2350" t="s">
        <v>100</v>
      </c>
      <c r="V2350" t="s">
        <v>338</v>
      </c>
      <c r="W2350">
        <f>IFERROR(INDEX(#REF!,MATCH(Tableau1[[#This Row],[Identifiant pour calcul]],#REF!,0),9),0)</f>
        <v>0</v>
      </c>
      <c r="X2350">
        <f>Tableau1[[#This Row],[value]]*0.125*Tableau1[[#This Row],[Sequestration factor]]</f>
        <v>0</v>
      </c>
      <c r="Y2350" t="s">
        <v>39</v>
      </c>
      <c r="Z2350" t="s">
        <v>40</v>
      </c>
      <c r="AA2350" t="s">
        <v>39</v>
      </c>
      <c r="AB2350" t="e">
        <f>INDEX(#REF!,MATCH(Tableau1[[#This Row],[species_name]],#REF!,0),2)</f>
        <v>#REF!</v>
      </c>
      <c r="AC2350" s="3" t="e">
        <f>Tableau1[[#This Row],[value]]/Tableau1[[#This Row],[débarquements totaux de l''espèce]]</f>
        <v>#REF!</v>
      </c>
    </row>
    <row r="2351" spans="1:29" x14ac:dyDescent="0.2">
      <c r="A2351" s="1">
        <v>45355</v>
      </c>
      <c r="B2351" t="s">
        <v>24</v>
      </c>
      <c r="C2351" t="s">
        <v>25</v>
      </c>
      <c r="D2351">
        <v>2022</v>
      </c>
      <c r="E2351" t="s">
        <v>86</v>
      </c>
      <c r="F2351" t="s">
        <v>372</v>
      </c>
      <c r="G2351" t="s">
        <v>77</v>
      </c>
      <c r="H2351" t="s">
        <v>29</v>
      </c>
      <c r="L2351" t="s">
        <v>515</v>
      </c>
      <c r="M2351" t="s">
        <v>516</v>
      </c>
      <c r="N2351" t="str">
        <f>_xlfn.CONCAT(Tableau1[[#This Row],[species_name]],Tableau1[[#This Row],[sub_reg]])</f>
        <v>Atlantic mackerel27.7.d</v>
      </c>
      <c r="O2351" t="s">
        <v>32</v>
      </c>
      <c r="P2351" t="s">
        <v>33</v>
      </c>
      <c r="Q2351" t="s">
        <v>34</v>
      </c>
      <c r="R2351">
        <v>810437.24</v>
      </c>
      <c r="S2351" t="s">
        <v>35</v>
      </c>
      <c r="T2351" t="s">
        <v>99</v>
      </c>
      <c r="U2351" t="s">
        <v>100</v>
      </c>
      <c r="V2351" t="s">
        <v>96</v>
      </c>
      <c r="W2351">
        <f>IFERROR(INDEX(#REF!,MATCH(Tableau1[[#This Row],[Identifiant pour calcul]],#REF!,0),9),0)</f>
        <v>0</v>
      </c>
      <c r="X2351">
        <f>Tableau1[[#This Row],[value]]*0.125*Tableau1[[#This Row],[Sequestration factor]]</f>
        <v>0</v>
      </c>
      <c r="Y2351" t="s">
        <v>39</v>
      </c>
      <c r="Z2351" t="s">
        <v>40</v>
      </c>
      <c r="AA2351" t="s">
        <v>39</v>
      </c>
      <c r="AB2351" t="e">
        <f>INDEX(#REF!,MATCH(Tableau1[[#This Row],[species_name]],#REF!,0),2)</f>
        <v>#REF!</v>
      </c>
      <c r="AC2351" s="3" t="e">
        <f>Tableau1[[#This Row],[value]]/Tableau1[[#This Row],[débarquements totaux de l''espèce]]</f>
        <v>#REF!</v>
      </c>
    </row>
    <row r="2352" spans="1:29" x14ac:dyDescent="0.2">
      <c r="A2352" s="1">
        <v>45355</v>
      </c>
      <c r="B2352" t="s">
        <v>24</v>
      </c>
      <c r="C2352" t="s">
        <v>25</v>
      </c>
      <c r="D2352">
        <v>2022</v>
      </c>
      <c r="E2352" t="s">
        <v>86</v>
      </c>
      <c r="F2352" t="s">
        <v>372</v>
      </c>
      <c r="G2352" t="s">
        <v>77</v>
      </c>
      <c r="H2352" t="s">
        <v>29</v>
      </c>
      <c r="L2352" t="s">
        <v>515</v>
      </c>
      <c r="M2352" t="s">
        <v>516</v>
      </c>
      <c r="N2352" t="str">
        <f>_xlfn.CONCAT(Tableau1[[#This Row],[species_name]],Tableau1[[#This Row],[sub_reg]])</f>
        <v>Atlantic mackerel27.7.e</v>
      </c>
      <c r="O2352" t="s">
        <v>32</v>
      </c>
      <c r="P2352" t="s">
        <v>33</v>
      </c>
      <c r="Q2352" t="s">
        <v>34</v>
      </c>
      <c r="R2352">
        <v>49408.67</v>
      </c>
      <c r="S2352" t="s">
        <v>35</v>
      </c>
      <c r="T2352" t="s">
        <v>99</v>
      </c>
      <c r="U2352" t="s">
        <v>100</v>
      </c>
      <c r="V2352" t="s">
        <v>226</v>
      </c>
      <c r="W2352">
        <f>IFERROR(INDEX(#REF!,MATCH(Tableau1[[#This Row],[Identifiant pour calcul]],#REF!,0),9),0)</f>
        <v>0</v>
      </c>
      <c r="X2352">
        <f>Tableau1[[#This Row],[value]]*0.125*Tableau1[[#This Row],[Sequestration factor]]</f>
        <v>0</v>
      </c>
      <c r="Y2352" t="s">
        <v>39</v>
      </c>
      <c r="Z2352" t="s">
        <v>40</v>
      </c>
      <c r="AA2352" t="s">
        <v>39</v>
      </c>
      <c r="AB2352" t="e">
        <f>INDEX(#REF!,MATCH(Tableau1[[#This Row],[species_name]],#REF!,0),2)</f>
        <v>#REF!</v>
      </c>
      <c r="AC2352" s="3" t="e">
        <f>Tableau1[[#This Row],[value]]/Tableau1[[#This Row],[débarquements totaux de l''espèce]]</f>
        <v>#REF!</v>
      </c>
    </row>
    <row r="2353" spans="1:29" x14ac:dyDescent="0.2">
      <c r="A2353" s="1">
        <v>45355</v>
      </c>
      <c r="B2353" t="s">
        <v>24</v>
      </c>
      <c r="C2353" t="s">
        <v>25</v>
      </c>
      <c r="D2353">
        <v>2022</v>
      </c>
      <c r="E2353" t="s">
        <v>86</v>
      </c>
      <c r="F2353" t="s">
        <v>523</v>
      </c>
      <c r="G2353" t="s">
        <v>406</v>
      </c>
      <c r="H2353" t="s">
        <v>29</v>
      </c>
      <c r="L2353" t="s">
        <v>524</v>
      </c>
      <c r="M2353" t="s">
        <v>525</v>
      </c>
      <c r="N2353" t="str">
        <f>_xlfn.CONCAT(Tableau1[[#This Row],[species_name]],Tableau1[[#This Row],[sub_reg]])</f>
        <v>Atlantic mackerel27.8.a</v>
      </c>
      <c r="O2353" t="s">
        <v>32</v>
      </c>
      <c r="P2353" t="s">
        <v>33</v>
      </c>
      <c r="Q2353" t="s">
        <v>34</v>
      </c>
      <c r="R2353">
        <v>2005.56</v>
      </c>
      <c r="S2353" t="s">
        <v>35</v>
      </c>
      <c r="T2353" t="s">
        <v>99</v>
      </c>
      <c r="U2353" t="s">
        <v>100</v>
      </c>
      <c r="V2353" t="s">
        <v>331</v>
      </c>
      <c r="W2353">
        <f>IFERROR(INDEX(#REF!,MATCH(Tableau1[[#This Row],[Identifiant pour calcul]],#REF!,0),9),0)</f>
        <v>0</v>
      </c>
      <c r="X2353">
        <f>Tableau1[[#This Row],[value]]*0.125*Tableau1[[#This Row],[Sequestration factor]]</f>
        <v>0</v>
      </c>
      <c r="Y2353" t="s">
        <v>39</v>
      </c>
      <c r="Z2353" t="s">
        <v>40</v>
      </c>
      <c r="AA2353" t="s">
        <v>39</v>
      </c>
      <c r="AB2353" t="e">
        <f>INDEX(#REF!,MATCH(Tableau1[[#This Row],[species_name]],#REF!,0),2)</f>
        <v>#REF!</v>
      </c>
      <c r="AC2353" s="3" t="e">
        <f>Tableau1[[#This Row],[value]]/Tableau1[[#This Row],[débarquements totaux de l''espèce]]</f>
        <v>#REF!</v>
      </c>
    </row>
    <row r="2354" spans="1:29" x14ac:dyDescent="0.2">
      <c r="A2354" s="1">
        <v>45355</v>
      </c>
      <c r="B2354" t="s">
        <v>24</v>
      </c>
      <c r="C2354" t="s">
        <v>25</v>
      </c>
      <c r="D2354">
        <v>2022</v>
      </c>
      <c r="E2354" t="s">
        <v>86</v>
      </c>
      <c r="F2354" t="s">
        <v>523</v>
      </c>
      <c r="G2354" t="s">
        <v>406</v>
      </c>
      <c r="H2354" t="s">
        <v>29</v>
      </c>
      <c r="L2354" t="s">
        <v>524</v>
      </c>
      <c r="M2354" t="s">
        <v>525</v>
      </c>
      <c r="N2354" t="str">
        <f>_xlfn.CONCAT(Tableau1[[#This Row],[species_name]],Tableau1[[#This Row],[sub_reg]])</f>
        <v>Atlantic mackerel27.8.b</v>
      </c>
      <c r="O2354" t="s">
        <v>32</v>
      </c>
      <c r="P2354" t="s">
        <v>33</v>
      </c>
      <c r="Q2354" t="s">
        <v>34</v>
      </c>
      <c r="R2354">
        <v>281968.12</v>
      </c>
      <c r="S2354" t="s">
        <v>35</v>
      </c>
      <c r="T2354" t="s">
        <v>99</v>
      </c>
      <c r="U2354" t="s">
        <v>100</v>
      </c>
      <c r="V2354" t="s">
        <v>338</v>
      </c>
      <c r="W2354">
        <f>IFERROR(INDEX(#REF!,MATCH(Tableau1[[#This Row],[Identifiant pour calcul]],#REF!,0),9),0)</f>
        <v>0</v>
      </c>
      <c r="X2354">
        <f>Tableau1[[#This Row],[value]]*0.125*Tableau1[[#This Row],[Sequestration factor]]</f>
        <v>0</v>
      </c>
      <c r="Y2354" t="s">
        <v>39</v>
      </c>
      <c r="Z2354" t="s">
        <v>40</v>
      </c>
      <c r="AA2354" t="s">
        <v>39</v>
      </c>
      <c r="AB2354" t="e">
        <f>INDEX(#REF!,MATCH(Tableau1[[#This Row],[species_name]],#REF!,0),2)</f>
        <v>#REF!</v>
      </c>
      <c r="AC2354" s="3" t="e">
        <f>Tableau1[[#This Row],[value]]/Tableau1[[#This Row],[débarquements totaux de l''espèce]]</f>
        <v>#REF!</v>
      </c>
    </row>
    <row r="2355" spans="1:29" x14ac:dyDescent="0.2">
      <c r="A2355" s="1">
        <v>45355</v>
      </c>
      <c r="B2355" t="s">
        <v>24</v>
      </c>
      <c r="C2355" t="s">
        <v>25</v>
      </c>
      <c r="D2355">
        <v>2022</v>
      </c>
      <c r="E2355" t="s">
        <v>86</v>
      </c>
      <c r="F2355" t="s">
        <v>523</v>
      </c>
      <c r="G2355" t="s">
        <v>406</v>
      </c>
      <c r="H2355" t="s">
        <v>29</v>
      </c>
      <c r="L2355" t="s">
        <v>524</v>
      </c>
      <c r="M2355" t="s">
        <v>525</v>
      </c>
      <c r="N2355" t="str">
        <f>_xlfn.CONCAT(Tableau1[[#This Row],[species_name]],Tableau1[[#This Row],[sub_reg]])</f>
        <v>Atlantic mackerel27.8.c</v>
      </c>
      <c r="O2355" t="s">
        <v>32</v>
      </c>
      <c r="P2355" t="s">
        <v>33</v>
      </c>
      <c r="Q2355" t="s">
        <v>34</v>
      </c>
      <c r="R2355">
        <v>36559.74</v>
      </c>
      <c r="S2355" t="s">
        <v>35</v>
      </c>
      <c r="T2355" t="s">
        <v>99</v>
      </c>
      <c r="U2355" t="s">
        <v>100</v>
      </c>
      <c r="V2355" t="s">
        <v>367</v>
      </c>
      <c r="W2355">
        <f>IFERROR(INDEX(#REF!,MATCH(Tableau1[[#This Row],[Identifiant pour calcul]],#REF!,0),9),0)</f>
        <v>0</v>
      </c>
      <c r="X2355">
        <f>Tableau1[[#This Row],[value]]*0.125*Tableau1[[#This Row],[Sequestration factor]]</f>
        <v>0</v>
      </c>
      <c r="Y2355" t="s">
        <v>39</v>
      </c>
      <c r="Z2355" t="s">
        <v>40</v>
      </c>
      <c r="AA2355" t="s">
        <v>39</v>
      </c>
      <c r="AB2355" t="e">
        <f>INDEX(#REF!,MATCH(Tableau1[[#This Row],[species_name]],#REF!,0),2)</f>
        <v>#REF!</v>
      </c>
      <c r="AC2355" s="3" t="e">
        <f>Tableau1[[#This Row],[value]]/Tableau1[[#This Row],[débarquements totaux de l''espèce]]</f>
        <v>#REF!</v>
      </c>
    </row>
    <row r="2356" spans="1:29" x14ac:dyDescent="0.2">
      <c r="A2356" s="1">
        <v>45355</v>
      </c>
      <c r="B2356" t="s">
        <v>24</v>
      </c>
      <c r="C2356" t="s">
        <v>25</v>
      </c>
      <c r="D2356">
        <v>2022</v>
      </c>
      <c r="E2356" t="s">
        <v>86</v>
      </c>
      <c r="F2356" t="s">
        <v>198</v>
      </c>
      <c r="G2356" t="s">
        <v>88</v>
      </c>
      <c r="H2356" t="s">
        <v>29</v>
      </c>
      <c r="L2356" t="s">
        <v>540</v>
      </c>
      <c r="M2356" t="s">
        <v>541</v>
      </c>
      <c r="N2356" t="str">
        <f>_xlfn.CONCAT(Tableau1[[#This Row],[species_name]],Tableau1[[#This Row],[sub_reg]])</f>
        <v>Atlantic mackerel27.8.b</v>
      </c>
      <c r="O2356" t="s">
        <v>32</v>
      </c>
      <c r="P2356" t="s">
        <v>33</v>
      </c>
      <c r="Q2356" t="s">
        <v>34</v>
      </c>
      <c r="R2356">
        <v>12367.41</v>
      </c>
      <c r="S2356" t="s">
        <v>35</v>
      </c>
      <c r="T2356" t="s">
        <v>99</v>
      </c>
      <c r="U2356" t="s">
        <v>100</v>
      </c>
      <c r="V2356" t="s">
        <v>338</v>
      </c>
      <c r="W2356">
        <f>IFERROR(INDEX(#REF!,MATCH(Tableau1[[#This Row],[Identifiant pour calcul]],#REF!,0),9),0)</f>
        <v>0</v>
      </c>
      <c r="X2356">
        <f>Tableau1[[#This Row],[value]]*0.125*Tableau1[[#This Row],[Sequestration factor]]</f>
        <v>0</v>
      </c>
      <c r="Y2356" t="s">
        <v>39</v>
      </c>
      <c r="Z2356" t="s">
        <v>40</v>
      </c>
      <c r="AA2356" t="s">
        <v>39</v>
      </c>
      <c r="AB2356" t="e">
        <f>INDEX(#REF!,MATCH(Tableau1[[#This Row],[species_name]],#REF!,0),2)</f>
        <v>#REF!</v>
      </c>
      <c r="AC2356" s="3" t="e">
        <f>Tableau1[[#This Row],[value]]/Tableau1[[#This Row],[débarquements totaux de l''espèce]]</f>
        <v>#REF!</v>
      </c>
    </row>
    <row r="2357" spans="1:29" x14ac:dyDescent="0.2">
      <c r="A2357" s="1">
        <v>45355</v>
      </c>
      <c r="B2357" t="s">
        <v>24</v>
      </c>
      <c r="C2357" t="s">
        <v>25</v>
      </c>
      <c r="D2357">
        <v>2022</v>
      </c>
      <c r="E2357" t="s">
        <v>26</v>
      </c>
      <c r="F2357" t="s">
        <v>198</v>
      </c>
      <c r="G2357" t="s">
        <v>88</v>
      </c>
      <c r="H2357" t="s">
        <v>29</v>
      </c>
      <c r="L2357" t="s">
        <v>415</v>
      </c>
      <c r="M2357" t="s">
        <v>416</v>
      </c>
      <c r="N2357" t="str">
        <f>_xlfn.CONCAT(Tableau1[[#This Row],[species_name]],Tableau1[[#This Row],[sub_reg]])</f>
        <v>Atlantic mackerelsa 7</v>
      </c>
      <c r="O2357" t="s">
        <v>32</v>
      </c>
      <c r="P2357" t="s">
        <v>33</v>
      </c>
      <c r="Q2357" t="s">
        <v>34</v>
      </c>
      <c r="R2357">
        <v>1160</v>
      </c>
      <c r="S2357" t="s">
        <v>35</v>
      </c>
      <c r="T2357" t="s">
        <v>99</v>
      </c>
      <c r="U2357" t="s">
        <v>100</v>
      </c>
      <c r="V2357" t="s">
        <v>62</v>
      </c>
      <c r="W2357">
        <f>IFERROR(INDEX(#REF!,MATCH(Tableau1[[#This Row],[Identifiant pour calcul]],#REF!,0),9),0)</f>
        <v>0</v>
      </c>
      <c r="X2357">
        <f>Tableau1[[#This Row],[value]]*0.125*Tableau1[[#This Row],[Sequestration factor]]</f>
        <v>0</v>
      </c>
      <c r="Y2357" t="s">
        <v>39</v>
      </c>
      <c r="Z2357" t="s">
        <v>40</v>
      </c>
      <c r="AA2357" t="s">
        <v>39</v>
      </c>
      <c r="AB2357" t="e">
        <f>INDEX(#REF!,MATCH(Tableau1[[#This Row],[species_name]],#REF!,0),2)</f>
        <v>#REF!</v>
      </c>
      <c r="AC2357" s="3" t="e">
        <f>Tableau1[[#This Row],[value]]/Tableau1[[#This Row],[débarquements totaux de l''espèce]]</f>
        <v>#REF!</v>
      </c>
    </row>
    <row r="2358" spans="1:29" x14ac:dyDescent="0.2">
      <c r="A2358" s="1">
        <v>45355</v>
      </c>
      <c r="B2358" t="s">
        <v>24</v>
      </c>
      <c r="C2358" t="s">
        <v>25</v>
      </c>
      <c r="D2358">
        <v>2022</v>
      </c>
      <c r="E2358" t="s">
        <v>86</v>
      </c>
      <c r="F2358" t="s">
        <v>523</v>
      </c>
      <c r="G2358" t="s">
        <v>88</v>
      </c>
      <c r="H2358" t="s">
        <v>29</v>
      </c>
      <c r="L2358" t="s">
        <v>524</v>
      </c>
      <c r="M2358" t="s">
        <v>525</v>
      </c>
      <c r="N2358" t="str">
        <f>_xlfn.CONCAT(Tableau1[[#This Row],[species_name]],Tableau1[[#This Row],[sub_reg]])</f>
        <v>Atlantic mackerel27.7.e</v>
      </c>
      <c r="O2358" t="s">
        <v>32</v>
      </c>
      <c r="P2358" t="s">
        <v>33</v>
      </c>
      <c r="Q2358" t="s">
        <v>34</v>
      </c>
      <c r="R2358">
        <v>1181.81</v>
      </c>
      <c r="S2358" t="s">
        <v>35</v>
      </c>
      <c r="T2358" t="s">
        <v>99</v>
      </c>
      <c r="U2358" t="s">
        <v>100</v>
      </c>
      <c r="V2358" t="s">
        <v>226</v>
      </c>
      <c r="W2358">
        <f>IFERROR(INDEX(#REF!,MATCH(Tableau1[[#This Row],[Identifiant pour calcul]],#REF!,0),9),0)</f>
        <v>0</v>
      </c>
      <c r="X2358">
        <f>Tableau1[[#This Row],[value]]*0.125*Tableau1[[#This Row],[Sequestration factor]]</f>
        <v>0</v>
      </c>
      <c r="Y2358" t="s">
        <v>39</v>
      </c>
      <c r="Z2358" t="s">
        <v>40</v>
      </c>
      <c r="AA2358" t="s">
        <v>39</v>
      </c>
      <c r="AB2358" t="e">
        <f>INDEX(#REF!,MATCH(Tableau1[[#This Row],[species_name]],#REF!,0),2)</f>
        <v>#REF!</v>
      </c>
      <c r="AC2358" s="3" t="e">
        <f>Tableau1[[#This Row],[value]]/Tableau1[[#This Row],[débarquements totaux de l''espèce]]</f>
        <v>#REF!</v>
      </c>
    </row>
    <row r="2359" spans="1:29" x14ac:dyDescent="0.2">
      <c r="A2359" s="1">
        <v>45355</v>
      </c>
      <c r="B2359" t="s">
        <v>24</v>
      </c>
      <c r="C2359" t="s">
        <v>25</v>
      </c>
      <c r="D2359">
        <v>2022</v>
      </c>
      <c r="E2359" t="s">
        <v>86</v>
      </c>
      <c r="F2359" t="s">
        <v>523</v>
      </c>
      <c r="G2359" t="s">
        <v>88</v>
      </c>
      <c r="H2359" t="s">
        <v>29</v>
      </c>
      <c r="L2359" t="s">
        <v>524</v>
      </c>
      <c r="M2359" t="s">
        <v>525</v>
      </c>
      <c r="N2359" t="str">
        <f>_xlfn.CONCAT(Tableau1[[#This Row],[species_name]],Tableau1[[#This Row],[sub_reg]])</f>
        <v>Atlantic mackerel27.8.a</v>
      </c>
      <c r="O2359" t="s">
        <v>32</v>
      </c>
      <c r="P2359" t="s">
        <v>33</v>
      </c>
      <c r="Q2359" t="s">
        <v>34</v>
      </c>
      <c r="R2359">
        <v>49501.49</v>
      </c>
      <c r="S2359" t="s">
        <v>35</v>
      </c>
      <c r="T2359" t="s">
        <v>99</v>
      </c>
      <c r="U2359" t="s">
        <v>100</v>
      </c>
      <c r="V2359" t="s">
        <v>331</v>
      </c>
      <c r="W2359">
        <f>IFERROR(INDEX(#REF!,MATCH(Tableau1[[#This Row],[Identifiant pour calcul]],#REF!,0),9),0)</f>
        <v>0</v>
      </c>
      <c r="X2359">
        <f>Tableau1[[#This Row],[value]]*0.125*Tableau1[[#This Row],[Sequestration factor]]</f>
        <v>0</v>
      </c>
      <c r="Y2359" t="s">
        <v>39</v>
      </c>
      <c r="Z2359" t="s">
        <v>40</v>
      </c>
      <c r="AA2359" t="s">
        <v>39</v>
      </c>
      <c r="AB2359" t="e">
        <f>INDEX(#REF!,MATCH(Tableau1[[#This Row],[species_name]],#REF!,0),2)</f>
        <v>#REF!</v>
      </c>
      <c r="AC2359" s="3" t="e">
        <f>Tableau1[[#This Row],[value]]/Tableau1[[#This Row],[débarquements totaux de l''espèce]]</f>
        <v>#REF!</v>
      </c>
    </row>
    <row r="2360" spans="1:29" x14ac:dyDescent="0.2">
      <c r="A2360" s="1">
        <v>45355</v>
      </c>
      <c r="B2360" t="s">
        <v>24</v>
      </c>
      <c r="C2360" t="s">
        <v>25</v>
      </c>
      <c r="D2360">
        <v>2022</v>
      </c>
      <c r="E2360" t="s">
        <v>86</v>
      </c>
      <c r="F2360" t="s">
        <v>523</v>
      </c>
      <c r="G2360" t="s">
        <v>88</v>
      </c>
      <c r="H2360" t="s">
        <v>29</v>
      </c>
      <c r="L2360" t="s">
        <v>524</v>
      </c>
      <c r="M2360" t="s">
        <v>525</v>
      </c>
      <c r="N2360" t="str">
        <f>_xlfn.CONCAT(Tableau1[[#This Row],[species_name]],Tableau1[[#This Row],[sub_reg]])</f>
        <v>Atlantic mackerel27.8.c</v>
      </c>
      <c r="O2360" t="s">
        <v>32</v>
      </c>
      <c r="P2360" t="s">
        <v>33</v>
      </c>
      <c r="Q2360" t="s">
        <v>34</v>
      </c>
      <c r="R2360">
        <v>33275.14</v>
      </c>
      <c r="S2360" t="s">
        <v>35</v>
      </c>
      <c r="T2360" t="s">
        <v>99</v>
      </c>
      <c r="U2360" t="s">
        <v>100</v>
      </c>
      <c r="V2360" t="s">
        <v>367</v>
      </c>
      <c r="W2360">
        <f>IFERROR(INDEX(#REF!,MATCH(Tableau1[[#This Row],[Identifiant pour calcul]],#REF!,0),9),0)</f>
        <v>0</v>
      </c>
      <c r="X2360">
        <f>Tableau1[[#This Row],[value]]*0.125*Tableau1[[#This Row],[Sequestration factor]]</f>
        <v>0</v>
      </c>
      <c r="Y2360" t="s">
        <v>39</v>
      </c>
      <c r="Z2360" t="s">
        <v>40</v>
      </c>
      <c r="AA2360" t="s">
        <v>39</v>
      </c>
      <c r="AB2360" t="e">
        <f>INDEX(#REF!,MATCH(Tableau1[[#This Row],[species_name]],#REF!,0),2)</f>
        <v>#REF!</v>
      </c>
      <c r="AC2360" s="3" t="e">
        <f>Tableau1[[#This Row],[value]]/Tableau1[[#This Row],[débarquements totaux de l''espèce]]</f>
        <v>#REF!</v>
      </c>
    </row>
    <row r="2361" spans="1:29" x14ac:dyDescent="0.2">
      <c r="A2361" s="1">
        <v>45355</v>
      </c>
      <c r="B2361" t="s">
        <v>24</v>
      </c>
      <c r="C2361" t="s">
        <v>25</v>
      </c>
      <c r="D2361">
        <v>2022</v>
      </c>
      <c r="E2361" t="s">
        <v>26</v>
      </c>
      <c r="F2361" t="s">
        <v>158</v>
      </c>
      <c r="G2361" t="s">
        <v>88</v>
      </c>
      <c r="H2361" t="s">
        <v>29</v>
      </c>
      <c r="L2361" t="s">
        <v>30</v>
      </c>
      <c r="M2361" t="s">
        <v>31</v>
      </c>
      <c r="N2361" t="str">
        <f>_xlfn.CONCAT(Tableau1[[#This Row],[species_name]],Tableau1[[#This Row],[sub_reg]])</f>
        <v>Atlantic mackerelsa 7</v>
      </c>
      <c r="O2361" t="s">
        <v>32</v>
      </c>
      <c r="P2361" t="s">
        <v>33</v>
      </c>
      <c r="Q2361" t="s">
        <v>34</v>
      </c>
      <c r="R2361">
        <v>292073.78000000003</v>
      </c>
      <c r="S2361" t="s">
        <v>35</v>
      </c>
      <c r="T2361" t="s">
        <v>99</v>
      </c>
      <c r="U2361" t="s">
        <v>100</v>
      </c>
      <c r="V2361" t="s">
        <v>62</v>
      </c>
      <c r="W2361">
        <f>IFERROR(INDEX(#REF!,MATCH(Tableau1[[#This Row],[Identifiant pour calcul]],#REF!,0),9),0)</f>
        <v>0</v>
      </c>
      <c r="X2361">
        <f>Tableau1[[#This Row],[value]]*0.125*Tableau1[[#This Row],[Sequestration factor]]</f>
        <v>0</v>
      </c>
      <c r="Y2361" t="s">
        <v>39</v>
      </c>
      <c r="Z2361" t="s">
        <v>40</v>
      </c>
      <c r="AA2361" t="s">
        <v>39</v>
      </c>
      <c r="AB2361" t="e">
        <f>INDEX(#REF!,MATCH(Tableau1[[#This Row],[species_name]],#REF!,0),2)</f>
        <v>#REF!</v>
      </c>
      <c r="AC2361" s="3" t="e">
        <f>Tableau1[[#This Row],[value]]/Tableau1[[#This Row],[débarquements totaux de l''espèce]]</f>
        <v>#REF!</v>
      </c>
    </row>
    <row r="2362" spans="1:29" x14ac:dyDescent="0.2">
      <c r="A2362" s="1">
        <v>45355</v>
      </c>
      <c r="B2362" t="s">
        <v>24</v>
      </c>
      <c r="C2362" t="s">
        <v>25</v>
      </c>
      <c r="D2362">
        <v>2022</v>
      </c>
      <c r="E2362" t="s">
        <v>86</v>
      </c>
      <c r="F2362" t="s">
        <v>158</v>
      </c>
      <c r="G2362" t="s">
        <v>77</v>
      </c>
      <c r="H2362" t="s">
        <v>29</v>
      </c>
      <c r="L2362" t="s">
        <v>413</v>
      </c>
      <c r="M2362" t="s">
        <v>414</v>
      </c>
      <c r="N2362" t="str">
        <f>_xlfn.CONCAT(Tableau1[[#This Row],[species_name]],Tableau1[[#This Row],[sub_reg]])</f>
        <v>Atlantic mackerel27.7.e</v>
      </c>
      <c r="O2362" t="s">
        <v>32</v>
      </c>
      <c r="P2362" t="s">
        <v>33</v>
      </c>
      <c r="Q2362" t="s">
        <v>34</v>
      </c>
      <c r="R2362">
        <v>120286.04</v>
      </c>
      <c r="S2362" t="s">
        <v>35</v>
      </c>
      <c r="T2362" t="s">
        <v>99</v>
      </c>
      <c r="U2362" t="s">
        <v>100</v>
      </c>
      <c r="V2362" t="s">
        <v>226</v>
      </c>
      <c r="W2362">
        <f>IFERROR(INDEX(#REF!,MATCH(Tableau1[[#This Row],[Identifiant pour calcul]],#REF!,0),9),0)</f>
        <v>0</v>
      </c>
      <c r="X2362">
        <f>Tableau1[[#This Row],[value]]*0.125*Tableau1[[#This Row],[Sequestration factor]]</f>
        <v>0</v>
      </c>
      <c r="Y2362" t="s">
        <v>39</v>
      </c>
      <c r="Z2362" t="s">
        <v>40</v>
      </c>
      <c r="AA2362" t="s">
        <v>39</v>
      </c>
      <c r="AB2362" t="e">
        <f>INDEX(#REF!,MATCH(Tableau1[[#This Row],[species_name]],#REF!,0),2)</f>
        <v>#REF!</v>
      </c>
      <c r="AC2362" s="3" t="e">
        <f>Tableau1[[#This Row],[value]]/Tableau1[[#This Row],[débarquements totaux de l''espèce]]</f>
        <v>#REF!</v>
      </c>
    </row>
    <row r="2363" spans="1:29" x14ac:dyDescent="0.2">
      <c r="A2363" s="1">
        <v>45355</v>
      </c>
      <c r="B2363" t="s">
        <v>24</v>
      </c>
      <c r="C2363" t="s">
        <v>25</v>
      </c>
      <c r="D2363">
        <v>2022</v>
      </c>
      <c r="E2363" t="s">
        <v>86</v>
      </c>
      <c r="F2363" t="s">
        <v>158</v>
      </c>
      <c r="G2363" t="s">
        <v>77</v>
      </c>
      <c r="H2363" t="s">
        <v>29</v>
      </c>
      <c r="L2363" t="s">
        <v>413</v>
      </c>
      <c r="M2363" t="s">
        <v>414</v>
      </c>
      <c r="N2363" t="str">
        <f>_xlfn.CONCAT(Tableau1[[#This Row],[species_name]],Tableau1[[#This Row],[sub_reg]])</f>
        <v>Atlantic mackerel27.7.h</v>
      </c>
      <c r="O2363" t="s">
        <v>32</v>
      </c>
      <c r="P2363" t="s">
        <v>33</v>
      </c>
      <c r="Q2363" t="s">
        <v>34</v>
      </c>
      <c r="R2363">
        <v>2019.23</v>
      </c>
      <c r="S2363" t="s">
        <v>35</v>
      </c>
      <c r="T2363" t="s">
        <v>99</v>
      </c>
      <c r="U2363" t="s">
        <v>100</v>
      </c>
      <c r="V2363" t="s">
        <v>330</v>
      </c>
      <c r="W2363">
        <f>IFERROR(INDEX(#REF!,MATCH(Tableau1[[#This Row],[Identifiant pour calcul]],#REF!,0),9),0)</f>
        <v>0</v>
      </c>
      <c r="X2363">
        <f>Tableau1[[#This Row],[value]]*0.125*Tableau1[[#This Row],[Sequestration factor]]</f>
        <v>0</v>
      </c>
      <c r="Y2363" t="s">
        <v>39</v>
      </c>
      <c r="Z2363" t="s">
        <v>40</v>
      </c>
      <c r="AA2363" t="s">
        <v>39</v>
      </c>
      <c r="AB2363" t="e">
        <f>INDEX(#REF!,MATCH(Tableau1[[#This Row],[species_name]],#REF!,0),2)</f>
        <v>#REF!</v>
      </c>
      <c r="AC2363" s="3" t="e">
        <f>Tableau1[[#This Row],[value]]/Tableau1[[#This Row],[débarquements totaux de l''espèce]]</f>
        <v>#REF!</v>
      </c>
    </row>
    <row r="2364" spans="1:29" x14ac:dyDescent="0.2">
      <c r="A2364" s="1">
        <v>45355</v>
      </c>
      <c r="B2364" t="s">
        <v>24</v>
      </c>
      <c r="C2364" t="s">
        <v>25</v>
      </c>
      <c r="D2364">
        <v>2022</v>
      </c>
      <c r="E2364" t="s">
        <v>86</v>
      </c>
      <c r="F2364" t="s">
        <v>158</v>
      </c>
      <c r="G2364" t="s">
        <v>77</v>
      </c>
      <c r="H2364" t="s">
        <v>29</v>
      </c>
      <c r="L2364" t="s">
        <v>413</v>
      </c>
      <c r="M2364" t="s">
        <v>414</v>
      </c>
      <c r="N2364" t="str">
        <f>_xlfn.CONCAT(Tableau1[[#This Row],[species_name]],Tableau1[[#This Row],[sub_reg]])</f>
        <v>Atlantic mackerel27.8.b</v>
      </c>
      <c r="O2364" t="s">
        <v>32</v>
      </c>
      <c r="P2364" t="s">
        <v>33</v>
      </c>
      <c r="Q2364" t="s">
        <v>34</v>
      </c>
      <c r="R2364">
        <v>18615.28</v>
      </c>
      <c r="S2364" t="s">
        <v>35</v>
      </c>
      <c r="T2364" t="s">
        <v>99</v>
      </c>
      <c r="U2364" t="s">
        <v>100</v>
      </c>
      <c r="V2364" t="s">
        <v>338</v>
      </c>
      <c r="W2364">
        <f>IFERROR(INDEX(#REF!,MATCH(Tableau1[[#This Row],[Identifiant pour calcul]],#REF!,0),9),0)</f>
        <v>0</v>
      </c>
      <c r="X2364">
        <f>Tableau1[[#This Row],[value]]*0.125*Tableau1[[#This Row],[Sequestration factor]]</f>
        <v>0</v>
      </c>
      <c r="Y2364" t="s">
        <v>39</v>
      </c>
      <c r="Z2364" t="s">
        <v>40</v>
      </c>
      <c r="AA2364" t="s">
        <v>39</v>
      </c>
      <c r="AB2364" t="e">
        <f>INDEX(#REF!,MATCH(Tableau1[[#This Row],[species_name]],#REF!,0),2)</f>
        <v>#REF!</v>
      </c>
      <c r="AC2364" s="3" t="e">
        <f>Tableau1[[#This Row],[value]]/Tableau1[[#This Row],[débarquements totaux de l''espèce]]</f>
        <v>#REF!</v>
      </c>
    </row>
    <row r="2365" spans="1:29" x14ac:dyDescent="0.2">
      <c r="A2365" s="1">
        <v>45355</v>
      </c>
      <c r="B2365" t="s">
        <v>24</v>
      </c>
      <c r="C2365" t="s">
        <v>25</v>
      </c>
      <c r="D2365">
        <v>2022</v>
      </c>
      <c r="E2365" t="s">
        <v>86</v>
      </c>
      <c r="F2365" t="s">
        <v>27</v>
      </c>
      <c r="G2365" t="s">
        <v>28</v>
      </c>
      <c r="H2365" t="s">
        <v>29</v>
      </c>
      <c r="L2365" t="s">
        <v>648</v>
      </c>
      <c r="M2365" t="s">
        <v>649</v>
      </c>
      <c r="N2365" t="str">
        <f>_xlfn.CONCAT(Tableau1[[#This Row],[species_name]],Tableau1[[#This Row],[sub_reg]])</f>
        <v>Atlantic mackerel27.8.b</v>
      </c>
      <c r="O2365" t="s">
        <v>32</v>
      </c>
      <c r="P2365" t="s">
        <v>33</v>
      </c>
      <c r="Q2365" t="s">
        <v>34</v>
      </c>
      <c r="R2365">
        <v>4341.17</v>
      </c>
      <c r="S2365" t="s">
        <v>35</v>
      </c>
      <c r="T2365" t="s">
        <v>99</v>
      </c>
      <c r="U2365" t="s">
        <v>100</v>
      </c>
      <c r="V2365" t="s">
        <v>338</v>
      </c>
      <c r="W2365">
        <f>IFERROR(INDEX(#REF!,MATCH(Tableau1[[#This Row],[Identifiant pour calcul]],#REF!,0),9),0)</f>
        <v>0</v>
      </c>
      <c r="X2365">
        <f>Tableau1[[#This Row],[value]]*0.125*Tableau1[[#This Row],[Sequestration factor]]</f>
        <v>0</v>
      </c>
      <c r="Y2365" t="s">
        <v>39</v>
      </c>
      <c r="Z2365" t="s">
        <v>40</v>
      </c>
      <c r="AA2365" t="s">
        <v>39</v>
      </c>
      <c r="AB2365" t="e">
        <f>INDEX(#REF!,MATCH(Tableau1[[#This Row],[species_name]],#REF!,0),2)</f>
        <v>#REF!</v>
      </c>
      <c r="AC2365" s="3" t="e">
        <f>Tableau1[[#This Row],[value]]/Tableau1[[#This Row],[débarquements totaux de l''espèce]]</f>
        <v>#REF!</v>
      </c>
    </row>
    <row r="2366" spans="1:29" x14ac:dyDescent="0.2">
      <c r="A2366" s="1">
        <v>45355</v>
      </c>
      <c r="B2366" t="s">
        <v>24</v>
      </c>
      <c r="C2366" t="s">
        <v>25</v>
      </c>
      <c r="D2366">
        <v>2022</v>
      </c>
      <c r="E2366" t="s">
        <v>86</v>
      </c>
      <c r="F2366" t="s">
        <v>27</v>
      </c>
      <c r="G2366" t="s">
        <v>28</v>
      </c>
      <c r="H2366" t="s">
        <v>29</v>
      </c>
      <c r="L2366" t="s">
        <v>648</v>
      </c>
      <c r="M2366" t="s">
        <v>649</v>
      </c>
      <c r="N2366" t="str">
        <f>_xlfn.CONCAT(Tableau1[[#This Row],[species_name]],Tableau1[[#This Row],[sub_reg]])</f>
        <v>Atlantic mackerel27.8.a</v>
      </c>
      <c r="O2366" t="s">
        <v>32</v>
      </c>
      <c r="P2366" t="s">
        <v>33</v>
      </c>
      <c r="Q2366" t="s">
        <v>34</v>
      </c>
      <c r="R2366">
        <v>5641.68</v>
      </c>
      <c r="S2366" t="s">
        <v>35</v>
      </c>
      <c r="T2366" t="s">
        <v>99</v>
      </c>
      <c r="U2366" t="s">
        <v>100</v>
      </c>
      <c r="V2366" t="s">
        <v>331</v>
      </c>
      <c r="W2366">
        <f>IFERROR(INDEX(#REF!,MATCH(Tableau1[[#This Row],[Identifiant pour calcul]],#REF!,0),9),0)</f>
        <v>0</v>
      </c>
      <c r="X2366">
        <f>Tableau1[[#This Row],[value]]*0.125*Tableau1[[#This Row],[Sequestration factor]]</f>
        <v>0</v>
      </c>
      <c r="Y2366" t="s">
        <v>39</v>
      </c>
      <c r="Z2366" t="s">
        <v>40</v>
      </c>
      <c r="AA2366" t="s">
        <v>39</v>
      </c>
      <c r="AB2366" t="e">
        <f>INDEX(#REF!,MATCH(Tableau1[[#This Row],[species_name]],#REF!,0),2)</f>
        <v>#REF!</v>
      </c>
      <c r="AC2366" s="3" t="e">
        <f>Tableau1[[#This Row],[value]]/Tableau1[[#This Row],[débarquements totaux de l''espèce]]</f>
        <v>#REF!</v>
      </c>
    </row>
    <row r="2367" spans="1:29" x14ac:dyDescent="0.2">
      <c r="A2367" s="1">
        <v>45355</v>
      </c>
      <c r="B2367" t="s">
        <v>24</v>
      </c>
      <c r="C2367" t="s">
        <v>25</v>
      </c>
      <c r="D2367">
        <v>2022</v>
      </c>
      <c r="E2367" t="s">
        <v>86</v>
      </c>
      <c r="F2367" t="s">
        <v>27</v>
      </c>
      <c r="G2367" t="s">
        <v>406</v>
      </c>
      <c r="H2367" t="s">
        <v>29</v>
      </c>
      <c r="L2367" t="s">
        <v>660</v>
      </c>
      <c r="M2367" t="s">
        <v>661</v>
      </c>
      <c r="N2367" t="str">
        <f>_xlfn.CONCAT(Tableau1[[#This Row],[species_name]],Tableau1[[#This Row],[sub_reg]])</f>
        <v>Atlantic mackerel27.8.a</v>
      </c>
      <c r="O2367" t="s">
        <v>32</v>
      </c>
      <c r="P2367" t="s">
        <v>33</v>
      </c>
      <c r="Q2367" t="s">
        <v>34</v>
      </c>
      <c r="R2367">
        <v>8252.7999999999993</v>
      </c>
      <c r="S2367" t="s">
        <v>35</v>
      </c>
      <c r="T2367" t="s">
        <v>99</v>
      </c>
      <c r="U2367" t="s">
        <v>100</v>
      </c>
      <c r="V2367" t="s">
        <v>331</v>
      </c>
      <c r="W2367">
        <f>IFERROR(INDEX(#REF!,MATCH(Tableau1[[#This Row],[Identifiant pour calcul]],#REF!,0),9),0)</f>
        <v>0</v>
      </c>
      <c r="X2367">
        <f>Tableau1[[#This Row],[value]]*0.125*Tableau1[[#This Row],[Sequestration factor]]</f>
        <v>0</v>
      </c>
      <c r="Y2367" t="s">
        <v>39</v>
      </c>
      <c r="Z2367" t="s">
        <v>40</v>
      </c>
      <c r="AA2367" t="s">
        <v>39</v>
      </c>
      <c r="AB2367" t="e">
        <f>INDEX(#REF!,MATCH(Tableau1[[#This Row],[species_name]],#REF!,0),2)</f>
        <v>#REF!</v>
      </c>
      <c r="AC2367" s="3" t="e">
        <f>Tableau1[[#This Row],[value]]/Tableau1[[#This Row],[débarquements totaux de l''espèce]]</f>
        <v>#REF!</v>
      </c>
    </row>
    <row r="2368" spans="1:29" x14ac:dyDescent="0.2">
      <c r="A2368" s="1">
        <v>45355</v>
      </c>
      <c r="B2368" t="s">
        <v>24</v>
      </c>
      <c r="C2368" t="s">
        <v>25</v>
      </c>
      <c r="D2368">
        <v>2022</v>
      </c>
      <c r="E2368" t="s">
        <v>86</v>
      </c>
      <c r="F2368" t="s">
        <v>59</v>
      </c>
      <c r="G2368" t="s">
        <v>77</v>
      </c>
      <c r="H2368" t="s">
        <v>29</v>
      </c>
      <c r="M2368" t="s">
        <v>683</v>
      </c>
      <c r="N2368" t="str">
        <f>_xlfn.CONCAT(Tableau1[[#This Row],[species_name]],Tableau1[[#This Row],[sub_reg]])</f>
        <v>Atlantic mackerel27.8.b</v>
      </c>
      <c r="O2368" t="s">
        <v>32</v>
      </c>
      <c r="P2368" t="s">
        <v>33</v>
      </c>
      <c r="Q2368" t="s">
        <v>34</v>
      </c>
      <c r="R2368">
        <v>27281</v>
      </c>
      <c r="S2368" t="s">
        <v>35</v>
      </c>
      <c r="T2368" t="s">
        <v>99</v>
      </c>
      <c r="U2368" t="s">
        <v>100</v>
      </c>
      <c r="V2368" t="s">
        <v>338</v>
      </c>
      <c r="W2368">
        <f>IFERROR(INDEX(#REF!,MATCH(Tableau1[[#This Row],[Identifiant pour calcul]],#REF!,0),9),0)</f>
        <v>0</v>
      </c>
      <c r="X2368">
        <f>Tableau1[[#This Row],[value]]*0.125*Tableau1[[#This Row],[Sequestration factor]]</f>
        <v>0</v>
      </c>
      <c r="Y2368" t="s">
        <v>39</v>
      </c>
      <c r="Z2368" t="s">
        <v>40</v>
      </c>
      <c r="AA2368" t="s">
        <v>39</v>
      </c>
      <c r="AB2368" t="e">
        <f>INDEX(#REF!,MATCH(Tableau1[[#This Row],[species_name]],#REF!,0),2)</f>
        <v>#REF!</v>
      </c>
      <c r="AC2368" s="3" t="e">
        <f>Tableau1[[#This Row],[value]]/Tableau1[[#This Row],[débarquements totaux de l''espèce]]</f>
        <v>#REF!</v>
      </c>
    </row>
    <row r="2369" spans="1:29" x14ac:dyDescent="0.2">
      <c r="A2369" s="1">
        <v>45355</v>
      </c>
      <c r="B2369" t="s">
        <v>24</v>
      </c>
      <c r="C2369" t="s">
        <v>25</v>
      </c>
      <c r="D2369">
        <v>2022</v>
      </c>
      <c r="E2369" t="s">
        <v>86</v>
      </c>
      <c r="F2369" t="s">
        <v>59</v>
      </c>
      <c r="G2369" t="s">
        <v>77</v>
      </c>
      <c r="H2369" t="s">
        <v>29</v>
      </c>
      <c r="M2369" t="s">
        <v>683</v>
      </c>
      <c r="N2369" t="str">
        <f>_xlfn.CONCAT(Tableau1[[#This Row],[species_name]],Tableau1[[#This Row],[sub_reg]])</f>
        <v>Atlantic mackerel27.8.a</v>
      </c>
      <c r="O2369" t="s">
        <v>32</v>
      </c>
      <c r="P2369" t="s">
        <v>33</v>
      </c>
      <c r="Q2369" t="s">
        <v>34</v>
      </c>
      <c r="R2369">
        <v>6040.44</v>
      </c>
      <c r="S2369" t="s">
        <v>35</v>
      </c>
      <c r="T2369" t="s">
        <v>99</v>
      </c>
      <c r="U2369" t="s">
        <v>100</v>
      </c>
      <c r="V2369" t="s">
        <v>331</v>
      </c>
      <c r="W2369">
        <f>IFERROR(INDEX(#REF!,MATCH(Tableau1[[#This Row],[Identifiant pour calcul]],#REF!,0),9),0)</f>
        <v>0</v>
      </c>
      <c r="X2369">
        <f>Tableau1[[#This Row],[value]]*0.125*Tableau1[[#This Row],[Sequestration factor]]</f>
        <v>0</v>
      </c>
      <c r="Y2369" t="s">
        <v>39</v>
      </c>
      <c r="Z2369" t="s">
        <v>40</v>
      </c>
      <c r="AA2369" t="s">
        <v>39</v>
      </c>
      <c r="AB2369" t="e">
        <f>INDEX(#REF!,MATCH(Tableau1[[#This Row],[species_name]],#REF!,0),2)</f>
        <v>#REF!</v>
      </c>
      <c r="AC2369" s="3" t="e">
        <f>Tableau1[[#This Row],[value]]/Tableau1[[#This Row],[débarquements totaux de l''espèce]]</f>
        <v>#REF!</v>
      </c>
    </row>
    <row r="2370" spans="1:29" x14ac:dyDescent="0.2">
      <c r="A2370" s="1">
        <v>45355</v>
      </c>
      <c r="B2370" t="s">
        <v>24</v>
      </c>
      <c r="C2370" t="s">
        <v>25</v>
      </c>
      <c r="D2370">
        <v>2022</v>
      </c>
      <c r="E2370" t="s">
        <v>86</v>
      </c>
      <c r="F2370" t="s">
        <v>27</v>
      </c>
      <c r="G2370" t="s">
        <v>107</v>
      </c>
      <c r="H2370" t="s">
        <v>29</v>
      </c>
      <c r="M2370" t="s">
        <v>693</v>
      </c>
      <c r="N2370" t="str">
        <f>_xlfn.CONCAT(Tableau1[[#This Row],[species_name]],Tableau1[[#This Row],[sub_reg]])</f>
        <v>Atlantic mackerel27.7.d</v>
      </c>
      <c r="O2370" t="s">
        <v>32</v>
      </c>
      <c r="P2370" t="s">
        <v>33</v>
      </c>
      <c r="Q2370" t="s">
        <v>34</v>
      </c>
      <c r="R2370">
        <v>1394.29</v>
      </c>
      <c r="S2370" t="s">
        <v>35</v>
      </c>
      <c r="T2370" t="s">
        <v>99</v>
      </c>
      <c r="U2370" t="s">
        <v>100</v>
      </c>
      <c r="V2370" t="s">
        <v>96</v>
      </c>
      <c r="W2370">
        <f>IFERROR(INDEX(#REF!,MATCH(Tableau1[[#This Row],[Identifiant pour calcul]],#REF!,0),9),0)</f>
        <v>0</v>
      </c>
      <c r="X2370">
        <f>Tableau1[[#This Row],[value]]*0.125*Tableau1[[#This Row],[Sequestration factor]]</f>
        <v>0</v>
      </c>
      <c r="Y2370" t="s">
        <v>39</v>
      </c>
      <c r="Z2370" t="s">
        <v>40</v>
      </c>
      <c r="AA2370" t="s">
        <v>39</v>
      </c>
      <c r="AB2370" t="e">
        <f>INDEX(#REF!,MATCH(Tableau1[[#This Row],[species_name]],#REF!,0),2)</f>
        <v>#REF!</v>
      </c>
      <c r="AC2370" s="3" t="e">
        <f>Tableau1[[#This Row],[value]]/Tableau1[[#This Row],[débarquements totaux de l''espèce]]</f>
        <v>#REF!</v>
      </c>
    </row>
    <row r="2371" spans="1:29" x14ac:dyDescent="0.2">
      <c r="A2371" s="1">
        <v>45355</v>
      </c>
      <c r="B2371" t="s">
        <v>24</v>
      </c>
      <c r="C2371" t="s">
        <v>25</v>
      </c>
      <c r="D2371">
        <v>2022</v>
      </c>
      <c r="E2371" t="s">
        <v>86</v>
      </c>
      <c r="F2371" t="s">
        <v>27</v>
      </c>
      <c r="G2371" t="s">
        <v>107</v>
      </c>
      <c r="H2371" t="s">
        <v>29</v>
      </c>
      <c r="M2371" t="s">
        <v>693</v>
      </c>
      <c r="N2371" t="str">
        <f>_xlfn.CONCAT(Tableau1[[#This Row],[species_name]],Tableau1[[#This Row],[sub_reg]])</f>
        <v>Atlantic mackerel27.7.e</v>
      </c>
      <c r="O2371" t="s">
        <v>32</v>
      </c>
      <c r="P2371" t="s">
        <v>33</v>
      </c>
      <c r="Q2371" t="s">
        <v>34</v>
      </c>
      <c r="R2371">
        <v>11179.65</v>
      </c>
      <c r="S2371" t="s">
        <v>35</v>
      </c>
      <c r="T2371" t="s">
        <v>99</v>
      </c>
      <c r="U2371" t="s">
        <v>100</v>
      </c>
      <c r="V2371" t="s">
        <v>226</v>
      </c>
      <c r="W2371">
        <f>IFERROR(INDEX(#REF!,MATCH(Tableau1[[#This Row],[Identifiant pour calcul]],#REF!,0),9),0)</f>
        <v>0</v>
      </c>
      <c r="X2371">
        <f>Tableau1[[#This Row],[value]]*0.125*Tableau1[[#This Row],[Sequestration factor]]</f>
        <v>0</v>
      </c>
      <c r="Y2371" t="s">
        <v>39</v>
      </c>
      <c r="Z2371" t="s">
        <v>40</v>
      </c>
      <c r="AA2371" t="s">
        <v>39</v>
      </c>
      <c r="AB2371" t="e">
        <f>INDEX(#REF!,MATCH(Tableau1[[#This Row],[species_name]],#REF!,0),2)</f>
        <v>#REF!</v>
      </c>
      <c r="AC2371" s="3" t="e">
        <f>Tableau1[[#This Row],[value]]/Tableau1[[#This Row],[débarquements totaux de l''espèce]]</f>
        <v>#REF!</v>
      </c>
    </row>
    <row r="2372" spans="1:29" x14ac:dyDescent="0.2">
      <c r="A2372" s="1">
        <v>45355</v>
      </c>
      <c r="B2372" t="s">
        <v>24</v>
      </c>
      <c r="C2372" t="s">
        <v>25</v>
      </c>
      <c r="D2372">
        <v>2022</v>
      </c>
      <c r="E2372" t="s">
        <v>86</v>
      </c>
      <c r="F2372" t="s">
        <v>27</v>
      </c>
      <c r="G2372" t="s">
        <v>107</v>
      </c>
      <c r="H2372" t="s">
        <v>29</v>
      </c>
      <c r="M2372" t="s">
        <v>693</v>
      </c>
      <c r="N2372" t="str">
        <f>_xlfn.CONCAT(Tableau1[[#This Row],[species_name]],Tableau1[[#This Row],[sub_reg]])</f>
        <v>Atlantic mackerel27.8.a</v>
      </c>
      <c r="O2372" t="s">
        <v>32</v>
      </c>
      <c r="P2372" t="s">
        <v>33</v>
      </c>
      <c r="Q2372" t="s">
        <v>34</v>
      </c>
      <c r="R2372">
        <v>18023.91</v>
      </c>
      <c r="S2372" t="s">
        <v>35</v>
      </c>
      <c r="T2372" t="s">
        <v>99</v>
      </c>
      <c r="U2372" t="s">
        <v>100</v>
      </c>
      <c r="V2372" t="s">
        <v>331</v>
      </c>
      <c r="W2372">
        <f>IFERROR(INDEX(#REF!,MATCH(Tableau1[[#This Row],[Identifiant pour calcul]],#REF!,0),9),0)</f>
        <v>0</v>
      </c>
      <c r="X2372">
        <f>Tableau1[[#This Row],[value]]*0.125*Tableau1[[#This Row],[Sequestration factor]]</f>
        <v>0</v>
      </c>
      <c r="Y2372" t="s">
        <v>39</v>
      </c>
      <c r="Z2372" t="s">
        <v>40</v>
      </c>
      <c r="AA2372" t="s">
        <v>39</v>
      </c>
      <c r="AB2372" t="e">
        <f>INDEX(#REF!,MATCH(Tableau1[[#This Row],[species_name]],#REF!,0),2)</f>
        <v>#REF!</v>
      </c>
      <c r="AC2372" s="3" t="e">
        <f>Tableau1[[#This Row],[value]]/Tableau1[[#This Row],[débarquements totaux de l''espèce]]</f>
        <v>#REF!</v>
      </c>
    </row>
    <row r="2373" spans="1:29" x14ac:dyDescent="0.2">
      <c r="A2373" s="1">
        <v>45355</v>
      </c>
      <c r="B2373" t="s">
        <v>24</v>
      </c>
      <c r="C2373" t="s">
        <v>25</v>
      </c>
      <c r="D2373">
        <v>2022</v>
      </c>
      <c r="E2373" t="s">
        <v>86</v>
      </c>
      <c r="F2373" t="s">
        <v>27</v>
      </c>
      <c r="G2373" t="s">
        <v>107</v>
      </c>
      <c r="H2373" t="s">
        <v>29</v>
      </c>
      <c r="M2373" t="s">
        <v>693</v>
      </c>
      <c r="N2373" t="str">
        <f>_xlfn.CONCAT(Tableau1[[#This Row],[species_name]],Tableau1[[#This Row],[sub_reg]])</f>
        <v>Atlantic mackerel27.8.b</v>
      </c>
      <c r="O2373" t="s">
        <v>32</v>
      </c>
      <c r="P2373" t="s">
        <v>33</v>
      </c>
      <c r="Q2373" t="s">
        <v>34</v>
      </c>
      <c r="R2373">
        <v>26606.02</v>
      </c>
      <c r="S2373" t="s">
        <v>35</v>
      </c>
      <c r="T2373" t="s">
        <v>99</v>
      </c>
      <c r="U2373" t="s">
        <v>100</v>
      </c>
      <c r="V2373" t="s">
        <v>338</v>
      </c>
      <c r="W2373">
        <f>IFERROR(INDEX(#REF!,MATCH(Tableau1[[#This Row],[Identifiant pour calcul]],#REF!,0),9),0)</f>
        <v>0</v>
      </c>
      <c r="X2373">
        <f>Tableau1[[#This Row],[value]]*0.125*Tableau1[[#This Row],[Sequestration factor]]</f>
        <v>0</v>
      </c>
      <c r="Y2373" t="s">
        <v>39</v>
      </c>
      <c r="Z2373" t="s">
        <v>40</v>
      </c>
      <c r="AA2373" t="s">
        <v>39</v>
      </c>
      <c r="AB2373" t="e">
        <f>INDEX(#REF!,MATCH(Tableau1[[#This Row],[species_name]],#REF!,0),2)</f>
        <v>#REF!</v>
      </c>
      <c r="AC2373" s="3" t="e">
        <f>Tableau1[[#This Row],[value]]/Tableau1[[#This Row],[débarquements totaux de l''espèce]]</f>
        <v>#REF!</v>
      </c>
    </row>
    <row r="2374" spans="1:29" x14ac:dyDescent="0.2">
      <c r="A2374" s="1">
        <v>45355</v>
      </c>
      <c r="B2374" t="s">
        <v>24</v>
      </c>
      <c r="C2374" t="s">
        <v>25</v>
      </c>
      <c r="D2374">
        <v>2022</v>
      </c>
      <c r="E2374" t="s">
        <v>86</v>
      </c>
      <c r="F2374" t="s">
        <v>710</v>
      </c>
      <c r="G2374" t="s">
        <v>88</v>
      </c>
      <c r="H2374" t="s">
        <v>29</v>
      </c>
      <c r="L2374" t="s">
        <v>711</v>
      </c>
      <c r="M2374" t="s">
        <v>712</v>
      </c>
      <c r="N2374" t="str">
        <f>_xlfn.CONCAT(Tableau1[[#This Row],[species_name]],Tableau1[[#This Row],[sub_reg]])</f>
        <v>Atlantic mackerel27.7.d</v>
      </c>
      <c r="O2374" t="s">
        <v>32</v>
      </c>
      <c r="P2374" t="s">
        <v>33</v>
      </c>
      <c r="Q2374" t="s">
        <v>34</v>
      </c>
      <c r="R2374">
        <v>28341.77</v>
      </c>
      <c r="S2374" t="s">
        <v>35</v>
      </c>
      <c r="T2374" t="s">
        <v>99</v>
      </c>
      <c r="U2374" t="s">
        <v>100</v>
      </c>
      <c r="V2374" t="s">
        <v>96</v>
      </c>
      <c r="W2374">
        <f>IFERROR(INDEX(#REF!,MATCH(Tableau1[[#This Row],[Identifiant pour calcul]],#REF!,0),9),0)</f>
        <v>0</v>
      </c>
      <c r="X2374">
        <f>Tableau1[[#This Row],[value]]*0.125*Tableau1[[#This Row],[Sequestration factor]]</f>
        <v>0</v>
      </c>
      <c r="Y2374" t="s">
        <v>39</v>
      </c>
      <c r="Z2374" t="s">
        <v>40</v>
      </c>
      <c r="AA2374" t="s">
        <v>39</v>
      </c>
      <c r="AB2374" t="e">
        <f>INDEX(#REF!,MATCH(Tableau1[[#This Row],[species_name]],#REF!,0),2)</f>
        <v>#REF!</v>
      </c>
      <c r="AC2374" s="3" t="e">
        <f>Tableau1[[#This Row],[value]]/Tableau1[[#This Row],[débarquements totaux de l''espèce]]</f>
        <v>#REF!</v>
      </c>
    </row>
    <row r="2375" spans="1:29" x14ac:dyDescent="0.2">
      <c r="A2375" s="1">
        <v>45355</v>
      </c>
      <c r="B2375" t="s">
        <v>24</v>
      </c>
      <c r="C2375" t="s">
        <v>25</v>
      </c>
      <c r="D2375">
        <v>2022</v>
      </c>
      <c r="E2375" t="s">
        <v>86</v>
      </c>
      <c r="F2375" t="s">
        <v>217</v>
      </c>
      <c r="G2375" t="s">
        <v>406</v>
      </c>
      <c r="H2375" t="s">
        <v>29</v>
      </c>
      <c r="L2375" t="s">
        <v>660</v>
      </c>
      <c r="M2375" t="s">
        <v>661</v>
      </c>
      <c r="N2375" t="str">
        <f>_xlfn.CONCAT(Tableau1[[#This Row],[species_name]],Tableau1[[#This Row],[sub_reg]])</f>
        <v>Atlantic mackerel27.4.b</v>
      </c>
      <c r="O2375" t="s">
        <v>32</v>
      </c>
      <c r="P2375" t="s">
        <v>33</v>
      </c>
      <c r="Q2375" t="s">
        <v>34</v>
      </c>
      <c r="R2375">
        <v>8730.2000000000007</v>
      </c>
      <c r="S2375" t="s">
        <v>35</v>
      </c>
      <c r="T2375" t="s">
        <v>99</v>
      </c>
      <c r="U2375" t="s">
        <v>100</v>
      </c>
      <c r="V2375" t="s">
        <v>388</v>
      </c>
      <c r="W2375">
        <f>IFERROR(INDEX(#REF!,MATCH(Tableau1[[#This Row],[Identifiant pour calcul]],#REF!,0),9),0)</f>
        <v>0</v>
      </c>
      <c r="X2375">
        <f>Tableau1[[#This Row],[value]]*0.125*Tableau1[[#This Row],[Sequestration factor]]</f>
        <v>0</v>
      </c>
      <c r="Y2375" t="s">
        <v>39</v>
      </c>
      <c r="Z2375" t="s">
        <v>40</v>
      </c>
      <c r="AA2375" t="s">
        <v>39</v>
      </c>
      <c r="AB2375" t="e">
        <f>INDEX(#REF!,MATCH(Tableau1[[#This Row],[species_name]],#REF!,0),2)</f>
        <v>#REF!</v>
      </c>
      <c r="AC2375" s="3" t="e">
        <f>Tableau1[[#This Row],[value]]/Tableau1[[#This Row],[débarquements totaux de l''espèce]]</f>
        <v>#REF!</v>
      </c>
    </row>
    <row r="2376" spans="1:29" x14ac:dyDescent="0.2">
      <c r="A2376" s="1">
        <v>45355</v>
      </c>
      <c r="B2376" t="s">
        <v>24</v>
      </c>
      <c r="C2376" t="s">
        <v>25</v>
      </c>
      <c r="D2376">
        <v>2022</v>
      </c>
      <c r="E2376" t="s">
        <v>86</v>
      </c>
      <c r="F2376" t="s">
        <v>217</v>
      </c>
      <c r="G2376" t="s">
        <v>406</v>
      </c>
      <c r="H2376" t="s">
        <v>29</v>
      </c>
      <c r="L2376" t="s">
        <v>660</v>
      </c>
      <c r="M2376" t="s">
        <v>661</v>
      </c>
      <c r="N2376" t="str">
        <f>_xlfn.CONCAT(Tableau1[[#This Row],[species_name]],Tableau1[[#This Row],[sub_reg]])</f>
        <v>Atlantic mackerel27.7.d</v>
      </c>
      <c r="O2376" t="s">
        <v>32</v>
      </c>
      <c r="P2376" t="s">
        <v>33</v>
      </c>
      <c r="Q2376" t="s">
        <v>34</v>
      </c>
      <c r="R2376">
        <v>97934.41</v>
      </c>
      <c r="S2376" t="s">
        <v>35</v>
      </c>
      <c r="T2376" t="s">
        <v>99</v>
      </c>
      <c r="U2376" t="s">
        <v>100</v>
      </c>
      <c r="V2376" t="s">
        <v>96</v>
      </c>
      <c r="W2376">
        <f>IFERROR(INDEX(#REF!,MATCH(Tableau1[[#This Row],[Identifiant pour calcul]],#REF!,0),9),0)</f>
        <v>0</v>
      </c>
      <c r="X2376">
        <f>Tableau1[[#This Row],[value]]*0.125*Tableau1[[#This Row],[Sequestration factor]]</f>
        <v>0</v>
      </c>
      <c r="Y2376" t="s">
        <v>39</v>
      </c>
      <c r="Z2376" t="s">
        <v>40</v>
      </c>
      <c r="AA2376" t="s">
        <v>39</v>
      </c>
      <c r="AB2376" t="e">
        <f>INDEX(#REF!,MATCH(Tableau1[[#This Row],[species_name]],#REF!,0),2)</f>
        <v>#REF!</v>
      </c>
      <c r="AC2376" s="3" t="e">
        <f>Tableau1[[#This Row],[value]]/Tableau1[[#This Row],[débarquements totaux de l''espèce]]</f>
        <v>#REF!</v>
      </c>
    </row>
    <row r="2377" spans="1:29" x14ac:dyDescent="0.2">
      <c r="A2377" s="1">
        <v>45355</v>
      </c>
      <c r="B2377" t="s">
        <v>24</v>
      </c>
      <c r="C2377" t="s">
        <v>25</v>
      </c>
      <c r="D2377">
        <v>2022</v>
      </c>
      <c r="E2377" t="s">
        <v>86</v>
      </c>
      <c r="F2377" t="s">
        <v>217</v>
      </c>
      <c r="G2377" t="s">
        <v>406</v>
      </c>
      <c r="H2377" t="s">
        <v>29</v>
      </c>
      <c r="L2377" t="s">
        <v>660</v>
      </c>
      <c r="M2377" t="s">
        <v>661</v>
      </c>
      <c r="N2377" t="str">
        <f>_xlfn.CONCAT(Tableau1[[#This Row],[species_name]],Tableau1[[#This Row],[sub_reg]])</f>
        <v>Atlantic mackerel27.4.c</v>
      </c>
      <c r="O2377" t="s">
        <v>32</v>
      </c>
      <c r="P2377" t="s">
        <v>33</v>
      </c>
      <c r="Q2377" t="s">
        <v>34</v>
      </c>
      <c r="R2377">
        <v>6804.04</v>
      </c>
      <c r="S2377" t="s">
        <v>35</v>
      </c>
      <c r="T2377" t="s">
        <v>99</v>
      </c>
      <c r="U2377" t="s">
        <v>100</v>
      </c>
      <c r="V2377" t="s">
        <v>389</v>
      </c>
      <c r="W2377">
        <f>IFERROR(INDEX(#REF!,MATCH(Tableau1[[#This Row],[Identifiant pour calcul]],#REF!,0),9),0)</f>
        <v>0</v>
      </c>
      <c r="X2377">
        <f>Tableau1[[#This Row],[value]]*0.125*Tableau1[[#This Row],[Sequestration factor]]</f>
        <v>0</v>
      </c>
      <c r="Y2377" t="s">
        <v>39</v>
      </c>
      <c r="Z2377" t="s">
        <v>40</v>
      </c>
      <c r="AA2377" t="s">
        <v>39</v>
      </c>
      <c r="AB2377" t="e">
        <f>INDEX(#REF!,MATCH(Tableau1[[#This Row],[species_name]],#REF!,0),2)</f>
        <v>#REF!</v>
      </c>
      <c r="AC2377" s="3" t="e">
        <f>Tableau1[[#This Row],[value]]/Tableau1[[#This Row],[débarquements totaux de l''espèce]]</f>
        <v>#REF!</v>
      </c>
    </row>
    <row r="2378" spans="1:29" x14ac:dyDescent="0.2">
      <c r="A2378" s="1">
        <v>45355</v>
      </c>
      <c r="B2378" t="s">
        <v>24</v>
      </c>
      <c r="C2378" t="s">
        <v>25</v>
      </c>
      <c r="D2378">
        <v>2022</v>
      </c>
      <c r="E2378" t="s">
        <v>26</v>
      </c>
      <c r="F2378" t="s">
        <v>27</v>
      </c>
      <c r="G2378" t="s">
        <v>240</v>
      </c>
      <c r="H2378" t="s">
        <v>29</v>
      </c>
      <c r="M2378" t="s">
        <v>737</v>
      </c>
      <c r="N2378" t="str">
        <f>_xlfn.CONCAT(Tableau1[[#This Row],[species_name]],Tableau1[[#This Row],[sub_reg]])</f>
        <v>Atlantic mackerelsa 7</v>
      </c>
      <c r="O2378" t="s">
        <v>32</v>
      </c>
      <c r="P2378" t="s">
        <v>33</v>
      </c>
      <c r="Q2378" t="s">
        <v>34</v>
      </c>
      <c r="R2378">
        <v>2527.7786999999998</v>
      </c>
      <c r="S2378" t="s">
        <v>35</v>
      </c>
      <c r="T2378" t="s">
        <v>99</v>
      </c>
      <c r="U2378" t="s">
        <v>100</v>
      </c>
      <c r="V2378" t="s">
        <v>62</v>
      </c>
      <c r="W2378">
        <f>IFERROR(INDEX(#REF!,MATCH(Tableau1[[#This Row],[Identifiant pour calcul]],#REF!,0),9),0)</f>
        <v>0</v>
      </c>
      <c r="X2378">
        <f>Tableau1[[#This Row],[value]]*0.125*Tableau1[[#This Row],[Sequestration factor]]</f>
        <v>0</v>
      </c>
      <c r="Y2378" t="s">
        <v>39</v>
      </c>
      <c r="Z2378" t="s">
        <v>40</v>
      </c>
      <c r="AA2378" t="s">
        <v>39</v>
      </c>
      <c r="AB2378" t="e">
        <f>INDEX(#REF!,MATCH(Tableau1[[#This Row],[species_name]],#REF!,0),2)</f>
        <v>#REF!</v>
      </c>
      <c r="AC2378" s="3" t="e">
        <f>Tableau1[[#This Row],[value]]/Tableau1[[#This Row],[débarquements totaux de l''espèce]]</f>
        <v>#REF!</v>
      </c>
    </row>
    <row r="2379" spans="1:29" x14ac:dyDescent="0.2">
      <c r="A2379" s="1">
        <v>45355</v>
      </c>
      <c r="B2379" t="s">
        <v>24</v>
      </c>
      <c r="C2379" t="s">
        <v>25</v>
      </c>
      <c r="D2379">
        <v>2022</v>
      </c>
      <c r="E2379" t="s">
        <v>86</v>
      </c>
      <c r="F2379" t="s">
        <v>27</v>
      </c>
      <c r="G2379" t="s">
        <v>77</v>
      </c>
      <c r="H2379" t="s">
        <v>29</v>
      </c>
      <c r="M2379" t="s">
        <v>738</v>
      </c>
      <c r="N2379" t="str">
        <f>_xlfn.CONCAT(Tableau1[[#This Row],[species_name]],Tableau1[[#This Row],[sub_reg]])</f>
        <v>Atlantic mackerel27.7.d</v>
      </c>
      <c r="O2379" t="s">
        <v>32</v>
      </c>
      <c r="P2379" t="s">
        <v>33</v>
      </c>
      <c r="Q2379" t="s">
        <v>34</v>
      </c>
      <c r="R2379">
        <v>1061.97</v>
      </c>
      <c r="S2379" t="s">
        <v>35</v>
      </c>
      <c r="T2379" t="s">
        <v>99</v>
      </c>
      <c r="U2379" t="s">
        <v>100</v>
      </c>
      <c r="V2379" t="s">
        <v>96</v>
      </c>
      <c r="W2379">
        <f>IFERROR(INDEX(#REF!,MATCH(Tableau1[[#This Row],[Identifiant pour calcul]],#REF!,0),9),0)</f>
        <v>0</v>
      </c>
      <c r="X2379">
        <f>Tableau1[[#This Row],[value]]*0.125*Tableau1[[#This Row],[Sequestration factor]]</f>
        <v>0</v>
      </c>
      <c r="Y2379" t="s">
        <v>39</v>
      </c>
      <c r="Z2379" t="s">
        <v>40</v>
      </c>
      <c r="AA2379" t="s">
        <v>39</v>
      </c>
      <c r="AB2379" t="e">
        <f>INDEX(#REF!,MATCH(Tableau1[[#This Row],[species_name]],#REF!,0),2)</f>
        <v>#REF!</v>
      </c>
      <c r="AC2379" s="3" t="e">
        <f>Tableau1[[#This Row],[value]]/Tableau1[[#This Row],[débarquements totaux de l''espèce]]</f>
        <v>#REF!</v>
      </c>
    </row>
    <row r="2380" spans="1:29" x14ac:dyDescent="0.2">
      <c r="A2380" s="1">
        <v>45355</v>
      </c>
      <c r="B2380" t="s">
        <v>24</v>
      </c>
      <c r="C2380" t="s">
        <v>25</v>
      </c>
      <c r="D2380">
        <v>2022</v>
      </c>
      <c r="E2380" t="s">
        <v>86</v>
      </c>
      <c r="F2380" t="s">
        <v>27</v>
      </c>
      <c r="G2380" t="s">
        <v>77</v>
      </c>
      <c r="H2380" t="s">
        <v>29</v>
      </c>
      <c r="M2380" t="s">
        <v>738</v>
      </c>
      <c r="N2380" t="str">
        <f>_xlfn.CONCAT(Tableau1[[#This Row],[species_name]],Tableau1[[#This Row],[sub_reg]])</f>
        <v>Atlantic mackerel27.7.e</v>
      </c>
      <c r="O2380" t="s">
        <v>32</v>
      </c>
      <c r="P2380" t="s">
        <v>33</v>
      </c>
      <c r="Q2380" t="s">
        <v>34</v>
      </c>
      <c r="R2380">
        <v>2777.68</v>
      </c>
      <c r="S2380" t="s">
        <v>35</v>
      </c>
      <c r="T2380" t="s">
        <v>99</v>
      </c>
      <c r="U2380" t="s">
        <v>100</v>
      </c>
      <c r="V2380" t="s">
        <v>226</v>
      </c>
      <c r="W2380">
        <f>IFERROR(INDEX(#REF!,MATCH(Tableau1[[#This Row],[Identifiant pour calcul]],#REF!,0),9),0)</f>
        <v>0</v>
      </c>
      <c r="X2380">
        <f>Tableau1[[#This Row],[value]]*0.125*Tableau1[[#This Row],[Sequestration factor]]</f>
        <v>0</v>
      </c>
      <c r="Y2380" t="s">
        <v>39</v>
      </c>
      <c r="Z2380" t="s">
        <v>40</v>
      </c>
      <c r="AA2380" t="s">
        <v>39</v>
      </c>
      <c r="AB2380" t="e">
        <f>INDEX(#REF!,MATCH(Tableau1[[#This Row],[species_name]],#REF!,0),2)</f>
        <v>#REF!</v>
      </c>
      <c r="AC2380" s="3" t="e">
        <f>Tableau1[[#This Row],[value]]/Tableau1[[#This Row],[débarquements totaux de l''espèce]]</f>
        <v>#REF!</v>
      </c>
    </row>
    <row r="2381" spans="1:29" x14ac:dyDescent="0.2">
      <c r="A2381" s="1">
        <v>45355</v>
      </c>
      <c r="B2381" t="s">
        <v>24</v>
      </c>
      <c r="C2381" t="s">
        <v>25</v>
      </c>
      <c r="D2381">
        <v>2022</v>
      </c>
      <c r="E2381" t="s">
        <v>86</v>
      </c>
      <c r="F2381" t="s">
        <v>27</v>
      </c>
      <c r="G2381" t="s">
        <v>77</v>
      </c>
      <c r="H2381" t="s">
        <v>29</v>
      </c>
      <c r="M2381" t="s">
        <v>738</v>
      </c>
      <c r="N2381" t="str">
        <f>_xlfn.CONCAT(Tableau1[[#This Row],[species_name]],Tableau1[[#This Row],[sub_reg]])</f>
        <v>Atlantic mackerel27.8.a</v>
      </c>
      <c r="O2381" t="s">
        <v>32</v>
      </c>
      <c r="P2381" t="s">
        <v>33</v>
      </c>
      <c r="Q2381" t="s">
        <v>34</v>
      </c>
      <c r="R2381">
        <v>15425.43</v>
      </c>
      <c r="S2381" t="s">
        <v>35</v>
      </c>
      <c r="T2381" t="s">
        <v>99</v>
      </c>
      <c r="U2381" t="s">
        <v>100</v>
      </c>
      <c r="V2381" t="s">
        <v>331</v>
      </c>
      <c r="W2381">
        <f>IFERROR(INDEX(#REF!,MATCH(Tableau1[[#This Row],[Identifiant pour calcul]],#REF!,0),9),0)</f>
        <v>0</v>
      </c>
      <c r="X2381">
        <f>Tableau1[[#This Row],[value]]*0.125*Tableau1[[#This Row],[Sequestration factor]]</f>
        <v>0</v>
      </c>
      <c r="Y2381" t="s">
        <v>39</v>
      </c>
      <c r="Z2381" t="s">
        <v>40</v>
      </c>
      <c r="AA2381" t="s">
        <v>39</v>
      </c>
      <c r="AB2381" t="e">
        <f>INDEX(#REF!,MATCH(Tableau1[[#This Row],[species_name]],#REF!,0),2)</f>
        <v>#REF!</v>
      </c>
      <c r="AC2381" s="3" t="e">
        <f>Tableau1[[#This Row],[value]]/Tableau1[[#This Row],[débarquements totaux de l''espèce]]</f>
        <v>#REF!</v>
      </c>
    </row>
    <row r="2382" spans="1:29" x14ac:dyDescent="0.2">
      <c r="A2382" s="1">
        <v>45355</v>
      </c>
      <c r="B2382" t="s">
        <v>24</v>
      </c>
      <c r="C2382" t="s">
        <v>25</v>
      </c>
      <c r="D2382">
        <v>2022</v>
      </c>
      <c r="E2382" t="s">
        <v>86</v>
      </c>
      <c r="F2382" t="s">
        <v>27</v>
      </c>
      <c r="G2382" t="s">
        <v>77</v>
      </c>
      <c r="H2382" t="s">
        <v>29</v>
      </c>
      <c r="M2382" t="s">
        <v>738</v>
      </c>
      <c r="N2382" t="str">
        <f>_xlfn.CONCAT(Tableau1[[#This Row],[species_name]],Tableau1[[#This Row],[sub_reg]])</f>
        <v>Atlantic mackerel27.8.b</v>
      </c>
      <c r="O2382" t="s">
        <v>32</v>
      </c>
      <c r="P2382" t="s">
        <v>33</v>
      </c>
      <c r="Q2382" t="s">
        <v>34</v>
      </c>
      <c r="R2382">
        <v>31208.83</v>
      </c>
      <c r="S2382" t="s">
        <v>35</v>
      </c>
      <c r="T2382" t="s">
        <v>99</v>
      </c>
      <c r="U2382" t="s">
        <v>100</v>
      </c>
      <c r="V2382" t="s">
        <v>338</v>
      </c>
      <c r="W2382">
        <f>IFERROR(INDEX(#REF!,MATCH(Tableau1[[#This Row],[Identifiant pour calcul]],#REF!,0),9),0)</f>
        <v>0</v>
      </c>
      <c r="X2382">
        <f>Tableau1[[#This Row],[value]]*0.125*Tableau1[[#This Row],[Sequestration factor]]</f>
        <v>0</v>
      </c>
      <c r="Y2382" t="s">
        <v>39</v>
      </c>
      <c r="Z2382" t="s">
        <v>40</v>
      </c>
      <c r="AA2382" t="s">
        <v>39</v>
      </c>
      <c r="AB2382" t="e">
        <f>INDEX(#REF!,MATCH(Tableau1[[#This Row],[species_name]],#REF!,0),2)</f>
        <v>#REF!</v>
      </c>
      <c r="AC2382" s="3" t="e">
        <f>Tableau1[[#This Row],[value]]/Tableau1[[#This Row],[débarquements totaux de l''espèce]]</f>
        <v>#REF!</v>
      </c>
    </row>
    <row r="2383" spans="1:29" x14ac:dyDescent="0.2">
      <c r="A2383" s="1">
        <v>45355</v>
      </c>
      <c r="B2383" t="s">
        <v>24</v>
      </c>
      <c r="C2383" t="s">
        <v>25</v>
      </c>
      <c r="D2383">
        <v>2022</v>
      </c>
      <c r="E2383" t="s">
        <v>26</v>
      </c>
      <c r="F2383" t="s">
        <v>27</v>
      </c>
      <c r="G2383" t="s">
        <v>277</v>
      </c>
      <c r="H2383" t="s">
        <v>29</v>
      </c>
      <c r="M2383" t="s">
        <v>749</v>
      </c>
      <c r="N2383" t="str">
        <f>_xlfn.CONCAT(Tableau1[[#This Row],[species_name]],Tableau1[[#This Row],[sub_reg]])</f>
        <v>Atlantic mackerelsa 7</v>
      </c>
      <c r="O2383" t="s">
        <v>32</v>
      </c>
      <c r="P2383" t="s">
        <v>33</v>
      </c>
      <c r="Q2383" t="s">
        <v>34</v>
      </c>
      <c r="R2383">
        <v>42308.859799999998</v>
      </c>
      <c r="S2383" t="s">
        <v>35</v>
      </c>
      <c r="T2383" t="s">
        <v>99</v>
      </c>
      <c r="U2383" t="s">
        <v>100</v>
      </c>
      <c r="V2383" t="s">
        <v>62</v>
      </c>
      <c r="W2383">
        <f>IFERROR(INDEX(#REF!,MATCH(Tableau1[[#This Row],[Identifiant pour calcul]],#REF!,0),9),0)</f>
        <v>0</v>
      </c>
      <c r="X2383">
        <f>Tableau1[[#This Row],[value]]*0.125*Tableau1[[#This Row],[Sequestration factor]]</f>
        <v>0</v>
      </c>
      <c r="Y2383" t="s">
        <v>39</v>
      </c>
      <c r="Z2383" t="s">
        <v>40</v>
      </c>
      <c r="AA2383" t="s">
        <v>39</v>
      </c>
      <c r="AB2383" t="e">
        <f>INDEX(#REF!,MATCH(Tableau1[[#This Row],[species_name]],#REF!,0),2)</f>
        <v>#REF!</v>
      </c>
      <c r="AC2383" s="3" t="e">
        <f>Tableau1[[#This Row],[value]]/Tableau1[[#This Row],[débarquements totaux de l''espèce]]</f>
        <v>#REF!</v>
      </c>
    </row>
    <row r="2384" spans="1:29" x14ac:dyDescent="0.2">
      <c r="A2384" s="1">
        <v>45355</v>
      </c>
      <c r="B2384" t="s">
        <v>24</v>
      </c>
      <c r="C2384" t="s">
        <v>25</v>
      </c>
      <c r="D2384">
        <v>2022</v>
      </c>
      <c r="E2384" t="s">
        <v>26</v>
      </c>
      <c r="F2384" t="s">
        <v>239</v>
      </c>
      <c r="G2384" t="s">
        <v>277</v>
      </c>
      <c r="H2384" t="s">
        <v>29</v>
      </c>
      <c r="M2384" t="s">
        <v>768</v>
      </c>
      <c r="N2384" t="str">
        <f>_xlfn.CONCAT(Tableau1[[#This Row],[species_name]],Tableau1[[#This Row],[sub_reg]])</f>
        <v>Atlantic mackerelsa 7</v>
      </c>
      <c r="O2384" t="s">
        <v>32</v>
      </c>
      <c r="P2384" t="s">
        <v>33</v>
      </c>
      <c r="Q2384" t="s">
        <v>34</v>
      </c>
      <c r="R2384">
        <v>3567.1275999999998</v>
      </c>
      <c r="S2384" t="s">
        <v>35</v>
      </c>
      <c r="T2384" t="s">
        <v>99</v>
      </c>
      <c r="U2384" t="s">
        <v>100</v>
      </c>
      <c r="V2384" t="s">
        <v>62</v>
      </c>
      <c r="W2384">
        <f>IFERROR(INDEX(#REF!,MATCH(Tableau1[[#This Row],[Identifiant pour calcul]],#REF!,0),9),0)</f>
        <v>0</v>
      </c>
      <c r="X2384">
        <f>Tableau1[[#This Row],[value]]*0.125*Tableau1[[#This Row],[Sequestration factor]]</f>
        <v>0</v>
      </c>
      <c r="Y2384" t="s">
        <v>39</v>
      </c>
      <c r="Z2384" t="s">
        <v>40</v>
      </c>
      <c r="AA2384" t="s">
        <v>39</v>
      </c>
      <c r="AB2384" t="e">
        <f>INDEX(#REF!,MATCH(Tableau1[[#This Row],[species_name]],#REF!,0),2)</f>
        <v>#REF!</v>
      </c>
      <c r="AC2384" s="3" t="e">
        <f>Tableau1[[#This Row],[value]]/Tableau1[[#This Row],[débarquements totaux de l''espèce]]</f>
        <v>#REF!</v>
      </c>
    </row>
    <row r="2385" spans="1:29" x14ac:dyDescent="0.2">
      <c r="A2385" s="1">
        <v>45355</v>
      </c>
      <c r="B2385" t="s">
        <v>24</v>
      </c>
      <c r="C2385" t="s">
        <v>25</v>
      </c>
      <c r="D2385">
        <v>2022</v>
      </c>
      <c r="E2385" t="s">
        <v>86</v>
      </c>
      <c r="F2385" t="s">
        <v>217</v>
      </c>
      <c r="G2385" t="s">
        <v>107</v>
      </c>
      <c r="H2385" t="s">
        <v>29</v>
      </c>
      <c r="M2385" t="s">
        <v>771</v>
      </c>
      <c r="N2385" t="str">
        <f>_xlfn.CONCAT(Tableau1[[#This Row],[species_name]],Tableau1[[#This Row],[sub_reg]])</f>
        <v>Atlantic mackerel27.8.a</v>
      </c>
      <c r="O2385" t="s">
        <v>32</v>
      </c>
      <c r="P2385" t="s">
        <v>33</v>
      </c>
      <c r="Q2385" t="s">
        <v>34</v>
      </c>
      <c r="R2385">
        <v>3936.2</v>
      </c>
      <c r="S2385" t="s">
        <v>35</v>
      </c>
      <c r="T2385" t="s">
        <v>99</v>
      </c>
      <c r="U2385" t="s">
        <v>100</v>
      </c>
      <c r="V2385" t="s">
        <v>331</v>
      </c>
      <c r="W2385">
        <f>IFERROR(INDEX(#REF!,MATCH(Tableau1[[#This Row],[Identifiant pour calcul]],#REF!,0),9),0)</f>
        <v>0</v>
      </c>
      <c r="X2385">
        <f>Tableau1[[#This Row],[value]]*0.125*Tableau1[[#This Row],[Sequestration factor]]</f>
        <v>0</v>
      </c>
      <c r="Y2385" t="s">
        <v>39</v>
      </c>
      <c r="Z2385" t="s">
        <v>40</v>
      </c>
      <c r="AA2385" t="s">
        <v>39</v>
      </c>
      <c r="AB2385" t="e">
        <f>INDEX(#REF!,MATCH(Tableau1[[#This Row],[species_name]],#REF!,0),2)</f>
        <v>#REF!</v>
      </c>
      <c r="AC2385" s="3" t="e">
        <f>Tableau1[[#This Row],[value]]/Tableau1[[#This Row],[débarquements totaux de l''espèce]]</f>
        <v>#REF!</v>
      </c>
    </row>
    <row r="2386" spans="1:29" x14ac:dyDescent="0.2">
      <c r="A2386" s="1">
        <v>45355</v>
      </c>
      <c r="B2386" t="s">
        <v>24</v>
      </c>
      <c r="C2386" t="s">
        <v>25</v>
      </c>
      <c r="D2386">
        <v>2022</v>
      </c>
      <c r="E2386" t="s">
        <v>86</v>
      </c>
      <c r="F2386" t="s">
        <v>523</v>
      </c>
      <c r="G2386" t="s">
        <v>159</v>
      </c>
      <c r="H2386" t="s">
        <v>29</v>
      </c>
      <c r="M2386" t="s">
        <v>778</v>
      </c>
      <c r="N2386" t="str">
        <f>_xlfn.CONCAT(Tableau1[[#This Row],[species_name]],Tableau1[[#This Row],[sub_reg]])</f>
        <v>Atlantic mackerel27.6.a</v>
      </c>
      <c r="O2386" t="s">
        <v>32</v>
      </c>
      <c r="P2386" t="s">
        <v>33</v>
      </c>
      <c r="Q2386" t="s">
        <v>34</v>
      </c>
      <c r="R2386">
        <v>3291746</v>
      </c>
      <c r="S2386" t="s">
        <v>35</v>
      </c>
      <c r="T2386" t="s">
        <v>99</v>
      </c>
      <c r="U2386" t="s">
        <v>100</v>
      </c>
      <c r="V2386" t="s">
        <v>195</v>
      </c>
      <c r="W2386">
        <f>IFERROR(INDEX(#REF!,MATCH(Tableau1[[#This Row],[Identifiant pour calcul]],#REF!,0),9),0)</f>
        <v>0</v>
      </c>
      <c r="X2386">
        <f>Tableau1[[#This Row],[value]]*0.125*Tableau1[[#This Row],[Sequestration factor]]</f>
        <v>0</v>
      </c>
      <c r="Y2386" t="s">
        <v>39</v>
      </c>
      <c r="Z2386" t="s">
        <v>40</v>
      </c>
      <c r="AA2386" t="s">
        <v>39</v>
      </c>
      <c r="AB2386" t="e">
        <f>INDEX(#REF!,MATCH(Tableau1[[#This Row],[species_name]],#REF!,0),2)</f>
        <v>#REF!</v>
      </c>
      <c r="AC2386" s="3" t="e">
        <f>Tableau1[[#This Row],[value]]/Tableau1[[#This Row],[débarquements totaux de l''espèce]]</f>
        <v>#REF!</v>
      </c>
    </row>
    <row r="2387" spans="1:29" x14ac:dyDescent="0.2">
      <c r="A2387" s="1">
        <v>45355</v>
      </c>
      <c r="B2387" t="s">
        <v>24</v>
      </c>
      <c r="C2387" t="s">
        <v>25</v>
      </c>
      <c r="D2387">
        <v>2022</v>
      </c>
      <c r="E2387" t="s">
        <v>86</v>
      </c>
      <c r="F2387" t="s">
        <v>523</v>
      </c>
      <c r="G2387" t="s">
        <v>159</v>
      </c>
      <c r="H2387" t="s">
        <v>29</v>
      </c>
      <c r="M2387" t="s">
        <v>778</v>
      </c>
      <c r="N2387" t="str">
        <f>_xlfn.CONCAT(Tableau1[[#This Row],[species_name]],Tableau1[[#This Row],[sub_reg]])</f>
        <v>Atlantic mackerel27.7.b</v>
      </c>
      <c r="O2387" t="s">
        <v>32</v>
      </c>
      <c r="P2387" t="s">
        <v>33</v>
      </c>
      <c r="Q2387" t="s">
        <v>34</v>
      </c>
      <c r="R2387">
        <v>541911.66</v>
      </c>
      <c r="S2387" t="s">
        <v>35</v>
      </c>
      <c r="T2387" t="s">
        <v>99</v>
      </c>
      <c r="U2387" t="s">
        <v>100</v>
      </c>
      <c r="V2387" t="s">
        <v>663</v>
      </c>
      <c r="W2387">
        <f>IFERROR(INDEX(#REF!,MATCH(Tableau1[[#This Row],[Identifiant pour calcul]],#REF!,0),9),0)</f>
        <v>0</v>
      </c>
      <c r="X2387">
        <f>Tableau1[[#This Row],[value]]*0.125*Tableau1[[#This Row],[Sequestration factor]]</f>
        <v>0</v>
      </c>
      <c r="Y2387" t="s">
        <v>39</v>
      </c>
      <c r="Z2387" t="s">
        <v>40</v>
      </c>
      <c r="AA2387" t="s">
        <v>39</v>
      </c>
      <c r="AB2387" t="e">
        <f>INDEX(#REF!,MATCH(Tableau1[[#This Row],[species_name]],#REF!,0),2)</f>
        <v>#REF!</v>
      </c>
      <c r="AC2387" s="3" t="e">
        <f>Tableau1[[#This Row],[value]]/Tableau1[[#This Row],[débarquements totaux de l''espèce]]</f>
        <v>#REF!</v>
      </c>
    </row>
    <row r="2388" spans="1:29" x14ac:dyDescent="0.2">
      <c r="A2388" s="1">
        <v>45355</v>
      </c>
      <c r="B2388" t="s">
        <v>24</v>
      </c>
      <c r="C2388" t="s">
        <v>25</v>
      </c>
      <c r="D2388">
        <v>2022</v>
      </c>
      <c r="E2388" t="s">
        <v>86</v>
      </c>
      <c r="F2388" t="s">
        <v>523</v>
      </c>
      <c r="G2388" t="s">
        <v>159</v>
      </c>
      <c r="H2388" t="s">
        <v>29</v>
      </c>
      <c r="M2388" t="s">
        <v>778</v>
      </c>
      <c r="N2388" t="str">
        <f>_xlfn.CONCAT(Tableau1[[#This Row],[species_name]],Tableau1[[#This Row],[sub_reg]])</f>
        <v>Atlantic mackerel27.7.d</v>
      </c>
      <c r="O2388" t="s">
        <v>32</v>
      </c>
      <c r="P2388" t="s">
        <v>33</v>
      </c>
      <c r="Q2388" t="s">
        <v>34</v>
      </c>
      <c r="R2388">
        <v>13677.91</v>
      </c>
      <c r="S2388" t="s">
        <v>35</v>
      </c>
      <c r="T2388" t="s">
        <v>99</v>
      </c>
      <c r="U2388" t="s">
        <v>100</v>
      </c>
      <c r="V2388" t="s">
        <v>96</v>
      </c>
      <c r="W2388">
        <f>IFERROR(INDEX(#REF!,MATCH(Tableau1[[#This Row],[Identifiant pour calcul]],#REF!,0),9),0)</f>
        <v>0</v>
      </c>
      <c r="X2388">
        <f>Tableau1[[#This Row],[value]]*0.125*Tableau1[[#This Row],[Sequestration factor]]</f>
        <v>0</v>
      </c>
      <c r="Y2388" t="s">
        <v>39</v>
      </c>
      <c r="Z2388" t="s">
        <v>40</v>
      </c>
      <c r="AA2388" t="s">
        <v>39</v>
      </c>
      <c r="AB2388" t="e">
        <f>INDEX(#REF!,MATCH(Tableau1[[#This Row],[species_name]],#REF!,0),2)</f>
        <v>#REF!</v>
      </c>
      <c r="AC2388" s="3" t="e">
        <f>Tableau1[[#This Row],[value]]/Tableau1[[#This Row],[débarquements totaux de l''espèce]]</f>
        <v>#REF!</v>
      </c>
    </row>
    <row r="2389" spans="1:29" x14ac:dyDescent="0.2">
      <c r="A2389" s="1">
        <v>45355</v>
      </c>
      <c r="B2389" t="s">
        <v>24</v>
      </c>
      <c r="C2389" t="s">
        <v>25</v>
      </c>
      <c r="D2389">
        <v>2022</v>
      </c>
      <c r="E2389" t="s">
        <v>86</v>
      </c>
      <c r="F2389" t="s">
        <v>523</v>
      </c>
      <c r="G2389" t="s">
        <v>159</v>
      </c>
      <c r="H2389" t="s">
        <v>29</v>
      </c>
      <c r="M2389" t="s">
        <v>778</v>
      </c>
      <c r="N2389" t="str">
        <f>_xlfn.CONCAT(Tableau1[[#This Row],[species_name]],Tableau1[[#This Row],[sub_reg]])</f>
        <v>Atlantic mackerel27.7.j</v>
      </c>
      <c r="O2389" t="s">
        <v>32</v>
      </c>
      <c r="P2389" t="s">
        <v>33</v>
      </c>
      <c r="Q2389" t="s">
        <v>34</v>
      </c>
      <c r="R2389">
        <v>106600.48</v>
      </c>
      <c r="S2389" t="s">
        <v>35</v>
      </c>
      <c r="T2389" t="s">
        <v>99</v>
      </c>
      <c r="U2389" t="s">
        <v>100</v>
      </c>
      <c r="V2389" t="s">
        <v>377</v>
      </c>
      <c r="W2389">
        <f>IFERROR(INDEX(#REF!,MATCH(Tableau1[[#This Row],[Identifiant pour calcul]],#REF!,0),9),0)</f>
        <v>0</v>
      </c>
      <c r="X2389">
        <f>Tableau1[[#This Row],[value]]*0.125*Tableau1[[#This Row],[Sequestration factor]]</f>
        <v>0</v>
      </c>
      <c r="Y2389" t="s">
        <v>39</v>
      </c>
      <c r="Z2389" t="s">
        <v>40</v>
      </c>
      <c r="AA2389" t="s">
        <v>39</v>
      </c>
      <c r="AB2389" t="e">
        <f>INDEX(#REF!,MATCH(Tableau1[[#This Row],[species_name]],#REF!,0),2)</f>
        <v>#REF!</v>
      </c>
      <c r="AC2389" s="3" t="e">
        <f>Tableau1[[#This Row],[value]]/Tableau1[[#This Row],[débarquements totaux de l''espèce]]</f>
        <v>#REF!</v>
      </c>
    </row>
    <row r="2390" spans="1:29" x14ac:dyDescent="0.2">
      <c r="A2390" s="1">
        <v>45355</v>
      </c>
      <c r="B2390" t="s">
        <v>24</v>
      </c>
      <c r="C2390" t="s">
        <v>25</v>
      </c>
      <c r="D2390">
        <v>2022</v>
      </c>
      <c r="E2390" t="s">
        <v>86</v>
      </c>
      <c r="F2390" t="s">
        <v>523</v>
      </c>
      <c r="G2390" t="s">
        <v>159</v>
      </c>
      <c r="H2390" t="s">
        <v>29</v>
      </c>
      <c r="M2390" t="s">
        <v>778</v>
      </c>
      <c r="N2390" t="str">
        <f>_xlfn.CONCAT(Tableau1[[#This Row],[species_name]],Tableau1[[#This Row],[sub_reg]])</f>
        <v>Atlantic mackerel27.8.a</v>
      </c>
      <c r="O2390" t="s">
        <v>32</v>
      </c>
      <c r="P2390" t="s">
        <v>33</v>
      </c>
      <c r="Q2390" t="s">
        <v>34</v>
      </c>
      <c r="R2390">
        <v>23104.74</v>
      </c>
      <c r="S2390" t="s">
        <v>35</v>
      </c>
      <c r="T2390" t="s">
        <v>99</v>
      </c>
      <c r="U2390" t="s">
        <v>100</v>
      </c>
      <c r="V2390" t="s">
        <v>331</v>
      </c>
      <c r="W2390">
        <f>IFERROR(INDEX(#REF!,MATCH(Tableau1[[#This Row],[Identifiant pour calcul]],#REF!,0),9),0)</f>
        <v>0</v>
      </c>
      <c r="X2390">
        <f>Tableau1[[#This Row],[value]]*0.125*Tableau1[[#This Row],[Sequestration factor]]</f>
        <v>0</v>
      </c>
      <c r="Y2390" t="s">
        <v>39</v>
      </c>
      <c r="Z2390" t="s">
        <v>40</v>
      </c>
      <c r="AA2390" t="s">
        <v>39</v>
      </c>
      <c r="AB2390" t="e">
        <f>INDEX(#REF!,MATCH(Tableau1[[#This Row],[species_name]],#REF!,0),2)</f>
        <v>#REF!</v>
      </c>
      <c r="AC2390" s="3" t="e">
        <f>Tableau1[[#This Row],[value]]/Tableau1[[#This Row],[débarquements totaux de l''espèce]]</f>
        <v>#REF!</v>
      </c>
    </row>
    <row r="2391" spans="1:29" x14ac:dyDescent="0.2">
      <c r="A2391" s="1">
        <v>45355</v>
      </c>
      <c r="B2391" t="s">
        <v>24</v>
      </c>
      <c r="C2391" t="s">
        <v>25</v>
      </c>
      <c r="D2391">
        <v>2022</v>
      </c>
      <c r="E2391" t="s">
        <v>86</v>
      </c>
      <c r="F2391" t="s">
        <v>87</v>
      </c>
      <c r="G2391" t="s">
        <v>28</v>
      </c>
      <c r="H2391" t="s">
        <v>29</v>
      </c>
      <c r="L2391" t="s">
        <v>89</v>
      </c>
      <c r="M2391" t="s">
        <v>90</v>
      </c>
      <c r="N2391" t="str">
        <f>_xlfn.CONCAT(Tableau1[[#This Row],[species_name]],Tableau1[[#This Row],[sub_reg]])</f>
        <v>Atlantic mackerel27.7.d</v>
      </c>
      <c r="O2391" t="s">
        <v>32</v>
      </c>
      <c r="P2391" t="s">
        <v>33</v>
      </c>
      <c r="Q2391" t="s">
        <v>34</v>
      </c>
      <c r="R2391">
        <v>120369.19</v>
      </c>
      <c r="S2391" t="s">
        <v>35</v>
      </c>
      <c r="T2391" t="s">
        <v>99</v>
      </c>
      <c r="U2391" t="s">
        <v>100</v>
      </c>
      <c r="V2391" t="s">
        <v>96</v>
      </c>
      <c r="W2391">
        <f>IFERROR(INDEX(#REF!,MATCH(Tableau1[[#This Row],[Identifiant pour calcul]],#REF!,0),9),0)</f>
        <v>0</v>
      </c>
      <c r="X2391">
        <f>Tableau1[[#This Row],[value]]*0.125*Tableau1[[#This Row],[Sequestration factor]]</f>
        <v>0</v>
      </c>
      <c r="Y2391" t="s">
        <v>39</v>
      </c>
      <c r="Z2391" t="s">
        <v>40</v>
      </c>
      <c r="AA2391" t="s">
        <v>39</v>
      </c>
      <c r="AB2391" t="e">
        <f>INDEX(#REF!,MATCH(Tableau1[[#This Row],[species_name]],#REF!,0),2)</f>
        <v>#REF!</v>
      </c>
      <c r="AC2391" s="3" t="e">
        <f>Tableau1[[#This Row],[value]]/Tableau1[[#This Row],[débarquements totaux de l''espèce]]</f>
        <v>#REF!</v>
      </c>
    </row>
    <row r="2392" spans="1:29" x14ac:dyDescent="0.2">
      <c r="A2392" s="1">
        <v>45355</v>
      </c>
      <c r="B2392" t="s">
        <v>24</v>
      </c>
      <c r="C2392" t="s">
        <v>25</v>
      </c>
      <c r="D2392">
        <v>2022</v>
      </c>
      <c r="E2392" t="s">
        <v>86</v>
      </c>
      <c r="F2392" t="s">
        <v>87</v>
      </c>
      <c r="G2392" t="s">
        <v>28</v>
      </c>
      <c r="H2392" t="s">
        <v>29</v>
      </c>
      <c r="L2392" t="s">
        <v>89</v>
      </c>
      <c r="M2392" t="s">
        <v>90</v>
      </c>
      <c r="N2392" t="str">
        <f>_xlfn.CONCAT(Tableau1[[#This Row],[species_name]],Tableau1[[#This Row],[sub_reg]])</f>
        <v>Atlantic mackerel27.7.e</v>
      </c>
      <c r="O2392" t="s">
        <v>32</v>
      </c>
      <c r="P2392" t="s">
        <v>33</v>
      </c>
      <c r="Q2392" t="s">
        <v>34</v>
      </c>
      <c r="R2392">
        <v>1956.02</v>
      </c>
      <c r="S2392" t="s">
        <v>35</v>
      </c>
      <c r="T2392" t="s">
        <v>99</v>
      </c>
      <c r="U2392" t="s">
        <v>100</v>
      </c>
      <c r="V2392" t="s">
        <v>226</v>
      </c>
      <c r="W2392">
        <f>IFERROR(INDEX(#REF!,MATCH(Tableau1[[#This Row],[Identifiant pour calcul]],#REF!,0),9),0)</f>
        <v>0</v>
      </c>
      <c r="X2392">
        <f>Tableau1[[#This Row],[value]]*0.125*Tableau1[[#This Row],[Sequestration factor]]</f>
        <v>0</v>
      </c>
      <c r="Y2392" t="s">
        <v>39</v>
      </c>
      <c r="Z2392" t="s">
        <v>40</v>
      </c>
      <c r="AA2392" t="s">
        <v>39</v>
      </c>
      <c r="AB2392" t="e">
        <f>INDEX(#REF!,MATCH(Tableau1[[#This Row],[species_name]],#REF!,0),2)</f>
        <v>#REF!</v>
      </c>
      <c r="AC2392" s="3" t="e">
        <f>Tableau1[[#This Row],[value]]/Tableau1[[#This Row],[débarquements totaux de l''espèce]]</f>
        <v>#REF!</v>
      </c>
    </row>
    <row r="2393" spans="1:29" x14ac:dyDescent="0.2">
      <c r="A2393" s="1">
        <v>45355</v>
      </c>
      <c r="B2393" t="s">
        <v>24</v>
      </c>
      <c r="C2393" t="s">
        <v>25</v>
      </c>
      <c r="D2393">
        <v>2022</v>
      </c>
      <c r="E2393" t="s">
        <v>86</v>
      </c>
      <c r="F2393" t="s">
        <v>158</v>
      </c>
      <c r="G2393" t="s">
        <v>88</v>
      </c>
      <c r="H2393" t="s">
        <v>29</v>
      </c>
      <c r="L2393" t="s">
        <v>373</v>
      </c>
      <c r="M2393" t="s">
        <v>374</v>
      </c>
      <c r="N2393" t="str">
        <f>_xlfn.CONCAT(Tableau1[[#This Row],[species_name]],Tableau1[[#This Row],[sub_reg]])</f>
        <v>Atlantic mackerel27.7.j</v>
      </c>
      <c r="O2393" t="s">
        <v>32</v>
      </c>
      <c r="P2393" t="s">
        <v>33</v>
      </c>
      <c r="Q2393" t="s">
        <v>34</v>
      </c>
      <c r="R2393">
        <v>10198.51</v>
      </c>
      <c r="S2393" t="s">
        <v>35</v>
      </c>
      <c r="T2393" t="s">
        <v>99</v>
      </c>
      <c r="U2393" t="s">
        <v>100</v>
      </c>
      <c r="V2393" t="s">
        <v>377</v>
      </c>
      <c r="W2393">
        <f>IFERROR(INDEX(#REF!,MATCH(Tableau1[[#This Row],[Identifiant pour calcul]],#REF!,0),9),0)</f>
        <v>0</v>
      </c>
      <c r="X2393">
        <f>Tableau1[[#This Row],[value]]*0.125*Tableau1[[#This Row],[Sequestration factor]]</f>
        <v>0</v>
      </c>
      <c r="Y2393" t="s">
        <v>39</v>
      </c>
      <c r="Z2393" t="s">
        <v>40</v>
      </c>
      <c r="AA2393" t="s">
        <v>39</v>
      </c>
      <c r="AB2393" t="e">
        <f>INDEX(#REF!,MATCH(Tableau1[[#This Row],[species_name]],#REF!,0),2)</f>
        <v>#REF!</v>
      </c>
      <c r="AC2393" s="3" t="e">
        <f>Tableau1[[#This Row],[value]]/Tableau1[[#This Row],[débarquements totaux de l''espèce]]</f>
        <v>#REF!</v>
      </c>
    </row>
    <row r="2394" spans="1:29" x14ac:dyDescent="0.2">
      <c r="A2394" s="1">
        <v>45355</v>
      </c>
      <c r="B2394" t="s">
        <v>24</v>
      </c>
      <c r="C2394" t="s">
        <v>25</v>
      </c>
      <c r="D2394">
        <v>2022</v>
      </c>
      <c r="E2394" t="s">
        <v>86</v>
      </c>
      <c r="F2394" t="s">
        <v>158</v>
      </c>
      <c r="G2394" t="s">
        <v>88</v>
      </c>
      <c r="H2394" t="s">
        <v>29</v>
      </c>
      <c r="L2394" t="s">
        <v>373</v>
      </c>
      <c r="M2394" t="s">
        <v>374</v>
      </c>
      <c r="N2394" t="str">
        <f>_xlfn.CONCAT(Tableau1[[#This Row],[species_name]],Tableau1[[#This Row],[sub_reg]])</f>
        <v>Atlantic mackerel27.8.c</v>
      </c>
      <c r="O2394" t="s">
        <v>32</v>
      </c>
      <c r="P2394" t="s">
        <v>33</v>
      </c>
      <c r="Q2394" t="s">
        <v>34</v>
      </c>
      <c r="R2394">
        <v>32419.64</v>
      </c>
      <c r="S2394" t="s">
        <v>35</v>
      </c>
      <c r="T2394" t="s">
        <v>99</v>
      </c>
      <c r="U2394" t="s">
        <v>100</v>
      </c>
      <c r="V2394" t="s">
        <v>367</v>
      </c>
      <c r="W2394">
        <f>IFERROR(INDEX(#REF!,MATCH(Tableau1[[#This Row],[Identifiant pour calcul]],#REF!,0),9),0)</f>
        <v>0</v>
      </c>
      <c r="X2394">
        <f>Tableau1[[#This Row],[value]]*0.125*Tableau1[[#This Row],[Sequestration factor]]</f>
        <v>0</v>
      </c>
      <c r="Y2394" t="s">
        <v>39</v>
      </c>
      <c r="Z2394" t="s">
        <v>40</v>
      </c>
      <c r="AA2394" t="s">
        <v>39</v>
      </c>
      <c r="AB2394" t="e">
        <f>INDEX(#REF!,MATCH(Tableau1[[#This Row],[species_name]],#REF!,0),2)</f>
        <v>#REF!</v>
      </c>
      <c r="AC2394" s="3" t="e">
        <f>Tableau1[[#This Row],[value]]/Tableau1[[#This Row],[débarquements totaux de l''espèce]]</f>
        <v>#REF!</v>
      </c>
    </row>
    <row r="2395" spans="1:29" x14ac:dyDescent="0.2">
      <c r="A2395" s="1">
        <v>45355</v>
      </c>
      <c r="B2395" t="s">
        <v>24</v>
      </c>
      <c r="C2395" t="s">
        <v>25</v>
      </c>
      <c r="D2395">
        <v>2022</v>
      </c>
      <c r="E2395" t="s">
        <v>86</v>
      </c>
      <c r="F2395" t="s">
        <v>158</v>
      </c>
      <c r="G2395" t="s">
        <v>88</v>
      </c>
      <c r="H2395" t="s">
        <v>29</v>
      </c>
      <c r="L2395" t="s">
        <v>373</v>
      </c>
      <c r="M2395" t="s">
        <v>374</v>
      </c>
      <c r="N2395" t="str">
        <f>_xlfn.CONCAT(Tableau1[[#This Row],[species_name]],Tableau1[[#This Row],[sub_reg]])</f>
        <v>Atlantic mackerel27.4.b</v>
      </c>
      <c r="O2395" t="s">
        <v>32</v>
      </c>
      <c r="P2395" t="s">
        <v>33</v>
      </c>
      <c r="Q2395" t="s">
        <v>34</v>
      </c>
      <c r="R2395">
        <v>541355.57999999996</v>
      </c>
      <c r="S2395" t="s">
        <v>35</v>
      </c>
      <c r="T2395" t="s">
        <v>99</v>
      </c>
      <c r="U2395" t="s">
        <v>100</v>
      </c>
      <c r="V2395" t="s">
        <v>388</v>
      </c>
      <c r="W2395">
        <f>IFERROR(INDEX(#REF!,MATCH(Tableau1[[#This Row],[Identifiant pour calcul]],#REF!,0),9),0)</f>
        <v>0</v>
      </c>
      <c r="X2395">
        <f>Tableau1[[#This Row],[value]]*0.125*Tableau1[[#This Row],[Sequestration factor]]</f>
        <v>0</v>
      </c>
      <c r="Y2395" t="s">
        <v>39</v>
      </c>
      <c r="Z2395" t="s">
        <v>40</v>
      </c>
      <c r="AA2395" t="s">
        <v>39</v>
      </c>
      <c r="AB2395" t="e">
        <f>INDEX(#REF!,MATCH(Tableau1[[#This Row],[species_name]],#REF!,0),2)</f>
        <v>#REF!</v>
      </c>
      <c r="AC2395" s="3" t="e">
        <f>Tableau1[[#This Row],[value]]/Tableau1[[#This Row],[débarquements totaux de l''espèce]]</f>
        <v>#REF!</v>
      </c>
    </row>
    <row r="2396" spans="1:29" x14ac:dyDescent="0.2">
      <c r="A2396" s="1">
        <v>45355</v>
      </c>
      <c r="B2396" t="s">
        <v>24</v>
      </c>
      <c r="C2396" t="s">
        <v>25</v>
      </c>
      <c r="D2396">
        <v>2022</v>
      </c>
      <c r="E2396" t="s">
        <v>86</v>
      </c>
      <c r="F2396" t="s">
        <v>158</v>
      </c>
      <c r="G2396" t="s">
        <v>88</v>
      </c>
      <c r="H2396" t="s">
        <v>29</v>
      </c>
      <c r="L2396" t="s">
        <v>373</v>
      </c>
      <c r="M2396" t="s">
        <v>374</v>
      </c>
      <c r="N2396" t="str">
        <f>_xlfn.CONCAT(Tableau1[[#This Row],[species_name]],Tableau1[[#This Row],[sub_reg]])</f>
        <v>Atlantic mackerel27.7.d</v>
      </c>
      <c r="O2396" t="s">
        <v>32</v>
      </c>
      <c r="P2396" t="s">
        <v>33</v>
      </c>
      <c r="Q2396" t="s">
        <v>34</v>
      </c>
      <c r="R2396">
        <v>853717.71</v>
      </c>
      <c r="S2396" t="s">
        <v>35</v>
      </c>
      <c r="T2396" t="s">
        <v>99</v>
      </c>
      <c r="U2396" t="s">
        <v>100</v>
      </c>
      <c r="V2396" t="s">
        <v>96</v>
      </c>
      <c r="W2396">
        <f>IFERROR(INDEX(#REF!,MATCH(Tableau1[[#This Row],[Identifiant pour calcul]],#REF!,0),9),0)</f>
        <v>0</v>
      </c>
      <c r="X2396">
        <f>Tableau1[[#This Row],[value]]*0.125*Tableau1[[#This Row],[Sequestration factor]]</f>
        <v>0</v>
      </c>
      <c r="Y2396" t="s">
        <v>39</v>
      </c>
      <c r="Z2396" t="s">
        <v>40</v>
      </c>
      <c r="AA2396" t="s">
        <v>39</v>
      </c>
      <c r="AB2396" t="e">
        <f>INDEX(#REF!,MATCH(Tableau1[[#This Row],[species_name]],#REF!,0),2)</f>
        <v>#REF!</v>
      </c>
      <c r="AC2396" s="3" t="e">
        <f>Tableau1[[#This Row],[value]]/Tableau1[[#This Row],[débarquements totaux de l''espèce]]</f>
        <v>#REF!</v>
      </c>
    </row>
    <row r="2397" spans="1:29" x14ac:dyDescent="0.2">
      <c r="A2397" s="1">
        <v>45355</v>
      </c>
      <c r="B2397" t="s">
        <v>24</v>
      </c>
      <c r="C2397" t="s">
        <v>25</v>
      </c>
      <c r="D2397">
        <v>2022</v>
      </c>
      <c r="E2397" t="s">
        <v>86</v>
      </c>
      <c r="F2397" t="s">
        <v>158</v>
      </c>
      <c r="G2397" t="s">
        <v>88</v>
      </c>
      <c r="H2397" t="s">
        <v>29</v>
      </c>
      <c r="L2397" t="s">
        <v>373</v>
      </c>
      <c r="M2397" t="s">
        <v>374</v>
      </c>
      <c r="N2397" t="str">
        <f>_xlfn.CONCAT(Tableau1[[#This Row],[species_name]],Tableau1[[#This Row],[sub_reg]])</f>
        <v>Atlantic mackerel27.7.e</v>
      </c>
      <c r="O2397" t="s">
        <v>32</v>
      </c>
      <c r="P2397" t="s">
        <v>33</v>
      </c>
      <c r="Q2397" t="s">
        <v>34</v>
      </c>
      <c r="R2397">
        <v>102040.62</v>
      </c>
      <c r="S2397" t="s">
        <v>35</v>
      </c>
      <c r="T2397" t="s">
        <v>99</v>
      </c>
      <c r="U2397" t="s">
        <v>100</v>
      </c>
      <c r="V2397" t="s">
        <v>226</v>
      </c>
      <c r="W2397">
        <f>IFERROR(INDEX(#REF!,MATCH(Tableau1[[#This Row],[Identifiant pour calcul]],#REF!,0),9),0)</f>
        <v>0</v>
      </c>
      <c r="X2397">
        <f>Tableau1[[#This Row],[value]]*0.125*Tableau1[[#This Row],[Sequestration factor]]</f>
        <v>0</v>
      </c>
      <c r="Y2397" t="s">
        <v>39</v>
      </c>
      <c r="Z2397" t="s">
        <v>40</v>
      </c>
      <c r="AA2397" t="s">
        <v>39</v>
      </c>
      <c r="AB2397" t="e">
        <f>INDEX(#REF!,MATCH(Tableau1[[#This Row],[species_name]],#REF!,0),2)</f>
        <v>#REF!</v>
      </c>
      <c r="AC2397" s="3" t="e">
        <f>Tableau1[[#This Row],[value]]/Tableau1[[#This Row],[débarquements totaux de l''espèce]]</f>
        <v>#REF!</v>
      </c>
    </row>
    <row r="2398" spans="1:29" x14ac:dyDescent="0.2">
      <c r="A2398" s="1">
        <v>45355</v>
      </c>
      <c r="B2398" t="s">
        <v>24</v>
      </c>
      <c r="C2398" t="s">
        <v>25</v>
      </c>
      <c r="D2398">
        <v>2022</v>
      </c>
      <c r="E2398" t="s">
        <v>86</v>
      </c>
      <c r="F2398" t="s">
        <v>158</v>
      </c>
      <c r="G2398" t="s">
        <v>88</v>
      </c>
      <c r="H2398" t="s">
        <v>29</v>
      </c>
      <c r="L2398" t="s">
        <v>373</v>
      </c>
      <c r="M2398" t="s">
        <v>374</v>
      </c>
      <c r="N2398" t="str">
        <f>_xlfn.CONCAT(Tableau1[[#This Row],[species_name]],Tableau1[[#This Row],[sub_reg]])</f>
        <v>Atlantic mackerel27.8.a</v>
      </c>
      <c r="O2398" t="s">
        <v>32</v>
      </c>
      <c r="P2398" t="s">
        <v>33</v>
      </c>
      <c r="Q2398" t="s">
        <v>34</v>
      </c>
      <c r="R2398">
        <v>158458.35999999999</v>
      </c>
      <c r="S2398" t="s">
        <v>35</v>
      </c>
      <c r="T2398" t="s">
        <v>99</v>
      </c>
      <c r="U2398" t="s">
        <v>100</v>
      </c>
      <c r="V2398" t="s">
        <v>331</v>
      </c>
      <c r="W2398">
        <f>IFERROR(INDEX(#REF!,MATCH(Tableau1[[#This Row],[Identifiant pour calcul]],#REF!,0),9),0)</f>
        <v>0</v>
      </c>
      <c r="X2398">
        <f>Tableau1[[#This Row],[value]]*0.125*Tableau1[[#This Row],[Sequestration factor]]</f>
        <v>0</v>
      </c>
      <c r="Y2398" t="s">
        <v>39</v>
      </c>
      <c r="Z2398" t="s">
        <v>40</v>
      </c>
      <c r="AA2398" t="s">
        <v>39</v>
      </c>
      <c r="AB2398" t="e">
        <f>INDEX(#REF!,MATCH(Tableau1[[#This Row],[species_name]],#REF!,0),2)</f>
        <v>#REF!</v>
      </c>
      <c r="AC2398" s="3" t="e">
        <f>Tableau1[[#This Row],[value]]/Tableau1[[#This Row],[débarquements totaux de l''espèce]]</f>
        <v>#REF!</v>
      </c>
    </row>
    <row r="2399" spans="1:29" x14ac:dyDescent="0.2">
      <c r="A2399" s="1">
        <v>45355</v>
      </c>
      <c r="B2399" t="s">
        <v>24</v>
      </c>
      <c r="C2399" t="s">
        <v>25</v>
      </c>
      <c r="D2399">
        <v>2022</v>
      </c>
      <c r="E2399" t="s">
        <v>86</v>
      </c>
      <c r="F2399" t="s">
        <v>158</v>
      </c>
      <c r="G2399" t="s">
        <v>88</v>
      </c>
      <c r="H2399" t="s">
        <v>29</v>
      </c>
      <c r="L2399" t="s">
        <v>373</v>
      </c>
      <c r="M2399" t="s">
        <v>374</v>
      </c>
      <c r="N2399" t="str">
        <f>_xlfn.CONCAT(Tableau1[[#This Row],[species_name]],Tableau1[[#This Row],[sub_reg]])</f>
        <v>Atlantic mackerel27.4.c</v>
      </c>
      <c r="O2399" t="s">
        <v>32</v>
      </c>
      <c r="P2399" t="s">
        <v>33</v>
      </c>
      <c r="Q2399" t="s">
        <v>34</v>
      </c>
      <c r="R2399">
        <v>146623.26999999999</v>
      </c>
      <c r="S2399" t="s">
        <v>35</v>
      </c>
      <c r="T2399" t="s">
        <v>99</v>
      </c>
      <c r="U2399" t="s">
        <v>100</v>
      </c>
      <c r="V2399" t="s">
        <v>389</v>
      </c>
      <c r="W2399">
        <f>IFERROR(INDEX(#REF!,MATCH(Tableau1[[#This Row],[Identifiant pour calcul]],#REF!,0),9),0)</f>
        <v>0</v>
      </c>
      <c r="X2399">
        <f>Tableau1[[#This Row],[value]]*0.125*Tableau1[[#This Row],[Sequestration factor]]</f>
        <v>0</v>
      </c>
      <c r="Y2399" t="s">
        <v>39</v>
      </c>
      <c r="Z2399" t="s">
        <v>40</v>
      </c>
      <c r="AA2399" t="s">
        <v>39</v>
      </c>
      <c r="AB2399" t="e">
        <f>INDEX(#REF!,MATCH(Tableau1[[#This Row],[species_name]],#REF!,0),2)</f>
        <v>#REF!</v>
      </c>
      <c r="AC2399" s="3" t="e">
        <f>Tableau1[[#This Row],[value]]/Tableau1[[#This Row],[débarquements totaux de l''espèce]]</f>
        <v>#REF!</v>
      </c>
    </row>
    <row r="2400" spans="1:29" x14ac:dyDescent="0.2">
      <c r="A2400" s="1">
        <v>45355</v>
      </c>
      <c r="B2400" t="s">
        <v>24</v>
      </c>
      <c r="C2400" t="s">
        <v>25</v>
      </c>
      <c r="D2400">
        <v>2022</v>
      </c>
      <c r="E2400" t="s">
        <v>86</v>
      </c>
      <c r="F2400" t="s">
        <v>602</v>
      </c>
      <c r="G2400" t="s">
        <v>107</v>
      </c>
      <c r="H2400" t="s">
        <v>29</v>
      </c>
      <c r="L2400" t="s">
        <v>603</v>
      </c>
      <c r="M2400" t="s">
        <v>604</v>
      </c>
      <c r="N2400" t="str">
        <f>_xlfn.CONCAT(Tableau1[[#This Row],[species_name]],Tableau1[[#This Row],[sub_reg]])</f>
        <v>Atlantic mackerel27.8.a</v>
      </c>
      <c r="O2400" t="s">
        <v>32</v>
      </c>
      <c r="P2400" t="s">
        <v>33</v>
      </c>
      <c r="Q2400" t="s">
        <v>34</v>
      </c>
      <c r="R2400">
        <v>8376.08</v>
      </c>
      <c r="S2400" t="s">
        <v>35</v>
      </c>
      <c r="T2400" t="s">
        <v>99</v>
      </c>
      <c r="U2400" t="s">
        <v>100</v>
      </c>
      <c r="V2400" t="s">
        <v>331</v>
      </c>
      <c r="W2400">
        <f>IFERROR(INDEX(#REF!,MATCH(Tableau1[[#This Row],[Identifiant pour calcul]],#REF!,0),9),0)</f>
        <v>0</v>
      </c>
      <c r="X2400">
        <f>Tableau1[[#This Row],[value]]*0.125*Tableau1[[#This Row],[Sequestration factor]]</f>
        <v>0</v>
      </c>
      <c r="Y2400" t="s">
        <v>39</v>
      </c>
      <c r="Z2400" t="s">
        <v>40</v>
      </c>
      <c r="AA2400" t="s">
        <v>39</v>
      </c>
      <c r="AB2400" t="e">
        <f>INDEX(#REF!,MATCH(Tableau1[[#This Row],[species_name]],#REF!,0),2)</f>
        <v>#REF!</v>
      </c>
      <c r="AC2400" s="3" t="e">
        <f>Tableau1[[#This Row],[value]]/Tableau1[[#This Row],[débarquements totaux de l''espèce]]</f>
        <v>#REF!</v>
      </c>
    </row>
    <row r="2401" spans="1:29" x14ac:dyDescent="0.2">
      <c r="A2401" s="1">
        <v>45355</v>
      </c>
      <c r="B2401" t="s">
        <v>24</v>
      </c>
      <c r="C2401" t="s">
        <v>25</v>
      </c>
      <c r="D2401">
        <v>2022</v>
      </c>
      <c r="E2401" t="s">
        <v>26</v>
      </c>
      <c r="F2401" t="s">
        <v>523</v>
      </c>
      <c r="G2401" t="s">
        <v>406</v>
      </c>
      <c r="H2401" t="s">
        <v>29</v>
      </c>
      <c r="L2401" t="s">
        <v>428</v>
      </c>
      <c r="M2401" t="s">
        <v>429</v>
      </c>
      <c r="N2401" t="str">
        <f>_xlfn.CONCAT(Tableau1[[#This Row],[species_name]],Tableau1[[#This Row],[sub_reg]])</f>
        <v>Atlantic mackerelsa 7</v>
      </c>
      <c r="O2401" t="s">
        <v>32</v>
      </c>
      <c r="P2401" t="s">
        <v>33</v>
      </c>
      <c r="Q2401" t="s">
        <v>34</v>
      </c>
      <c r="R2401">
        <v>5467.1</v>
      </c>
      <c r="S2401" t="s">
        <v>35</v>
      </c>
      <c r="T2401" t="s">
        <v>99</v>
      </c>
      <c r="U2401" t="s">
        <v>100</v>
      </c>
      <c r="V2401" t="s">
        <v>62</v>
      </c>
      <c r="W2401">
        <f>IFERROR(INDEX(#REF!,MATCH(Tableau1[[#This Row],[Identifiant pour calcul]],#REF!,0),9),0)</f>
        <v>0</v>
      </c>
      <c r="X2401">
        <f>Tableau1[[#This Row],[value]]*0.125*Tableau1[[#This Row],[Sequestration factor]]</f>
        <v>0</v>
      </c>
      <c r="Y2401" t="s">
        <v>39</v>
      </c>
      <c r="Z2401" t="s">
        <v>40</v>
      </c>
      <c r="AA2401" t="s">
        <v>39</v>
      </c>
      <c r="AB2401" t="e">
        <f>INDEX(#REF!,MATCH(Tableau1[[#This Row],[species_name]],#REF!,0),2)</f>
        <v>#REF!</v>
      </c>
      <c r="AC2401" s="3" t="e">
        <f>Tableau1[[#This Row],[value]]/Tableau1[[#This Row],[débarquements totaux de l''espèce]]</f>
        <v>#REF!</v>
      </c>
    </row>
    <row r="2402" spans="1:29" x14ac:dyDescent="0.2">
      <c r="A2402" s="1">
        <v>45355</v>
      </c>
      <c r="B2402" t="s">
        <v>24</v>
      </c>
      <c r="C2402" t="s">
        <v>25</v>
      </c>
      <c r="D2402">
        <v>2022</v>
      </c>
      <c r="E2402" t="s">
        <v>26</v>
      </c>
      <c r="F2402" t="s">
        <v>76</v>
      </c>
      <c r="G2402" t="s">
        <v>277</v>
      </c>
      <c r="H2402" t="s">
        <v>29</v>
      </c>
      <c r="M2402" t="s">
        <v>812</v>
      </c>
      <c r="N2402" t="str">
        <f>_xlfn.CONCAT(Tableau1[[#This Row],[species_name]],Tableau1[[#This Row],[sub_reg]])</f>
        <v>Atlantic mackerelsa 7</v>
      </c>
      <c r="O2402" t="s">
        <v>32</v>
      </c>
      <c r="P2402" t="s">
        <v>33</v>
      </c>
      <c r="Q2402" t="s">
        <v>34</v>
      </c>
      <c r="R2402">
        <v>5605.6799000000001</v>
      </c>
      <c r="S2402" t="s">
        <v>35</v>
      </c>
      <c r="T2402" t="s">
        <v>99</v>
      </c>
      <c r="U2402" t="s">
        <v>100</v>
      </c>
      <c r="V2402" t="s">
        <v>62</v>
      </c>
      <c r="W2402">
        <f>IFERROR(INDEX(#REF!,MATCH(Tableau1[[#This Row],[Identifiant pour calcul]],#REF!,0),9),0)</f>
        <v>0</v>
      </c>
      <c r="X2402">
        <f>Tableau1[[#This Row],[value]]*0.125*Tableau1[[#This Row],[Sequestration factor]]</f>
        <v>0</v>
      </c>
      <c r="Y2402" t="s">
        <v>39</v>
      </c>
      <c r="Z2402" t="s">
        <v>40</v>
      </c>
      <c r="AA2402" t="s">
        <v>39</v>
      </c>
      <c r="AB2402" t="e">
        <f>INDEX(#REF!,MATCH(Tableau1[[#This Row],[species_name]],#REF!,0),2)</f>
        <v>#REF!</v>
      </c>
      <c r="AC2402" s="3" t="e">
        <f>Tableau1[[#This Row],[value]]/Tableau1[[#This Row],[débarquements totaux de l''espèce]]</f>
        <v>#REF!</v>
      </c>
    </row>
    <row r="2403" spans="1:29" x14ac:dyDescent="0.2">
      <c r="A2403" s="1">
        <v>45355</v>
      </c>
      <c r="B2403" t="s">
        <v>24</v>
      </c>
      <c r="C2403" t="s">
        <v>25</v>
      </c>
      <c r="D2403">
        <v>2022</v>
      </c>
      <c r="E2403" t="s">
        <v>86</v>
      </c>
      <c r="F2403" t="s">
        <v>523</v>
      </c>
      <c r="G2403" t="s">
        <v>28</v>
      </c>
      <c r="H2403" t="s">
        <v>29</v>
      </c>
      <c r="L2403" t="s">
        <v>524</v>
      </c>
      <c r="M2403" t="s">
        <v>525</v>
      </c>
      <c r="N2403" t="str">
        <f>_xlfn.CONCAT(Tableau1[[#This Row],[species_name]],Tableau1[[#This Row],[sub_reg]])</f>
        <v>Atlantic mackerel27.8.a</v>
      </c>
      <c r="O2403" t="s">
        <v>32</v>
      </c>
      <c r="P2403" t="s">
        <v>33</v>
      </c>
      <c r="Q2403" t="s">
        <v>34</v>
      </c>
      <c r="R2403">
        <v>92548.28</v>
      </c>
      <c r="S2403" t="s">
        <v>35</v>
      </c>
      <c r="T2403" t="s">
        <v>99</v>
      </c>
      <c r="U2403" t="s">
        <v>100</v>
      </c>
      <c r="V2403" t="s">
        <v>331</v>
      </c>
      <c r="W2403">
        <f>IFERROR(INDEX(#REF!,MATCH(Tableau1[[#This Row],[Identifiant pour calcul]],#REF!,0),9),0)</f>
        <v>0</v>
      </c>
      <c r="X2403">
        <f>Tableau1[[#This Row],[value]]*0.125*Tableau1[[#This Row],[Sequestration factor]]</f>
        <v>0</v>
      </c>
      <c r="Y2403" t="s">
        <v>39</v>
      </c>
      <c r="Z2403" t="s">
        <v>40</v>
      </c>
      <c r="AA2403" t="s">
        <v>39</v>
      </c>
      <c r="AB2403" t="e">
        <f>INDEX(#REF!,MATCH(Tableau1[[#This Row],[species_name]],#REF!,0),2)</f>
        <v>#REF!</v>
      </c>
      <c r="AC2403" s="3" t="e">
        <f>Tableau1[[#This Row],[value]]/Tableau1[[#This Row],[débarquements totaux de l''espèce]]</f>
        <v>#REF!</v>
      </c>
    </row>
    <row r="2404" spans="1:29" x14ac:dyDescent="0.2">
      <c r="A2404" s="1">
        <v>45355</v>
      </c>
      <c r="B2404" t="s">
        <v>24</v>
      </c>
      <c r="C2404" t="s">
        <v>25</v>
      </c>
      <c r="D2404">
        <v>2022</v>
      </c>
      <c r="E2404" t="s">
        <v>86</v>
      </c>
      <c r="F2404" t="s">
        <v>523</v>
      </c>
      <c r="G2404" t="s">
        <v>28</v>
      </c>
      <c r="H2404" t="s">
        <v>29</v>
      </c>
      <c r="L2404" t="s">
        <v>524</v>
      </c>
      <c r="M2404" t="s">
        <v>525</v>
      </c>
      <c r="N2404" t="str">
        <f>_xlfn.CONCAT(Tableau1[[#This Row],[species_name]],Tableau1[[#This Row],[sub_reg]])</f>
        <v>Atlantic mackerel27.8.b</v>
      </c>
      <c r="O2404" t="s">
        <v>32</v>
      </c>
      <c r="P2404" t="s">
        <v>33</v>
      </c>
      <c r="Q2404" t="s">
        <v>34</v>
      </c>
      <c r="R2404">
        <v>1874.08</v>
      </c>
      <c r="S2404" t="s">
        <v>35</v>
      </c>
      <c r="T2404" t="s">
        <v>99</v>
      </c>
      <c r="U2404" t="s">
        <v>100</v>
      </c>
      <c r="V2404" t="s">
        <v>338</v>
      </c>
      <c r="W2404">
        <f>IFERROR(INDEX(#REF!,MATCH(Tableau1[[#This Row],[Identifiant pour calcul]],#REF!,0),9),0)</f>
        <v>0</v>
      </c>
      <c r="X2404">
        <f>Tableau1[[#This Row],[value]]*0.125*Tableau1[[#This Row],[Sequestration factor]]</f>
        <v>0</v>
      </c>
      <c r="Y2404" t="s">
        <v>39</v>
      </c>
      <c r="Z2404" t="s">
        <v>40</v>
      </c>
      <c r="AA2404" t="s">
        <v>39</v>
      </c>
      <c r="AB2404" t="e">
        <f>INDEX(#REF!,MATCH(Tableau1[[#This Row],[species_name]],#REF!,0),2)</f>
        <v>#REF!</v>
      </c>
      <c r="AC2404" s="3" t="e">
        <f>Tableau1[[#This Row],[value]]/Tableau1[[#This Row],[débarquements totaux de l''espèce]]</f>
        <v>#REF!</v>
      </c>
    </row>
    <row r="2405" spans="1:29" x14ac:dyDescent="0.2">
      <c r="A2405" s="1">
        <v>45355</v>
      </c>
      <c r="B2405" t="s">
        <v>24</v>
      </c>
      <c r="C2405" t="s">
        <v>25</v>
      </c>
      <c r="D2405">
        <v>2022</v>
      </c>
      <c r="E2405" t="s">
        <v>86</v>
      </c>
      <c r="F2405" t="s">
        <v>158</v>
      </c>
      <c r="G2405" t="s">
        <v>406</v>
      </c>
      <c r="H2405" t="s">
        <v>29</v>
      </c>
      <c r="L2405" t="s">
        <v>418</v>
      </c>
      <c r="M2405" t="s">
        <v>419</v>
      </c>
      <c r="N2405" t="str">
        <f>_xlfn.CONCAT(Tableau1[[#This Row],[species_name]],Tableau1[[#This Row],[sub_reg]])</f>
        <v>Atlantic mackerel27.4.b</v>
      </c>
      <c r="O2405" t="s">
        <v>32</v>
      </c>
      <c r="P2405" t="s">
        <v>33</v>
      </c>
      <c r="Q2405" t="s">
        <v>34</v>
      </c>
      <c r="R2405">
        <v>56810.29</v>
      </c>
      <c r="S2405" t="s">
        <v>35</v>
      </c>
      <c r="T2405" t="s">
        <v>99</v>
      </c>
      <c r="U2405" t="s">
        <v>100</v>
      </c>
      <c r="V2405" t="s">
        <v>388</v>
      </c>
      <c r="W2405">
        <f>IFERROR(INDEX(#REF!,MATCH(Tableau1[[#This Row],[Identifiant pour calcul]],#REF!,0),9),0)</f>
        <v>0</v>
      </c>
      <c r="X2405">
        <f>Tableau1[[#This Row],[value]]*0.125*Tableau1[[#This Row],[Sequestration factor]]</f>
        <v>0</v>
      </c>
      <c r="Y2405" t="s">
        <v>39</v>
      </c>
      <c r="Z2405" t="s">
        <v>40</v>
      </c>
      <c r="AA2405" t="s">
        <v>39</v>
      </c>
      <c r="AB2405" t="e">
        <f>INDEX(#REF!,MATCH(Tableau1[[#This Row],[species_name]],#REF!,0),2)</f>
        <v>#REF!</v>
      </c>
      <c r="AC2405" s="3" t="e">
        <f>Tableau1[[#This Row],[value]]/Tableau1[[#This Row],[débarquements totaux de l''espèce]]</f>
        <v>#REF!</v>
      </c>
    </row>
    <row r="2406" spans="1:29" x14ac:dyDescent="0.2">
      <c r="A2406" s="1">
        <v>45355</v>
      </c>
      <c r="B2406" t="s">
        <v>24</v>
      </c>
      <c r="C2406" t="s">
        <v>25</v>
      </c>
      <c r="D2406">
        <v>2022</v>
      </c>
      <c r="E2406" t="s">
        <v>86</v>
      </c>
      <c r="F2406" t="s">
        <v>158</v>
      </c>
      <c r="G2406" t="s">
        <v>406</v>
      </c>
      <c r="H2406" t="s">
        <v>29</v>
      </c>
      <c r="L2406" t="s">
        <v>418</v>
      </c>
      <c r="M2406" t="s">
        <v>419</v>
      </c>
      <c r="N2406" t="str">
        <f>_xlfn.CONCAT(Tableau1[[#This Row],[species_name]],Tableau1[[#This Row],[sub_reg]])</f>
        <v>Atlantic mackerel27.4.c</v>
      </c>
      <c r="O2406" t="s">
        <v>32</v>
      </c>
      <c r="P2406" t="s">
        <v>33</v>
      </c>
      <c r="Q2406" t="s">
        <v>34</v>
      </c>
      <c r="R2406">
        <v>53639.54</v>
      </c>
      <c r="S2406" t="s">
        <v>35</v>
      </c>
      <c r="T2406" t="s">
        <v>99</v>
      </c>
      <c r="U2406" t="s">
        <v>100</v>
      </c>
      <c r="V2406" t="s">
        <v>389</v>
      </c>
      <c r="W2406">
        <f>IFERROR(INDEX(#REF!,MATCH(Tableau1[[#This Row],[Identifiant pour calcul]],#REF!,0),9),0)</f>
        <v>0</v>
      </c>
      <c r="X2406">
        <f>Tableau1[[#This Row],[value]]*0.125*Tableau1[[#This Row],[Sequestration factor]]</f>
        <v>0</v>
      </c>
      <c r="Y2406" t="s">
        <v>39</v>
      </c>
      <c r="Z2406" t="s">
        <v>40</v>
      </c>
      <c r="AA2406" t="s">
        <v>39</v>
      </c>
      <c r="AB2406" t="e">
        <f>INDEX(#REF!,MATCH(Tableau1[[#This Row],[species_name]],#REF!,0),2)</f>
        <v>#REF!</v>
      </c>
      <c r="AC2406" s="3" t="e">
        <f>Tableau1[[#This Row],[value]]/Tableau1[[#This Row],[débarquements totaux de l''espèce]]</f>
        <v>#REF!</v>
      </c>
    </row>
    <row r="2407" spans="1:29" x14ac:dyDescent="0.2">
      <c r="A2407" s="1">
        <v>45355</v>
      </c>
      <c r="B2407" t="s">
        <v>24</v>
      </c>
      <c r="C2407" t="s">
        <v>25</v>
      </c>
      <c r="D2407">
        <v>2022</v>
      </c>
      <c r="E2407" t="s">
        <v>86</v>
      </c>
      <c r="F2407" t="s">
        <v>158</v>
      </c>
      <c r="G2407" t="s">
        <v>406</v>
      </c>
      <c r="H2407" t="s">
        <v>29</v>
      </c>
      <c r="L2407" t="s">
        <v>418</v>
      </c>
      <c r="M2407" t="s">
        <v>419</v>
      </c>
      <c r="N2407" t="str">
        <f>_xlfn.CONCAT(Tableau1[[#This Row],[species_name]],Tableau1[[#This Row],[sub_reg]])</f>
        <v>Atlantic mackerel27.7.b</v>
      </c>
      <c r="O2407" t="s">
        <v>32</v>
      </c>
      <c r="P2407" t="s">
        <v>33</v>
      </c>
      <c r="Q2407" t="s">
        <v>34</v>
      </c>
      <c r="R2407">
        <v>1750</v>
      </c>
      <c r="S2407" t="s">
        <v>35</v>
      </c>
      <c r="T2407" t="s">
        <v>99</v>
      </c>
      <c r="U2407" t="s">
        <v>100</v>
      </c>
      <c r="V2407" t="s">
        <v>663</v>
      </c>
      <c r="W2407">
        <f>IFERROR(INDEX(#REF!,MATCH(Tableau1[[#This Row],[Identifiant pour calcul]],#REF!,0),9),0)</f>
        <v>0</v>
      </c>
      <c r="X2407">
        <f>Tableau1[[#This Row],[value]]*0.125*Tableau1[[#This Row],[Sequestration factor]]</f>
        <v>0</v>
      </c>
      <c r="Y2407" t="s">
        <v>39</v>
      </c>
      <c r="Z2407" t="s">
        <v>40</v>
      </c>
      <c r="AA2407" t="s">
        <v>39</v>
      </c>
      <c r="AB2407" t="e">
        <f>INDEX(#REF!,MATCH(Tableau1[[#This Row],[species_name]],#REF!,0),2)</f>
        <v>#REF!</v>
      </c>
      <c r="AC2407" s="3" t="e">
        <f>Tableau1[[#This Row],[value]]/Tableau1[[#This Row],[débarquements totaux de l''espèce]]</f>
        <v>#REF!</v>
      </c>
    </row>
    <row r="2408" spans="1:29" x14ac:dyDescent="0.2">
      <c r="A2408" s="1">
        <v>45355</v>
      </c>
      <c r="B2408" t="s">
        <v>24</v>
      </c>
      <c r="C2408" t="s">
        <v>25</v>
      </c>
      <c r="D2408">
        <v>2022</v>
      </c>
      <c r="E2408" t="s">
        <v>86</v>
      </c>
      <c r="F2408" t="s">
        <v>158</v>
      </c>
      <c r="G2408" t="s">
        <v>406</v>
      </c>
      <c r="H2408" t="s">
        <v>29</v>
      </c>
      <c r="L2408" t="s">
        <v>418</v>
      </c>
      <c r="M2408" t="s">
        <v>419</v>
      </c>
      <c r="N2408" t="str">
        <f>_xlfn.CONCAT(Tableau1[[#This Row],[species_name]],Tableau1[[#This Row],[sub_reg]])</f>
        <v>Atlantic mackerel27.7.d</v>
      </c>
      <c r="O2408" t="s">
        <v>32</v>
      </c>
      <c r="P2408" t="s">
        <v>33</v>
      </c>
      <c r="Q2408" t="s">
        <v>34</v>
      </c>
      <c r="R2408">
        <v>352193.09</v>
      </c>
      <c r="S2408" t="s">
        <v>35</v>
      </c>
      <c r="T2408" t="s">
        <v>99</v>
      </c>
      <c r="U2408" t="s">
        <v>100</v>
      </c>
      <c r="V2408" t="s">
        <v>96</v>
      </c>
      <c r="W2408">
        <f>IFERROR(INDEX(#REF!,MATCH(Tableau1[[#This Row],[Identifiant pour calcul]],#REF!,0),9),0)</f>
        <v>0</v>
      </c>
      <c r="X2408">
        <f>Tableau1[[#This Row],[value]]*0.125*Tableau1[[#This Row],[Sequestration factor]]</f>
        <v>0</v>
      </c>
      <c r="Y2408" t="s">
        <v>39</v>
      </c>
      <c r="Z2408" t="s">
        <v>40</v>
      </c>
      <c r="AA2408" t="s">
        <v>39</v>
      </c>
      <c r="AB2408" t="e">
        <f>INDEX(#REF!,MATCH(Tableau1[[#This Row],[species_name]],#REF!,0),2)</f>
        <v>#REF!</v>
      </c>
      <c r="AC2408" s="3" t="e">
        <f>Tableau1[[#This Row],[value]]/Tableau1[[#This Row],[débarquements totaux de l''espèce]]</f>
        <v>#REF!</v>
      </c>
    </row>
    <row r="2409" spans="1:29" x14ac:dyDescent="0.2">
      <c r="A2409" s="1">
        <v>45355</v>
      </c>
      <c r="B2409" t="s">
        <v>24</v>
      </c>
      <c r="C2409" t="s">
        <v>25</v>
      </c>
      <c r="D2409">
        <v>2022</v>
      </c>
      <c r="E2409" t="s">
        <v>86</v>
      </c>
      <c r="F2409" t="s">
        <v>158</v>
      </c>
      <c r="G2409" t="s">
        <v>406</v>
      </c>
      <c r="H2409" t="s">
        <v>29</v>
      </c>
      <c r="L2409" t="s">
        <v>418</v>
      </c>
      <c r="M2409" t="s">
        <v>419</v>
      </c>
      <c r="N2409" t="str">
        <f>_xlfn.CONCAT(Tableau1[[#This Row],[species_name]],Tableau1[[#This Row],[sub_reg]])</f>
        <v>Atlantic mackerel27.7.e</v>
      </c>
      <c r="O2409" t="s">
        <v>32</v>
      </c>
      <c r="P2409" t="s">
        <v>33</v>
      </c>
      <c r="Q2409" t="s">
        <v>34</v>
      </c>
      <c r="R2409">
        <v>16286.88</v>
      </c>
      <c r="S2409" t="s">
        <v>35</v>
      </c>
      <c r="T2409" t="s">
        <v>99</v>
      </c>
      <c r="U2409" t="s">
        <v>100</v>
      </c>
      <c r="V2409" t="s">
        <v>226</v>
      </c>
      <c r="W2409">
        <f>IFERROR(INDEX(#REF!,MATCH(Tableau1[[#This Row],[Identifiant pour calcul]],#REF!,0),9),0)</f>
        <v>0</v>
      </c>
      <c r="X2409">
        <f>Tableau1[[#This Row],[value]]*0.125*Tableau1[[#This Row],[Sequestration factor]]</f>
        <v>0</v>
      </c>
      <c r="Y2409" t="s">
        <v>39</v>
      </c>
      <c r="Z2409" t="s">
        <v>40</v>
      </c>
      <c r="AA2409" t="s">
        <v>39</v>
      </c>
      <c r="AB2409" t="e">
        <f>INDEX(#REF!,MATCH(Tableau1[[#This Row],[species_name]],#REF!,0),2)</f>
        <v>#REF!</v>
      </c>
      <c r="AC2409" s="3" t="e">
        <f>Tableau1[[#This Row],[value]]/Tableau1[[#This Row],[débarquements totaux de l''espèce]]</f>
        <v>#REF!</v>
      </c>
    </row>
    <row r="2410" spans="1:29" x14ac:dyDescent="0.2">
      <c r="A2410" s="1">
        <v>45355</v>
      </c>
      <c r="B2410" t="s">
        <v>24</v>
      </c>
      <c r="C2410" t="s">
        <v>25</v>
      </c>
      <c r="D2410">
        <v>2022</v>
      </c>
      <c r="E2410" t="s">
        <v>86</v>
      </c>
      <c r="F2410" t="s">
        <v>158</v>
      </c>
      <c r="G2410" t="s">
        <v>406</v>
      </c>
      <c r="H2410" t="s">
        <v>29</v>
      </c>
      <c r="L2410" t="s">
        <v>418</v>
      </c>
      <c r="M2410" t="s">
        <v>419</v>
      </c>
      <c r="N2410" t="str">
        <f>_xlfn.CONCAT(Tableau1[[#This Row],[species_name]],Tableau1[[#This Row],[sub_reg]])</f>
        <v>Atlantic mackerel27.7.h</v>
      </c>
      <c r="O2410" t="s">
        <v>32</v>
      </c>
      <c r="P2410" t="s">
        <v>33</v>
      </c>
      <c r="Q2410" t="s">
        <v>34</v>
      </c>
      <c r="R2410">
        <v>1937.67</v>
      </c>
      <c r="S2410" t="s">
        <v>35</v>
      </c>
      <c r="T2410" t="s">
        <v>99</v>
      </c>
      <c r="U2410" t="s">
        <v>100</v>
      </c>
      <c r="V2410" t="s">
        <v>330</v>
      </c>
      <c r="W2410">
        <f>IFERROR(INDEX(#REF!,MATCH(Tableau1[[#This Row],[Identifiant pour calcul]],#REF!,0),9),0)</f>
        <v>0</v>
      </c>
      <c r="X2410">
        <f>Tableau1[[#This Row],[value]]*0.125*Tableau1[[#This Row],[Sequestration factor]]</f>
        <v>0</v>
      </c>
      <c r="Y2410" t="s">
        <v>39</v>
      </c>
      <c r="Z2410" t="s">
        <v>40</v>
      </c>
      <c r="AA2410" t="s">
        <v>39</v>
      </c>
      <c r="AB2410" t="e">
        <f>INDEX(#REF!,MATCH(Tableau1[[#This Row],[species_name]],#REF!,0),2)</f>
        <v>#REF!</v>
      </c>
      <c r="AC2410" s="3" t="e">
        <f>Tableau1[[#This Row],[value]]/Tableau1[[#This Row],[débarquements totaux de l''espèce]]</f>
        <v>#REF!</v>
      </c>
    </row>
    <row r="2411" spans="1:29" x14ac:dyDescent="0.2">
      <c r="A2411" s="1">
        <v>45355</v>
      </c>
      <c r="B2411" t="s">
        <v>24</v>
      </c>
      <c r="C2411" t="s">
        <v>25</v>
      </c>
      <c r="D2411">
        <v>2022</v>
      </c>
      <c r="E2411" t="s">
        <v>86</v>
      </c>
      <c r="F2411" t="s">
        <v>158</v>
      </c>
      <c r="G2411" t="s">
        <v>406</v>
      </c>
      <c r="H2411" t="s">
        <v>29</v>
      </c>
      <c r="L2411" t="s">
        <v>418</v>
      </c>
      <c r="M2411" t="s">
        <v>419</v>
      </c>
      <c r="N2411" t="str">
        <f>_xlfn.CONCAT(Tableau1[[#This Row],[species_name]],Tableau1[[#This Row],[sub_reg]])</f>
        <v>Atlantic mackerel27.7.j</v>
      </c>
      <c r="O2411" t="s">
        <v>32</v>
      </c>
      <c r="P2411" t="s">
        <v>33</v>
      </c>
      <c r="Q2411" t="s">
        <v>34</v>
      </c>
      <c r="R2411">
        <v>3443.69</v>
      </c>
      <c r="S2411" t="s">
        <v>35</v>
      </c>
      <c r="T2411" t="s">
        <v>99</v>
      </c>
      <c r="U2411" t="s">
        <v>100</v>
      </c>
      <c r="V2411" t="s">
        <v>377</v>
      </c>
      <c r="W2411">
        <f>IFERROR(INDEX(#REF!,MATCH(Tableau1[[#This Row],[Identifiant pour calcul]],#REF!,0),9),0)</f>
        <v>0</v>
      </c>
      <c r="X2411">
        <f>Tableau1[[#This Row],[value]]*0.125*Tableau1[[#This Row],[Sequestration factor]]</f>
        <v>0</v>
      </c>
      <c r="Y2411" t="s">
        <v>39</v>
      </c>
      <c r="Z2411" t="s">
        <v>40</v>
      </c>
      <c r="AA2411" t="s">
        <v>39</v>
      </c>
      <c r="AB2411" t="e">
        <f>INDEX(#REF!,MATCH(Tableau1[[#This Row],[species_name]],#REF!,0),2)</f>
        <v>#REF!</v>
      </c>
      <c r="AC2411" s="3" t="e">
        <f>Tableau1[[#This Row],[value]]/Tableau1[[#This Row],[débarquements totaux de l''espèce]]</f>
        <v>#REF!</v>
      </c>
    </row>
    <row r="2412" spans="1:29" x14ac:dyDescent="0.2">
      <c r="A2412" s="1">
        <v>45355</v>
      </c>
      <c r="B2412" t="s">
        <v>24</v>
      </c>
      <c r="C2412" t="s">
        <v>25</v>
      </c>
      <c r="D2412">
        <v>2022</v>
      </c>
      <c r="E2412" t="s">
        <v>86</v>
      </c>
      <c r="F2412" t="s">
        <v>198</v>
      </c>
      <c r="G2412" t="s">
        <v>28</v>
      </c>
      <c r="H2412" t="s">
        <v>29</v>
      </c>
      <c r="L2412" t="s">
        <v>540</v>
      </c>
      <c r="M2412" t="s">
        <v>541</v>
      </c>
      <c r="N2412" t="str">
        <f>_xlfn.CONCAT(Tableau1[[#This Row],[species_name]],Tableau1[[#This Row],[sub_reg]])</f>
        <v>Atlantic mackerel27.8.a</v>
      </c>
      <c r="O2412" t="s">
        <v>32</v>
      </c>
      <c r="P2412" t="s">
        <v>33</v>
      </c>
      <c r="Q2412" t="s">
        <v>34</v>
      </c>
      <c r="R2412">
        <v>45251.06</v>
      </c>
      <c r="S2412" t="s">
        <v>35</v>
      </c>
      <c r="T2412" t="s">
        <v>99</v>
      </c>
      <c r="U2412" t="s">
        <v>100</v>
      </c>
      <c r="V2412" t="s">
        <v>331</v>
      </c>
      <c r="W2412">
        <f>IFERROR(INDEX(#REF!,MATCH(Tableau1[[#This Row],[Identifiant pour calcul]],#REF!,0),9),0)</f>
        <v>0</v>
      </c>
      <c r="X2412">
        <f>Tableau1[[#This Row],[value]]*0.125*Tableau1[[#This Row],[Sequestration factor]]</f>
        <v>0</v>
      </c>
      <c r="Y2412" t="s">
        <v>39</v>
      </c>
      <c r="Z2412" t="s">
        <v>40</v>
      </c>
      <c r="AA2412" t="s">
        <v>39</v>
      </c>
      <c r="AB2412" t="e">
        <f>INDEX(#REF!,MATCH(Tableau1[[#This Row],[species_name]],#REF!,0),2)</f>
        <v>#REF!</v>
      </c>
      <c r="AC2412" s="3" t="e">
        <f>Tableau1[[#This Row],[value]]/Tableau1[[#This Row],[débarquements totaux de l''espèce]]</f>
        <v>#REF!</v>
      </c>
    </row>
    <row r="2413" spans="1:29" x14ac:dyDescent="0.2">
      <c r="A2413" s="1">
        <v>45355</v>
      </c>
      <c r="B2413" t="s">
        <v>24</v>
      </c>
      <c r="C2413" t="s">
        <v>25</v>
      </c>
      <c r="D2413">
        <v>2022</v>
      </c>
      <c r="E2413" t="s">
        <v>86</v>
      </c>
      <c r="F2413" t="s">
        <v>198</v>
      </c>
      <c r="G2413" t="s">
        <v>28</v>
      </c>
      <c r="H2413" t="s">
        <v>29</v>
      </c>
      <c r="L2413" t="s">
        <v>540</v>
      </c>
      <c r="M2413" t="s">
        <v>541</v>
      </c>
      <c r="N2413" t="str">
        <f>_xlfn.CONCAT(Tableau1[[#This Row],[species_name]],Tableau1[[#This Row],[sub_reg]])</f>
        <v>Atlantic mackerel27.7.e</v>
      </c>
      <c r="O2413" t="s">
        <v>32</v>
      </c>
      <c r="P2413" t="s">
        <v>33</v>
      </c>
      <c r="Q2413" t="s">
        <v>34</v>
      </c>
      <c r="R2413">
        <v>138393.75</v>
      </c>
      <c r="S2413" t="s">
        <v>35</v>
      </c>
      <c r="T2413" t="s">
        <v>99</v>
      </c>
      <c r="U2413" t="s">
        <v>100</v>
      </c>
      <c r="V2413" t="s">
        <v>226</v>
      </c>
      <c r="W2413">
        <f>IFERROR(INDEX(#REF!,MATCH(Tableau1[[#This Row],[Identifiant pour calcul]],#REF!,0),9),0)</f>
        <v>0</v>
      </c>
      <c r="X2413">
        <f>Tableau1[[#This Row],[value]]*0.125*Tableau1[[#This Row],[Sequestration factor]]</f>
        <v>0</v>
      </c>
      <c r="Y2413" t="s">
        <v>39</v>
      </c>
      <c r="Z2413" t="s">
        <v>40</v>
      </c>
      <c r="AA2413" t="s">
        <v>39</v>
      </c>
      <c r="AB2413" t="e">
        <f>INDEX(#REF!,MATCH(Tableau1[[#This Row],[species_name]],#REF!,0),2)</f>
        <v>#REF!</v>
      </c>
      <c r="AC2413" s="3" t="e">
        <f>Tableau1[[#This Row],[value]]/Tableau1[[#This Row],[débarquements totaux de l''espèce]]</f>
        <v>#REF!</v>
      </c>
    </row>
    <row r="2414" spans="1:29" x14ac:dyDescent="0.2">
      <c r="A2414" s="1">
        <v>45355</v>
      </c>
      <c r="B2414" t="s">
        <v>24</v>
      </c>
      <c r="C2414" t="s">
        <v>25</v>
      </c>
      <c r="D2414">
        <v>2022</v>
      </c>
      <c r="E2414" t="s">
        <v>86</v>
      </c>
      <c r="F2414" t="s">
        <v>372</v>
      </c>
      <c r="G2414" t="s">
        <v>28</v>
      </c>
      <c r="H2414" t="s">
        <v>29</v>
      </c>
      <c r="L2414" t="s">
        <v>711</v>
      </c>
      <c r="M2414" t="s">
        <v>712</v>
      </c>
      <c r="N2414" t="str">
        <f>_xlfn.CONCAT(Tableau1[[#This Row],[species_name]],Tableau1[[#This Row],[sub_reg]])</f>
        <v>Atlantic mackerel27.7.d</v>
      </c>
      <c r="O2414" t="s">
        <v>32</v>
      </c>
      <c r="P2414" t="s">
        <v>33</v>
      </c>
      <c r="Q2414" t="s">
        <v>34</v>
      </c>
      <c r="R2414">
        <v>580284.31999999995</v>
      </c>
      <c r="S2414" t="s">
        <v>35</v>
      </c>
      <c r="T2414" t="s">
        <v>99</v>
      </c>
      <c r="U2414" t="s">
        <v>100</v>
      </c>
      <c r="V2414" t="s">
        <v>96</v>
      </c>
      <c r="W2414">
        <f>IFERROR(INDEX(#REF!,MATCH(Tableau1[[#This Row],[Identifiant pour calcul]],#REF!,0),9),0)</f>
        <v>0</v>
      </c>
      <c r="X2414">
        <f>Tableau1[[#This Row],[value]]*0.125*Tableau1[[#This Row],[Sequestration factor]]</f>
        <v>0</v>
      </c>
      <c r="Y2414" t="s">
        <v>39</v>
      </c>
      <c r="Z2414" t="s">
        <v>40</v>
      </c>
      <c r="AA2414" t="s">
        <v>39</v>
      </c>
      <c r="AB2414" t="e">
        <f>INDEX(#REF!,MATCH(Tableau1[[#This Row],[species_name]],#REF!,0),2)</f>
        <v>#REF!</v>
      </c>
      <c r="AC2414" s="3" t="e">
        <f>Tableau1[[#This Row],[value]]/Tableau1[[#This Row],[débarquements totaux de l''espèce]]</f>
        <v>#REF!</v>
      </c>
    </row>
    <row r="2415" spans="1:29" x14ac:dyDescent="0.2">
      <c r="A2415" s="1">
        <v>45355</v>
      </c>
      <c r="B2415" t="s">
        <v>24</v>
      </c>
      <c r="C2415" t="s">
        <v>25</v>
      </c>
      <c r="D2415">
        <v>2022</v>
      </c>
      <c r="E2415" t="s">
        <v>86</v>
      </c>
      <c r="F2415" t="s">
        <v>372</v>
      </c>
      <c r="G2415" t="s">
        <v>28</v>
      </c>
      <c r="H2415" t="s">
        <v>29</v>
      </c>
      <c r="L2415" t="s">
        <v>711</v>
      </c>
      <c r="M2415" t="s">
        <v>712</v>
      </c>
      <c r="N2415" t="str">
        <f>_xlfn.CONCAT(Tableau1[[#This Row],[species_name]],Tableau1[[#This Row],[sub_reg]])</f>
        <v>Atlantic mackerel27.7.e</v>
      </c>
      <c r="O2415" t="s">
        <v>32</v>
      </c>
      <c r="P2415" t="s">
        <v>33</v>
      </c>
      <c r="Q2415" t="s">
        <v>34</v>
      </c>
      <c r="R2415">
        <v>5022.26</v>
      </c>
      <c r="S2415" t="s">
        <v>35</v>
      </c>
      <c r="T2415" t="s">
        <v>99</v>
      </c>
      <c r="U2415" t="s">
        <v>100</v>
      </c>
      <c r="V2415" t="s">
        <v>226</v>
      </c>
      <c r="W2415">
        <f>IFERROR(INDEX(#REF!,MATCH(Tableau1[[#This Row],[Identifiant pour calcul]],#REF!,0),9),0)</f>
        <v>0</v>
      </c>
      <c r="X2415">
        <f>Tableau1[[#This Row],[value]]*0.125*Tableau1[[#This Row],[Sequestration factor]]</f>
        <v>0</v>
      </c>
      <c r="Y2415" t="s">
        <v>39</v>
      </c>
      <c r="Z2415" t="s">
        <v>40</v>
      </c>
      <c r="AA2415" t="s">
        <v>39</v>
      </c>
      <c r="AB2415" t="e">
        <f>INDEX(#REF!,MATCH(Tableau1[[#This Row],[species_name]],#REF!,0),2)</f>
        <v>#REF!</v>
      </c>
      <c r="AC2415" s="3" t="e">
        <f>Tableau1[[#This Row],[value]]/Tableau1[[#This Row],[débarquements totaux de l''espèce]]</f>
        <v>#REF!</v>
      </c>
    </row>
    <row r="2416" spans="1:29" x14ac:dyDescent="0.2">
      <c r="A2416" s="1">
        <v>45355</v>
      </c>
      <c r="B2416" t="s">
        <v>24</v>
      </c>
      <c r="C2416" t="s">
        <v>25</v>
      </c>
      <c r="D2416">
        <v>2022</v>
      </c>
      <c r="E2416" t="s">
        <v>86</v>
      </c>
      <c r="F2416" t="s">
        <v>372</v>
      </c>
      <c r="G2416" t="s">
        <v>28</v>
      </c>
      <c r="H2416" t="s">
        <v>29</v>
      </c>
      <c r="L2416" t="s">
        <v>711</v>
      </c>
      <c r="M2416" t="s">
        <v>712</v>
      </c>
      <c r="N2416" t="str">
        <f>_xlfn.CONCAT(Tableau1[[#This Row],[species_name]],Tableau1[[#This Row],[sub_reg]])</f>
        <v>Atlantic mackerel27.8.a</v>
      </c>
      <c r="O2416" t="s">
        <v>32</v>
      </c>
      <c r="P2416" t="s">
        <v>33</v>
      </c>
      <c r="Q2416" t="s">
        <v>34</v>
      </c>
      <c r="R2416">
        <v>3995.97</v>
      </c>
      <c r="S2416" t="s">
        <v>35</v>
      </c>
      <c r="T2416" t="s">
        <v>99</v>
      </c>
      <c r="U2416" t="s">
        <v>100</v>
      </c>
      <c r="V2416" t="s">
        <v>331</v>
      </c>
      <c r="W2416">
        <f>IFERROR(INDEX(#REF!,MATCH(Tableau1[[#This Row],[Identifiant pour calcul]],#REF!,0),9),0)</f>
        <v>0</v>
      </c>
      <c r="X2416">
        <f>Tableau1[[#This Row],[value]]*0.125*Tableau1[[#This Row],[Sequestration factor]]</f>
        <v>0</v>
      </c>
      <c r="Y2416" t="s">
        <v>39</v>
      </c>
      <c r="Z2416" t="s">
        <v>40</v>
      </c>
      <c r="AA2416" t="s">
        <v>39</v>
      </c>
      <c r="AB2416" t="e">
        <f>INDEX(#REF!,MATCH(Tableau1[[#This Row],[species_name]],#REF!,0),2)</f>
        <v>#REF!</v>
      </c>
      <c r="AC2416" s="3" t="e">
        <f>Tableau1[[#This Row],[value]]/Tableau1[[#This Row],[débarquements totaux de l''espèce]]</f>
        <v>#REF!</v>
      </c>
    </row>
    <row r="2417" spans="1:29" x14ac:dyDescent="0.2">
      <c r="A2417" s="1">
        <v>45355</v>
      </c>
      <c r="B2417" t="s">
        <v>24</v>
      </c>
      <c r="C2417" t="s">
        <v>25</v>
      </c>
      <c r="D2417">
        <v>2022</v>
      </c>
      <c r="E2417" t="s">
        <v>86</v>
      </c>
      <c r="F2417" t="s">
        <v>158</v>
      </c>
      <c r="G2417" t="s">
        <v>28</v>
      </c>
      <c r="H2417" t="s">
        <v>29</v>
      </c>
      <c r="M2417" t="s">
        <v>821</v>
      </c>
      <c r="N2417" t="str">
        <f>_xlfn.CONCAT(Tableau1[[#This Row],[species_name]],Tableau1[[#This Row],[sub_reg]])</f>
        <v>Atlantic mackerel27.7.e</v>
      </c>
      <c r="O2417" t="s">
        <v>32</v>
      </c>
      <c r="P2417" t="s">
        <v>33</v>
      </c>
      <c r="Q2417" t="s">
        <v>34</v>
      </c>
      <c r="R2417">
        <v>45471.4</v>
      </c>
      <c r="S2417" t="s">
        <v>35</v>
      </c>
      <c r="T2417" t="s">
        <v>99</v>
      </c>
      <c r="U2417" t="s">
        <v>100</v>
      </c>
      <c r="V2417" t="s">
        <v>226</v>
      </c>
      <c r="W2417">
        <f>IFERROR(INDEX(#REF!,MATCH(Tableau1[[#This Row],[Identifiant pour calcul]],#REF!,0),9),0)</f>
        <v>0</v>
      </c>
      <c r="X2417">
        <f>Tableau1[[#This Row],[value]]*0.125*Tableau1[[#This Row],[Sequestration factor]]</f>
        <v>0</v>
      </c>
      <c r="Y2417" t="s">
        <v>39</v>
      </c>
      <c r="Z2417" t="s">
        <v>40</v>
      </c>
      <c r="AA2417" t="s">
        <v>39</v>
      </c>
      <c r="AB2417" t="e">
        <f>INDEX(#REF!,MATCH(Tableau1[[#This Row],[species_name]],#REF!,0),2)</f>
        <v>#REF!</v>
      </c>
      <c r="AC2417" s="3" t="e">
        <f>Tableau1[[#This Row],[value]]/Tableau1[[#This Row],[débarquements totaux de l''espèce]]</f>
        <v>#REF!</v>
      </c>
    </row>
    <row r="2418" spans="1:29" x14ac:dyDescent="0.2">
      <c r="A2418" s="1">
        <v>45355</v>
      </c>
      <c r="B2418" t="s">
        <v>24</v>
      </c>
      <c r="C2418" t="s">
        <v>25</v>
      </c>
      <c r="D2418">
        <v>2022</v>
      </c>
      <c r="E2418" t="s">
        <v>86</v>
      </c>
      <c r="F2418" t="s">
        <v>158</v>
      </c>
      <c r="G2418" t="s">
        <v>28</v>
      </c>
      <c r="H2418" t="s">
        <v>29</v>
      </c>
      <c r="M2418" t="s">
        <v>821</v>
      </c>
      <c r="N2418" t="str">
        <f>_xlfn.CONCAT(Tableau1[[#This Row],[species_name]],Tableau1[[#This Row],[sub_reg]])</f>
        <v>Atlantic mackerel27.8.b</v>
      </c>
      <c r="O2418" t="s">
        <v>32</v>
      </c>
      <c r="P2418" t="s">
        <v>33</v>
      </c>
      <c r="Q2418" t="s">
        <v>34</v>
      </c>
      <c r="R2418">
        <v>73133.77</v>
      </c>
      <c r="S2418" t="s">
        <v>35</v>
      </c>
      <c r="T2418" t="s">
        <v>99</v>
      </c>
      <c r="U2418" t="s">
        <v>100</v>
      </c>
      <c r="V2418" t="s">
        <v>338</v>
      </c>
      <c r="W2418">
        <f>IFERROR(INDEX(#REF!,MATCH(Tableau1[[#This Row],[Identifiant pour calcul]],#REF!,0),9),0)</f>
        <v>0</v>
      </c>
      <c r="X2418">
        <f>Tableau1[[#This Row],[value]]*0.125*Tableau1[[#This Row],[Sequestration factor]]</f>
        <v>0</v>
      </c>
      <c r="Y2418" t="s">
        <v>39</v>
      </c>
      <c r="Z2418" t="s">
        <v>40</v>
      </c>
      <c r="AA2418" t="s">
        <v>39</v>
      </c>
      <c r="AB2418" t="e">
        <f>INDEX(#REF!,MATCH(Tableau1[[#This Row],[species_name]],#REF!,0),2)</f>
        <v>#REF!</v>
      </c>
      <c r="AC2418" s="3" t="e">
        <f>Tableau1[[#This Row],[value]]/Tableau1[[#This Row],[débarquements totaux de l''espèce]]</f>
        <v>#REF!</v>
      </c>
    </row>
    <row r="2419" spans="1:29" x14ac:dyDescent="0.2">
      <c r="A2419" s="1">
        <v>45355</v>
      </c>
      <c r="B2419" t="s">
        <v>24</v>
      </c>
      <c r="C2419" t="s">
        <v>25</v>
      </c>
      <c r="D2419">
        <v>2022</v>
      </c>
      <c r="E2419" t="s">
        <v>86</v>
      </c>
      <c r="F2419" t="s">
        <v>158</v>
      </c>
      <c r="G2419" t="s">
        <v>107</v>
      </c>
      <c r="H2419" t="s">
        <v>29</v>
      </c>
      <c r="L2419" t="s">
        <v>822</v>
      </c>
      <c r="M2419" t="s">
        <v>823</v>
      </c>
      <c r="N2419" t="str">
        <f>_xlfn.CONCAT(Tableau1[[#This Row],[species_name]],Tableau1[[#This Row],[sub_reg]])</f>
        <v>Atlantic mackerel27.7.e</v>
      </c>
      <c r="O2419" t="s">
        <v>32</v>
      </c>
      <c r="P2419" t="s">
        <v>33</v>
      </c>
      <c r="Q2419" t="s">
        <v>34</v>
      </c>
      <c r="R2419">
        <v>4105.41</v>
      </c>
      <c r="S2419" t="s">
        <v>35</v>
      </c>
      <c r="T2419" t="s">
        <v>99</v>
      </c>
      <c r="U2419" t="s">
        <v>100</v>
      </c>
      <c r="V2419" t="s">
        <v>226</v>
      </c>
      <c r="W2419">
        <f>IFERROR(INDEX(#REF!,MATCH(Tableau1[[#This Row],[Identifiant pour calcul]],#REF!,0),9),0)</f>
        <v>0</v>
      </c>
      <c r="X2419">
        <f>Tableau1[[#This Row],[value]]*0.125*Tableau1[[#This Row],[Sequestration factor]]</f>
        <v>0</v>
      </c>
      <c r="Y2419" t="s">
        <v>39</v>
      </c>
      <c r="Z2419" t="s">
        <v>40</v>
      </c>
      <c r="AA2419" t="s">
        <v>39</v>
      </c>
      <c r="AB2419" t="e">
        <f>INDEX(#REF!,MATCH(Tableau1[[#This Row],[species_name]],#REF!,0),2)</f>
        <v>#REF!</v>
      </c>
      <c r="AC2419" s="3" t="e">
        <f>Tableau1[[#This Row],[value]]/Tableau1[[#This Row],[débarquements totaux de l''espèce]]</f>
        <v>#REF!</v>
      </c>
    </row>
    <row r="2420" spans="1:29" x14ac:dyDescent="0.2">
      <c r="A2420" s="1">
        <v>45355</v>
      </c>
      <c r="B2420" t="s">
        <v>24</v>
      </c>
      <c r="C2420" t="s">
        <v>25</v>
      </c>
      <c r="D2420">
        <v>2022</v>
      </c>
      <c r="E2420" t="s">
        <v>86</v>
      </c>
      <c r="F2420" t="s">
        <v>158</v>
      </c>
      <c r="G2420" t="s">
        <v>107</v>
      </c>
      <c r="H2420" t="s">
        <v>29</v>
      </c>
      <c r="L2420" t="s">
        <v>822</v>
      </c>
      <c r="M2420" t="s">
        <v>823</v>
      </c>
      <c r="N2420" t="str">
        <f>_xlfn.CONCAT(Tableau1[[#This Row],[species_name]],Tableau1[[#This Row],[sub_reg]])</f>
        <v>Atlantic mackerel27.7.d</v>
      </c>
      <c r="O2420" t="s">
        <v>32</v>
      </c>
      <c r="P2420" t="s">
        <v>33</v>
      </c>
      <c r="Q2420" t="s">
        <v>34</v>
      </c>
      <c r="R2420">
        <v>18506.900000000001</v>
      </c>
      <c r="S2420" t="s">
        <v>35</v>
      </c>
      <c r="T2420" t="s">
        <v>99</v>
      </c>
      <c r="U2420" t="s">
        <v>100</v>
      </c>
      <c r="V2420" t="s">
        <v>96</v>
      </c>
      <c r="W2420">
        <f>IFERROR(INDEX(#REF!,MATCH(Tableau1[[#This Row],[Identifiant pour calcul]],#REF!,0),9),0)</f>
        <v>0</v>
      </c>
      <c r="X2420">
        <f>Tableau1[[#This Row],[value]]*0.125*Tableau1[[#This Row],[Sequestration factor]]</f>
        <v>0</v>
      </c>
      <c r="Y2420" t="s">
        <v>39</v>
      </c>
      <c r="Z2420" t="s">
        <v>40</v>
      </c>
      <c r="AA2420" t="s">
        <v>39</v>
      </c>
      <c r="AB2420" t="e">
        <f>INDEX(#REF!,MATCH(Tableau1[[#This Row],[species_name]],#REF!,0),2)</f>
        <v>#REF!</v>
      </c>
      <c r="AC2420" s="3" t="e">
        <f>Tableau1[[#This Row],[value]]/Tableau1[[#This Row],[débarquements totaux de l''espèce]]</f>
        <v>#REF!</v>
      </c>
    </row>
    <row r="2421" spans="1:29" x14ac:dyDescent="0.2">
      <c r="A2421" s="1">
        <v>45355</v>
      </c>
      <c r="B2421" t="s">
        <v>24</v>
      </c>
      <c r="C2421" t="s">
        <v>25</v>
      </c>
      <c r="D2421">
        <v>2022</v>
      </c>
      <c r="E2421" t="s">
        <v>86</v>
      </c>
      <c r="F2421" t="s">
        <v>158</v>
      </c>
      <c r="G2421" t="s">
        <v>107</v>
      </c>
      <c r="H2421" t="s">
        <v>29</v>
      </c>
      <c r="L2421" t="s">
        <v>822</v>
      </c>
      <c r="M2421" t="s">
        <v>823</v>
      </c>
      <c r="N2421" t="str">
        <f>_xlfn.CONCAT(Tableau1[[#This Row],[species_name]],Tableau1[[#This Row],[sub_reg]])</f>
        <v>Atlantic mackerel27.8.a</v>
      </c>
      <c r="O2421" t="s">
        <v>32</v>
      </c>
      <c r="P2421" t="s">
        <v>33</v>
      </c>
      <c r="Q2421" t="s">
        <v>34</v>
      </c>
      <c r="R2421">
        <v>12249.17</v>
      </c>
      <c r="S2421" t="s">
        <v>35</v>
      </c>
      <c r="T2421" t="s">
        <v>99</v>
      </c>
      <c r="U2421" t="s">
        <v>100</v>
      </c>
      <c r="V2421" t="s">
        <v>331</v>
      </c>
      <c r="W2421">
        <f>IFERROR(INDEX(#REF!,MATCH(Tableau1[[#This Row],[Identifiant pour calcul]],#REF!,0),9),0)</f>
        <v>0</v>
      </c>
      <c r="X2421">
        <f>Tableau1[[#This Row],[value]]*0.125*Tableau1[[#This Row],[Sequestration factor]]</f>
        <v>0</v>
      </c>
      <c r="Y2421" t="s">
        <v>39</v>
      </c>
      <c r="Z2421" t="s">
        <v>40</v>
      </c>
      <c r="AA2421" t="s">
        <v>39</v>
      </c>
      <c r="AB2421" t="e">
        <f>INDEX(#REF!,MATCH(Tableau1[[#This Row],[species_name]],#REF!,0),2)</f>
        <v>#REF!</v>
      </c>
      <c r="AC2421" s="3" t="e">
        <f>Tableau1[[#This Row],[value]]/Tableau1[[#This Row],[débarquements totaux de l''espèce]]</f>
        <v>#REF!</v>
      </c>
    </row>
    <row r="2422" spans="1:29" x14ac:dyDescent="0.2">
      <c r="A2422" s="1">
        <v>45355</v>
      </c>
      <c r="B2422" t="s">
        <v>24</v>
      </c>
      <c r="C2422" t="s">
        <v>25</v>
      </c>
      <c r="D2422">
        <v>2022</v>
      </c>
      <c r="E2422" t="s">
        <v>86</v>
      </c>
      <c r="F2422" t="s">
        <v>87</v>
      </c>
      <c r="G2422" t="s">
        <v>107</v>
      </c>
      <c r="H2422" t="s">
        <v>29</v>
      </c>
      <c r="M2422" t="s">
        <v>830</v>
      </c>
      <c r="N2422" t="str">
        <f>_xlfn.CONCAT(Tableau1[[#This Row],[species_name]],Tableau1[[#This Row],[sub_reg]])</f>
        <v>Atlantic mackerel27.7.e</v>
      </c>
      <c r="O2422" t="s">
        <v>32</v>
      </c>
      <c r="P2422" t="s">
        <v>33</v>
      </c>
      <c r="Q2422" t="s">
        <v>34</v>
      </c>
      <c r="R2422">
        <v>3069.99</v>
      </c>
      <c r="S2422" t="s">
        <v>35</v>
      </c>
      <c r="T2422" t="s">
        <v>99</v>
      </c>
      <c r="U2422" t="s">
        <v>100</v>
      </c>
      <c r="V2422" t="s">
        <v>226</v>
      </c>
      <c r="W2422">
        <f>IFERROR(INDEX(#REF!,MATCH(Tableau1[[#This Row],[Identifiant pour calcul]],#REF!,0),9),0)</f>
        <v>0</v>
      </c>
      <c r="X2422">
        <f>Tableau1[[#This Row],[value]]*0.125*Tableau1[[#This Row],[Sequestration factor]]</f>
        <v>0</v>
      </c>
      <c r="Y2422" t="s">
        <v>39</v>
      </c>
      <c r="Z2422" t="s">
        <v>40</v>
      </c>
      <c r="AA2422" t="s">
        <v>39</v>
      </c>
      <c r="AB2422" t="e">
        <f>INDEX(#REF!,MATCH(Tableau1[[#This Row],[species_name]],#REF!,0),2)</f>
        <v>#REF!</v>
      </c>
      <c r="AC2422" s="3" t="e">
        <f>Tableau1[[#This Row],[value]]/Tableau1[[#This Row],[débarquements totaux de l''espèce]]</f>
        <v>#REF!</v>
      </c>
    </row>
    <row r="2423" spans="1:29" x14ac:dyDescent="0.2">
      <c r="A2423" s="1">
        <v>45355</v>
      </c>
      <c r="B2423" t="s">
        <v>24</v>
      </c>
      <c r="C2423" t="s">
        <v>25</v>
      </c>
      <c r="D2423">
        <v>2022</v>
      </c>
      <c r="E2423" t="s">
        <v>86</v>
      </c>
      <c r="F2423" t="s">
        <v>523</v>
      </c>
      <c r="G2423" t="s">
        <v>159</v>
      </c>
      <c r="H2423" t="s">
        <v>29</v>
      </c>
      <c r="M2423" t="s">
        <v>778</v>
      </c>
      <c r="N2423" t="str">
        <f>_xlfn.CONCAT(Tableau1[[#This Row],[species_name]],Tableau1[[#This Row],[sub_reg]])</f>
        <v>Atlantic mackerel27.4.a</v>
      </c>
      <c r="O2423" t="s">
        <v>32</v>
      </c>
      <c r="P2423" t="s">
        <v>33</v>
      </c>
      <c r="Q2423" t="s">
        <v>34</v>
      </c>
      <c r="R2423">
        <v>5207728.01</v>
      </c>
      <c r="S2423" t="s">
        <v>35</v>
      </c>
      <c r="T2423" t="s">
        <v>99</v>
      </c>
      <c r="U2423" t="s">
        <v>100</v>
      </c>
      <c r="V2423" t="s">
        <v>169</v>
      </c>
      <c r="W2423">
        <f>IFERROR(INDEX(#REF!,MATCH(Tableau1[[#This Row],[Identifiant pour calcul]],#REF!,0),9),0)</f>
        <v>0</v>
      </c>
      <c r="X2423">
        <f>Tableau1[[#This Row],[value]]*0.125*Tableau1[[#This Row],[Sequestration factor]]</f>
        <v>0</v>
      </c>
      <c r="Y2423" t="s">
        <v>39</v>
      </c>
      <c r="Z2423" t="s">
        <v>40</v>
      </c>
      <c r="AA2423" t="s">
        <v>39</v>
      </c>
      <c r="AB2423" t="e">
        <f>INDEX(#REF!,MATCH(Tableau1[[#This Row],[species_name]],#REF!,0),2)</f>
        <v>#REF!</v>
      </c>
      <c r="AC2423" s="3" t="e">
        <f>Tableau1[[#This Row],[value]]/Tableau1[[#This Row],[débarquements totaux de l''espèce]]</f>
        <v>#REF!</v>
      </c>
    </row>
    <row r="2424" spans="1:29" x14ac:dyDescent="0.2">
      <c r="A2424" s="1">
        <v>45355</v>
      </c>
      <c r="B2424" t="s">
        <v>24</v>
      </c>
      <c r="C2424" t="s">
        <v>25</v>
      </c>
      <c r="D2424">
        <v>2022</v>
      </c>
      <c r="E2424" t="s">
        <v>86</v>
      </c>
      <c r="F2424" t="s">
        <v>158</v>
      </c>
      <c r="G2424" t="s">
        <v>28</v>
      </c>
      <c r="H2424" t="s">
        <v>29</v>
      </c>
      <c r="M2424" t="s">
        <v>821</v>
      </c>
      <c r="N2424" t="str">
        <f>_xlfn.CONCAT(Tableau1[[#This Row],[species_name]],Tableau1[[#This Row],[sub_reg]])</f>
        <v>Atlantic mackerel27.4.c</v>
      </c>
      <c r="O2424" t="s">
        <v>32</v>
      </c>
      <c r="P2424" t="s">
        <v>33</v>
      </c>
      <c r="Q2424" t="s">
        <v>34</v>
      </c>
      <c r="R2424">
        <v>12842.78</v>
      </c>
      <c r="S2424" t="s">
        <v>35</v>
      </c>
      <c r="T2424" t="s">
        <v>99</v>
      </c>
      <c r="U2424" t="s">
        <v>100</v>
      </c>
      <c r="V2424" t="s">
        <v>389</v>
      </c>
      <c r="W2424">
        <f>IFERROR(INDEX(#REF!,MATCH(Tableau1[[#This Row],[Identifiant pour calcul]],#REF!,0),9),0)</f>
        <v>0</v>
      </c>
      <c r="X2424">
        <f>Tableau1[[#This Row],[value]]*0.125*Tableau1[[#This Row],[Sequestration factor]]</f>
        <v>0</v>
      </c>
      <c r="Y2424" t="s">
        <v>39</v>
      </c>
      <c r="Z2424" t="s">
        <v>40</v>
      </c>
      <c r="AA2424" t="s">
        <v>39</v>
      </c>
      <c r="AB2424" t="e">
        <f>INDEX(#REF!,MATCH(Tableau1[[#This Row],[species_name]],#REF!,0),2)</f>
        <v>#REF!</v>
      </c>
      <c r="AC2424" s="3" t="e">
        <f>Tableau1[[#This Row],[value]]/Tableau1[[#This Row],[débarquements totaux de l''espèce]]</f>
        <v>#REF!</v>
      </c>
    </row>
    <row r="2425" spans="1:29" x14ac:dyDescent="0.2">
      <c r="A2425" s="1">
        <v>45355</v>
      </c>
      <c r="B2425" t="s">
        <v>24</v>
      </c>
      <c r="C2425" t="s">
        <v>25</v>
      </c>
      <c r="D2425">
        <v>2022</v>
      </c>
      <c r="E2425" t="s">
        <v>86</v>
      </c>
      <c r="F2425" t="s">
        <v>198</v>
      </c>
      <c r="G2425" t="s">
        <v>28</v>
      </c>
      <c r="H2425" t="s">
        <v>29</v>
      </c>
      <c r="L2425" t="s">
        <v>540</v>
      </c>
      <c r="M2425" t="s">
        <v>541</v>
      </c>
      <c r="N2425" t="str">
        <f>_xlfn.CONCAT(Tableau1[[#This Row],[species_name]],Tableau1[[#This Row],[sub_reg]])</f>
        <v>Atlantic mackerel27.8.b</v>
      </c>
      <c r="O2425" t="s">
        <v>32</v>
      </c>
      <c r="P2425" t="s">
        <v>33</v>
      </c>
      <c r="Q2425" t="s">
        <v>34</v>
      </c>
      <c r="R2425">
        <v>11950.8</v>
      </c>
      <c r="S2425" t="s">
        <v>35</v>
      </c>
      <c r="T2425" t="s">
        <v>99</v>
      </c>
      <c r="U2425" t="s">
        <v>100</v>
      </c>
      <c r="V2425" t="s">
        <v>338</v>
      </c>
      <c r="W2425">
        <f>IFERROR(INDEX(#REF!,MATCH(Tableau1[[#This Row],[Identifiant pour calcul]],#REF!,0),9),0)</f>
        <v>0</v>
      </c>
      <c r="X2425">
        <f>Tableau1[[#This Row],[value]]*0.125*Tableau1[[#This Row],[Sequestration factor]]</f>
        <v>0</v>
      </c>
      <c r="Y2425" t="s">
        <v>39</v>
      </c>
      <c r="Z2425" t="s">
        <v>40</v>
      </c>
      <c r="AA2425" t="s">
        <v>39</v>
      </c>
      <c r="AB2425" t="e">
        <f>INDEX(#REF!,MATCH(Tableau1[[#This Row],[species_name]],#REF!,0),2)</f>
        <v>#REF!</v>
      </c>
      <c r="AC2425" s="3" t="e">
        <f>Tableau1[[#This Row],[value]]/Tableau1[[#This Row],[débarquements totaux de l''espèce]]</f>
        <v>#REF!</v>
      </c>
    </row>
    <row r="2426" spans="1:29" x14ac:dyDescent="0.2">
      <c r="A2426" s="1">
        <v>45355</v>
      </c>
      <c r="B2426" t="s">
        <v>24</v>
      </c>
      <c r="C2426" t="s">
        <v>25</v>
      </c>
      <c r="D2426">
        <v>2022</v>
      </c>
      <c r="E2426" t="s">
        <v>86</v>
      </c>
      <c r="F2426" t="s">
        <v>158</v>
      </c>
      <c r="G2426" t="s">
        <v>28</v>
      </c>
      <c r="H2426" t="s">
        <v>29</v>
      </c>
      <c r="M2426" t="s">
        <v>821</v>
      </c>
      <c r="N2426" t="str">
        <f>_xlfn.CONCAT(Tableau1[[#This Row],[species_name]],Tableau1[[#This Row],[sub_reg]])</f>
        <v>Atlantic mackerel27.8.a</v>
      </c>
      <c r="O2426" t="s">
        <v>32</v>
      </c>
      <c r="P2426" t="s">
        <v>33</v>
      </c>
      <c r="Q2426" t="s">
        <v>34</v>
      </c>
      <c r="R2426">
        <v>67413.460000000006</v>
      </c>
      <c r="S2426" t="s">
        <v>35</v>
      </c>
      <c r="T2426" t="s">
        <v>99</v>
      </c>
      <c r="U2426" t="s">
        <v>100</v>
      </c>
      <c r="V2426" t="s">
        <v>331</v>
      </c>
      <c r="W2426">
        <f>IFERROR(INDEX(#REF!,MATCH(Tableau1[[#This Row],[Identifiant pour calcul]],#REF!,0),9),0)</f>
        <v>0</v>
      </c>
      <c r="X2426">
        <f>Tableau1[[#This Row],[value]]*0.125*Tableau1[[#This Row],[Sequestration factor]]</f>
        <v>0</v>
      </c>
      <c r="Y2426" t="s">
        <v>39</v>
      </c>
      <c r="Z2426" t="s">
        <v>40</v>
      </c>
      <c r="AA2426" t="s">
        <v>39</v>
      </c>
      <c r="AB2426" t="e">
        <f>INDEX(#REF!,MATCH(Tableau1[[#This Row],[species_name]],#REF!,0),2)</f>
        <v>#REF!</v>
      </c>
      <c r="AC2426" s="3" t="e">
        <f>Tableau1[[#This Row],[value]]/Tableau1[[#This Row],[débarquements totaux de l''espèce]]</f>
        <v>#REF!</v>
      </c>
    </row>
    <row r="2427" spans="1:29" x14ac:dyDescent="0.2">
      <c r="A2427" s="1">
        <v>45355</v>
      </c>
      <c r="B2427" t="s">
        <v>24</v>
      </c>
      <c r="C2427" t="s">
        <v>25</v>
      </c>
      <c r="D2427">
        <v>2022</v>
      </c>
      <c r="E2427" t="s">
        <v>86</v>
      </c>
      <c r="F2427" t="s">
        <v>158</v>
      </c>
      <c r="G2427" t="s">
        <v>28</v>
      </c>
      <c r="H2427" t="s">
        <v>29</v>
      </c>
      <c r="M2427" t="s">
        <v>821</v>
      </c>
      <c r="N2427" t="str">
        <f>_xlfn.CONCAT(Tableau1[[#This Row],[species_name]],Tableau1[[#This Row],[sub_reg]])</f>
        <v>Atlantic mackerel27.7.d</v>
      </c>
      <c r="O2427" t="s">
        <v>32</v>
      </c>
      <c r="P2427" t="s">
        <v>33</v>
      </c>
      <c r="Q2427" t="s">
        <v>34</v>
      </c>
      <c r="R2427">
        <v>341021.12</v>
      </c>
      <c r="S2427" t="s">
        <v>35</v>
      </c>
      <c r="T2427" t="s">
        <v>99</v>
      </c>
      <c r="U2427" t="s">
        <v>100</v>
      </c>
      <c r="V2427" t="s">
        <v>96</v>
      </c>
      <c r="W2427">
        <f>IFERROR(INDEX(#REF!,MATCH(Tableau1[[#This Row],[Identifiant pour calcul]],#REF!,0),9),0)</f>
        <v>0</v>
      </c>
      <c r="X2427">
        <f>Tableau1[[#This Row],[value]]*0.125*Tableau1[[#This Row],[Sequestration factor]]</f>
        <v>0</v>
      </c>
      <c r="Y2427" t="s">
        <v>39</v>
      </c>
      <c r="Z2427" t="s">
        <v>40</v>
      </c>
      <c r="AA2427" t="s">
        <v>39</v>
      </c>
      <c r="AB2427" t="e">
        <f>INDEX(#REF!,MATCH(Tableau1[[#This Row],[species_name]],#REF!,0),2)</f>
        <v>#REF!</v>
      </c>
      <c r="AC2427" s="3" t="e">
        <f>Tableau1[[#This Row],[value]]/Tableau1[[#This Row],[débarquements totaux de l''espèce]]</f>
        <v>#REF!</v>
      </c>
    </row>
    <row r="2428" spans="1:29" x14ac:dyDescent="0.2">
      <c r="A2428" s="1">
        <v>45355</v>
      </c>
      <c r="B2428" t="s">
        <v>24</v>
      </c>
      <c r="C2428" t="s">
        <v>25</v>
      </c>
      <c r="D2428">
        <v>2022</v>
      </c>
      <c r="E2428" t="s">
        <v>86</v>
      </c>
      <c r="F2428" t="s">
        <v>158</v>
      </c>
      <c r="G2428" t="s">
        <v>107</v>
      </c>
      <c r="H2428" t="s">
        <v>29</v>
      </c>
      <c r="L2428" t="s">
        <v>822</v>
      </c>
      <c r="M2428" t="s">
        <v>823</v>
      </c>
      <c r="N2428" t="str">
        <f>_xlfn.CONCAT(Tableau1[[#This Row],[species_name]],Tableau1[[#This Row],[sub_reg]])</f>
        <v>Atlantic mackerel27.8.b</v>
      </c>
      <c r="O2428" t="s">
        <v>32</v>
      </c>
      <c r="P2428" t="s">
        <v>33</v>
      </c>
      <c r="Q2428" t="s">
        <v>34</v>
      </c>
      <c r="R2428">
        <v>1138.5</v>
      </c>
      <c r="S2428" t="s">
        <v>35</v>
      </c>
      <c r="T2428" t="s">
        <v>99</v>
      </c>
      <c r="U2428" t="s">
        <v>100</v>
      </c>
      <c r="V2428" t="s">
        <v>338</v>
      </c>
      <c r="W2428">
        <f>IFERROR(INDEX(#REF!,MATCH(Tableau1[[#This Row],[Identifiant pour calcul]],#REF!,0),9),0)</f>
        <v>0</v>
      </c>
      <c r="X2428">
        <f>Tableau1[[#This Row],[value]]*0.125*Tableau1[[#This Row],[Sequestration factor]]</f>
        <v>0</v>
      </c>
      <c r="Y2428" t="s">
        <v>39</v>
      </c>
      <c r="Z2428" t="s">
        <v>40</v>
      </c>
      <c r="AA2428" t="s">
        <v>39</v>
      </c>
      <c r="AB2428" t="e">
        <f>INDEX(#REF!,MATCH(Tableau1[[#This Row],[species_name]],#REF!,0),2)</f>
        <v>#REF!</v>
      </c>
      <c r="AC2428" s="3" t="e">
        <f>Tableau1[[#This Row],[value]]/Tableau1[[#This Row],[débarquements totaux de l''espèce]]</f>
        <v>#REF!</v>
      </c>
    </row>
    <row r="2429" spans="1:29" x14ac:dyDescent="0.2">
      <c r="A2429" s="1">
        <v>45355</v>
      </c>
      <c r="B2429" t="s">
        <v>24</v>
      </c>
      <c r="C2429" t="s">
        <v>25</v>
      </c>
      <c r="D2429">
        <v>2022</v>
      </c>
      <c r="E2429" t="s">
        <v>86</v>
      </c>
      <c r="F2429" t="s">
        <v>523</v>
      </c>
      <c r="G2429" t="s">
        <v>159</v>
      </c>
      <c r="H2429" t="s">
        <v>29</v>
      </c>
      <c r="M2429" t="s">
        <v>778</v>
      </c>
      <c r="N2429" t="str">
        <f>_xlfn.CONCAT(Tableau1[[#This Row],[species_name]],Tableau1[[#This Row],[sub_reg]])</f>
        <v>Atlantic mackerel27.7.h</v>
      </c>
      <c r="O2429" t="s">
        <v>32</v>
      </c>
      <c r="P2429" t="s">
        <v>33</v>
      </c>
      <c r="Q2429" t="s">
        <v>34</v>
      </c>
      <c r="R2429">
        <v>5009.67</v>
      </c>
      <c r="S2429" t="s">
        <v>35</v>
      </c>
      <c r="T2429" t="s">
        <v>99</v>
      </c>
      <c r="U2429" t="s">
        <v>100</v>
      </c>
      <c r="V2429" t="s">
        <v>330</v>
      </c>
      <c r="W2429">
        <f>IFERROR(INDEX(#REF!,MATCH(Tableau1[[#This Row],[Identifiant pour calcul]],#REF!,0),9),0)</f>
        <v>0</v>
      </c>
      <c r="X2429">
        <f>Tableau1[[#This Row],[value]]*0.125*Tableau1[[#This Row],[Sequestration factor]]</f>
        <v>0</v>
      </c>
      <c r="Y2429" t="s">
        <v>39</v>
      </c>
      <c r="Z2429" t="s">
        <v>40</v>
      </c>
      <c r="AA2429" t="s">
        <v>39</v>
      </c>
      <c r="AB2429" t="e">
        <f>INDEX(#REF!,MATCH(Tableau1[[#This Row],[species_name]],#REF!,0),2)</f>
        <v>#REF!</v>
      </c>
      <c r="AC2429" s="3" t="e">
        <f>Tableau1[[#This Row],[value]]/Tableau1[[#This Row],[débarquements totaux de l''espèce]]</f>
        <v>#REF!</v>
      </c>
    </row>
    <row r="2430" spans="1:29" x14ac:dyDescent="0.2">
      <c r="A2430" s="1">
        <v>45355</v>
      </c>
      <c r="B2430" t="s">
        <v>24</v>
      </c>
      <c r="C2430" t="s">
        <v>25</v>
      </c>
      <c r="D2430">
        <v>2022</v>
      </c>
      <c r="E2430" t="s">
        <v>86</v>
      </c>
      <c r="F2430" t="s">
        <v>239</v>
      </c>
      <c r="G2430" t="s">
        <v>107</v>
      </c>
      <c r="H2430" t="s">
        <v>29</v>
      </c>
      <c r="M2430" t="s">
        <v>786</v>
      </c>
      <c r="N2430" t="str">
        <f>_xlfn.CONCAT(Tableau1[[#This Row],[species_name]],Tableau1[[#This Row],[sub_reg]])</f>
        <v>Atlantic mackerel27.7.d</v>
      </c>
      <c r="O2430" t="s">
        <v>32</v>
      </c>
      <c r="P2430" t="s">
        <v>33</v>
      </c>
      <c r="Q2430" t="s">
        <v>34</v>
      </c>
      <c r="R2430">
        <v>1131.98</v>
      </c>
      <c r="S2430" t="s">
        <v>35</v>
      </c>
      <c r="T2430" t="s">
        <v>99</v>
      </c>
      <c r="U2430" t="s">
        <v>100</v>
      </c>
      <c r="V2430" t="s">
        <v>96</v>
      </c>
      <c r="W2430">
        <f>IFERROR(INDEX(#REF!,MATCH(Tableau1[[#This Row],[Identifiant pour calcul]],#REF!,0),9),0)</f>
        <v>0</v>
      </c>
      <c r="X2430">
        <f>Tableau1[[#This Row],[value]]*0.125*Tableau1[[#This Row],[Sequestration factor]]</f>
        <v>0</v>
      </c>
      <c r="Y2430" t="s">
        <v>39</v>
      </c>
      <c r="Z2430" t="s">
        <v>40</v>
      </c>
      <c r="AA2430" t="s">
        <v>39</v>
      </c>
      <c r="AB2430" t="e">
        <f>INDEX(#REF!,MATCH(Tableau1[[#This Row],[species_name]],#REF!,0),2)</f>
        <v>#REF!</v>
      </c>
      <c r="AC2430" s="3" t="e">
        <f>Tableau1[[#This Row],[value]]/Tableau1[[#This Row],[débarquements totaux de l''espèce]]</f>
        <v>#REF!</v>
      </c>
    </row>
    <row r="2431" spans="1:29" x14ac:dyDescent="0.2">
      <c r="A2431" s="1">
        <v>45355</v>
      </c>
      <c r="B2431" t="s">
        <v>24</v>
      </c>
      <c r="C2431" t="s">
        <v>25</v>
      </c>
      <c r="D2431">
        <v>2022</v>
      </c>
      <c r="E2431" t="s">
        <v>86</v>
      </c>
      <c r="F2431" t="s">
        <v>239</v>
      </c>
      <c r="G2431" t="s">
        <v>107</v>
      </c>
      <c r="H2431" t="s">
        <v>29</v>
      </c>
      <c r="M2431" t="s">
        <v>786</v>
      </c>
      <c r="N2431" t="str">
        <f>_xlfn.CONCAT(Tableau1[[#This Row],[species_name]],Tableau1[[#This Row],[sub_reg]])</f>
        <v>Atlantic mackerel27.7.e</v>
      </c>
      <c r="O2431" t="s">
        <v>32</v>
      </c>
      <c r="P2431" t="s">
        <v>33</v>
      </c>
      <c r="Q2431" t="s">
        <v>34</v>
      </c>
      <c r="R2431">
        <v>2672.78</v>
      </c>
      <c r="S2431" t="s">
        <v>35</v>
      </c>
      <c r="T2431" t="s">
        <v>99</v>
      </c>
      <c r="U2431" t="s">
        <v>100</v>
      </c>
      <c r="V2431" t="s">
        <v>226</v>
      </c>
      <c r="W2431">
        <f>IFERROR(INDEX(#REF!,MATCH(Tableau1[[#This Row],[Identifiant pour calcul]],#REF!,0),9),0)</f>
        <v>0</v>
      </c>
      <c r="X2431">
        <f>Tableau1[[#This Row],[value]]*0.125*Tableau1[[#This Row],[Sequestration factor]]</f>
        <v>0</v>
      </c>
      <c r="Y2431" t="s">
        <v>39</v>
      </c>
      <c r="Z2431" t="s">
        <v>40</v>
      </c>
      <c r="AA2431" t="s">
        <v>39</v>
      </c>
      <c r="AB2431" t="e">
        <f>INDEX(#REF!,MATCH(Tableau1[[#This Row],[species_name]],#REF!,0),2)</f>
        <v>#REF!</v>
      </c>
      <c r="AC2431" s="3" t="e">
        <f>Tableau1[[#This Row],[value]]/Tableau1[[#This Row],[débarquements totaux de l''espèce]]</f>
        <v>#REF!</v>
      </c>
    </row>
    <row r="2432" spans="1:29" x14ac:dyDescent="0.2">
      <c r="A2432" s="1">
        <v>45355</v>
      </c>
      <c r="B2432" t="s">
        <v>24</v>
      </c>
      <c r="C2432" t="s">
        <v>25</v>
      </c>
      <c r="D2432">
        <v>2022</v>
      </c>
      <c r="E2432" t="s">
        <v>86</v>
      </c>
      <c r="F2432" t="s">
        <v>239</v>
      </c>
      <c r="G2432" t="s">
        <v>107</v>
      </c>
      <c r="H2432" t="s">
        <v>29</v>
      </c>
      <c r="M2432" t="s">
        <v>786</v>
      </c>
      <c r="N2432" t="str">
        <f>_xlfn.CONCAT(Tableau1[[#This Row],[species_name]],Tableau1[[#This Row],[sub_reg]])</f>
        <v>Atlantic mackerel27.8.a</v>
      </c>
      <c r="O2432" t="s">
        <v>32</v>
      </c>
      <c r="P2432" t="s">
        <v>33</v>
      </c>
      <c r="Q2432" t="s">
        <v>34</v>
      </c>
      <c r="R2432">
        <v>7047.53</v>
      </c>
      <c r="S2432" t="s">
        <v>35</v>
      </c>
      <c r="T2432" t="s">
        <v>99</v>
      </c>
      <c r="U2432" t="s">
        <v>100</v>
      </c>
      <c r="V2432" t="s">
        <v>331</v>
      </c>
      <c r="W2432">
        <f>IFERROR(INDEX(#REF!,MATCH(Tableau1[[#This Row],[Identifiant pour calcul]],#REF!,0),9),0)</f>
        <v>0</v>
      </c>
      <c r="X2432">
        <f>Tableau1[[#This Row],[value]]*0.125*Tableau1[[#This Row],[Sequestration factor]]</f>
        <v>0</v>
      </c>
      <c r="Y2432" t="s">
        <v>39</v>
      </c>
      <c r="Z2432" t="s">
        <v>40</v>
      </c>
      <c r="AA2432" t="s">
        <v>39</v>
      </c>
      <c r="AB2432" t="e">
        <f>INDEX(#REF!,MATCH(Tableau1[[#This Row],[species_name]],#REF!,0),2)</f>
        <v>#REF!</v>
      </c>
      <c r="AC2432" s="3" t="e">
        <f>Tableau1[[#This Row],[value]]/Tableau1[[#This Row],[débarquements totaux de l''espèce]]</f>
        <v>#REF!</v>
      </c>
    </row>
    <row r="2433" spans="1:29" x14ac:dyDescent="0.2">
      <c r="A2433" s="1">
        <v>45355</v>
      </c>
      <c r="B2433" t="s">
        <v>24</v>
      </c>
      <c r="C2433" t="s">
        <v>25</v>
      </c>
      <c r="D2433">
        <v>2022</v>
      </c>
      <c r="E2433" t="s">
        <v>86</v>
      </c>
      <c r="F2433" t="s">
        <v>76</v>
      </c>
      <c r="G2433" t="s">
        <v>107</v>
      </c>
      <c r="H2433" t="s">
        <v>29</v>
      </c>
      <c r="M2433" t="s">
        <v>769</v>
      </c>
      <c r="N2433" t="str">
        <f>_xlfn.CONCAT(Tableau1[[#This Row],[species_name]],Tableau1[[#This Row],[sub_reg]])</f>
        <v>Atlantic mackerel27.7.d</v>
      </c>
      <c r="O2433" t="s">
        <v>32</v>
      </c>
      <c r="P2433" t="s">
        <v>33</v>
      </c>
      <c r="Q2433" t="s">
        <v>34</v>
      </c>
      <c r="R2433">
        <v>5158.8100000000004</v>
      </c>
      <c r="S2433" t="s">
        <v>35</v>
      </c>
      <c r="T2433" t="s">
        <v>99</v>
      </c>
      <c r="U2433" t="s">
        <v>100</v>
      </c>
      <c r="V2433" t="s">
        <v>96</v>
      </c>
      <c r="W2433">
        <f>IFERROR(INDEX(#REF!,MATCH(Tableau1[[#This Row],[Identifiant pour calcul]],#REF!,0),9),0)</f>
        <v>0</v>
      </c>
      <c r="X2433">
        <f>Tableau1[[#This Row],[value]]*0.125*Tableau1[[#This Row],[Sequestration factor]]</f>
        <v>0</v>
      </c>
      <c r="Y2433" t="s">
        <v>39</v>
      </c>
      <c r="Z2433" t="s">
        <v>40</v>
      </c>
      <c r="AA2433" t="s">
        <v>39</v>
      </c>
      <c r="AB2433" t="e">
        <f>INDEX(#REF!,MATCH(Tableau1[[#This Row],[species_name]],#REF!,0),2)</f>
        <v>#REF!</v>
      </c>
      <c r="AC2433" s="3" t="e">
        <f>Tableau1[[#This Row],[value]]/Tableau1[[#This Row],[débarquements totaux de l''espèce]]</f>
        <v>#REF!</v>
      </c>
    </row>
    <row r="2434" spans="1:29" x14ac:dyDescent="0.2">
      <c r="A2434" s="1">
        <v>45355</v>
      </c>
      <c r="B2434" t="s">
        <v>24</v>
      </c>
      <c r="C2434" t="s">
        <v>25</v>
      </c>
      <c r="D2434">
        <v>2022</v>
      </c>
      <c r="E2434" t="s">
        <v>86</v>
      </c>
      <c r="F2434" t="s">
        <v>372</v>
      </c>
      <c r="G2434" t="s">
        <v>28</v>
      </c>
      <c r="H2434" t="s">
        <v>29</v>
      </c>
      <c r="L2434" t="s">
        <v>711</v>
      </c>
      <c r="M2434" t="s">
        <v>712</v>
      </c>
      <c r="N2434" t="str">
        <f>_xlfn.CONCAT(Tableau1[[#This Row],[species_name]],Tableau1[[#This Row],[sub_reg]])</f>
        <v>Atlantic mackerel27.4.c</v>
      </c>
      <c r="O2434" t="s">
        <v>32</v>
      </c>
      <c r="P2434" t="s">
        <v>33</v>
      </c>
      <c r="Q2434" t="s">
        <v>34</v>
      </c>
      <c r="R2434">
        <v>12072.84</v>
      </c>
      <c r="S2434" t="s">
        <v>35</v>
      </c>
      <c r="T2434" t="s">
        <v>99</v>
      </c>
      <c r="U2434" t="s">
        <v>100</v>
      </c>
      <c r="V2434" t="s">
        <v>389</v>
      </c>
      <c r="W2434">
        <f>IFERROR(INDEX(#REF!,MATCH(Tableau1[[#This Row],[Identifiant pour calcul]],#REF!,0),9),0)</f>
        <v>0</v>
      </c>
      <c r="X2434">
        <f>Tableau1[[#This Row],[value]]*0.125*Tableau1[[#This Row],[Sequestration factor]]</f>
        <v>0</v>
      </c>
      <c r="Y2434" t="s">
        <v>39</v>
      </c>
      <c r="Z2434" t="s">
        <v>40</v>
      </c>
      <c r="AA2434" t="s">
        <v>39</v>
      </c>
      <c r="AB2434" t="e">
        <f>INDEX(#REF!,MATCH(Tableau1[[#This Row],[species_name]],#REF!,0),2)</f>
        <v>#REF!</v>
      </c>
      <c r="AC2434" s="3" t="e">
        <f>Tableau1[[#This Row],[value]]/Tableau1[[#This Row],[débarquements totaux de l''espèce]]</f>
        <v>#REF!</v>
      </c>
    </row>
    <row r="2435" spans="1:29" x14ac:dyDescent="0.2">
      <c r="A2435" s="1">
        <v>45355</v>
      </c>
      <c r="B2435" t="s">
        <v>24</v>
      </c>
      <c r="C2435" t="s">
        <v>25</v>
      </c>
      <c r="D2435">
        <v>2022</v>
      </c>
      <c r="E2435" t="s">
        <v>86</v>
      </c>
      <c r="F2435" t="s">
        <v>76</v>
      </c>
      <c r="G2435" t="s">
        <v>107</v>
      </c>
      <c r="H2435" t="s">
        <v>29</v>
      </c>
      <c r="M2435" t="s">
        <v>769</v>
      </c>
      <c r="N2435" t="str">
        <f>_xlfn.CONCAT(Tableau1[[#This Row],[species_name]],Tableau1[[#This Row],[sub_reg]])</f>
        <v>Atlantic mackerel27.7.e</v>
      </c>
      <c r="O2435" t="s">
        <v>32</v>
      </c>
      <c r="P2435" t="s">
        <v>33</v>
      </c>
      <c r="Q2435" t="s">
        <v>34</v>
      </c>
      <c r="R2435">
        <v>8196.14</v>
      </c>
      <c r="S2435" t="s">
        <v>35</v>
      </c>
      <c r="T2435" t="s">
        <v>99</v>
      </c>
      <c r="U2435" t="s">
        <v>100</v>
      </c>
      <c r="V2435" t="s">
        <v>226</v>
      </c>
      <c r="W2435">
        <f>IFERROR(INDEX(#REF!,MATCH(Tableau1[[#This Row],[Identifiant pour calcul]],#REF!,0),9),0)</f>
        <v>0</v>
      </c>
      <c r="X2435">
        <f>Tableau1[[#This Row],[value]]*0.125*Tableau1[[#This Row],[Sequestration factor]]</f>
        <v>0</v>
      </c>
      <c r="Y2435" t="s">
        <v>39</v>
      </c>
      <c r="Z2435" t="s">
        <v>40</v>
      </c>
      <c r="AA2435" t="s">
        <v>39</v>
      </c>
      <c r="AB2435" t="e">
        <f>INDEX(#REF!,MATCH(Tableau1[[#This Row],[species_name]],#REF!,0),2)</f>
        <v>#REF!</v>
      </c>
      <c r="AC2435" s="3" t="e">
        <f>Tableau1[[#This Row],[value]]/Tableau1[[#This Row],[débarquements totaux de l''espèce]]</f>
        <v>#REF!</v>
      </c>
    </row>
    <row r="2436" spans="1:29" x14ac:dyDescent="0.2">
      <c r="A2436" s="1">
        <v>45355</v>
      </c>
      <c r="B2436" t="s">
        <v>24</v>
      </c>
      <c r="C2436" t="s">
        <v>25</v>
      </c>
      <c r="D2436">
        <v>2022</v>
      </c>
      <c r="E2436" t="s">
        <v>86</v>
      </c>
      <c r="F2436" t="s">
        <v>76</v>
      </c>
      <c r="G2436" t="s">
        <v>107</v>
      </c>
      <c r="H2436" t="s">
        <v>29</v>
      </c>
      <c r="M2436" t="s">
        <v>769</v>
      </c>
      <c r="N2436" t="str">
        <f>_xlfn.CONCAT(Tableau1[[#This Row],[species_name]],Tableau1[[#This Row],[sub_reg]])</f>
        <v>Atlantic mackerel27.8.a</v>
      </c>
      <c r="O2436" t="s">
        <v>32</v>
      </c>
      <c r="P2436" t="s">
        <v>33</v>
      </c>
      <c r="Q2436" t="s">
        <v>34</v>
      </c>
      <c r="R2436">
        <v>12261.32</v>
      </c>
      <c r="S2436" t="s">
        <v>35</v>
      </c>
      <c r="T2436" t="s">
        <v>99</v>
      </c>
      <c r="U2436" t="s">
        <v>100</v>
      </c>
      <c r="V2436" t="s">
        <v>331</v>
      </c>
      <c r="W2436">
        <f>IFERROR(INDEX(#REF!,MATCH(Tableau1[[#This Row],[Identifiant pour calcul]],#REF!,0),9),0)</f>
        <v>0</v>
      </c>
      <c r="X2436">
        <f>Tableau1[[#This Row],[value]]*0.125*Tableau1[[#This Row],[Sequestration factor]]</f>
        <v>0</v>
      </c>
      <c r="Y2436" t="s">
        <v>39</v>
      </c>
      <c r="Z2436" t="s">
        <v>40</v>
      </c>
      <c r="AA2436" t="s">
        <v>39</v>
      </c>
      <c r="AB2436" t="e">
        <f>INDEX(#REF!,MATCH(Tableau1[[#This Row],[species_name]],#REF!,0),2)</f>
        <v>#REF!</v>
      </c>
      <c r="AC2436" s="3" t="e">
        <f>Tableau1[[#This Row],[value]]/Tableau1[[#This Row],[débarquements totaux de l''espèce]]</f>
        <v>#REF!</v>
      </c>
    </row>
    <row r="2437" spans="1:29" x14ac:dyDescent="0.2">
      <c r="A2437" s="1">
        <v>45355</v>
      </c>
      <c r="B2437" t="s">
        <v>24</v>
      </c>
      <c r="C2437" t="s">
        <v>25</v>
      </c>
      <c r="D2437">
        <v>2022</v>
      </c>
      <c r="E2437" t="s">
        <v>86</v>
      </c>
      <c r="F2437" t="s">
        <v>523</v>
      </c>
      <c r="G2437" t="s">
        <v>159</v>
      </c>
      <c r="H2437" t="s">
        <v>29</v>
      </c>
      <c r="M2437" t="s">
        <v>778</v>
      </c>
      <c r="N2437" t="str">
        <f>_xlfn.CONCAT(Tableau1[[#This Row],[species_name]],Tableau1[[#This Row],[sub_reg]])</f>
        <v>Atlantic mackerel27.4.c</v>
      </c>
      <c r="O2437" t="s">
        <v>32</v>
      </c>
      <c r="P2437" t="s">
        <v>33</v>
      </c>
      <c r="Q2437" t="s">
        <v>34</v>
      </c>
      <c r="R2437">
        <v>3621.31</v>
      </c>
      <c r="S2437" t="s">
        <v>35</v>
      </c>
      <c r="T2437" t="s">
        <v>99</v>
      </c>
      <c r="U2437" t="s">
        <v>100</v>
      </c>
      <c r="V2437" t="s">
        <v>389</v>
      </c>
      <c r="W2437">
        <f>IFERROR(INDEX(#REF!,MATCH(Tableau1[[#This Row],[Identifiant pour calcul]],#REF!,0),9),0)</f>
        <v>0</v>
      </c>
      <c r="X2437">
        <f>Tableau1[[#This Row],[value]]*0.125*Tableau1[[#This Row],[Sequestration factor]]</f>
        <v>0</v>
      </c>
      <c r="Y2437" t="s">
        <v>39</v>
      </c>
      <c r="Z2437" t="s">
        <v>40</v>
      </c>
      <c r="AA2437" t="s">
        <v>39</v>
      </c>
      <c r="AB2437" t="e">
        <f>INDEX(#REF!,MATCH(Tableau1[[#This Row],[species_name]],#REF!,0),2)</f>
        <v>#REF!</v>
      </c>
      <c r="AC2437" s="3" t="e">
        <f>Tableau1[[#This Row],[value]]/Tableau1[[#This Row],[débarquements totaux de l''espèce]]</f>
        <v>#REF!</v>
      </c>
    </row>
    <row r="2438" spans="1:29" x14ac:dyDescent="0.2">
      <c r="A2438" s="1">
        <v>45355</v>
      </c>
      <c r="B2438" t="s">
        <v>24</v>
      </c>
      <c r="C2438" t="s">
        <v>25</v>
      </c>
      <c r="D2438">
        <v>2022</v>
      </c>
      <c r="E2438" t="s">
        <v>86</v>
      </c>
      <c r="F2438" t="s">
        <v>217</v>
      </c>
      <c r="G2438" t="s">
        <v>107</v>
      </c>
      <c r="H2438" t="s">
        <v>29</v>
      </c>
      <c r="M2438" t="s">
        <v>771</v>
      </c>
      <c r="N2438" t="str">
        <f>_xlfn.CONCAT(Tableau1[[#This Row],[species_name]],Tableau1[[#This Row],[sub_reg]])</f>
        <v>Atlantic mackerel27.7.d</v>
      </c>
      <c r="O2438" t="s">
        <v>32</v>
      </c>
      <c r="P2438" t="s">
        <v>33</v>
      </c>
      <c r="Q2438" t="s">
        <v>34</v>
      </c>
      <c r="R2438">
        <v>9313.7099999999991</v>
      </c>
      <c r="S2438" t="s">
        <v>35</v>
      </c>
      <c r="T2438" t="s">
        <v>99</v>
      </c>
      <c r="U2438" t="s">
        <v>100</v>
      </c>
      <c r="V2438" t="s">
        <v>96</v>
      </c>
      <c r="W2438">
        <f>IFERROR(INDEX(#REF!,MATCH(Tableau1[[#This Row],[Identifiant pour calcul]],#REF!,0),9),0)</f>
        <v>0</v>
      </c>
      <c r="X2438">
        <f>Tableau1[[#This Row],[value]]*0.125*Tableau1[[#This Row],[Sequestration factor]]</f>
        <v>0</v>
      </c>
      <c r="Y2438" t="s">
        <v>39</v>
      </c>
      <c r="Z2438" t="s">
        <v>40</v>
      </c>
      <c r="AA2438" t="s">
        <v>39</v>
      </c>
      <c r="AB2438" t="e">
        <f>INDEX(#REF!,MATCH(Tableau1[[#This Row],[species_name]],#REF!,0),2)</f>
        <v>#REF!</v>
      </c>
      <c r="AC2438" s="3" t="e">
        <f>Tableau1[[#This Row],[value]]/Tableau1[[#This Row],[débarquements totaux de l''espèce]]</f>
        <v>#REF!</v>
      </c>
    </row>
    <row r="2439" spans="1:29" x14ac:dyDescent="0.2">
      <c r="A2439" s="1">
        <v>45355</v>
      </c>
      <c r="B2439" t="s">
        <v>24</v>
      </c>
      <c r="C2439" t="s">
        <v>25</v>
      </c>
      <c r="D2439">
        <v>2022</v>
      </c>
      <c r="E2439" t="s">
        <v>86</v>
      </c>
      <c r="F2439" t="s">
        <v>217</v>
      </c>
      <c r="G2439" t="s">
        <v>107</v>
      </c>
      <c r="H2439" t="s">
        <v>29</v>
      </c>
      <c r="M2439" t="s">
        <v>771</v>
      </c>
      <c r="N2439" t="str">
        <f>_xlfn.CONCAT(Tableau1[[#This Row],[species_name]],Tableau1[[#This Row],[sub_reg]])</f>
        <v>Atlantic mackerel27.7.e</v>
      </c>
      <c r="O2439" t="s">
        <v>32</v>
      </c>
      <c r="P2439" t="s">
        <v>33</v>
      </c>
      <c r="Q2439" t="s">
        <v>34</v>
      </c>
      <c r="R2439">
        <v>2334.65</v>
      </c>
      <c r="S2439" t="s">
        <v>35</v>
      </c>
      <c r="T2439" t="s">
        <v>99</v>
      </c>
      <c r="U2439" t="s">
        <v>100</v>
      </c>
      <c r="V2439" t="s">
        <v>226</v>
      </c>
      <c r="W2439">
        <f>IFERROR(INDEX(#REF!,MATCH(Tableau1[[#This Row],[Identifiant pour calcul]],#REF!,0),9),0)</f>
        <v>0</v>
      </c>
      <c r="X2439">
        <f>Tableau1[[#This Row],[value]]*0.125*Tableau1[[#This Row],[Sequestration factor]]</f>
        <v>0</v>
      </c>
      <c r="Y2439" t="s">
        <v>39</v>
      </c>
      <c r="Z2439" t="s">
        <v>40</v>
      </c>
      <c r="AA2439" t="s">
        <v>39</v>
      </c>
      <c r="AB2439" t="e">
        <f>INDEX(#REF!,MATCH(Tableau1[[#This Row],[species_name]],#REF!,0),2)</f>
        <v>#REF!</v>
      </c>
      <c r="AC2439" s="3" t="e">
        <f>Tableau1[[#This Row],[value]]/Tableau1[[#This Row],[débarquements totaux de l''espèce]]</f>
        <v>#REF!</v>
      </c>
    </row>
    <row r="2440" spans="1:29" x14ac:dyDescent="0.2">
      <c r="A2440" s="1">
        <v>45355</v>
      </c>
      <c r="B2440" t="s">
        <v>24</v>
      </c>
      <c r="C2440" t="s">
        <v>25</v>
      </c>
      <c r="D2440">
        <v>2022</v>
      </c>
      <c r="E2440" t="s">
        <v>86</v>
      </c>
      <c r="F2440" t="s">
        <v>87</v>
      </c>
      <c r="G2440" t="s">
        <v>77</v>
      </c>
      <c r="H2440" t="s">
        <v>29</v>
      </c>
      <c r="M2440" t="s">
        <v>355</v>
      </c>
      <c r="N2440" t="str">
        <f>_xlfn.CONCAT(Tableau1[[#This Row],[species_name]],Tableau1[[#This Row],[sub_reg]])</f>
        <v>Atlantic mackerel27.7.e</v>
      </c>
      <c r="O2440" t="s">
        <v>32</v>
      </c>
      <c r="P2440" t="s">
        <v>33</v>
      </c>
      <c r="Q2440" t="s">
        <v>34</v>
      </c>
      <c r="R2440">
        <v>3299.63</v>
      </c>
      <c r="S2440" t="s">
        <v>35</v>
      </c>
      <c r="T2440" t="s">
        <v>99</v>
      </c>
      <c r="U2440" t="s">
        <v>100</v>
      </c>
      <c r="V2440" t="s">
        <v>226</v>
      </c>
      <c r="W2440">
        <f>IFERROR(INDEX(#REF!,MATCH(Tableau1[[#This Row],[Identifiant pour calcul]],#REF!,0),9),0)</f>
        <v>0</v>
      </c>
      <c r="X2440">
        <f>Tableau1[[#This Row],[value]]*0.125*Tableau1[[#This Row],[Sequestration factor]]</f>
        <v>0</v>
      </c>
      <c r="Y2440" t="s">
        <v>39</v>
      </c>
      <c r="Z2440" t="s">
        <v>40</v>
      </c>
      <c r="AA2440" t="s">
        <v>39</v>
      </c>
      <c r="AB2440" t="e">
        <f>INDEX(#REF!,MATCH(Tableau1[[#This Row],[species_name]],#REF!,0),2)</f>
        <v>#REF!</v>
      </c>
      <c r="AC2440" s="3" t="e">
        <f>Tableau1[[#This Row],[value]]/Tableau1[[#This Row],[débarquements totaux de l''espèce]]</f>
        <v>#REF!</v>
      </c>
    </row>
    <row r="2441" spans="1:29" x14ac:dyDescent="0.2">
      <c r="A2441" s="1">
        <v>45355</v>
      </c>
      <c r="B2441" t="s">
        <v>24</v>
      </c>
      <c r="C2441" t="s">
        <v>25</v>
      </c>
      <c r="D2441">
        <v>2022</v>
      </c>
      <c r="E2441" t="s">
        <v>86</v>
      </c>
      <c r="F2441" t="s">
        <v>59</v>
      </c>
      <c r="G2441" t="s">
        <v>107</v>
      </c>
      <c r="H2441" t="s">
        <v>29</v>
      </c>
      <c r="M2441" t="s">
        <v>506</v>
      </c>
      <c r="N2441" t="str">
        <f>_xlfn.CONCAT(Tableau1[[#This Row],[species_name]],Tableau1[[#This Row],[sub_reg]])</f>
        <v>Atlantic mackerel27.8.a</v>
      </c>
      <c r="O2441" t="s">
        <v>32</v>
      </c>
      <c r="P2441" t="s">
        <v>33</v>
      </c>
      <c r="Q2441" t="s">
        <v>34</v>
      </c>
      <c r="R2441">
        <v>30852.3</v>
      </c>
      <c r="S2441" t="s">
        <v>35</v>
      </c>
      <c r="T2441" t="s">
        <v>99</v>
      </c>
      <c r="U2441" t="s">
        <v>100</v>
      </c>
      <c r="V2441" t="s">
        <v>331</v>
      </c>
      <c r="W2441">
        <f>IFERROR(INDEX(#REF!,MATCH(Tableau1[[#This Row],[Identifiant pour calcul]],#REF!,0),9),0)</f>
        <v>0</v>
      </c>
      <c r="X2441">
        <f>Tableau1[[#This Row],[value]]*0.125*Tableau1[[#This Row],[Sequestration factor]]</f>
        <v>0</v>
      </c>
      <c r="Y2441" t="s">
        <v>39</v>
      </c>
      <c r="Z2441" t="s">
        <v>40</v>
      </c>
      <c r="AA2441" t="s">
        <v>39</v>
      </c>
      <c r="AB2441" t="e">
        <f>INDEX(#REF!,MATCH(Tableau1[[#This Row],[species_name]],#REF!,0),2)</f>
        <v>#REF!</v>
      </c>
      <c r="AC2441" s="3" t="e">
        <f>Tableau1[[#This Row],[value]]/Tableau1[[#This Row],[débarquements totaux de l''espèce]]</f>
        <v>#REF!</v>
      </c>
    </row>
    <row r="2442" spans="1:29" x14ac:dyDescent="0.2">
      <c r="A2442" s="1">
        <v>45355</v>
      </c>
      <c r="B2442" t="s">
        <v>24</v>
      </c>
      <c r="C2442" t="s">
        <v>25</v>
      </c>
      <c r="D2442">
        <v>2022</v>
      </c>
      <c r="E2442" t="s">
        <v>86</v>
      </c>
      <c r="F2442" t="s">
        <v>158</v>
      </c>
      <c r="G2442" t="s">
        <v>77</v>
      </c>
      <c r="H2442" t="s">
        <v>29</v>
      </c>
      <c r="L2442" t="s">
        <v>413</v>
      </c>
      <c r="M2442" t="s">
        <v>414</v>
      </c>
      <c r="N2442" t="str">
        <f>_xlfn.CONCAT(Tableau1[[#This Row],[species_name]],Tableau1[[#This Row],[sub_reg]])</f>
        <v>Atlantic mackerel27.8.a</v>
      </c>
      <c r="O2442" t="s">
        <v>32</v>
      </c>
      <c r="P2442" t="s">
        <v>33</v>
      </c>
      <c r="Q2442" t="s">
        <v>34</v>
      </c>
      <c r="R2442">
        <v>214709.01</v>
      </c>
      <c r="S2442" t="s">
        <v>35</v>
      </c>
      <c r="T2442" t="s">
        <v>99</v>
      </c>
      <c r="U2442" t="s">
        <v>100</v>
      </c>
      <c r="V2442" t="s">
        <v>331</v>
      </c>
      <c r="W2442">
        <f>IFERROR(INDEX(#REF!,MATCH(Tableau1[[#This Row],[Identifiant pour calcul]],#REF!,0),9),0)</f>
        <v>0</v>
      </c>
      <c r="X2442">
        <f>Tableau1[[#This Row],[value]]*0.125*Tableau1[[#This Row],[Sequestration factor]]</f>
        <v>0</v>
      </c>
      <c r="Y2442" t="s">
        <v>39</v>
      </c>
      <c r="Z2442" t="s">
        <v>40</v>
      </c>
      <c r="AA2442" t="s">
        <v>39</v>
      </c>
      <c r="AB2442" t="e">
        <f>INDEX(#REF!,MATCH(Tableau1[[#This Row],[species_name]],#REF!,0),2)</f>
        <v>#REF!</v>
      </c>
      <c r="AC2442" s="3" t="e">
        <f>Tableau1[[#This Row],[value]]/Tableau1[[#This Row],[débarquements totaux de l''espèce]]</f>
        <v>#REF!</v>
      </c>
    </row>
    <row r="2443" spans="1:29" x14ac:dyDescent="0.2">
      <c r="A2443" s="1">
        <v>45355</v>
      </c>
      <c r="B2443" t="s">
        <v>24</v>
      </c>
      <c r="C2443" t="s">
        <v>25</v>
      </c>
      <c r="D2443">
        <v>2022</v>
      </c>
      <c r="E2443" t="s">
        <v>86</v>
      </c>
      <c r="F2443" t="s">
        <v>372</v>
      </c>
      <c r="G2443" t="s">
        <v>88</v>
      </c>
      <c r="H2443" t="s">
        <v>29</v>
      </c>
      <c r="L2443" t="s">
        <v>373</v>
      </c>
      <c r="M2443" t="s">
        <v>374</v>
      </c>
      <c r="N2443" t="str">
        <f>_xlfn.CONCAT(Tableau1[[#This Row],[species_name]],Tableau1[[#This Row],[sub_reg]])</f>
        <v>Atlantic mackerel27.7.d</v>
      </c>
      <c r="O2443" t="s">
        <v>32</v>
      </c>
      <c r="P2443" t="s">
        <v>33</v>
      </c>
      <c r="Q2443" t="s">
        <v>34</v>
      </c>
      <c r="R2443">
        <v>372056.47</v>
      </c>
      <c r="S2443" t="s">
        <v>35</v>
      </c>
      <c r="T2443" t="s">
        <v>99</v>
      </c>
      <c r="U2443" t="s">
        <v>100</v>
      </c>
      <c r="V2443" t="s">
        <v>96</v>
      </c>
      <c r="W2443">
        <f>IFERROR(INDEX(#REF!,MATCH(Tableau1[[#This Row],[Identifiant pour calcul]],#REF!,0),9),0)</f>
        <v>0</v>
      </c>
      <c r="X2443">
        <f>Tableau1[[#This Row],[value]]*0.125*Tableau1[[#This Row],[Sequestration factor]]</f>
        <v>0</v>
      </c>
      <c r="Y2443" t="s">
        <v>39</v>
      </c>
      <c r="Z2443" t="s">
        <v>40</v>
      </c>
      <c r="AA2443" t="s">
        <v>39</v>
      </c>
      <c r="AB2443" t="e">
        <f>INDEX(#REF!,MATCH(Tableau1[[#This Row],[species_name]],#REF!,0),2)</f>
        <v>#REF!</v>
      </c>
      <c r="AC2443" s="3" t="e">
        <f>Tableau1[[#This Row],[value]]/Tableau1[[#This Row],[débarquements totaux de l''espèce]]</f>
        <v>#REF!</v>
      </c>
    </row>
    <row r="2444" spans="1:29" x14ac:dyDescent="0.2">
      <c r="A2444" s="1">
        <v>45355</v>
      </c>
      <c r="B2444" t="s">
        <v>24</v>
      </c>
      <c r="C2444" t="s">
        <v>25</v>
      </c>
      <c r="D2444">
        <v>2022</v>
      </c>
      <c r="E2444" t="s">
        <v>86</v>
      </c>
      <c r="F2444" t="s">
        <v>158</v>
      </c>
      <c r="G2444" t="s">
        <v>88</v>
      </c>
      <c r="H2444" t="s">
        <v>29</v>
      </c>
      <c r="L2444" t="s">
        <v>373</v>
      </c>
      <c r="M2444" t="s">
        <v>374</v>
      </c>
      <c r="N2444" t="str">
        <f>_xlfn.CONCAT(Tableau1[[#This Row],[species_name]],Tableau1[[#This Row],[sub_reg]])</f>
        <v>Atlantic mackerel27.8.b</v>
      </c>
      <c r="O2444" t="s">
        <v>32</v>
      </c>
      <c r="P2444" t="s">
        <v>33</v>
      </c>
      <c r="Q2444" t="s">
        <v>34</v>
      </c>
      <c r="R2444">
        <v>38540.49</v>
      </c>
      <c r="S2444" t="s">
        <v>35</v>
      </c>
      <c r="T2444" t="s">
        <v>99</v>
      </c>
      <c r="U2444" t="s">
        <v>100</v>
      </c>
      <c r="V2444" t="s">
        <v>338</v>
      </c>
      <c r="W2444">
        <f>IFERROR(INDEX(#REF!,MATCH(Tableau1[[#This Row],[Identifiant pour calcul]],#REF!,0),9),0)</f>
        <v>0</v>
      </c>
      <c r="X2444">
        <f>Tableau1[[#This Row],[value]]*0.125*Tableau1[[#This Row],[Sequestration factor]]</f>
        <v>0</v>
      </c>
      <c r="Y2444" t="s">
        <v>39</v>
      </c>
      <c r="Z2444" t="s">
        <v>40</v>
      </c>
      <c r="AA2444" t="s">
        <v>39</v>
      </c>
      <c r="AB2444" t="e">
        <f>INDEX(#REF!,MATCH(Tableau1[[#This Row],[species_name]],#REF!,0),2)</f>
        <v>#REF!</v>
      </c>
      <c r="AC2444" s="3" t="e">
        <f>Tableau1[[#This Row],[value]]/Tableau1[[#This Row],[débarquements totaux de l''espèce]]</f>
        <v>#REF!</v>
      </c>
    </row>
    <row r="2445" spans="1:29" x14ac:dyDescent="0.2">
      <c r="A2445" s="1">
        <v>45355</v>
      </c>
      <c r="B2445" t="s">
        <v>24</v>
      </c>
      <c r="C2445" t="s">
        <v>25</v>
      </c>
      <c r="D2445">
        <v>2022</v>
      </c>
      <c r="E2445" t="s">
        <v>86</v>
      </c>
      <c r="F2445" t="s">
        <v>372</v>
      </c>
      <c r="G2445" t="s">
        <v>28</v>
      </c>
      <c r="H2445" t="s">
        <v>29</v>
      </c>
      <c r="L2445" t="s">
        <v>711</v>
      </c>
      <c r="M2445" t="s">
        <v>712</v>
      </c>
      <c r="N2445" t="str">
        <f>_xlfn.CONCAT(Tableau1[[#This Row],[species_name]],Tableau1[[#This Row],[sub_reg]])</f>
        <v>Atlantic mackerel27.4.b</v>
      </c>
      <c r="O2445" t="s">
        <v>32</v>
      </c>
      <c r="P2445" t="s">
        <v>33</v>
      </c>
      <c r="Q2445" t="s">
        <v>34</v>
      </c>
      <c r="R2445">
        <v>8627.4599999999991</v>
      </c>
      <c r="S2445" t="s">
        <v>35</v>
      </c>
      <c r="T2445" t="s">
        <v>99</v>
      </c>
      <c r="U2445" t="s">
        <v>100</v>
      </c>
      <c r="V2445" t="s">
        <v>388</v>
      </c>
      <c r="W2445">
        <f>IFERROR(INDEX(#REF!,MATCH(Tableau1[[#This Row],[Identifiant pour calcul]],#REF!,0),9),0)</f>
        <v>0</v>
      </c>
      <c r="X2445">
        <f>Tableau1[[#This Row],[value]]*0.125*Tableau1[[#This Row],[Sequestration factor]]</f>
        <v>0</v>
      </c>
      <c r="Y2445" t="s">
        <v>39</v>
      </c>
      <c r="Z2445" t="s">
        <v>40</v>
      </c>
      <c r="AA2445" t="s">
        <v>39</v>
      </c>
      <c r="AB2445" t="e">
        <f>INDEX(#REF!,MATCH(Tableau1[[#This Row],[species_name]],#REF!,0),2)</f>
        <v>#REF!</v>
      </c>
      <c r="AC2445" s="3" t="e">
        <f>Tableau1[[#This Row],[value]]/Tableau1[[#This Row],[débarquements totaux de l''espèce]]</f>
        <v>#REF!</v>
      </c>
    </row>
    <row r="2446" spans="1:29" x14ac:dyDescent="0.2">
      <c r="A2446" s="1">
        <v>45355</v>
      </c>
      <c r="B2446" t="s">
        <v>24</v>
      </c>
      <c r="C2446" t="s">
        <v>25</v>
      </c>
      <c r="D2446">
        <v>2022</v>
      </c>
      <c r="E2446" t="s">
        <v>86</v>
      </c>
      <c r="F2446" t="s">
        <v>523</v>
      </c>
      <c r="G2446" t="s">
        <v>88</v>
      </c>
      <c r="H2446" t="s">
        <v>29</v>
      </c>
      <c r="L2446" t="s">
        <v>524</v>
      </c>
      <c r="M2446" t="s">
        <v>525</v>
      </c>
      <c r="N2446" t="str">
        <f>_xlfn.CONCAT(Tableau1[[#This Row],[species_name]],Tableau1[[#This Row],[sub_reg]])</f>
        <v>Atlantic mackerel27.8.b</v>
      </c>
      <c r="O2446" t="s">
        <v>32</v>
      </c>
      <c r="P2446" t="s">
        <v>33</v>
      </c>
      <c r="Q2446" t="s">
        <v>34</v>
      </c>
      <c r="R2446">
        <v>240789.14</v>
      </c>
      <c r="S2446" t="s">
        <v>35</v>
      </c>
      <c r="T2446" t="s">
        <v>99</v>
      </c>
      <c r="U2446" t="s">
        <v>100</v>
      </c>
      <c r="V2446" t="s">
        <v>338</v>
      </c>
      <c r="W2446">
        <f>IFERROR(INDEX(#REF!,MATCH(Tableau1[[#This Row],[Identifiant pour calcul]],#REF!,0),9),0)</f>
        <v>0</v>
      </c>
      <c r="X2446">
        <f>Tableau1[[#This Row],[value]]*0.125*Tableau1[[#This Row],[Sequestration factor]]</f>
        <v>0</v>
      </c>
      <c r="Y2446" t="s">
        <v>39</v>
      </c>
      <c r="Z2446" t="s">
        <v>40</v>
      </c>
      <c r="AA2446" t="s">
        <v>39</v>
      </c>
      <c r="AB2446" t="e">
        <f>INDEX(#REF!,MATCH(Tableau1[[#This Row],[species_name]],#REF!,0),2)</f>
        <v>#REF!</v>
      </c>
      <c r="AC2446" s="3" t="e">
        <f>Tableau1[[#This Row],[value]]/Tableau1[[#This Row],[débarquements totaux de l''espèce]]</f>
        <v>#REF!</v>
      </c>
    </row>
    <row r="2447" spans="1:29" x14ac:dyDescent="0.2">
      <c r="A2447" s="1">
        <v>45355</v>
      </c>
      <c r="B2447" t="s">
        <v>24</v>
      </c>
      <c r="C2447" t="s">
        <v>25</v>
      </c>
      <c r="D2447">
        <v>2022</v>
      </c>
      <c r="E2447" t="s">
        <v>86</v>
      </c>
      <c r="F2447" t="s">
        <v>372</v>
      </c>
      <c r="G2447" t="s">
        <v>107</v>
      </c>
      <c r="H2447" t="s">
        <v>29</v>
      </c>
      <c r="L2447" t="s">
        <v>491</v>
      </c>
      <c r="M2447" t="s">
        <v>492</v>
      </c>
      <c r="N2447" t="str">
        <f>_xlfn.CONCAT(Tableau1[[#This Row],[species_name]],Tableau1[[#This Row],[sub_reg]])</f>
        <v>Atlantic mackerel27.7.d</v>
      </c>
      <c r="O2447" t="s">
        <v>32</v>
      </c>
      <c r="P2447" t="s">
        <v>33</v>
      </c>
      <c r="Q2447" t="s">
        <v>34</v>
      </c>
      <c r="R2447">
        <v>3221.83</v>
      </c>
      <c r="S2447" t="s">
        <v>35</v>
      </c>
      <c r="T2447" t="s">
        <v>99</v>
      </c>
      <c r="U2447" t="s">
        <v>100</v>
      </c>
      <c r="V2447" t="s">
        <v>96</v>
      </c>
      <c r="W2447">
        <f>IFERROR(INDEX(#REF!,MATCH(Tableau1[[#This Row],[Identifiant pour calcul]],#REF!,0),9),0)</f>
        <v>0</v>
      </c>
      <c r="X2447">
        <f>Tableau1[[#This Row],[value]]*0.125*Tableau1[[#This Row],[Sequestration factor]]</f>
        <v>0</v>
      </c>
      <c r="Y2447" t="s">
        <v>39</v>
      </c>
      <c r="Z2447" t="s">
        <v>40</v>
      </c>
      <c r="AA2447" t="s">
        <v>39</v>
      </c>
      <c r="AB2447" t="e">
        <f>INDEX(#REF!,MATCH(Tableau1[[#This Row],[species_name]],#REF!,0),2)</f>
        <v>#REF!</v>
      </c>
      <c r="AC2447" s="3" t="e">
        <f>Tableau1[[#This Row],[value]]/Tableau1[[#This Row],[débarquements totaux de l''espèce]]</f>
        <v>#REF!</v>
      </c>
    </row>
    <row r="2448" spans="1:29" x14ac:dyDescent="0.2">
      <c r="A2448" s="1">
        <v>45355</v>
      </c>
      <c r="B2448" t="s">
        <v>24</v>
      </c>
      <c r="C2448" t="s">
        <v>25</v>
      </c>
      <c r="D2448">
        <v>2022</v>
      </c>
      <c r="E2448" t="s">
        <v>86</v>
      </c>
      <c r="F2448" t="s">
        <v>158</v>
      </c>
      <c r="G2448" t="s">
        <v>77</v>
      </c>
      <c r="H2448" t="s">
        <v>29</v>
      </c>
      <c r="L2448" t="s">
        <v>413</v>
      </c>
      <c r="M2448" t="s">
        <v>414</v>
      </c>
      <c r="N2448" t="str">
        <f>_xlfn.CONCAT(Tableau1[[#This Row],[species_name]],Tableau1[[#This Row],[sub_reg]])</f>
        <v>Atlantic mackerel27.7.d</v>
      </c>
      <c r="O2448" t="s">
        <v>32</v>
      </c>
      <c r="P2448" t="s">
        <v>33</v>
      </c>
      <c r="Q2448" t="s">
        <v>34</v>
      </c>
      <c r="R2448">
        <v>73341.119999999995</v>
      </c>
      <c r="S2448" t="s">
        <v>35</v>
      </c>
      <c r="T2448" t="s">
        <v>99</v>
      </c>
      <c r="U2448" t="s">
        <v>100</v>
      </c>
      <c r="V2448" t="s">
        <v>96</v>
      </c>
      <c r="W2448">
        <f>IFERROR(INDEX(#REF!,MATCH(Tableau1[[#This Row],[Identifiant pour calcul]],#REF!,0),9),0)</f>
        <v>0</v>
      </c>
      <c r="X2448">
        <f>Tableau1[[#This Row],[value]]*0.125*Tableau1[[#This Row],[Sequestration factor]]</f>
        <v>0</v>
      </c>
      <c r="Y2448" t="s">
        <v>39</v>
      </c>
      <c r="Z2448" t="s">
        <v>40</v>
      </c>
      <c r="AA2448" t="s">
        <v>39</v>
      </c>
      <c r="AB2448" t="e">
        <f>INDEX(#REF!,MATCH(Tableau1[[#This Row],[species_name]],#REF!,0),2)</f>
        <v>#REF!</v>
      </c>
      <c r="AC2448" s="3" t="e">
        <f>Tableau1[[#This Row],[value]]/Tableau1[[#This Row],[débarquements totaux de l''espèce]]</f>
        <v>#REF!</v>
      </c>
    </row>
    <row r="2449" spans="1:29" x14ac:dyDescent="0.2">
      <c r="A2449" s="1">
        <v>45355</v>
      </c>
      <c r="B2449" t="s">
        <v>24</v>
      </c>
      <c r="C2449" t="s">
        <v>25</v>
      </c>
      <c r="D2449">
        <v>2022</v>
      </c>
      <c r="E2449" t="s">
        <v>86</v>
      </c>
      <c r="F2449" t="s">
        <v>523</v>
      </c>
      <c r="G2449" t="s">
        <v>159</v>
      </c>
      <c r="H2449" t="s">
        <v>29</v>
      </c>
      <c r="M2449" t="s">
        <v>778</v>
      </c>
      <c r="N2449" t="str">
        <f>_xlfn.CONCAT(Tableau1[[#This Row],[species_name]],Tableau1[[#This Row],[sub_reg]])</f>
        <v>Atlantic mackerel27.4.b</v>
      </c>
      <c r="O2449" t="s">
        <v>32</v>
      </c>
      <c r="P2449" t="s">
        <v>33</v>
      </c>
      <c r="Q2449" t="s">
        <v>34</v>
      </c>
      <c r="R2449">
        <v>1112.0899999999999</v>
      </c>
      <c r="S2449" t="s">
        <v>35</v>
      </c>
      <c r="T2449" t="s">
        <v>99</v>
      </c>
      <c r="U2449" t="s">
        <v>100</v>
      </c>
      <c r="V2449" t="s">
        <v>388</v>
      </c>
      <c r="W2449">
        <f>IFERROR(INDEX(#REF!,MATCH(Tableau1[[#This Row],[Identifiant pour calcul]],#REF!,0),9),0)</f>
        <v>0</v>
      </c>
      <c r="X2449">
        <f>Tableau1[[#This Row],[value]]*0.125*Tableau1[[#This Row],[Sequestration factor]]</f>
        <v>0</v>
      </c>
      <c r="Y2449" t="s">
        <v>39</v>
      </c>
      <c r="Z2449" t="s">
        <v>40</v>
      </c>
      <c r="AA2449" t="s">
        <v>39</v>
      </c>
      <c r="AB2449" t="e">
        <f>INDEX(#REF!,MATCH(Tableau1[[#This Row],[species_name]],#REF!,0),2)</f>
        <v>#REF!</v>
      </c>
      <c r="AC2449" s="3" t="e">
        <f>Tableau1[[#This Row],[value]]/Tableau1[[#This Row],[débarquements totaux de l''espèce]]</f>
        <v>#REF!</v>
      </c>
    </row>
    <row r="2450" spans="1:29" x14ac:dyDescent="0.2">
      <c r="A2450" s="1">
        <v>45355</v>
      </c>
      <c r="B2450" t="s">
        <v>24</v>
      </c>
      <c r="C2450" t="s">
        <v>25</v>
      </c>
      <c r="D2450">
        <v>2022</v>
      </c>
      <c r="E2450" t="s">
        <v>26</v>
      </c>
      <c r="F2450" t="s">
        <v>158</v>
      </c>
      <c r="G2450" t="s">
        <v>406</v>
      </c>
      <c r="H2450" t="s">
        <v>29</v>
      </c>
      <c r="L2450" t="s">
        <v>428</v>
      </c>
      <c r="M2450" t="s">
        <v>429</v>
      </c>
      <c r="N2450" t="str">
        <f>_xlfn.CONCAT(Tableau1[[#This Row],[species_name]],Tableau1[[#This Row],[sub_reg]])</f>
        <v>Atlantic mackerelsa 8</v>
      </c>
      <c r="O2450" t="s">
        <v>32</v>
      </c>
      <c r="P2450" t="s">
        <v>33</v>
      </c>
      <c r="Q2450" t="s">
        <v>34</v>
      </c>
      <c r="R2450">
        <v>1298.78</v>
      </c>
      <c r="S2450" t="s">
        <v>35</v>
      </c>
      <c r="T2450" t="s">
        <v>99</v>
      </c>
      <c r="U2450" t="s">
        <v>100</v>
      </c>
      <c r="V2450" t="s">
        <v>38</v>
      </c>
      <c r="W2450">
        <f>IFERROR(INDEX(#REF!,MATCH(Tableau1[[#This Row],[Identifiant pour calcul]],#REF!,0),9),0)</f>
        <v>0</v>
      </c>
      <c r="X2450">
        <f>Tableau1[[#This Row],[value]]*0.125*Tableau1[[#This Row],[Sequestration factor]]</f>
        <v>0</v>
      </c>
      <c r="Y2450" t="s">
        <v>39</v>
      </c>
      <c r="Z2450" t="s">
        <v>40</v>
      </c>
      <c r="AA2450" t="s">
        <v>39</v>
      </c>
      <c r="AB2450" t="e">
        <f>INDEX(#REF!,MATCH(Tableau1[[#This Row],[species_name]],#REF!,0),2)</f>
        <v>#REF!</v>
      </c>
      <c r="AC2450" s="3" t="e">
        <f>Tableau1[[#This Row],[value]]/Tableau1[[#This Row],[débarquements totaux de l''espèce]]</f>
        <v>#REF!</v>
      </c>
    </row>
    <row r="2451" spans="1:29" x14ac:dyDescent="0.2">
      <c r="A2451" s="1">
        <v>45355</v>
      </c>
      <c r="B2451" t="s">
        <v>24</v>
      </c>
      <c r="C2451" t="s">
        <v>25</v>
      </c>
      <c r="D2451">
        <v>2022</v>
      </c>
      <c r="E2451" t="s">
        <v>86</v>
      </c>
      <c r="F2451" t="s">
        <v>523</v>
      </c>
      <c r="G2451" t="s">
        <v>77</v>
      </c>
      <c r="H2451" t="s">
        <v>29</v>
      </c>
      <c r="L2451" t="s">
        <v>515</v>
      </c>
      <c r="M2451" t="s">
        <v>516</v>
      </c>
      <c r="N2451" t="str">
        <f>_xlfn.CONCAT(Tableau1[[#This Row],[species_name]],Tableau1[[#This Row],[sub_reg]])</f>
        <v>Atlantic mackerel27.8.a</v>
      </c>
      <c r="O2451" t="s">
        <v>32</v>
      </c>
      <c r="P2451" t="s">
        <v>33</v>
      </c>
      <c r="Q2451" t="s">
        <v>34</v>
      </c>
      <c r="R2451">
        <v>42166.69</v>
      </c>
      <c r="S2451" t="s">
        <v>35</v>
      </c>
      <c r="T2451" t="s">
        <v>99</v>
      </c>
      <c r="U2451" t="s">
        <v>100</v>
      </c>
      <c r="V2451" t="s">
        <v>331</v>
      </c>
      <c r="W2451">
        <f>IFERROR(INDEX(#REF!,MATCH(Tableau1[[#This Row],[Identifiant pour calcul]],#REF!,0),9),0)</f>
        <v>0</v>
      </c>
      <c r="X2451">
        <f>Tableau1[[#This Row],[value]]*0.125*Tableau1[[#This Row],[Sequestration factor]]</f>
        <v>0</v>
      </c>
      <c r="Y2451" t="s">
        <v>39</v>
      </c>
      <c r="Z2451" t="s">
        <v>40</v>
      </c>
      <c r="AA2451" t="s">
        <v>39</v>
      </c>
      <c r="AB2451" t="e">
        <f>INDEX(#REF!,MATCH(Tableau1[[#This Row],[species_name]],#REF!,0),2)</f>
        <v>#REF!</v>
      </c>
      <c r="AC2451" s="3" t="e">
        <f>Tableau1[[#This Row],[value]]/Tableau1[[#This Row],[débarquements totaux de l''espèce]]</f>
        <v>#REF!</v>
      </c>
    </row>
    <row r="2452" spans="1:29" x14ac:dyDescent="0.2">
      <c r="A2452" s="1">
        <v>45355</v>
      </c>
      <c r="B2452" t="s">
        <v>24</v>
      </c>
      <c r="C2452" t="s">
        <v>25</v>
      </c>
      <c r="D2452">
        <v>2022</v>
      </c>
      <c r="E2452" t="s">
        <v>26</v>
      </c>
      <c r="F2452" t="s">
        <v>158</v>
      </c>
      <c r="G2452" t="s">
        <v>406</v>
      </c>
      <c r="H2452" t="s">
        <v>29</v>
      </c>
      <c r="L2452" t="s">
        <v>428</v>
      </c>
      <c r="M2452" t="s">
        <v>429</v>
      </c>
      <c r="N2452" t="str">
        <f>_xlfn.CONCAT(Tableau1[[#This Row],[species_name]],Tableau1[[#This Row],[sub_reg]])</f>
        <v>Chub mackerelsa 7</v>
      </c>
      <c r="O2452" t="s">
        <v>32</v>
      </c>
      <c r="P2452" t="s">
        <v>33</v>
      </c>
      <c r="Q2452" t="s">
        <v>34</v>
      </c>
      <c r="R2452">
        <v>13477.68</v>
      </c>
      <c r="S2452" t="s">
        <v>35</v>
      </c>
      <c r="T2452" t="s">
        <v>456</v>
      </c>
      <c r="U2452" t="s">
        <v>457</v>
      </c>
      <c r="V2452" t="s">
        <v>62</v>
      </c>
      <c r="W2452">
        <f>IFERROR(INDEX(#REF!,MATCH(Tableau1[[#This Row],[Identifiant pour calcul]],#REF!,0),9),0)</f>
        <v>0</v>
      </c>
      <c r="X2452">
        <f>Tableau1[[#This Row],[value]]*0.125*Tableau1[[#This Row],[Sequestration factor]]</f>
        <v>0</v>
      </c>
      <c r="Y2452" t="s">
        <v>39</v>
      </c>
      <c r="Z2452" t="s">
        <v>40</v>
      </c>
      <c r="AA2452" t="s">
        <v>39</v>
      </c>
      <c r="AB2452" t="e">
        <f>INDEX(#REF!,MATCH(Tableau1[[#This Row],[species_name]],#REF!,0),2)</f>
        <v>#REF!</v>
      </c>
      <c r="AC2452" s="3" t="e">
        <f>Tableau1[[#This Row],[value]]/Tableau1[[#This Row],[débarquements totaux de l''espèce]]</f>
        <v>#REF!</v>
      </c>
    </row>
    <row r="2453" spans="1:29" x14ac:dyDescent="0.2">
      <c r="A2453" s="1">
        <v>45355</v>
      </c>
      <c r="B2453" t="s">
        <v>24</v>
      </c>
      <c r="C2453" t="s">
        <v>25</v>
      </c>
      <c r="D2453">
        <v>2022</v>
      </c>
      <c r="E2453" t="s">
        <v>26</v>
      </c>
      <c r="F2453" t="s">
        <v>158</v>
      </c>
      <c r="G2453" t="s">
        <v>88</v>
      </c>
      <c r="H2453" t="s">
        <v>29</v>
      </c>
      <c r="L2453" t="s">
        <v>30</v>
      </c>
      <c r="M2453" t="s">
        <v>31</v>
      </c>
      <c r="N2453" t="str">
        <f>_xlfn.CONCAT(Tableau1[[#This Row],[species_name]],Tableau1[[#This Row],[sub_reg]])</f>
        <v>Chub mackerelsa 7</v>
      </c>
      <c r="O2453" t="s">
        <v>32</v>
      </c>
      <c r="P2453" t="s">
        <v>33</v>
      </c>
      <c r="Q2453" t="s">
        <v>34</v>
      </c>
      <c r="R2453">
        <v>14339.31</v>
      </c>
      <c r="S2453" t="s">
        <v>35</v>
      </c>
      <c r="T2453" t="s">
        <v>456</v>
      </c>
      <c r="U2453" t="s">
        <v>457</v>
      </c>
      <c r="V2453" t="s">
        <v>62</v>
      </c>
      <c r="W2453">
        <f>IFERROR(INDEX(#REF!,MATCH(Tableau1[[#This Row],[Identifiant pour calcul]],#REF!,0),9),0)</f>
        <v>0</v>
      </c>
      <c r="X2453">
        <f>Tableau1[[#This Row],[value]]*0.125*Tableau1[[#This Row],[Sequestration factor]]</f>
        <v>0</v>
      </c>
      <c r="Y2453" t="s">
        <v>39</v>
      </c>
      <c r="Z2453" t="s">
        <v>40</v>
      </c>
      <c r="AA2453" t="s">
        <v>39</v>
      </c>
      <c r="AB2453" t="e">
        <f>INDEX(#REF!,MATCH(Tableau1[[#This Row],[species_name]],#REF!,0),2)</f>
        <v>#REF!</v>
      </c>
      <c r="AC2453" s="3" t="e">
        <f>Tableau1[[#This Row],[value]]/Tableau1[[#This Row],[débarquements totaux de l''espèce]]</f>
        <v>#REF!</v>
      </c>
    </row>
    <row r="2454" spans="1:29" x14ac:dyDescent="0.2">
      <c r="A2454" s="1">
        <v>45355</v>
      </c>
      <c r="B2454" t="s">
        <v>24</v>
      </c>
      <c r="C2454" t="s">
        <v>25</v>
      </c>
      <c r="D2454">
        <v>2022</v>
      </c>
      <c r="E2454" t="s">
        <v>86</v>
      </c>
      <c r="F2454" t="s">
        <v>523</v>
      </c>
      <c r="G2454" t="s">
        <v>77</v>
      </c>
      <c r="H2454" t="s">
        <v>29</v>
      </c>
      <c r="L2454" t="s">
        <v>515</v>
      </c>
      <c r="M2454" t="s">
        <v>516</v>
      </c>
      <c r="N2454" t="str">
        <f>_xlfn.CONCAT(Tableau1[[#This Row],[species_name]],Tableau1[[#This Row],[sub_reg]])</f>
        <v>Chub mackerel27.8.a</v>
      </c>
      <c r="O2454" t="s">
        <v>32</v>
      </c>
      <c r="P2454" t="s">
        <v>33</v>
      </c>
      <c r="Q2454" t="s">
        <v>34</v>
      </c>
      <c r="R2454">
        <v>2188.5500000000002</v>
      </c>
      <c r="S2454" t="s">
        <v>35</v>
      </c>
      <c r="T2454" t="s">
        <v>456</v>
      </c>
      <c r="U2454" t="s">
        <v>457</v>
      </c>
      <c r="V2454" t="s">
        <v>331</v>
      </c>
      <c r="W2454">
        <f>IFERROR(INDEX(#REF!,MATCH(Tableau1[[#This Row],[Identifiant pour calcul]],#REF!,0),9),0)</f>
        <v>0</v>
      </c>
      <c r="X2454">
        <f>Tableau1[[#This Row],[value]]*0.125*Tableau1[[#This Row],[Sequestration factor]]</f>
        <v>0</v>
      </c>
      <c r="Y2454" t="s">
        <v>39</v>
      </c>
      <c r="Z2454" t="s">
        <v>40</v>
      </c>
      <c r="AA2454" t="s">
        <v>39</v>
      </c>
      <c r="AB2454" t="e">
        <f>INDEX(#REF!,MATCH(Tableau1[[#This Row],[species_name]],#REF!,0),2)</f>
        <v>#REF!</v>
      </c>
      <c r="AC2454" s="3" t="e">
        <f>Tableau1[[#This Row],[value]]/Tableau1[[#This Row],[débarquements totaux de l''espèce]]</f>
        <v>#REF!</v>
      </c>
    </row>
    <row r="2455" spans="1:29" x14ac:dyDescent="0.2">
      <c r="A2455" s="1">
        <v>45355</v>
      </c>
      <c r="B2455" t="s">
        <v>24</v>
      </c>
      <c r="C2455" t="s">
        <v>25</v>
      </c>
      <c r="D2455">
        <v>2022</v>
      </c>
      <c r="E2455" t="s">
        <v>26</v>
      </c>
      <c r="F2455" t="s">
        <v>27</v>
      </c>
      <c r="G2455" t="s">
        <v>277</v>
      </c>
      <c r="H2455" t="s">
        <v>29</v>
      </c>
      <c r="M2455" t="s">
        <v>749</v>
      </c>
      <c r="N2455" t="str">
        <f>_xlfn.CONCAT(Tableau1[[#This Row],[species_name]],Tableau1[[#This Row],[sub_reg]])</f>
        <v>Chub mackerelsa 7</v>
      </c>
      <c r="O2455" t="s">
        <v>32</v>
      </c>
      <c r="P2455" t="s">
        <v>33</v>
      </c>
      <c r="Q2455" t="s">
        <v>34</v>
      </c>
      <c r="R2455">
        <v>2180.1466</v>
      </c>
      <c r="S2455" t="s">
        <v>35</v>
      </c>
      <c r="T2455" t="s">
        <v>456</v>
      </c>
      <c r="U2455" t="s">
        <v>457</v>
      </c>
      <c r="V2455" t="s">
        <v>62</v>
      </c>
      <c r="W2455">
        <f>IFERROR(INDEX(#REF!,MATCH(Tableau1[[#This Row],[Identifiant pour calcul]],#REF!,0),9),0)</f>
        <v>0</v>
      </c>
      <c r="X2455">
        <f>Tableau1[[#This Row],[value]]*0.125*Tableau1[[#This Row],[Sequestration factor]]</f>
        <v>0</v>
      </c>
      <c r="Y2455" t="s">
        <v>39</v>
      </c>
      <c r="Z2455" t="s">
        <v>40</v>
      </c>
      <c r="AA2455" t="s">
        <v>39</v>
      </c>
      <c r="AB2455" t="e">
        <f>INDEX(#REF!,MATCH(Tableau1[[#This Row],[species_name]],#REF!,0),2)</f>
        <v>#REF!</v>
      </c>
      <c r="AC2455" s="3" t="e">
        <f>Tableau1[[#This Row],[value]]/Tableau1[[#This Row],[débarquements totaux de l''espèce]]</f>
        <v>#REF!</v>
      </c>
    </row>
    <row r="2456" spans="1:29" x14ac:dyDescent="0.2">
      <c r="A2456" s="1">
        <v>45355</v>
      </c>
      <c r="B2456" t="s">
        <v>24</v>
      </c>
      <c r="C2456" t="s">
        <v>25</v>
      </c>
      <c r="D2456">
        <v>2022</v>
      </c>
      <c r="E2456" t="s">
        <v>86</v>
      </c>
      <c r="F2456" t="s">
        <v>158</v>
      </c>
      <c r="G2456" t="s">
        <v>88</v>
      </c>
      <c r="H2456" t="s">
        <v>29</v>
      </c>
      <c r="L2456" t="s">
        <v>373</v>
      </c>
      <c r="M2456" t="s">
        <v>374</v>
      </c>
      <c r="N2456" t="str">
        <f>_xlfn.CONCAT(Tableau1[[#This Row],[species_name]],Tableau1[[#This Row],[sub_reg]])</f>
        <v>Chub mackerel27.8.a</v>
      </c>
      <c r="O2456" t="s">
        <v>32</v>
      </c>
      <c r="P2456" t="s">
        <v>33</v>
      </c>
      <c r="Q2456" t="s">
        <v>34</v>
      </c>
      <c r="R2456">
        <v>1295.48</v>
      </c>
      <c r="S2456" t="s">
        <v>35</v>
      </c>
      <c r="T2456" t="s">
        <v>456</v>
      </c>
      <c r="U2456" t="s">
        <v>457</v>
      </c>
      <c r="V2456" t="s">
        <v>331</v>
      </c>
      <c r="W2456">
        <f>IFERROR(INDEX(#REF!,MATCH(Tableau1[[#This Row],[Identifiant pour calcul]],#REF!,0),9),0)</f>
        <v>0</v>
      </c>
      <c r="X2456">
        <f>Tableau1[[#This Row],[value]]*0.125*Tableau1[[#This Row],[Sequestration factor]]</f>
        <v>0</v>
      </c>
      <c r="Y2456" t="s">
        <v>39</v>
      </c>
      <c r="Z2456" t="s">
        <v>40</v>
      </c>
      <c r="AA2456" t="s">
        <v>39</v>
      </c>
      <c r="AB2456" t="e">
        <f>INDEX(#REF!,MATCH(Tableau1[[#This Row],[species_name]],#REF!,0),2)</f>
        <v>#REF!</v>
      </c>
      <c r="AC2456" s="3" t="e">
        <f>Tableau1[[#This Row],[value]]/Tableau1[[#This Row],[débarquements totaux de l''espèce]]</f>
        <v>#REF!</v>
      </c>
    </row>
    <row r="2457" spans="1:29" x14ac:dyDescent="0.2">
      <c r="A2457" s="1">
        <v>45355</v>
      </c>
      <c r="B2457" t="s">
        <v>24</v>
      </c>
      <c r="C2457" t="s">
        <v>25</v>
      </c>
      <c r="D2457">
        <v>2022</v>
      </c>
      <c r="E2457" t="s">
        <v>86</v>
      </c>
      <c r="F2457" t="s">
        <v>523</v>
      </c>
      <c r="G2457" t="s">
        <v>28</v>
      </c>
      <c r="H2457" t="s">
        <v>29</v>
      </c>
      <c r="L2457" t="s">
        <v>524</v>
      </c>
      <c r="M2457" t="s">
        <v>525</v>
      </c>
      <c r="N2457" t="str">
        <f>_xlfn.CONCAT(Tableau1[[#This Row],[species_name]],Tableau1[[#This Row],[sub_reg]])</f>
        <v>Chub mackerel27.8.a</v>
      </c>
      <c r="O2457" t="s">
        <v>32</v>
      </c>
      <c r="P2457" t="s">
        <v>33</v>
      </c>
      <c r="Q2457" t="s">
        <v>34</v>
      </c>
      <c r="R2457">
        <v>3762.9</v>
      </c>
      <c r="S2457" t="s">
        <v>35</v>
      </c>
      <c r="T2457" t="s">
        <v>456</v>
      </c>
      <c r="U2457" t="s">
        <v>457</v>
      </c>
      <c r="V2457" t="s">
        <v>331</v>
      </c>
      <c r="W2457">
        <f>IFERROR(INDEX(#REF!,MATCH(Tableau1[[#This Row],[Identifiant pour calcul]],#REF!,0),9),0)</f>
        <v>0</v>
      </c>
      <c r="X2457">
        <f>Tableau1[[#This Row],[value]]*0.125*Tableau1[[#This Row],[Sequestration factor]]</f>
        <v>0</v>
      </c>
      <c r="Y2457" t="s">
        <v>39</v>
      </c>
      <c r="Z2457" t="s">
        <v>40</v>
      </c>
      <c r="AA2457" t="s">
        <v>39</v>
      </c>
      <c r="AB2457" t="e">
        <f>INDEX(#REF!,MATCH(Tableau1[[#This Row],[species_name]],#REF!,0),2)</f>
        <v>#REF!</v>
      </c>
      <c r="AC2457" s="3" t="e">
        <f>Tableau1[[#This Row],[value]]/Tableau1[[#This Row],[débarquements totaux de l''espèce]]</f>
        <v>#REF!</v>
      </c>
    </row>
    <row r="2458" spans="1:29" x14ac:dyDescent="0.2">
      <c r="A2458" s="1">
        <v>45355</v>
      </c>
      <c r="B2458" t="s">
        <v>24</v>
      </c>
      <c r="C2458" t="s">
        <v>25</v>
      </c>
      <c r="D2458">
        <v>2022</v>
      </c>
      <c r="E2458" t="s">
        <v>86</v>
      </c>
      <c r="F2458" t="s">
        <v>198</v>
      </c>
      <c r="G2458" t="s">
        <v>28</v>
      </c>
      <c r="H2458" t="s">
        <v>29</v>
      </c>
      <c r="L2458" t="s">
        <v>540</v>
      </c>
      <c r="M2458" t="s">
        <v>541</v>
      </c>
      <c r="N2458" t="str">
        <f>_xlfn.CONCAT(Tableau1[[#This Row],[species_name]],Tableau1[[#This Row],[sub_reg]])</f>
        <v>Chub mackerel27.8.b</v>
      </c>
      <c r="O2458" t="s">
        <v>32</v>
      </c>
      <c r="P2458" t="s">
        <v>33</v>
      </c>
      <c r="Q2458" t="s">
        <v>34</v>
      </c>
      <c r="R2458">
        <v>13152.1</v>
      </c>
      <c r="S2458" t="s">
        <v>35</v>
      </c>
      <c r="T2458" t="s">
        <v>456</v>
      </c>
      <c r="U2458" t="s">
        <v>457</v>
      </c>
      <c r="V2458" t="s">
        <v>338</v>
      </c>
      <c r="W2458">
        <f>IFERROR(INDEX(#REF!,MATCH(Tableau1[[#This Row],[Identifiant pour calcul]],#REF!,0),9),0)</f>
        <v>0</v>
      </c>
      <c r="X2458">
        <f>Tableau1[[#This Row],[value]]*0.125*Tableau1[[#This Row],[Sequestration factor]]</f>
        <v>0</v>
      </c>
      <c r="Y2458" t="s">
        <v>39</v>
      </c>
      <c r="Z2458" t="s">
        <v>40</v>
      </c>
      <c r="AA2458" t="s">
        <v>39</v>
      </c>
      <c r="AB2458" t="e">
        <f>INDEX(#REF!,MATCH(Tableau1[[#This Row],[species_name]],#REF!,0),2)</f>
        <v>#REF!</v>
      </c>
      <c r="AC2458" s="3" t="e">
        <f>Tableau1[[#This Row],[value]]/Tableau1[[#This Row],[débarquements totaux de l''espèce]]</f>
        <v>#REF!</v>
      </c>
    </row>
    <row r="2459" spans="1:29" x14ac:dyDescent="0.2">
      <c r="A2459" s="1">
        <v>45355</v>
      </c>
      <c r="B2459" t="s">
        <v>24</v>
      </c>
      <c r="C2459" t="s">
        <v>25</v>
      </c>
      <c r="D2459">
        <v>2022</v>
      </c>
      <c r="E2459" t="s">
        <v>86</v>
      </c>
      <c r="F2459" t="s">
        <v>198</v>
      </c>
      <c r="G2459" t="s">
        <v>77</v>
      </c>
      <c r="H2459" t="s">
        <v>29</v>
      </c>
      <c r="L2459" t="s">
        <v>413</v>
      </c>
      <c r="M2459" t="s">
        <v>414</v>
      </c>
      <c r="N2459" t="str">
        <f>_xlfn.CONCAT(Tableau1[[#This Row],[species_name]],Tableau1[[#This Row],[sub_reg]])</f>
        <v>Chub mackerel27.8.b</v>
      </c>
      <c r="O2459" t="s">
        <v>32</v>
      </c>
      <c r="P2459" t="s">
        <v>33</v>
      </c>
      <c r="Q2459" t="s">
        <v>34</v>
      </c>
      <c r="R2459">
        <v>67161.83</v>
      </c>
      <c r="S2459" t="s">
        <v>35</v>
      </c>
      <c r="T2459" t="s">
        <v>456</v>
      </c>
      <c r="U2459" t="s">
        <v>457</v>
      </c>
      <c r="V2459" t="s">
        <v>338</v>
      </c>
      <c r="W2459">
        <f>IFERROR(INDEX(#REF!,MATCH(Tableau1[[#This Row],[Identifiant pour calcul]],#REF!,0),9),0)</f>
        <v>0</v>
      </c>
      <c r="X2459">
        <f>Tableau1[[#This Row],[value]]*0.125*Tableau1[[#This Row],[Sequestration factor]]</f>
        <v>0</v>
      </c>
      <c r="Y2459" t="s">
        <v>39</v>
      </c>
      <c r="Z2459" t="s">
        <v>40</v>
      </c>
      <c r="AA2459" t="s">
        <v>39</v>
      </c>
      <c r="AB2459" t="e">
        <f>INDEX(#REF!,MATCH(Tableau1[[#This Row],[species_name]],#REF!,0),2)</f>
        <v>#REF!</v>
      </c>
      <c r="AC2459" s="3" t="e">
        <f>Tableau1[[#This Row],[value]]/Tableau1[[#This Row],[débarquements totaux de l''espèce]]</f>
        <v>#REF!</v>
      </c>
    </row>
    <row r="2460" spans="1:29" x14ac:dyDescent="0.2">
      <c r="A2460" s="1">
        <v>45355</v>
      </c>
      <c r="B2460" t="s">
        <v>24</v>
      </c>
      <c r="C2460" t="s">
        <v>25</v>
      </c>
      <c r="D2460">
        <v>2022</v>
      </c>
      <c r="E2460" t="s">
        <v>86</v>
      </c>
      <c r="F2460" t="s">
        <v>372</v>
      </c>
      <c r="G2460" t="s">
        <v>88</v>
      </c>
      <c r="H2460" t="s">
        <v>29</v>
      </c>
      <c r="L2460" t="s">
        <v>373</v>
      </c>
      <c r="M2460" t="s">
        <v>374</v>
      </c>
      <c r="N2460" t="str">
        <f>_xlfn.CONCAT(Tableau1[[#This Row],[species_name]],Tableau1[[#This Row],[sub_reg]])</f>
        <v>Megrim27.8.a</v>
      </c>
      <c r="O2460" t="s">
        <v>32</v>
      </c>
      <c r="P2460" t="s">
        <v>33</v>
      </c>
      <c r="Q2460" t="s">
        <v>34</v>
      </c>
      <c r="R2460">
        <v>11213.95</v>
      </c>
      <c r="S2460" t="s">
        <v>35</v>
      </c>
      <c r="T2460" t="s">
        <v>375</v>
      </c>
      <c r="U2460" t="s">
        <v>376</v>
      </c>
      <c r="V2460" t="s">
        <v>331</v>
      </c>
      <c r="W2460">
        <f>IFERROR(INDEX(#REF!,MATCH(Tableau1[[#This Row],[Identifiant pour calcul]],#REF!,0),9),0)</f>
        <v>0</v>
      </c>
      <c r="X2460">
        <f>Tableau1[[#This Row],[value]]*0.125*Tableau1[[#This Row],[Sequestration factor]]</f>
        <v>0</v>
      </c>
      <c r="Y2460" t="s">
        <v>39</v>
      </c>
      <c r="Z2460" t="s">
        <v>40</v>
      </c>
      <c r="AA2460" t="s">
        <v>39</v>
      </c>
      <c r="AB2460" t="e">
        <f>INDEX(#REF!,MATCH(Tableau1[[#This Row],[species_name]],#REF!,0),2)</f>
        <v>#REF!</v>
      </c>
      <c r="AC2460" s="3" t="e">
        <f>Tableau1[[#This Row],[value]]/Tableau1[[#This Row],[débarquements totaux de l''espèce]]</f>
        <v>#REF!</v>
      </c>
    </row>
    <row r="2461" spans="1:29" x14ac:dyDescent="0.2">
      <c r="A2461" s="1">
        <v>45355</v>
      </c>
      <c r="B2461" t="s">
        <v>24</v>
      </c>
      <c r="C2461" t="s">
        <v>25</v>
      </c>
      <c r="D2461">
        <v>2022</v>
      </c>
      <c r="E2461" t="s">
        <v>86</v>
      </c>
      <c r="F2461" t="s">
        <v>372</v>
      </c>
      <c r="G2461" t="s">
        <v>88</v>
      </c>
      <c r="H2461" t="s">
        <v>29</v>
      </c>
      <c r="L2461" t="s">
        <v>373</v>
      </c>
      <c r="M2461" t="s">
        <v>374</v>
      </c>
      <c r="N2461" t="str">
        <f>_xlfn.CONCAT(Tableau1[[#This Row],[species_name]],Tableau1[[#This Row],[sub_reg]])</f>
        <v>Megrim27.8.b</v>
      </c>
      <c r="O2461" t="s">
        <v>32</v>
      </c>
      <c r="P2461" t="s">
        <v>33</v>
      </c>
      <c r="Q2461" t="s">
        <v>34</v>
      </c>
      <c r="R2461">
        <v>1141.71</v>
      </c>
      <c r="S2461" t="s">
        <v>35</v>
      </c>
      <c r="T2461" t="s">
        <v>375</v>
      </c>
      <c r="U2461" t="s">
        <v>376</v>
      </c>
      <c r="V2461" t="s">
        <v>338</v>
      </c>
      <c r="W2461">
        <f>IFERROR(INDEX(#REF!,MATCH(Tableau1[[#This Row],[Identifiant pour calcul]],#REF!,0),9),0)</f>
        <v>0</v>
      </c>
      <c r="X2461">
        <f>Tableau1[[#This Row],[value]]*0.125*Tableau1[[#This Row],[Sequestration factor]]</f>
        <v>0</v>
      </c>
      <c r="Y2461" t="s">
        <v>39</v>
      </c>
      <c r="Z2461" t="s">
        <v>40</v>
      </c>
      <c r="AA2461" t="s">
        <v>39</v>
      </c>
      <c r="AB2461" t="e">
        <f>INDEX(#REF!,MATCH(Tableau1[[#This Row],[species_name]],#REF!,0),2)</f>
        <v>#REF!</v>
      </c>
      <c r="AC2461" s="3" t="e">
        <f>Tableau1[[#This Row],[value]]/Tableau1[[#This Row],[débarquements totaux de l''espèce]]</f>
        <v>#REF!</v>
      </c>
    </row>
    <row r="2462" spans="1:29" x14ac:dyDescent="0.2">
      <c r="A2462" s="1">
        <v>45355</v>
      </c>
      <c r="B2462" t="s">
        <v>24</v>
      </c>
      <c r="C2462" t="s">
        <v>25</v>
      </c>
      <c r="D2462">
        <v>2022</v>
      </c>
      <c r="E2462" t="s">
        <v>86</v>
      </c>
      <c r="F2462" t="s">
        <v>372</v>
      </c>
      <c r="G2462" t="s">
        <v>88</v>
      </c>
      <c r="H2462" t="s">
        <v>29</v>
      </c>
      <c r="L2462" t="s">
        <v>373</v>
      </c>
      <c r="M2462" t="s">
        <v>374</v>
      </c>
      <c r="N2462" t="str">
        <f>_xlfn.CONCAT(Tableau1[[#This Row],[species_name]],Tableau1[[#This Row],[sub_reg]])</f>
        <v>Megrim27.7.h</v>
      </c>
      <c r="O2462" t="s">
        <v>32</v>
      </c>
      <c r="P2462" t="s">
        <v>33</v>
      </c>
      <c r="Q2462" t="s">
        <v>34</v>
      </c>
      <c r="R2462">
        <v>25772.22</v>
      </c>
      <c r="S2462" t="s">
        <v>35</v>
      </c>
      <c r="T2462" t="s">
        <v>375</v>
      </c>
      <c r="U2462" t="s">
        <v>376</v>
      </c>
      <c r="V2462" t="s">
        <v>330</v>
      </c>
      <c r="W2462">
        <f>IFERROR(INDEX(#REF!,MATCH(Tableau1[[#This Row],[Identifiant pour calcul]],#REF!,0),9),0)</f>
        <v>0</v>
      </c>
      <c r="X2462">
        <f>Tableau1[[#This Row],[value]]*0.125*Tableau1[[#This Row],[Sequestration factor]]</f>
        <v>0</v>
      </c>
      <c r="Y2462" t="s">
        <v>39</v>
      </c>
      <c r="Z2462" t="s">
        <v>40</v>
      </c>
      <c r="AA2462" t="s">
        <v>39</v>
      </c>
      <c r="AB2462" t="e">
        <f>INDEX(#REF!,MATCH(Tableau1[[#This Row],[species_name]],#REF!,0),2)</f>
        <v>#REF!</v>
      </c>
      <c r="AC2462" s="3" t="e">
        <f>Tableau1[[#This Row],[value]]/Tableau1[[#This Row],[débarquements totaux de l''espèce]]</f>
        <v>#REF!</v>
      </c>
    </row>
    <row r="2463" spans="1:29" x14ac:dyDescent="0.2">
      <c r="A2463" s="1">
        <v>45355</v>
      </c>
      <c r="B2463" t="s">
        <v>24</v>
      </c>
      <c r="C2463" t="s">
        <v>25</v>
      </c>
      <c r="D2463">
        <v>2022</v>
      </c>
      <c r="E2463" t="s">
        <v>26</v>
      </c>
      <c r="F2463" t="s">
        <v>158</v>
      </c>
      <c r="G2463" t="s">
        <v>406</v>
      </c>
      <c r="H2463" t="s">
        <v>29</v>
      </c>
      <c r="L2463" t="s">
        <v>428</v>
      </c>
      <c r="M2463" t="s">
        <v>429</v>
      </c>
      <c r="N2463" t="str">
        <f>_xlfn.CONCAT(Tableau1[[#This Row],[species_name]],Tableau1[[#This Row],[sub_reg]])</f>
        <v>Megrimsa 7</v>
      </c>
      <c r="O2463" t="s">
        <v>32</v>
      </c>
      <c r="P2463" t="s">
        <v>33</v>
      </c>
      <c r="Q2463" t="s">
        <v>34</v>
      </c>
      <c r="R2463">
        <v>4284.67</v>
      </c>
      <c r="S2463" t="s">
        <v>35</v>
      </c>
      <c r="T2463" t="s">
        <v>375</v>
      </c>
      <c r="U2463" t="s">
        <v>376</v>
      </c>
      <c r="V2463" t="s">
        <v>62</v>
      </c>
      <c r="W2463">
        <f>IFERROR(INDEX(#REF!,MATCH(Tableau1[[#This Row],[Identifiant pour calcul]],#REF!,0),9),0)</f>
        <v>0</v>
      </c>
      <c r="X2463">
        <f>Tableau1[[#This Row],[value]]*0.125*Tableau1[[#This Row],[Sequestration factor]]</f>
        <v>0</v>
      </c>
      <c r="Y2463" t="s">
        <v>39</v>
      </c>
      <c r="Z2463" t="s">
        <v>40</v>
      </c>
      <c r="AA2463" t="s">
        <v>39</v>
      </c>
      <c r="AB2463" t="e">
        <f>INDEX(#REF!,MATCH(Tableau1[[#This Row],[species_name]],#REF!,0),2)</f>
        <v>#REF!</v>
      </c>
      <c r="AC2463" s="3" t="e">
        <f>Tableau1[[#This Row],[value]]/Tableau1[[#This Row],[débarquements totaux de l''espèce]]</f>
        <v>#REF!</v>
      </c>
    </row>
    <row r="2464" spans="1:29" x14ac:dyDescent="0.2">
      <c r="A2464" s="1">
        <v>45355</v>
      </c>
      <c r="B2464" t="s">
        <v>24</v>
      </c>
      <c r="C2464" t="s">
        <v>25</v>
      </c>
      <c r="D2464">
        <v>2022</v>
      </c>
      <c r="E2464" t="s">
        <v>86</v>
      </c>
      <c r="F2464" t="s">
        <v>523</v>
      </c>
      <c r="G2464" t="s">
        <v>88</v>
      </c>
      <c r="H2464" t="s">
        <v>29</v>
      </c>
      <c r="L2464" t="s">
        <v>524</v>
      </c>
      <c r="M2464" t="s">
        <v>525</v>
      </c>
      <c r="N2464" t="str">
        <f>_xlfn.CONCAT(Tableau1[[#This Row],[species_name]],Tableau1[[#This Row],[sub_reg]])</f>
        <v>Megrim27.8.a</v>
      </c>
      <c r="O2464" t="s">
        <v>32</v>
      </c>
      <c r="P2464" t="s">
        <v>33</v>
      </c>
      <c r="Q2464" t="s">
        <v>34</v>
      </c>
      <c r="R2464">
        <v>6043.82</v>
      </c>
      <c r="S2464" t="s">
        <v>35</v>
      </c>
      <c r="T2464" t="s">
        <v>375</v>
      </c>
      <c r="U2464" t="s">
        <v>376</v>
      </c>
      <c r="V2464" t="s">
        <v>331</v>
      </c>
      <c r="W2464">
        <f>IFERROR(INDEX(#REF!,MATCH(Tableau1[[#This Row],[Identifiant pour calcul]],#REF!,0),9),0)</f>
        <v>0</v>
      </c>
      <c r="X2464">
        <f>Tableau1[[#This Row],[value]]*0.125*Tableau1[[#This Row],[Sequestration factor]]</f>
        <v>0</v>
      </c>
      <c r="Y2464" t="s">
        <v>39</v>
      </c>
      <c r="Z2464" t="s">
        <v>40</v>
      </c>
      <c r="AA2464" t="s">
        <v>39</v>
      </c>
      <c r="AB2464" t="e">
        <f>INDEX(#REF!,MATCH(Tableau1[[#This Row],[species_name]],#REF!,0),2)</f>
        <v>#REF!</v>
      </c>
      <c r="AC2464" s="3" t="e">
        <f>Tableau1[[#This Row],[value]]/Tableau1[[#This Row],[débarquements totaux de l''espèce]]</f>
        <v>#REF!</v>
      </c>
    </row>
    <row r="2465" spans="1:29" x14ac:dyDescent="0.2">
      <c r="A2465" s="1">
        <v>45355</v>
      </c>
      <c r="B2465" t="s">
        <v>24</v>
      </c>
      <c r="C2465" t="s">
        <v>25</v>
      </c>
      <c r="D2465">
        <v>2022</v>
      </c>
      <c r="E2465" t="s">
        <v>86</v>
      </c>
      <c r="F2465" t="s">
        <v>158</v>
      </c>
      <c r="G2465" t="s">
        <v>77</v>
      </c>
      <c r="H2465" t="s">
        <v>29</v>
      </c>
      <c r="L2465" t="s">
        <v>413</v>
      </c>
      <c r="M2465" t="s">
        <v>414</v>
      </c>
      <c r="N2465" t="str">
        <f>_xlfn.CONCAT(Tableau1[[#This Row],[species_name]],Tableau1[[#This Row],[sub_reg]])</f>
        <v>Megrim27.8.a</v>
      </c>
      <c r="O2465" t="s">
        <v>32</v>
      </c>
      <c r="P2465" t="s">
        <v>33</v>
      </c>
      <c r="Q2465" t="s">
        <v>34</v>
      </c>
      <c r="R2465">
        <v>23936.13</v>
      </c>
      <c r="S2465" t="s">
        <v>35</v>
      </c>
      <c r="T2465" t="s">
        <v>375</v>
      </c>
      <c r="U2465" t="s">
        <v>376</v>
      </c>
      <c r="V2465" t="s">
        <v>331</v>
      </c>
      <c r="W2465">
        <f>IFERROR(INDEX(#REF!,MATCH(Tableau1[[#This Row],[Identifiant pour calcul]],#REF!,0),9),0)</f>
        <v>0</v>
      </c>
      <c r="X2465">
        <f>Tableau1[[#This Row],[value]]*0.125*Tableau1[[#This Row],[Sequestration factor]]</f>
        <v>0</v>
      </c>
      <c r="Y2465" t="s">
        <v>39</v>
      </c>
      <c r="Z2465" t="s">
        <v>40</v>
      </c>
      <c r="AA2465" t="s">
        <v>39</v>
      </c>
      <c r="AB2465" t="e">
        <f>INDEX(#REF!,MATCH(Tableau1[[#This Row],[species_name]],#REF!,0),2)</f>
        <v>#REF!</v>
      </c>
      <c r="AC2465" s="3" t="e">
        <f>Tableau1[[#This Row],[value]]/Tableau1[[#This Row],[débarquements totaux de l''espèce]]</f>
        <v>#REF!</v>
      </c>
    </row>
    <row r="2466" spans="1:29" x14ac:dyDescent="0.2">
      <c r="A2466" s="1">
        <v>45355</v>
      </c>
      <c r="B2466" t="s">
        <v>24</v>
      </c>
      <c r="C2466" t="s">
        <v>25</v>
      </c>
      <c r="D2466">
        <v>2022</v>
      </c>
      <c r="E2466" t="s">
        <v>86</v>
      </c>
      <c r="F2466" t="s">
        <v>27</v>
      </c>
      <c r="G2466" t="s">
        <v>28</v>
      </c>
      <c r="H2466" t="s">
        <v>29</v>
      </c>
      <c r="L2466" t="s">
        <v>648</v>
      </c>
      <c r="M2466" t="s">
        <v>649</v>
      </c>
      <c r="N2466" t="str">
        <f>_xlfn.CONCAT(Tableau1[[#This Row],[species_name]],Tableau1[[#This Row],[sub_reg]])</f>
        <v>Megrim27.8.b</v>
      </c>
      <c r="O2466" t="s">
        <v>32</v>
      </c>
      <c r="P2466" t="s">
        <v>33</v>
      </c>
      <c r="Q2466" t="s">
        <v>34</v>
      </c>
      <c r="R2466">
        <v>1754.15</v>
      </c>
      <c r="S2466" t="s">
        <v>35</v>
      </c>
      <c r="T2466" t="s">
        <v>375</v>
      </c>
      <c r="U2466" t="s">
        <v>376</v>
      </c>
      <c r="V2466" t="s">
        <v>338</v>
      </c>
      <c r="W2466">
        <f>IFERROR(INDEX(#REF!,MATCH(Tableau1[[#This Row],[Identifiant pour calcul]],#REF!,0),9),0)</f>
        <v>0</v>
      </c>
      <c r="X2466">
        <f>Tableau1[[#This Row],[value]]*0.125*Tableau1[[#This Row],[Sequestration factor]]</f>
        <v>0</v>
      </c>
      <c r="Y2466" t="s">
        <v>39</v>
      </c>
      <c r="Z2466" t="s">
        <v>40</v>
      </c>
      <c r="AA2466" t="s">
        <v>39</v>
      </c>
      <c r="AB2466" t="e">
        <f>INDEX(#REF!,MATCH(Tableau1[[#This Row],[species_name]],#REF!,0),2)</f>
        <v>#REF!</v>
      </c>
      <c r="AC2466" s="3" t="e">
        <f>Tableau1[[#This Row],[value]]/Tableau1[[#This Row],[débarquements totaux de l''espèce]]</f>
        <v>#REF!</v>
      </c>
    </row>
    <row r="2467" spans="1:29" x14ac:dyDescent="0.2">
      <c r="A2467" s="1">
        <v>45355</v>
      </c>
      <c r="B2467" t="s">
        <v>24</v>
      </c>
      <c r="C2467" t="s">
        <v>25</v>
      </c>
      <c r="D2467">
        <v>2022</v>
      </c>
      <c r="E2467" t="s">
        <v>86</v>
      </c>
      <c r="F2467" t="s">
        <v>27</v>
      </c>
      <c r="G2467" t="s">
        <v>28</v>
      </c>
      <c r="H2467" t="s">
        <v>29</v>
      </c>
      <c r="L2467" t="s">
        <v>648</v>
      </c>
      <c r="M2467" t="s">
        <v>649</v>
      </c>
      <c r="N2467" t="str">
        <f>_xlfn.CONCAT(Tableau1[[#This Row],[species_name]],Tableau1[[#This Row],[sub_reg]])</f>
        <v>Megrim27.8.a</v>
      </c>
      <c r="O2467" t="s">
        <v>32</v>
      </c>
      <c r="P2467" t="s">
        <v>33</v>
      </c>
      <c r="Q2467" t="s">
        <v>34</v>
      </c>
      <c r="R2467">
        <v>2147.34</v>
      </c>
      <c r="S2467" t="s">
        <v>35</v>
      </c>
      <c r="T2467" t="s">
        <v>375</v>
      </c>
      <c r="U2467" t="s">
        <v>376</v>
      </c>
      <c r="V2467" t="s">
        <v>331</v>
      </c>
      <c r="W2467">
        <f>IFERROR(INDEX(#REF!,MATCH(Tableau1[[#This Row],[Identifiant pour calcul]],#REF!,0),9),0)</f>
        <v>0</v>
      </c>
      <c r="X2467">
        <f>Tableau1[[#This Row],[value]]*0.125*Tableau1[[#This Row],[Sequestration factor]]</f>
        <v>0</v>
      </c>
      <c r="Y2467" t="s">
        <v>39</v>
      </c>
      <c r="Z2467" t="s">
        <v>40</v>
      </c>
      <c r="AA2467" t="s">
        <v>39</v>
      </c>
      <c r="AB2467" t="e">
        <f>INDEX(#REF!,MATCH(Tableau1[[#This Row],[species_name]],#REF!,0),2)</f>
        <v>#REF!</v>
      </c>
      <c r="AC2467" s="3" t="e">
        <f>Tableau1[[#This Row],[value]]/Tableau1[[#This Row],[débarquements totaux de l''espèce]]</f>
        <v>#REF!</v>
      </c>
    </row>
    <row r="2468" spans="1:29" x14ac:dyDescent="0.2">
      <c r="A2468" s="1">
        <v>45355</v>
      </c>
      <c r="B2468" t="s">
        <v>24</v>
      </c>
      <c r="C2468" t="s">
        <v>25</v>
      </c>
      <c r="D2468">
        <v>2022</v>
      </c>
      <c r="E2468" t="s">
        <v>86</v>
      </c>
      <c r="F2468" t="s">
        <v>27</v>
      </c>
      <c r="G2468" t="s">
        <v>406</v>
      </c>
      <c r="H2468" t="s">
        <v>29</v>
      </c>
      <c r="L2468" t="s">
        <v>660</v>
      </c>
      <c r="M2468" t="s">
        <v>661</v>
      </c>
      <c r="N2468" t="str">
        <f>_xlfn.CONCAT(Tableau1[[#This Row],[species_name]],Tableau1[[#This Row],[sub_reg]])</f>
        <v>Megrim27.7.g</v>
      </c>
      <c r="O2468" t="s">
        <v>32</v>
      </c>
      <c r="P2468" t="s">
        <v>33</v>
      </c>
      <c r="Q2468" t="s">
        <v>34</v>
      </c>
      <c r="R2468">
        <v>2856.36</v>
      </c>
      <c r="S2468" t="s">
        <v>35</v>
      </c>
      <c r="T2468" t="s">
        <v>375</v>
      </c>
      <c r="U2468" t="s">
        <v>376</v>
      </c>
      <c r="V2468" t="s">
        <v>662</v>
      </c>
      <c r="W2468">
        <f>IFERROR(INDEX(#REF!,MATCH(Tableau1[[#This Row],[Identifiant pour calcul]],#REF!,0),9),0)</f>
        <v>0</v>
      </c>
      <c r="X2468">
        <f>Tableau1[[#This Row],[value]]*0.125*Tableau1[[#This Row],[Sequestration factor]]</f>
        <v>0</v>
      </c>
      <c r="Y2468" t="s">
        <v>39</v>
      </c>
      <c r="Z2468" t="s">
        <v>40</v>
      </c>
      <c r="AA2468" t="s">
        <v>39</v>
      </c>
      <c r="AB2468" t="e">
        <f>INDEX(#REF!,MATCH(Tableau1[[#This Row],[species_name]],#REF!,0),2)</f>
        <v>#REF!</v>
      </c>
      <c r="AC2468" s="3" t="e">
        <f>Tableau1[[#This Row],[value]]/Tableau1[[#This Row],[débarquements totaux de l''espèce]]</f>
        <v>#REF!</v>
      </c>
    </row>
    <row r="2469" spans="1:29" x14ac:dyDescent="0.2">
      <c r="A2469" s="1">
        <v>45355</v>
      </c>
      <c r="B2469" t="s">
        <v>24</v>
      </c>
      <c r="C2469" t="s">
        <v>25</v>
      </c>
      <c r="D2469">
        <v>2022</v>
      </c>
      <c r="E2469" t="s">
        <v>86</v>
      </c>
      <c r="F2469" t="s">
        <v>27</v>
      </c>
      <c r="G2469" t="s">
        <v>406</v>
      </c>
      <c r="H2469" t="s">
        <v>29</v>
      </c>
      <c r="L2469" t="s">
        <v>660</v>
      </c>
      <c r="M2469" t="s">
        <v>661</v>
      </c>
      <c r="N2469" t="str">
        <f>_xlfn.CONCAT(Tableau1[[#This Row],[species_name]],Tableau1[[#This Row],[sub_reg]])</f>
        <v>Megrim27.7.j</v>
      </c>
      <c r="O2469" t="s">
        <v>32</v>
      </c>
      <c r="P2469" t="s">
        <v>33</v>
      </c>
      <c r="Q2469" t="s">
        <v>34</v>
      </c>
      <c r="R2469">
        <v>9811.6200000000008</v>
      </c>
      <c r="S2469" t="s">
        <v>35</v>
      </c>
      <c r="T2469" t="s">
        <v>375</v>
      </c>
      <c r="U2469" t="s">
        <v>376</v>
      </c>
      <c r="V2469" t="s">
        <v>377</v>
      </c>
      <c r="W2469">
        <f>IFERROR(INDEX(#REF!,MATCH(Tableau1[[#This Row],[Identifiant pour calcul]],#REF!,0),9),0)</f>
        <v>0</v>
      </c>
      <c r="X2469">
        <f>Tableau1[[#This Row],[value]]*0.125*Tableau1[[#This Row],[Sequestration factor]]</f>
        <v>0</v>
      </c>
      <c r="Y2469" t="s">
        <v>39</v>
      </c>
      <c r="Z2469" t="s">
        <v>40</v>
      </c>
      <c r="AA2469" t="s">
        <v>39</v>
      </c>
      <c r="AB2469" t="e">
        <f>INDEX(#REF!,MATCH(Tableau1[[#This Row],[species_name]],#REF!,0),2)</f>
        <v>#REF!</v>
      </c>
      <c r="AC2469" s="3" t="e">
        <f>Tableau1[[#This Row],[value]]/Tableau1[[#This Row],[débarquements totaux de l''espèce]]</f>
        <v>#REF!</v>
      </c>
    </row>
    <row r="2470" spans="1:29" x14ac:dyDescent="0.2">
      <c r="A2470" s="1">
        <v>45355</v>
      </c>
      <c r="B2470" t="s">
        <v>24</v>
      </c>
      <c r="C2470" t="s">
        <v>25</v>
      </c>
      <c r="D2470">
        <v>2022</v>
      </c>
      <c r="E2470" t="s">
        <v>86</v>
      </c>
      <c r="F2470" t="s">
        <v>27</v>
      </c>
      <c r="G2470" t="s">
        <v>406</v>
      </c>
      <c r="H2470" t="s">
        <v>29</v>
      </c>
      <c r="L2470" t="s">
        <v>660</v>
      </c>
      <c r="M2470" t="s">
        <v>661</v>
      </c>
      <c r="N2470" t="str">
        <f>_xlfn.CONCAT(Tableau1[[#This Row],[species_name]],Tableau1[[#This Row],[sub_reg]])</f>
        <v>Megrim27.8.a</v>
      </c>
      <c r="O2470" t="s">
        <v>32</v>
      </c>
      <c r="P2470" t="s">
        <v>33</v>
      </c>
      <c r="Q2470" t="s">
        <v>34</v>
      </c>
      <c r="R2470">
        <v>6316.85</v>
      </c>
      <c r="S2470" t="s">
        <v>35</v>
      </c>
      <c r="T2470" t="s">
        <v>375</v>
      </c>
      <c r="U2470" t="s">
        <v>376</v>
      </c>
      <c r="V2470" t="s">
        <v>331</v>
      </c>
      <c r="W2470">
        <f>IFERROR(INDEX(#REF!,MATCH(Tableau1[[#This Row],[Identifiant pour calcul]],#REF!,0),9),0)</f>
        <v>0</v>
      </c>
      <c r="X2470">
        <f>Tableau1[[#This Row],[value]]*0.125*Tableau1[[#This Row],[Sequestration factor]]</f>
        <v>0</v>
      </c>
      <c r="Y2470" t="s">
        <v>39</v>
      </c>
      <c r="Z2470" t="s">
        <v>40</v>
      </c>
      <c r="AA2470" t="s">
        <v>39</v>
      </c>
      <c r="AB2470" t="e">
        <f>INDEX(#REF!,MATCH(Tableau1[[#This Row],[species_name]],#REF!,0),2)</f>
        <v>#REF!</v>
      </c>
      <c r="AC2470" s="3" t="e">
        <f>Tableau1[[#This Row],[value]]/Tableau1[[#This Row],[débarquements totaux de l''espèce]]</f>
        <v>#REF!</v>
      </c>
    </row>
    <row r="2471" spans="1:29" x14ac:dyDescent="0.2">
      <c r="A2471" s="1">
        <v>45355</v>
      </c>
      <c r="B2471" t="s">
        <v>24</v>
      </c>
      <c r="C2471" t="s">
        <v>25</v>
      </c>
      <c r="D2471">
        <v>2022</v>
      </c>
      <c r="E2471" t="s">
        <v>86</v>
      </c>
      <c r="F2471" t="s">
        <v>27</v>
      </c>
      <c r="G2471" t="s">
        <v>406</v>
      </c>
      <c r="H2471" t="s">
        <v>29</v>
      </c>
      <c r="L2471" t="s">
        <v>660</v>
      </c>
      <c r="M2471" t="s">
        <v>661</v>
      </c>
      <c r="N2471" t="str">
        <f>_xlfn.CONCAT(Tableau1[[#This Row],[species_name]],Tableau1[[#This Row],[sub_reg]])</f>
        <v>Megrim27.8.b</v>
      </c>
      <c r="O2471" t="s">
        <v>32</v>
      </c>
      <c r="P2471" t="s">
        <v>33</v>
      </c>
      <c r="Q2471" t="s">
        <v>34</v>
      </c>
      <c r="R2471">
        <v>1353.99</v>
      </c>
      <c r="S2471" t="s">
        <v>35</v>
      </c>
      <c r="T2471" t="s">
        <v>375</v>
      </c>
      <c r="U2471" t="s">
        <v>376</v>
      </c>
      <c r="V2471" t="s">
        <v>338</v>
      </c>
      <c r="W2471">
        <f>IFERROR(INDEX(#REF!,MATCH(Tableau1[[#This Row],[Identifiant pour calcul]],#REF!,0),9),0)</f>
        <v>0</v>
      </c>
      <c r="X2471">
        <f>Tableau1[[#This Row],[value]]*0.125*Tableau1[[#This Row],[Sequestration factor]]</f>
        <v>0</v>
      </c>
      <c r="Y2471" t="s">
        <v>39</v>
      </c>
      <c r="Z2471" t="s">
        <v>40</v>
      </c>
      <c r="AA2471" t="s">
        <v>39</v>
      </c>
      <c r="AB2471" t="e">
        <f>INDEX(#REF!,MATCH(Tableau1[[#This Row],[species_name]],#REF!,0),2)</f>
        <v>#REF!</v>
      </c>
      <c r="AC2471" s="3" t="e">
        <f>Tableau1[[#This Row],[value]]/Tableau1[[#This Row],[débarquements totaux de l''espèce]]</f>
        <v>#REF!</v>
      </c>
    </row>
    <row r="2472" spans="1:29" x14ac:dyDescent="0.2">
      <c r="A2472" s="1">
        <v>45355</v>
      </c>
      <c r="B2472" t="s">
        <v>24</v>
      </c>
      <c r="C2472" t="s">
        <v>25</v>
      </c>
      <c r="D2472">
        <v>2022</v>
      </c>
      <c r="E2472" t="s">
        <v>86</v>
      </c>
      <c r="F2472" t="s">
        <v>27</v>
      </c>
      <c r="G2472" t="s">
        <v>88</v>
      </c>
      <c r="H2472" t="s">
        <v>29</v>
      </c>
      <c r="M2472" t="s">
        <v>684</v>
      </c>
      <c r="N2472" t="str">
        <f>_xlfn.CONCAT(Tableau1[[#This Row],[species_name]],Tableau1[[#This Row],[sub_reg]])</f>
        <v>Megrim27.8.a</v>
      </c>
      <c r="O2472" t="s">
        <v>32</v>
      </c>
      <c r="P2472" t="s">
        <v>33</v>
      </c>
      <c r="Q2472" t="s">
        <v>34</v>
      </c>
      <c r="R2472">
        <v>10575.63</v>
      </c>
      <c r="S2472" t="s">
        <v>35</v>
      </c>
      <c r="T2472" t="s">
        <v>375</v>
      </c>
      <c r="U2472" t="s">
        <v>376</v>
      </c>
      <c r="V2472" t="s">
        <v>331</v>
      </c>
      <c r="W2472">
        <f>IFERROR(INDEX(#REF!,MATCH(Tableau1[[#This Row],[Identifiant pour calcul]],#REF!,0),9),0)</f>
        <v>0</v>
      </c>
      <c r="X2472">
        <f>Tableau1[[#This Row],[value]]*0.125*Tableau1[[#This Row],[Sequestration factor]]</f>
        <v>0</v>
      </c>
      <c r="Y2472" t="s">
        <v>39</v>
      </c>
      <c r="Z2472" t="s">
        <v>40</v>
      </c>
      <c r="AA2472" t="s">
        <v>39</v>
      </c>
      <c r="AB2472" t="e">
        <f>INDEX(#REF!,MATCH(Tableau1[[#This Row],[species_name]],#REF!,0),2)</f>
        <v>#REF!</v>
      </c>
      <c r="AC2472" s="3" t="e">
        <f>Tableau1[[#This Row],[value]]/Tableau1[[#This Row],[débarquements totaux de l''espèce]]</f>
        <v>#REF!</v>
      </c>
    </row>
    <row r="2473" spans="1:29" x14ac:dyDescent="0.2">
      <c r="A2473" s="1">
        <v>45355</v>
      </c>
      <c r="B2473" t="s">
        <v>24</v>
      </c>
      <c r="C2473" t="s">
        <v>25</v>
      </c>
      <c r="D2473">
        <v>2022</v>
      </c>
      <c r="E2473" t="s">
        <v>86</v>
      </c>
      <c r="F2473" t="s">
        <v>27</v>
      </c>
      <c r="G2473" t="s">
        <v>88</v>
      </c>
      <c r="H2473" t="s">
        <v>29</v>
      </c>
      <c r="M2473" t="s">
        <v>684</v>
      </c>
      <c r="N2473" t="str">
        <f>_xlfn.CONCAT(Tableau1[[#This Row],[species_name]],Tableau1[[#This Row],[sub_reg]])</f>
        <v>Megrim27.8.b</v>
      </c>
      <c r="O2473" t="s">
        <v>32</v>
      </c>
      <c r="P2473" t="s">
        <v>33</v>
      </c>
      <c r="Q2473" t="s">
        <v>34</v>
      </c>
      <c r="R2473">
        <v>1055.71</v>
      </c>
      <c r="S2473" t="s">
        <v>35</v>
      </c>
      <c r="T2473" t="s">
        <v>375</v>
      </c>
      <c r="U2473" t="s">
        <v>376</v>
      </c>
      <c r="V2473" t="s">
        <v>338</v>
      </c>
      <c r="W2473">
        <f>IFERROR(INDEX(#REF!,MATCH(Tableau1[[#This Row],[Identifiant pour calcul]],#REF!,0),9),0)</f>
        <v>0</v>
      </c>
      <c r="X2473">
        <f>Tableau1[[#This Row],[value]]*0.125*Tableau1[[#This Row],[Sequestration factor]]</f>
        <v>0</v>
      </c>
      <c r="Y2473" t="s">
        <v>39</v>
      </c>
      <c r="Z2473" t="s">
        <v>40</v>
      </c>
      <c r="AA2473" t="s">
        <v>39</v>
      </c>
      <c r="AB2473" t="e">
        <f>INDEX(#REF!,MATCH(Tableau1[[#This Row],[species_name]],#REF!,0),2)</f>
        <v>#REF!</v>
      </c>
      <c r="AC2473" s="3" t="e">
        <f>Tableau1[[#This Row],[value]]/Tableau1[[#This Row],[débarquements totaux de l''espèce]]</f>
        <v>#REF!</v>
      </c>
    </row>
    <row r="2474" spans="1:29" x14ac:dyDescent="0.2">
      <c r="A2474" s="1">
        <v>45355</v>
      </c>
      <c r="B2474" t="s">
        <v>24</v>
      </c>
      <c r="C2474" t="s">
        <v>25</v>
      </c>
      <c r="D2474">
        <v>2022</v>
      </c>
      <c r="E2474" t="s">
        <v>86</v>
      </c>
      <c r="F2474" t="s">
        <v>27</v>
      </c>
      <c r="G2474" t="s">
        <v>77</v>
      </c>
      <c r="H2474" t="s">
        <v>29</v>
      </c>
      <c r="M2474" t="s">
        <v>738</v>
      </c>
      <c r="N2474" t="str">
        <f>_xlfn.CONCAT(Tableau1[[#This Row],[species_name]],Tableau1[[#This Row],[sub_reg]])</f>
        <v>Megrim27.8.a</v>
      </c>
      <c r="O2474" t="s">
        <v>32</v>
      </c>
      <c r="P2474" t="s">
        <v>33</v>
      </c>
      <c r="Q2474" t="s">
        <v>34</v>
      </c>
      <c r="R2474">
        <v>3282.42</v>
      </c>
      <c r="S2474" t="s">
        <v>35</v>
      </c>
      <c r="T2474" t="s">
        <v>375</v>
      </c>
      <c r="U2474" t="s">
        <v>376</v>
      </c>
      <c r="V2474" t="s">
        <v>331</v>
      </c>
      <c r="W2474">
        <f>IFERROR(INDEX(#REF!,MATCH(Tableau1[[#This Row],[Identifiant pour calcul]],#REF!,0),9),0)</f>
        <v>0</v>
      </c>
      <c r="X2474">
        <f>Tableau1[[#This Row],[value]]*0.125*Tableau1[[#This Row],[Sequestration factor]]</f>
        <v>0</v>
      </c>
      <c r="Y2474" t="s">
        <v>39</v>
      </c>
      <c r="Z2474" t="s">
        <v>40</v>
      </c>
      <c r="AA2474" t="s">
        <v>39</v>
      </c>
      <c r="AB2474" t="e">
        <f>INDEX(#REF!,MATCH(Tableau1[[#This Row],[species_name]],#REF!,0),2)</f>
        <v>#REF!</v>
      </c>
      <c r="AC2474" s="3" t="e">
        <f>Tableau1[[#This Row],[value]]/Tableau1[[#This Row],[débarquements totaux de l''espèce]]</f>
        <v>#REF!</v>
      </c>
    </row>
    <row r="2475" spans="1:29" x14ac:dyDescent="0.2">
      <c r="A2475" s="1">
        <v>45355</v>
      </c>
      <c r="B2475" t="s">
        <v>24</v>
      </c>
      <c r="C2475" t="s">
        <v>25</v>
      </c>
      <c r="D2475">
        <v>2022</v>
      </c>
      <c r="E2475" t="s">
        <v>86</v>
      </c>
      <c r="F2475" t="s">
        <v>158</v>
      </c>
      <c r="G2475" t="s">
        <v>88</v>
      </c>
      <c r="H2475" t="s">
        <v>29</v>
      </c>
      <c r="L2475" t="s">
        <v>373</v>
      </c>
      <c r="M2475" t="s">
        <v>374</v>
      </c>
      <c r="N2475" t="str">
        <f>_xlfn.CONCAT(Tableau1[[#This Row],[species_name]],Tableau1[[#This Row],[sub_reg]])</f>
        <v>Megrim27.7.j</v>
      </c>
      <c r="O2475" t="s">
        <v>32</v>
      </c>
      <c r="P2475" t="s">
        <v>33</v>
      </c>
      <c r="Q2475" t="s">
        <v>34</v>
      </c>
      <c r="R2475">
        <v>39231.61</v>
      </c>
      <c r="S2475" t="s">
        <v>35</v>
      </c>
      <c r="T2475" t="s">
        <v>375</v>
      </c>
      <c r="U2475" t="s">
        <v>376</v>
      </c>
      <c r="V2475" t="s">
        <v>377</v>
      </c>
      <c r="W2475">
        <f>IFERROR(INDEX(#REF!,MATCH(Tableau1[[#This Row],[Identifiant pour calcul]],#REF!,0),9),0)</f>
        <v>0</v>
      </c>
      <c r="X2475">
        <f>Tableau1[[#This Row],[value]]*0.125*Tableau1[[#This Row],[Sequestration factor]]</f>
        <v>0</v>
      </c>
      <c r="Y2475" t="s">
        <v>39</v>
      </c>
      <c r="Z2475" t="s">
        <v>40</v>
      </c>
      <c r="AA2475" t="s">
        <v>39</v>
      </c>
      <c r="AB2475" t="e">
        <f>INDEX(#REF!,MATCH(Tableau1[[#This Row],[species_name]],#REF!,0),2)</f>
        <v>#REF!</v>
      </c>
      <c r="AC2475" s="3" t="e">
        <f>Tableau1[[#This Row],[value]]/Tableau1[[#This Row],[débarquements totaux de l''espèce]]</f>
        <v>#REF!</v>
      </c>
    </row>
    <row r="2476" spans="1:29" x14ac:dyDescent="0.2">
      <c r="A2476" s="1">
        <v>45355</v>
      </c>
      <c r="B2476" t="s">
        <v>24</v>
      </c>
      <c r="C2476" t="s">
        <v>25</v>
      </c>
      <c r="D2476">
        <v>2022</v>
      </c>
      <c r="E2476" t="s">
        <v>86</v>
      </c>
      <c r="F2476" t="s">
        <v>158</v>
      </c>
      <c r="G2476" t="s">
        <v>88</v>
      </c>
      <c r="H2476" t="s">
        <v>29</v>
      </c>
      <c r="L2476" t="s">
        <v>373</v>
      </c>
      <c r="M2476" t="s">
        <v>374</v>
      </c>
      <c r="N2476" t="str">
        <f>_xlfn.CONCAT(Tableau1[[#This Row],[species_name]],Tableau1[[#This Row],[sub_reg]])</f>
        <v>Megrim27.8.d</v>
      </c>
      <c r="O2476" t="s">
        <v>32</v>
      </c>
      <c r="P2476" t="s">
        <v>33</v>
      </c>
      <c r="Q2476" t="s">
        <v>34</v>
      </c>
      <c r="R2476">
        <v>15048.3</v>
      </c>
      <c r="S2476" t="s">
        <v>35</v>
      </c>
      <c r="T2476" t="s">
        <v>375</v>
      </c>
      <c r="U2476" t="s">
        <v>376</v>
      </c>
      <c r="V2476" t="s">
        <v>366</v>
      </c>
      <c r="W2476">
        <f>IFERROR(INDEX(#REF!,MATCH(Tableau1[[#This Row],[Identifiant pour calcul]],#REF!,0),9),0)</f>
        <v>0</v>
      </c>
      <c r="X2476">
        <f>Tableau1[[#This Row],[value]]*0.125*Tableau1[[#This Row],[Sequestration factor]]</f>
        <v>0</v>
      </c>
      <c r="Y2476" t="s">
        <v>39</v>
      </c>
      <c r="Z2476" t="s">
        <v>40</v>
      </c>
      <c r="AA2476" t="s">
        <v>39</v>
      </c>
      <c r="AB2476" t="e">
        <f>INDEX(#REF!,MATCH(Tableau1[[#This Row],[species_name]],#REF!,0),2)</f>
        <v>#REF!</v>
      </c>
      <c r="AC2476" s="3" t="e">
        <f>Tableau1[[#This Row],[value]]/Tableau1[[#This Row],[débarquements totaux de l''espèce]]</f>
        <v>#REF!</v>
      </c>
    </row>
    <row r="2477" spans="1:29" x14ac:dyDescent="0.2">
      <c r="A2477" s="1">
        <v>45355</v>
      </c>
      <c r="B2477" t="s">
        <v>24</v>
      </c>
      <c r="C2477" t="s">
        <v>25</v>
      </c>
      <c r="D2477">
        <v>2022</v>
      </c>
      <c r="E2477" t="s">
        <v>86</v>
      </c>
      <c r="F2477" t="s">
        <v>158</v>
      </c>
      <c r="G2477" t="s">
        <v>88</v>
      </c>
      <c r="H2477" t="s">
        <v>29</v>
      </c>
      <c r="L2477" t="s">
        <v>373</v>
      </c>
      <c r="M2477" t="s">
        <v>374</v>
      </c>
      <c r="N2477" t="str">
        <f>_xlfn.CONCAT(Tableau1[[#This Row],[species_name]],Tableau1[[#This Row],[sub_reg]])</f>
        <v>Megrim27.7.e</v>
      </c>
      <c r="O2477" t="s">
        <v>32</v>
      </c>
      <c r="P2477" t="s">
        <v>33</v>
      </c>
      <c r="Q2477" t="s">
        <v>34</v>
      </c>
      <c r="R2477">
        <v>75436.89</v>
      </c>
      <c r="S2477" t="s">
        <v>35</v>
      </c>
      <c r="T2477" t="s">
        <v>375</v>
      </c>
      <c r="U2477" t="s">
        <v>376</v>
      </c>
      <c r="V2477" t="s">
        <v>226</v>
      </c>
      <c r="W2477">
        <f>IFERROR(INDEX(#REF!,MATCH(Tableau1[[#This Row],[Identifiant pour calcul]],#REF!,0),9),0)</f>
        <v>0</v>
      </c>
      <c r="X2477">
        <f>Tableau1[[#This Row],[value]]*0.125*Tableau1[[#This Row],[Sequestration factor]]</f>
        <v>0</v>
      </c>
      <c r="Y2477" t="s">
        <v>39</v>
      </c>
      <c r="Z2477" t="s">
        <v>40</v>
      </c>
      <c r="AA2477" t="s">
        <v>39</v>
      </c>
      <c r="AB2477" t="e">
        <f>INDEX(#REF!,MATCH(Tableau1[[#This Row],[species_name]],#REF!,0),2)</f>
        <v>#REF!</v>
      </c>
      <c r="AC2477" s="3" t="e">
        <f>Tableau1[[#This Row],[value]]/Tableau1[[#This Row],[débarquements totaux de l''espèce]]</f>
        <v>#REF!</v>
      </c>
    </row>
    <row r="2478" spans="1:29" x14ac:dyDescent="0.2">
      <c r="A2478" s="1">
        <v>45355</v>
      </c>
      <c r="B2478" t="s">
        <v>24</v>
      </c>
      <c r="C2478" t="s">
        <v>25</v>
      </c>
      <c r="D2478">
        <v>2022</v>
      </c>
      <c r="E2478" t="s">
        <v>86</v>
      </c>
      <c r="F2478" t="s">
        <v>158</v>
      </c>
      <c r="G2478" t="s">
        <v>88</v>
      </c>
      <c r="H2478" t="s">
        <v>29</v>
      </c>
      <c r="L2478" t="s">
        <v>373</v>
      </c>
      <c r="M2478" t="s">
        <v>374</v>
      </c>
      <c r="N2478" t="str">
        <f>_xlfn.CONCAT(Tableau1[[#This Row],[species_name]],Tableau1[[#This Row],[sub_reg]])</f>
        <v>Megrim27.7.f</v>
      </c>
      <c r="O2478" t="s">
        <v>32</v>
      </c>
      <c r="P2478" t="s">
        <v>33</v>
      </c>
      <c r="Q2478" t="s">
        <v>34</v>
      </c>
      <c r="R2478">
        <v>12758.74</v>
      </c>
      <c r="S2478" t="s">
        <v>35</v>
      </c>
      <c r="T2478" t="s">
        <v>375</v>
      </c>
      <c r="U2478" t="s">
        <v>376</v>
      </c>
      <c r="V2478" t="s">
        <v>685</v>
      </c>
      <c r="W2478">
        <f>IFERROR(INDEX(#REF!,MATCH(Tableau1[[#This Row],[Identifiant pour calcul]],#REF!,0),9),0)</f>
        <v>0</v>
      </c>
      <c r="X2478">
        <f>Tableau1[[#This Row],[value]]*0.125*Tableau1[[#This Row],[Sequestration factor]]</f>
        <v>0</v>
      </c>
      <c r="Y2478" t="s">
        <v>39</v>
      </c>
      <c r="Z2478" t="s">
        <v>40</v>
      </c>
      <c r="AA2478" t="s">
        <v>39</v>
      </c>
      <c r="AB2478" t="e">
        <f>INDEX(#REF!,MATCH(Tableau1[[#This Row],[species_name]],#REF!,0),2)</f>
        <v>#REF!</v>
      </c>
      <c r="AC2478" s="3" t="e">
        <f>Tableau1[[#This Row],[value]]/Tableau1[[#This Row],[débarquements totaux de l''espèce]]</f>
        <v>#REF!</v>
      </c>
    </row>
    <row r="2479" spans="1:29" x14ac:dyDescent="0.2">
      <c r="A2479" s="1">
        <v>45355</v>
      </c>
      <c r="B2479" t="s">
        <v>24</v>
      </c>
      <c r="C2479" t="s">
        <v>25</v>
      </c>
      <c r="D2479">
        <v>2022</v>
      </c>
      <c r="E2479" t="s">
        <v>86</v>
      </c>
      <c r="F2479" t="s">
        <v>158</v>
      </c>
      <c r="G2479" t="s">
        <v>88</v>
      </c>
      <c r="H2479" t="s">
        <v>29</v>
      </c>
      <c r="L2479" t="s">
        <v>373</v>
      </c>
      <c r="M2479" t="s">
        <v>374</v>
      </c>
      <c r="N2479" t="str">
        <f>_xlfn.CONCAT(Tableau1[[#This Row],[species_name]],Tableau1[[#This Row],[sub_reg]])</f>
        <v>Megrim27.7.g</v>
      </c>
      <c r="O2479" t="s">
        <v>32</v>
      </c>
      <c r="P2479" t="s">
        <v>33</v>
      </c>
      <c r="Q2479" t="s">
        <v>34</v>
      </c>
      <c r="R2479">
        <v>167999.83</v>
      </c>
      <c r="S2479" t="s">
        <v>35</v>
      </c>
      <c r="T2479" t="s">
        <v>375</v>
      </c>
      <c r="U2479" t="s">
        <v>376</v>
      </c>
      <c r="V2479" t="s">
        <v>662</v>
      </c>
      <c r="W2479">
        <f>IFERROR(INDEX(#REF!,MATCH(Tableau1[[#This Row],[Identifiant pour calcul]],#REF!,0),9),0)</f>
        <v>0</v>
      </c>
      <c r="X2479">
        <f>Tableau1[[#This Row],[value]]*0.125*Tableau1[[#This Row],[Sequestration factor]]</f>
        <v>0</v>
      </c>
      <c r="Y2479" t="s">
        <v>39</v>
      </c>
      <c r="Z2479" t="s">
        <v>40</v>
      </c>
      <c r="AA2479" t="s">
        <v>39</v>
      </c>
      <c r="AB2479" t="e">
        <f>INDEX(#REF!,MATCH(Tableau1[[#This Row],[species_name]],#REF!,0),2)</f>
        <v>#REF!</v>
      </c>
      <c r="AC2479" s="3" t="e">
        <f>Tableau1[[#This Row],[value]]/Tableau1[[#This Row],[débarquements totaux de l''espèce]]</f>
        <v>#REF!</v>
      </c>
    </row>
    <row r="2480" spans="1:29" x14ac:dyDescent="0.2">
      <c r="A2480" s="1">
        <v>45355</v>
      </c>
      <c r="B2480" t="s">
        <v>24</v>
      </c>
      <c r="C2480" t="s">
        <v>25</v>
      </c>
      <c r="D2480">
        <v>2022</v>
      </c>
      <c r="E2480" t="s">
        <v>86</v>
      </c>
      <c r="F2480" t="s">
        <v>523</v>
      </c>
      <c r="G2480" t="s">
        <v>28</v>
      </c>
      <c r="H2480" t="s">
        <v>29</v>
      </c>
      <c r="L2480" t="s">
        <v>524</v>
      </c>
      <c r="M2480" t="s">
        <v>525</v>
      </c>
      <c r="N2480" t="str">
        <f>_xlfn.CONCAT(Tableau1[[#This Row],[species_name]],Tableau1[[#This Row],[sub_reg]])</f>
        <v>Megrim27.8.a</v>
      </c>
      <c r="O2480" t="s">
        <v>32</v>
      </c>
      <c r="P2480" t="s">
        <v>33</v>
      </c>
      <c r="Q2480" t="s">
        <v>34</v>
      </c>
      <c r="R2480">
        <v>4212.84</v>
      </c>
      <c r="S2480" t="s">
        <v>35</v>
      </c>
      <c r="T2480" t="s">
        <v>375</v>
      </c>
      <c r="U2480" t="s">
        <v>376</v>
      </c>
      <c r="V2480" t="s">
        <v>331</v>
      </c>
      <c r="W2480">
        <f>IFERROR(INDEX(#REF!,MATCH(Tableau1[[#This Row],[Identifiant pour calcul]],#REF!,0),9),0)</f>
        <v>0</v>
      </c>
      <c r="X2480">
        <f>Tableau1[[#This Row],[value]]*0.125*Tableau1[[#This Row],[Sequestration factor]]</f>
        <v>0</v>
      </c>
      <c r="Y2480" t="s">
        <v>39</v>
      </c>
      <c r="Z2480" t="s">
        <v>40</v>
      </c>
      <c r="AA2480" t="s">
        <v>39</v>
      </c>
      <c r="AB2480" t="e">
        <f>INDEX(#REF!,MATCH(Tableau1[[#This Row],[species_name]],#REF!,0),2)</f>
        <v>#REF!</v>
      </c>
      <c r="AC2480" s="3" t="e">
        <f>Tableau1[[#This Row],[value]]/Tableau1[[#This Row],[débarquements totaux de l''espèce]]</f>
        <v>#REF!</v>
      </c>
    </row>
    <row r="2481" spans="1:29" x14ac:dyDescent="0.2">
      <c r="A2481" s="1">
        <v>45355</v>
      </c>
      <c r="B2481" t="s">
        <v>24</v>
      </c>
      <c r="C2481" t="s">
        <v>25</v>
      </c>
      <c r="D2481">
        <v>2022</v>
      </c>
      <c r="E2481" t="s">
        <v>86</v>
      </c>
      <c r="F2481" t="s">
        <v>158</v>
      </c>
      <c r="G2481" t="s">
        <v>406</v>
      </c>
      <c r="H2481" t="s">
        <v>29</v>
      </c>
      <c r="L2481" t="s">
        <v>418</v>
      </c>
      <c r="M2481" t="s">
        <v>419</v>
      </c>
      <c r="N2481" t="str">
        <f>_xlfn.CONCAT(Tableau1[[#This Row],[species_name]],Tableau1[[#This Row],[sub_reg]])</f>
        <v>Megrim27.7.c</v>
      </c>
      <c r="O2481" t="s">
        <v>32</v>
      </c>
      <c r="P2481" t="s">
        <v>33</v>
      </c>
      <c r="Q2481" t="s">
        <v>34</v>
      </c>
      <c r="R2481">
        <v>1468.73</v>
      </c>
      <c r="S2481" t="s">
        <v>35</v>
      </c>
      <c r="T2481" t="s">
        <v>375</v>
      </c>
      <c r="U2481" t="s">
        <v>376</v>
      </c>
      <c r="V2481" t="s">
        <v>664</v>
      </c>
      <c r="W2481">
        <f>IFERROR(INDEX(#REF!,MATCH(Tableau1[[#This Row],[Identifiant pour calcul]],#REF!,0),9),0)</f>
        <v>0</v>
      </c>
      <c r="X2481">
        <f>Tableau1[[#This Row],[value]]*0.125*Tableau1[[#This Row],[Sequestration factor]]</f>
        <v>0</v>
      </c>
      <c r="Y2481" t="s">
        <v>39</v>
      </c>
      <c r="Z2481" t="s">
        <v>40</v>
      </c>
      <c r="AA2481" t="s">
        <v>39</v>
      </c>
      <c r="AB2481" t="e">
        <f>INDEX(#REF!,MATCH(Tableau1[[#This Row],[species_name]],#REF!,0),2)</f>
        <v>#REF!</v>
      </c>
      <c r="AC2481" s="3" t="e">
        <f>Tableau1[[#This Row],[value]]/Tableau1[[#This Row],[débarquements totaux de l''espèce]]</f>
        <v>#REF!</v>
      </c>
    </row>
    <row r="2482" spans="1:29" x14ac:dyDescent="0.2">
      <c r="A2482" s="1">
        <v>45355</v>
      </c>
      <c r="B2482" t="s">
        <v>24</v>
      </c>
      <c r="C2482" t="s">
        <v>25</v>
      </c>
      <c r="D2482">
        <v>2022</v>
      </c>
      <c r="E2482" t="s">
        <v>86</v>
      </c>
      <c r="F2482" t="s">
        <v>158</v>
      </c>
      <c r="G2482" t="s">
        <v>406</v>
      </c>
      <c r="H2482" t="s">
        <v>29</v>
      </c>
      <c r="L2482" t="s">
        <v>418</v>
      </c>
      <c r="M2482" t="s">
        <v>419</v>
      </c>
      <c r="N2482" t="str">
        <f>_xlfn.CONCAT(Tableau1[[#This Row],[species_name]],Tableau1[[#This Row],[sub_reg]])</f>
        <v>Megrim27.7.e</v>
      </c>
      <c r="O2482" t="s">
        <v>32</v>
      </c>
      <c r="P2482" t="s">
        <v>33</v>
      </c>
      <c r="Q2482" t="s">
        <v>34</v>
      </c>
      <c r="R2482">
        <v>29598.92</v>
      </c>
      <c r="S2482" t="s">
        <v>35</v>
      </c>
      <c r="T2482" t="s">
        <v>375</v>
      </c>
      <c r="U2482" t="s">
        <v>376</v>
      </c>
      <c r="V2482" t="s">
        <v>226</v>
      </c>
      <c r="W2482">
        <f>IFERROR(INDEX(#REF!,MATCH(Tableau1[[#This Row],[Identifiant pour calcul]],#REF!,0),9),0)</f>
        <v>0</v>
      </c>
      <c r="X2482">
        <f>Tableau1[[#This Row],[value]]*0.125*Tableau1[[#This Row],[Sequestration factor]]</f>
        <v>0</v>
      </c>
      <c r="Y2482" t="s">
        <v>39</v>
      </c>
      <c r="Z2482" t="s">
        <v>40</v>
      </c>
      <c r="AA2482" t="s">
        <v>39</v>
      </c>
      <c r="AB2482" t="e">
        <f>INDEX(#REF!,MATCH(Tableau1[[#This Row],[species_name]],#REF!,0),2)</f>
        <v>#REF!</v>
      </c>
      <c r="AC2482" s="3" t="e">
        <f>Tableau1[[#This Row],[value]]/Tableau1[[#This Row],[débarquements totaux de l''espèce]]</f>
        <v>#REF!</v>
      </c>
    </row>
    <row r="2483" spans="1:29" x14ac:dyDescent="0.2">
      <c r="A2483" s="1">
        <v>45355</v>
      </c>
      <c r="B2483" t="s">
        <v>24</v>
      </c>
      <c r="C2483" t="s">
        <v>25</v>
      </c>
      <c r="D2483">
        <v>2022</v>
      </c>
      <c r="E2483" t="s">
        <v>86</v>
      </c>
      <c r="F2483" t="s">
        <v>158</v>
      </c>
      <c r="G2483" t="s">
        <v>406</v>
      </c>
      <c r="H2483" t="s">
        <v>29</v>
      </c>
      <c r="L2483" t="s">
        <v>418</v>
      </c>
      <c r="M2483" t="s">
        <v>419</v>
      </c>
      <c r="N2483" t="str">
        <f>_xlfn.CONCAT(Tableau1[[#This Row],[species_name]],Tableau1[[#This Row],[sub_reg]])</f>
        <v>Megrim27.7.f</v>
      </c>
      <c r="O2483" t="s">
        <v>32</v>
      </c>
      <c r="P2483" t="s">
        <v>33</v>
      </c>
      <c r="Q2483" t="s">
        <v>34</v>
      </c>
      <c r="R2483">
        <v>7218.78</v>
      </c>
      <c r="S2483" t="s">
        <v>35</v>
      </c>
      <c r="T2483" t="s">
        <v>375</v>
      </c>
      <c r="U2483" t="s">
        <v>376</v>
      </c>
      <c r="V2483" t="s">
        <v>685</v>
      </c>
      <c r="W2483">
        <f>IFERROR(INDEX(#REF!,MATCH(Tableau1[[#This Row],[Identifiant pour calcul]],#REF!,0),9),0)</f>
        <v>0</v>
      </c>
      <c r="X2483">
        <f>Tableau1[[#This Row],[value]]*0.125*Tableau1[[#This Row],[Sequestration factor]]</f>
        <v>0</v>
      </c>
      <c r="Y2483" t="s">
        <v>39</v>
      </c>
      <c r="Z2483" t="s">
        <v>40</v>
      </c>
      <c r="AA2483" t="s">
        <v>39</v>
      </c>
      <c r="AB2483" t="e">
        <f>INDEX(#REF!,MATCH(Tableau1[[#This Row],[species_name]],#REF!,0),2)</f>
        <v>#REF!</v>
      </c>
      <c r="AC2483" s="3" t="e">
        <f>Tableau1[[#This Row],[value]]/Tableau1[[#This Row],[débarquements totaux de l''espèce]]</f>
        <v>#REF!</v>
      </c>
    </row>
    <row r="2484" spans="1:29" x14ac:dyDescent="0.2">
      <c r="A2484" s="1">
        <v>45355</v>
      </c>
      <c r="B2484" t="s">
        <v>24</v>
      </c>
      <c r="C2484" t="s">
        <v>25</v>
      </c>
      <c r="D2484">
        <v>2022</v>
      </c>
      <c r="E2484" t="s">
        <v>86</v>
      </c>
      <c r="F2484" t="s">
        <v>158</v>
      </c>
      <c r="G2484" t="s">
        <v>406</v>
      </c>
      <c r="H2484" t="s">
        <v>29</v>
      </c>
      <c r="L2484" t="s">
        <v>418</v>
      </c>
      <c r="M2484" t="s">
        <v>419</v>
      </c>
      <c r="N2484" t="str">
        <f>_xlfn.CONCAT(Tableau1[[#This Row],[species_name]],Tableau1[[#This Row],[sub_reg]])</f>
        <v>Megrim27.7.h</v>
      </c>
      <c r="O2484" t="s">
        <v>32</v>
      </c>
      <c r="P2484" t="s">
        <v>33</v>
      </c>
      <c r="Q2484" t="s">
        <v>34</v>
      </c>
      <c r="R2484">
        <v>219208.76</v>
      </c>
      <c r="S2484" t="s">
        <v>35</v>
      </c>
      <c r="T2484" t="s">
        <v>375</v>
      </c>
      <c r="U2484" t="s">
        <v>376</v>
      </c>
      <c r="V2484" t="s">
        <v>330</v>
      </c>
      <c r="W2484">
        <f>IFERROR(INDEX(#REF!,MATCH(Tableau1[[#This Row],[Identifiant pour calcul]],#REF!,0),9),0)</f>
        <v>0</v>
      </c>
      <c r="X2484">
        <f>Tableau1[[#This Row],[value]]*0.125*Tableau1[[#This Row],[Sequestration factor]]</f>
        <v>0</v>
      </c>
      <c r="Y2484" t="s">
        <v>39</v>
      </c>
      <c r="Z2484" t="s">
        <v>40</v>
      </c>
      <c r="AA2484" t="s">
        <v>39</v>
      </c>
      <c r="AB2484" t="e">
        <f>INDEX(#REF!,MATCH(Tableau1[[#This Row],[species_name]],#REF!,0),2)</f>
        <v>#REF!</v>
      </c>
      <c r="AC2484" s="3" t="e">
        <f>Tableau1[[#This Row],[value]]/Tableau1[[#This Row],[débarquements totaux de l''espèce]]</f>
        <v>#REF!</v>
      </c>
    </row>
    <row r="2485" spans="1:29" x14ac:dyDescent="0.2">
      <c r="A2485" s="1">
        <v>45355</v>
      </c>
      <c r="B2485" t="s">
        <v>24</v>
      </c>
      <c r="C2485" t="s">
        <v>25</v>
      </c>
      <c r="D2485">
        <v>2022</v>
      </c>
      <c r="E2485" t="s">
        <v>86</v>
      </c>
      <c r="F2485" t="s">
        <v>158</v>
      </c>
      <c r="G2485" t="s">
        <v>406</v>
      </c>
      <c r="H2485" t="s">
        <v>29</v>
      </c>
      <c r="L2485" t="s">
        <v>418</v>
      </c>
      <c r="M2485" t="s">
        <v>419</v>
      </c>
      <c r="N2485" t="str">
        <f>_xlfn.CONCAT(Tableau1[[#This Row],[species_name]],Tableau1[[#This Row],[sub_reg]])</f>
        <v>Megrim27.7.j</v>
      </c>
      <c r="O2485" t="s">
        <v>32</v>
      </c>
      <c r="P2485" t="s">
        <v>33</v>
      </c>
      <c r="Q2485" t="s">
        <v>34</v>
      </c>
      <c r="R2485">
        <v>113188.74</v>
      </c>
      <c r="S2485" t="s">
        <v>35</v>
      </c>
      <c r="T2485" t="s">
        <v>375</v>
      </c>
      <c r="U2485" t="s">
        <v>376</v>
      </c>
      <c r="V2485" t="s">
        <v>377</v>
      </c>
      <c r="W2485">
        <f>IFERROR(INDEX(#REF!,MATCH(Tableau1[[#This Row],[Identifiant pour calcul]],#REF!,0),9),0)</f>
        <v>0</v>
      </c>
      <c r="X2485">
        <f>Tableau1[[#This Row],[value]]*0.125*Tableau1[[#This Row],[Sequestration factor]]</f>
        <v>0</v>
      </c>
      <c r="Y2485" t="s">
        <v>39</v>
      </c>
      <c r="Z2485" t="s">
        <v>40</v>
      </c>
      <c r="AA2485" t="s">
        <v>39</v>
      </c>
      <c r="AB2485" t="e">
        <f>INDEX(#REF!,MATCH(Tableau1[[#This Row],[species_name]],#REF!,0),2)</f>
        <v>#REF!</v>
      </c>
      <c r="AC2485" s="3" t="e">
        <f>Tableau1[[#This Row],[value]]/Tableau1[[#This Row],[débarquements totaux de l''espèce]]</f>
        <v>#REF!</v>
      </c>
    </row>
    <row r="2486" spans="1:29" x14ac:dyDescent="0.2">
      <c r="A2486" s="1">
        <v>45355</v>
      </c>
      <c r="B2486" t="s">
        <v>24</v>
      </c>
      <c r="C2486" t="s">
        <v>25</v>
      </c>
      <c r="D2486">
        <v>2022</v>
      </c>
      <c r="E2486" t="s">
        <v>86</v>
      </c>
      <c r="F2486" t="s">
        <v>158</v>
      </c>
      <c r="G2486" t="s">
        <v>406</v>
      </c>
      <c r="H2486" t="s">
        <v>29</v>
      </c>
      <c r="L2486" t="s">
        <v>418</v>
      </c>
      <c r="M2486" t="s">
        <v>419</v>
      </c>
      <c r="N2486" t="str">
        <f>_xlfn.CONCAT(Tableau1[[#This Row],[species_name]],Tableau1[[#This Row],[sub_reg]])</f>
        <v>Megrim27.8.a</v>
      </c>
      <c r="O2486" t="s">
        <v>32</v>
      </c>
      <c r="P2486" t="s">
        <v>33</v>
      </c>
      <c r="Q2486" t="s">
        <v>34</v>
      </c>
      <c r="R2486">
        <v>15282.93</v>
      </c>
      <c r="S2486" t="s">
        <v>35</v>
      </c>
      <c r="T2486" t="s">
        <v>375</v>
      </c>
      <c r="U2486" t="s">
        <v>376</v>
      </c>
      <c r="V2486" t="s">
        <v>331</v>
      </c>
      <c r="W2486">
        <f>IFERROR(INDEX(#REF!,MATCH(Tableau1[[#This Row],[Identifiant pour calcul]],#REF!,0),9),0)</f>
        <v>0</v>
      </c>
      <c r="X2486">
        <f>Tableau1[[#This Row],[value]]*0.125*Tableau1[[#This Row],[Sequestration factor]]</f>
        <v>0</v>
      </c>
      <c r="Y2486" t="s">
        <v>39</v>
      </c>
      <c r="Z2486" t="s">
        <v>40</v>
      </c>
      <c r="AA2486" t="s">
        <v>39</v>
      </c>
      <c r="AB2486" t="e">
        <f>INDEX(#REF!,MATCH(Tableau1[[#This Row],[species_name]],#REF!,0),2)</f>
        <v>#REF!</v>
      </c>
      <c r="AC2486" s="3" t="e">
        <f>Tableau1[[#This Row],[value]]/Tableau1[[#This Row],[débarquements totaux de l''espèce]]</f>
        <v>#REF!</v>
      </c>
    </row>
    <row r="2487" spans="1:29" x14ac:dyDescent="0.2">
      <c r="A2487" s="1">
        <v>45355</v>
      </c>
      <c r="B2487" t="s">
        <v>24</v>
      </c>
      <c r="C2487" t="s">
        <v>25</v>
      </c>
      <c r="D2487">
        <v>2022</v>
      </c>
      <c r="E2487" t="s">
        <v>86</v>
      </c>
      <c r="F2487" t="s">
        <v>158</v>
      </c>
      <c r="G2487" t="s">
        <v>28</v>
      </c>
      <c r="H2487" t="s">
        <v>29</v>
      </c>
      <c r="M2487" t="s">
        <v>821</v>
      </c>
      <c r="N2487" t="str">
        <f>_xlfn.CONCAT(Tableau1[[#This Row],[species_name]],Tableau1[[#This Row],[sub_reg]])</f>
        <v>Megrim27.7.e</v>
      </c>
      <c r="O2487" t="s">
        <v>32</v>
      </c>
      <c r="P2487" t="s">
        <v>33</v>
      </c>
      <c r="Q2487" t="s">
        <v>34</v>
      </c>
      <c r="R2487">
        <v>1050.3399999999999</v>
      </c>
      <c r="S2487" t="s">
        <v>35</v>
      </c>
      <c r="T2487" t="s">
        <v>375</v>
      </c>
      <c r="U2487" t="s">
        <v>376</v>
      </c>
      <c r="V2487" t="s">
        <v>226</v>
      </c>
      <c r="W2487">
        <f>IFERROR(INDEX(#REF!,MATCH(Tableau1[[#This Row],[Identifiant pour calcul]],#REF!,0),9),0)</f>
        <v>0</v>
      </c>
      <c r="X2487">
        <f>Tableau1[[#This Row],[value]]*0.125*Tableau1[[#This Row],[Sequestration factor]]</f>
        <v>0</v>
      </c>
      <c r="Y2487" t="s">
        <v>39</v>
      </c>
      <c r="Z2487" t="s">
        <v>40</v>
      </c>
      <c r="AA2487" t="s">
        <v>39</v>
      </c>
      <c r="AB2487" t="e">
        <f>INDEX(#REF!,MATCH(Tableau1[[#This Row],[species_name]],#REF!,0),2)</f>
        <v>#REF!</v>
      </c>
      <c r="AC2487" s="3" t="e">
        <f>Tableau1[[#This Row],[value]]/Tableau1[[#This Row],[débarquements totaux de l''espèce]]</f>
        <v>#REF!</v>
      </c>
    </row>
    <row r="2488" spans="1:29" x14ac:dyDescent="0.2">
      <c r="A2488" s="1">
        <v>45355</v>
      </c>
      <c r="B2488" t="s">
        <v>24</v>
      </c>
      <c r="C2488" t="s">
        <v>25</v>
      </c>
      <c r="D2488">
        <v>2022</v>
      </c>
      <c r="E2488" t="s">
        <v>86</v>
      </c>
      <c r="F2488" t="s">
        <v>158</v>
      </c>
      <c r="G2488" t="s">
        <v>28</v>
      </c>
      <c r="H2488" t="s">
        <v>29</v>
      </c>
      <c r="M2488" t="s">
        <v>821</v>
      </c>
      <c r="N2488" t="str">
        <f>_xlfn.CONCAT(Tableau1[[#This Row],[species_name]],Tableau1[[#This Row],[sub_reg]])</f>
        <v>Megrim27.7.h</v>
      </c>
      <c r="O2488" t="s">
        <v>32</v>
      </c>
      <c r="P2488" t="s">
        <v>33</v>
      </c>
      <c r="Q2488" t="s">
        <v>34</v>
      </c>
      <c r="R2488">
        <v>7547.73</v>
      </c>
      <c r="S2488" t="s">
        <v>35</v>
      </c>
      <c r="T2488" t="s">
        <v>375</v>
      </c>
      <c r="U2488" t="s">
        <v>376</v>
      </c>
      <c r="V2488" t="s">
        <v>330</v>
      </c>
      <c r="W2488">
        <f>IFERROR(INDEX(#REF!,MATCH(Tableau1[[#This Row],[Identifiant pour calcul]],#REF!,0),9),0)</f>
        <v>0</v>
      </c>
      <c r="X2488">
        <f>Tableau1[[#This Row],[value]]*0.125*Tableau1[[#This Row],[Sequestration factor]]</f>
        <v>0</v>
      </c>
      <c r="Y2488" t="s">
        <v>39</v>
      </c>
      <c r="Z2488" t="s">
        <v>40</v>
      </c>
      <c r="AA2488" t="s">
        <v>39</v>
      </c>
      <c r="AB2488" t="e">
        <f>INDEX(#REF!,MATCH(Tableau1[[#This Row],[species_name]],#REF!,0),2)</f>
        <v>#REF!</v>
      </c>
      <c r="AC2488" s="3" t="e">
        <f>Tableau1[[#This Row],[value]]/Tableau1[[#This Row],[débarquements totaux de l''espèce]]</f>
        <v>#REF!</v>
      </c>
    </row>
    <row r="2489" spans="1:29" x14ac:dyDescent="0.2">
      <c r="A2489" s="1">
        <v>45355</v>
      </c>
      <c r="B2489" t="s">
        <v>24</v>
      </c>
      <c r="C2489" t="s">
        <v>25</v>
      </c>
      <c r="D2489">
        <v>2022</v>
      </c>
      <c r="E2489" t="s">
        <v>86</v>
      </c>
      <c r="F2489" t="s">
        <v>158</v>
      </c>
      <c r="G2489" t="s">
        <v>28</v>
      </c>
      <c r="H2489" t="s">
        <v>29</v>
      </c>
      <c r="M2489" t="s">
        <v>821</v>
      </c>
      <c r="N2489" t="str">
        <f>_xlfn.CONCAT(Tableau1[[#This Row],[species_name]],Tableau1[[#This Row],[sub_reg]])</f>
        <v>Megrim27.8.b</v>
      </c>
      <c r="O2489" t="s">
        <v>32</v>
      </c>
      <c r="P2489" t="s">
        <v>33</v>
      </c>
      <c r="Q2489" t="s">
        <v>34</v>
      </c>
      <c r="R2489">
        <v>33618.21</v>
      </c>
      <c r="S2489" t="s">
        <v>35</v>
      </c>
      <c r="T2489" t="s">
        <v>375</v>
      </c>
      <c r="U2489" t="s">
        <v>376</v>
      </c>
      <c r="V2489" t="s">
        <v>338</v>
      </c>
      <c r="W2489">
        <f>IFERROR(INDEX(#REF!,MATCH(Tableau1[[#This Row],[Identifiant pour calcul]],#REF!,0),9),0)</f>
        <v>0</v>
      </c>
      <c r="X2489">
        <f>Tableau1[[#This Row],[value]]*0.125*Tableau1[[#This Row],[Sequestration factor]]</f>
        <v>0</v>
      </c>
      <c r="Y2489" t="s">
        <v>39</v>
      </c>
      <c r="Z2489" t="s">
        <v>40</v>
      </c>
      <c r="AA2489" t="s">
        <v>39</v>
      </c>
      <c r="AB2489" t="e">
        <f>INDEX(#REF!,MATCH(Tableau1[[#This Row],[species_name]],#REF!,0),2)</f>
        <v>#REF!</v>
      </c>
      <c r="AC2489" s="3" t="e">
        <f>Tableau1[[#This Row],[value]]/Tableau1[[#This Row],[débarquements totaux de l''espèce]]</f>
        <v>#REF!</v>
      </c>
    </row>
    <row r="2490" spans="1:29" x14ac:dyDescent="0.2">
      <c r="A2490" s="1">
        <v>45355</v>
      </c>
      <c r="B2490" t="s">
        <v>24</v>
      </c>
      <c r="C2490" t="s">
        <v>25</v>
      </c>
      <c r="D2490">
        <v>2022</v>
      </c>
      <c r="E2490" t="s">
        <v>86</v>
      </c>
      <c r="F2490" t="s">
        <v>158</v>
      </c>
      <c r="G2490" t="s">
        <v>406</v>
      </c>
      <c r="H2490" t="s">
        <v>29</v>
      </c>
      <c r="L2490" t="s">
        <v>418</v>
      </c>
      <c r="M2490" t="s">
        <v>419</v>
      </c>
      <c r="N2490" t="str">
        <f>_xlfn.CONCAT(Tableau1[[#This Row],[species_name]],Tableau1[[#This Row],[sub_reg]])</f>
        <v>Megrim27.7.g</v>
      </c>
      <c r="O2490" t="s">
        <v>32</v>
      </c>
      <c r="P2490" t="s">
        <v>33</v>
      </c>
      <c r="Q2490" t="s">
        <v>34</v>
      </c>
      <c r="R2490">
        <v>20985.52</v>
      </c>
      <c r="S2490" t="s">
        <v>35</v>
      </c>
      <c r="T2490" t="s">
        <v>375</v>
      </c>
      <c r="U2490" t="s">
        <v>376</v>
      </c>
      <c r="V2490" t="s">
        <v>662</v>
      </c>
      <c r="W2490">
        <f>IFERROR(INDEX(#REF!,MATCH(Tableau1[[#This Row],[Identifiant pour calcul]],#REF!,0),9),0)</f>
        <v>0</v>
      </c>
      <c r="X2490">
        <f>Tableau1[[#This Row],[value]]*0.125*Tableau1[[#This Row],[Sequestration factor]]</f>
        <v>0</v>
      </c>
      <c r="Y2490" t="s">
        <v>39</v>
      </c>
      <c r="Z2490" t="s">
        <v>40</v>
      </c>
      <c r="AA2490" t="s">
        <v>39</v>
      </c>
      <c r="AB2490" t="e">
        <f>INDEX(#REF!,MATCH(Tableau1[[#This Row],[species_name]],#REF!,0),2)</f>
        <v>#REF!</v>
      </c>
      <c r="AC2490" s="3" t="e">
        <f>Tableau1[[#This Row],[value]]/Tableau1[[#This Row],[débarquements totaux de l''espèce]]</f>
        <v>#REF!</v>
      </c>
    </row>
    <row r="2491" spans="1:29" x14ac:dyDescent="0.2">
      <c r="A2491" s="1">
        <v>45355</v>
      </c>
      <c r="B2491" t="s">
        <v>24</v>
      </c>
      <c r="C2491" t="s">
        <v>25</v>
      </c>
      <c r="D2491">
        <v>2022</v>
      </c>
      <c r="E2491" t="s">
        <v>86</v>
      </c>
      <c r="F2491" t="s">
        <v>372</v>
      </c>
      <c r="G2491" t="s">
        <v>28</v>
      </c>
      <c r="H2491" t="s">
        <v>29</v>
      </c>
      <c r="L2491" t="s">
        <v>711</v>
      </c>
      <c r="M2491" t="s">
        <v>712</v>
      </c>
      <c r="N2491" t="str">
        <f>_xlfn.CONCAT(Tableau1[[#This Row],[species_name]],Tableau1[[#This Row],[sub_reg]])</f>
        <v>Megrim27.8.a</v>
      </c>
      <c r="O2491" t="s">
        <v>32</v>
      </c>
      <c r="P2491" t="s">
        <v>33</v>
      </c>
      <c r="Q2491" t="s">
        <v>34</v>
      </c>
      <c r="R2491">
        <v>1333.08</v>
      </c>
      <c r="S2491" t="s">
        <v>35</v>
      </c>
      <c r="T2491" t="s">
        <v>375</v>
      </c>
      <c r="U2491" t="s">
        <v>376</v>
      </c>
      <c r="V2491" t="s">
        <v>331</v>
      </c>
      <c r="W2491">
        <f>IFERROR(INDEX(#REF!,MATCH(Tableau1[[#This Row],[Identifiant pour calcul]],#REF!,0),9),0)</f>
        <v>0</v>
      </c>
      <c r="X2491">
        <f>Tableau1[[#This Row],[value]]*0.125*Tableau1[[#This Row],[Sequestration factor]]</f>
        <v>0</v>
      </c>
      <c r="Y2491" t="s">
        <v>39</v>
      </c>
      <c r="Z2491" t="s">
        <v>40</v>
      </c>
      <c r="AA2491" t="s">
        <v>39</v>
      </c>
      <c r="AB2491" t="e">
        <f>INDEX(#REF!,MATCH(Tableau1[[#This Row],[species_name]],#REF!,0),2)</f>
        <v>#REF!</v>
      </c>
      <c r="AC2491" s="3" t="e">
        <f>Tableau1[[#This Row],[value]]/Tableau1[[#This Row],[débarquements totaux de l''espèce]]</f>
        <v>#REF!</v>
      </c>
    </row>
    <row r="2492" spans="1:29" x14ac:dyDescent="0.2">
      <c r="A2492" s="1">
        <v>45355</v>
      </c>
      <c r="B2492" t="s">
        <v>24</v>
      </c>
      <c r="C2492" t="s">
        <v>25</v>
      </c>
      <c r="D2492">
        <v>2022</v>
      </c>
      <c r="E2492" t="s">
        <v>86</v>
      </c>
      <c r="F2492" t="s">
        <v>158</v>
      </c>
      <c r="G2492" t="s">
        <v>28</v>
      </c>
      <c r="H2492" t="s">
        <v>29</v>
      </c>
      <c r="M2492" t="s">
        <v>821</v>
      </c>
      <c r="N2492" t="str">
        <f>_xlfn.CONCAT(Tableau1[[#This Row],[species_name]],Tableau1[[#This Row],[sub_reg]])</f>
        <v>Megrim27.8.a</v>
      </c>
      <c r="O2492" t="s">
        <v>32</v>
      </c>
      <c r="P2492" t="s">
        <v>33</v>
      </c>
      <c r="Q2492" t="s">
        <v>34</v>
      </c>
      <c r="R2492">
        <v>588599.89</v>
      </c>
      <c r="S2492" t="s">
        <v>35</v>
      </c>
      <c r="T2492" t="s">
        <v>375</v>
      </c>
      <c r="U2492" t="s">
        <v>376</v>
      </c>
      <c r="V2492" t="s">
        <v>331</v>
      </c>
      <c r="W2492">
        <f>IFERROR(INDEX(#REF!,MATCH(Tableau1[[#This Row],[Identifiant pour calcul]],#REF!,0),9),0)</f>
        <v>0</v>
      </c>
      <c r="X2492">
        <f>Tableau1[[#This Row],[value]]*0.125*Tableau1[[#This Row],[Sequestration factor]]</f>
        <v>0</v>
      </c>
      <c r="Y2492" t="s">
        <v>39</v>
      </c>
      <c r="Z2492" t="s">
        <v>40</v>
      </c>
      <c r="AA2492" t="s">
        <v>39</v>
      </c>
      <c r="AB2492" t="e">
        <f>INDEX(#REF!,MATCH(Tableau1[[#This Row],[species_name]],#REF!,0),2)</f>
        <v>#REF!</v>
      </c>
      <c r="AC2492" s="3" t="e">
        <f>Tableau1[[#This Row],[value]]/Tableau1[[#This Row],[débarquements totaux de l''espèce]]</f>
        <v>#REF!</v>
      </c>
    </row>
    <row r="2493" spans="1:29" x14ac:dyDescent="0.2">
      <c r="A2493" s="1">
        <v>45355</v>
      </c>
      <c r="B2493" t="s">
        <v>24</v>
      </c>
      <c r="C2493" t="s">
        <v>25</v>
      </c>
      <c r="D2493">
        <v>2022</v>
      </c>
      <c r="E2493" t="s">
        <v>86</v>
      </c>
      <c r="F2493" t="s">
        <v>158</v>
      </c>
      <c r="G2493" t="s">
        <v>159</v>
      </c>
      <c r="H2493" t="s">
        <v>29</v>
      </c>
      <c r="M2493" t="s">
        <v>160</v>
      </c>
      <c r="N2493" t="str">
        <f>_xlfn.CONCAT(Tableau1[[#This Row],[species_name]],Tableau1[[#This Row],[sub_reg]])</f>
        <v>Megrim27.4.a</v>
      </c>
      <c r="O2493" t="s">
        <v>32</v>
      </c>
      <c r="P2493" t="s">
        <v>33</v>
      </c>
      <c r="Q2493" t="s">
        <v>34</v>
      </c>
      <c r="R2493">
        <v>2856.8</v>
      </c>
      <c r="S2493" t="s">
        <v>35</v>
      </c>
      <c r="T2493" t="s">
        <v>375</v>
      </c>
      <c r="U2493" t="s">
        <v>376</v>
      </c>
      <c r="V2493" t="s">
        <v>169</v>
      </c>
      <c r="W2493">
        <f>IFERROR(INDEX(#REF!,MATCH(Tableau1[[#This Row],[Identifiant pour calcul]],#REF!,0),9),0)</f>
        <v>0</v>
      </c>
      <c r="X2493">
        <f>Tableau1[[#This Row],[value]]*0.125*Tableau1[[#This Row],[Sequestration factor]]</f>
        <v>0</v>
      </c>
      <c r="Y2493" t="s">
        <v>39</v>
      </c>
      <c r="Z2493" t="s">
        <v>40</v>
      </c>
      <c r="AA2493" t="s">
        <v>39</v>
      </c>
      <c r="AB2493" t="e">
        <f>INDEX(#REF!,MATCH(Tableau1[[#This Row],[species_name]],#REF!,0),2)</f>
        <v>#REF!</v>
      </c>
      <c r="AC2493" s="3" t="e">
        <f>Tableau1[[#This Row],[value]]/Tableau1[[#This Row],[débarquements totaux de l''espèce]]</f>
        <v>#REF!</v>
      </c>
    </row>
    <row r="2494" spans="1:29" x14ac:dyDescent="0.2">
      <c r="A2494" s="1">
        <v>45355</v>
      </c>
      <c r="B2494" t="s">
        <v>24</v>
      </c>
      <c r="C2494" t="s">
        <v>25</v>
      </c>
      <c r="D2494">
        <v>2022</v>
      </c>
      <c r="E2494" t="s">
        <v>86</v>
      </c>
      <c r="F2494" t="s">
        <v>158</v>
      </c>
      <c r="G2494" t="s">
        <v>159</v>
      </c>
      <c r="H2494" t="s">
        <v>29</v>
      </c>
      <c r="M2494" t="s">
        <v>160</v>
      </c>
      <c r="N2494" t="str">
        <f>_xlfn.CONCAT(Tableau1[[#This Row],[species_name]],Tableau1[[#This Row],[sub_reg]])</f>
        <v>Megrim27.6.a</v>
      </c>
      <c r="O2494" t="s">
        <v>32</v>
      </c>
      <c r="P2494" t="s">
        <v>33</v>
      </c>
      <c r="Q2494" t="s">
        <v>34</v>
      </c>
      <c r="R2494">
        <v>56788.45</v>
      </c>
      <c r="S2494" t="s">
        <v>35</v>
      </c>
      <c r="T2494" t="s">
        <v>375</v>
      </c>
      <c r="U2494" t="s">
        <v>376</v>
      </c>
      <c r="V2494" t="s">
        <v>195</v>
      </c>
      <c r="W2494">
        <f>IFERROR(INDEX(#REF!,MATCH(Tableau1[[#This Row],[Identifiant pour calcul]],#REF!,0),9),0)</f>
        <v>0</v>
      </c>
      <c r="X2494">
        <f>Tableau1[[#This Row],[value]]*0.125*Tableau1[[#This Row],[Sequestration factor]]</f>
        <v>0</v>
      </c>
      <c r="Y2494" t="s">
        <v>39</v>
      </c>
      <c r="Z2494" t="s">
        <v>40</v>
      </c>
      <c r="AA2494" t="s">
        <v>39</v>
      </c>
      <c r="AB2494" t="e">
        <f>INDEX(#REF!,MATCH(Tableau1[[#This Row],[species_name]],#REF!,0),2)</f>
        <v>#REF!</v>
      </c>
      <c r="AC2494" s="3" t="e">
        <f>Tableau1[[#This Row],[value]]/Tableau1[[#This Row],[débarquements totaux de l''espèce]]</f>
        <v>#REF!</v>
      </c>
    </row>
    <row r="2495" spans="1:29" x14ac:dyDescent="0.2">
      <c r="A2495" s="1">
        <v>45355</v>
      </c>
      <c r="B2495" t="s">
        <v>24</v>
      </c>
      <c r="C2495" t="s">
        <v>25</v>
      </c>
      <c r="D2495">
        <v>2022</v>
      </c>
      <c r="E2495" t="s">
        <v>86</v>
      </c>
      <c r="F2495" t="s">
        <v>158</v>
      </c>
      <c r="G2495" t="s">
        <v>88</v>
      </c>
      <c r="H2495" t="s">
        <v>29</v>
      </c>
      <c r="L2495" t="s">
        <v>373</v>
      </c>
      <c r="M2495" t="s">
        <v>374</v>
      </c>
      <c r="N2495" t="str">
        <f>_xlfn.CONCAT(Tableau1[[#This Row],[species_name]],Tableau1[[#This Row],[sub_reg]])</f>
        <v>Megrim27.8.b</v>
      </c>
      <c r="O2495" t="s">
        <v>32</v>
      </c>
      <c r="P2495" t="s">
        <v>33</v>
      </c>
      <c r="Q2495" t="s">
        <v>34</v>
      </c>
      <c r="R2495">
        <v>12969.46</v>
      </c>
      <c r="S2495" t="s">
        <v>35</v>
      </c>
      <c r="T2495" t="s">
        <v>375</v>
      </c>
      <c r="U2495" t="s">
        <v>376</v>
      </c>
      <c r="V2495" t="s">
        <v>338</v>
      </c>
      <c r="W2495">
        <f>IFERROR(INDEX(#REF!,MATCH(Tableau1[[#This Row],[Identifiant pour calcul]],#REF!,0),9),0)</f>
        <v>0</v>
      </c>
      <c r="X2495">
        <f>Tableau1[[#This Row],[value]]*0.125*Tableau1[[#This Row],[Sequestration factor]]</f>
        <v>0</v>
      </c>
      <c r="Y2495" t="s">
        <v>39</v>
      </c>
      <c r="Z2495" t="s">
        <v>40</v>
      </c>
      <c r="AA2495" t="s">
        <v>39</v>
      </c>
      <c r="AB2495" t="e">
        <f>INDEX(#REF!,MATCH(Tableau1[[#This Row],[species_name]],#REF!,0),2)</f>
        <v>#REF!</v>
      </c>
      <c r="AC2495" s="3" t="e">
        <f>Tableau1[[#This Row],[value]]/Tableau1[[#This Row],[débarquements totaux de l''espèce]]</f>
        <v>#REF!</v>
      </c>
    </row>
    <row r="2496" spans="1:29" x14ac:dyDescent="0.2">
      <c r="A2496" s="1">
        <v>45355</v>
      </c>
      <c r="B2496" t="s">
        <v>24</v>
      </c>
      <c r="C2496" t="s">
        <v>25</v>
      </c>
      <c r="D2496">
        <v>2022</v>
      </c>
      <c r="E2496" t="s">
        <v>86</v>
      </c>
      <c r="F2496" t="s">
        <v>158</v>
      </c>
      <c r="G2496" t="s">
        <v>88</v>
      </c>
      <c r="H2496" t="s">
        <v>29</v>
      </c>
      <c r="L2496" t="s">
        <v>373</v>
      </c>
      <c r="M2496" t="s">
        <v>374</v>
      </c>
      <c r="N2496" t="str">
        <f>_xlfn.CONCAT(Tableau1[[#This Row],[species_name]],Tableau1[[#This Row],[sub_reg]])</f>
        <v>Megrim27.8.a</v>
      </c>
      <c r="O2496" t="s">
        <v>32</v>
      </c>
      <c r="P2496" t="s">
        <v>33</v>
      </c>
      <c r="Q2496" t="s">
        <v>34</v>
      </c>
      <c r="R2496">
        <v>299487.89</v>
      </c>
      <c r="S2496" t="s">
        <v>35</v>
      </c>
      <c r="T2496" t="s">
        <v>375</v>
      </c>
      <c r="U2496" t="s">
        <v>376</v>
      </c>
      <c r="V2496" t="s">
        <v>331</v>
      </c>
      <c r="W2496">
        <f>IFERROR(INDEX(#REF!,MATCH(Tableau1[[#This Row],[Identifiant pour calcul]],#REF!,0),9),0)</f>
        <v>0</v>
      </c>
      <c r="X2496">
        <f>Tableau1[[#This Row],[value]]*0.125*Tableau1[[#This Row],[Sequestration factor]]</f>
        <v>0</v>
      </c>
      <c r="Y2496" t="s">
        <v>39</v>
      </c>
      <c r="Z2496" t="s">
        <v>40</v>
      </c>
      <c r="AA2496" t="s">
        <v>39</v>
      </c>
      <c r="AB2496" t="e">
        <f>INDEX(#REF!,MATCH(Tableau1[[#This Row],[species_name]],#REF!,0),2)</f>
        <v>#REF!</v>
      </c>
      <c r="AC2496" s="3" t="e">
        <f>Tableau1[[#This Row],[value]]/Tableau1[[#This Row],[débarquements totaux de l''espèce]]</f>
        <v>#REF!</v>
      </c>
    </row>
    <row r="2497" spans="1:29" x14ac:dyDescent="0.2">
      <c r="A2497" s="1">
        <v>45355</v>
      </c>
      <c r="B2497" t="s">
        <v>24</v>
      </c>
      <c r="C2497" t="s">
        <v>25</v>
      </c>
      <c r="D2497">
        <v>2022</v>
      </c>
      <c r="E2497" t="s">
        <v>86</v>
      </c>
      <c r="F2497" t="s">
        <v>158</v>
      </c>
      <c r="G2497" t="s">
        <v>88</v>
      </c>
      <c r="H2497" t="s">
        <v>29</v>
      </c>
      <c r="L2497" t="s">
        <v>373</v>
      </c>
      <c r="M2497" t="s">
        <v>374</v>
      </c>
      <c r="N2497" t="str">
        <f>_xlfn.CONCAT(Tableau1[[#This Row],[species_name]],Tableau1[[#This Row],[sub_reg]])</f>
        <v>Megrim27.7.h</v>
      </c>
      <c r="O2497" t="s">
        <v>32</v>
      </c>
      <c r="P2497" t="s">
        <v>33</v>
      </c>
      <c r="Q2497" t="s">
        <v>34</v>
      </c>
      <c r="R2497">
        <v>345785.12</v>
      </c>
      <c r="S2497" t="s">
        <v>35</v>
      </c>
      <c r="T2497" t="s">
        <v>375</v>
      </c>
      <c r="U2497" t="s">
        <v>376</v>
      </c>
      <c r="V2497" t="s">
        <v>330</v>
      </c>
      <c r="W2497">
        <f>IFERROR(INDEX(#REF!,MATCH(Tableau1[[#This Row],[Identifiant pour calcul]],#REF!,0),9),0)</f>
        <v>0</v>
      </c>
      <c r="X2497">
        <f>Tableau1[[#This Row],[value]]*0.125*Tableau1[[#This Row],[Sequestration factor]]</f>
        <v>0</v>
      </c>
      <c r="Y2497" t="s">
        <v>39</v>
      </c>
      <c r="Z2497" t="s">
        <v>40</v>
      </c>
      <c r="AA2497" t="s">
        <v>39</v>
      </c>
      <c r="AB2497" t="e">
        <f>INDEX(#REF!,MATCH(Tableau1[[#This Row],[species_name]],#REF!,0),2)</f>
        <v>#REF!</v>
      </c>
      <c r="AC2497" s="3" t="e">
        <f>Tableau1[[#This Row],[value]]/Tableau1[[#This Row],[débarquements totaux de l''espèce]]</f>
        <v>#REF!</v>
      </c>
    </row>
    <row r="2498" spans="1:29" x14ac:dyDescent="0.2">
      <c r="A2498" s="1">
        <v>45355</v>
      </c>
      <c r="B2498" t="s">
        <v>24</v>
      </c>
      <c r="C2498" t="s">
        <v>25</v>
      </c>
      <c r="D2498">
        <v>2022</v>
      </c>
      <c r="E2498" t="s">
        <v>86</v>
      </c>
      <c r="F2498" t="s">
        <v>158</v>
      </c>
      <c r="G2498" t="s">
        <v>406</v>
      </c>
      <c r="H2498" t="s">
        <v>29</v>
      </c>
      <c r="L2498" t="s">
        <v>418</v>
      </c>
      <c r="M2498" t="s">
        <v>419</v>
      </c>
      <c r="N2498" t="str">
        <f>_xlfn.CONCAT(Tableau1[[#This Row],[species_name]],Tableau1[[#This Row],[sub_reg]])</f>
        <v>Megrim27.6.a</v>
      </c>
      <c r="O2498" t="s">
        <v>32</v>
      </c>
      <c r="P2498" t="s">
        <v>33</v>
      </c>
      <c r="Q2498" t="s">
        <v>34</v>
      </c>
      <c r="R2498">
        <v>21835.91</v>
      </c>
      <c r="S2498" t="s">
        <v>35</v>
      </c>
      <c r="T2498" t="s">
        <v>375</v>
      </c>
      <c r="U2498" t="s">
        <v>376</v>
      </c>
      <c r="V2498" t="s">
        <v>195</v>
      </c>
      <c r="W2498">
        <f>IFERROR(INDEX(#REF!,MATCH(Tableau1[[#This Row],[Identifiant pour calcul]],#REF!,0),9),0)</f>
        <v>0</v>
      </c>
      <c r="X2498">
        <f>Tableau1[[#This Row],[value]]*0.125*Tableau1[[#This Row],[Sequestration factor]]</f>
        <v>0</v>
      </c>
      <c r="Y2498" t="s">
        <v>39</v>
      </c>
      <c r="Z2498" t="s">
        <v>40</v>
      </c>
      <c r="AA2498" t="s">
        <v>39</v>
      </c>
      <c r="AB2498" t="e">
        <f>INDEX(#REF!,MATCH(Tableau1[[#This Row],[species_name]],#REF!,0),2)</f>
        <v>#REF!</v>
      </c>
      <c r="AC2498" s="3" t="e">
        <f>Tableau1[[#This Row],[value]]/Tableau1[[#This Row],[débarquements totaux de l''espèce]]</f>
        <v>#REF!</v>
      </c>
    </row>
    <row r="2499" spans="1:29" x14ac:dyDescent="0.2">
      <c r="A2499" s="1">
        <v>45355</v>
      </c>
      <c r="B2499" t="s">
        <v>24</v>
      </c>
      <c r="C2499" t="s">
        <v>25</v>
      </c>
      <c r="D2499">
        <v>2022</v>
      </c>
      <c r="E2499" t="s">
        <v>26</v>
      </c>
      <c r="F2499" t="s">
        <v>158</v>
      </c>
      <c r="G2499" t="s">
        <v>88</v>
      </c>
      <c r="H2499" t="s">
        <v>29</v>
      </c>
      <c r="L2499" t="s">
        <v>30</v>
      </c>
      <c r="M2499" t="s">
        <v>31</v>
      </c>
      <c r="N2499" t="str">
        <f>_xlfn.CONCAT(Tableau1[[#This Row],[species_name]],Tableau1[[#This Row],[sub_reg]])</f>
        <v>Golden grey mulletsa 7</v>
      </c>
      <c r="O2499" t="s">
        <v>32</v>
      </c>
      <c r="P2499" t="s">
        <v>33</v>
      </c>
      <c r="Q2499" t="s">
        <v>34</v>
      </c>
      <c r="R2499">
        <v>12860.55</v>
      </c>
      <c r="S2499" t="s">
        <v>35</v>
      </c>
      <c r="T2499" t="s">
        <v>628</v>
      </c>
      <c r="U2499" t="s">
        <v>629</v>
      </c>
      <c r="V2499" t="s">
        <v>62</v>
      </c>
      <c r="W2499">
        <f>IFERROR(INDEX(#REF!,MATCH(Tableau1[[#This Row],[Identifiant pour calcul]],#REF!,0),9),0)</f>
        <v>0</v>
      </c>
      <c r="X2499">
        <f>Tableau1[[#This Row],[value]]*0.125*Tableau1[[#This Row],[Sequestration factor]]</f>
        <v>0</v>
      </c>
      <c r="Y2499" t="s">
        <v>39</v>
      </c>
      <c r="Z2499" t="s">
        <v>40</v>
      </c>
      <c r="AA2499" t="s">
        <v>39</v>
      </c>
      <c r="AB2499" t="e">
        <f>INDEX(#REF!,MATCH(Tableau1[[#This Row],[species_name]],#REF!,0),2)</f>
        <v>#REF!</v>
      </c>
      <c r="AC2499" s="3" t="e">
        <f>Tableau1[[#This Row],[value]]/Tableau1[[#This Row],[débarquements totaux de l''espèce]]</f>
        <v>#REF!</v>
      </c>
    </row>
    <row r="2500" spans="1:29" x14ac:dyDescent="0.2">
      <c r="A2500" s="1">
        <v>45355</v>
      </c>
      <c r="B2500" t="s">
        <v>24</v>
      </c>
      <c r="C2500" t="s">
        <v>25</v>
      </c>
      <c r="D2500">
        <v>2022</v>
      </c>
      <c r="E2500" t="s">
        <v>86</v>
      </c>
      <c r="F2500" t="s">
        <v>158</v>
      </c>
      <c r="G2500" t="s">
        <v>77</v>
      </c>
      <c r="H2500" t="s">
        <v>29</v>
      </c>
      <c r="L2500" t="s">
        <v>413</v>
      </c>
      <c r="M2500" t="s">
        <v>414</v>
      </c>
      <c r="N2500" t="str">
        <f>_xlfn.CONCAT(Tableau1[[#This Row],[species_name]],Tableau1[[#This Row],[sub_reg]])</f>
        <v>Golden grey mullet27.8.a</v>
      </c>
      <c r="O2500" t="s">
        <v>32</v>
      </c>
      <c r="P2500" t="s">
        <v>33</v>
      </c>
      <c r="Q2500" t="s">
        <v>34</v>
      </c>
      <c r="R2500">
        <v>2201.62</v>
      </c>
      <c r="S2500" t="s">
        <v>35</v>
      </c>
      <c r="T2500" t="s">
        <v>628</v>
      </c>
      <c r="U2500" t="s">
        <v>629</v>
      </c>
      <c r="V2500" t="s">
        <v>331</v>
      </c>
      <c r="W2500">
        <f>IFERROR(INDEX(#REF!,MATCH(Tableau1[[#This Row],[Identifiant pour calcul]],#REF!,0),9),0)</f>
        <v>0</v>
      </c>
      <c r="X2500">
        <f>Tableau1[[#This Row],[value]]*0.125*Tableau1[[#This Row],[Sequestration factor]]</f>
        <v>0</v>
      </c>
      <c r="Y2500" t="s">
        <v>39</v>
      </c>
      <c r="Z2500" t="s">
        <v>40</v>
      </c>
      <c r="AA2500" t="s">
        <v>39</v>
      </c>
      <c r="AB2500" t="e">
        <f>INDEX(#REF!,MATCH(Tableau1[[#This Row],[species_name]],#REF!,0),2)</f>
        <v>#REF!</v>
      </c>
      <c r="AC2500" s="3" t="e">
        <f>Tableau1[[#This Row],[value]]/Tableau1[[#This Row],[débarquements totaux de l''espèce]]</f>
        <v>#REF!</v>
      </c>
    </row>
    <row r="2501" spans="1:29" x14ac:dyDescent="0.2">
      <c r="A2501" s="1">
        <v>45355</v>
      </c>
      <c r="B2501" t="s">
        <v>24</v>
      </c>
      <c r="C2501" t="s">
        <v>25</v>
      </c>
      <c r="D2501">
        <v>2022</v>
      </c>
      <c r="E2501" t="s">
        <v>86</v>
      </c>
      <c r="F2501" t="s">
        <v>27</v>
      </c>
      <c r="G2501" t="s">
        <v>107</v>
      </c>
      <c r="H2501" t="s">
        <v>29</v>
      </c>
      <c r="M2501" t="s">
        <v>693</v>
      </c>
      <c r="N2501" t="str">
        <f>_xlfn.CONCAT(Tableau1[[#This Row],[species_name]],Tableau1[[#This Row],[sub_reg]])</f>
        <v>Golden grey mullet27.7.d</v>
      </c>
      <c r="O2501" t="s">
        <v>32</v>
      </c>
      <c r="P2501" t="s">
        <v>33</v>
      </c>
      <c r="Q2501" t="s">
        <v>34</v>
      </c>
      <c r="R2501">
        <v>2601.17</v>
      </c>
      <c r="S2501" t="s">
        <v>35</v>
      </c>
      <c r="T2501" t="s">
        <v>628</v>
      </c>
      <c r="U2501" t="s">
        <v>629</v>
      </c>
      <c r="V2501" t="s">
        <v>96</v>
      </c>
      <c r="W2501">
        <f>IFERROR(INDEX(#REF!,MATCH(Tableau1[[#This Row],[Identifiant pour calcul]],#REF!,0),9),0)</f>
        <v>0</v>
      </c>
      <c r="X2501">
        <f>Tableau1[[#This Row],[value]]*0.125*Tableau1[[#This Row],[Sequestration factor]]</f>
        <v>0</v>
      </c>
      <c r="Y2501" t="s">
        <v>39</v>
      </c>
      <c r="Z2501" t="s">
        <v>40</v>
      </c>
      <c r="AA2501" t="s">
        <v>39</v>
      </c>
      <c r="AB2501" t="e">
        <f>INDEX(#REF!,MATCH(Tableau1[[#This Row],[species_name]],#REF!,0),2)</f>
        <v>#REF!</v>
      </c>
      <c r="AC2501" s="3" t="e">
        <f>Tableau1[[#This Row],[value]]/Tableau1[[#This Row],[débarquements totaux de l''espèce]]</f>
        <v>#REF!</v>
      </c>
    </row>
    <row r="2502" spans="1:29" x14ac:dyDescent="0.2">
      <c r="A2502" s="1">
        <v>45355</v>
      </c>
      <c r="B2502" t="s">
        <v>24</v>
      </c>
      <c r="C2502" t="s">
        <v>25</v>
      </c>
      <c r="D2502">
        <v>2022</v>
      </c>
      <c r="E2502" t="s">
        <v>86</v>
      </c>
      <c r="F2502" t="s">
        <v>27</v>
      </c>
      <c r="G2502" t="s">
        <v>107</v>
      </c>
      <c r="H2502" t="s">
        <v>29</v>
      </c>
      <c r="M2502" t="s">
        <v>693</v>
      </c>
      <c r="N2502" t="str">
        <f>_xlfn.CONCAT(Tableau1[[#This Row],[species_name]],Tableau1[[#This Row],[sub_reg]])</f>
        <v>Golden grey mullet27.8.b</v>
      </c>
      <c r="O2502" t="s">
        <v>32</v>
      </c>
      <c r="P2502" t="s">
        <v>33</v>
      </c>
      <c r="Q2502" t="s">
        <v>34</v>
      </c>
      <c r="R2502">
        <v>1762.81</v>
      </c>
      <c r="S2502" t="s">
        <v>35</v>
      </c>
      <c r="T2502" t="s">
        <v>628</v>
      </c>
      <c r="U2502" t="s">
        <v>629</v>
      </c>
      <c r="V2502" t="s">
        <v>338</v>
      </c>
      <c r="W2502">
        <f>IFERROR(INDEX(#REF!,MATCH(Tableau1[[#This Row],[Identifiant pour calcul]],#REF!,0),9),0)</f>
        <v>0</v>
      </c>
      <c r="X2502">
        <f>Tableau1[[#This Row],[value]]*0.125*Tableau1[[#This Row],[Sequestration factor]]</f>
        <v>0</v>
      </c>
      <c r="Y2502" t="s">
        <v>39</v>
      </c>
      <c r="Z2502" t="s">
        <v>40</v>
      </c>
      <c r="AA2502" t="s">
        <v>39</v>
      </c>
      <c r="AB2502" t="e">
        <f>INDEX(#REF!,MATCH(Tableau1[[#This Row],[species_name]],#REF!,0),2)</f>
        <v>#REF!</v>
      </c>
      <c r="AC2502" s="3" t="e">
        <f>Tableau1[[#This Row],[value]]/Tableau1[[#This Row],[débarquements totaux de l''espèce]]</f>
        <v>#REF!</v>
      </c>
    </row>
    <row r="2503" spans="1:29" x14ac:dyDescent="0.2">
      <c r="A2503" s="1">
        <v>45355</v>
      </c>
      <c r="B2503" t="s">
        <v>24</v>
      </c>
      <c r="C2503" t="s">
        <v>25</v>
      </c>
      <c r="D2503">
        <v>2022</v>
      </c>
      <c r="E2503" t="s">
        <v>26</v>
      </c>
      <c r="F2503" t="s">
        <v>27</v>
      </c>
      <c r="G2503" t="s">
        <v>277</v>
      </c>
      <c r="H2503" t="s">
        <v>29</v>
      </c>
      <c r="M2503" t="s">
        <v>749</v>
      </c>
      <c r="N2503" t="str">
        <f>_xlfn.CONCAT(Tableau1[[#This Row],[species_name]],Tableau1[[#This Row],[sub_reg]])</f>
        <v>Golden grey mulletsa 7</v>
      </c>
      <c r="O2503" t="s">
        <v>32</v>
      </c>
      <c r="P2503" t="s">
        <v>33</v>
      </c>
      <c r="Q2503" t="s">
        <v>34</v>
      </c>
      <c r="R2503">
        <v>56746.530500000001</v>
      </c>
      <c r="S2503" t="s">
        <v>35</v>
      </c>
      <c r="T2503" t="s">
        <v>628</v>
      </c>
      <c r="U2503" t="s">
        <v>629</v>
      </c>
      <c r="V2503" t="s">
        <v>62</v>
      </c>
      <c r="W2503">
        <f>IFERROR(INDEX(#REF!,MATCH(Tableau1[[#This Row],[Identifiant pour calcul]],#REF!,0),9),0)</f>
        <v>0</v>
      </c>
      <c r="X2503">
        <f>Tableau1[[#This Row],[value]]*0.125*Tableau1[[#This Row],[Sequestration factor]]</f>
        <v>0</v>
      </c>
      <c r="Y2503" t="s">
        <v>39</v>
      </c>
      <c r="Z2503" t="s">
        <v>40</v>
      </c>
      <c r="AA2503" t="s">
        <v>39</v>
      </c>
      <c r="AB2503" t="e">
        <f>INDEX(#REF!,MATCH(Tableau1[[#This Row],[species_name]],#REF!,0),2)</f>
        <v>#REF!</v>
      </c>
      <c r="AC2503" s="3" t="e">
        <f>Tableau1[[#This Row],[value]]/Tableau1[[#This Row],[débarquements totaux de l''espèce]]</f>
        <v>#REF!</v>
      </c>
    </row>
    <row r="2504" spans="1:29" x14ac:dyDescent="0.2">
      <c r="A2504" s="1">
        <v>45355</v>
      </c>
      <c r="B2504" t="s">
        <v>24</v>
      </c>
      <c r="C2504" t="s">
        <v>25</v>
      </c>
      <c r="D2504">
        <v>2022</v>
      </c>
      <c r="E2504" t="s">
        <v>26</v>
      </c>
      <c r="F2504" t="s">
        <v>239</v>
      </c>
      <c r="G2504" t="s">
        <v>277</v>
      </c>
      <c r="H2504" t="s">
        <v>29</v>
      </c>
      <c r="M2504" t="s">
        <v>768</v>
      </c>
      <c r="N2504" t="str">
        <f>_xlfn.CONCAT(Tableau1[[#This Row],[species_name]],Tableau1[[#This Row],[sub_reg]])</f>
        <v>Golden grey mulletsa 7</v>
      </c>
      <c r="O2504" t="s">
        <v>32</v>
      </c>
      <c r="P2504" t="s">
        <v>33</v>
      </c>
      <c r="Q2504" t="s">
        <v>34</v>
      </c>
      <c r="R2504">
        <v>2551.2134999999998</v>
      </c>
      <c r="S2504" t="s">
        <v>35</v>
      </c>
      <c r="T2504" t="s">
        <v>628</v>
      </c>
      <c r="U2504" t="s">
        <v>629</v>
      </c>
      <c r="V2504" t="s">
        <v>62</v>
      </c>
      <c r="W2504">
        <f>IFERROR(INDEX(#REF!,MATCH(Tableau1[[#This Row],[Identifiant pour calcul]],#REF!,0),9),0)</f>
        <v>0</v>
      </c>
      <c r="X2504">
        <f>Tableau1[[#This Row],[value]]*0.125*Tableau1[[#This Row],[Sequestration factor]]</f>
        <v>0</v>
      </c>
      <c r="Y2504" t="s">
        <v>39</v>
      </c>
      <c r="Z2504" t="s">
        <v>40</v>
      </c>
      <c r="AA2504" t="s">
        <v>39</v>
      </c>
      <c r="AB2504" t="e">
        <f>INDEX(#REF!,MATCH(Tableau1[[#This Row],[species_name]],#REF!,0),2)</f>
        <v>#REF!</v>
      </c>
      <c r="AC2504" s="3" t="e">
        <f>Tableau1[[#This Row],[value]]/Tableau1[[#This Row],[débarquements totaux de l''espèce]]</f>
        <v>#REF!</v>
      </c>
    </row>
    <row r="2505" spans="1:29" x14ac:dyDescent="0.2">
      <c r="A2505" s="1">
        <v>45355</v>
      </c>
      <c r="B2505" t="s">
        <v>24</v>
      </c>
      <c r="C2505" t="s">
        <v>25</v>
      </c>
      <c r="D2505">
        <v>2022</v>
      </c>
      <c r="E2505" t="s">
        <v>26</v>
      </c>
      <c r="F2505" t="s">
        <v>76</v>
      </c>
      <c r="G2505" t="s">
        <v>277</v>
      </c>
      <c r="H2505" t="s">
        <v>29</v>
      </c>
      <c r="M2505" t="s">
        <v>812</v>
      </c>
      <c r="N2505" t="str">
        <f>_xlfn.CONCAT(Tableau1[[#This Row],[species_name]],Tableau1[[#This Row],[sub_reg]])</f>
        <v>Golden grey mulletsa 7</v>
      </c>
      <c r="O2505" t="s">
        <v>32</v>
      </c>
      <c r="P2505" t="s">
        <v>33</v>
      </c>
      <c r="Q2505" t="s">
        <v>34</v>
      </c>
      <c r="R2505">
        <v>3949.3564000000001</v>
      </c>
      <c r="S2505" t="s">
        <v>35</v>
      </c>
      <c r="T2505" t="s">
        <v>628</v>
      </c>
      <c r="U2505" t="s">
        <v>629</v>
      </c>
      <c r="V2505" t="s">
        <v>62</v>
      </c>
      <c r="W2505">
        <f>IFERROR(INDEX(#REF!,MATCH(Tableau1[[#This Row],[Identifiant pour calcul]],#REF!,0),9),0)</f>
        <v>0</v>
      </c>
      <c r="X2505">
        <f>Tableau1[[#This Row],[value]]*0.125*Tableau1[[#This Row],[Sequestration factor]]</f>
        <v>0</v>
      </c>
      <c r="Y2505" t="s">
        <v>39</v>
      </c>
      <c r="Z2505" t="s">
        <v>40</v>
      </c>
      <c r="AA2505" t="s">
        <v>39</v>
      </c>
      <c r="AB2505" t="e">
        <f>INDEX(#REF!,MATCH(Tableau1[[#This Row],[species_name]],#REF!,0),2)</f>
        <v>#REF!</v>
      </c>
      <c r="AC2505" s="3" t="e">
        <f>Tableau1[[#This Row],[value]]/Tableau1[[#This Row],[débarquements totaux de l''espèce]]</f>
        <v>#REF!</v>
      </c>
    </row>
    <row r="2506" spans="1:29" x14ac:dyDescent="0.2">
      <c r="A2506" s="1">
        <v>45355</v>
      </c>
      <c r="B2506" t="s">
        <v>24</v>
      </c>
      <c r="C2506" t="s">
        <v>25</v>
      </c>
      <c r="D2506">
        <v>2022</v>
      </c>
      <c r="E2506" t="s">
        <v>86</v>
      </c>
      <c r="F2506" t="s">
        <v>198</v>
      </c>
      <c r="G2506" t="s">
        <v>28</v>
      </c>
      <c r="H2506" t="s">
        <v>29</v>
      </c>
      <c r="L2506" t="s">
        <v>540</v>
      </c>
      <c r="M2506" t="s">
        <v>541</v>
      </c>
      <c r="N2506" t="str">
        <f>_xlfn.CONCAT(Tableau1[[#This Row],[species_name]],Tableau1[[#This Row],[sub_reg]])</f>
        <v>Golden grey mullet27.7.e</v>
      </c>
      <c r="O2506" t="s">
        <v>32</v>
      </c>
      <c r="P2506" t="s">
        <v>33</v>
      </c>
      <c r="Q2506" t="s">
        <v>34</v>
      </c>
      <c r="R2506">
        <v>12404.7</v>
      </c>
      <c r="S2506" t="s">
        <v>35</v>
      </c>
      <c r="T2506" t="s">
        <v>628</v>
      </c>
      <c r="U2506" t="s">
        <v>629</v>
      </c>
      <c r="V2506" t="s">
        <v>226</v>
      </c>
      <c r="W2506">
        <f>IFERROR(INDEX(#REF!,MATCH(Tableau1[[#This Row],[Identifiant pour calcul]],#REF!,0),9),0)</f>
        <v>0</v>
      </c>
      <c r="X2506">
        <f>Tableau1[[#This Row],[value]]*0.125*Tableau1[[#This Row],[Sequestration factor]]</f>
        <v>0</v>
      </c>
      <c r="Y2506" t="s">
        <v>39</v>
      </c>
      <c r="Z2506" t="s">
        <v>40</v>
      </c>
      <c r="AA2506" t="s">
        <v>39</v>
      </c>
      <c r="AB2506" t="e">
        <f>INDEX(#REF!,MATCH(Tableau1[[#This Row],[species_name]],#REF!,0),2)</f>
        <v>#REF!</v>
      </c>
      <c r="AC2506" s="3" t="e">
        <f>Tableau1[[#This Row],[value]]/Tableau1[[#This Row],[débarquements totaux de l''espèce]]</f>
        <v>#REF!</v>
      </c>
    </row>
    <row r="2507" spans="1:29" x14ac:dyDescent="0.2">
      <c r="A2507" s="1">
        <v>45355</v>
      </c>
      <c r="B2507" t="s">
        <v>24</v>
      </c>
      <c r="C2507" t="s">
        <v>25</v>
      </c>
      <c r="D2507">
        <v>2022</v>
      </c>
      <c r="E2507" t="s">
        <v>26</v>
      </c>
      <c r="F2507" t="s">
        <v>158</v>
      </c>
      <c r="G2507" t="s">
        <v>406</v>
      </c>
      <c r="H2507" t="s">
        <v>29</v>
      </c>
      <c r="L2507" t="s">
        <v>428</v>
      </c>
      <c r="M2507" t="s">
        <v>429</v>
      </c>
      <c r="N2507" t="str">
        <f>_xlfn.CONCAT(Tableau1[[#This Row],[species_name]],Tableau1[[#This Row],[sub_reg]])</f>
        <v>Golden grey mulletsa 7</v>
      </c>
      <c r="O2507" t="s">
        <v>32</v>
      </c>
      <c r="P2507" t="s">
        <v>33</v>
      </c>
      <c r="Q2507" t="s">
        <v>34</v>
      </c>
      <c r="R2507">
        <v>9490.23</v>
      </c>
      <c r="S2507" t="s">
        <v>35</v>
      </c>
      <c r="T2507" t="s">
        <v>628</v>
      </c>
      <c r="U2507" t="s">
        <v>629</v>
      </c>
      <c r="V2507" t="s">
        <v>62</v>
      </c>
      <c r="W2507">
        <f>IFERROR(INDEX(#REF!,MATCH(Tableau1[[#This Row],[Identifiant pour calcul]],#REF!,0),9),0)</f>
        <v>0</v>
      </c>
      <c r="X2507">
        <f>Tableau1[[#This Row],[value]]*0.125*Tableau1[[#This Row],[Sequestration factor]]</f>
        <v>0</v>
      </c>
      <c r="Y2507" t="s">
        <v>39</v>
      </c>
      <c r="Z2507" t="s">
        <v>40</v>
      </c>
      <c r="AA2507" t="s">
        <v>39</v>
      </c>
      <c r="AB2507" t="e">
        <f>INDEX(#REF!,MATCH(Tableau1[[#This Row],[species_name]],#REF!,0),2)</f>
        <v>#REF!</v>
      </c>
      <c r="AC2507" s="3" t="e">
        <f>Tableau1[[#This Row],[value]]/Tableau1[[#This Row],[débarquements totaux de l''espèce]]</f>
        <v>#REF!</v>
      </c>
    </row>
    <row r="2508" spans="1:29" x14ac:dyDescent="0.2">
      <c r="A2508" s="1">
        <v>45355</v>
      </c>
      <c r="B2508" t="s">
        <v>24</v>
      </c>
      <c r="C2508" t="s">
        <v>25</v>
      </c>
      <c r="D2508">
        <v>2022</v>
      </c>
      <c r="E2508" t="s">
        <v>86</v>
      </c>
      <c r="F2508" t="s">
        <v>27</v>
      </c>
      <c r="G2508" t="s">
        <v>107</v>
      </c>
      <c r="H2508" t="s">
        <v>29</v>
      </c>
      <c r="M2508" t="s">
        <v>693</v>
      </c>
      <c r="N2508" t="str">
        <f>_xlfn.CONCAT(Tableau1[[#This Row],[species_name]],Tableau1[[#This Row],[sub_reg]])</f>
        <v>Golden grey mullet27.8.a</v>
      </c>
      <c r="O2508" t="s">
        <v>32</v>
      </c>
      <c r="P2508" t="s">
        <v>33</v>
      </c>
      <c r="Q2508" t="s">
        <v>34</v>
      </c>
      <c r="R2508">
        <v>4251.42</v>
      </c>
      <c r="S2508" t="s">
        <v>35</v>
      </c>
      <c r="T2508" t="s">
        <v>628</v>
      </c>
      <c r="U2508" t="s">
        <v>629</v>
      </c>
      <c r="V2508" t="s">
        <v>331</v>
      </c>
      <c r="W2508">
        <f>IFERROR(INDEX(#REF!,MATCH(Tableau1[[#This Row],[Identifiant pour calcul]],#REF!,0),9),0)</f>
        <v>0</v>
      </c>
      <c r="X2508">
        <f>Tableau1[[#This Row],[value]]*0.125*Tableau1[[#This Row],[Sequestration factor]]</f>
        <v>0</v>
      </c>
      <c r="Y2508" t="s">
        <v>39</v>
      </c>
      <c r="Z2508" t="s">
        <v>40</v>
      </c>
      <c r="AA2508" t="s">
        <v>39</v>
      </c>
      <c r="AB2508" t="e">
        <f>INDEX(#REF!,MATCH(Tableau1[[#This Row],[species_name]],#REF!,0),2)</f>
        <v>#REF!</v>
      </c>
      <c r="AC2508" s="3" t="e">
        <f>Tableau1[[#This Row],[value]]/Tableau1[[#This Row],[débarquements totaux de l''espèce]]</f>
        <v>#REF!</v>
      </c>
    </row>
    <row r="2509" spans="1:29" x14ac:dyDescent="0.2">
      <c r="A2509" s="1">
        <v>45355</v>
      </c>
      <c r="B2509" t="s">
        <v>24</v>
      </c>
      <c r="C2509" t="s">
        <v>25</v>
      </c>
      <c r="D2509">
        <v>2022</v>
      </c>
      <c r="E2509" t="s">
        <v>86</v>
      </c>
      <c r="F2509" t="s">
        <v>76</v>
      </c>
      <c r="G2509" t="s">
        <v>107</v>
      </c>
      <c r="H2509" t="s">
        <v>29</v>
      </c>
      <c r="M2509" t="s">
        <v>769</v>
      </c>
      <c r="N2509" t="str">
        <f>_xlfn.CONCAT(Tableau1[[#This Row],[species_name]],Tableau1[[#This Row],[sub_reg]])</f>
        <v>Golden grey mullet27.7.e</v>
      </c>
      <c r="O2509" t="s">
        <v>32</v>
      </c>
      <c r="P2509" t="s">
        <v>33</v>
      </c>
      <c r="Q2509" t="s">
        <v>34</v>
      </c>
      <c r="R2509">
        <v>1061.06</v>
      </c>
      <c r="S2509" t="s">
        <v>35</v>
      </c>
      <c r="T2509" t="s">
        <v>628</v>
      </c>
      <c r="U2509" t="s">
        <v>629</v>
      </c>
      <c r="V2509" t="s">
        <v>226</v>
      </c>
      <c r="W2509">
        <f>IFERROR(INDEX(#REF!,MATCH(Tableau1[[#This Row],[Identifiant pour calcul]],#REF!,0),9),0)</f>
        <v>0</v>
      </c>
      <c r="X2509">
        <f>Tableau1[[#This Row],[value]]*0.125*Tableau1[[#This Row],[Sequestration factor]]</f>
        <v>0</v>
      </c>
      <c r="Y2509" t="s">
        <v>39</v>
      </c>
      <c r="Z2509" t="s">
        <v>40</v>
      </c>
      <c r="AA2509" t="s">
        <v>39</v>
      </c>
      <c r="AB2509" t="e">
        <f>INDEX(#REF!,MATCH(Tableau1[[#This Row],[species_name]],#REF!,0),2)</f>
        <v>#REF!</v>
      </c>
      <c r="AC2509" s="3" t="e">
        <f>Tableau1[[#This Row],[value]]/Tableau1[[#This Row],[débarquements totaux de l''espèce]]</f>
        <v>#REF!</v>
      </c>
    </row>
    <row r="2510" spans="1:29" x14ac:dyDescent="0.2">
      <c r="A2510" s="1">
        <v>45355</v>
      </c>
      <c r="B2510" t="s">
        <v>24</v>
      </c>
      <c r="C2510" t="s">
        <v>25</v>
      </c>
      <c r="D2510">
        <v>2022</v>
      </c>
      <c r="E2510" t="s">
        <v>26</v>
      </c>
      <c r="F2510" t="s">
        <v>27</v>
      </c>
      <c r="G2510" t="s">
        <v>240</v>
      </c>
      <c r="H2510" t="s">
        <v>29</v>
      </c>
      <c r="M2510" t="s">
        <v>737</v>
      </c>
      <c r="N2510" t="str">
        <f>_xlfn.CONCAT(Tableau1[[#This Row],[species_name]],Tableau1[[#This Row],[sub_reg]])</f>
        <v>Golden grey mulletsa 7</v>
      </c>
      <c r="O2510" t="s">
        <v>32</v>
      </c>
      <c r="P2510" t="s">
        <v>33</v>
      </c>
      <c r="Q2510" t="s">
        <v>34</v>
      </c>
      <c r="R2510">
        <v>31952.825700000001</v>
      </c>
      <c r="S2510" t="s">
        <v>35</v>
      </c>
      <c r="T2510" t="s">
        <v>628</v>
      </c>
      <c r="U2510" t="s">
        <v>629</v>
      </c>
      <c r="V2510" t="s">
        <v>62</v>
      </c>
      <c r="W2510">
        <f>IFERROR(INDEX(#REF!,MATCH(Tableau1[[#This Row],[Identifiant pour calcul]],#REF!,0),9),0)</f>
        <v>0</v>
      </c>
      <c r="X2510">
        <f>Tableau1[[#This Row],[value]]*0.125*Tableau1[[#This Row],[Sequestration factor]]</f>
        <v>0</v>
      </c>
      <c r="Y2510" t="s">
        <v>39</v>
      </c>
      <c r="Z2510" t="s">
        <v>40</v>
      </c>
      <c r="AA2510" t="s">
        <v>39</v>
      </c>
      <c r="AB2510" t="e">
        <f>INDEX(#REF!,MATCH(Tableau1[[#This Row],[species_name]],#REF!,0),2)</f>
        <v>#REF!</v>
      </c>
      <c r="AC2510" s="3" t="e">
        <f>Tableau1[[#This Row],[value]]/Tableau1[[#This Row],[débarquements totaux de l''espèce]]</f>
        <v>#REF!</v>
      </c>
    </row>
    <row r="2511" spans="1:29" x14ac:dyDescent="0.2">
      <c r="A2511" s="1">
        <v>45355</v>
      </c>
      <c r="B2511" t="s">
        <v>24</v>
      </c>
      <c r="C2511" t="s">
        <v>25</v>
      </c>
      <c r="D2511">
        <v>2022</v>
      </c>
      <c r="E2511" t="s">
        <v>86</v>
      </c>
      <c r="F2511" t="s">
        <v>158</v>
      </c>
      <c r="G2511" t="s">
        <v>77</v>
      </c>
      <c r="H2511" t="s">
        <v>29</v>
      </c>
      <c r="L2511" t="s">
        <v>413</v>
      </c>
      <c r="M2511" t="s">
        <v>414</v>
      </c>
      <c r="N2511" t="str">
        <f>_xlfn.CONCAT(Tableau1[[#This Row],[species_name]],Tableau1[[#This Row],[sub_reg]])</f>
        <v>Thinlip grey mullet27.8.a</v>
      </c>
      <c r="O2511" t="s">
        <v>32</v>
      </c>
      <c r="P2511" t="s">
        <v>33</v>
      </c>
      <c r="Q2511" t="s">
        <v>34</v>
      </c>
      <c r="R2511">
        <v>20552.669999999998</v>
      </c>
      <c r="S2511" t="s">
        <v>35</v>
      </c>
      <c r="T2511" t="s">
        <v>640</v>
      </c>
      <c r="U2511" t="s">
        <v>641</v>
      </c>
      <c r="V2511" t="s">
        <v>331</v>
      </c>
      <c r="W2511">
        <f>IFERROR(INDEX(#REF!,MATCH(Tableau1[[#This Row],[Identifiant pour calcul]],#REF!,0),9),0)</f>
        <v>0</v>
      </c>
      <c r="X2511">
        <f>Tableau1[[#This Row],[value]]*0.125*Tableau1[[#This Row],[Sequestration factor]]</f>
        <v>0</v>
      </c>
      <c r="Y2511" t="s">
        <v>39</v>
      </c>
      <c r="Z2511" t="s">
        <v>40</v>
      </c>
      <c r="AA2511" t="s">
        <v>39</v>
      </c>
      <c r="AB2511" t="e">
        <f>INDEX(#REF!,MATCH(Tableau1[[#This Row],[species_name]],#REF!,0),2)</f>
        <v>#REF!</v>
      </c>
      <c r="AC2511" s="3" t="e">
        <f>Tableau1[[#This Row],[value]]/Tableau1[[#This Row],[débarquements totaux de l''espèce]]</f>
        <v>#REF!</v>
      </c>
    </row>
    <row r="2512" spans="1:29" x14ac:dyDescent="0.2">
      <c r="A2512" s="1">
        <v>45355</v>
      </c>
      <c r="B2512" t="s">
        <v>24</v>
      </c>
      <c r="C2512" t="s">
        <v>25</v>
      </c>
      <c r="D2512">
        <v>2022</v>
      </c>
      <c r="E2512" t="s">
        <v>86</v>
      </c>
      <c r="F2512" t="s">
        <v>27</v>
      </c>
      <c r="G2512" t="s">
        <v>28</v>
      </c>
      <c r="H2512" t="s">
        <v>29</v>
      </c>
      <c r="L2512" t="s">
        <v>648</v>
      </c>
      <c r="M2512" t="s">
        <v>649</v>
      </c>
      <c r="N2512" t="str">
        <f>_xlfn.CONCAT(Tableau1[[#This Row],[species_name]],Tableau1[[#This Row],[sub_reg]])</f>
        <v>Thinlip grey mullet27.8.b</v>
      </c>
      <c r="O2512" t="s">
        <v>32</v>
      </c>
      <c r="P2512" t="s">
        <v>33</v>
      </c>
      <c r="Q2512" t="s">
        <v>34</v>
      </c>
      <c r="R2512">
        <v>12236.53</v>
      </c>
      <c r="S2512" t="s">
        <v>35</v>
      </c>
      <c r="T2512" t="s">
        <v>640</v>
      </c>
      <c r="U2512" t="s">
        <v>641</v>
      </c>
      <c r="V2512" t="s">
        <v>338</v>
      </c>
      <c r="W2512">
        <f>IFERROR(INDEX(#REF!,MATCH(Tableau1[[#This Row],[Identifiant pour calcul]],#REF!,0),9),0)</f>
        <v>0</v>
      </c>
      <c r="X2512">
        <f>Tableau1[[#This Row],[value]]*0.125*Tableau1[[#This Row],[Sequestration factor]]</f>
        <v>0</v>
      </c>
      <c r="Y2512" t="s">
        <v>39</v>
      </c>
      <c r="Z2512" t="s">
        <v>40</v>
      </c>
      <c r="AA2512" t="s">
        <v>39</v>
      </c>
      <c r="AB2512" t="e">
        <f>INDEX(#REF!,MATCH(Tableau1[[#This Row],[species_name]],#REF!,0),2)</f>
        <v>#REF!</v>
      </c>
      <c r="AC2512" s="3" t="e">
        <f>Tableau1[[#This Row],[value]]/Tableau1[[#This Row],[débarquements totaux de l''espèce]]</f>
        <v>#REF!</v>
      </c>
    </row>
    <row r="2513" spans="1:29" x14ac:dyDescent="0.2">
      <c r="A2513" s="1">
        <v>45355</v>
      </c>
      <c r="B2513" t="s">
        <v>24</v>
      </c>
      <c r="C2513" t="s">
        <v>25</v>
      </c>
      <c r="D2513">
        <v>2022</v>
      </c>
      <c r="E2513" t="s">
        <v>86</v>
      </c>
      <c r="F2513" t="s">
        <v>27</v>
      </c>
      <c r="G2513" t="s">
        <v>107</v>
      </c>
      <c r="H2513" t="s">
        <v>29</v>
      </c>
      <c r="M2513" t="s">
        <v>693</v>
      </c>
      <c r="N2513" t="str">
        <f>_xlfn.CONCAT(Tableau1[[#This Row],[species_name]],Tableau1[[#This Row],[sub_reg]])</f>
        <v>Thinlip grey mullet27.7.e</v>
      </c>
      <c r="O2513" t="s">
        <v>32</v>
      </c>
      <c r="P2513" t="s">
        <v>33</v>
      </c>
      <c r="Q2513" t="s">
        <v>34</v>
      </c>
      <c r="R2513">
        <v>1673.23</v>
      </c>
      <c r="S2513" t="s">
        <v>35</v>
      </c>
      <c r="T2513" t="s">
        <v>640</v>
      </c>
      <c r="U2513" t="s">
        <v>641</v>
      </c>
      <c r="V2513" t="s">
        <v>226</v>
      </c>
      <c r="W2513">
        <f>IFERROR(INDEX(#REF!,MATCH(Tableau1[[#This Row],[Identifiant pour calcul]],#REF!,0),9),0)</f>
        <v>0</v>
      </c>
      <c r="X2513">
        <f>Tableau1[[#This Row],[value]]*0.125*Tableau1[[#This Row],[Sequestration factor]]</f>
        <v>0</v>
      </c>
      <c r="Y2513" t="s">
        <v>39</v>
      </c>
      <c r="Z2513" t="s">
        <v>40</v>
      </c>
      <c r="AA2513" t="s">
        <v>39</v>
      </c>
      <c r="AB2513" t="e">
        <f>INDEX(#REF!,MATCH(Tableau1[[#This Row],[species_name]],#REF!,0),2)</f>
        <v>#REF!</v>
      </c>
      <c r="AC2513" s="3" t="e">
        <f>Tableau1[[#This Row],[value]]/Tableau1[[#This Row],[débarquements totaux de l''espèce]]</f>
        <v>#REF!</v>
      </c>
    </row>
    <row r="2514" spans="1:29" x14ac:dyDescent="0.2">
      <c r="A2514" s="1">
        <v>45355</v>
      </c>
      <c r="B2514" t="s">
        <v>24</v>
      </c>
      <c r="C2514" t="s">
        <v>25</v>
      </c>
      <c r="D2514">
        <v>2022</v>
      </c>
      <c r="E2514" t="s">
        <v>86</v>
      </c>
      <c r="F2514" t="s">
        <v>27</v>
      </c>
      <c r="G2514" t="s">
        <v>107</v>
      </c>
      <c r="H2514" t="s">
        <v>29</v>
      </c>
      <c r="M2514" t="s">
        <v>693</v>
      </c>
      <c r="N2514" t="str">
        <f>_xlfn.CONCAT(Tableau1[[#This Row],[species_name]],Tableau1[[#This Row],[sub_reg]])</f>
        <v>Thinlip grey mullet27.8.a</v>
      </c>
      <c r="O2514" t="s">
        <v>32</v>
      </c>
      <c r="P2514" t="s">
        <v>33</v>
      </c>
      <c r="Q2514" t="s">
        <v>34</v>
      </c>
      <c r="R2514">
        <v>40587.75</v>
      </c>
      <c r="S2514" t="s">
        <v>35</v>
      </c>
      <c r="T2514" t="s">
        <v>640</v>
      </c>
      <c r="U2514" t="s">
        <v>641</v>
      </c>
      <c r="V2514" t="s">
        <v>331</v>
      </c>
      <c r="W2514">
        <f>IFERROR(INDEX(#REF!,MATCH(Tableau1[[#This Row],[Identifiant pour calcul]],#REF!,0),9),0)</f>
        <v>0</v>
      </c>
      <c r="X2514">
        <f>Tableau1[[#This Row],[value]]*0.125*Tableau1[[#This Row],[Sequestration factor]]</f>
        <v>0</v>
      </c>
      <c r="Y2514" t="s">
        <v>39</v>
      </c>
      <c r="Z2514" t="s">
        <v>40</v>
      </c>
      <c r="AA2514" t="s">
        <v>39</v>
      </c>
      <c r="AB2514" t="e">
        <f>INDEX(#REF!,MATCH(Tableau1[[#This Row],[species_name]],#REF!,0),2)</f>
        <v>#REF!</v>
      </c>
      <c r="AC2514" s="3" t="e">
        <f>Tableau1[[#This Row],[value]]/Tableau1[[#This Row],[débarquements totaux de l''espèce]]</f>
        <v>#REF!</v>
      </c>
    </row>
    <row r="2515" spans="1:29" x14ac:dyDescent="0.2">
      <c r="A2515" s="1">
        <v>45355</v>
      </c>
      <c r="B2515" t="s">
        <v>24</v>
      </c>
      <c r="C2515" t="s">
        <v>25</v>
      </c>
      <c r="D2515">
        <v>2022</v>
      </c>
      <c r="E2515" t="s">
        <v>86</v>
      </c>
      <c r="F2515" t="s">
        <v>27</v>
      </c>
      <c r="G2515" t="s">
        <v>107</v>
      </c>
      <c r="H2515" t="s">
        <v>29</v>
      </c>
      <c r="M2515" t="s">
        <v>693</v>
      </c>
      <c r="N2515" t="str">
        <f>_xlfn.CONCAT(Tableau1[[#This Row],[species_name]],Tableau1[[#This Row],[sub_reg]])</f>
        <v>Thinlip grey mullet27.8.b</v>
      </c>
      <c r="O2515" t="s">
        <v>32</v>
      </c>
      <c r="P2515" t="s">
        <v>33</v>
      </c>
      <c r="Q2515" t="s">
        <v>34</v>
      </c>
      <c r="R2515">
        <v>12730.08</v>
      </c>
      <c r="S2515" t="s">
        <v>35</v>
      </c>
      <c r="T2515" t="s">
        <v>640</v>
      </c>
      <c r="U2515" t="s">
        <v>641</v>
      </c>
      <c r="V2515" t="s">
        <v>338</v>
      </c>
      <c r="W2515">
        <f>IFERROR(INDEX(#REF!,MATCH(Tableau1[[#This Row],[Identifiant pour calcul]],#REF!,0),9),0)</f>
        <v>0</v>
      </c>
      <c r="X2515">
        <f>Tableau1[[#This Row],[value]]*0.125*Tableau1[[#This Row],[Sequestration factor]]</f>
        <v>0</v>
      </c>
      <c r="Y2515" t="s">
        <v>39</v>
      </c>
      <c r="Z2515" t="s">
        <v>40</v>
      </c>
      <c r="AA2515" t="s">
        <v>39</v>
      </c>
      <c r="AB2515" t="e">
        <f>INDEX(#REF!,MATCH(Tableau1[[#This Row],[species_name]],#REF!,0),2)</f>
        <v>#REF!</v>
      </c>
      <c r="AC2515" s="3" t="e">
        <f>Tableau1[[#This Row],[value]]/Tableau1[[#This Row],[débarquements totaux de l''espèce]]</f>
        <v>#REF!</v>
      </c>
    </row>
    <row r="2516" spans="1:29" x14ac:dyDescent="0.2">
      <c r="A2516" s="1">
        <v>45355</v>
      </c>
      <c r="B2516" t="s">
        <v>24</v>
      </c>
      <c r="C2516" t="s">
        <v>25</v>
      </c>
      <c r="D2516">
        <v>2022</v>
      </c>
      <c r="E2516" t="s">
        <v>86</v>
      </c>
      <c r="F2516" t="s">
        <v>198</v>
      </c>
      <c r="G2516" t="s">
        <v>107</v>
      </c>
      <c r="H2516" t="s">
        <v>29</v>
      </c>
      <c r="L2516" t="s">
        <v>413</v>
      </c>
      <c r="M2516" t="s">
        <v>414</v>
      </c>
      <c r="N2516" t="str">
        <f>_xlfn.CONCAT(Tableau1[[#This Row],[species_name]],Tableau1[[#This Row],[sub_reg]])</f>
        <v>Thinlip grey mullet27.8.b</v>
      </c>
      <c r="O2516" t="s">
        <v>32</v>
      </c>
      <c r="P2516" t="s">
        <v>33</v>
      </c>
      <c r="Q2516" t="s">
        <v>34</v>
      </c>
      <c r="R2516">
        <v>1062.42</v>
      </c>
      <c r="S2516" t="s">
        <v>35</v>
      </c>
      <c r="T2516" t="s">
        <v>640</v>
      </c>
      <c r="U2516" t="s">
        <v>641</v>
      </c>
      <c r="V2516" t="s">
        <v>338</v>
      </c>
      <c r="W2516">
        <f>IFERROR(INDEX(#REF!,MATCH(Tableau1[[#This Row],[Identifiant pour calcul]],#REF!,0),9),0)</f>
        <v>0</v>
      </c>
      <c r="X2516">
        <f>Tableau1[[#This Row],[value]]*0.125*Tableau1[[#This Row],[Sequestration factor]]</f>
        <v>0</v>
      </c>
      <c r="Y2516" t="s">
        <v>39</v>
      </c>
      <c r="Z2516" t="s">
        <v>40</v>
      </c>
      <c r="AA2516" t="s">
        <v>39</v>
      </c>
      <c r="AB2516" t="e">
        <f>INDEX(#REF!,MATCH(Tableau1[[#This Row],[species_name]],#REF!,0),2)</f>
        <v>#REF!</v>
      </c>
      <c r="AC2516" s="3" t="e">
        <f>Tableau1[[#This Row],[value]]/Tableau1[[#This Row],[débarquements totaux de l''espèce]]</f>
        <v>#REF!</v>
      </c>
    </row>
    <row r="2517" spans="1:29" x14ac:dyDescent="0.2">
      <c r="A2517" s="1">
        <v>45355</v>
      </c>
      <c r="B2517" t="s">
        <v>24</v>
      </c>
      <c r="C2517" t="s">
        <v>25</v>
      </c>
      <c r="D2517">
        <v>2022</v>
      </c>
      <c r="E2517" t="s">
        <v>86</v>
      </c>
      <c r="F2517" t="s">
        <v>27</v>
      </c>
      <c r="G2517" t="s">
        <v>77</v>
      </c>
      <c r="H2517" t="s">
        <v>29</v>
      </c>
      <c r="M2517" t="s">
        <v>738</v>
      </c>
      <c r="N2517" t="str">
        <f>_xlfn.CONCAT(Tableau1[[#This Row],[species_name]],Tableau1[[#This Row],[sub_reg]])</f>
        <v>Thinlip grey mullet27.8.b</v>
      </c>
      <c r="O2517" t="s">
        <v>32</v>
      </c>
      <c r="P2517" t="s">
        <v>33</v>
      </c>
      <c r="Q2517" t="s">
        <v>34</v>
      </c>
      <c r="R2517">
        <v>6223.19</v>
      </c>
      <c r="S2517" t="s">
        <v>35</v>
      </c>
      <c r="T2517" t="s">
        <v>640</v>
      </c>
      <c r="U2517" t="s">
        <v>641</v>
      </c>
      <c r="V2517" t="s">
        <v>338</v>
      </c>
      <c r="W2517">
        <f>IFERROR(INDEX(#REF!,MATCH(Tableau1[[#This Row],[Identifiant pour calcul]],#REF!,0),9),0)</f>
        <v>0</v>
      </c>
      <c r="X2517">
        <f>Tableau1[[#This Row],[value]]*0.125*Tableau1[[#This Row],[Sequestration factor]]</f>
        <v>0</v>
      </c>
      <c r="Y2517" t="s">
        <v>39</v>
      </c>
      <c r="Z2517" t="s">
        <v>40</v>
      </c>
      <c r="AA2517" t="s">
        <v>39</v>
      </c>
      <c r="AB2517" t="e">
        <f>INDEX(#REF!,MATCH(Tableau1[[#This Row],[species_name]],#REF!,0),2)</f>
        <v>#REF!</v>
      </c>
      <c r="AC2517" s="3" t="e">
        <f>Tableau1[[#This Row],[value]]/Tableau1[[#This Row],[débarquements totaux de l''espèce]]</f>
        <v>#REF!</v>
      </c>
    </row>
    <row r="2518" spans="1:29" x14ac:dyDescent="0.2">
      <c r="A2518" s="1">
        <v>45355</v>
      </c>
      <c r="B2518" t="s">
        <v>24</v>
      </c>
      <c r="C2518" t="s">
        <v>25</v>
      </c>
      <c r="D2518">
        <v>2022</v>
      </c>
      <c r="E2518" t="s">
        <v>86</v>
      </c>
      <c r="F2518" t="s">
        <v>27</v>
      </c>
      <c r="G2518" t="s">
        <v>77</v>
      </c>
      <c r="H2518" t="s">
        <v>29</v>
      </c>
      <c r="M2518" t="s">
        <v>738</v>
      </c>
      <c r="N2518" t="str">
        <f>_xlfn.CONCAT(Tableau1[[#This Row],[species_name]],Tableau1[[#This Row],[sub_reg]])</f>
        <v>Thinlip grey mullet27.8.a</v>
      </c>
      <c r="O2518" t="s">
        <v>32</v>
      </c>
      <c r="P2518" t="s">
        <v>33</v>
      </c>
      <c r="Q2518" t="s">
        <v>34</v>
      </c>
      <c r="R2518">
        <v>4225.1000000000004</v>
      </c>
      <c r="S2518" t="s">
        <v>35</v>
      </c>
      <c r="T2518" t="s">
        <v>640</v>
      </c>
      <c r="U2518" t="s">
        <v>641</v>
      </c>
      <c r="V2518" t="s">
        <v>331</v>
      </c>
      <c r="W2518">
        <f>IFERROR(INDEX(#REF!,MATCH(Tableau1[[#This Row],[Identifiant pour calcul]],#REF!,0),9),0)</f>
        <v>0</v>
      </c>
      <c r="X2518">
        <f>Tableau1[[#This Row],[value]]*0.125*Tableau1[[#This Row],[Sequestration factor]]</f>
        <v>0</v>
      </c>
      <c r="Y2518" t="s">
        <v>39</v>
      </c>
      <c r="Z2518" t="s">
        <v>40</v>
      </c>
      <c r="AA2518" t="s">
        <v>39</v>
      </c>
      <c r="AB2518" t="e">
        <f>INDEX(#REF!,MATCH(Tableau1[[#This Row],[species_name]],#REF!,0),2)</f>
        <v>#REF!</v>
      </c>
      <c r="AC2518" s="3" t="e">
        <f>Tableau1[[#This Row],[value]]/Tableau1[[#This Row],[débarquements totaux de l''espèce]]</f>
        <v>#REF!</v>
      </c>
    </row>
    <row r="2519" spans="1:29" x14ac:dyDescent="0.2">
      <c r="A2519" s="1">
        <v>45355</v>
      </c>
      <c r="B2519" t="s">
        <v>24</v>
      </c>
      <c r="C2519" t="s">
        <v>25</v>
      </c>
      <c r="D2519">
        <v>2022</v>
      </c>
      <c r="E2519" t="s">
        <v>26</v>
      </c>
      <c r="F2519" t="s">
        <v>27</v>
      </c>
      <c r="G2519" t="s">
        <v>277</v>
      </c>
      <c r="H2519" t="s">
        <v>29</v>
      </c>
      <c r="M2519" t="s">
        <v>749</v>
      </c>
      <c r="N2519" t="str">
        <f>_xlfn.CONCAT(Tableau1[[#This Row],[species_name]],Tableau1[[#This Row],[sub_reg]])</f>
        <v>Thinlip grey mulletsa 7</v>
      </c>
      <c r="O2519" t="s">
        <v>32</v>
      </c>
      <c r="P2519" t="s">
        <v>33</v>
      </c>
      <c r="Q2519" t="s">
        <v>34</v>
      </c>
      <c r="R2519">
        <v>3963.6914000000002</v>
      </c>
      <c r="S2519" t="s">
        <v>35</v>
      </c>
      <c r="T2519" t="s">
        <v>640</v>
      </c>
      <c r="U2519" t="s">
        <v>641</v>
      </c>
      <c r="V2519" t="s">
        <v>62</v>
      </c>
      <c r="W2519">
        <f>IFERROR(INDEX(#REF!,MATCH(Tableau1[[#This Row],[Identifiant pour calcul]],#REF!,0),9),0)</f>
        <v>0</v>
      </c>
      <c r="X2519">
        <f>Tableau1[[#This Row],[value]]*0.125*Tableau1[[#This Row],[Sequestration factor]]</f>
        <v>0</v>
      </c>
      <c r="Y2519" t="s">
        <v>39</v>
      </c>
      <c r="Z2519" t="s">
        <v>40</v>
      </c>
      <c r="AA2519" t="s">
        <v>39</v>
      </c>
      <c r="AB2519" t="e">
        <f>INDEX(#REF!,MATCH(Tableau1[[#This Row],[species_name]],#REF!,0),2)</f>
        <v>#REF!</v>
      </c>
      <c r="AC2519" s="3" t="e">
        <f>Tableau1[[#This Row],[value]]/Tableau1[[#This Row],[débarquements totaux de l''espèce]]</f>
        <v>#REF!</v>
      </c>
    </row>
    <row r="2520" spans="1:29" x14ac:dyDescent="0.2">
      <c r="A2520" s="1">
        <v>45355</v>
      </c>
      <c r="B2520" t="s">
        <v>24</v>
      </c>
      <c r="C2520" t="s">
        <v>25</v>
      </c>
      <c r="D2520">
        <v>2022</v>
      </c>
      <c r="E2520" t="s">
        <v>86</v>
      </c>
      <c r="F2520" t="s">
        <v>602</v>
      </c>
      <c r="G2520" t="s">
        <v>107</v>
      </c>
      <c r="H2520" t="s">
        <v>29</v>
      </c>
      <c r="L2520" t="s">
        <v>603</v>
      </c>
      <c r="M2520" t="s">
        <v>604</v>
      </c>
      <c r="N2520" t="str">
        <f>_xlfn.CONCAT(Tableau1[[#This Row],[species_name]],Tableau1[[#This Row],[sub_reg]])</f>
        <v>Thinlip grey mullet27.8.b</v>
      </c>
      <c r="O2520" t="s">
        <v>32</v>
      </c>
      <c r="P2520" t="s">
        <v>33</v>
      </c>
      <c r="Q2520" t="s">
        <v>34</v>
      </c>
      <c r="R2520">
        <v>4246.34</v>
      </c>
      <c r="S2520" t="s">
        <v>35</v>
      </c>
      <c r="T2520" t="s">
        <v>640</v>
      </c>
      <c r="U2520" t="s">
        <v>641</v>
      </c>
      <c r="V2520" t="s">
        <v>338</v>
      </c>
      <c r="W2520">
        <f>IFERROR(INDEX(#REF!,MATCH(Tableau1[[#This Row],[Identifiant pour calcul]],#REF!,0),9),0)</f>
        <v>0</v>
      </c>
      <c r="X2520">
        <f>Tableau1[[#This Row],[value]]*0.125*Tableau1[[#This Row],[Sequestration factor]]</f>
        <v>0</v>
      </c>
      <c r="Y2520" t="s">
        <v>39</v>
      </c>
      <c r="Z2520" t="s">
        <v>40</v>
      </c>
      <c r="AA2520" t="s">
        <v>39</v>
      </c>
      <c r="AB2520" t="e">
        <f>INDEX(#REF!,MATCH(Tableau1[[#This Row],[species_name]],#REF!,0),2)</f>
        <v>#REF!</v>
      </c>
      <c r="AC2520" s="3" t="e">
        <f>Tableau1[[#This Row],[value]]/Tableau1[[#This Row],[débarquements totaux de l''espèce]]</f>
        <v>#REF!</v>
      </c>
    </row>
    <row r="2521" spans="1:29" x14ac:dyDescent="0.2">
      <c r="A2521" s="1">
        <v>45355</v>
      </c>
      <c r="B2521" t="s">
        <v>24</v>
      </c>
      <c r="C2521" t="s">
        <v>25</v>
      </c>
      <c r="D2521">
        <v>2022</v>
      </c>
      <c r="E2521" t="s">
        <v>86</v>
      </c>
      <c r="F2521" t="s">
        <v>523</v>
      </c>
      <c r="G2521" t="s">
        <v>28</v>
      </c>
      <c r="H2521" t="s">
        <v>29</v>
      </c>
      <c r="L2521" t="s">
        <v>524</v>
      </c>
      <c r="M2521" t="s">
        <v>525</v>
      </c>
      <c r="N2521" t="str">
        <f>_xlfn.CONCAT(Tableau1[[#This Row],[species_name]],Tableau1[[#This Row],[sub_reg]])</f>
        <v>Thinlip grey mullet27.8.a</v>
      </c>
      <c r="O2521" t="s">
        <v>32</v>
      </c>
      <c r="P2521" t="s">
        <v>33</v>
      </c>
      <c r="Q2521" t="s">
        <v>34</v>
      </c>
      <c r="R2521">
        <v>8357.61</v>
      </c>
      <c r="S2521" t="s">
        <v>35</v>
      </c>
      <c r="T2521" t="s">
        <v>640</v>
      </c>
      <c r="U2521" t="s">
        <v>641</v>
      </c>
      <c r="V2521" t="s">
        <v>331</v>
      </c>
      <c r="W2521">
        <f>IFERROR(INDEX(#REF!,MATCH(Tableau1[[#This Row],[Identifiant pour calcul]],#REF!,0),9),0)</f>
        <v>0</v>
      </c>
      <c r="X2521">
        <f>Tableau1[[#This Row],[value]]*0.125*Tableau1[[#This Row],[Sequestration factor]]</f>
        <v>0</v>
      </c>
      <c r="Y2521" t="s">
        <v>39</v>
      </c>
      <c r="Z2521" t="s">
        <v>40</v>
      </c>
      <c r="AA2521" t="s">
        <v>39</v>
      </c>
      <c r="AB2521" t="e">
        <f>INDEX(#REF!,MATCH(Tableau1[[#This Row],[species_name]],#REF!,0),2)</f>
        <v>#REF!</v>
      </c>
      <c r="AC2521" s="3" t="e">
        <f>Tableau1[[#This Row],[value]]/Tableau1[[#This Row],[débarquements totaux de l''espèce]]</f>
        <v>#REF!</v>
      </c>
    </row>
    <row r="2522" spans="1:29" x14ac:dyDescent="0.2">
      <c r="A2522" s="1">
        <v>45355</v>
      </c>
      <c r="B2522" t="s">
        <v>24</v>
      </c>
      <c r="C2522" t="s">
        <v>25</v>
      </c>
      <c r="D2522">
        <v>2022</v>
      </c>
      <c r="E2522" t="s">
        <v>86</v>
      </c>
      <c r="F2522" t="s">
        <v>158</v>
      </c>
      <c r="G2522" t="s">
        <v>28</v>
      </c>
      <c r="H2522" t="s">
        <v>29</v>
      </c>
      <c r="M2522" t="s">
        <v>821</v>
      </c>
      <c r="N2522" t="str">
        <f>_xlfn.CONCAT(Tableau1[[#This Row],[species_name]],Tableau1[[#This Row],[sub_reg]])</f>
        <v>Thinlip grey mullet27.8.b</v>
      </c>
      <c r="O2522" t="s">
        <v>32</v>
      </c>
      <c r="P2522" t="s">
        <v>33</v>
      </c>
      <c r="Q2522" t="s">
        <v>34</v>
      </c>
      <c r="R2522">
        <v>3782.89</v>
      </c>
      <c r="S2522" t="s">
        <v>35</v>
      </c>
      <c r="T2522" t="s">
        <v>640</v>
      </c>
      <c r="U2522" t="s">
        <v>641</v>
      </c>
      <c r="V2522" t="s">
        <v>338</v>
      </c>
      <c r="W2522">
        <f>IFERROR(INDEX(#REF!,MATCH(Tableau1[[#This Row],[Identifiant pour calcul]],#REF!,0),9),0)</f>
        <v>0</v>
      </c>
      <c r="X2522">
        <f>Tableau1[[#This Row],[value]]*0.125*Tableau1[[#This Row],[Sequestration factor]]</f>
        <v>0</v>
      </c>
      <c r="Y2522" t="s">
        <v>39</v>
      </c>
      <c r="Z2522" t="s">
        <v>40</v>
      </c>
      <c r="AA2522" t="s">
        <v>39</v>
      </c>
      <c r="AB2522" t="e">
        <f>INDEX(#REF!,MATCH(Tableau1[[#This Row],[species_name]],#REF!,0),2)</f>
        <v>#REF!</v>
      </c>
      <c r="AC2522" s="3" t="e">
        <f>Tableau1[[#This Row],[value]]/Tableau1[[#This Row],[débarquements totaux de l''espèce]]</f>
        <v>#REF!</v>
      </c>
    </row>
    <row r="2523" spans="1:29" x14ac:dyDescent="0.2">
      <c r="A2523" s="1">
        <v>45355</v>
      </c>
      <c r="B2523" t="s">
        <v>24</v>
      </c>
      <c r="C2523" t="s">
        <v>25</v>
      </c>
      <c r="D2523">
        <v>2022</v>
      </c>
      <c r="E2523" t="s">
        <v>86</v>
      </c>
      <c r="F2523" t="s">
        <v>158</v>
      </c>
      <c r="G2523" t="s">
        <v>107</v>
      </c>
      <c r="H2523" t="s">
        <v>29</v>
      </c>
      <c r="L2523" t="s">
        <v>822</v>
      </c>
      <c r="M2523" t="s">
        <v>823</v>
      </c>
      <c r="N2523" t="str">
        <f>_xlfn.CONCAT(Tableau1[[#This Row],[species_name]],Tableau1[[#This Row],[sub_reg]])</f>
        <v>Thinlip grey mullet27.8.a</v>
      </c>
      <c r="O2523" t="s">
        <v>32</v>
      </c>
      <c r="P2523" t="s">
        <v>33</v>
      </c>
      <c r="Q2523" t="s">
        <v>34</v>
      </c>
      <c r="R2523">
        <v>3540.68</v>
      </c>
      <c r="S2523" t="s">
        <v>35</v>
      </c>
      <c r="T2523" t="s">
        <v>640</v>
      </c>
      <c r="U2523" t="s">
        <v>641</v>
      </c>
      <c r="V2523" t="s">
        <v>331</v>
      </c>
      <c r="W2523">
        <f>IFERROR(INDEX(#REF!,MATCH(Tableau1[[#This Row],[Identifiant pour calcul]],#REF!,0),9),0)</f>
        <v>0</v>
      </c>
      <c r="X2523">
        <f>Tableau1[[#This Row],[value]]*0.125*Tableau1[[#This Row],[Sequestration factor]]</f>
        <v>0</v>
      </c>
      <c r="Y2523" t="s">
        <v>39</v>
      </c>
      <c r="Z2523" t="s">
        <v>40</v>
      </c>
      <c r="AA2523" t="s">
        <v>39</v>
      </c>
      <c r="AB2523" t="e">
        <f>INDEX(#REF!,MATCH(Tableau1[[#This Row],[species_name]],#REF!,0),2)</f>
        <v>#REF!</v>
      </c>
      <c r="AC2523" s="3" t="e">
        <f>Tableau1[[#This Row],[value]]/Tableau1[[#This Row],[débarquements totaux de l''espèce]]</f>
        <v>#REF!</v>
      </c>
    </row>
    <row r="2524" spans="1:29" x14ac:dyDescent="0.2">
      <c r="A2524" s="1">
        <v>45355</v>
      </c>
      <c r="B2524" t="s">
        <v>24</v>
      </c>
      <c r="C2524" t="s">
        <v>25</v>
      </c>
      <c r="D2524">
        <v>2022</v>
      </c>
      <c r="E2524" t="s">
        <v>86</v>
      </c>
      <c r="F2524" t="s">
        <v>76</v>
      </c>
      <c r="G2524" t="s">
        <v>107</v>
      </c>
      <c r="H2524" t="s">
        <v>29</v>
      </c>
      <c r="M2524" t="s">
        <v>769</v>
      </c>
      <c r="N2524" t="str">
        <f>_xlfn.CONCAT(Tableau1[[#This Row],[species_name]],Tableau1[[#This Row],[sub_reg]])</f>
        <v>Thinlip grey mullet27.7.d</v>
      </c>
      <c r="O2524" t="s">
        <v>32</v>
      </c>
      <c r="P2524" t="s">
        <v>33</v>
      </c>
      <c r="Q2524" t="s">
        <v>34</v>
      </c>
      <c r="R2524">
        <v>1546.26</v>
      </c>
      <c r="S2524" t="s">
        <v>35</v>
      </c>
      <c r="T2524" t="s">
        <v>640</v>
      </c>
      <c r="U2524" t="s">
        <v>641</v>
      </c>
      <c r="V2524" t="s">
        <v>96</v>
      </c>
      <c r="W2524">
        <f>IFERROR(INDEX(#REF!,MATCH(Tableau1[[#This Row],[Identifiant pour calcul]],#REF!,0),9),0)</f>
        <v>0</v>
      </c>
      <c r="X2524">
        <f>Tableau1[[#This Row],[value]]*0.125*Tableau1[[#This Row],[Sequestration factor]]</f>
        <v>0</v>
      </c>
      <c r="Y2524" t="s">
        <v>39</v>
      </c>
      <c r="Z2524" t="s">
        <v>40</v>
      </c>
      <c r="AA2524" t="s">
        <v>39</v>
      </c>
      <c r="AB2524" t="e">
        <f>INDEX(#REF!,MATCH(Tableau1[[#This Row],[species_name]],#REF!,0),2)</f>
        <v>#REF!</v>
      </c>
      <c r="AC2524" s="3" t="e">
        <f>Tableau1[[#This Row],[value]]/Tableau1[[#This Row],[débarquements totaux de l''espèce]]</f>
        <v>#REF!</v>
      </c>
    </row>
    <row r="2525" spans="1:29" x14ac:dyDescent="0.2">
      <c r="A2525" s="1">
        <v>45355</v>
      </c>
      <c r="B2525" t="s">
        <v>24</v>
      </c>
      <c r="C2525" t="s">
        <v>25</v>
      </c>
      <c r="D2525">
        <v>2022</v>
      </c>
      <c r="E2525" t="s">
        <v>86</v>
      </c>
      <c r="F2525" t="s">
        <v>158</v>
      </c>
      <c r="G2525" t="s">
        <v>88</v>
      </c>
      <c r="H2525" t="s">
        <v>29</v>
      </c>
      <c r="L2525" t="s">
        <v>373</v>
      </c>
      <c r="M2525" t="s">
        <v>374</v>
      </c>
      <c r="N2525" t="str">
        <f>_xlfn.CONCAT(Tableau1[[#This Row],[species_name]],Tableau1[[#This Row],[sub_reg]])</f>
        <v>Thinlip grey mullet27.8.a</v>
      </c>
      <c r="O2525" t="s">
        <v>32</v>
      </c>
      <c r="P2525" t="s">
        <v>33</v>
      </c>
      <c r="Q2525" t="s">
        <v>34</v>
      </c>
      <c r="R2525">
        <v>1761.82</v>
      </c>
      <c r="S2525" t="s">
        <v>35</v>
      </c>
      <c r="T2525" t="s">
        <v>640</v>
      </c>
      <c r="U2525" t="s">
        <v>641</v>
      </c>
      <c r="V2525" t="s">
        <v>331</v>
      </c>
      <c r="W2525">
        <f>IFERROR(INDEX(#REF!,MATCH(Tableau1[[#This Row],[Identifiant pour calcul]],#REF!,0),9),0)</f>
        <v>0</v>
      </c>
      <c r="X2525">
        <f>Tableau1[[#This Row],[value]]*0.125*Tableau1[[#This Row],[Sequestration factor]]</f>
        <v>0</v>
      </c>
      <c r="Y2525" t="s">
        <v>39</v>
      </c>
      <c r="Z2525" t="s">
        <v>40</v>
      </c>
      <c r="AA2525" t="s">
        <v>39</v>
      </c>
      <c r="AB2525" t="e">
        <f>INDEX(#REF!,MATCH(Tableau1[[#This Row],[species_name]],#REF!,0),2)</f>
        <v>#REF!</v>
      </c>
      <c r="AC2525" s="3" t="e">
        <f>Tableau1[[#This Row],[value]]/Tableau1[[#This Row],[débarquements totaux de l''espèce]]</f>
        <v>#REF!</v>
      </c>
    </row>
    <row r="2526" spans="1:29" x14ac:dyDescent="0.2">
      <c r="A2526" s="1">
        <v>45355</v>
      </c>
      <c r="B2526" t="s">
        <v>24</v>
      </c>
      <c r="C2526" t="s">
        <v>25</v>
      </c>
      <c r="D2526">
        <v>2022</v>
      </c>
      <c r="E2526" t="s">
        <v>86</v>
      </c>
      <c r="F2526" t="s">
        <v>27</v>
      </c>
      <c r="G2526" t="s">
        <v>88</v>
      </c>
      <c r="H2526" t="s">
        <v>29</v>
      </c>
      <c r="M2526" t="s">
        <v>684</v>
      </c>
      <c r="N2526" t="str">
        <f>_xlfn.CONCAT(Tableau1[[#This Row],[species_name]],Tableau1[[#This Row],[sub_reg]])</f>
        <v>Thinlip grey mullet27.8.b</v>
      </c>
      <c r="O2526" t="s">
        <v>32</v>
      </c>
      <c r="P2526" t="s">
        <v>33</v>
      </c>
      <c r="Q2526" t="s">
        <v>34</v>
      </c>
      <c r="R2526">
        <v>3487.52</v>
      </c>
      <c r="S2526" t="s">
        <v>35</v>
      </c>
      <c r="T2526" t="s">
        <v>640</v>
      </c>
      <c r="U2526" t="s">
        <v>641</v>
      </c>
      <c r="V2526" t="s">
        <v>338</v>
      </c>
      <c r="W2526">
        <f>IFERROR(INDEX(#REF!,MATCH(Tableau1[[#This Row],[Identifiant pour calcul]],#REF!,0),9),0)</f>
        <v>0</v>
      </c>
      <c r="X2526">
        <f>Tableau1[[#This Row],[value]]*0.125*Tableau1[[#This Row],[Sequestration factor]]</f>
        <v>0</v>
      </c>
      <c r="Y2526" t="s">
        <v>39</v>
      </c>
      <c r="Z2526" t="s">
        <v>40</v>
      </c>
      <c r="AA2526" t="s">
        <v>39</v>
      </c>
      <c r="AB2526" t="e">
        <f>INDEX(#REF!,MATCH(Tableau1[[#This Row],[species_name]],#REF!,0),2)</f>
        <v>#REF!</v>
      </c>
      <c r="AC2526" s="3" t="e">
        <f>Tableau1[[#This Row],[value]]/Tableau1[[#This Row],[débarquements totaux de l''espèce]]</f>
        <v>#REF!</v>
      </c>
    </row>
    <row r="2527" spans="1:29" x14ac:dyDescent="0.2">
      <c r="A2527" s="1">
        <v>45355</v>
      </c>
      <c r="B2527" t="s">
        <v>24</v>
      </c>
      <c r="C2527" t="s">
        <v>25</v>
      </c>
      <c r="D2527">
        <v>2022</v>
      </c>
      <c r="E2527" t="s">
        <v>86</v>
      </c>
      <c r="F2527" t="s">
        <v>217</v>
      </c>
      <c r="G2527" t="s">
        <v>77</v>
      </c>
      <c r="H2527" t="s">
        <v>29</v>
      </c>
      <c r="L2527" t="s">
        <v>218</v>
      </c>
      <c r="M2527" t="s">
        <v>219</v>
      </c>
      <c r="N2527" t="str">
        <f>_xlfn.CONCAT(Tableau1[[#This Row],[species_name]],Tableau1[[#This Row],[sub_reg]])</f>
        <v>Meagre27.8.b</v>
      </c>
      <c r="O2527" t="s">
        <v>32</v>
      </c>
      <c r="P2527" t="s">
        <v>33</v>
      </c>
      <c r="Q2527" t="s">
        <v>34</v>
      </c>
      <c r="R2527">
        <v>15466.99</v>
      </c>
      <c r="S2527" t="s">
        <v>35</v>
      </c>
      <c r="T2527" t="s">
        <v>339</v>
      </c>
      <c r="U2527" t="s">
        <v>340</v>
      </c>
      <c r="V2527" t="s">
        <v>338</v>
      </c>
      <c r="W2527">
        <f>IFERROR(INDEX(#REF!,MATCH(Tableau1[[#This Row],[Identifiant pour calcul]],#REF!,0),9),0)</f>
        <v>0</v>
      </c>
      <c r="X2527">
        <f>Tableau1[[#This Row],[value]]*0.125*Tableau1[[#This Row],[Sequestration factor]]</f>
        <v>0</v>
      </c>
      <c r="Y2527" t="s">
        <v>39</v>
      </c>
      <c r="Z2527" t="s">
        <v>40</v>
      </c>
      <c r="AA2527" t="s">
        <v>39</v>
      </c>
      <c r="AB2527" t="e">
        <f>INDEX(#REF!,MATCH(Tableau1[[#This Row],[species_name]],#REF!,0),2)</f>
        <v>#REF!</v>
      </c>
      <c r="AC2527" s="3" t="e">
        <f>Tableau1[[#This Row],[value]]/Tableau1[[#This Row],[débarquements totaux de l''espèce]]</f>
        <v>#REF!</v>
      </c>
    </row>
    <row r="2528" spans="1:29" x14ac:dyDescent="0.2">
      <c r="A2528" s="1">
        <v>45355</v>
      </c>
      <c r="B2528" t="s">
        <v>24</v>
      </c>
      <c r="C2528" t="s">
        <v>25</v>
      </c>
      <c r="D2528">
        <v>2022</v>
      </c>
      <c r="E2528" t="s">
        <v>86</v>
      </c>
      <c r="F2528" t="s">
        <v>372</v>
      </c>
      <c r="G2528" t="s">
        <v>88</v>
      </c>
      <c r="H2528" t="s">
        <v>29</v>
      </c>
      <c r="L2528" t="s">
        <v>373</v>
      </c>
      <c r="M2528" t="s">
        <v>374</v>
      </c>
      <c r="N2528" t="str">
        <f>_xlfn.CONCAT(Tableau1[[#This Row],[species_name]],Tableau1[[#This Row],[sub_reg]])</f>
        <v>Meagre27.8.b</v>
      </c>
      <c r="O2528" t="s">
        <v>32</v>
      </c>
      <c r="P2528" t="s">
        <v>33</v>
      </c>
      <c r="Q2528" t="s">
        <v>34</v>
      </c>
      <c r="R2528">
        <v>2452.98</v>
      </c>
      <c r="S2528" t="s">
        <v>35</v>
      </c>
      <c r="T2528" t="s">
        <v>339</v>
      </c>
      <c r="U2528" t="s">
        <v>340</v>
      </c>
      <c r="V2528" t="s">
        <v>338</v>
      </c>
      <c r="W2528">
        <f>IFERROR(INDEX(#REF!,MATCH(Tableau1[[#This Row],[Identifiant pour calcul]],#REF!,0),9),0)</f>
        <v>0</v>
      </c>
      <c r="X2528">
        <f>Tableau1[[#This Row],[value]]*0.125*Tableau1[[#This Row],[Sequestration factor]]</f>
        <v>0</v>
      </c>
      <c r="Y2528" t="s">
        <v>39</v>
      </c>
      <c r="Z2528" t="s">
        <v>40</v>
      </c>
      <c r="AA2528" t="s">
        <v>39</v>
      </c>
      <c r="AB2528" t="e">
        <f>INDEX(#REF!,MATCH(Tableau1[[#This Row],[species_name]],#REF!,0),2)</f>
        <v>#REF!</v>
      </c>
      <c r="AC2528" s="3" t="e">
        <f>Tableau1[[#This Row],[value]]/Tableau1[[#This Row],[débarquements totaux de l''espèce]]</f>
        <v>#REF!</v>
      </c>
    </row>
    <row r="2529" spans="1:29" x14ac:dyDescent="0.2">
      <c r="A2529" s="1">
        <v>45355</v>
      </c>
      <c r="B2529" t="s">
        <v>24</v>
      </c>
      <c r="C2529" t="s">
        <v>25</v>
      </c>
      <c r="D2529">
        <v>2022</v>
      </c>
      <c r="E2529" t="s">
        <v>86</v>
      </c>
      <c r="F2529" t="s">
        <v>59</v>
      </c>
      <c r="G2529" t="s">
        <v>107</v>
      </c>
      <c r="H2529" t="s">
        <v>29</v>
      </c>
      <c r="M2529" t="s">
        <v>506</v>
      </c>
      <c r="N2529" t="str">
        <f>_xlfn.CONCAT(Tableau1[[#This Row],[species_name]],Tableau1[[#This Row],[sub_reg]])</f>
        <v>Meagre27.8.a</v>
      </c>
      <c r="O2529" t="s">
        <v>32</v>
      </c>
      <c r="P2529" t="s">
        <v>33</v>
      </c>
      <c r="Q2529" t="s">
        <v>34</v>
      </c>
      <c r="R2529">
        <v>21810.57</v>
      </c>
      <c r="S2529" t="s">
        <v>35</v>
      </c>
      <c r="T2529" t="s">
        <v>339</v>
      </c>
      <c r="U2529" t="s">
        <v>340</v>
      </c>
      <c r="V2529" t="s">
        <v>331</v>
      </c>
      <c r="W2529">
        <f>IFERROR(INDEX(#REF!,MATCH(Tableau1[[#This Row],[Identifiant pour calcul]],#REF!,0),9),0)</f>
        <v>0</v>
      </c>
      <c r="X2529">
        <f>Tableau1[[#This Row],[value]]*0.125*Tableau1[[#This Row],[Sequestration factor]]</f>
        <v>0</v>
      </c>
      <c r="Y2529" t="s">
        <v>39</v>
      </c>
      <c r="Z2529" t="s">
        <v>40</v>
      </c>
      <c r="AA2529" t="s">
        <v>39</v>
      </c>
      <c r="AB2529" t="e">
        <f>INDEX(#REF!,MATCH(Tableau1[[#This Row],[species_name]],#REF!,0),2)</f>
        <v>#REF!</v>
      </c>
      <c r="AC2529" s="3" t="e">
        <f>Tableau1[[#This Row],[value]]/Tableau1[[#This Row],[débarquements totaux de l''espèce]]</f>
        <v>#REF!</v>
      </c>
    </row>
    <row r="2530" spans="1:29" x14ac:dyDescent="0.2">
      <c r="A2530" s="1">
        <v>45355</v>
      </c>
      <c r="B2530" t="s">
        <v>24</v>
      </c>
      <c r="C2530" t="s">
        <v>25</v>
      </c>
      <c r="D2530">
        <v>2022</v>
      </c>
      <c r="E2530" t="s">
        <v>86</v>
      </c>
      <c r="F2530" t="s">
        <v>59</v>
      </c>
      <c r="G2530" t="s">
        <v>107</v>
      </c>
      <c r="H2530" t="s">
        <v>29</v>
      </c>
      <c r="M2530" t="s">
        <v>506</v>
      </c>
      <c r="N2530" t="str">
        <f>_xlfn.CONCAT(Tableau1[[#This Row],[species_name]],Tableau1[[#This Row],[sub_reg]])</f>
        <v>Meagre27.8.b</v>
      </c>
      <c r="O2530" t="s">
        <v>32</v>
      </c>
      <c r="P2530" t="s">
        <v>33</v>
      </c>
      <c r="Q2530" t="s">
        <v>34</v>
      </c>
      <c r="R2530">
        <v>87547.39</v>
      </c>
      <c r="S2530" t="s">
        <v>35</v>
      </c>
      <c r="T2530" t="s">
        <v>339</v>
      </c>
      <c r="U2530" t="s">
        <v>340</v>
      </c>
      <c r="V2530" t="s">
        <v>338</v>
      </c>
      <c r="W2530">
        <f>IFERROR(INDEX(#REF!,MATCH(Tableau1[[#This Row],[Identifiant pour calcul]],#REF!,0),9),0)</f>
        <v>0</v>
      </c>
      <c r="X2530">
        <f>Tableau1[[#This Row],[value]]*0.125*Tableau1[[#This Row],[Sequestration factor]]</f>
        <v>0</v>
      </c>
      <c r="Y2530" t="s">
        <v>39</v>
      </c>
      <c r="Z2530" t="s">
        <v>40</v>
      </c>
      <c r="AA2530" t="s">
        <v>39</v>
      </c>
      <c r="AB2530" t="e">
        <f>INDEX(#REF!,MATCH(Tableau1[[#This Row],[species_name]],#REF!,0),2)</f>
        <v>#REF!</v>
      </c>
      <c r="AC2530" s="3" t="e">
        <f>Tableau1[[#This Row],[value]]/Tableau1[[#This Row],[débarquements totaux de l''espèce]]</f>
        <v>#REF!</v>
      </c>
    </row>
    <row r="2531" spans="1:29" x14ac:dyDescent="0.2">
      <c r="A2531" s="1">
        <v>45355</v>
      </c>
      <c r="B2531" t="s">
        <v>24</v>
      </c>
      <c r="C2531" t="s">
        <v>25</v>
      </c>
      <c r="D2531">
        <v>2022</v>
      </c>
      <c r="E2531" t="s">
        <v>86</v>
      </c>
      <c r="F2531" t="s">
        <v>602</v>
      </c>
      <c r="G2531" t="s">
        <v>77</v>
      </c>
      <c r="H2531" t="s">
        <v>29</v>
      </c>
      <c r="L2531" t="s">
        <v>603</v>
      </c>
      <c r="M2531" t="s">
        <v>604</v>
      </c>
      <c r="N2531" t="str">
        <f>_xlfn.CONCAT(Tableau1[[#This Row],[species_name]],Tableau1[[#This Row],[sub_reg]])</f>
        <v>Meagre27.8.b</v>
      </c>
      <c r="O2531" t="s">
        <v>32</v>
      </c>
      <c r="P2531" t="s">
        <v>33</v>
      </c>
      <c r="Q2531" t="s">
        <v>34</v>
      </c>
      <c r="R2531">
        <v>7763.1</v>
      </c>
      <c r="S2531" t="s">
        <v>35</v>
      </c>
      <c r="T2531" t="s">
        <v>339</v>
      </c>
      <c r="U2531" t="s">
        <v>340</v>
      </c>
      <c r="V2531" t="s">
        <v>338</v>
      </c>
      <c r="W2531">
        <f>IFERROR(INDEX(#REF!,MATCH(Tableau1[[#This Row],[Identifiant pour calcul]],#REF!,0),9),0)</f>
        <v>0</v>
      </c>
      <c r="X2531">
        <f>Tableau1[[#This Row],[value]]*0.125*Tableau1[[#This Row],[Sequestration factor]]</f>
        <v>0</v>
      </c>
      <c r="Y2531" t="s">
        <v>39</v>
      </c>
      <c r="Z2531" t="s">
        <v>40</v>
      </c>
      <c r="AA2531" t="s">
        <v>39</v>
      </c>
      <c r="AB2531" t="e">
        <f>INDEX(#REF!,MATCH(Tableau1[[#This Row],[species_name]],#REF!,0),2)</f>
        <v>#REF!</v>
      </c>
      <c r="AC2531" s="3" t="e">
        <f>Tableau1[[#This Row],[value]]/Tableau1[[#This Row],[débarquements totaux de l''espèce]]</f>
        <v>#REF!</v>
      </c>
    </row>
    <row r="2532" spans="1:29" x14ac:dyDescent="0.2">
      <c r="A2532" s="1">
        <v>45355</v>
      </c>
      <c r="B2532" t="s">
        <v>24</v>
      </c>
      <c r="C2532" t="s">
        <v>25</v>
      </c>
      <c r="D2532">
        <v>2022</v>
      </c>
      <c r="E2532" t="s">
        <v>86</v>
      </c>
      <c r="F2532" t="s">
        <v>158</v>
      </c>
      <c r="G2532" t="s">
        <v>77</v>
      </c>
      <c r="H2532" t="s">
        <v>29</v>
      </c>
      <c r="L2532" t="s">
        <v>413</v>
      </c>
      <c r="M2532" t="s">
        <v>414</v>
      </c>
      <c r="N2532" t="str">
        <f>_xlfn.CONCAT(Tableau1[[#This Row],[species_name]],Tableau1[[#This Row],[sub_reg]])</f>
        <v>Meagre27.8.a</v>
      </c>
      <c r="O2532" t="s">
        <v>32</v>
      </c>
      <c r="P2532" t="s">
        <v>33</v>
      </c>
      <c r="Q2532" t="s">
        <v>34</v>
      </c>
      <c r="R2532">
        <v>33554.57</v>
      </c>
      <c r="S2532" t="s">
        <v>35</v>
      </c>
      <c r="T2532" t="s">
        <v>339</v>
      </c>
      <c r="U2532" t="s">
        <v>340</v>
      </c>
      <c r="V2532" t="s">
        <v>331</v>
      </c>
      <c r="W2532">
        <f>IFERROR(INDEX(#REF!,MATCH(Tableau1[[#This Row],[Identifiant pour calcul]],#REF!,0),9),0)</f>
        <v>0</v>
      </c>
      <c r="X2532">
        <f>Tableau1[[#This Row],[value]]*0.125*Tableau1[[#This Row],[Sequestration factor]]</f>
        <v>0</v>
      </c>
      <c r="Y2532" t="s">
        <v>39</v>
      </c>
      <c r="Z2532" t="s">
        <v>40</v>
      </c>
      <c r="AA2532" t="s">
        <v>39</v>
      </c>
      <c r="AB2532" t="e">
        <f>INDEX(#REF!,MATCH(Tableau1[[#This Row],[species_name]],#REF!,0),2)</f>
        <v>#REF!</v>
      </c>
      <c r="AC2532" s="3" t="e">
        <f>Tableau1[[#This Row],[value]]/Tableau1[[#This Row],[débarquements totaux de l''espèce]]</f>
        <v>#REF!</v>
      </c>
    </row>
    <row r="2533" spans="1:29" x14ac:dyDescent="0.2">
      <c r="A2533" s="1">
        <v>45355</v>
      </c>
      <c r="B2533" t="s">
        <v>24</v>
      </c>
      <c r="C2533" t="s">
        <v>25</v>
      </c>
      <c r="D2533">
        <v>2022</v>
      </c>
      <c r="E2533" t="s">
        <v>86</v>
      </c>
      <c r="F2533" t="s">
        <v>158</v>
      </c>
      <c r="G2533" t="s">
        <v>77</v>
      </c>
      <c r="H2533" t="s">
        <v>29</v>
      </c>
      <c r="L2533" t="s">
        <v>413</v>
      </c>
      <c r="M2533" t="s">
        <v>414</v>
      </c>
      <c r="N2533" t="str">
        <f>_xlfn.CONCAT(Tableau1[[#This Row],[species_name]],Tableau1[[#This Row],[sub_reg]])</f>
        <v>Meagre27.8.b</v>
      </c>
      <c r="O2533" t="s">
        <v>32</v>
      </c>
      <c r="P2533" t="s">
        <v>33</v>
      </c>
      <c r="Q2533" t="s">
        <v>34</v>
      </c>
      <c r="R2533">
        <v>16730.740000000002</v>
      </c>
      <c r="S2533" t="s">
        <v>35</v>
      </c>
      <c r="T2533" t="s">
        <v>339</v>
      </c>
      <c r="U2533" t="s">
        <v>340</v>
      </c>
      <c r="V2533" t="s">
        <v>338</v>
      </c>
      <c r="W2533">
        <f>IFERROR(INDEX(#REF!,MATCH(Tableau1[[#This Row],[Identifiant pour calcul]],#REF!,0),9),0)</f>
        <v>0</v>
      </c>
      <c r="X2533">
        <f>Tableau1[[#This Row],[value]]*0.125*Tableau1[[#This Row],[Sequestration factor]]</f>
        <v>0</v>
      </c>
      <c r="Y2533" t="s">
        <v>39</v>
      </c>
      <c r="Z2533" t="s">
        <v>40</v>
      </c>
      <c r="AA2533" t="s">
        <v>39</v>
      </c>
      <c r="AB2533" t="e">
        <f>INDEX(#REF!,MATCH(Tableau1[[#This Row],[species_name]],#REF!,0),2)</f>
        <v>#REF!</v>
      </c>
      <c r="AC2533" s="3" t="e">
        <f>Tableau1[[#This Row],[value]]/Tableau1[[#This Row],[débarquements totaux de l''espèce]]</f>
        <v>#REF!</v>
      </c>
    </row>
    <row r="2534" spans="1:29" x14ac:dyDescent="0.2">
      <c r="A2534" s="1">
        <v>45355</v>
      </c>
      <c r="B2534" t="s">
        <v>24</v>
      </c>
      <c r="C2534" t="s">
        <v>25</v>
      </c>
      <c r="D2534">
        <v>2022</v>
      </c>
      <c r="E2534" t="s">
        <v>86</v>
      </c>
      <c r="F2534" t="s">
        <v>27</v>
      </c>
      <c r="G2534" t="s">
        <v>28</v>
      </c>
      <c r="H2534" t="s">
        <v>29</v>
      </c>
      <c r="L2534" t="s">
        <v>648</v>
      </c>
      <c r="M2534" t="s">
        <v>649</v>
      </c>
      <c r="N2534" t="str">
        <f>_xlfn.CONCAT(Tableau1[[#This Row],[species_name]],Tableau1[[#This Row],[sub_reg]])</f>
        <v>Meagre27.8.b</v>
      </c>
      <c r="O2534" t="s">
        <v>32</v>
      </c>
      <c r="P2534" t="s">
        <v>33</v>
      </c>
      <c r="Q2534" t="s">
        <v>34</v>
      </c>
      <c r="R2534">
        <v>14629.68</v>
      </c>
      <c r="S2534" t="s">
        <v>35</v>
      </c>
      <c r="T2534" t="s">
        <v>339</v>
      </c>
      <c r="U2534" t="s">
        <v>340</v>
      </c>
      <c r="V2534" t="s">
        <v>338</v>
      </c>
      <c r="W2534">
        <f>IFERROR(INDEX(#REF!,MATCH(Tableau1[[#This Row],[Identifiant pour calcul]],#REF!,0),9),0)</f>
        <v>0</v>
      </c>
      <c r="X2534">
        <f>Tableau1[[#This Row],[value]]*0.125*Tableau1[[#This Row],[Sequestration factor]]</f>
        <v>0</v>
      </c>
      <c r="Y2534" t="s">
        <v>39</v>
      </c>
      <c r="Z2534" t="s">
        <v>40</v>
      </c>
      <c r="AA2534" t="s">
        <v>39</v>
      </c>
      <c r="AB2534" t="e">
        <f>INDEX(#REF!,MATCH(Tableau1[[#This Row],[species_name]],#REF!,0),2)</f>
        <v>#REF!</v>
      </c>
      <c r="AC2534" s="3" t="e">
        <f>Tableau1[[#This Row],[value]]/Tableau1[[#This Row],[débarquements totaux de l''espèce]]</f>
        <v>#REF!</v>
      </c>
    </row>
    <row r="2535" spans="1:29" x14ac:dyDescent="0.2">
      <c r="A2535" s="1">
        <v>45355</v>
      </c>
      <c r="B2535" t="s">
        <v>24</v>
      </c>
      <c r="C2535" t="s">
        <v>25</v>
      </c>
      <c r="D2535">
        <v>2022</v>
      </c>
      <c r="E2535" t="s">
        <v>86</v>
      </c>
      <c r="F2535" t="s">
        <v>27</v>
      </c>
      <c r="G2535" t="s">
        <v>28</v>
      </c>
      <c r="H2535" t="s">
        <v>29</v>
      </c>
      <c r="L2535" t="s">
        <v>648</v>
      </c>
      <c r="M2535" t="s">
        <v>649</v>
      </c>
      <c r="N2535" t="str">
        <f>_xlfn.CONCAT(Tableau1[[#This Row],[species_name]],Tableau1[[#This Row],[sub_reg]])</f>
        <v>Meagre27.8.a</v>
      </c>
      <c r="O2535" t="s">
        <v>32</v>
      </c>
      <c r="P2535" t="s">
        <v>33</v>
      </c>
      <c r="Q2535" t="s">
        <v>34</v>
      </c>
      <c r="R2535">
        <v>3146.84</v>
      </c>
      <c r="S2535" t="s">
        <v>35</v>
      </c>
      <c r="T2535" t="s">
        <v>339</v>
      </c>
      <c r="U2535" t="s">
        <v>340</v>
      </c>
      <c r="V2535" t="s">
        <v>331</v>
      </c>
      <c r="W2535">
        <f>IFERROR(INDEX(#REF!,MATCH(Tableau1[[#This Row],[Identifiant pour calcul]],#REF!,0),9),0)</f>
        <v>0</v>
      </c>
      <c r="X2535">
        <f>Tableau1[[#This Row],[value]]*0.125*Tableau1[[#This Row],[Sequestration factor]]</f>
        <v>0</v>
      </c>
      <c r="Y2535" t="s">
        <v>39</v>
      </c>
      <c r="Z2535" t="s">
        <v>40</v>
      </c>
      <c r="AA2535" t="s">
        <v>39</v>
      </c>
      <c r="AB2535" t="e">
        <f>INDEX(#REF!,MATCH(Tableau1[[#This Row],[species_name]],#REF!,0),2)</f>
        <v>#REF!</v>
      </c>
      <c r="AC2535" s="3" t="e">
        <f>Tableau1[[#This Row],[value]]/Tableau1[[#This Row],[débarquements totaux de l''espèce]]</f>
        <v>#REF!</v>
      </c>
    </row>
    <row r="2536" spans="1:29" x14ac:dyDescent="0.2">
      <c r="A2536" s="1">
        <v>45355</v>
      </c>
      <c r="B2536" t="s">
        <v>24</v>
      </c>
      <c r="C2536" t="s">
        <v>25</v>
      </c>
      <c r="D2536">
        <v>2022</v>
      </c>
      <c r="E2536" t="s">
        <v>86</v>
      </c>
      <c r="F2536" t="s">
        <v>59</v>
      </c>
      <c r="G2536" t="s">
        <v>77</v>
      </c>
      <c r="H2536" t="s">
        <v>29</v>
      </c>
      <c r="M2536" t="s">
        <v>683</v>
      </c>
      <c r="N2536" t="str">
        <f>_xlfn.CONCAT(Tableau1[[#This Row],[species_name]],Tableau1[[#This Row],[sub_reg]])</f>
        <v>Meagre27.8.b</v>
      </c>
      <c r="O2536" t="s">
        <v>32</v>
      </c>
      <c r="P2536" t="s">
        <v>33</v>
      </c>
      <c r="Q2536" t="s">
        <v>34</v>
      </c>
      <c r="R2536">
        <v>106361.04</v>
      </c>
      <c r="S2536" t="s">
        <v>35</v>
      </c>
      <c r="T2536" t="s">
        <v>339</v>
      </c>
      <c r="U2536" t="s">
        <v>340</v>
      </c>
      <c r="V2536" t="s">
        <v>338</v>
      </c>
      <c r="W2536">
        <f>IFERROR(INDEX(#REF!,MATCH(Tableau1[[#This Row],[Identifiant pour calcul]],#REF!,0),9),0)</f>
        <v>0</v>
      </c>
      <c r="X2536">
        <f>Tableau1[[#This Row],[value]]*0.125*Tableau1[[#This Row],[Sequestration factor]]</f>
        <v>0</v>
      </c>
      <c r="Y2536" t="s">
        <v>39</v>
      </c>
      <c r="Z2536" t="s">
        <v>40</v>
      </c>
      <c r="AA2536" t="s">
        <v>39</v>
      </c>
      <c r="AB2536" t="e">
        <f>INDEX(#REF!,MATCH(Tableau1[[#This Row],[species_name]],#REF!,0),2)</f>
        <v>#REF!</v>
      </c>
      <c r="AC2536" s="3" t="e">
        <f>Tableau1[[#This Row],[value]]/Tableau1[[#This Row],[débarquements totaux de l''espèce]]</f>
        <v>#REF!</v>
      </c>
    </row>
    <row r="2537" spans="1:29" x14ac:dyDescent="0.2">
      <c r="A2537" s="1">
        <v>45355</v>
      </c>
      <c r="B2537" t="s">
        <v>24</v>
      </c>
      <c r="C2537" t="s">
        <v>25</v>
      </c>
      <c r="D2537">
        <v>2022</v>
      </c>
      <c r="E2537" t="s">
        <v>86</v>
      </c>
      <c r="F2537" t="s">
        <v>59</v>
      </c>
      <c r="G2537" t="s">
        <v>77</v>
      </c>
      <c r="H2537" t="s">
        <v>29</v>
      </c>
      <c r="M2537" t="s">
        <v>683</v>
      </c>
      <c r="N2537" t="str">
        <f>_xlfn.CONCAT(Tableau1[[#This Row],[species_name]],Tableau1[[#This Row],[sub_reg]])</f>
        <v>Meagre27.8.a</v>
      </c>
      <c r="O2537" t="s">
        <v>32</v>
      </c>
      <c r="P2537" t="s">
        <v>33</v>
      </c>
      <c r="Q2537" t="s">
        <v>34</v>
      </c>
      <c r="R2537">
        <v>3951.2</v>
      </c>
      <c r="S2537" t="s">
        <v>35</v>
      </c>
      <c r="T2537" t="s">
        <v>339</v>
      </c>
      <c r="U2537" t="s">
        <v>340</v>
      </c>
      <c r="V2537" t="s">
        <v>331</v>
      </c>
      <c r="W2537">
        <f>IFERROR(INDEX(#REF!,MATCH(Tableau1[[#This Row],[Identifiant pour calcul]],#REF!,0),9),0)</f>
        <v>0</v>
      </c>
      <c r="X2537">
        <f>Tableau1[[#This Row],[value]]*0.125*Tableau1[[#This Row],[Sequestration factor]]</f>
        <v>0</v>
      </c>
      <c r="Y2537" t="s">
        <v>39</v>
      </c>
      <c r="Z2537" t="s">
        <v>40</v>
      </c>
      <c r="AA2537" t="s">
        <v>39</v>
      </c>
      <c r="AB2537" t="e">
        <f>INDEX(#REF!,MATCH(Tableau1[[#This Row],[species_name]],#REF!,0),2)</f>
        <v>#REF!</v>
      </c>
      <c r="AC2537" s="3" t="e">
        <f>Tableau1[[#This Row],[value]]/Tableau1[[#This Row],[débarquements totaux de l''espèce]]</f>
        <v>#REF!</v>
      </c>
    </row>
    <row r="2538" spans="1:29" x14ac:dyDescent="0.2">
      <c r="A2538" s="1">
        <v>45355</v>
      </c>
      <c r="B2538" t="s">
        <v>24</v>
      </c>
      <c r="C2538" t="s">
        <v>25</v>
      </c>
      <c r="D2538">
        <v>2022</v>
      </c>
      <c r="E2538" t="s">
        <v>86</v>
      </c>
      <c r="F2538" t="s">
        <v>27</v>
      </c>
      <c r="G2538" t="s">
        <v>88</v>
      </c>
      <c r="H2538" t="s">
        <v>29</v>
      </c>
      <c r="M2538" t="s">
        <v>684</v>
      </c>
      <c r="N2538" t="str">
        <f>_xlfn.CONCAT(Tableau1[[#This Row],[species_name]],Tableau1[[#This Row],[sub_reg]])</f>
        <v>Meagre27.8.a</v>
      </c>
      <c r="O2538" t="s">
        <v>32</v>
      </c>
      <c r="P2538" t="s">
        <v>33</v>
      </c>
      <c r="Q2538" t="s">
        <v>34</v>
      </c>
      <c r="R2538">
        <v>23128.55</v>
      </c>
      <c r="S2538" t="s">
        <v>35</v>
      </c>
      <c r="T2538" t="s">
        <v>339</v>
      </c>
      <c r="U2538" t="s">
        <v>340</v>
      </c>
      <c r="V2538" t="s">
        <v>331</v>
      </c>
      <c r="W2538">
        <f>IFERROR(INDEX(#REF!,MATCH(Tableau1[[#This Row],[Identifiant pour calcul]],#REF!,0),9),0)</f>
        <v>0</v>
      </c>
      <c r="X2538">
        <f>Tableau1[[#This Row],[value]]*0.125*Tableau1[[#This Row],[Sequestration factor]]</f>
        <v>0</v>
      </c>
      <c r="Y2538" t="s">
        <v>39</v>
      </c>
      <c r="Z2538" t="s">
        <v>40</v>
      </c>
      <c r="AA2538" t="s">
        <v>39</v>
      </c>
      <c r="AB2538" t="e">
        <f>INDEX(#REF!,MATCH(Tableau1[[#This Row],[species_name]],#REF!,0),2)</f>
        <v>#REF!</v>
      </c>
      <c r="AC2538" s="3" t="e">
        <f>Tableau1[[#This Row],[value]]/Tableau1[[#This Row],[débarquements totaux de l''espèce]]</f>
        <v>#REF!</v>
      </c>
    </row>
    <row r="2539" spans="1:29" x14ac:dyDescent="0.2">
      <c r="A2539" s="1">
        <v>45355</v>
      </c>
      <c r="B2539" t="s">
        <v>24</v>
      </c>
      <c r="C2539" t="s">
        <v>25</v>
      </c>
      <c r="D2539">
        <v>2022</v>
      </c>
      <c r="E2539" t="s">
        <v>86</v>
      </c>
      <c r="F2539" t="s">
        <v>27</v>
      </c>
      <c r="G2539" t="s">
        <v>88</v>
      </c>
      <c r="H2539" t="s">
        <v>29</v>
      </c>
      <c r="M2539" t="s">
        <v>684</v>
      </c>
      <c r="N2539" t="str">
        <f>_xlfn.CONCAT(Tableau1[[#This Row],[species_name]],Tableau1[[#This Row],[sub_reg]])</f>
        <v>Meagre27.8.b</v>
      </c>
      <c r="O2539" t="s">
        <v>32</v>
      </c>
      <c r="P2539" t="s">
        <v>33</v>
      </c>
      <c r="Q2539" t="s">
        <v>34</v>
      </c>
      <c r="R2539">
        <v>15907.45</v>
      </c>
      <c r="S2539" t="s">
        <v>35</v>
      </c>
      <c r="T2539" t="s">
        <v>339</v>
      </c>
      <c r="U2539" t="s">
        <v>340</v>
      </c>
      <c r="V2539" t="s">
        <v>338</v>
      </c>
      <c r="W2539">
        <f>IFERROR(INDEX(#REF!,MATCH(Tableau1[[#This Row],[Identifiant pour calcul]],#REF!,0),9),0)</f>
        <v>0</v>
      </c>
      <c r="X2539">
        <f>Tableau1[[#This Row],[value]]*0.125*Tableau1[[#This Row],[Sequestration factor]]</f>
        <v>0</v>
      </c>
      <c r="Y2539" t="s">
        <v>39</v>
      </c>
      <c r="Z2539" t="s">
        <v>40</v>
      </c>
      <c r="AA2539" t="s">
        <v>39</v>
      </c>
      <c r="AB2539" t="e">
        <f>INDEX(#REF!,MATCH(Tableau1[[#This Row],[species_name]],#REF!,0),2)</f>
        <v>#REF!</v>
      </c>
      <c r="AC2539" s="3" t="e">
        <f>Tableau1[[#This Row],[value]]/Tableau1[[#This Row],[débarquements totaux de l''espèce]]</f>
        <v>#REF!</v>
      </c>
    </row>
    <row r="2540" spans="1:29" x14ac:dyDescent="0.2">
      <c r="A2540" s="1">
        <v>45355</v>
      </c>
      <c r="B2540" t="s">
        <v>24</v>
      </c>
      <c r="C2540" t="s">
        <v>25</v>
      </c>
      <c r="D2540">
        <v>2022</v>
      </c>
      <c r="E2540" t="s">
        <v>86</v>
      </c>
      <c r="F2540" t="s">
        <v>27</v>
      </c>
      <c r="G2540" t="s">
        <v>107</v>
      </c>
      <c r="H2540" t="s">
        <v>29</v>
      </c>
      <c r="M2540" t="s">
        <v>693</v>
      </c>
      <c r="N2540" t="str">
        <f>_xlfn.CONCAT(Tableau1[[#This Row],[species_name]],Tableau1[[#This Row],[sub_reg]])</f>
        <v>Meagre27.8.a</v>
      </c>
      <c r="O2540" t="s">
        <v>32</v>
      </c>
      <c r="P2540" t="s">
        <v>33</v>
      </c>
      <c r="Q2540" t="s">
        <v>34</v>
      </c>
      <c r="R2540">
        <v>24067.45</v>
      </c>
      <c r="S2540" t="s">
        <v>35</v>
      </c>
      <c r="T2540" t="s">
        <v>339</v>
      </c>
      <c r="U2540" t="s">
        <v>340</v>
      </c>
      <c r="V2540" t="s">
        <v>331</v>
      </c>
      <c r="W2540">
        <f>IFERROR(INDEX(#REF!,MATCH(Tableau1[[#This Row],[Identifiant pour calcul]],#REF!,0),9),0)</f>
        <v>0</v>
      </c>
      <c r="X2540">
        <f>Tableau1[[#This Row],[value]]*0.125*Tableau1[[#This Row],[Sequestration factor]]</f>
        <v>0</v>
      </c>
      <c r="Y2540" t="s">
        <v>39</v>
      </c>
      <c r="Z2540" t="s">
        <v>40</v>
      </c>
      <c r="AA2540" t="s">
        <v>39</v>
      </c>
      <c r="AB2540" t="e">
        <f>INDEX(#REF!,MATCH(Tableau1[[#This Row],[species_name]],#REF!,0),2)</f>
        <v>#REF!</v>
      </c>
      <c r="AC2540" s="3" t="e">
        <f>Tableau1[[#This Row],[value]]/Tableau1[[#This Row],[débarquements totaux de l''espèce]]</f>
        <v>#REF!</v>
      </c>
    </row>
    <row r="2541" spans="1:29" x14ac:dyDescent="0.2">
      <c r="A2541" s="1">
        <v>45355</v>
      </c>
      <c r="B2541" t="s">
        <v>24</v>
      </c>
      <c r="C2541" t="s">
        <v>25</v>
      </c>
      <c r="D2541">
        <v>2022</v>
      </c>
      <c r="E2541" t="s">
        <v>86</v>
      </c>
      <c r="F2541" t="s">
        <v>27</v>
      </c>
      <c r="G2541" t="s">
        <v>107</v>
      </c>
      <c r="H2541" t="s">
        <v>29</v>
      </c>
      <c r="M2541" t="s">
        <v>693</v>
      </c>
      <c r="N2541" t="str">
        <f>_xlfn.CONCAT(Tableau1[[#This Row],[species_name]],Tableau1[[#This Row],[sub_reg]])</f>
        <v>Meagre27.8.b</v>
      </c>
      <c r="O2541" t="s">
        <v>32</v>
      </c>
      <c r="P2541" t="s">
        <v>33</v>
      </c>
      <c r="Q2541" t="s">
        <v>34</v>
      </c>
      <c r="R2541">
        <v>138830.76999999999</v>
      </c>
      <c r="S2541" t="s">
        <v>35</v>
      </c>
      <c r="T2541" t="s">
        <v>339</v>
      </c>
      <c r="U2541" t="s">
        <v>340</v>
      </c>
      <c r="V2541" t="s">
        <v>338</v>
      </c>
      <c r="W2541">
        <f>IFERROR(INDEX(#REF!,MATCH(Tableau1[[#This Row],[Identifiant pour calcul]],#REF!,0),9),0)</f>
        <v>0</v>
      </c>
      <c r="X2541">
        <f>Tableau1[[#This Row],[value]]*0.125*Tableau1[[#This Row],[Sequestration factor]]</f>
        <v>0</v>
      </c>
      <c r="Y2541" t="s">
        <v>39</v>
      </c>
      <c r="Z2541" t="s">
        <v>40</v>
      </c>
      <c r="AA2541" t="s">
        <v>39</v>
      </c>
      <c r="AB2541" t="e">
        <f>INDEX(#REF!,MATCH(Tableau1[[#This Row],[species_name]],#REF!,0),2)</f>
        <v>#REF!</v>
      </c>
      <c r="AC2541" s="3" t="e">
        <f>Tableau1[[#This Row],[value]]/Tableau1[[#This Row],[débarquements totaux de l''espèce]]</f>
        <v>#REF!</v>
      </c>
    </row>
    <row r="2542" spans="1:29" x14ac:dyDescent="0.2">
      <c r="A2542" s="1">
        <v>45355</v>
      </c>
      <c r="B2542" t="s">
        <v>24</v>
      </c>
      <c r="C2542" t="s">
        <v>25</v>
      </c>
      <c r="D2542">
        <v>2022</v>
      </c>
      <c r="E2542" t="s">
        <v>86</v>
      </c>
      <c r="F2542" t="s">
        <v>523</v>
      </c>
      <c r="G2542" t="s">
        <v>77</v>
      </c>
      <c r="H2542" t="s">
        <v>29</v>
      </c>
      <c r="L2542" t="s">
        <v>515</v>
      </c>
      <c r="M2542" t="s">
        <v>516</v>
      </c>
      <c r="N2542" t="str">
        <f>_xlfn.CONCAT(Tableau1[[#This Row],[species_name]],Tableau1[[#This Row],[sub_reg]])</f>
        <v>Meagre27.8.a</v>
      </c>
      <c r="O2542" t="s">
        <v>32</v>
      </c>
      <c r="P2542" t="s">
        <v>33</v>
      </c>
      <c r="Q2542" t="s">
        <v>34</v>
      </c>
      <c r="R2542">
        <v>8888.6200000000008</v>
      </c>
      <c r="S2542" t="s">
        <v>35</v>
      </c>
      <c r="T2542" t="s">
        <v>339</v>
      </c>
      <c r="U2542" t="s">
        <v>340</v>
      </c>
      <c r="V2542" t="s">
        <v>331</v>
      </c>
      <c r="W2542">
        <f>IFERROR(INDEX(#REF!,MATCH(Tableau1[[#This Row],[Identifiant pour calcul]],#REF!,0),9),0)</f>
        <v>0</v>
      </c>
      <c r="X2542">
        <f>Tableau1[[#This Row],[value]]*0.125*Tableau1[[#This Row],[Sequestration factor]]</f>
        <v>0</v>
      </c>
      <c r="Y2542" t="s">
        <v>39</v>
      </c>
      <c r="Z2542" t="s">
        <v>40</v>
      </c>
      <c r="AA2542" t="s">
        <v>39</v>
      </c>
      <c r="AB2542" t="e">
        <f>INDEX(#REF!,MATCH(Tableau1[[#This Row],[species_name]],#REF!,0),2)</f>
        <v>#REF!</v>
      </c>
      <c r="AC2542" s="3" t="e">
        <f>Tableau1[[#This Row],[value]]/Tableau1[[#This Row],[débarquements totaux de l''espèce]]</f>
        <v>#REF!</v>
      </c>
    </row>
    <row r="2543" spans="1:29" x14ac:dyDescent="0.2">
      <c r="A2543" s="1">
        <v>45355</v>
      </c>
      <c r="B2543" t="s">
        <v>24</v>
      </c>
      <c r="C2543" t="s">
        <v>25</v>
      </c>
      <c r="D2543">
        <v>2022</v>
      </c>
      <c r="E2543" t="s">
        <v>86</v>
      </c>
      <c r="F2543" t="s">
        <v>27</v>
      </c>
      <c r="G2543" t="s">
        <v>77</v>
      </c>
      <c r="H2543" t="s">
        <v>29</v>
      </c>
      <c r="M2543" t="s">
        <v>738</v>
      </c>
      <c r="N2543" t="str">
        <f>_xlfn.CONCAT(Tableau1[[#This Row],[species_name]],Tableau1[[#This Row],[sub_reg]])</f>
        <v>Meagre27.8.b</v>
      </c>
      <c r="O2543" t="s">
        <v>32</v>
      </c>
      <c r="P2543" t="s">
        <v>33</v>
      </c>
      <c r="Q2543" t="s">
        <v>34</v>
      </c>
      <c r="R2543">
        <v>126213.02</v>
      </c>
      <c r="S2543" t="s">
        <v>35</v>
      </c>
      <c r="T2543" t="s">
        <v>339</v>
      </c>
      <c r="U2543" t="s">
        <v>340</v>
      </c>
      <c r="V2543" t="s">
        <v>338</v>
      </c>
      <c r="W2543">
        <f>IFERROR(INDEX(#REF!,MATCH(Tableau1[[#This Row],[Identifiant pour calcul]],#REF!,0),9),0)</f>
        <v>0</v>
      </c>
      <c r="X2543">
        <f>Tableau1[[#This Row],[value]]*0.125*Tableau1[[#This Row],[Sequestration factor]]</f>
        <v>0</v>
      </c>
      <c r="Y2543" t="s">
        <v>39</v>
      </c>
      <c r="Z2543" t="s">
        <v>40</v>
      </c>
      <c r="AA2543" t="s">
        <v>39</v>
      </c>
      <c r="AB2543" t="e">
        <f>INDEX(#REF!,MATCH(Tableau1[[#This Row],[species_name]],#REF!,0),2)</f>
        <v>#REF!</v>
      </c>
      <c r="AC2543" s="3" t="e">
        <f>Tableau1[[#This Row],[value]]/Tableau1[[#This Row],[débarquements totaux de l''espèce]]</f>
        <v>#REF!</v>
      </c>
    </row>
    <row r="2544" spans="1:29" x14ac:dyDescent="0.2">
      <c r="A2544" s="1">
        <v>45355</v>
      </c>
      <c r="B2544" t="s">
        <v>24</v>
      </c>
      <c r="C2544" t="s">
        <v>25</v>
      </c>
      <c r="D2544">
        <v>2022</v>
      </c>
      <c r="E2544" t="s">
        <v>86</v>
      </c>
      <c r="F2544" t="s">
        <v>27</v>
      </c>
      <c r="G2544" t="s">
        <v>77</v>
      </c>
      <c r="H2544" t="s">
        <v>29</v>
      </c>
      <c r="M2544" t="s">
        <v>738</v>
      </c>
      <c r="N2544" t="str">
        <f>_xlfn.CONCAT(Tableau1[[#This Row],[species_name]],Tableau1[[#This Row],[sub_reg]])</f>
        <v>Meagre27.8.a</v>
      </c>
      <c r="O2544" t="s">
        <v>32</v>
      </c>
      <c r="P2544" t="s">
        <v>33</v>
      </c>
      <c r="Q2544" t="s">
        <v>34</v>
      </c>
      <c r="R2544">
        <v>20840.84</v>
      </c>
      <c r="S2544" t="s">
        <v>35</v>
      </c>
      <c r="T2544" t="s">
        <v>339</v>
      </c>
      <c r="U2544" t="s">
        <v>340</v>
      </c>
      <c r="V2544" t="s">
        <v>331</v>
      </c>
      <c r="W2544">
        <f>IFERROR(INDEX(#REF!,MATCH(Tableau1[[#This Row],[Identifiant pour calcul]],#REF!,0),9),0)</f>
        <v>0</v>
      </c>
      <c r="X2544">
        <f>Tableau1[[#This Row],[value]]*0.125*Tableau1[[#This Row],[Sequestration factor]]</f>
        <v>0</v>
      </c>
      <c r="Y2544" t="s">
        <v>39</v>
      </c>
      <c r="Z2544" t="s">
        <v>40</v>
      </c>
      <c r="AA2544" t="s">
        <v>39</v>
      </c>
      <c r="AB2544" t="e">
        <f>INDEX(#REF!,MATCH(Tableau1[[#This Row],[species_name]],#REF!,0),2)</f>
        <v>#REF!</v>
      </c>
      <c r="AC2544" s="3" t="e">
        <f>Tableau1[[#This Row],[value]]/Tableau1[[#This Row],[débarquements totaux de l''espèce]]</f>
        <v>#REF!</v>
      </c>
    </row>
    <row r="2545" spans="1:29" x14ac:dyDescent="0.2">
      <c r="A2545" s="1">
        <v>45355</v>
      </c>
      <c r="B2545" t="s">
        <v>24</v>
      </c>
      <c r="C2545" t="s">
        <v>25</v>
      </c>
      <c r="D2545">
        <v>2022</v>
      </c>
      <c r="E2545" t="s">
        <v>86</v>
      </c>
      <c r="F2545" t="s">
        <v>217</v>
      </c>
      <c r="G2545" t="s">
        <v>107</v>
      </c>
      <c r="H2545" t="s">
        <v>29</v>
      </c>
      <c r="M2545" t="s">
        <v>771</v>
      </c>
      <c r="N2545" t="str">
        <f>_xlfn.CONCAT(Tableau1[[#This Row],[species_name]],Tableau1[[#This Row],[sub_reg]])</f>
        <v>Meagre27.8.a</v>
      </c>
      <c r="O2545" t="s">
        <v>32</v>
      </c>
      <c r="P2545" t="s">
        <v>33</v>
      </c>
      <c r="Q2545" t="s">
        <v>34</v>
      </c>
      <c r="R2545">
        <v>3123.64</v>
      </c>
      <c r="S2545" t="s">
        <v>35</v>
      </c>
      <c r="T2545" t="s">
        <v>339</v>
      </c>
      <c r="U2545" t="s">
        <v>340</v>
      </c>
      <c r="V2545" t="s">
        <v>331</v>
      </c>
      <c r="W2545">
        <f>IFERROR(INDEX(#REF!,MATCH(Tableau1[[#This Row],[Identifiant pour calcul]],#REF!,0),9),0)</f>
        <v>0</v>
      </c>
      <c r="X2545">
        <f>Tableau1[[#This Row],[value]]*0.125*Tableau1[[#This Row],[Sequestration factor]]</f>
        <v>0</v>
      </c>
      <c r="Y2545" t="s">
        <v>39</v>
      </c>
      <c r="Z2545" t="s">
        <v>40</v>
      </c>
      <c r="AA2545" t="s">
        <v>39</v>
      </c>
      <c r="AB2545" t="e">
        <f>INDEX(#REF!,MATCH(Tableau1[[#This Row],[species_name]],#REF!,0),2)</f>
        <v>#REF!</v>
      </c>
      <c r="AC2545" s="3" t="e">
        <f>Tableau1[[#This Row],[value]]/Tableau1[[#This Row],[débarquements totaux de l''espèce]]</f>
        <v>#REF!</v>
      </c>
    </row>
    <row r="2546" spans="1:29" x14ac:dyDescent="0.2">
      <c r="A2546" s="1">
        <v>45355</v>
      </c>
      <c r="B2546" t="s">
        <v>24</v>
      </c>
      <c r="C2546" t="s">
        <v>25</v>
      </c>
      <c r="D2546">
        <v>2022</v>
      </c>
      <c r="E2546" t="s">
        <v>86</v>
      </c>
      <c r="F2546" t="s">
        <v>217</v>
      </c>
      <c r="G2546" t="s">
        <v>107</v>
      </c>
      <c r="H2546" t="s">
        <v>29</v>
      </c>
      <c r="M2546" t="s">
        <v>771</v>
      </c>
      <c r="N2546" t="str">
        <f>_xlfn.CONCAT(Tableau1[[#This Row],[species_name]],Tableau1[[#This Row],[sub_reg]])</f>
        <v>Meagre27.8.b</v>
      </c>
      <c r="O2546" t="s">
        <v>32</v>
      </c>
      <c r="P2546" t="s">
        <v>33</v>
      </c>
      <c r="Q2546" t="s">
        <v>34</v>
      </c>
      <c r="R2546">
        <v>39234.639999999999</v>
      </c>
      <c r="S2546" t="s">
        <v>35</v>
      </c>
      <c r="T2546" t="s">
        <v>339</v>
      </c>
      <c r="U2546" t="s">
        <v>340</v>
      </c>
      <c r="V2546" t="s">
        <v>338</v>
      </c>
      <c r="W2546">
        <f>IFERROR(INDEX(#REF!,MATCH(Tableau1[[#This Row],[Identifiant pour calcul]],#REF!,0),9),0)</f>
        <v>0</v>
      </c>
      <c r="X2546">
        <f>Tableau1[[#This Row],[value]]*0.125*Tableau1[[#This Row],[Sequestration factor]]</f>
        <v>0</v>
      </c>
      <c r="Y2546" t="s">
        <v>39</v>
      </c>
      <c r="Z2546" t="s">
        <v>40</v>
      </c>
      <c r="AA2546" t="s">
        <v>39</v>
      </c>
      <c r="AB2546" t="e">
        <f>INDEX(#REF!,MATCH(Tableau1[[#This Row],[species_name]],#REF!,0),2)</f>
        <v>#REF!</v>
      </c>
      <c r="AC2546" s="3" t="e">
        <f>Tableau1[[#This Row],[value]]/Tableau1[[#This Row],[débarquements totaux de l''espèce]]</f>
        <v>#REF!</v>
      </c>
    </row>
    <row r="2547" spans="1:29" x14ac:dyDescent="0.2">
      <c r="A2547" s="1">
        <v>45355</v>
      </c>
      <c r="B2547" t="s">
        <v>24</v>
      </c>
      <c r="C2547" t="s">
        <v>25</v>
      </c>
      <c r="D2547">
        <v>2022</v>
      </c>
      <c r="E2547" t="s">
        <v>86</v>
      </c>
      <c r="F2547" t="s">
        <v>602</v>
      </c>
      <c r="G2547" t="s">
        <v>107</v>
      </c>
      <c r="H2547" t="s">
        <v>29</v>
      </c>
      <c r="L2547" t="s">
        <v>603</v>
      </c>
      <c r="M2547" t="s">
        <v>604</v>
      </c>
      <c r="N2547" t="str">
        <f>_xlfn.CONCAT(Tableau1[[#This Row],[species_name]],Tableau1[[#This Row],[sub_reg]])</f>
        <v>Meagre27.8.a</v>
      </c>
      <c r="O2547" t="s">
        <v>32</v>
      </c>
      <c r="P2547" t="s">
        <v>33</v>
      </c>
      <c r="Q2547" t="s">
        <v>34</v>
      </c>
      <c r="R2547">
        <v>3021.37</v>
      </c>
      <c r="S2547" t="s">
        <v>35</v>
      </c>
      <c r="T2547" t="s">
        <v>339</v>
      </c>
      <c r="U2547" t="s">
        <v>340</v>
      </c>
      <c r="V2547" t="s">
        <v>331</v>
      </c>
      <c r="W2547">
        <f>IFERROR(INDEX(#REF!,MATCH(Tableau1[[#This Row],[Identifiant pour calcul]],#REF!,0),9),0)</f>
        <v>0</v>
      </c>
      <c r="X2547">
        <f>Tableau1[[#This Row],[value]]*0.125*Tableau1[[#This Row],[Sequestration factor]]</f>
        <v>0</v>
      </c>
      <c r="Y2547" t="s">
        <v>39</v>
      </c>
      <c r="Z2547" t="s">
        <v>40</v>
      </c>
      <c r="AA2547" t="s">
        <v>39</v>
      </c>
      <c r="AB2547" t="e">
        <f>INDEX(#REF!,MATCH(Tableau1[[#This Row],[species_name]],#REF!,0),2)</f>
        <v>#REF!</v>
      </c>
      <c r="AC2547" s="3" t="e">
        <f>Tableau1[[#This Row],[value]]/Tableau1[[#This Row],[débarquements totaux de l''espèce]]</f>
        <v>#REF!</v>
      </c>
    </row>
    <row r="2548" spans="1:29" x14ac:dyDescent="0.2">
      <c r="A2548" s="1">
        <v>45355</v>
      </c>
      <c r="B2548" t="s">
        <v>24</v>
      </c>
      <c r="C2548" t="s">
        <v>25</v>
      </c>
      <c r="D2548">
        <v>2022</v>
      </c>
      <c r="E2548" t="s">
        <v>86</v>
      </c>
      <c r="F2548" t="s">
        <v>602</v>
      </c>
      <c r="G2548" t="s">
        <v>107</v>
      </c>
      <c r="H2548" t="s">
        <v>29</v>
      </c>
      <c r="L2548" t="s">
        <v>603</v>
      </c>
      <c r="M2548" t="s">
        <v>604</v>
      </c>
      <c r="N2548" t="str">
        <f>_xlfn.CONCAT(Tableau1[[#This Row],[species_name]],Tableau1[[#This Row],[sub_reg]])</f>
        <v>Meagre27.8.b</v>
      </c>
      <c r="O2548" t="s">
        <v>32</v>
      </c>
      <c r="P2548" t="s">
        <v>33</v>
      </c>
      <c r="Q2548" t="s">
        <v>34</v>
      </c>
      <c r="R2548">
        <v>145120</v>
      </c>
      <c r="S2548" t="s">
        <v>35</v>
      </c>
      <c r="T2548" t="s">
        <v>339</v>
      </c>
      <c r="U2548" t="s">
        <v>340</v>
      </c>
      <c r="V2548" t="s">
        <v>338</v>
      </c>
      <c r="W2548">
        <f>IFERROR(INDEX(#REF!,MATCH(Tableau1[[#This Row],[Identifiant pour calcul]],#REF!,0),9),0)</f>
        <v>0</v>
      </c>
      <c r="X2548">
        <f>Tableau1[[#This Row],[value]]*0.125*Tableau1[[#This Row],[Sequestration factor]]</f>
        <v>0</v>
      </c>
      <c r="Y2548" t="s">
        <v>39</v>
      </c>
      <c r="Z2548" t="s">
        <v>40</v>
      </c>
      <c r="AA2548" t="s">
        <v>39</v>
      </c>
      <c r="AB2548" t="e">
        <f>INDEX(#REF!,MATCH(Tableau1[[#This Row],[species_name]],#REF!,0),2)</f>
        <v>#REF!</v>
      </c>
      <c r="AC2548" s="3" t="e">
        <f>Tableau1[[#This Row],[value]]/Tableau1[[#This Row],[débarquements totaux de l''espèce]]</f>
        <v>#REF!</v>
      </c>
    </row>
    <row r="2549" spans="1:29" x14ac:dyDescent="0.2">
      <c r="A2549" s="1">
        <v>45355</v>
      </c>
      <c r="B2549" t="s">
        <v>24</v>
      </c>
      <c r="C2549" t="s">
        <v>25</v>
      </c>
      <c r="D2549">
        <v>2022</v>
      </c>
      <c r="E2549" t="s">
        <v>86</v>
      </c>
      <c r="F2549" t="s">
        <v>523</v>
      </c>
      <c r="G2549" t="s">
        <v>28</v>
      </c>
      <c r="H2549" t="s">
        <v>29</v>
      </c>
      <c r="L2549" t="s">
        <v>524</v>
      </c>
      <c r="M2549" t="s">
        <v>525</v>
      </c>
      <c r="N2549" t="str">
        <f>_xlfn.CONCAT(Tableau1[[#This Row],[species_name]],Tableau1[[#This Row],[sub_reg]])</f>
        <v>Meagre27.8.a</v>
      </c>
      <c r="O2549" t="s">
        <v>32</v>
      </c>
      <c r="P2549" t="s">
        <v>33</v>
      </c>
      <c r="Q2549" t="s">
        <v>34</v>
      </c>
      <c r="R2549">
        <v>10188.26</v>
      </c>
      <c r="S2549" t="s">
        <v>35</v>
      </c>
      <c r="T2549" t="s">
        <v>339</v>
      </c>
      <c r="U2549" t="s">
        <v>340</v>
      </c>
      <c r="V2549" t="s">
        <v>331</v>
      </c>
      <c r="W2549">
        <f>IFERROR(INDEX(#REF!,MATCH(Tableau1[[#This Row],[Identifiant pour calcul]],#REF!,0),9),0)</f>
        <v>0</v>
      </c>
      <c r="X2549">
        <f>Tableau1[[#This Row],[value]]*0.125*Tableau1[[#This Row],[Sequestration factor]]</f>
        <v>0</v>
      </c>
      <c r="Y2549" t="s">
        <v>39</v>
      </c>
      <c r="Z2549" t="s">
        <v>40</v>
      </c>
      <c r="AA2549" t="s">
        <v>39</v>
      </c>
      <c r="AB2549" t="e">
        <f>INDEX(#REF!,MATCH(Tableau1[[#This Row],[species_name]],#REF!,0),2)</f>
        <v>#REF!</v>
      </c>
      <c r="AC2549" s="3" t="e">
        <f>Tableau1[[#This Row],[value]]/Tableau1[[#This Row],[débarquements totaux de l''espèce]]</f>
        <v>#REF!</v>
      </c>
    </row>
    <row r="2550" spans="1:29" x14ac:dyDescent="0.2">
      <c r="A2550" s="1">
        <v>45355</v>
      </c>
      <c r="B2550" t="s">
        <v>24</v>
      </c>
      <c r="C2550" t="s">
        <v>25</v>
      </c>
      <c r="D2550">
        <v>2022</v>
      </c>
      <c r="E2550" t="s">
        <v>86</v>
      </c>
      <c r="F2550" t="s">
        <v>158</v>
      </c>
      <c r="G2550" t="s">
        <v>28</v>
      </c>
      <c r="H2550" t="s">
        <v>29</v>
      </c>
      <c r="M2550" t="s">
        <v>821</v>
      </c>
      <c r="N2550" t="str">
        <f>_xlfn.CONCAT(Tableau1[[#This Row],[species_name]],Tableau1[[#This Row],[sub_reg]])</f>
        <v>Meagre27.8.b</v>
      </c>
      <c r="O2550" t="s">
        <v>32</v>
      </c>
      <c r="P2550" t="s">
        <v>33</v>
      </c>
      <c r="Q2550" t="s">
        <v>34</v>
      </c>
      <c r="R2550">
        <v>36700.15</v>
      </c>
      <c r="S2550" t="s">
        <v>35</v>
      </c>
      <c r="T2550" t="s">
        <v>339</v>
      </c>
      <c r="U2550" t="s">
        <v>340</v>
      </c>
      <c r="V2550" t="s">
        <v>338</v>
      </c>
      <c r="W2550">
        <f>IFERROR(INDEX(#REF!,MATCH(Tableau1[[#This Row],[Identifiant pour calcul]],#REF!,0),9),0)</f>
        <v>0</v>
      </c>
      <c r="X2550">
        <f>Tableau1[[#This Row],[value]]*0.125*Tableau1[[#This Row],[Sequestration factor]]</f>
        <v>0</v>
      </c>
      <c r="Y2550" t="s">
        <v>39</v>
      </c>
      <c r="Z2550" t="s">
        <v>40</v>
      </c>
      <c r="AA2550" t="s">
        <v>39</v>
      </c>
      <c r="AB2550" t="e">
        <f>INDEX(#REF!,MATCH(Tableau1[[#This Row],[species_name]],#REF!,0),2)</f>
        <v>#REF!</v>
      </c>
      <c r="AC2550" s="3" t="e">
        <f>Tableau1[[#This Row],[value]]/Tableau1[[#This Row],[débarquements totaux de l''espèce]]</f>
        <v>#REF!</v>
      </c>
    </row>
    <row r="2551" spans="1:29" x14ac:dyDescent="0.2">
      <c r="A2551" s="1">
        <v>45355</v>
      </c>
      <c r="B2551" t="s">
        <v>24</v>
      </c>
      <c r="C2551" t="s">
        <v>25</v>
      </c>
      <c r="D2551">
        <v>2022</v>
      </c>
      <c r="E2551" t="s">
        <v>86</v>
      </c>
      <c r="F2551" t="s">
        <v>158</v>
      </c>
      <c r="G2551" t="s">
        <v>28</v>
      </c>
      <c r="H2551" t="s">
        <v>29</v>
      </c>
      <c r="M2551" t="s">
        <v>821</v>
      </c>
      <c r="N2551" t="str">
        <f>_xlfn.CONCAT(Tableau1[[#This Row],[species_name]],Tableau1[[#This Row],[sub_reg]])</f>
        <v>Meagre27.8.a</v>
      </c>
      <c r="O2551" t="s">
        <v>32</v>
      </c>
      <c r="P2551" t="s">
        <v>33</v>
      </c>
      <c r="Q2551" t="s">
        <v>34</v>
      </c>
      <c r="R2551">
        <v>3783.37</v>
      </c>
      <c r="S2551" t="s">
        <v>35</v>
      </c>
      <c r="T2551" t="s">
        <v>339</v>
      </c>
      <c r="U2551" t="s">
        <v>340</v>
      </c>
      <c r="V2551" t="s">
        <v>331</v>
      </c>
      <c r="W2551">
        <f>IFERROR(INDEX(#REF!,MATCH(Tableau1[[#This Row],[Identifiant pour calcul]],#REF!,0),9),0)</f>
        <v>0</v>
      </c>
      <c r="X2551">
        <f>Tableau1[[#This Row],[value]]*0.125*Tableau1[[#This Row],[Sequestration factor]]</f>
        <v>0</v>
      </c>
      <c r="Y2551" t="s">
        <v>39</v>
      </c>
      <c r="Z2551" t="s">
        <v>40</v>
      </c>
      <c r="AA2551" t="s">
        <v>39</v>
      </c>
      <c r="AB2551" t="e">
        <f>INDEX(#REF!,MATCH(Tableau1[[#This Row],[species_name]],#REF!,0),2)</f>
        <v>#REF!</v>
      </c>
      <c r="AC2551" s="3" t="e">
        <f>Tableau1[[#This Row],[value]]/Tableau1[[#This Row],[débarquements totaux de l''espèce]]</f>
        <v>#REF!</v>
      </c>
    </row>
    <row r="2552" spans="1:29" x14ac:dyDescent="0.2">
      <c r="A2552" s="1">
        <v>45355</v>
      </c>
      <c r="B2552" t="s">
        <v>24</v>
      </c>
      <c r="C2552" t="s">
        <v>25</v>
      </c>
      <c r="D2552">
        <v>2022</v>
      </c>
      <c r="E2552" t="s">
        <v>86</v>
      </c>
      <c r="F2552" t="s">
        <v>158</v>
      </c>
      <c r="G2552" t="s">
        <v>107</v>
      </c>
      <c r="H2552" t="s">
        <v>29</v>
      </c>
      <c r="L2552" t="s">
        <v>822</v>
      </c>
      <c r="M2552" t="s">
        <v>823</v>
      </c>
      <c r="N2552" t="str">
        <f>_xlfn.CONCAT(Tableau1[[#This Row],[species_name]],Tableau1[[#This Row],[sub_reg]])</f>
        <v>Meagre27.8.b</v>
      </c>
      <c r="O2552" t="s">
        <v>32</v>
      </c>
      <c r="P2552" t="s">
        <v>33</v>
      </c>
      <c r="Q2552" t="s">
        <v>34</v>
      </c>
      <c r="R2552">
        <v>4201.22</v>
      </c>
      <c r="S2552" t="s">
        <v>35</v>
      </c>
      <c r="T2552" t="s">
        <v>339</v>
      </c>
      <c r="U2552" t="s">
        <v>340</v>
      </c>
      <c r="V2552" t="s">
        <v>338</v>
      </c>
      <c r="W2552">
        <f>IFERROR(INDEX(#REF!,MATCH(Tableau1[[#This Row],[Identifiant pour calcul]],#REF!,0),9),0)</f>
        <v>0</v>
      </c>
      <c r="X2552">
        <f>Tableau1[[#This Row],[value]]*0.125*Tableau1[[#This Row],[Sequestration factor]]</f>
        <v>0</v>
      </c>
      <c r="Y2552" t="s">
        <v>39</v>
      </c>
      <c r="Z2552" t="s">
        <v>40</v>
      </c>
      <c r="AA2552" t="s">
        <v>39</v>
      </c>
      <c r="AB2552" t="e">
        <f>INDEX(#REF!,MATCH(Tableau1[[#This Row],[species_name]],#REF!,0),2)</f>
        <v>#REF!</v>
      </c>
      <c r="AC2552" s="3" t="e">
        <f>Tableau1[[#This Row],[value]]/Tableau1[[#This Row],[débarquements totaux de l''espèce]]</f>
        <v>#REF!</v>
      </c>
    </row>
    <row r="2553" spans="1:29" x14ac:dyDescent="0.2">
      <c r="A2553" s="1">
        <v>45355</v>
      </c>
      <c r="B2553" t="s">
        <v>24</v>
      </c>
      <c r="C2553" t="s">
        <v>25</v>
      </c>
      <c r="D2553">
        <v>2022</v>
      </c>
      <c r="E2553" t="s">
        <v>86</v>
      </c>
      <c r="F2553" t="s">
        <v>158</v>
      </c>
      <c r="G2553" t="s">
        <v>107</v>
      </c>
      <c r="H2553" t="s">
        <v>29</v>
      </c>
      <c r="L2553" t="s">
        <v>822</v>
      </c>
      <c r="M2553" t="s">
        <v>823</v>
      </c>
      <c r="N2553" t="str">
        <f>_xlfn.CONCAT(Tableau1[[#This Row],[species_name]],Tableau1[[#This Row],[sub_reg]])</f>
        <v>Meagre27.8.a</v>
      </c>
      <c r="O2553" t="s">
        <v>32</v>
      </c>
      <c r="P2553" t="s">
        <v>33</v>
      </c>
      <c r="Q2553" t="s">
        <v>34</v>
      </c>
      <c r="R2553">
        <v>2069.6</v>
      </c>
      <c r="S2553" t="s">
        <v>35</v>
      </c>
      <c r="T2553" t="s">
        <v>339</v>
      </c>
      <c r="U2553" t="s">
        <v>340</v>
      </c>
      <c r="V2553" t="s">
        <v>331</v>
      </c>
      <c r="W2553">
        <f>IFERROR(INDEX(#REF!,MATCH(Tableau1[[#This Row],[Identifiant pour calcul]],#REF!,0),9),0)</f>
        <v>0</v>
      </c>
      <c r="X2553">
        <f>Tableau1[[#This Row],[value]]*0.125*Tableau1[[#This Row],[Sequestration factor]]</f>
        <v>0</v>
      </c>
      <c r="Y2553" t="s">
        <v>39</v>
      </c>
      <c r="Z2553" t="s">
        <v>40</v>
      </c>
      <c r="AA2553" t="s">
        <v>39</v>
      </c>
      <c r="AB2553" t="e">
        <f>INDEX(#REF!,MATCH(Tableau1[[#This Row],[species_name]],#REF!,0),2)</f>
        <v>#REF!</v>
      </c>
      <c r="AC2553" s="3" t="e">
        <f>Tableau1[[#This Row],[value]]/Tableau1[[#This Row],[débarquements totaux de l''espèce]]</f>
        <v>#REF!</v>
      </c>
    </row>
    <row r="2554" spans="1:29" x14ac:dyDescent="0.2">
      <c r="A2554" s="1">
        <v>45355</v>
      </c>
      <c r="B2554" t="s">
        <v>24</v>
      </c>
      <c r="C2554" t="s">
        <v>25</v>
      </c>
      <c r="D2554">
        <v>2022</v>
      </c>
      <c r="E2554" t="s">
        <v>86</v>
      </c>
      <c r="F2554" t="s">
        <v>76</v>
      </c>
      <c r="G2554" t="s">
        <v>77</v>
      </c>
      <c r="H2554" t="s">
        <v>29</v>
      </c>
      <c r="M2554" t="s">
        <v>770</v>
      </c>
      <c r="N2554" t="str">
        <f>_xlfn.CONCAT(Tableau1[[#This Row],[species_name]],Tableau1[[#This Row],[sub_reg]])</f>
        <v>Meagre27.8.b</v>
      </c>
      <c r="O2554" t="s">
        <v>32</v>
      </c>
      <c r="P2554" t="s">
        <v>33</v>
      </c>
      <c r="Q2554" t="s">
        <v>34</v>
      </c>
      <c r="R2554">
        <v>38916.21</v>
      </c>
      <c r="S2554" t="s">
        <v>35</v>
      </c>
      <c r="T2554" t="s">
        <v>339</v>
      </c>
      <c r="U2554" t="s">
        <v>340</v>
      </c>
      <c r="V2554" t="s">
        <v>338</v>
      </c>
      <c r="W2554">
        <f>IFERROR(INDEX(#REF!,MATCH(Tableau1[[#This Row],[Identifiant pour calcul]],#REF!,0),9),0)</f>
        <v>0</v>
      </c>
      <c r="X2554">
        <f>Tableau1[[#This Row],[value]]*0.125*Tableau1[[#This Row],[Sequestration factor]]</f>
        <v>0</v>
      </c>
      <c r="Y2554" t="s">
        <v>39</v>
      </c>
      <c r="Z2554" t="s">
        <v>40</v>
      </c>
      <c r="AA2554" t="s">
        <v>39</v>
      </c>
      <c r="AB2554" t="e">
        <f>INDEX(#REF!,MATCH(Tableau1[[#This Row],[species_name]],#REF!,0),2)</f>
        <v>#REF!</v>
      </c>
      <c r="AC2554" s="3" t="e">
        <f>Tableau1[[#This Row],[value]]/Tableau1[[#This Row],[débarquements totaux de l''espèce]]</f>
        <v>#REF!</v>
      </c>
    </row>
    <row r="2555" spans="1:29" x14ac:dyDescent="0.2">
      <c r="A2555" s="1">
        <v>45355</v>
      </c>
      <c r="B2555" t="s">
        <v>24</v>
      </c>
      <c r="C2555" t="s">
        <v>25</v>
      </c>
      <c r="D2555">
        <v>2022</v>
      </c>
      <c r="E2555" t="s">
        <v>86</v>
      </c>
      <c r="F2555" t="s">
        <v>239</v>
      </c>
      <c r="G2555" t="s">
        <v>77</v>
      </c>
      <c r="H2555" t="s">
        <v>29</v>
      </c>
      <c r="M2555" t="s">
        <v>788</v>
      </c>
      <c r="N2555" t="str">
        <f>_xlfn.CONCAT(Tableau1[[#This Row],[species_name]],Tableau1[[#This Row],[sub_reg]])</f>
        <v>Meagre27.8.b</v>
      </c>
      <c r="O2555" t="s">
        <v>32</v>
      </c>
      <c r="P2555" t="s">
        <v>33</v>
      </c>
      <c r="Q2555" t="s">
        <v>34</v>
      </c>
      <c r="R2555">
        <v>2067.3000000000002</v>
      </c>
      <c r="S2555" t="s">
        <v>35</v>
      </c>
      <c r="T2555" t="s">
        <v>339</v>
      </c>
      <c r="U2555" t="s">
        <v>340</v>
      </c>
      <c r="V2555" t="s">
        <v>338</v>
      </c>
      <c r="W2555">
        <f>IFERROR(INDEX(#REF!,MATCH(Tableau1[[#This Row],[Identifiant pour calcul]],#REF!,0),9),0)</f>
        <v>0</v>
      </c>
      <c r="X2555">
        <f>Tableau1[[#This Row],[value]]*0.125*Tableau1[[#This Row],[Sequestration factor]]</f>
        <v>0</v>
      </c>
      <c r="Y2555" t="s">
        <v>39</v>
      </c>
      <c r="Z2555" t="s">
        <v>40</v>
      </c>
      <c r="AA2555" t="s">
        <v>39</v>
      </c>
      <c r="AB2555" t="e">
        <f>INDEX(#REF!,MATCH(Tableau1[[#This Row],[species_name]],#REF!,0),2)</f>
        <v>#REF!</v>
      </c>
      <c r="AC2555" s="3" t="e">
        <f>Tableau1[[#This Row],[value]]/Tableau1[[#This Row],[débarquements totaux de l''espèce]]</f>
        <v>#REF!</v>
      </c>
    </row>
    <row r="2556" spans="1:29" x14ac:dyDescent="0.2">
      <c r="A2556" s="1">
        <v>45355</v>
      </c>
      <c r="B2556" t="s">
        <v>24</v>
      </c>
      <c r="C2556" t="s">
        <v>25</v>
      </c>
      <c r="D2556">
        <v>2022</v>
      </c>
      <c r="E2556" t="s">
        <v>86</v>
      </c>
      <c r="F2556" t="s">
        <v>76</v>
      </c>
      <c r="G2556" t="s">
        <v>107</v>
      </c>
      <c r="H2556" t="s">
        <v>29</v>
      </c>
      <c r="M2556" t="s">
        <v>769</v>
      </c>
      <c r="N2556" t="str">
        <f>_xlfn.CONCAT(Tableau1[[#This Row],[species_name]],Tableau1[[#This Row],[sub_reg]])</f>
        <v>Meagre27.8.b</v>
      </c>
      <c r="O2556" t="s">
        <v>32</v>
      </c>
      <c r="P2556" t="s">
        <v>33</v>
      </c>
      <c r="Q2556" t="s">
        <v>34</v>
      </c>
      <c r="R2556">
        <v>3641</v>
      </c>
      <c r="S2556" t="s">
        <v>35</v>
      </c>
      <c r="T2556" t="s">
        <v>339</v>
      </c>
      <c r="U2556" t="s">
        <v>340</v>
      </c>
      <c r="V2556" t="s">
        <v>338</v>
      </c>
      <c r="W2556">
        <f>IFERROR(INDEX(#REF!,MATCH(Tableau1[[#This Row],[Identifiant pour calcul]],#REF!,0),9),0)</f>
        <v>0</v>
      </c>
      <c r="X2556">
        <f>Tableau1[[#This Row],[value]]*0.125*Tableau1[[#This Row],[Sequestration factor]]</f>
        <v>0</v>
      </c>
      <c r="Y2556" t="s">
        <v>39</v>
      </c>
      <c r="Z2556" t="s">
        <v>40</v>
      </c>
      <c r="AA2556" t="s">
        <v>39</v>
      </c>
      <c r="AB2556" t="e">
        <f>INDEX(#REF!,MATCH(Tableau1[[#This Row],[species_name]],#REF!,0),2)</f>
        <v>#REF!</v>
      </c>
      <c r="AC2556" s="3" t="e">
        <f>Tableau1[[#This Row],[value]]/Tableau1[[#This Row],[débarquements totaux de l''espèce]]</f>
        <v>#REF!</v>
      </c>
    </row>
    <row r="2557" spans="1:29" x14ac:dyDescent="0.2">
      <c r="A2557" s="1">
        <v>45355</v>
      </c>
      <c r="B2557" t="s">
        <v>24</v>
      </c>
      <c r="C2557" t="s">
        <v>25</v>
      </c>
      <c r="D2557">
        <v>2022</v>
      </c>
      <c r="E2557" t="s">
        <v>86</v>
      </c>
      <c r="F2557" t="s">
        <v>76</v>
      </c>
      <c r="G2557" t="s">
        <v>77</v>
      </c>
      <c r="H2557" t="s">
        <v>29</v>
      </c>
      <c r="M2557" t="s">
        <v>770</v>
      </c>
      <c r="N2557" t="str">
        <f>_xlfn.CONCAT(Tableau1[[#This Row],[species_name]],Tableau1[[#This Row],[sub_reg]])</f>
        <v>Meagre27.8.a</v>
      </c>
      <c r="O2557" t="s">
        <v>32</v>
      </c>
      <c r="P2557" t="s">
        <v>33</v>
      </c>
      <c r="Q2557" t="s">
        <v>34</v>
      </c>
      <c r="R2557">
        <v>3272.28</v>
      </c>
      <c r="S2557" t="s">
        <v>35</v>
      </c>
      <c r="T2557" t="s">
        <v>339</v>
      </c>
      <c r="U2557" t="s">
        <v>340</v>
      </c>
      <c r="V2557" t="s">
        <v>331</v>
      </c>
      <c r="W2557">
        <f>IFERROR(INDEX(#REF!,MATCH(Tableau1[[#This Row],[Identifiant pour calcul]],#REF!,0),9),0)</f>
        <v>0</v>
      </c>
      <c r="X2557">
        <f>Tableau1[[#This Row],[value]]*0.125*Tableau1[[#This Row],[Sequestration factor]]</f>
        <v>0</v>
      </c>
      <c r="Y2557" t="s">
        <v>39</v>
      </c>
      <c r="Z2557" t="s">
        <v>40</v>
      </c>
      <c r="AA2557" t="s">
        <v>39</v>
      </c>
      <c r="AB2557" t="e">
        <f>INDEX(#REF!,MATCH(Tableau1[[#This Row],[species_name]],#REF!,0),2)</f>
        <v>#REF!</v>
      </c>
      <c r="AC2557" s="3" t="e">
        <f>Tableau1[[#This Row],[value]]/Tableau1[[#This Row],[débarquements totaux de l''espèce]]</f>
        <v>#REF!</v>
      </c>
    </row>
    <row r="2558" spans="1:29" x14ac:dyDescent="0.2">
      <c r="A2558" s="1">
        <v>45355</v>
      </c>
      <c r="B2558" t="s">
        <v>24</v>
      </c>
      <c r="C2558" t="s">
        <v>25</v>
      </c>
      <c r="D2558">
        <v>2022</v>
      </c>
      <c r="E2558" t="s">
        <v>86</v>
      </c>
      <c r="F2558" t="s">
        <v>217</v>
      </c>
      <c r="G2558" t="s">
        <v>77</v>
      </c>
      <c r="H2558" t="s">
        <v>29</v>
      </c>
      <c r="L2558" t="s">
        <v>218</v>
      </c>
      <c r="M2558" t="s">
        <v>219</v>
      </c>
      <c r="N2558" t="str">
        <f>_xlfn.CONCAT(Tableau1[[#This Row],[species_name]],Tableau1[[#This Row],[sub_reg]])</f>
        <v>Meagre27.8.a</v>
      </c>
      <c r="O2558" t="s">
        <v>32</v>
      </c>
      <c r="P2558" t="s">
        <v>33</v>
      </c>
      <c r="Q2558" t="s">
        <v>34</v>
      </c>
      <c r="R2558">
        <v>7178.18</v>
      </c>
      <c r="S2558" t="s">
        <v>35</v>
      </c>
      <c r="T2558" t="s">
        <v>339</v>
      </c>
      <c r="U2558" t="s">
        <v>340</v>
      </c>
      <c r="V2558" t="s">
        <v>331</v>
      </c>
      <c r="W2558">
        <f>IFERROR(INDEX(#REF!,MATCH(Tableau1[[#This Row],[Identifiant pour calcul]],#REF!,0),9),0)</f>
        <v>0</v>
      </c>
      <c r="X2558">
        <f>Tableau1[[#This Row],[value]]*0.125*Tableau1[[#This Row],[Sequestration factor]]</f>
        <v>0</v>
      </c>
      <c r="Y2558" t="s">
        <v>39</v>
      </c>
      <c r="Z2558" t="s">
        <v>40</v>
      </c>
      <c r="AA2558" t="s">
        <v>39</v>
      </c>
      <c r="AB2558" t="e">
        <f>INDEX(#REF!,MATCH(Tableau1[[#This Row],[species_name]],#REF!,0),2)</f>
        <v>#REF!</v>
      </c>
      <c r="AC2558" s="3" t="e">
        <f>Tableau1[[#This Row],[value]]/Tableau1[[#This Row],[débarquements totaux de l''espèce]]</f>
        <v>#REF!</v>
      </c>
    </row>
    <row r="2559" spans="1:29" x14ac:dyDescent="0.2">
      <c r="A2559" s="1">
        <v>45355</v>
      </c>
      <c r="B2559" t="s">
        <v>24</v>
      </c>
      <c r="C2559" t="s">
        <v>25</v>
      </c>
      <c r="D2559">
        <v>2022</v>
      </c>
      <c r="E2559" t="s">
        <v>86</v>
      </c>
      <c r="F2559" t="s">
        <v>158</v>
      </c>
      <c r="G2559" t="s">
        <v>88</v>
      </c>
      <c r="H2559" t="s">
        <v>29</v>
      </c>
      <c r="L2559" t="s">
        <v>373</v>
      </c>
      <c r="M2559" t="s">
        <v>374</v>
      </c>
      <c r="N2559" t="str">
        <f>_xlfn.CONCAT(Tableau1[[#This Row],[species_name]],Tableau1[[#This Row],[sub_reg]])</f>
        <v>Meagre27.8.b</v>
      </c>
      <c r="O2559" t="s">
        <v>32</v>
      </c>
      <c r="P2559" t="s">
        <v>33</v>
      </c>
      <c r="Q2559" t="s">
        <v>34</v>
      </c>
      <c r="R2559">
        <v>3276.95</v>
      </c>
      <c r="S2559" t="s">
        <v>35</v>
      </c>
      <c r="T2559" t="s">
        <v>339</v>
      </c>
      <c r="U2559" t="s">
        <v>340</v>
      </c>
      <c r="V2559" t="s">
        <v>338</v>
      </c>
      <c r="W2559">
        <f>IFERROR(INDEX(#REF!,MATCH(Tableau1[[#This Row],[Identifiant pour calcul]],#REF!,0),9),0)</f>
        <v>0</v>
      </c>
      <c r="X2559">
        <f>Tableau1[[#This Row],[value]]*0.125*Tableau1[[#This Row],[Sequestration factor]]</f>
        <v>0</v>
      </c>
      <c r="Y2559" t="s">
        <v>39</v>
      </c>
      <c r="Z2559" t="s">
        <v>40</v>
      </c>
      <c r="AA2559" t="s">
        <v>39</v>
      </c>
      <c r="AB2559" t="e">
        <f>INDEX(#REF!,MATCH(Tableau1[[#This Row],[species_name]],#REF!,0),2)</f>
        <v>#REF!</v>
      </c>
      <c r="AC2559" s="3" t="e">
        <f>Tableau1[[#This Row],[value]]/Tableau1[[#This Row],[débarquements totaux de l''espèce]]</f>
        <v>#REF!</v>
      </c>
    </row>
    <row r="2560" spans="1:29" x14ac:dyDescent="0.2">
      <c r="A2560" s="1">
        <v>45355</v>
      </c>
      <c r="B2560" t="s">
        <v>24</v>
      </c>
      <c r="C2560" t="s">
        <v>25</v>
      </c>
      <c r="D2560">
        <v>2022</v>
      </c>
      <c r="E2560" t="s">
        <v>86</v>
      </c>
      <c r="F2560" t="s">
        <v>158</v>
      </c>
      <c r="G2560" t="s">
        <v>88</v>
      </c>
      <c r="H2560" t="s">
        <v>29</v>
      </c>
      <c r="L2560" t="s">
        <v>373</v>
      </c>
      <c r="M2560" t="s">
        <v>374</v>
      </c>
      <c r="N2560" t="str">
        <f>_xlfn.CONCAT(Tableau1[[#This Row],[species_name]],Tableau1[[#This Row],[sub_reg]])</f>
        <v>Meagre27.8.a</v>
      </c>
      <c r="O2560" t="s">
        <v>32</v>
      </c>
      <c r="P2560" t="s">
        <v>33</v>
      </c>
      <c r="Q2560" t="s">
        <v>34</v>
      </c>
      <c r="R2560">
        <v>4942.59</v>
      </c>
      <c r="S2560" t="s">
        <v>35</v>
      </c>
      <c r="T2560" t="s">
        <v>339</v>
      </c>
      <c r="U2560" t="s">
        <v>340</v>
      </c>
      <c r="V2560" t="s">
        <v>331</v>
      </c>
      <c r="W2560">
        <f>IFERROR(INDEX(#REF!,MATCH(Tableau1[[#This Row],[Identifiant pour calcul]],#REF!,0),9),0)</f>
        <v>0</v>
      </c>
      <c r="X2560">
        <f>Tableau1[[#This Row],[value]]*0.125*Tableau1[[#This Row],[Sequestration factor]]</f>
        <v>0</v>
      </c>
      <c r="Y2560" t="s">
        <v>39</v>
      </c>
      <c r="Z2560" t="s">
        <v>40</v>
      </c>
      <c r="AA2560" t="s">
        <v>39</v>
      </c>
      <c r="AB2560" t="e">
        <f>INDEX(#REF!,MATCH(Tableau1[[#This Row],[species_name]],#REF!,0),2)</f>
        <v>#REF!</v>
      </c>
      <c r="AC2560" s="3" t="e">
        <f>Tableau1[[#This Row],[value]]/Tableau1[[#This Row],[débarquements totaux de l''espèce]]</f>
        <v>#REF!</v>
      </c>
    </row>
    <row r="2561" spans="1:29" x14ac:dyDescent="0.2">
      <c r="A2561" s="1">
        <v>45355</v>
      </c>
      <c r="B2561" t="s">
        <v>24</v>
      </c>
      <c r="C2561" t="s">
        <v>25</v>
      </c>
      <c r="D2561">
        <v>2022</v>
      </c>
      <c r="E2561" t="s">
        <v>86</v>
      </c>
      <c r="F2561" t="s">
        <v>523</v>
      </c>
      <c r="G2561" t="s">
        <v>88</v>
      </c>
      <c r="H2561" t="s">
        <v>29</v>
      </c>
      <c r="L2561" t="s">
        <v>524</v>
      </c>
      <c r="M2561" t="s">
        <v>525</v>
      </c>
      <c r="N2561" t="str">
        <f>_xlfn.CONCAT(Tableau1[[#This Row],[species_name]],Tableau1[[#This Row],[sub_reg]])</f>
        <v>Meagre27.8.b</v>
      </c>
      <c r="O2561" t="s">
        <v>32</v>
      </c>
      <c r="P2561" t="s">
        <v>33</v>
      </c>
      <c r="Q2561" t="s">
        <v>34</v>
      </c>
      <c r="R2561">
        <v>13583.7</v>
      </c>
      <c r="S2561" t="s">
        <v>35</v>
      </c>
      <c r="T2561" t="s">
        <v>339</v>
      </c>
      <c r="U2561" t="s">
        <v>340</v>
      </c>
      <c r="V2561" t="s">
        <v>338</v>
      </c>
      <c r="W2561">
        <f>IFERROR(INDEX(#REF!,MATCH(Tableau1[[#This Row],[Identifiant pour calcul]],#REF!,0),9),0)</f>
        <v>0</v>
      </c>
      <c r="X2561">
        <f>Tableau1[[#This Row],[value]]*0.125*Tableau1[[#This Row],[Sequestration factor]]</f>
        <v>0</v>
      </c>
      <c r="Y2561" t="s">
        <v>39</v>
      </c>
      <c r="Z2561" t="s">
        <v>40</v>
      </c>
      <c r="AA2561" t="s">
        <v>39</v>
      </c>
      <c r="AB2561" t="e">
        <f>INDEX(#REF!,MATCH(Tableau1[[#This Row],[species_name]],#REF!,0),2)</f>
        <v>#REF!</v>
      </c>
      <c r="AC2561" s="3" t="e">
        <f>Tableau1[[#This Row],[value]]/Tableau1[[#This Row],[débarquements totaux de l''espèce]]</f>
        <v>#REF!</v>
      </c>
    </row>
    <row r="2562" spans="1:29" x14ac:dyDescent="0.2">
      <c r="A2562" s="1">
        <v>45355</v>
      </c>
      <c r="B2562" t="s">
        <v>24</v>
      </c>
      <c r="C2562" t="s">
        <v>25</v>
      </c>
      <c r="D2562">
        <v>2022</v>
      </c>
      <c r="E2562" t="s">
        <v>26</v>
      </c>
      <c r="F2562" t="s">
        <v>239</v>
      </c>
      <c r="G2562" t="s">
        <v>240</v>
      </c>
      <c r="H2562" t="s">
        <v>29</v>
      </c>
      <c r="M2562" t="s">
        <v>241</v>
      </c>
      <c r="N2562" t="str">
        <f>_xlfn.CONCAT(Tableau1[[#This Row],[species_name]],Tableau1[[#This Row],[sub_reg]])</f>
        <v>Mugil sppsa 7</v>
      </c>
      <c r="O2562" t="s">
        <v>32</v>
      </c>
      <c r="P2562" t="s">
        <v>33</v>
      </c>
      <c r="Q2562" t="s">
        <v>34</v>
      </c>
      <c r="R2562">
        <v>3045.4054000000001</v>
      </c>
      <c r="S2562" t="s">
        <v>35</v>
      </c>
      <c r="T2562" t="s">
        <v>264</v>
      </c>
      <c r="U2562" t="s">
        <v>265</v>
      </c>
      <c r="V2562" t="s">
        <v>62</v>
      </c>
      <c r="W2562">
        <f>IFERROR(INDEX(#REF!,MATCH(Tableau1[[#This Row],[Identifiant pour calcul]],#REF!,0),9),0)</f>
        <v>0</v>
      </c>
      <c r="X2562">
        <f>Tableau1[[#This Row],[value]]*0.125*Tableau1[[#This Row],[Sequestration factor]]</f>
        <v>0</v>
      </c>
      <c r="Y2562" t="s">
        <v>39</v>
      </c>
      <c r="Z2562" t="s">
        <v>40</v>
      </c>
      <c r="AA2562" t="s">
        <v>39</v>
      </c>
      <c r="AB2562" t="e">
        <f>INDEX(#REF!,MATCH(Tableau1[[#This Row],[species_name]],#REF!,0),2)</f>
        <v>#REF!</v>
      </c>
      <c r="AC2562" s="3" t="e">
        <f>Tableau1[[#This Row],[value]]/Tableau1[[#This Row],[débarquements totaux de l''espèce]]</f>
        <v>#REF!</v>
      </c>
    </row>
    <row r="2563" spans="1:29" x14ac:dyDescent="0.2">
      <c r="A2563" s="1">
        <v>45355</v>
      </c>
      <c r="B2563" t="s">
        <v>24</v>
      </c>
      <c r="C2563" t="s">
        <v>25</v>
      </c>
      <c r="D2563">
        <v>2022</v>
      </c>
      <c r="E2563" t="s">
        <v>26</v>
      </c>
      <c r="F2563" t="s">
        <v>59</v>
      </c>
      <c r="G2563" t="s">
        <v>277</v>
      </c>
      <c r="H2563" t="s">
        <v>29</v>
      </c>
      <c r="M2563" t="s">
        <v>289</v>
      </c>
      <c r="N2563" t="str">
        <f>_xlfn.CONCAT(Tableau1[[#This Row],[species_name]],Tableau1[[#This Row],[sub_reg]])</f>
        <v>Mugil sppsa 7</v>
      </c>
      <c r="O2563" t="s">
        <v>32</v>
      </c>
      <c r="P2563" t="s">
        <v>33</v>
      </c>
      <c r="Q2563" t="s">
        <v>34</v>
      </c>
      <c r="R2563">
        <v>1915.8096</v>
      </c>
      <c r="S2563" t="s">
        <v>35</v>
      </c>
      <c r="T2563" t="s">
        <v>264</v>
      </c>
      <c r="U2563" t="s">
        <v>265</v>
      </c>
      <c r="V2563" t="s">
        <v>62</v>
      </c>
      <c r="W2563">
        <f>IFERROR(INDEX(#REF!,MATCH(Tableau1[[#This Row],[Identifiant pour calcul]],#REF!,0),9),0)</f>
        <v>0</v>
      </c>
      <c r="X2563">
        <f>Tableau1[[#This Row],[value]]*0.125*Tableau1[[#This Row],[Sequestration factor]]</f>
        <v>0</v>
      </c>
      <c r="Y2563" t="s">
        <v>39</v>
      </c>
      <c r="Z2563" t="s">
        <v>40</v>
      </c>
      <c r="AA2563" t="s">
        <v>39</v>
      </c>
      <c r="AB2563" t="e">
        <f>INDEX(#REF!,MATCH(Tableau1[[#This Row],[species_name]],#REF!,0),2)</f>
        <v>#REF!</v>
      </c>
      <c r="AC2563" s="3" t="e">
        <f>Tableau1[[#This Row],[value]]/Tableau1[[#This Row],[débarquements totaux de l''espèce]]</f>
        <v>#REF!</v>
      </c>
    </row>
    <row r="2564" spans="1:29" x14ac:dyDescent="0.2">
      <c r="A2564" s="1">
        <v>45355</v>
      </c>
      <c r="B2564" t="s">
        <v>24</v>
      </c>
      <c r="C2564" t="s">
        <v>25</v>
      </c>
      <c r="D2564">
        <v>2022</v>
      </c>
      <c r="E2564" t="s">
        <v>26</v>
      </c>
      <c r="F2564" t="s">
        <v>158</v>
      </c>
      <c r="G2564" t="s">
        <v>406</v>
      </c>
      <c r="H2564" t="s">
        <v>29</v>
      </c>
      <c r="L2564" t="s">
        <v>428</v>
      </c>
      <c r="M2564" t="s">
        <v>429</v>
      </c>
      <c r="N2564" t="str">
        <f>_xlfn.CONCAT(Tableau1[[#This Row],[species_name]],Tableau1[[#This Row],[sub_reg]])</f>
        <v>Mugil sppsa 7</v>
      </c>
      <c r="O2564" t="s">
        <v>32</v>
      </c>
      <c r="P2564" t="s">
        <v>33</v>
      </c>
      <c r="Q2564" t="s">
        <v>34</v>
      </c>
      <c r="R2564">
        <v>2092.29</v>
      </c>
      <c r="S2564" t="s">
        <v>35</v>
      </c>
      <c r="T2564" t="s">
        <v>264</v>
      </c>
      <c r="U2564" t="s">
        <v>265</v>
      </c>
      <c r="V2564" t="s">
        <v>62</v>
      </c>
      <c r="W2564">
        <f>IFERROR(INDEX(#REF!,MATCH(Tableau1[[#This Row],[Identifiant pour calcul]],#REF!,0),9),0)</f>
        <v>0</v>
      </c>
      <c r="X2564">
        <f>Tableau1[[#This Row],[value]]*0.125*Tableau1[[#This Row],[Sequestration factor]]</f>
        <v>0</v>
      </c>
      <c r="Y2564" t="s">
        <v>39</v>
      </c>
      <c r="Z2564" t="s">
        <v>40</v>
      </c>
      <c r="AA2564" t="s">
        <v>39</v>
      </c>
      <c r="AB2564" t="e">
        <f>INDEX(#REF!,MATCH(Tableau1[[#This Row],[species_name]],#REF!,0),2)</f>
        <v>#REF!</v>
      </c>
      <c r="AC2564" s="3" t="e">
        <f>Tableau1[[#This Row],[value]]/Tableau1[[#This Row],[débarquements totaux de l''espèce]]</f>
        <v>#REF!</v>
      </c>
    </row>
    <row r="2565" spans="1:29" x14ac:dyDescent="0.2">
      <c r="A2565" s="1">
        <v>45355</v>
      </c>
      <c r="B2565" t="s">
        <v>24</v>
      </c>
      <c r="C2565" t="s">
        <v>25</v>
      </c>
      <c r="D2565">
        <v>2022</v>
      </c>
      <c r="E2565" t="s">
        <v>86</v>
      </c>
      <c r="F2565" t="s">
        <v>158</v>
      </c>
      <c r="G2565" t="s">
        <v>77</v>
      </c>
      <c r="H2565" t="s">
        <v>29</v>
      </c>
      <c r="L2565" t="s">
        <v>413</v>
      </c>
      <c r="M2565" t="s">
        <v>414</v>
      </c>
      <c r="N2565" t="str">
        <f>_xlfn.CONCAT(Tableau1[[#This Row],[species_name]],Tableau1[[#This Row],[sub_reg]])</f>
        <v>Mugil spp27.7.d</v>
      </c>
      <c r="O2565" t="s">
        <v>32</v>
      </c>
      <c r="P2565" t="s">
        <v>33</v>
      </c>
      <c r="Q2565" t="s">
        <v>34</v>
      </c>
      <c r="R2565">
        <v>2508.48</v>
      </c>
      <c r="S2565" t="s">
        <v>35</v>
      </c>
      <c r="T2565" t="s">
        <v>264</v>
      </c>
      <c r="U2565" t="s">
        <v>265</v>
      </c>
      <c r="V2565" t="s">
        <v>96</v>
      </c>
      <c r="W2565">
        <f>IFERROR(INDEX(#REF!,MATCH(Tableau1[[#This Row],[Identifiant pour calcul]],#REF!,0),9),0)</f>
        <v>0</v>
      </c>
      <c r="X2565">
        <f>Tableau1[[#This Row],[value]]*0.125*Tableau1[[#This Row],[Sequestration factor]]</f>
        <v>0</v>
      </c>
      <c r="Y2565" t="s">
        <v>39</v>
      </c>
      <c r="Z2565" t="s">
        <v>40</v>
      </c>
      <c r="AA2565" t="s">
        <v>39</v>
      </c>
      <c r="AB2565" t="e">
        <f>INDEX(#REF!,MATCH(Tableau1[[#This Row],[species_name]],#REF!,0),2)</f>
        <v>#REF!</v>
      </c>
      <c r="AC2565" s="3" t="e">
        <f>Tableau1[[#This Row],[value]]/Tableau1[[#This Row],[débarquements totaux de l''espèce]]</f>
        <v>#REF!</v>
      </c>
    </row>
    <row r="2566" spans="1:29" x14ac:dyDescent="0.2">
      <c r="A2566" s="1">
        <v>45355</v>
      </c>
      <c r="B2566" t="s">
        <v>24</v>
      </c>
      <c r="C2566" t="s">
        <v>25</v>
      </c>
      <c r="D2566">
        <v>2022</v>
      </c>
      <c r="E2566" t="s">
        <v>86</v>
      </c>
      <c r="F2566" t="s">
        <v>27</v>
      </c>
      <c r="G2566" t="s">
        <v>107</v>
      </c>
      <c r="H2566" t="s">
        <v>29</v>
      </c>
      <c r="M2566" t="s">
        <v>693</v>
      </c>
      <c r="N2566" t="str">
        <f>_xlfn.CONCAT(Tableau1[[#This Row],[species_name]],Tableau1[[#This Row],[sub_reg]])</f>
        <v>Mugil spp27.7.d</v>
      </c>
      <c r="O2566" t="s">
        <v>32</v>
      </c>
      <c r="P2566" t="s">
        <v>33</v>
      </c>
      <c r="Q2566" t="s">
        <v>34</v>
      </c>
      <c r="R2566">
        <v>1516.97</v>
      </c>
      <c r="S2566" t="s">
        <v>35</v>
      </c>
      <c r="T2566" t="s">
        <v>264</v>
      </c>
      <c r="U2566" t="s">
        <v>265</v>
      </c>
      <c r="V2566" t="s">
        <v>96</v>
      </c>
      <c r="W2566">
        <f>IFERROR(INDEX(#REF!,MATCH(Tableau1[[#This Row],[Identifiant pour calcul]],#REF!,0),9),0)</f>
        <v>0</v>
      </c>
      <c r="X2566">
        <f>Tableau1[[#This Row],[value]]*0.125*Tableau1[[#This Row],[Sequestration factor]]</f>
        <v>0</v>
      </c>
      <c r="Y2566" t="s">
        <v>39</v>
      </c>
      <c r="Z2566" t="s">
        <v>40</v>
      </c>
      <c r="AA2566" t="s">
        <v>39</v>
      </c>
      <c r="AB2566" t="e">
        <f>INDEX(#REF!,MATCH(Tableau1[[#This Row],[species_name]],#REF!,0),2)</f>
        <v>#REF!</v>
      </c>
      <c r="AC2566" s="3" t="e">
        <f>Tableau1[[#This Row],[value]]/Tableau1[[#This Row],[débarquements totaux de l''espèce]]</f>
        <v>#REF!</v>
      </c>
    </row>
    <row r="2567" spans="1:29" x14ac:dyDescent="0.2">
      <c r="A2567" s="1">
        <v>45355</v>
      </c>
      <c r="B2567" t="s">
        <v>24</v>
      </c>
      <c r="C2567" t="s">
        <v>25</v>
      </c>
      <c r="D2567">
        <v>2022</v>
      </c>
      <c r="E2567" t="s">
        <v>86</v>
      </c>
      <c r="F2567" t="s">
        <v>27</v>
      </c>
      <c r="G2567" t="s">
        <v>107</v>
      </c>
      <c r="H2567" t="s">
        <v>29</v>
      </c>
      <c r="M2567" t="s">
        <v>693</v>
      </c>
      <c r="N2567" t="str">
        <f>_xlfn.CONCAT(Tableau1[[#This Row],[species_name]],Tableau1[[#This Row],[sub_reg]])</f>
        <v>Mugil spp27.8.a</v>
      </c>
      <c r="O2567" t="s">
        <v>32</v>
      </c>
      <c r="P2567" t="s">
        <v>33</v>
      </c>
      <c r="Q2567" t="s">
        <v>34</v>
      </c>
      <c r="R2567">
        <v>4373.32</v>
      </c>
      <c r="S2567" t="s">
        <v>35</v>
      </c>
      <c r="T2567" t="s">
        <v>264</v>
      </c>
      <c r="U2567" t="s">
        <v>265</v>
      </c>
      <c r="V2567" t="s">
        <v>331</v>
      </c>
      <c r="W2567">
        <f>IFERROR(INDEX(#REF!,MATCH(Tableau1[[#This Row],[Identifiant pour calcul]],#REF!,0),9),0)</f>
        <v>0</v>
      </c>
      <c r="X2567">
        <f>Tableau1[[#This Row],[value]]*0.125*Tableau1[[#This Row],[Sequestration factor]]</f>
        <v>0</v>
      </c>
      <c r="Y2567" t="s">
        <v>39</v>
      </c>
      <c r="Z2567" t="s">
        <v>40</v>
      </c>
      <c r="AA2567" t="s">
        <v>39</v>
      </c>
      <c r="AB2567" t="e">
        <f>INDEX(#REF!,MATCH(Tableau1[[#This Row],[species_name]],#REF!,0),2)</f>
        <v>#REF!</v>
      </c>
      <c r="AC2567" s="3" t="e">
        <f>Tableau1[[#This Row],[value]]/Tableau1[[#This Row],[débarquements totaux de l''espèce]]</f>
        <v>#REF!</v>
      </c>
    </row>
    <row r="2568" spans="1:29" x14ac:dyDescent="0.2">
      <c r="A2568" s="1">
        <v>45355</v>
      </c>
      <c r="B2568" t="s">
        <v>24</v>
      </c>
      <c r="C2568" t="s">
        <v>25</v>
      </c>
      <c r="D2568">
        <v>2022</v>
      </c>
      <c r="E2568" t="s">
        <v>86</v>
      </c>
      <c r="F2568" t="s">
        <v>27</v>
      </c>
      <c r="G2568" t="s">
        <v>107</v>
      </c>
      <c r="H2568" t="s">
        <v>29</v>
      </c>
      <c r="M2568" t="s">
        <v>693</v>
      </c>
      <c r="N2568" t="str">
        <f>_xlfn.CONCAT(Tableau1[[#This Row],[species_name]],Tableau1[[#This Row],[sub_reg]])</f>
        <v>Mugil spp27.8.b</v>
      </c>
      <c r="O2568" t="s">
        <v>32</v>
      </c>
      <c r="P2568" t="s">
        <v>33</v>
      </c>
      <c r="Q2568" t="s">
        <v>34</v>
      </c>
      <c r="R2568">
        <v>3168.4</v>
      </c>
      <c r="S2568" t="s">
        <v>35</v>
      </c>
      <c r="T2568" t="s">
        <v>264</v>
      </c>
      <c r="U2568" t="s">
        <v>265</v>
      </c>
      <c r="V2568" t="s">
        <v>338</v>
      </c>
      <c r="W2568">
        <f>IFERROR(INDEX(#REF!,MATCH(Tableau1[[#This Row],[Identifiant pour calcul]],#REF!,0),9),0)</f>
        <v>0</v>
      </c>
      <c r="X2568">
        <f>Tableau1[[#This Row],[value]]*0.125*Tableau1[[#This Row],[Sequestration factor]]</f>
        <v>0</v>
      </c>
      <c r="Y2568" t="s">
        <v>39</v>
      </c>
      <c r="Z2568" t="s">
        <v>40</v>
      </c>
      <c r="AA2568" t="s">
        <v>39</v>
      </c>
      <c r="AB2568" t="e">
        <f>INDEX(#REF!,MATCH(Tableau1[[#This Row],[species_name]],#REF!,0),2)</f>
        <v>#REF!</v>
      </c>
      <c r="AC2568" s="3" t="e">
        <f>Tableau1[[#This Row],[value]]/Tableau1[[#This Row],[débarquements totaux de l''espèce]]</f>
        <v>#REF!</v>
      </c>
    </row>
    <row r="2569" spans="1:29" x14ac:dyDescent="0.2">
      <c r="A2569" s="1">
        <v>45355</v>
      </c>
      <c r="B2569" t="s">
        <v>24</v>
      </c>
      <c r="C2569" t="s">
        <v>25</v>
      </c>
      <c r="D2569">
        <v>2022</v>
      </c>
      <c r="E2569" t="s">
        <v>75</v>
      </c>
      <c r="F2569" t="s">
        <v>27</v>
      </c>
      <c r="G2569" t="s">
        <v>77</v>
      </c>
      <c r="H2569" t="s">
        <v>613</v>
      </c>
      <c r="L2569" t="s">
        <v>713</v>
      </c>
      <c r="M2569" t="s">
        <v>714</v>
      </c>
      <c r="N2569" t="str">
        <f>_xlfn.CONCAT(Tableau1[[#This Row],[species_name]],Tableau1[[#This Row],[sub_reg]])</f>
        <v>Mugil spp31</v>
      </c>
      <c r="O2569" t="s">
        <v>32</v>
      </c>
      <c r="P2569" t="s">
        <v>33</v>
      </c>
      <c r="Q2569" t="s">
        <v>34</v>
      </c>
      <c r="R2569">
        <v>2432.826</v>
      </c>
      <c r="S2569" t="s">
        <v>35</v>
      </c>
      <c r="T2569" t="s">
        <v>264</v>
      </c>
      <c r="U2569" t="s">
        <v>265</v>
      </c>
      <c r="V2569" t="s">
        <v>83</v>
      </c>
      <c r="W2569">
        <f>IFERROR(INDEX(#REF!,MATCH(Tableau1[[#This Row],[Identifiant pour calcul]],#REF!,0),9),0)</f>
        <v>0</v>
      </c>
      <c r="X2569">
        <f>Tableau1[[#This Row],[value]]*0.125*Tableau1[[#This Row],[Sequestration factor]]</f>
        <v>0</v>
      </c>
      <c r="Y2569" t="s">
        <v>39</v>
      </c>
      <c r="Z2569" t="s">
        <v>40</v>
      </c>
      <c r="AA2569" t="s">
        <v>39</v>
      </c>
      <c r="AB2569" t="e">
        <f>INDEX(#REF!,MATCH(Tableau1[[#This Row],[species_name]],#REF!,0),2)</f>
        <v>#REF!</v>
      </c>
      <c r="AC2569" s="3" t="e">
        <f>Tableau1[[#This Row],[value]]/Tableau1[[#This Row],[débarquements totaux de l''espèce]]</f>
        <v>#REF!</v>
      </c>
    </row>
    <row r="2570" spans="1:29" x14ac:dyDescent="0.2">
      <c r="A2570" s="1">
        <v>45355</v>
      </c>
      <c r="B2570" t="s">
        <v>24</v>
      </c>
      <c r="C2570" t="s">
        <v>25</v>
      </c>
      <c r="D2570">
        <v>2022</v>
      </c>
      <c r="E2570" t="s">
        <v>75</v>
      </c>
      <c r="F2570" t="s">
        <v>27</v>
      </c>
      <c r="G2570" t="s">
        <v>77</v>
      </c>
      <c r="H2570" t="s">
        <v>613</v>
      </c>
      <c r="L2570" t="s">
        <v>713</v>
      </c>
      <c r="M2570" t="s">
        <v>714</v>
      </c>
      <c r="N2570" t="str">
        <f>_xlfn.CONCAT(Tableau1[[#This Row],[species_name]],Tableau1[[#This Row],[sub_reg]])</f>
        <v>Mugil spp41.1.1</v>
      </c>
      <c r="O2570" t="s">
        <v>32</v>
      </c>
      <c r="P2570" t="s">
        <v>33</v>
      </c>
      <c r="Q2570" t="s">
        <v>34</v>
      </c>
      <c r="R2570">
        <v>4772.174</v>
      </c>
      <c r="S2570" t="s">
        <v>35</v>
      </c>
      <c r="T2570" t="s">
        <v>264</v>
      </c>
      <c r="U2570" t="s">
        <v>265</v>
      </c>
      <c r="V2570" t="s">
        <v>670</v>
      </c>
      <c r="W2570">
        <f>IFERROR(INDEX(#REF!,MATCH(Tableau1[[#This Row],[Identifiant pour calcul]],#REF!,0),9),0)</f>
        <v>0</v>
      </c>
      <c r="X2570">
        <f>Tableau1[[#This Row],[value]]*0.125*Tableau1[[#This Row],[Sequestration factor]]</f>
        <v>0</v>
      </c>
      <c r="Y2570" t="s">
        <v>39</v>
      </c>
      <c r="Z2570" t="s">
        <v>40</v>
      </c>
      <c r="AA2570" t="s">
        <v>39</v>
      </c>
      <c r="AB2570" t="e">
        <f>INDEX(#REF!,MATCH(Tableau1[[#This Row],[species_name]],#REF!,0),2)</f>
        <v>#REF!</v>
      </c>
      <c r="AC2570" s="3" t="e">
        <f>Tableau1[[#This Row],[value]]/Tableau1[[#This Row],[débarquements totaux de l''espèce]]</f>
        <v>#REF!</v>
      </c>
    </row>
    <row r="2571" spans="1:29" x14ac:dyDescent="0.2">
      <c r="A2571" s="1">
        <v>45355</v>
      </c>
      <c r="B2571" t="s">
        <v>24</v>
      </c>
      <c r="C2571" t="s">
        <v>25</v>
      </c>
      <c r="D2571">
        <v>2022</v>
      </c>
      <c r="E2571" t="s">
        <v>86</v>
      </c>
      <c r="F2571" t="s">
        <v>27</v>
      </c>
      <c r="G2571" t="s">
        <v>77</v>
      </c>
      <c r="H2571" t="s">
        <v>29</v>
      </c>
      <c r="M2571" t="s">
        <v>738</v>
      </c>
      <c r="N2571" t="str">
        <f>_xlfn.CONCAT(Tableau1[[#This Row],[species_name]],Tableau1[[#This Row],[sub_reg]])</f>
        <v>Mugil spp27.8.a</v>
      </c>
      <c r="O2571" t="s">
        <v>32</v>
      </c>
      <c r="P2571" t="s">
        <v>33</v>
      </c>
      <c r="Q2571" t="s">
        <v>34</v>
      </c>
      <c r="R2571">
        <v>1133.4000000000001</v>
      </c>
      <c r="S2571" t="s">
        <v>35</v>
      </c>
      <c r="T2571" t="s">
        <v>264</v>
      </c>
      <c r="U2571" t="s">
        <v>265</v>
      </c>
      <c r="V2571" t="s">
        <v>331</v>
      </c>
      <c r="W2571">
        <f>IFERROR(INDEX(#REF!,MATCH(Tableau1[[#This Row],[Identifiant pour calcul]],#REF!,0),9),0)</f>
        <v>0</v>
      </c>
      <c r="X2571">
        <f>Tableau1[[#This Row],[value]]*0.125*Tableau1[[#This Row],[Sequestration factor]]</f>
        <v>0</v>
      </c>
      <c r="Y2571" t="s">
        <v>39</v>
      </c>
      <c r="Z2571" t="s">
        <v>40</v>
      </c>
      <c r="AA2571" t="s">
        <v>39</v>
      </c>
      <c r="AB2571" t="e">
        <f>INDEX(#REF!,MATCH(Tableau1[[#This Row],[species_name]],#REF!,0),2)</f>
        <v>#REF!</v>
      </c>
      <c r="AC2571" s="3" t="e">
        <f>Tableau1[[#This Row],[value]]/Tableau1[[#This Row],[débarquements totaux de l''espèce]]</f>
        <v>#REF!</v>
      </c>
    </row>
    <row r="2572" spans="1:29" x14ac:dyDescent="0.2">
      <c r="A2572" s="1">
        <v>45355</v>
      </c>
      <c r="B2572" t="s">
        <v>24</v>
      </c>
      <c r="C2572" t="s">
        <v>25</v>
      </c>
      <c r="D2572">
        <v>2022</v>
      </c>
      <c r="E2572" t="s">
        <v>75</v>
      </c>
      <c r="F2572" t="s">
        <v>27</v>
      </c>
      <c r="G2572" t="s">
        <v>107</v>
      </c>
      <c r="H2572" t="s">
        <v>613</v>
      </c>
      <c r="L2572" t="s">
        <v>747</v>
      </c>
      <c r="M2572" t="s">
        <v>748</v>
      </c>
      <c r="N2572" t="str">
        <f>_xlfn.CONCAT(Tableau1[[#This Row],[species_name]],Tableau1[[#This Row],[sub_reg]])</f>
        <v>Mugil spp41.1.1</v>
      </c>
      <c r="O2572" t="s">
        <v>32</v>
      </c>
      <c r="P2572" t="s">
        <v>33</v>
      </c>
      <c r="Q2572" t="s">
        <v>34</v>
      </c>
      <c r="R2572">
        <v>2266.3022000000001</v>
      </c>
      <c r="S2572" t="s">
        <v>35</v>
      </c>
      <c r="T2572" t="s">
        <v>264</v>
      </c>
      <c r="U2572" t="s">
        <v>265</v>
      </c>
      <c r="V2572" t="s">
        <v>670</v>
      </c>
      <c r="W2572">
        <f>IFERROR(INDEX(#REF!,MATCH(Tableau1[[#This Row],[Identifiant pour calcul]],#REF!,0),9),0)</f>
        <v>0</v>
      </c>
      <c r="X2572">
        <f>Tableau1[[#This Row],[value]]*0.125*Tableau1[[#This Row],[Sequestration factor]]</f>
        <v>0</v>
      </c>
      <c r="Y2572" t="s">
        <v>39</v>
      </c>
      <c r="Z2572" t="s">
        <v>40</v>
      </c>
      <c r="AA2572" t="s">
        <v>39</v>
      </c>
      <c r="AB2572" t="e">
        <f>INDEX(#REF!,MATCH(Tableau1[[#This Row],[species_name]],#REF!,0),2)</f>
        <v>#REF!</v>
      </c>
      <c r="AC2572" s="3" t="e">
        <f>Tableau1[[#This Row],[value]]/Tableau1[[#This Row],[débarquements totaux de l''espèce]]</f>
        <v>#REF!</v>
      </c>
    </row>
    <row r="2573" spans="1:29" x14ac:dyDescent="0.2">
      <c r="A2573" s="1">
        <v>45355</v>
      </c>
      <c r="B2573" t="s">
        <v>24</v>
      </c>
      <c r="C2573" t="s">
        <v>25</v>
      </c>
      <c r="D2573">
        <v>2022</v>
      </c>
      <c r="E2573" t="s">
        <v>26</v>
      </c>
      <c r="F2573" t="s">
        <v>27</v>
      </c>
      <c r="G2573" t="s">
        <v>277</v>
      </c>
      <c r="H2573" t="s">
        <v>29</v>
      </c>
      <c r="M2573" t="s">
        <v>749</v>
      </c>
      <c r="N2573" t="str">
        <f>_xlfn.CONCAT(Tableau1[[#This Row],[species_name]],Tableau1[[#This Row],[sub_reg]])</f>
        <v>Mugil sppsa 7</v>
      </c>
      <c r="O2573" t="s">
        <v>32</v>
      </c>
      <c r="P2573" t="s">
        <v>33</v>
      </c>
      <c r="Q2573" t="s">
        <v>34</v>
      </c>
      <c r="R2573">
        <v>339036.34580000001</v>
      </c>
      <c r="S2573" t="s">
        <v>35</v>
      </c>
      <c r="T2573" t="s">
        <v>264</v>
      </c>
      <c r="U2573" t="s">
        <v>265</v>
      </c>
      <c r="V2573" t="s">
        <v>62</v>
      </c>
      <c r="W2573">
        <f>IFERROR(INDEX(#REF!,MATCH(Tableau1[[#This Row],[Identifiant pour calcul]],#REF!,0),9),0)</f>
        <v>0</v>
      </c>
      <c r="X2573">
        <f>Tableau1[[#This Row],[value]]*0.125*Tableau1[[#This Row],[Sequestration factor]]</f>
        <v>0</v>
      </c>
      <c r="Y2573" t="s">
        <v>39</v>
      </c>
      <c r="Z2573" t="s">
        <v>40</v>
      </c>
      <c r="AA2573" t="s">
        <v>39</v>
      </c>
      <c r="AB2573" t="e">
        <f>INDEX(#REF!,MATCH(Tableau1[[#This Row],[species_name]],#REF!,0),2)</f>
        <v>#REF!</v>
      </c>
      <c r="AC2573" s="3" t="e">
        <f>Tableau1[[#This Row],[value]]/Tableau1[[#This Row],[débarquements totaux de l''espèce]]</f>
        <v>#REF!</v>
      </c>
    </row>
    <row r="2574" spans="1:29" x14ac:dyDescent="0.2">
      <c r="A2574" s="1">
        <v>45355</v>
      </c>
      <c r="B2574" t="s">
        <v>24</v>
      </c>
      <c r="C2574" t="s">
        <v>25</v>
      </c>
      <c r="D2574">
        <v>2022</v>
      </c>
      <c r="E2574" t="s">
        <v>86</v>
      </c>
      <c r="F2574" t="s">
        <v>602</v>
      </c>
      <c r="G2574" t="s">
        <v>107</v>
      </c>
      <c r="H2574" t="s">
        <v>29</v>
      </c>
      <c r="L2574" t="s">
        <v>603</v>
      </c>
      <c r="M2574" t="s">
        <v>604</v>
      </c>
      <c r="N2574" t="str">
        <f>_xlfn.CONCAT(Tableau1[[#This Row],[species_name]],Tableau1[[#This Row],[sub_reg]])</f>
        <v>Mugil spp27.8.a</v>
      </c>
      <c r="O2574" t="s">
        <v>32</v>
      </c>
      <c r="P2574" t="s">
        <v>33</v>
      </c>
      <c r="Q2574" t="s">
        <v>34</v>
      </c>
      <c r="R2574">
        <v>1685.11</v>
      </c>
      <c r="S2574" t="s">
        <v>35</v>
      </c>
      <c r="T2574" t="s">
        <v>264</v>
      </c>
      <c r="U2574" t="s">
        <v>265</v>
      </c>
      <c r="V2574" t="s">
        <v>331</v>
      </c>
      <c r="W2574">
        <f>IFERROR(INDEX(#REF!,MATCH(Tableau1[[#This Row],[Identifiant pour calcul]],#REF!,0),9),0)</f>
        <v>0</v>
      </c>
      <c r="X2574">
        <f>Tableau1[[#This Row],[value]]*0.125*Tableau1[[#This Row],[Sequestration factor]]</f>
        <v>0</v>
      </c>
      <c r="Y2574" t="s">
        <v>39</v>
      </c>
      <c r="Z2574" t="s">
        <v>40</v>
      </c>
      <c r="AA2574" t="s">
        <v>39</v>
      </c>
      <c r="AB2574" t="e">
        <f>INDEX(#REF!,MATCH(Tableau1[[#This Row],[species_name]],#REF!,0),2)</f>
        <v>#REF!</v>
      </c>
      <c r="AC2574" s="3" t="e">
        <f>Tableau1[[#This Row],[value]]/Tableau1[[#This Row],[débarquements totaux de l''espèce]]</f>
        <v>#REF!</v>
      </c>
    </row>
    <row r="2575" spans="1:29" x14ac:dyDescent="0.2">
      <c r="A2575" s="1">
        <v>45355</v>
      </c>
      <c r="B2575" t="s">
        <v>24</v>
      </c>
      <c r="C2575" t="s">
        <v>25</v>
      </c>
      <c r="D2575">
        <v>2022</v>
      </c>
      <c r="E2575" t="s">
        <v>86</v>
      </c>
      <c r="F2575" t="s">
        <v>602</v>
      </c>
      <c r="G2575" t="s">
        <v>107</v>
      </c>
      <c r="H2575" t="s">
        <v>29</v>
      </c>
      <c r="L2575" t="s">
        <v>603</v>
      </c>
      <c r="M2575" t="s">
        <v>604</v>
      </c>
      <c r="N2575" t="str">
        <f>_xlfn.CONCAT(Tableau1[[#This Row],[species_name]],Tableau1[[#This Row],[sub_reg]])</f>
        <v>Mugil spp27.7.d</v>
      </c>
      <c r="O2575" t="s">
        <v>32</v>
      </c>
      <c r="P2575" t="s">
        <v>33</v>
      </c>
      <c r="Q2575" t="s">
        <v>34</v>
      </c>
      <c r="R2575">
        <v>2847</v>
      </c>
      <c r="S2575" t="s">
        <v>35</v>
      </c>
      <c r="T2575" t="s">
        <v>264</v>
      </c>
      <c r="U2575" t="s">
        <v>265</v>
      </c>
      <c r="V2575" t="s">
        <v>96</v>
      </c>
      <c r="W2575">
        <f>IFERROR(INDEX(#REF!,MATCH(Tableau1[[#This Row],[Identifiant pour calcul]],#REF!,0),9),0)</f>
        <v>0</v>
      </c>
      <c r="X2575">
        <f>Tableau1[[#This Row],[value]]*0.125*Tableau1[[#This Row],[Sequestration factor]]</f>
        <v>0</v>
      </c>
      <c r="Y2575" t="s">
        <v>39</v>
      </c>
      <c r="Z2575" t="s">
        <v>40</v>
      </c>
      <c r="AA2575" t="s">
        <v>39</v>
      </c>
      <c r="AB2575" t="e">
        <f>INDEX(#REF!,MATCH(Tableau1[[#This Row],[species_name]],#REF!,0),2)</f>
        <v>#REF!</v>
      </c>
      <c r="AC2575" s="3" t="e">
        <f>Tableau1[[#This Row],[value]]/Tableau1[[#This Row],[débarquements totaux de l''espèce]]</f>
        <v>#REF!</v>
      </c>
    </row>
    <row r="2576" spans="1:29" x14ac:dyDescent="0.2">
      <c r="A2576" s="1">
        <v>45355</v>
      </c>
      <c r="B2576" t="s">
        <v>24</v>
      </c>
      <c r="C2576" t="s">
        <v>25</v>
      </c>
      <c r="D2576">
        <v>2022</v>
      </c>
      <c r="E2576" t="s">
        <v>26</v>
      </c>
      <c r="F2576" t="s">
        <v>76</v>
      </c>
      <c r="G2576" t="s">
        <v>277</v>
      </c>
      <c r="H2576" t="s">
        <v>29</v>
      </c>
      <c r="M2576" t="s">
        <v>812</v>
      </c>
      <c r="N2576" t="str">
        <f>_xlfn.CONCAT(Tableau1[[#This Row],[species_name]],Tableau1[[#This Row],[sub_reg]])</f>
        <v>Mugil sppsa 7</v>
      </c>
      <c r="O2576" t="s">
        <v>32</v>
      </c>
      <c r="P2576" t="s">
        <v>33</v>
      </c>
      <c r="Q2576" t="s">
        <v>34</v>
      </c>
      <c r="R2576">
        <v>24624.070199999998</v>
      </c>
      <c r="S2576" t="s">
        <v>35</v>
      </c>
      <c r="T2576" t="s">
        <v>264</v>
      </c>
      <c r="U2576" t="s">
        <v>265</v>
      </c>
      <c r="V2576" t="s">
        <v>62</v>
      </c>
      <c r="W2576">
        <f>IFERROR(INDEX(#REF!,MATCH(Tableau1[[#This Row],[Identifiant pour calcul]],#REF!,0),9),0)</f>
        <v>0</v>
      </c>
      <c r="X2576">
        <f>Tableau1[[#This Row],[value]]*0.125*Tableau1[[#This Row],[Sequestration factor]]</f>
        <v>0</v>
      </c>
      <c r="Y2576" t="s">
        <v>39</v>
      </c>
      <c r="Z2576" t="s">
        <v>40</v>
      </c>
      <c r="AA2576" t="s">
        <v>39</v>
      </c>
      <c r="AB2576" t="e">
        <f>INDEX(#REF!,MATCH(Tableau1[[#This Row],[species_name]],#REF!,0),2)</f>
        <v>#REF!</v>
      </c>
      <c r="AC2576" s="3" t="e">
        <f>Tableau1[[#This Row],[value]]/Tableau1[[#This Row],[débarquements totaux de l''espèce]]</f>
        <v>#REF!</v>
      </c>
    </row>
    <row r="2577" spans="1:29" x14ac:dyDescent="0.2">
      <c r="A2577" s="1">
        <v>45355</v>
      </c>
      <c r="B2577" t="s">
        <v>24</v>
      </c>
      <c r="C2577" t="s">
        <v>25</v>
      </c>
      <c r="D2577">
        <v>2022</v>
      </c>
      <c r="E2577" t="s">
        <v>26</v>
      </c>
      <c r="F2577" t="s">
        <v>76</v>
      </c>
      <c r="G2577" t="s">
        <v>277</v>
      </c>
      <c r="H2577" t="s">
        <v>29</v>
      </c>
      <c r="M2577" t="s">
        <v>812</v>
      </c>
      <c r="N2577" t="str">
        <f>_xlfn.CONCAT(Tableau1[[#This Row],[species_name]],Tableau1[[#This Row],[sub_reg]])</f>
        <v>Mugil sppsa 8</v>
      </c>
      <c r="O2577" t="s">
        <v>32</v>
      </c>
      <c r="P2577" t="s">
        <v>33</v>
      </c>
      <c r="Q2577" t="s">
        <v>34</v>
      </c>
      <c r="R2577">
        <v>7404.2250999999997</v>
      </c>
      <c r="S2577" t="s">
        <v>35</v>
      </c>
      <c r="T2577" t="s">
        <v>264</v>
      </c>
      <c r="U2577" t="s">
        <v>265</v>
      </c>
      <c r="V2577" t="s">
        <v>38</v>
      </c>
      <c r="W2577">
        <f>IFERROR(INDEX(#REF!,MATCH(Tableau1[[#This Row],[Identifiant pour calcul]],#REF!,0),9),0)</f>
        <v>0</v>
      </c>
      <c r="X2577">
        <f>Tableau1[[#This Row],[value]]*0.125*Tableau1[[#This Row],[Sequestration factor]]</f>
        <v>0</v>
      </c>
      <c r="Y2577" t="s">
        <v>39</v>
      </c>
      <c r="Z2577" t="s">
        <v>40</v>
      </c>
      <c r="AA2577" t="s">
        <v>39</v>
      </c>
      <c r="AB2577" t="e">
        <f>INDEX(#REF!,MATCH(Tableau1[[#This Row],[species_name]],#REF!,0),2)</f>
        <v>#REF!</v>
      </c>
      <c r="AC2577" s="3" t="e">
        <f>Tableau1[[#This Row],[value]]/Tableau1[[#This Row],[débarquements totaux de l''espèce]]</f>
        <v>#REF!</v>
      </c>
    </row>
    <row r="2578" spans="1:29" x14ac:dyDescent="0.2">
      <c r="A2578" s="1">
        <v>45355</v>
      </c>
      <c r="B2578" t="s">
        <v>24</v>
      </c>
      <c r="C2578" t="s">
        <v>25</v>
      </c>
      <c r="D2578">
        <v>2022</v>
      </c>
      <c r="E2578" t="s">
        <v>86</v>
      </c>
      <c r="F2578" t="s">
        <v>158</v>
      </c>
      <c r="G2578" t="s">
        <v>107</v>
      </c>
      <c r="H2578" t="s">
        <v>29</v>
      </c>
      <c r="L2578" t="s">
        <v>822</v>
      </c>
      <c r="M2578" t="s">
        <v>823</v>
      </c>
      <c r="N2578" t="str">
        <f>_xlfn.CONCAT(Tableau1[[#This Row],[species_name]],Tableau1[[#This Row],[sub_reg]])</f>
        <v>Mugil spp27.7.d</v>
      </c>
      <c r="O2578" t="s">
        <v>32</v>
      </c>
      <c r="P2578" t="s">
        <v>33</v>
      </c>
      <c r="Q2578" t="s">
        <v>34</v>
      </c>
      <c r="R2578">
        <v>1889</v>
      </c>
      <c r="S2578" t="s">
        <v>35</v>
      </c>
      <c r="T2578" t="s">
        <v>264</v>
      </c>
      <c r="U2578" t="s">
        <v>265</v>
      </c>
      <c r="V2578" t="s">
        <v>96</v>
      </c>
      <c r="W2578">
        <f>IFERROR(INDEX(#REF!,MATCH(Tableau1[[#This Row],[Identifiant pour calcul]],#REF!,0),9),0)</f>
        <v>0</v>
      </c>
      <c r="X2578">
        <f>Tableau1[[#This Row],[value]]*0.125*Tableau1[[#This Row],[Sequestration factor]]</f>
        <v>0</v>
      </c>
      <c r="Y2578" t="s">
        <v>39</v>
      </c>
      <c r="Z2578" t="s">
        <v>40</v>
      </c>
      <c r="AA2578" t="s">
        <v>39</v>
      </c>
      <c r="AB2578" t="e">
        <f>INDEX(#REF!,MATCH(Tableau1[[#This Row],[species_name]],#REF!,0),2)</f>
        <v>#REF!</v>
      </c>
      <c r="AC2578" s="3" t="e">
        <f>Tableau1[[#This Row],[value]]/Tableau1[[#This Row],[débarquements totaux de l''espèce]]</f>
        <v>#REF!</v>
      </c>
    </row>
    <row r="2579" spans="1:29" x14ac:dyDescent="0.2">
      <c r="A2579" s="1">
        <v>45355</v>
      </c>
      <c r="B2579" t="s">
        <v>24</v>
      </c>
      <c r="C2579" t="s">
        <v>25</v>
      </c>
      <c r="D2579">
        <v>2022</v>
      </c>
      <c r="E2579" t="s">
        <v>26</v>
      </c>
      <c r="F2579" t="s">
        <v>76</v>
      </c>
      <c r="G2579" t="s">
        <v>240</v>
      </c>
      <c r="H2579" t="s">
        <v>29</v>
      </c>
      <c r="M2579" t="s">
        <v>841</v>
      </c>
      <c r="N2579" t="str">
        <f>_xlfn.CONCAT(Tableau1[[#This Row],[species_name]],Tableau1[[#This Row],[sub_reg]])</f>
        <v>Mugil sppsa 7</v>
      </c>
      <c r="O2579" t="s">
        <v>32</v>
      </c>
      <c r="P2579" t="s">
        <v>33</v>
      </c>
      <c r="Q2579" t="s">
        <v>34</v>
      </c>
      <c r="R2579">
        <v>38632.831200000001</v>
      </c>
      <c r="S2579" t="s">
        <v>35</v>
      </c>
      <c r="T2579" t="s">
        <v>264</v>
      </c>
      <c r="U2579" t="s">
        <v>265</v>
      </c>
      <c r="V2579" t="s">
        <v>62</v>
      </c>
      <c r="W2579">
        <f>IFERROR(INDEX(#REF!,MATCH(Tableau1[[#This Row],[Identifiant pour calcul]],#REF!,0),9),0)</f>
        <v>0</v>
      </c>
      <c r="X2579">
        <f>Tableau1[[#This Row],[value]]*0.125*Tableau1[[#This Row],[Sequestration factor]]</f>
        <v>0</v>
      </c>
      <c r="Y2579" t="s">
        <v>39</v>
      </c>
      <c r="Z2579" t="s">
        <v>40</v>
      </c>
      <c r="AA2579" t="s">
        <v>39</v>
      </c>
      <c r="AB2579" t="e">
        <f>INDEX(#REF!,MATCH(Tableau1[[#This Row],[species_name]],#REF!,0),2)</f>
        <v>#REF!</v>
      </c>
      <c r="AC2579" s="3" t="e">
        <f>Tableau1[[#This Row],[value]]/Tableau1[[#This Row],[débarquements totaux de l''espèce]]</f>
        <v>#REF!</v>
      </c>
    </row>
    <row r="2580" spans="1:29" x14ac:dyDescent="0.2">
      <c r="A2580" s="1">
        <v>45355</v>
      </c>
      <c r="B2580" t="s">
        <v>24</v>
      </c>
      <c r="C2580" t="s">
        <v>25</v>
      </c>
      <c r="D2580">
        <v>2022</v>
      </c>
      <c r="E2580" t="s">
        <v>26</v>
      </c>
      <c r="F2580" t="s">
        <v>158</v>
      </c>
      <c r="G2580" t="s">
        <v>88</v>
      </c>
      <c r="H2580" t="s">
        <v>29</v>
      </c>
      <c r="L2580" t="s">
        <v>30</v>
      </c>
      <c r="M2580" t="s">
        <v>31</v>
      </c>
      <c r="N2580" t="str">
        <f>_xlfn.CONCAT(Tableau1[[#This Row],[species_name]],Tableau1[[#This Row],[sub_reg]])</f>
        <v>Mugil sppsa 7</v>
      </c>
      <c r="O2580" t="s">
        <v>32</v>
      </c>
      <c r="P2580" t="s">
        <v>33</v>
      </c>
      <c r="Q2580" t="s">
        <v>34</v>
      </c>
      <c r="R2580">
        <v>4679.76</v>
      </c>
      <c r="S2580" t="s">
        <v>35</v>
      </c>
      <c r="T2580" t="s">
        <v>264</v>
      </c>
      <c r="U2580" t="s">
        <v>265</v>
      </c>
      <c r="V2580" t="s">
        <v>62</v>
      </c>
      <c r="W2580">
        <f>IFERROR(INDEX(#REF!,MATCH(Tableau1[[#This Row],[Identifiant pour calcul]],#REF!,0),9),0)</f>
        <v>0</v>
      </c>
      <c r="X2580">
        <f>Tableau1[[#This Row],[value]]*0.125*Tableau1[[#This Row],[Sequestration factor]]</f>
        <v>0</v>
      </c>
      <c r="Y2580" t="s">
        <v>39</v>
      </c>
      <c r="Z2580" t="s">
        <v>40</v>
      </c>
      <c r="AA2580" t="s">
        <v>39</v>
      </c>
      <c r="AB2580" t="e">
        <f>INDEX(#REF!,MATCH(Tableau1[[#This Row],[species_name]],#REF!,0),2)</f>
        <v>#REF!</v>
      </c>
      <c r="AC2580" s="3" t="e">
        <f>Tableau1[[#This Row],[value]]/Tableau1[[#This Row],[débarquements totaux de l''espèce]]</f>
        <v>#REF!</v>
      </c>
    </row>
    <row r="2581" spans="1:29" x14ac:dyDescent="0.2">
      <c r="A2581" s="1">
        <v>45355</v>
      </c>
      <c r="B2581" t="s">
        <v>24</v>
      </c>
      <c r="C2581" t="s">
        <v>25</v>
      </c>
      <c r="D2581">
        <v>2022</v>
      </c>
      <c r="E2581" t="s">
        <v>26</v>
      </c>
      <c r="F2581" t="s">
        <v>239</v>
      </c>
      <c r="G2581" t="s">
        <v>277</v>
      </c>
      <c r="H2581" t="s">
        <v>29</v>
      </c>
      <c r="M2581" t="s">
        <v>768</v>
      </c>
      <c r="N2581" t="str">
        <f>_xlfn.CONCAT(Tableau1[[#This Row],[species_name]],Tableau1[[#This Row],[sub_reg]])</f>
        <v>Mugil sppsa 7</v>
      </c>
      <c r="O2581" t="s">
        <v>32</v>
      </c>
      <c r="P2581" t="s">
        <v>33</v>
      </c>
      <c r="Q2581" t="s">
        <v>34</v>
      </c>
      <c r="R2581">
        <v>11768.743899999999</v>
      </c>
      <c r="S2581" t="s">
        <v>35</v>
      </c>
      <c r="T2581" t="s">
        <v>264</v>
      </c>
      <c r="U2581" t="s">
        <v>265</v>
      </c>
      <c r="V2581" t="s">
        <v>62</v>
      </c>
      <c r="W2581">
        <f>IFERROR(INDEX(#REF!,MATCH(Tableau1[[#This Row],[Identifiant pour calcul]],#REF!,0),9),0)</f>
        <v>0</v>
      </c>
      <c r="X2581">
        <f>Tableau1[[#This Row],[value]]*0.125*Tableau1[[#This Row],[Sequestration factor]]</f>
        <v>0</v>
      </c>
      <c r="Y2581" t="s">
        <v>39</v>
      </c>
      <c r="Z2581" t="s">
        <v>40</v>
      </c>
      <c r="AA2581" t="s">
        <v>39</v>
      </c>
      <c r="AB2581" t="e">
        <f>INDEX(#REF!,MATCH(Tableau1[[#This Row],[species_name]],#REF!,0),2)</f>
        <v>#REF!</v>
      </c>
      <c r="AC2581" s="3" t="e">
        <f>Tableau1[[#This Row],[value]]/Tableau1[[#This Row],[débarquements totaux de l''espèce]]</f>
        <v>#REF!</v>
      </c>
    </row>
    <row r="2582" spans="1:29" x14ac:dyDescent="0.2">
      <c r="A2582" s="1">
        <v>45355</v>
      </c>
      <c r="B2582" t="s">
        <v>24</v>
      </c>
      <c r="C2582" t="s">
        <v>25</v>
      </c>
      <c r="D2582">
        <v>2022</v>
      </c>
      <c r="E2582" t="s">
        <v>26</v>
      </c>
      <c r="F2582" t="s">
        <v>27</v>
      </c>
      <c r="G2582" t="s">
        <v>240</v>
      </c>
      <c r="H2582" t="s">
        <v>29</v>
      </c>
      <c r="M2582" t="s">
        <v>737</v>
      </c>
      <c r="N2582" t="str">
        <f>_xlfn.CONCAT(Tableau1[[#This Row],[species_name]],Tableau1[[#This Row],[sub_reg]])</f>
        <v>Mugil sppsa 7</v>
      </c>
      <c r="O2582" t="s">
        <v>32</v>
      </c>
      <c r="P2582" t="s">
        <v>33</v>
      </c>
      <c r="Q2582" t="s">
        <v>34</v>
      </c>
      <c r="R2582">
        <v>140560.31890000001</v>
      </c>
      <c r="S2582" t="s">
        <v>35</v>
      </c>
      <c r="T2582" t="s">
        <v>264</v>
      </c>
      <c r="U2582" t="s">
        <v>265</v>
      </c>
      <c r="V2582" t="s">
        <v>62</v>
      </c>
      <c r="W2582">
        <f>IFERROR(INDEX(#REF!,MATCH(Tableau1[[#This Row],[Identifiant pour calcul]],#REF!,0),9),0)</f>
        <v>0</v>
      </c>
      <c r="X2582">
        <f>Tableau1[[#This Row],[value]]*0.125*Tableau1[[#This Row],[Sequestration factor]]</f>
        <v>0</v>
      </c>
      <c r="Y2582" t="s">
        <v>39</v>
      </c>
      <c r="Z2582" t="s">
        <v>40</v>
      </c>
      <c r="AA2582" t="s">
        <v>39</v>
      </c>
      <c r="AB2582" t="e">
        <f>INDEX(#REF!,MATCH(Tableau1[[#This Row],[species_name]],#REF!,0),2)</f>
        <v>#REF!</v>
      </c>
      <c r="AC2582" s="3" t="e">
        <f>Tableau1[[#This Row],[value]]/Tableau1[[#This Row],[débarquements totaux de l''espèce]]</f>
        <v>#REF!</v>
      </c>
    </row>
    <row r="2583" spans="1:29" x14ac:dyDescent="0.2">
      <c r="A2583" s="1">
        <v>45355</v>
      </c>
      <c r="B2583" t="s">
        <v>24</v>
      </c>
      <c r="C2583" t="s">
        <v>25</v>
      </c>
      <c r="D2583">
        <v>2022</v>
      </c>
      <c r="E2583" t="s">
        <v>26</v>
      </c>
      <c r="F2583" t="s">
        <v>158</v>
      </c>
      <c r="G2583" t="s">
        <v>406</v>
      </c>
      <c r="H2583" t="s">
        <v>29</v>
      </c>
      <c r="L2583" t="s">
        <v>428</v>
      </c>
      <c r="M2583" t="s">
        <v>429</v>
      </c>
      <c r="N2583" t="str">
        <f>_xlfn.CONCAT(Tableau1[[#This Row],[species_name]],Tableau1[[#This Row],[sub_reg]])</f>
        <v>Thickback solesa 7</v>
      </c>
      <c r="O2583" t="s">
        <v>32</v>
      </c>
      <c r="P2583" t="s">
        <v>33</v>
      </c>
      <c r="Q2583" t="s">
        <v>34</v>
      </c>
      <c r="R2583">
        <v>1394.61</v>
      </c>
      <c r="S2583" t="s">
        <v>35</v>
      </c>
      <c r="T2583" t="s">
        <v>458</v>
      </c>
      <c r="U2583" t="s">
        <v>459</v>
      </c>
      <c r="V2583" t="s">
        <v>62</v>
      </c>
      <c r="W2583">
        <f>IFERROR(INDEX(#REF!,MATCH(Tableau1[[#This Row],[Identifiant pour calcul]],#REF!,0),9),0)</f>
        <v>0</v>
      </c>
      <c r="X2583">
        <f>Tableau1[[#This Row],[value]]*0.125*Tableau1[[#This Row],[Sequestration factor]]</f>
        <v>0</v>
      </c>
      <c r="Y2583" t="s">
        <v>39</v>
      </c>
      <c r="Z2583" t="s">
        <v>40</v>
      </c>
      <c r="AA2583" t="s">
        <v>39</v>
      </c>
      <c r="AB2583" t="e">
        <f>INDEX(#REF!,MATCH(Tableau1[[#This Row],[species_name]],#REF!,0),2)</f>
        <v>#REF!</v>
      </c>
      <c r="AC2583" s="3" t="e">
        <f>Tableau1[[#This Row],[value]]/Tableau1[[#This Row],[débarquements totaux de l''espèce]]</f>
        <v>#REF!</v>
      </c>
    </row>
    <row r="2584" spans="1:29" x14ac:dyDescent="0.2">
      <c r="A2584" s="1">
        <v>45355</v>
      </c>
      <c r="B2584" t="s">
        <v>24</v>
      </c>
      <c r="C2584" t="s">
        <v>25</v>
      </c>
      <c r="D2584">
        <v>2022</v>
      </c>
      <c r="E2584" t="s">
        <v>86</v>
      </c>
      <c r="F2584" t="s">
        <v>372</v>
      </c>
      <c r="G2584" t="s">
        <v>77</v>
      </c>
      <c r="H2584" t="s">
        <v>29</v>
      </c>
      <c r="L2584" t="s">
        <v>515</v>
      </c>
      <c r="M2584" t="s">
        <v>516</v>
      </c>
      <c r="N2584" t="str">
        <f>_xlfn.CONCAT(Tableau1[[#This Row],[species_name]],Tableau1[[#This Row],[sub_reg]])</f>
        <v>Thickback sole27.7.d</v>
      </c>
      <c r="O2584" t="s">
        <v>32</v>
      </c>
      <c r="P2584" t="s">
        <v>33</v>
      </c>
      <c r="Q2584" t="s">
        <v>34</v>
      </c>
      <c r="R2584">
        <v>2926.45</v>
      </c>
      <c r="S2584" t="s">
        <v>35</v>
      </c>
      <c r="T2584" t="s">
        <v>458</v>
      </c>
      <c r="U2584" t="s">
        <v>459</v>
      </c>
      <c r="V2584" t="s">
        <v>96</v>
      </c>
      <c r="W2584">
        <f>IFERROR(INDEX(#REF!,MATCH(Tableau1[[#This Row],[Identifiant pour calcul]],#REF!,0),9),0)</f>
        <v>0</v>
      </c>
      <c r="X2584">
        <f>Tableau1[[#This Row],[value]]*0.125*Tableau1[[#This Row],[Sequestration factor]]</f>
        <v>0</v>
      </c>
      <c r="Y2584" t="s">
        <v>39</v>
      </c>
      <c r="Z2584" t="s">
        <v>40</v>
      </c>
      <c r="AA2584" t="s">
        <v>39</v>
      </c>
      <c r="AB2584" t="e">
        <f>INDEX(#REF!,MATCH(Tableau1[[#This Row],[species_name]],#REF!,0),2)</f>
        <v>#REF!</v>
      </c>
      <c r="AC2584" s="3" t="e">
        <f>Tableau1[[#This Row],[value]]/Tableau1[[#This Row],[débarquements totaux de l''espèce]]</f>
        <v>#REF!</v>
      </c>
    </row>
    <row r="2585" spans="1:29" x14ac:dyDescent="0.2">
      <c r="A2585" s="1">
        <v>45355</v>
      </c>
      <c r="B2585" t="s">
        <v>24</v>
      </c>
      <c r="C2585" t="s">
        <v>25</v>
      </c>
      <c r="D2585">
        <v>2022</v>
      </c>
      <c r="E2585" t="s">
        <v>86</v>
      </c>
      <c r="F2585" t="s">
        <v>158</v>
      </c>
      <c r="G2585" t="s">
        <v>77</v>
      </c>
      <c r="H2585" t="s">
        <v>29</v>
      </c>
      <c r="L2585" t="s">
        <v>413</v>
      </c>
      <c r="M2585" t="s">
        <v>414</v>
      </c>
      <c r="N2585" t="str">
        <f>_xlfn.CONCAT(Tableau1[[#This Row],[species_name]],Tableau1[[#This Row],[sub_reg]])</f>
        <v>Thickback sole27.8.a</v>
      </c>
      <c r="O2585" t="s">
        <v>32</v>
      </c>
      <c r="P2585" t="s">
        <v>33</v>
      </c>
      <c r="Q2585" t="s">
        <v>34</v>
      </c>
      <c r="R2585">
        <v>1480.18</v>
      </c>
      <c r="S2585" t="s">
        <v>35</v>
      </c>
      <c r="T2585" t="s">
        <v>458</v>
      </c>
      <c r="U2585" t="s">
        <v>459</v>
      </c>
      <c r="V2585" t="s">
        <v>331</v>
      </c>
      <c r="W2585">
        <f>IFERROR(INDEX(#REF!,MATCH(Tableau1[[#This Row],[Identifiant pour calcul]],#REF!,0),9),0)</f>
        <v>0</v>
      </c>
      <c r="X2585">
        <f>Tableau1[[#This Row],[value]]*0.125*Tableau1[[#This Row],[Sequestration factor]]</f>
        <v>0</v>
      </c>
      <c r="Y2585" t="s">
        <v>39</v>
      </c>
      <c r="Z2585" t="s">
        <v>40</v>
      </c>
      <c r="AA2585" t="s">
        <v>39</v>
      </c>
      <c r="AB2585" t="e">
        <f>INDEX(#REF!,MATCH(Tableau1[[#This Row],[species_name]],#REF!,0),2)</f>
        <v>#REF!</v>
      </c>
      <c r="AC2585" s="3" t="e">
        <f>Tableau1[[#This Row],[value]]/Tableau1[[#This Row],[débarquements totaux de l''espèce]]</f>
        <v>#REF!</v>
      </c>
    </row>
    <row r="2586" spans="1:29" x14ac:dyDescent="0.2">
      <c r="A2586" s="1">
        <v>45355</v>
      </c>
      <c r="B2586" t="s">
        <v>24</v>
      </c>
      <c r="C2586" t="s">
        <v>25</v>
      </c>
      <c r="D2586">
        <v>2022</v>
      </c>
      <c r="E2586" t="s">
        <v>86</v>
      </c>
      <c r="F2586" t="s">
        <v>27</v>
      </c>
      <c r="G2586" t="s">
        <v>28</v>
      </c>
      <c r="H2586" t="s">
        <v>29</v>
      </c>
      <c r="L2586" t="s">
        <v>648</v>
      </c>
      <c r="M2586" t="s">
        <v>649</v>
      </c>
      <c r="N2586" t="str">
        <f>_xlfn.CONCAT(Tableau1[[#This Row],[species_name]],Tableau1[[#This Row],[sub_reg]])</f>
        <v>Thickback sole27.8.b</v>
      </c>
      <c r="O2586" t="s">
        <v>32</v>
      </c>
      <c r="P2586" t="s">
        <v>33</v>
      </c>
      <c r="Q2586" t="s">
        <v>34</v>
      </c>
      <c r="R2586">
        <v>2033.96</v>
      </c>
      <c r="S2586" t="s">
        <v>35</v>
      </c>
      <c r="T2586" t="s">
        <v>458</v>
      </c>
      <c r="U2586" t="s">
        <v>459</v>
      </c>
      <c r="V2586" t="s">
        <v>338</v>
      </c>
      <c r="W2586">
        <f>IFERROR(INDEX(#REF!,MATCH(Tableau1[[#This Row],[Identifiant pour calcul]],#REF!,0),9),0)</f>
        <v>0</v>
      </c>
      <c r="X2586">
        <f>Tableau1[[#This Row],[value]]*0.125*Tableau1[[#This Row],[Sequestration factor]]</f>
        <v>0</v>
      </c>
      <c r="Y2586" t="s">
        <v>39</v>
      </c>
      <c r="Z2586" t="s">
        <v>40</v>
      </c>
      <c r="AA2586" t="s">
        <v>39</v>
      </c>
      <c r="AB2586" t="e">
        <f>INDEX(#REF!,MATCH(Tableau1[[#This Row],[species_name]],#REF!,0),2)</f>
        <v>#REF!</v>
      </c>
      <c r="AC2586" s="3" t="e">
        <f>Tableau1[[#This Row],[value]]/Tableau1[[#This Row],[débarquements totaux de l''espèce]]</f>
        <v>#REF!</v>
      </c>
    </row>
    <row r="2587" spans="1:29" x14ac:dyDescent="0.2">
      <c r="A2587" s="1">
        <v>45355</v>
      </c>
      <c r="B2587" t="s">
        <v>24</v>
      </c>
      <c r="C2587" t="s">
        <v>25</v>
      </c>
      <c r="D2587">
        <v>2022</v>
      </c>
      <c r="E2587" t="s">
        <v>86</v>
      </c>
      <c r="F2587" t="s">
        <v>27</v>
      </c>
      <c r="G2587" t="s">
        <v>28</v>
      </c>
      <c r="H2587" t="s">
        <v>29</v>
      </c>
      <c r="L2587" t="s">
        <v>648</v>
      </c>
      <c r="M2587" t="s">
        <v>649</v>
      </c>
      <c r="N2587" t="str">
        <f>_xlfn.CONCAT(Tableau1[[#This Row],[species_name]],Tableau1[[#This Row],[sub_reg]])</f>
        <v>Thickback sole27.8.a</v>
      </c>
      <c r="O2587" t="s">
        <v>32</v>
      </c>
      <c r="P2587" t="s">
        <v>33</v>
      </c>
      <c r="Q2587" t="s">
        <v>34</v>
      </c>
      <c r="R2587">
        <v>1844.62</v>
      </c>
      <c r="S2587" t="s">
        <v>35</v>
      </c>
      <c r="T2587" t="s">
        <v>458</v>
      </c>
      <c r="U2587" t="s">
        <v>459</v>
      </c>
      <c r="V2587" t="s">
        <v>331</v>
      </c>
      <c r="W2587">
        <f>IFERROR(INDEX(#REF!,MATCH(Tableau1[[#This Row],[Identifiant pour calcul]],#REF!,0),9),0)</f>
        <v>0</v>
      </c>
      <c r="X2587">
        <f>Tableau1[[#This Row],[value]]*0.125*Tableau1[[#This Row],[Sequestration factor]]</f>
        <v>0</v>
      </c>
      <c r="Y2587" t="s">
        <v>39</v>
      </c>
      <c r="Z2587" t="s">
        <v>40</v>
      </c>
      <c r="AA2587" t="s">
        <v>39</v>
      </c>
      <c r="AB2587" t="e">
        <f>INDEX(#REF!,MATCH(Tableau1[[#This Row],[species_name]],#REF!,0),2)</f>
        <v>#REF!</v>
      </c>
      <c r="AC2587" s="3" t="e">
        <f>Tableau1[[#This Row],[value]]/Tableau1[[#This Row],[débarquements totaux de l''espèce]]</f>
        <v>#REF!</v>
      </c>
    </row>
    <row r="2588" spans="1:29" x14ac:dyDescent="0.2">
      <c r="A2588" s="1">
        <v>45355</v>
      </c>
      <c r="B2588" t="s">
        <v>24</v>
      </c>
      <c r="C2588" t="s">
        <v>25</v>
      </c>
      <c r="D2588">
        <v>2022</v>
      </c>
      <c r="E2588" t="s">
        <v>86</v>
      </c>
      <c r="F2588" t="s">
        <v>27</v>
      </c>
      <c r="G2588" t="s">
        <v>88</v>
      </c>
      <c r="H2588" t="s">
        <v>29</v>
      </c>
      <c r="M2588" t="s">
        <v>684</v>
      </c>
      <c r="N2588" t="str">
        <f>_xlfn.CONCAT(Tableau1[[#This Row],[species_name]],Tableau1[[#This Row],[sub_reg]])</f>
        <v>Thickback sole27.8.a</v>
      </c>
      <c r="O2588" t="s">
        <v>32</v>
      </c>
      <c r="P2588" t="s">
        <v>33</v>
      </c>
      <c r="Q2588" t="s">
        <v>34</v>
      </c>
      <c r="R2588">
        <v>1556.3</v>
      </c>
      <c r="S2588" t="s">
        <v>35</v>
      </c>
      <c r="T2588" t="s">
        <v>458</v>
      </c>
      <c r="U2588" t="s">
        <v>459</v>
      </c>
      <c r="V2588" t="s">
        <v>331</v>
      </c>
      <c r="W2588">
        <f>IFERROR(INDEX(#REF!,MATCH(Tableau1[[#This Row],[Identifiant pour calcul]],#REF!,0),9),0)</f>
        <v>0</v>
      </c>
      <c r="X2588">
        <f>Tableau1[[#This Row],[value]]*0.125*Tableau1[[#This Row],[Sequestration factor]]</f>
        <v>0</v>
      </c>
      <c r="Y2588" t="s">
        <v>39</v>
      </c>
      <c r="Z2588" t="s">
        <v>40</v>
      </c>
      <c r="AA2588" t="s">
        <v>39</v>
      </c>
      <c r="AB2588" t="e">
        <f>INDEX(#REF!,MATCH(Tableau1[[#This Row],[species_name]],#REF!,0),2)</f>
        <v>#REF!</v>
      </c>
      <c r="AC2588" s="3" t="e">
        <f>Tableau1[[#This Row],[value]]/Tableau1[[#This Row],[débarquements totaux de l''espèce]]</f>
        <v>#REF!</v>
      </c>
    </row>
    <row r="2589" spans="1:29" x14ac:dyDescent="0.2">
      <c r="A2589" s="1">
        <v>45355</v>
      </c>
      <c r="B2589" t="s">
        <v>24</v>
      </c>
      <c r="C2589" t="s">
        <v>25</v>
      </c>
      <c r="D2589">
        <v>2022</v>
      </c>
      <c r="E2589" t="s">
        <v>86</v>
      </c>
      <c r="F2589" t="s">
        <v>27</v>
      </c>
      <c r="G2589" t="s">
        <v>107</v>
      </c>
      <c r="H2589" t="s">
        <v>29</v>
      </c>
      <c r="M2589" t="s">
        <v>693</v>
      </c>
      <c r="N2589" t="str">
        <f>_xlfn.CONCAT(Tableau1[[#This Row],[species_name]],Tableau1[[#This Row],[sub_reg]])</f>
        <v>Thickback sole27.7.e</v>
      </c>
      <c r="O2589" t="s">
        <v>32</v>
      </c>
      <c r="P2589" t="s">
        <v>33</v>
      </c>
      <c r="Q2589" t="s">
        <v>34</v>
      </c>
      <c r="R2589">
        <v>1028.18</v>
      </c>
      <c r="S2589" t="s">
        <v>35</v>
      </c>
      <c r="T2589" t="s">
        <v>458</v>
      </c>
      <c r="U2589" t="s">
        <v>459</v>
      </c>
      <c r="V2589" t="s">
        <v>226</v>
      </c>
      <c r="W2589">
        <f>IFERROR(INDEX(#REF!,MATCH(Tableau1[[#This Row],[Identifiant pour calcul]],#REF!,0),9),0)</f>
        <v>0</v>
      </c>
      <c r="X2589">
        <f>Tableau1[[#This Row],[value]]*0.125*Tableau1[[#This Row],[Sequestration factor]]</f>
        <v>0</v>
      </c>
      <c r="Y2589" t="s">
        <v>39</v>
      </c>
      <c r="Z2589" t="s">
        <v>40</v>
      </c>
      <c r="AA2589" t="s">
        <v>39</v>
      </c>
      <c r="AB2589" t="e">
        <f>INDEX(#REF!,MATCH(Tableau1[[#This Row],[species_name]],#REF!,0),2)</f>
        <v>#REF!</v>
      </c>
      <c r="AC2589" s="3" t="e">
        <f>Tableau1[[#This Row],[value]]/Tableau1[[#This Row],[débarquements totaux de l''espèce]]</f>
        <v>#REF!</v>
      </c>
    </row>
    <row r="2590" spans="1:29" x14ac:dyDescent="0.2">
      <c r="A2590" s="1">
        <v>45355</v>
      </c>
      <c r="B2590" t="s">
        <v>24</v>
      </c>
      <c r="C2590" t="s">
        <v>25</v>
      </c>
      <c r="D2590">
        <v>2022</v>
      </c>
      <c r="E2590" t="s">
        <v>86</v>
      </c>
      <c r="F2590" t="s">
        <v>27</v>
      </c>
      <c r="G2590" t="s">
        <v>107</v>
      </c>
      <c r="H2590" t="s">
        <v>29</v>
      </c>
      <c r="M2590" t="s">
        <v>693</v>
      </c>
      <c r="N2590" t="str">
        <f>_xlfn.CONCAT(Tableau1[[#This Row],[species_name]],Tableau1[[#This Row],[sub_reg]])</f>
        <v>Thickback sole27.8.a</v>
      </c>
      <c r="O2590" t="s">
        <v>32</v>
      </c>
      <c r="P2590" t="s">
        <v>33</v>
      </c>
      <c r="Q2590" t="s">
        <v>34</v>
      </c>
      <c r="R2590">
        <v>4052.68</v>
      </c>
      <c r="S2590" t="s">
        <v>35</v>
      </c>
      <c r="T2590" t="s">
        <v>458</v>
      </c>
      <c r="U2590" t="s">
        <v>459</v>
      </c>
      <c r="V2590" t="s">
        <v>331</v>
      </c>
      <c r="W2590">
        <f>IFERROR(INDEX(#REF!,MATCH(Tableau1[[#This Row],[Identifiant pour calcul]],#REF!,0),9),0)</f>
        <v>0</v>
      </c>
      <c r="X2590">
        <f>Tableau1[[#This Row],[value]]*0.125*Tableau1[[#This Row],[Sequestration factor]]</f>
        <v>0</v>
      </c>
      <c r="Y2590" t="s">
        <v>39</v>
      </c>
      <c r="Z2590" t="s">
        <v>40</v>
      </c>
      <c r="AA2590" t="s">
        <v>39</v>
      </c>
      <c r="AB2590" t="e">
        <f>INDEX(#REF!,MATCH(Tableau1[[#This Row],[species_name]],#REF!,0),2)</f>
        <v>#REF!</v>
      </c>
      <c r="AC2590" s="3" t="e">
        <f>Tableau1[[#This Row],[value]]/Tableau1[[#This Row],[débarquements totaux de l''espèce]]</f>
        <v>#REF!</v>
      </c>
    </row>
    <row r="2591" spans="1:29" x14ac:dyDescent="0.2">
      <c r="A2591" s="1">
        <v>45355</v>
      </c>
      <c r="B2591" t="s">
        <v>24</v>
      </c>
      <c r="C2591" t="s">
        <v>25</v>
      </c>
      <c r="D2591">
        <v>2022</v>
      </c>
      <c r="E2591" t="s">
        <v>86</v>
      </c>
      <c r="F2591" t="s">
        <v>27</v>
      </c>
      <c r="G2591" t="s">
        <v>77</v>
      </c>
      <c r="H2591" t="s">
        <v>29</v>
      </c>
      <c r="M2591" t="s">
        <v>738</v>
      </c>
      <c r="N2591" t="str">
        <f>_xlfn.CONCAT(Tableau1[[#This Row],[species_name]],Tableau1[[#This Row],[sub_reg]])</f>
        <v>Thickback sole27.7.d</v>
      </c>
      <c r="O2591" t="s">
        <v>32</v>
      </c>
      <c r="P2591" t="s">
        <v>33</v>
      </c>
      <c r="Q2591" t="s">
        <v>34</v>
      </c>
      <c r="R2591">
        <v>2746.36</v>
      </c>
      <c r="S2591" t="s">
        <v>35</v>
      </c>
      <c r="T2591" t="s">
        <v>458</v>
      </c>
      <c r="U2591" t="s">
        <v>459</v>
      </c>
      <c r="V2591" t="s">
        <v>96</v>
      </c>
      <c r="W2591">
        <f>IFERROR(INDEX(#REF!,MATCH(Tableau1[[#This Row],[Identifiant pour calcul]],#REF!,0),9),0)</f>
        <v>0</v>
      </c>
      <c r="X2591">
        <f>Tableau1[[#This Row],[value]]*0.125*Tableau1[[#This Row],[Sequestration factor]]</f>
        <v>0</v>
      </c>
      <c r="Y2591" t="s">
        <v>39</v>
      </c>
      <c r="Z2591" t="s">
        <v>40</v>
      </c>
      <c r="AA2591" t="s">
        <v>39</v>
      </c>
      <c r="AB2591" t="e">
        <f>INDEX(#REF!,MATCH(Tableau1[[#This Row],[species_name]],#REF!,0),2)</f>
        <v>#REF!</v>
      </c>
      <c r="AC2591" s="3" t="e">
        <f>Tableau1[[#This Row],[value]]/Tableau1[[#This Row],[débarquements totaux de l''espèce]]</f>
        <v>#REF!</v>
      </c>
    </row>
    <row r="2592" spans="1:29" x14ac:dyDescent="0.2">
      <c r="A2592" s="1">
        <v>45355</v>
      </c>
      <c r="B2592" t="s">
        <v>24</v>
      </c>
      <c r="C2592" t="s">
        <v>25</v>
      </c>
      <c r="D2592">
        <v>2022</v>
      </c>
      <c r="E2592" t="s">
        <v>86</v>
      </c>
      <c r="F2592" t="s">
        <v>27</v>
      </c>
      <c r="G2592" t="s">
        <v>77</v>
      </c>
      <c r="H2592" t="s">
        <v>29</v>
      </c>
      <c r="M2592" t="s">
        <v>738</v>
      </c>
      <c r="N2592" t="str">
        <f>_xlfn.CONCAT(Tableau1[[#This Row],[species_name]],Tableau1[[#This Row],[sub_reg]])</f>
        <v>Thickback sole27.8.a</v>
      </c>
      <c r="O2592" t="s">
        <v>32</v>
      </c>
      <c r="P2592" t="s">
        <v>33</v>
      </c>
      <c r="Q2592" t="s">
        <v>34</v>
      </c>
      <c r="R2592">
        <v>2881.23</v>
      </c>
      <c r="S2592" t="s">
        <v>35</v>
      </c>
      <c r="T2592" t="s">
        <v>458</v>
      </c>
      <c r="U2592" t="s">
        <v>459</v>
      </c>
      <c r="V2592" t="s">
        <v>331</v>
      </c>
      <c r="W2592">
        <f>IFERROR(INDEX(#REF!,MATCH(Tableau1[[#This Row],[Identifiant pour calcul]],#REF!,0),9),0)</f>
        <v>0</v>
      </c>
      <c r="X2592">
        <f>Tableau1[[#This Row],[value]]*0.125*Tableau1[[#This Row],[Sequestration factor]]</f>
        <v>0</v>
      </c>
      <c r="Y2592" t="s">
        <v>39</v>
      </c>
      <c r="Z2592" t="s">
        <v>40</v>
      </c>
      <c r="AA2592" t="s">
        <v>39</v>
      </c>
      <c r="AB2592" t="e">
        <f>INDEX(#REF!,MATCH(Tableau1[[#This Row],[species_name]],#REF!,0),2)</f>
        <v>#REF!</v>
      </c>
      <c r="AC2592" s="3" t="e">
        <f>Tableau1[[#This Row],[value]]/Tableau1[[#This Row],[débarquements totaux de l''espèce]]</f>
        <v>#REF!</v>
      </c>
    </row>
    <row r="2593" spans="1:29" x14ac:dyDescent="0.2">
      <c r="A2593" s="1">
        <v>45355</v>
      </c>
      <c r="B2593" t="s">
        <v>24</v>
      </c>
      <c r="C2593" t="s">
        <v>25</v>
      </c>
      <c r="D2593">
        <v>2022</v>
      </c>
      <c r="E2593" t="s">
        <v>26</v>
      </c>
      <c r="F2593" t="s">
        <v>27</v>
      </c>
      <c r="G2593" t="s">
        <v>277</v>
      </c>
      <c r="H2593" t="s">
        <v>29</v>
      </c>
      <c r="M2593" t="s">
        <v>749</v>
      </c>
      <c r="N2593" t="str">
        <f>_xlfn.CONCAT(Tableau1[[#This Row],[species_name]],Tableau1[[#This Row],[sub_reg]])</f>
        <v>Thickback solesa 7</v>
      </c>
      <c r="O2593" t="s">
        <v>32</v>
      </c>
      <c r="P2593" t="s">
        <v>33</v>
      </c>
      <c r="Q2593" t="s">
        <v>34</v>
      </c>
      <c r="R2593">
        <v>3285.5484999999999</v>
      </c>
      <c r="S2593" t="s">
        <v>35</v>
      </c>
      <c r="T2593" t="s">
        <v>458</v>
      </c>
      <c r="U2593" t="s">
        <v>459</v>
      </c>
      <c r="V2593" t="s">
        <v>62</v>
      </c>
      <c r="W2593">
        <f>IFERROR(INDEX(#REF!,MATCH(Tableau1[[#This Row],[Identifiant pour calcul]],#REF!,0),9),0)</f>
        <v>0</v>
      </c>
      <c r="X2593">
        <f>Tableau1[[#This Row],[value]]*0.125*Tableau1[[#This Row],[Sequestration factor]]</f>
        <v>0</v>
      </c>
      <c r="Y2593" t="s">
        <v>39</v>
      </c>
      <c r="Z2593" t="s">
        <v>40</v>
      </c>
      <c r="AA2593" t="s">
        <v>39</v>
      </c>
      <c r="AB2593" t="e">
        <f>INDEX(#REF!,MATCH(Tableau1[[#This Row],[species_name]],#REF!,0),2)</f>
        <v>#REF!</v>
      </c>
      <c r="AC2593" s="3" t="e">
        <f>Tableau1[[#This Row],[value]]/Tableau1[[#This Row],[débarquements totaux de l''espèce]]</f>
        <v>#REF!</v>
      </c>
    </row>
    <row r="2594" spans="1:29" x14ac:dyDescent="0.2">
      <c r="A2594" s="1">
        <v>45355</v>
      </c>
      <c r="B2594" t="s">
        <v>24</v>
      </c>
      <c r="C2594" t="s">
        <v>25</v>
      </c>
      <c r="D2594">
        <v>2022</v>
      </c>
      <c r="E2594" t="s">
        <v>26</v>
      </c>
      <c r="F2594" t="s">
        <v>76</v>
      </c>
      <c r="G2594" t="s">
        <v>277</v>
      </c>
      <c r="H2594" t="s">
        <v>29</v>
      </c>
      <c r="M2594" t="s">
        <v>812</v>
      </c>
      <c r="N2594" t="str">
        <f>_xlfn.CONCAT(Tableau1[[#This Row],[species_name]],Tableau1[[#This Row],[sub_reg]])</f>
        <v>Thickback solesa 7</v>
      </c>
      <c r="O2594" t="s">
        <v>32</v>
      </c>
      <c r="P2594" t="s">
        <v>33</v>
      </c>
      <c r="Q2594" t="s">
        <v>34</v>
      </c>
      <c r="R2594">
        <v>4340.9142000000002</v>
      </c>
      <c r="S2594" t="s">
        <v>35</v>
      </c>
      <c r="T2594" t="s">
        <v>458</v>
      </c>
      <c r="U2594" t="s">
        <v>459</v>
      </c>
      <c r="V2594" t="s">
        <v>62</v>
      </c>
      <c r="W2594">
        <f>IFERROR(INDEX(#REF!,MATCH(Tableau1[[#This Row],[Identifiant pour calcul]],#REF!,0),9),0)</f>
        <v>0</v>
      </c>
      <c r="X2594">
        <f>Tableau1[[#This Row],[value]]*0.125*Tableau1[[#This Row],[Sequestration factor]]</f>
        <v>0</v>
      </c>
      <c r="Y2594" t="s">
        <v>39</v>
      </c>
      <c r="Z2594" t="s">
        <v>40</v>
      </c>
      <c r="AA2594" t="s">
        <v>39</v>
      </c>
      <c r="AB2594" t="e">
        <f>INDEX(#REF!,MATCH(Tableau1[[#This Row],[species_name]],#REF!,0),2)</f>
        <v>#REF!</v>
      </c>
      <c r="AC2594" s="3" t="e">
        <f>Tableau1[[#This Row],[value]]/Tableau1[[#This Row],[débarquements totaux de l''espèce]]</f>
        <v>#REF!</v>
      </c>
    </row>
    <row r="2595" spans="1:29" x14ac:dyDescent="0.2">
      <c r="A2595" s="1">
        <v>45355</v>
      </c>
      <c r="B2595" t="s">
        <v>24</v>
      </c>
      <c r="C2595" t="s">
        <v>25</v>
      </c>
      <c r="D2595">
        <v>2022</v>
      </c>
      <c r="E2595" t="s">
        <v>86</v>
      </c>
      <c r="F2595" t="s">
        <v>372</v>
      </c>
      <c r="G2595" t="s">
        <v>28</v>
      </c>
      <c r="H2595" t="s">
        <v>29</v>
      </c>
      <c r="L2595" t="s">
        <v>711</v>
      </c>
      <c r="M2595" t="s">
        <v>712</v>
      </c>
      <c r="N2595" t="str">
        <f>_xlfn.CONCAT(Tableau1[[#This Row],[species_name]],Tableau1[[#This Row],[sub_reg]])</f>
        <v>Thickback sole27.7.d</v>
      </c>
      <c r="O2595" t="s">
        <v>32</v>
      </c>
      <c r="P2595" t="s">
        <v>33</v>
      </c>
      <c r="Q2595" t="s">
        <v>34</v>
      </c>
      <c r="R2595">
        <v>2616.38</v>
      </c>
      <c r="S2595" t="s">
        <v>35</v>
      </c>
      <c r="T2595" t="s">
        <v>458</v>
      </c>
      <c r="U2595" t="s">
        <v>459</v>
      </c>
      <c r="V2595" t="s">
        <v>96</v>
      </c>
      <c r="W2595">
        <f>IFERROR(INDEX(#REF!,MATCH(Tableau1[[#This Row],[Identifiant pour calcul]],#REF!,0),9),0)</f>
        <v>0</v>
      </c>
      <c r="X2595">
        <f>Tableau1[[#This Row],[value]]*0.125*Tableau1[[#This Row],[Sequestration factor]]</f>
        <v>0</v>
      </c>
      <c r="Y2595" t="s">
        <v>39</v>
      </c>
      <c r="Z2595" t="s">
        <v>40</v>
      </c>
      <c r="AA2595" t="s">
        <v>39</v>
      </c>
      <c r="AB2595" t="e">
        <f>INDEX(#REF!,MATCH(Tableau1[[#This Row],[species_name]],#REF!,0),2)</f>
        <v>#REF!</v>
      </c>
      <c r="AC2595" s="3" t="e">
        <f>Tableau1[[#This Row],[value]]/Tableau1[[#This Row],[débarquements totaux de l''espèce]]</f>
        <v>#REF!</v>
      </c>
    </row>
    <row r="2596" spans="1:29" x14ac:dyDescent="0.2">
      <c r="A2596" s="1">
        <v>45355</v>
      </c>
      <c r="B2596" t="s">
        <v>24</v>
      </c>
      <c r="C2596" t="s">
        <v>25</v>
      </c>
      <c r="D2596">
        <v>2022</v>
      </c>
      <c r="E2596" t="s">
        <v>86</v>
      </c>
      <c r="F2596" t="s">
        <v>158</v>
      </c>
      <c r="G2596" t="s">
        <v>28</v>
      </c>
      <c r="H2596" t="s">
        <v>29</v>
      </c>
      <c r="M2596" t="s">
        <v>821</v>
      </c>
      <c r="N2596" t="str">
        <f>_xlfn.CONCAT(Tableau1[[#This Row],[species_name]],Tableau1[[#This Row],[sub_reg]])</f>
        <v>Thickback sole27.7.d</v>
      </c>
      <c r="O2596" t="s">
        <v>32</v>
      </c>
      <c r="P2596" t="s">
        <v>33</v>
      </c>
      <c r="Q2596" t="s">
        <v>34</v>
      </c>
      <c r="R2596">
        <v>1496.02</v>
      </c>
      <c r="S2596" t="s">
        <v>35</v>
      </c>
      <c r="T2596" t="s">
        <v>458</v>
      </c>
      <c r="U2596" t="s">
        <v>459</v>
      </c>
      <c r="V2596" t="s">
        <v>96</v>
      </c>
      <c r="W2596">
        <f>IFERROR(INDEX(#REF!,MATCH(Tableau1[[#This Row],[Identifiant pour calcul]],#REF!,0),9),0)</f>
        <v>0</v>
      </c>
      <c r="X2596">
        <f>Tableau1[[#This Row],[value]]*0.125*Tableau1[[#This Row],[Sequestration factor]]</f>
        <v>0</v>
      </c>
      <c r="Y2596" t="s">
        <v>39</v>
      </c>
      <c r="Z2596" t="s">
        <v>40</v>
      </c>
      <c r="AA2596" t="s">
        <v>39</v>
      </c>
      <c r="AB2596" t="e">
        <f>INDEX(#REF!,MATCH(Tableau1[[#This Row],[species_name]],#REF!,0),2)</f>
        <v>#REF!</v>
      </c>
      <c r="AC2596" s="3" t="e">
        <f>Tableau1[[#This Row],[value]]/Tableau1[[#This Row],[débarquements totaux de l''espèce]]</f>
        <v>#REF!</v>
      </c>
    </row>
    <row r="2597" spans="1:29" x14ac:dyDescent="0.2">
      <c r="A2597" s="1">
        <v>45355</v>
      </c>
      <c r="B2597" t="s">
        <v>24</v>
      </c>
      <c r="C2597" t="s">
        <v>25</v>
      </c>
      <c r="D2597">
        <v>2022</v>
      </c>
      <c r="E2597" t="s">
        <v>86</v>
      </c>
      <c r="F2597" t="s">
        <v>76</v>
      </c>
      <c r="G2597" t="s">
        <v>77</v>
      </c>
      <c r="H2597" t="s">
        <v>29</v>
      </c>
      <c r="M2597" t="s">
        <v>770</v>
      </c>
      <c r="N2597" t="str">
        <f>_xlfn.CONCAT(Tableau1[[#This Row],[species_name]],Tableau1[[#This Row],[sub_reg]])</f>
        <v>Thickback sole27.7.d</v>
      </c>
      <c r="O2597" t="s">
        <v>32</v>
      </c>
      <c r="P2597" t="s">
        <v>33</v>
      </c>
      <c r="Q2597" t="s">
        <v>34</v>
      </c>
      <c r="R2597">
        <v>1090.4100000000001</v>
      </c>
      <c r="S2597" t="s">
        <v>35</v>
      </c>
      <c r="T2597" t="s">
        <v>458</v>
      </c>
      <c r="U2597" t="s">
        <v>459</v>
      </c>
      <c r="V2597" t="s">
        <v>96</v>
      </c>
      <c r="W2597">
        <f>IFERROR(INDEX(#REF!,MATCH(Tableau1[[#This Row],[Identifiant pour calcul]],#REF!,0),9),0)</f>
        <v>0</v>
      </c>
      <c r="X2597">
        <f>Tableau1[[#This Row],[value]]*0.125*Tableau1[[#This Row],[Sequestration factor]]</f>
        <v>0</v>
      </c>
      <c r="Y2597" t="s">
        <v>39</v>
      </c>
      <c r="Z2597" t="s">
        <v>40</v>
      </c>
      <c r="AA2597" t="s">
        <v>39</v>
      </c>
      <c r="AB2597" t="e">
        <f>INDEX(#REF!,MATCH(Tableau1[[#This Row],[species_name]],#REF!,0),2)</f>
        <v>#REF!</v>
      </c>
      <c r="AC2597" s="3" t="e">
        <f>Tableau1[[#This Row],[value]]/Tableau1[[#This Row],[débarquements totaux de l''espèce]]</f>
        <v>#REF!</v>
      </c>
    </row>
    <row r="2598" spans="1:29" x14ac:dyDescent="0.2">
      <c r="A2598" s="1">
        <v>45355</v>
      </c>
      <c r="B2598" t="s">
        <v>24</v>
      </c>
      <c r="C2598" t="s">
        <v>25</v>
      </c>
      <c r="D2598">
        <v>2022</v>
      </c>
      <c r="E2598" t="s">
        <v>26</v>
      </c>
      <c r="F2598" t="s">
        <v>239</v>
      </c>
      <c r="G2598" t="s">
        <v>240</v>
      </c>
      <c r="H2598" t="s">
        <v>29</v>
      </c>
      <c r="M2598" t="s">
        <v>241</v>
      </c>
      <c r="N2598" t="str">
        <f>_xlfn.CONCAT(Tableau1[[#This Row],[species_name]],Tableau1[[#This Row],[sub_reg]])</f>
        <v>Thicklip grey mulletsa 7</v>
      </c>
      <c r="O2598" t="s">
        <v>32</v>
      </c>
      <c r="P2598" t="s">
        <v>33</v>
      </c>
      <c r="Q2598" t="s">
        <v>34</v>
      </c>
      <c r="R2598">
        <v>38742.499600000003</v>
      </c>
      <c r="S2598" t="s">
        <v>35</v>
      </c>
      <c r="T2598" t="s">
        <v>266</v>
      </c>
      <c r="U2598" t="s">
        <v>267</v>
      </c>
      <c r="V2598" t="s">
        <v>62</v>
      </c>
      <c r="W2598">
        <f>IFERROR(INDEX(#REF!,MATCH(Tableau1[[#This Row],[Identifiant pour calcul]],#REF!,0),9),0)</f>
        <v>0</v>
      </c>
      <c r="X2598">
        <f>Tableau1[[#This Row],[value]]*0.125*Tableau1[[#This Row],[Sequestration factor]]</f>
        <v>0</v>
      </c>
      <c r="Y2598" t="s">
        <v>39</v>
      </c>
      <c r="Z2598" t="s">
        <v>40</v>
      </c>
      <c r="AA2598" t="s">
        <v>39</v>
      </c>
      <c r="AB2598" t="e">
        <f>INDEX(#REF!,MATCH(Tableau1[[#This Row],[species_name]],#REF!,0),2)</f>
        <v>#REF!</v>
      </c>
      <c r="AC2598" s="3" t="e">
        <f>Tableau1[[#This Row],[value]]/Tableau1[[#This Row],[débarquements totaux de l''espèce]]</f>
        <v>#REF!</v>
      </c>
    </row>
    <row r="2599" spans="1:29" x14ac:dyDescent="0.2">
      <c r="A2599" s="1">
        <v>45355</v>
      </c>
      <c r="B2599" t="s">
        <v>24</v>
      </c>
      <c r="C2599" t="s">
        <v>25</v>
      </c>
      <c r="D2599">
        <v>2022</v>
      </c>
      <c r="E2599" t="s">
        <v>26</v>
      </c>
      <c r="F2599" t="s">
        <v>59</v>
      </c>
      <c r="G2599" t="s">
        <v>277</v>
      </c>
      <c r="H2599" t="s">
        <v>29</v>
      </c>
      <c r="M2599" t="s">
        <v>289</v>
      </c>
      <c r="N2599" t="str">
        <f>_xlfn.CONCAT(Tableau1[[#This Row],[species_name]],Tableau1[[#This Row],[sub_reg]])</f>
        <v>Thicklip grey mulletsa 7</v>
      </c>
      <c r="O2599" t="s">
        <v>32</v>
      </c>
      <c r="P2599" t="s">
        <v>33</v>
      </c>
      <c r="Q2599" t="s">
        <v>34</v>
      </c>
      <c r="R2599">
        <v>1015.5696</v>
      </c>
      <c r="S2599" t="s">
        <v>35</v>
      </c>
      <c r="T2599" t="s">
        <v>266</v>
      </c>
      <c r="U2599" t="s">
        <v>267</v>
      </c>
      <c r="V2599" t="s">
        <v>62</v>
      </c>
      <c r="W2599">
        <f>IFERROR(INDEX(#REF!,MATCH(Tableau1[[#This Row],[Identifiant pour calcul]],#REF!,0),9),0)</f>
        <v>0</v>
      </c>
      <c r="X2599">
        <f>Tableau1[[#This Row],[value]]*0.125*Tableau1[[#This Row],[Sequestration factor]]</f>
        <v>0</v>
      </c>
      <c r="Y2599" t="s">
        <v>39</v>
      </c>
      <c r="Z2599" t="s">
        <v>40</v>
      </c>
      <c r="AA2599" t="s">
        <v>39</v>
      </c>
      <c r="AB2599" t="e">
        <f>INDEX(#REF!,MATCH(Tableau1[[#This Row],[species_name]],#REF!,0),2)</f>
        <v>#REF!</v>
      </c>
      <c r="AC2599" s="3" t="e">
        <f>Tableau1[[#This Row],[value]]/Tableau1[[#This Row],[débarquements totaux de l''espèce]]</f>
        <v>#REF!</v>
      </c>
    </row>
    <row r="2600" spans="1:29" x14ac:dyDescent="0.2">
      <c r="A2600" s="1">
        <v>45355</v>
      </c>
      <c r="B2600" t="s">
        <v>24</v>
      </c>
      <c r="C2600" t="s">
        <v>25</v>
      </c>
      <c r="D2600">
        <v>2022</v>
      </c>
      <c r="E2600" t="s">
        <v>86</v>
      </c>
      <c r="F2600" t="s">
        <v>217</v>
      </c>
      <c r="G2600" t="s">
        <v>77</v>
      </c>
      <c r="H2600" t="s">
        <v>29</v>
      </c>
      <c r="L2600" t="s">
        <v>218</v>
      </c>
      <c r="M2600" t="s">
        <v>219</v>
      </c>
      <c r="N2600" t="str">
        <f>_xlfn.CONCAT(Tableau1[[#This Row],[species_name]],Tableau1[[#This Row],[sub_reg]])</f>
        <v>Thicklip grey mullet27.8.b</v>
      </c>
      <c r="O2600" t="s">
        <v>32</v>
      </c>
      <c r="P2600" t="s">
        <v>33</v>
      </c>
      <c r="Q2600" t="s">
        <v>34</v>
      </c>
      <c r="R2600">
        <v>2169.12</v>
      </c>
      <c r="S2600" t="s">
        <v>35</v>
      </c>
      <c r="T2600" t="s">
        <v>266</v>
      </c>
      <c r="U2600" t="s">
        <v>267</v>
      </c>
      <c r="V2600" t="s">
        <v>338</v>
      </c>
      <c r="W2600">
        <f>IFERROR(INDEX(#REF!,MATCH(Tableau1[[#This Row],[Identifiant pour calcul]],#REF!,0),9),0)</f>
        <v>0</v>
      </c>
      <c r="X2600">
        <f>Tableau1[[#This Row],[value]]*0.125*Tableau1[[#This Row],[Sequestration factor]]</f>
        <v>0</v>
      </c>
      <c r="Y2600" t="s">
        <v>39</v>
      </c>
      <c r="Z2600" t="s">
        <v>40</v>
      </c>
      <c r="AA2600" t="s">
        <v>39</v>
      </c>
      <c r="AB2600" t="e">
        <f>INDEX(#REF!,MATCH(Tableau1[[#This Row],[species_name]],#REF!,0),2)</f>
        <v>#REF!</v>
      </c>
      <c r="AC2600" s="3" t="e">
        <f>Tableau1[[#This Row],[value]]/Tableau1[[#This Row],[débarquements totaux de l''espèce]]</f>
        <v>#REF!</v>
      </c>
    </row>
    <row r="2601" spans="1:29" x14ac:dyDescent="0.2">
      <c r="A2601" s="1">
        <v>45355</v>
      </c>
      <c r="B2601" t="s">
        <v>24</v>
      </c>
      <c r="C2601" t="s">
        <v>25</v>
      </c>
      <c r="D2601">
        <v>2022</v>
      </c>
      <c r="E2601" t="s">
        <v>26</v>
      </c>
      <c r="F2601" t="s">
        <v>158</v>
      </c>
      <c r="G2601" t="s">
        <v>406</v>
      </c>
      <c r="H2601" t="s">
        <v>29</v>
      </c>
      <c r="L2601" t="s">
        <v>428</v>
      </c>
      <c r="M2601" t="s">
        <v>429</v>
      </c>
      <c r="N2601" t="str">
        <f>_xlfn.CONCAT(Tableau1[[#This Row],[species_name]],Tableau1[[#This Row],[sub_reg]])</f>
        <v>Thicklip grey mulletsa 7</v>
      </c>
      <c r="O2601" t="s">
        <v>32</v>
      </c>
      <c r="P2601" t="s">
        <v>33</v>
      </c>
      <c r="Q2601" t="s">
        <v>34</v>
      </c>
      <c r="R2601">
        <v>35870.879999999997</v>
      </c>
      <c r="S2601" t="s">
        <v>35</v>
      </c>
      <c r="T2601" t="s">
        <v>266</v>
      </c>
      <c r="U2601" t="s">
        <v>267</v>
      </c>
      <c r="V2601" t="s">
        <v>62</v>
      </c>
      <c r="W2601">
        <f>IFERROR(INDEX(#REF!,MATCH(Tableau1[[#This Row],[Identifiant pour calcul]],#REF!,0),9),0)</f>
        <v>0</v>
      </c>
      <c r="X2601">
        <f>Tableau1[[#This Row],[value]]*0.125*Tableau1[[#This Row],[Sequestration factor]]</f>
        <v>0</v>
      </c>
      <c r="Y2601" t="s">
        <v>39</v>
      </c>
      <c r="Z2601" t="s">
        <v>40</v>
      </c>
      <c r="AA2601" t="s">
        <v>39</v>
      </c>
      <c r="AB2601" t="e">
        <f>INDEX(#REF!,MATCH(Tableau1[[#This Row],[species_name]],#REF!,0),2)</f>
        <v>#REF!</v>
      </c>
      <c r="AC2601" s="3" t="e">
        <f>Tableau1[[#This Row],[value]]/Tableau1[[#This Row],[débarquements totaux de l''espèce]]</f>
        <v>#REF!</v>
      </c>
    </row>
    <row r="2602" spans="1:29" x14ac:dyDescent="0.2">
      <c r="A2602" s="1">
        <v>45355</v>
      </c>
      <c r="B2602" t="s">
        <v>24</v>
      </c>
      <c r="C2602" t="s">
        <v>25</v>
      </c>
      <c r="D2602">
        <v>2022</v>
      </c>
      <c r="E2602" t="s">
        <v>86</v>
      </c>
      <c r="F2602" t="s">
        <v>59</v>
      </c>
      <c r="G2602" t="s">
        <v>107</v>
      </c>
      <c r="H2602" t="s">
        <v>29</v>
      </c>
      <c r="M2602" t="s">
        <v>506</v>
      </c>
      <c r="N2602" t="str">
        <f>_xlfn.CONCAT(Tableau1[[#This Row],[species_name]],Tableau1[[#This Row],[sub_reg]])</f>
        <v>Thicklip grey mullet27.8.b</v>
      </c>
      <c r="O2602" t="s">
        <v>32</v>
      </c>
      <c r="P2602" t="s">
        <v>33</v>
      </c>
      <c r="Q2602" t="s">
        <v>34</v>
      </c>
      <c r="R2602">
        <v>3020.74</v>
      </c>
      <c r="S2602" t="s">
        <v>35</v>
      </c>
      <c r="T2602" t="s">
        <v>266</v>
      </c>
      <c r="U2602" t="s">
        <v>267</v>
      </c>
      <c r="V2602" t="s">
        <v>338</v>
      </c>
      <c r="W2602">
        <f>IFERROR(INDEX(#REF!,MATCH(Tableau1[[#This Row],[Identifiant pour calcul]],#REF!,0),9),0)</f>
        <v>0</v>
      </c>
      <c r="X2602">
        <f>Tableau1[[#This Row],[value]]*0.125*Tableau1[[#This Row],[Sequestration factor]]</f>
        <v>0</v>
      </c>
      <c r="Y2602" t="s">
        <v>39</v>
      </c>
      <c r="Z2602" t="s">
        <v>40</v>
      </c>
      <c r="AA2602" t="s">
        <v>39</v>
      </c>
      <c r="AB2602" t="e">
        <f>INDEX(#REF!,MATCH(Tableau1[[#This Row],[species_name]],#REF!,0),2)</f>
        <v>#REF!</v>
      </c>
      <c r="AC2602" s="3" t="e">
        <f>Tableau1[[#This Row],[value]]/Tableau1[[#This Row],[débarquements totaux de l''espèce]]</f>
        <v>#REF!</v>
      </c>
    </row>
    <row r="2603" spans="1:29" x14ac:dyDescent="0.2">
      <c r="A2603" s="1">
        <v>45355</v>
      </c>
      <c r="B2603" t="s">
        <v>24</v>
      </c>
      <c r="C2603" t="s">
        <v>25</v>
      </c>
      <c r="D2603">
        <v>2022</v>
      </c>
      <c r="E2603" t="s">
        <v>86</v>
      </c>
      <c r="F2603" t="s">
        <v>372</v>
      </c>
      <c r="G2603" t="s">
        <v>77</v>
      </c>
      <c r="H2603" t="s">
        <v>29</v>
      </c>
      <c r="L2603" t="s">
        <v>515</v>
      </c>
      <c r="M2603" t="s">
        <v>516</v>
      </c>
      <c r="N2603" t="str">
        <f>_xlfn.CONCAT(Tableau1[[#This Row],[species_name]],Tableau1[[#This Row],[sub_reg]])</f>
        <v>Thicklip grey mullet27.7.d</v>
      </c>
      <c r="O2603" t="s">
        <v>32</v>
      </c>
      <c r="P2603" t="s">
        <v>33</v>
      </c>
      <c r="Q2603" t="s">
        <v>34</v>
      </c>
      <c r="R2603">
        <v>1817.85</v>
      </c>
      <c r="S2603" t="s">
        <v>35</v>
      </c>
      <c r="T2603" t="s">
        <v>266</v>
      </c>
      <c r="U2603" t="s">
        <v>267</v>
      </c>
      <c r="V2603" t="s">
        <v>96</v>
      </c>
      <c r="W2603">
        <f>IFERROR(INDEX(#REF!,MATCH(Tableau1[[#This Row],[Identifiant pour calcul]],#REF!,0),9),0)</f>
        <v>0</v>
      </c>
      <c r="X2603">
        <f>Tableau1[[#This Row],[value]]*0.125*Tableau1[[#This Row],[Sequestration factor]]</f>
        <v>0</v>
      </c>
      <c r="Y2603" t="s">
        <v>39</v>
      </c>
      <c r="Z2603" t="s">
        <v>40</v>
      </c>
      <c r="AA2603" t="s">
        <v>39</v>
      </c>
      <c r="AB2603" t="e">
        <f>INDEX(#REF!,MATCH(Tableau1[[#This Row],[species_name]],#REF!,0),2)</f>
        <v>#REF!</v>
      </c>
      <c r="AC2603" s="3" t="e">
        <f>Tableau1[[#This Row],[value]]/Tableau1[[#This Row],[débarquements totaux de l''espèce]]</f>
        <v>#REF!</v>
      </c>
    </row>
    <row r="2604" spans="1:29" x14ac:dyDescent="0.2">
      <c r="A2604" s="1">
        <v>45355</v>
      </c>
      <c r="B2604" t="s">
        <v>24</v>
      </c>
      <c r="C2604" t="s">
        <v>25</v>
      </c>
      <c r="D2604">
        <v>2022</v>
      </c>
      <c r="E2604" t="s">
        <v>26</v>
      </c>
      <c r="F2604" t="s">
        <v>217</v>
      </c>
      <c r="G2604" t="s">
        <v>277</v>
      </c>
      <c r="H2604" t="s">
        <v>29</v>
      </c>
      <c r="L2604" t="s">
        <v>636</v>
      </c>
      <c r="M2604" t="s">
        <v>637</v>
      </c>
      <c r="N2604" t="str">
        <f>_xlfn.CONCAT(Tableau1[[#This Row],[species_name]],Tableau1[[#This Row],[sub_reg]])</f>
        <v>Thicklip grey mulletsa 7</v>
      </c>
      <c r="O2604" t="s">
        <v>32</v>
      </c>
      <c r="P2604" t="s">
        <v>33</v>
      </c>
      <c r="Q2604" t="s">
        <v>34</v>
      </c>
      <c r="R2604">
        <v>1102.1088999999999</v>
      </c>
      <c r="S2604" t="s">
        <v>35</v>
      </c>
      <c r="T2604" t="s">
        <v>266</v>
      </c>
      <c r="U2604" t="s">
        <v>267</v>
      </c>
      <c r="V2604" t="s">
        <v>62</v>
      </c>
      <c r="W2604">
        <f>IFERROR(INDEX(#REF!,MATCH(Tableau1[[#This Row],[Identifiant pour calcul]],#REF!,0),9),0)</f>
        <v>0</v>
      </c>
      <c r="X2604">
        <f>Tableau1[[#This Row],[value]]*0.125*Tableau1[[#This Row],[Sequestration factor]]</f>
        <v>0</v>
      </c>
      <c r="Y2604" t="s">
        <v>39</v>
      </c>
      <c r="Z2604" t="s">
        <v>40</v>
      </c>
      <c r="AA2604" t="s">
        <v>39</v>
      </c>
      <c r="AB2604" t="e">
        <f>INDEX(#REF!,MATCH(Tableau1[[#This Row],[species_name]],#REF!,0),2)</f>
        <v>#REF!</v>
      </c>
      <c r="AC2604" s="3" t="e">
        <f>Tableau1[[#This Row],[value]]/Tableau1[[#This Row],[débarquements totaux de l''espèce]]</f>
        <v>#REF!</v>
      </c>
    </row>
    <row r="2605" spans="1:29" x14ac:dyDescent="0.2">
      <c r="A2605" s="1">
        <v>45355</v>
      </c>
      <c r="B2605" t="s">
        <v>24</v>
      </c>
      <c r="C2605" t="s">
        <v>25</v>
      </c>
      <c r="D2605">
        <v>2022</v>
      </c>
      <c r="E2605" t="s">
        <v>86</v>
      </c>
      <c r="F2605" t="s">
        <v>158</v>
      </c>
      <c r="G2605" t="s">
        <v>77</v>
      </c>
      <c r="H2605" t="s">
        <v>29</v>
      </c>
      <c r="L2605" t="s">
        <v>413</v>
      </c>
      <c r="M2605" t="s">
        <v>414</v>
      </c>
      <c r="N2605" t="str">
        <f>_xlfn.CONCAT(Tableau1[[#This Row],[species_name]],Tableau1[[#This Row],[sub_reg]])</f>
        <v>Thicklip grey mullet27.8.a</v>
      </c>
      <c r="O2605" t="s">
        <v>32</v>
      </c>
      <c r="P2605" t="s">
        <v>33</v>
      </c>
      <c r="Q2605" t="s">
        <v>34</v>
      </c>
      <c r="R2605">
        <v>3380.03</v>
      </c>
      <c r="S2605" t="s">
        <v>35</v>
      </c>
      <c r="T2605" t="s">
        <v>266</v>
      </c>
      <c r="U2605" t="s">
        <v>267</v>
      </c>
      <c r="V2605" t="s">
        <v>331</v>
      </c>
      <c r="W2605">
        <f>IFERROR(INDEX(#REF!,MATCH(Tableau1[[#This Row],[Identifiant pour calcul]],#REF!,0),9),0)</f>
        <v>0</v>
      </c>
      <c r="X2605">
        <f>Tableau1[[#This Row],[value]]*0.125*Tableau1[[#This Row],[Sequestration factor]]</f>
        <v>0</v>
      </c>
      <c r="Y2605" t="s">
        <v>39</v>
      </c>
      <c r="Z2605" t="s">
        <v>40</v>
      </c>
      <c r="AA2605" t="s">
        <v>39</v>
      </c>
      <c r="AB2605" t="e">
        <f>INDEX(#REF!,MATCH(Tableau1[[#This Row],[species_name]],#REF!,0),2)</f>
        <v>#REF!</v>
      </c>
      <c r="AC2605" s="3" t="e">
        <f>Tableau1[[#This Row],[value]]/Tableau1[[#This Row],[débarquements totaux de l''espèce]]</f>
        <v>#REF!</v>
      </c>
    </row>
    <row r="2606" spans="1:29" x14ac:dyDescent="0.2">
      <c r="A2606" s="1">
        <v>45355</v>
      </c>
      <c r="B2606" t="s">
        <v>24</v>
      </c>
      <c r="C2606" t="s">
        <v>25</v>
      </c>
      <c r="D2606">
        <v>2022</v>
      </c>
      <c r="E2606" t="s">
        <v>86</v>
      </c>
      <c r="F2606" t="s">
        <v>59</v>
      </c>
      <c r="G2606" t="s">
        <v>77</v>
      </c>
      <c r="H2606" t="s">
        <v>29</v>
      </c>
      <c r="M2606" t="s">
        <v>683</v>
      </c>
      <c r="N2606" t="str">
        <f>_xlfn.CONCAT(Tableau1[[#This Row],[species_name]],Tableau1[[#This Row],[sub_reg]])</f>
        <v>Thicklip grey mullet27.8.b</v>
      </c>
      <c r="O2606" t="s">
        <v>32</v>
      </c>
      <c r="P2606" t="s">
        <v>33</v>
      </c>
      <c r="Q2606" t="s">
        <v>34</v>
      </c>
      <c r="R2606">
        <v>3279.3</v>
      </c>
      <c r="S2606" t="s">
        <v>35</v>
      </c>
      <c r="T2606" t="s">
        <v>266</v>
      </c>
      <c r="U2606" t="s">
        <v>267</v>
      </c>
      <c r="V2606" t="s">
        <v>338</v>
      </c>
      <c r="W2606">
        <f>IFERROR(INDEX(#REF!,MATCH(Tableau1[[#This Row],[Identifiant pour calcul]],#REF!,0),9),0)</f>
        <v>0</v>
      </c>
      <c r="X2606">
        <f>Tableau1[[#This Row],[value]]*0.125*Tableau1[[#This Row],[Sequestration factor]]</f>
        <v>0</v>
      </c>
      <c r="Y2606" t="s">
        <v>39</v>
      </c>
      <c r="Z2606" t="s">
        <v>40</v>
      </c>
      <c r="AA2606" t="s">
        <v>39</v>
      </c>
      <c r="AB2606" t="e">
        <f>INDEX(#REF!,MATCH(Tableau1[[#This Row],[species_name]],#REF!,0),2)</f>
        <v>#REF!</v>
      </c>
      <c r="AC2606" s="3" t="e">
        <f>Tableau1[[#This Row],[value]]/Tableau1[[#This Row],[débarquements totaux de l''espèce]]</f>
        <v>#REF!</v>
      </c>
    </row>
    <row r="2607" spans="1:29" x14ac:dyDescent="0.2">
      <c r="A2607" s="1">
        <v>45355</v>
      </c>
      <c r="B2607" t="s">
        <v>24</v>
      </c>
      <c r="C2607" t="s">
        <v>25</v>
      </c>
      <c r="D2607">
        <v>2022</v>
      </c>
      <c r="E2607" t="s">
        <v>86</v>
      </c>
      <c r="F2607" t="s">
        <v>59</v>
      </c>
      <c r="G2607" t="s">
        <v>77</v>
      </c>
      <c r="H2607" t="s">
        <v>29</v>
      </c>
      <c r="M2607" t="s">
        <v>683</v>
      </c>
      <c r="N2607" t="str">
        <f>_xlfn.CONCAT(Tableau1[[#This Row],[species_name]],Tableau1[[#This Row],[sub_reg]])</f>
        <v>Thicklip grey mullet27.8.a</v>
      </c>
      <c r="O2607" t="s">
        <v>32</v>
      </c>
      <c r="P2607" t="s">
        <v>33</v>
      </c>
      <c r="Q2607" t="s">
        <v>34</v>
      </c>
      <c r="R2607">
        <v>1574.76</v>
      </c>
      <c r="S2607" t="s">
        <v>35</v>
      </c>
      <c r="T2607" t="s">
        <v>266</v>
      </c>
      <c r="U2607" t="s">
        <v>267</v>
      </c>
      <c r="V2607" t="s">
        <v>331</v>
      </c>
      <c r="W2607">
        <f>IFERROR(INDEX(#REF!,MATCH(Tableau1[[#This Row],[Identifiant pour calcul]],#REF!,0),9),0)</f>
        <v>0</v>
      </c>
      <c r="X2607">
        <f>Tableau1[[#This Row],[value]]*0.125*Tableau1[[#This Row],[Sequestration factor]]</f>
        <v>0</v>
      </c>
      <c r="Y2607" t="s">
        <v>39</v>
      </c>
      <c r="Z2607" t="s">
        <v>40</v>
      </c>
      <c r="AA2607" t="s">
        <v>39</v>
      </c>
      <c r="AB2607" t="e">
        <f>INDEX(#REF!,MATCH(Tableau1[[#This Row],[species_name]],#REF!,0),2)</f>
        <v>#REF!</v>
      </c>
      <c r="AC2607" s="3" t="e">
        <f>Tableau1[[#This Row],[value]]/Tableau1[[#This Row],[débarquements totaux de l''espèce]]</f>
        <v>#REF!</v>
      </c>
    </row>
    <row r="2608" spans="1:29" x14ac:dyDescent="0.2">
      <c r="A2608" s="1">
        <v>45355</v>
      </c>
      <c r="B2608" t="s">
        <v>24</v>
      </c>
      <c r="C2608" t="s">
        <v>25</v>
      </c>
      <c r="D2608">
        <v>2022</v>
      </c>
      <c r="E2608" t="s">
        <v>86</v>
      </c>
      <c r="F2608" t="s">
        <v>27</v>
      </c>
      <c r="G2608" t="s">
        <v>107</v>
      </c>
      <c r="H2608" t="s">
        <v>29</v>
      </c>
      <c r="M2608" t="s">
        <v>693</v>
      </c>
      <c r="N2608" t="str">
        <f>_xlfn.CONCAT(Tableau1[[#This Row],[species_name]],Tableau1[[#This Row],[sub_reg]])</f>
        <v>Thicklip grey mullet27.7.d</v>
      </c>
      <c r="O2608" t="s">
        <v>32</v>
      </c>
      <c r="P2608" t="s">
        <v>33</v>
      </c>
      <c r="Q2608" t="s">
        <v>34</v>
      </c>
      <c r="R2608">
        <v>15759.69</v>
      </c>
      <c r="S2608" t="s">
        <v>35</v>
      </c>
      <c r="T2608" t="s">
        <v>266</v>
      </c>
      <c r="U2608" t="s">
        <v>267</v>
      </c>
      <c r="V2608" t="s">
        <v>96</v>
      </c>
      <c r="W2608">
        <f>IFERROR(INDEX(#REF!,MATCH(Tableau1[[#This Row],[Identifiant pour calcul]],#REF!,0),9),0)</f>
        <v>0</v>
      </c>
      <c r="X2608">
        <f>Tableau1[[#This Row],[value]]*0.125*Tableau1[[#This Row],[Sequestration factor]]</f>
        <v>0</v>
      </c>
      <c r="Y2608" t="s">
        <v>39</v>
      </c>
      <c r="Z2608" t="s">
        <v>40</v>
      </c>
      <c r="AA2608" t="s">
        <v>39</v>
      </c>
      <c r="AB2608" t="e">
        <f>INDEX(#REF!,MATCH(Tableau1[[#This Row],[species_name]],#REF!,0),2)</f>
        <v>#REF!</v>
      </c>
      <c r="AC2608" s="3" t="e">
        <f>Tableau1[[#This Row],[value]]/Tableau1[[#This Row],[débarquements totaux de l''espèce]]</f>
        <v>#REF!</v>
      </c>
    </row>
    <row r="2609" spans="1:29" x14ac:dyDescent="0.2">
      <c r="A2609" s="1">
        <v>45355</v>
      </c>
      <c r="B2609" t="s">
        <v>24</v>
      </c>
      <c r="C2609" t="s">
        <v>25</v>
      </c>
      <c r="D2609">
        <v>2022</v>
      </c>
      <c r="E2609" t="s">
        <v>86</v>
      </c>
      <c r="F2609" t="s">
        <v>27</v>
      </c>
      <c r="G2609" t="s">
        <v>107</v>
      </c>
      <c r="H2609" t="s">
        <v>29</v>
      </c>
      <c r="M2609" t="s">
        <v>693</v>
      </c>
      <c r="N2609" t="str">
        <f>_xlfn.CONCAT(Tableau1[[#This Row],[species_name]],Tableau1[[#This Row],[sub_reg]])</f>
        <v>Thicklip grey mullet27.7.e</v>
      </c>
      <c r="O2609" t="s">
        <v>32</v>
      </c>
      <c r="P2609" t="s">
        <v>33</v>
      </c>
      <c r="Q2609" t="s">
        <v>34</v>
      </c>
      <c r="R2609">
        <v>30334.09</v>
      </c>
      <c r="S2609" t="s">
        <v>35</v>
      </c>
      <c r="T2609" t="s">
        <v>266</v>
      </c>
      <c r="U2609" t="s">
        <v>267</v>
      </c>
      <c r="V2609" t="s">
        <v>226</v>
      </c>
      <c r="W2609">
        <f>IFERROR(INDEX(#REF!,MATCH(Tableau1[[#This Row],[Identifiant pour calcul]],#REF!,0),9),0)</f>
        <v>0</v>
      </c>
      <c r="X2609">
        <f>Tableau1[[#This Row],[value]]*0.125*Tableau1[[#This Row],[Sequestration factor]]</f>
        <v>0</v>
      </c>
      <c r="Y2609" t="s">
        <v>39</v>
      </c>
      <c r="Z2609" t="s">
        <v>40</v>
      </c>
      <c r="AA2609" t="s">
        <v>39</v>
      </c>
      <c r="AB2609" t="e">
        <f>INDEX(#REF!,MATCH(Tableau1[[#This Row],[species_name]],#REF!,0),2)</f>
        <v>#REF!</v>
      </c>
      <c r="AC2609" s="3" t="e">
        <f>Tableau1[[#This Row],[value]]/Tableau1[[#This Row],[débarquements totaux de l''espèce]]</f>
        <v>#REF!</v>
      </c>
    </row>
    <row r="2610" spans="1:29" x14ac:dyDescent="0.2">
      <c r="A2610" s="1">
        <v>45355</v>
      </c>
      <c r="B2610" t="s">
        <v>24</v>
      </c>
      <c r="C2610" t="s">
        <v>25</v>
      </c>
      <c r="D2610">
        <v>2022</v>
      </c>
      <c r="E2610" t="s">
        <v>86</v>
      </c>
      <c r="F2610" t="s">
        <v>27</v>
      </c>
      <c r="G2610" t="s">
        <v>107</v>
      </c>
      <c r="H2610" t="s">
        <v>29</v>
      </c>
      <c r="M2610" t="s">
        <v>693</v>
      </c>
      <c r="N2610" t="str">
        <f>_xlfn.CONCAT(Tableau1[[#This Row],[species_name]],Tableau1[[#This Row],[sub_reg]])</f>
        <v>Thicklip grey mullet27.8.a</v>
      </c>
      <c r="O2610" t="s">
        <v>32</v>
      </c>
      <c r="P2610" t="s">
        <v>33</v>
      </c>
      <c r="Q2610" t="s">
        <v>34</v>
      </c>
      <c r="R2610">
        <v>49457.54</v>
      </c>
      <c r="S2610" t="s">
        <v>35</v>
      </c>
      <c r="T2610" t="s">
        <v>266</v>
      </c>
      <c r="U2610" t="s">
        <v>267</v>
      </c>
      <c r="V2610" t="s">
        <v>331</v>
      </c>
      <c r="W2610">
        <f>IFERROR(INDEX(#REF!,MATCH(Tableau1[[#This Row],[Identifiant pour calcul]],#REF!,0),9),0)</f>
        <v>0</v>
      </c>
      <c r="X2610">
        <f>Tableau1[[#This Row],[value]]*0.125*Tableau1[[#This Row],[Sequestration factor]]</f>
        <v>0</v>
      </c>
      <c r="Y2610" t="s">
        <v>39</v>
      </c>
      <c r="Z2610" t="s">
        <v>40</v>
      </c>
      <c r="AA2610" t="s">
        <v>39</v>
      </c>
      <c r="AB2610" t="e">
        <f>INDEX(#REF!,MATCH(Tableau1[[#This Row],[species_name]],#REF!,0),2)</f>
        <v>#REF!</v>
      </c>
      <c r="AC2610" s="3" t="e">
        <f>Tableau1[[#This Row],[value]]/Tableau1[[#This Row],[débarquements totaux de l''espèce]]</f>
        <v>#REF!</v>
      </c>
    </row>
    <row r="2611" spans="1:29" x14ac:dyDescent="0.2">
      <c r="A2611" s="1">
        <v>45355</v>
      </c>
      <c r="B2611" t="s">
        <v>24</v>
      </c>
      <c r="C2611" t="s">
        <v>25</v>
      </c>
      <c r="D2611">
        <v>2022</v>
      </c>
      <c r="E2611" t="s">
        <v>86</v>
      </c>
      <c r="F2611" t="s">
        <v>27</v>
      </c>
      <c r="G2611" t="s">
        <v>107</v>
      </c>
      <c r="H2611" t="s">
        <v>29</v>
      </c>
      <c r="M2611" t="s">
        <v>693</v>
      </c>
      <c r="N2611" t="str">
        <f>_xlfn.CONCAT(Tableau1[[#This Row],[species_name]],Tableau1[[#This Row],[sub_reg]])</f>
        <v>Thicklip grey mullet27.8.b</v>
      </c>
      <c r="O2611" t="s">
        <v>32</v>
      </c>
      <c r="P2611" t="s">
        <v>33</v>
      </c>
      <c r="Q2611" t="s">
        <v>34</v>
      </c>
      <c r="R2611">
        <v>30258.49</v>
      </c>
      <c r="S2611" t="s">
        <v>35</v>
      </c>
      <c r="T2611" t="s">
        <v>266</v>
      </c>
      <c r="U2611" t="s">
        <v>267</v>
      </c>
      <c r="V2611" t="s">
        <v>338</v>
      </c>
      <c r="W2611">
        <f>IFERROR(INDEX(#REF!,MATCH(Tableau1[[#This Row],[Identifiant pour calcul]],#REF!,0),9),0)</f>
        <v>0</v>
      </c>
      <c r="X2611">
        <f>Tableau1[[#This Row],[value]]*0.125*Tableau1[[#This Row],[Sequestration factor]]</f>
        <v>0</v>
      </c>
      <c r="Y2611" t="s">
        <v>39</v>
      </c>
      <c r="Z2611" t="s">
        <v>40</v>
      </c>
      <c r="AA2611" t="s">
        <v>39</v>
      </c>
      <c r="AB2611" t="e">
        <f>INDEX(#REF!,MATCH(Tableau1[[#This Row],[species_name]],#REF!,0),2)</f>
        <v>#REF!</v>
      </c>
      <c r="AC2611" s="3" t="e">
        <f>Tableau1[[#This Row],[value]]/Tableau1[[#This Row],[débarquements totaux de l''espèce]]</f>
        <v>#REF!</v>
      </c>
    </row>
    <row r="2612" spans="1:29" x14ac:dyDescent="0.2">
      <c r="A2612" s="1">
        <v>45355</v>
      </c>
      <c r="B2612" t="s">
        <v>24</v>
      </c>
      <c r="C2612" t="s">
        <v>25</v>
      </c>
      <c r="D2612">
        <v>2022</v>
      </c>
      <c r="E2612" t="s">
        <v>86</v>
      </c>
      <c r="F2612" t="s">
        <v>523</v>
      </c>
      <c r="G2612" t="s">
        <v>77</v>
      </c>
      <c r="H2612" t="s">
        <v>29</v>
      </c>
      <c r="L2612" t="s">
        <v>515</v>
      </c>
      <c r="M2612" t="s">
        <v>516</v>
      </c>
      <c r="N2612" t="str">
        <f>_xlfn.CONCAT(Tableau1[[#This Row],[species_name]],Tableau1[[#This Row],[sub_reg]])</f>
        <v>Thicklip grey mullet27.8.a</v>
      </c>
      <c r="O2612" t="s">
        <v>32</v>
      </c>
      <c r="P2612" t="s">
        <v>33</v>
      </c>
      <c r="Q2612" t="s">
        <v>34</v>
      </c>
      <c r="R2612">
        <v>3205.67</v>
      </c>
      <c r="S2612" t="s">
        <v>35</v>
      </c>
      <c r="T2612" t="s">
        <v>266</v>
      </c>
      <c r="U2612" t="s">
        <v>267</v>
      </c>
      <c r="V2612" t="s">
        <v>331</v>
      </c>
      <c r="W2612">
        <f>IFERROR(INDEX(#REF!,MATCH(Tableau1[[#This Row],[Identifiant pour calcul]],#REF!,0),9),0)</f>
        <v>0</v>
      </c>
      <c r="X2612">
        <f>Tableau1[[#This Row],[value]]*0.125*Tableau1[[#This Row],[Sequestration factor]]</f>
        <v>0</v>
      </c>
      <c r="Y2612" t="s">
        <v>39</v>
      </c>
      <c r="Z2612" t="s">
        <v>40</v>
      </c>
      <c r="AA2612" t="s">
        <v>39</v>
      </c>
      <c r="AB2612" t="e">
        <f>INDEX(#REF!,MATCH(Tableau1[[#This Row],[species_name]],#REF!,0),2)</f>
        <v>#REF!</v>
      </c>
      <c r="AC2612" s="3" t="e">
        <f>Tableau1[[#This Row],[value]]/Tableau1[[#This Row],[débarquements totaux de l''espèce]]</f>
        <v>#REF!</v>
      </c>
    </row>
    <row r="2613" spans="1:29" x14ac:dyDescent="0.2">
      <c r="A2613" s="1">
        <v>45355</v>
      </c>
      <c r="B2613" t="s">
        <v>24</v>
      </c>
      <c r="C2613" t="s">
        <v>25</v>
      </c>
      <c r="D2613">
        <v>2022</v>
      </c>
      <c r="E2613" t="s">
        <v>86</v>
      </c>
      <c r="F2613" t="s">
        <v>27</v>
      </c>
      <c r="G2613" t="s">
        <v>77</v>
      </c>
      <c r="H2613" t="s">
        <v>29</v>
      </c>
      <c r="M2613" t="s">
        <v>738</v>
      </c>
      <c r="N2613" t="str">
        <f>_xlfn.CONCAT(Tableau1[[#This Row],[species_name]],Tableau1[[#This Row],[sub_reg]])</f>
        <v>Thicklip grey mullet27.8.b</v>
      </c>
      <c r="O2613" t="s">
        <v>32</v>
      </c>
      <c r="P2613" t="s">
        <v>33</v>
      </c>
      <c r="Q2613" t="s">
        <v>34</v>
      </c>
      <c r="R2613">
        <v>10704.52</v>
      </c>
      <c r="S2613" t="s">
        <v>35</v>
      </c>
      <c r="T2613" t="s">
        <v>266</v>
      </c>
      <c r="U2613" t="s">
        <v>267</v>
      </c>
      <c r="V2613" t="s">
        <v>338</v>
      </c>
      <c r="W2613">
        <f>IFERROR(INDEX(#REF!,MATCH(Tableau1[[#This Row],[Identifiant pour calcul]],#REF!,0),9),0)</f>
        <v>0</v>
      </c>
      <c r="X2613">
        <f>Tableau1[[#This Row],[value]]*0.125*Tableau1[[#This Row],[Sequestration factor]]</f>
        <v>0</v>
      </c>
      <c r="Y2613" t="s">
        <v>39</v>
      </c>
      <c r="Z2613" t="s">
        <v>40</v>
      </c>
      <c r="AA2613" t="s">
        <v>39</v>
      </c>
      <c r="AB2613" t="e">
        <f>INDEX(#REF!,MATCH(Tableau1[[#This Row],[species_name]],#REF!,0),2)</f>
        <v>#REF!</v>
      </c>
      <c r="AC2613" s="3" t="e">
        <f>Tableau1[[#This Row],[value]]/Tableau1[[#This Row],[débarquements totaux de l''espèce]]</f>
        <v>#REF!</v>
      </c>
    </row>
    <row r="2614" spans="1:29" x14ac:dyDescent="0.2">
      <c r="A2614" s="1">
        <v>45355</v>
      </c>
      <c r="B2614" t="s">
        <v>24</v>
      </c>
      <c r="C2614" t="s">
        <v>25</v>
      </c>
      <c r="D2614">
        <v>2022</v>
      </c>
      <c r="E2614" t="s">
        <v>86</v>
      </c>
      <c r="F2614" t="s">
        <v>27</v>
      </c>
      <c r="G2614" t="s">
        <v>77</v>
      </c>
      <c r="H2614" t="s">
        <v>29</v>
      </c>
      <c r="M2614" t="s">
        <v>738</v>
      </c>
      <c r="N2614" t="str">
        <f>_xlfn.CONCAT(Tableau1[[#This Row],[species_name]],Tableau1[[#This Row],[sub_reg]])</f>
        <v>Thicklip grey mullet27.8.a</v>
      </c>
      <c r="O2614" t="s">
        <v>32</v>
      </c>
      <c r="P2614" t="s">
        <v>33</v>
      </c>
      <c r="Q2614" t="s">
        <v>34</v>
      </c>
      <c r="R2614">
        <v>16898.36</v>
      </c>
      <c r="S2614" t="s">
        <v>35</v>
      </c>
      <c r="T2614" t="s">
        <v>266</v>
      </c>
      <c r="U2614" t="s">
        <v>267</v>
      </c>
      <c r="V2614" t="s">
        <v>331</v>
      </c>
      <c r="W2614">
        <f>IFERROR(INDEX(#REF!,MATCH(Tableau1[[#This Row],[Identifiant pour calcul]],#REF!,0),9),0)</f>
        <v>0</v>
      </c>
      <c r="X2614">
        <f>Tableau1[[#This Row],[value]]*0.125*Tableau1[[#This Row],[Sequestration factor]]</f>
        <v>0</v>
      </c>
      <c r="Y2614" t="s">
        <v>39</v>
      </c>
      <c r="Z2614" t="s">
        <v>40</v>
      </c>
      <c r="AA2614" t="s">
        <v>39</v>
      </c>
      <c r="AB2614" t="e">
        <f>INDEX(#REF!,MATCH(Tableau1[[#This Row],[species_name]],#REF!,0),2)</f>
        <v>#REF!</v>
      </c>
      <c r="AC2614" s="3" t="e">
        <f>Tableau1[[#This Row],[value]]/Tableau1[[#This Row],[débarquements totaux de l''espèce]]</f>
        <v>#REF!</v>
      </c>
    </row>
    <row r="2615" spans="1:29" x14ac:dyDescent="0.2">
      <c r="A2615" s="1">
        <v>45355</v>
      </c>
      <c r="B2615" t="s">
        <v>24</v>
      </c>
      <c r="C2615" t="s">
        <v>25</v>
      </c>
      <c r="D2615">
        <v>2022</v>
      </c>
      <c r="E2615" t="s">
        <v>26</v>
      </c>
      <c r="F2615" t="s">
        <v>27</v>
      </c>
      <c r="G2615" t="s">
        <v>277</v>
      </c>
      <c r="H2615" t="s">
        <v>29</v>
      </c>
      <c r="M2615" t="s">
        <v>749</v>
      </c>
      <c r="N2615" t="str">
        <f>_xlfn.CONCAT(Tableau1[[#This Row],[species_name]],Tableau1[[#This Row],[sub_reg]])</f>
        <v>Thicklip grey mulletsa 7</v>
      </c>
      <c r="O2615" t="s">
        <v>32</v>
      </c>
      <c r="P2615" t="s">
        <v>33</v>
      </c>
      <c r="Q2615" t="s">
        <v>34</v>
      </c>
      <c r="R2615">
        <v>92790.726599999995</v>
      </c>
      <c r="S2615" t="s">
        <v>35</v>
      </c>
      <c r="T2615" t="s">
        <v>266</v>
      </c>
      <c r="U2615" t="s">
        <v>267</v>
      </c>
      <c r="V2615" t="s">
        <v>62</v>
      </c>
      <c r="W2615">
        <f>IFERROR(INDEX(#REF!,MATCH(Tableau1[[#This Row],[Identifiant pour calcul]],#REF!,0),9),0)</f>
        <v>0</v>
      </c>
      <c r="X2615">
        <f>Tableau1[[#This Row],[value]]*0.125*Tableau1[[#This Row],[Sequestration factor]]</f>
        <v>0</v>
      </c>
      <c r="Y2615" t="s">
        <v>39</v>
      </c>
      <c r="Z2615" t="s">
        <v>40</v>
      </c>
      <c r="AA2615" t="s">
        <v>39</v>
      </c>
      <c r="AB2615" t="e">
        <f>INDEX(#REF!,MATCH(Tableau1[[#This Row],[species_name]],#REF!,0),2)</f>
        <v>#REF!</v>
      </c>
      <c r="AC2615" s="3" t="e">
        <f>Tableau1[[#This Row],[value]]/Tableau1[[#This Row],[débarquements totaux de l''espèce]]</f>
        <v>#REF!</v>
      </c>
    </row>
    <row r="2616" spans="1:29" x14ac:dyDescent="0.2">
      <c r="A2616" s="1">
        <v>45355</v>
      </c>
      <c r="B2616" t="s">
        <v>24</v>
      </c>
      <c r="C2616" t="s">
        <v>25</v>
      </c>
      <c r="D2616">
        <v>2022</v>
      </c>
      <c r="E2616" t="s">
        <v>86</v>
      </c>
      <c r="F2616" t="s">
        <v>602</v>
      </c>
      <c r="G2616" t="s">
        <v>107</v>
      </c>
      <c r="H2616" t="s">
        <v>29</v>
      </c>
      <c r="L2616" t="s">
        <v>603</v>
      </c>
      <c r="M2616" t="s">
        <v>604</v>
      </c>
      <c r="N2616" t="str">
        <f>_xlfn.CONCAT(Tableau1[[#This Row],[species_name]],Tableau1[[#This Row],[sub_reg]])</f>
        <v>Thicklip grey mullet27.8.a</v>
      </c>
      <c r="O2616" t="s">
        <v>32</v>
      </c>
      <c r="P2616" t="s">
        <v>33</v>
      </c>
      <c r="Q2616" t="s">
        <v>34</v>
      </c>
      <c r="R2616">
        <v>4625.6499999999996</v>
      </c>
      <c r="S2616" t="s">
        <v>35</v>
      </c>
      <c r="T2616" t="s">
        <v>266</v>
      </c>
      <c r="U2616" t="s">
        <v>267</v>
      </c>
      <c r="V2616" t="s">
        <v>331</v>
      </c>
      <c r="W2616">
        <f>IFERROR(INDEX(#REF!,MATCH(Tableau1[[#This Row],[Identifiant pour calcul]],#REF!,0),9),0)</f>
        <v>0</v>
      </c>
      <c r="X2616">
        <f>Tableau1[[#This Row],[value]]*0.125*Tableau1[[#This Row],[Sequestration factor]]</f>
        <v>0</v>
      </c>
      <c r="Y2616" t="s">
        <v>39</v>
      </c>
      <c r="Z2616" t="s">
        <v>40</v>
      </c>
      <c r="AA2616" t="s">
        <v>39</v>
      </c>
      <c r="AB2616" t="e">
        <f>INDEX(#REF!,MATCH(Tableau1[[#This Row],[species_name]],#REF!,0),2)</f>
        <v>#REF!</v>
      </c>
      <c r="AC2616" s="3" t="e">
        <f>Tableau1[[#This Row],[value]]/Tableau1[[#This Row],[débarquements totaux de l''espèce]]</f>
        <v>#REF!</v>
      </c>
    </row>
    <row r="2617" spans="1:29" x14ac:dyDescent="0.2">
      <c r="A2617" s="1">
        <v>45355</v>
      </c>
      <c r="B2617" t="s">
        <v>24</v>
      </c>
      <c r="C2617" t="s">
        <v>25</v>
      </c>
      <c r="D2617">
        <v>2022</v>
      </c>
      <c r="E2617" t="s">
        <v>86</v>
      </c>
      <c r="F2617" t="s">
        <v>602</v>
      </c>
      <c r="G2617" t="s">
        <v>107</v>
      </c>
      <c r="H2617" t="s">
        <v>29</v>
      </c>
      <c r="L2617" t="s">
        <v>603</v>
      </c>
      <c r="M2617" t="s">
        <v>604</v>
      </c>
      <c r="N2617" t="str">
        <f>_xlfn.CONCAT(Tableau1[[#This Row],[species_name]],Tableau1[[#This Row],[sub_reg]])</f>
        <v>Thicklip grey mullet27.8.b</v>
      </c>
      <c r="O2617" t="s">
        <v>32</v>
      </c>
      <c r="P2617" t="s">
        <v>33</v>
      </c>
      <c r="Q2617" t="s">
        <v>34</v>
      </c>
      <c r="R2617">
        <v>3281.48</v>
      </c>
      <c r="S2617" t="s">
        <v>35</v>
      </c>
      <c r="T2617" t="s">
        <v>266</v>
      </c>
      <c r="U2617" t="s">
        <v>267</v>
      </c>
      <c r="V2617" t="s">
        <v>338</v>
      </c>
      <c r="W2617">
        <f>IFERROR(INDEX(#REF!,MATCH(Tableau1[[#This Row],[Identifiant pour calcul]],#REF!,0),9),0)</f>
        <v>0</v>
      </c>
      <c r="X2617">
        <f>Tableau1[[#This Row],[value]]*0.125*Tableau1[[#This Row],[Sequestration factor]]</f>
        <v>0</v>
      </c>
      <c r="Y2617" t="s">
        <v>39</v>
      </c>
      <c r="Z2617" t="s">
        <v>40</v>
      </c>
      <c r="AA2617" t="s">
        <v>39</v>
      </c>
      <c r="AB2617" t="e">
        <f>INDEX(#REF!,MATCH(Tableau1[[#This Row],[species_name]],#REF!,0),2)</f>
        <v>#REF!</v>
      </c>
      <c r="AC2617" s="3" t="e">
        <f>Tableau1[[#This Row],[value]]/Tableau1[[#This Row],[débarquements totaux de l''espèce]]</f>
        <v>#REF!</v>
      </c>
    </row>
    <row r="2618" spans="1:29" x14ac:dyDescent="0.2">
      <c r="A2618" s="1">
        <v>45355</v>
      </c>
      <c r="B2618" t="s">
        <v>24</v>
      </c>
      <c r="C2618" t="s">
        <v>25</v>
      </c>
      <c r="D2618">
        <v>2022</v>
      </c>
      <c r="E2618" t="s">
        <v>26</v>
      </c>
      <c r="F2618" t="s">
        <v>523</v>
      </c>
      <c r="G2618" t="s">
        <v>406</v>
      </c>
      <c r="H2618" t="s">
        <v>29</v>
      </c>
      <c r="L2618" t="s">
        <v>428</v>
      </c>
      <c r="M2618" t="s">
        <v>429</v>
      </c>
      <c r="N2618" t="str">
        <f>_xlfn.CONCAT(Tableau1[[#This Row],[species_name]],Tableau1[[#This Row],[sub_reg]])</f>
        <v>Thicklip grey mulletsa 7</v>
      </c>
      <c r="O2618" t="s">
        <v>32</v>
      </c>
      <c r="P2618" t="s">
        <v>33</v>
      </c>
      <c r="Q2618" t="s">
        <v>34</v>
      </c>
      <c r="R2618">
        <v>1039.78</v>
      </c>
      <c r="S2618" t="s">
        <v>35</v>
      </c>
      <c r="T2618" t="s">
        <v>266</v>
      </c>
      <c r="U2618" t="s">
        <v>267</v>
      </c>
      <c r="V2618" t="s">
        <v>62</v>
      </c>
      <c r="W2618">
        <f>IFERROR(INDEX(#REF!,MATCH(Tableau1[[#This Row],[Identifiant pour calcul]],#REF!,0),9),0)</f>
        <v>0</v>
      </c>
      <c r="X2618">
        <f>Tableau1[[#This Row],[value]]*0.125*Tableau1[[#This Row],[Sequestration factor]]</f>
        <v>0</v>
      </c>
      <c r="Y2618" t="s">
        <v>39</v>
      </c>
      <c r="Z2618" t="s">
        <v>40</v>
      </c>
      <c r="AA2618" t="s">
        <v>39</v>
      </c>
      <c r="AB2618" t="e">
        <f>INDEX(#REF!,MATCH(Tableau1[[#This Row],[species_name]],#REF!,0),2)</f>
        <v>#REF!</v>
      </c>
      <c r="AC2618" s="3" t="e">
        <f>Tableau1[[#This Row],[value]]/Tableau1[[#This Row],[débarquements totaux de l''espèce]]</f>
        <v>#REF!</v>
      </c>
    </row>
    <row r="2619" spans="1:29" x14ac:dyDescent="0.2">
      <c r="A2619" s="1">
        <v>45355</v>
      </c>
      <c r="B2619" t="s">
        <v>24</v>
      </c>
      <c r="C2619" t="s">
        <v>25</v>
      </c>
      <c r="D2619">
        <v>2022</v>
      </c>
      <c r="E2619" t="s">
        <v>26</v>
      </c>
      <c r="F2619" t="s">
        <v>76</v>
      </c>
      <c r="G2619" t="s">
        <v>277</v>
      </c>
      <c r="H2619" t="s">
        <v>29</v>
      </c>
      <c r="M2619" t="s">
        <v>812</v>
      </c>
      <c r="N2619" t="str">
        <f>_xlfn.CONCAT(Tableau1[[#This Row],[species_name]],Tableau1[[#This Row],[sub_reg]])</f>
        <v>Thicklip grey mulletsa 7</v>
      </c>
      <c r="O2619" t="s">
        <v>32</v>
      </c>
      <c r="P2619" t="s">
        <v>33</v>
      </c>
      <c r="Q2619" t="s">
        <v>34</v>
      </c>
      <c r="R2619">
        <v>23503.963299999999</v>
      </c>
      <c r="S2619" t="s">
        <v>35</v>
      </c>
      <c r="T2619" t="s">
        <v>266</v>
      </c>
      <c r="U2619" t="s">
        <v>267</v>
      </c>
      <c r="V2619" t="s">
        <v>62</v>
      </c>
      <c r="W2619">
        <f>IFERROR(INDEX(#REF!,MATCH(Tableau1[[#This Row],[Identifiant pour calcul]],#REF!,0),9),0)</f>
        <v>0</v>
      </c>
      <c r="X2619">
        <f>Tableau1[[#This Row],[value]]*0.125*Tableau1[[#This Row],[Sequestration factor]]</f>
        <v>0</v>
      </c>
      <c r="Y2619" t="s">
        <v>39</v>
      </c>
      <c r="Z2619" t="s">
        <v>40</v>
      </c>
      <c r="AA2619" t="s">
        <v>39</v>
      </c>
      <c r="AB2619" t="e">
        <f>INDEX(#REF!,MATCH(Tableau1[[#This Row],[species_name]],#REF!,0),2)</f>
        <v>#REF!</v>
      </c>
      <c r="AC2619" s="3" t="e">
        <f>Tableau1[[#This Row],[value]]/Tableau1[[#This Row],[débarquements totaux de l''espèce]]</f>
        <v>#REF!</v>
      </c>
    </row>
    <row r="2620" spans="1:29" x14ac:dyDescent="0.2">
      <c r="A2620" s="1">
        <v>45355</v>
      </c>
      <c r="B2620" t="s">
        <v>24</v>
      </c>
      <c r="C2620" t="s">
        <v>25</v>
      </c>
      <c r="D2620">
        <v>2022</v>
      </c>
      <c r="E2620" t="s">
        <v>86</v>
      </c>
      <c r="F2620" t="s">
        <v>158</v>
      </c>
      <c r="G2620" t="s">
        <v>107</v>
      </c>
      <c r="H2620" t="s">
        <v>29</v>
      </c>
      <c r="L2620" t="s">
        <v>822</v>
      </c>
      <c r="M2620" t="s">
        <v>823</v>
      </c>
      <c r="N2620" t="str">
        <f>_xlfn.CONCAT(Tableau1[[#This Row],[species_name]],Tableau1[[#This Row],[sub_reg]])</f>
        <v>Thicklip grey mullet27.7.d</v>
      </c>
      <c r="O2620" t="s">
        <v>32</v>
      </c>
      <c r="P2620" t="s">
        <v>33</v>
      </c>
      <c r="Q2620" t="s">
        <v>34</v>
      </c>
      <c r="R2620">
        <v>9629.7099999999991</v>
      </c>
      <c r="S2620" t="s">
        <v>35</v>
      </c>
      <c r="T2620" t="s">
        <v>266</v>
      </c>
      <c r="U2620" t="s">
        <v>267</v>
      </c>
      <c r="V2620" t="s">
        <v>96</v>
      </c>
      <c r="W2620">
        <f>IFERROR(INDEX(#REF!,MATCH(Tableau1[[#This Row],[Identifiant pour calcul]],#REF!,0),9),0)</f>
        <v>0</v>
      </c>
      <c r="X2620">
        <f>Tableau1[[#This Row],[value]]*0.125*Tableau1[[#This Row],[Sequestration factor]]</f>
        <v>0</v>
      </c>
      <c r="Y2620" t="s">
        <v>39</v>
      </c>
      <c r="Z2620" t="s">
        <v>40</v>
      </c>
      <c r="AA2620" t="s">
        <v>39</v>
      </c>
      <c r="AB2620" t="e">
        <f>INDEX(#REF!,MATCH(Tableau1[[#This Row],[species_name]],#REF!,0),2)</f>
        <v>#REF!</v>
      </c>
      <c r="AC2620" s="3" t="e">
        <f>Tableau1[[#This Row],[value]]/Tableau1[[#This Row],[débarquements totaux de l''espèce]]</f>
        <v>#REF!</v>
      </c>
    </row>
    <row r="2621" spans="1:29" x14ac:dyDescent="0.2">
      <c r="A2621" s="1">
        <v>45355</v>
      </c>
      <c r="B2621" t="s">
        <v>24</v>
      </c>
      <c r="C2621" t="s">
        <v>25</v>
      </c>
      <c r="D2621">
        <v>2022</v>
      </c>
      <c r="E2621" t="s">
        <v>86</v>
      </c>
      <c r="F2621" t="s">
        <v>158</v>
      </c>
      <c r="G2621" t="s">
        <v>28</v>
      </c>
      <c r="H2621" t="s">
        <v>29</v>
      </c>
      <c r="M2621" t="s">
        <v>821</v>
      </c>
      <c r="N2621" t="str">
        <f>_xlfn.CONCAT(Tableau1[[#This Row],[species_name]],Tableau1[[#This Row],[sub_reg]])</f>
        <v>Thicklip grey mullet27.7.d</v>
      </c>
      <c r="O2621" t="s">
        <v>32</v>
      </c>
      <c r="P2621" t="s">
        <v>33</v>
      </c>
      <c r="Q2621" t="s">
        <v>34</v>
      </c>
      <c r="R2621">
        <v>1266.83</v>
      </c>
      <c r="S2621" t="s">
        <v>35</v>
      </c>
      <c r="T2621" t="s">
        <v>266</v>
      </c>
      <c r="U2621" t="s">
        <v>267</v>
      </c>
      <c r="V2621" t="s">
        <v>96</v>
      </c>
      <c r="W2621">
        <f>IFERROR(INDEX(#REF!,MATCH(Tableau1[[#This Row],[Identifiant pour calcul]],#REF!,0),9),0)</f>
        <v>0</v>
      </c>
      <c r="X2621">
        <f>Tableau1[[#This Row],[value]]*0.125*Tableau1[[#This Row],[Sequestration factor]]</f>
        <v>0</v>
      </c>
      <c r="Y2621" t="s">
        <v>39</v>
      </c>
      <c r="Z2621" t="s">
        <v>40</v>
      </c>
      <c r="AA2621" t="s">
        <v>39</v>
      </c>
      <c r="AB2621" t="e">
        <f>INDEX(#REF!,MATCH(Tableau1[[#This Row],[species_name]],#REF!,0),2)</f>
        <v>#REF!</v>
      </c>
      <c r="AC2621" s="3" t="e">
        <f>Tableau1[[#This Row],[value]]/Tableau1[[#This Row],[débarquements totaux de l''espèce]]</f>
        <v>#REF!</v>
      </c>
    </row>
    <row r="2622" spans="1:29" x14ac:dyDescent="0.2">
      <c r="A2622" s="1">
        <v>45355</v>
      </c>
      <c r="B2622" t="s">
        <v>24</v>
      </c>
      <c r="C2622" t="s">
        <v>25</v>
      </c>
      <c r="D2622">
        <v>2022</v>
      </c>
      <c r="E2622" t="s">
        <v>26</v>
      </c>
      <c r="F2622" t="s">
        <v>76</v>
      </c>
      <c r="G2622" t="s">
        <v>240</v>
      </c>
      <c r="H2622" t="s">
        <v>29</v>
      </c>
      <c r="M2622" t="s">
        <v>841</v>
      </c>
      <c r="N2622" t="str">
        <f>_xlfn.CONCAT(Tableau1[[#This Row],[species_name]],Tableau1[[#This Row],[sub_reg]])</f>
        <v>Thicklip grey mulletsa 7</v>
      </c>
      <c r="O2622" t="s">
        <v>32</v>
      </c>
      <c r="P2622" t="s">
        <v>33</v>
      </c>
      <c r="Q2622" t="s">
        <v>34</v>
      </c>
      <c r="R2622">
        <v>5683.2137000000002</v>
      </c>
      <c r="S2622" t="s">
        <v>35</v>
      </c>
      <c r="T2622" t="s">
        <v>266</v>
      </c>
      <c r="U2622" t="s">
        <v>267</v>
      </c>
      <c r="V2622" t="s">
        <v>62</v>
      </c>
      <c r="W2622">
        <f>IFERROR(INDEX(#REF!,MATCH(Tableau1[[#This Row],[Identifiant pour calcul]],#REF!,0),9),0)</f>
        <v>0</v>
      </c>
      <c r="X2622">
        <f>Tableau1[[#This Row],[value]]*0.125*Tableau1[[#This Row],[Sequestration factor]]</f>
        <v>0</v>
      </c>
      <c r="Y2622" t="s">
        <v>39</v>
      </c>
      <c r="Z2622" t="s">
        <v>40</v>
      </c>
      <c r="AA2622" t="s">
        <v>39</v>
      </c>
      <c r="AB2622" t="e">
        <f>INDEX(#REF!,MATCH(Tableau1[[#This Row],[species_name]],#REF!,0),2)</f>
        <v>#REF!</v>
      </c>
      <c r="AC2622" s="3" t="e">
        <f>Tableau1[[#This Row],[value]]/Tableau1[[#This Row],[débarquements totaux de l''espèce]]</f>
        <v>#REF!</v>
      </c>
    </row>
    <row r="2623" spans="1:29" x14ac:dyDescent="0.2">
      <c r="A2623" s="1">
        <v>45355</v>
      </c>
      <c r="B2623" t="s">
        <v>24</v>
      </c>
      <c r="C2623" t="s">
        <v>25</v>
      </c>
      <c r="D2623">
        <v>2022</v>
      </c>
      <c r="E2623" t="s">
        <v>86</v>
      </c>
      <c r="F2623" t="s">
        <v>239</v>
      </c>
      <c r="G2623" t="s">
        <v>107</v>
      </c>
      <c r="H2623" t="s">
        <v>29</v>
      </c>
      <c r="M2623" t="s">
        <v>786</v>
      </c>
      <c r="N2623" t="str">
        <f>_xlfn.CONCAT(Tableau1[[#This Row],[species_name]],Tableau1[[#This Row],[sub_reg]])</f>
        <v>Thicklip grey mullet27.7.e</v>
      </c>
      <c r="O2623" t="s">
        <v>32</v>
      </c>
      <c r="P2623" t="s">
        <v>33</v>
      </c>
      <c r="Q2623" t="s">
        <v>34</v>
      </c>
      <c r="R2623">
        <v>4277.41</v>
      </c>
      <c r="S2623" t="s">
        <v>35</v>
      </c>
      <c r="T2623" t="s">
        <v>266</v>
      </c>
      <c r="U2623" t="s">
        <v>267</v>
      </c>
      <c r="V2623" t="s">
        <v>226</v>
      </c>
      <c r="W2623">
        <f>IFERROR(INDEX(#REF!,MATCH(Tableau1[[#This Row],[Identifiant pour calcul]],#REF!,0),9),0)</f>
        <v>0</v>
      </c>
      <c r="X2623">
        <f>Tableau1[[#This Row],[value]]*0.125*Tableau1[[#This Row],[Sequestration factor]]</f>
        <v>0</v>
      </c>
      <c r="Y2623" t="s">
        <v>39</v>
      </c>
      <c r="Z2623" t="s">
        <v>40</v>
      </c>
      <c r="AA2623" t="s">
        <v>39</v>
      </c>
      <c r="AB2623" t="e">
        <f>INDEX(#REF!,MATCH(Tableau1[[#This Row],[species_name]],#REF!,0),2)</f>
        <v>#REF!</v>
      </c>
      <c r="AC2623" s="3" t="e">
        <f>Tableau1[[#This Row],[value]]/Tableau1[[#This Row],[débarquements totaux de l''espèce]]</f>
        <v>#REF!</v>
      </c>
    </row>
    <row r="2624" spans="1:29" x14ac:dyDescent="0.2">
      <c r="A2624" s="1">
        <v>45355</v>
      </c>
      <c r="B2624" t="s">
        <v>24</v>
      </c>
      <c r="C2624" t="s">
        <v>25</v>
      </c>
      <c r="D2624">
        <v>2022</v>
      </c>
      <c r="E2624" t="s">
        <v>86</v>
      </c>
      <c r="F2624" t="s">
        <v>239</v>
      </c>
      <c r="G2624" t="s">
        <v>107</v>
      </c>
      <c r="H2624" t="s">
        <v>29</v>
      </c>
      <c r="M2624" t="s">
        <v>786</v>
      </c>
      <c r="N2624" t="str">
        <f>_xlfn.CONCAT(Tableau1[[#This Row],[species_name]],Tableau1[[#This Row],[sub_reg]])</f>
        <v>Thicklip grey mullet27.8.a</v>
      </c>
      <c r="O2624" t="s">
        <v>32</v>
      </c>
      <c r="P2624" t="s">
        <v>33</v>
      </c>
      <c r="Q2624" t="s">
        <v>34</v>
      </c>
      <c r="R2624">
        <v>2342.6999999999998</v>
      </c>
      <c r="S2624" t="s">
        <v>35</v>
      </c>
      <c r="T2624" t="s">
        <v>266</v>
      </c>
      <c r="U2624" t="s">
        <v>267</v>
      </c>
      <c r="V2624" t="s">
        <v>331</v>
      </c>
      <c r="W2624">
        <f>IFERROR(INDEX(#REF!,MATCH(Tableau1[[#This Row],[Identifiant pour calcul]],#REF!,0),9),0)</f>
        <v>0</v>
      </c>
      <c r="X2624">
        <f>Tableau1[[#This Row],[value]]*0.125*Tableau1[[#This Row],[Sequestration factor]]</f>
        <v>0</v>
      </c>
      <c r="Y2624" t="s">
        <v>39</v>
      </c>
      <c r="Z2624" t="s">
        <v>40</v>
      </c>
      <c r="AA2624" t="s">
        <v>39</v>
      </c>
      <c r="AB2624" t="e">
        <f>INDEX(#REF!,MATCH(Tableau1[[#This Row],[species_name]],#REF!,0),2)</f>
        <v>#REF!</v>
      </c>
      <c r="AC2624" s="3" t="e">
        <f>Tableau1[[#This Row],[value]]/Tableau1[[#This Row],[débarquements totaux de l''espèce]]</f>
        <v>#REF!</v>
      </c>
    </row>
    <row r="2625" spans="1:29" x14ac:dyDescent="0.2">
      <c r="A2625" s="1">
        <v>45355</v>
      </c>
      <c r="B2625" t="s">
        <v>24</v>
      </c>
      <c r="C2625" t="s">
        <v>25</v>
      </c>
      <c r="D2625">
        <v>2022</v>
      </c>
      <c r="E2625" t="s">
        <v>86</v>
      </c>
      <c r="F2625" t="s">
        <v>76</v>
      </c>
      <c r="G2625" t="s">
        <v>107</v>
      </c>
      <c r="H2625" t="s">
        <v>29</v>
      </c>
      <c r="M2625" t="s">
        <v>769</v>
      </c>
      <c r="N2625" t="str">
        <f>_xlfn.CONCAT(Tableau1[[#This Row],[species_name]],Tableau1[[#This Row],[sub_reg]])</f>
        <v>Thicklip grey mullet27.7.d</v>
      </c>
      <c r="O2625" t="s">
        <v>32</v>
      </c>
      <c r="P2625" t="s">
        <v>33</v>
      </c>
      <c r="Q2625" t="s">
        <v>34</v>
      </c>
      <c r="R2625">
        <v>4366.2700000000004</v>
      </c>
      <c r="S2625" t="s">
        <v>35</v>
      </c>
      <c r="T2625" t="s">
        <v>266</v>
      </c>
      <c r="U2625" t="s">
        <v>267</v>
      </c>
      <c r="V2625" t="s">
        <v>96</v>
      </c>
      <c r="W2625">
        <f>IFERROR(INDEX(#REF!,MATCH(Tableau1[[#This Row],[Identifiant pour calcul]],#REF!,0),9),0)</f>
        <v>0</v>
      </c>
      <c r="X2625">
        <f>Tableau1[[#This Row],[value]]*0.125*Tableau1[[#This Row],[Sequestration factor]]</f>
        <v>0</v>
      </c>
      <c r="Y2625" t="s">
        <v>39</v>
      </c>
      <c r="Z2625" t="s">
        <v>40</v>
      </c>
      <c r="AA2625" t="s">
        <v>39</v>
      </c>
      <c r="AB2625" t="e">
        <f>INDEX(#REF!,MATCH(Tableau1[[#This Row],[species_name]],#REF!,0),2)</f>
        <v>#REF!</v>
      </c>
      <c r="AC2625" s="3" t="e">
        <f>Tableau1[[#This Row],[value]]/Tableau1[[#This Row],[débarquements totaux de l''espèce]]</f>
        <v>#REF!</v>
      </c>
    </row>
    <row r="2626" spans="1:29" x14ac:dyDescent="0.2">
      <c r="A2626" s="1">
        <v>45355</v>
      </c>
      <c r="B2626" t="s">
        <v>24</v>
      </c>
      <c r="C2626" t="s">
        <v>25</v>
      </c>
      <c r="D2626">
        <v>2022</v>
      </c>
      <c r="E2626" t="s">
        <v>86</v>
      </c>
      <c r="F2626" t="s">
        <v>76</v>
      </c>
      <c r="G2626" t="s">
        <v>107</v>
      </c>
      <c r="H2626" t="s">
        <v>29</v>
      </c>
      <c r="M2626" t="s">
        <v>769</v>
      </c>
      <c r="N2626" t="str">
        <f>_xlfn.CONCAT(Tableau1[[#This Row],[species_name]],Tableau1[[#This Row],[sub_reg]])</f>
        <v>Thicklip grey mullet27.7.e</v>
      </c>
      <c r="O2626" t="s">
        <v>32</v>
      </c>
      <c r="P2626" t="s">
        <v>33</v>
      </c>
      <c r="Q2626" t="s">
        <v>34</v>
      </c>
      <c r="R2626">
        <v>1154.33</v>
      </c>
      <c r="S2626" t="s">
        <v>35</v>
      </c>
      <c r="T2626" t="s">
        <v>266</v>
      </c>
      <c r="U2626" t="s">
        <v>267</v>
      </c>
      <c r="V2626" t="s">
        <v>226</v>
      </c>
      <c r="W2626">
        <f>IFERROR(INDEX(#REF!,MATCH(Tableau1[[#This Row],[Identifiant pour calcul]],#REF!,0),9),0)</f>
        <v>0</v>
      </c>
      <c r="X2626">
        <f>Tableau1[[#This Row],[value]]*0.125*Tableau1[[#This Row],[Sequestration factor]]</f>
        <v>0</v>
      </c>
      <c r="Y2626" t="s">
        <v>39</v>
      </c>
      <c r="Z2626" t="s">
        <v>40</v>
      </c>
      <c r="AA2626" t="s">
        <v>39</v>
      </c>
      <c r="AB2626" t="e">
        <f>INDEX(#REF!,MATCH(Tableau1[[#This Row],[species_name]],#REF!,0),2)</f>
        <v>#REF!</v>
      </c>
      <c r="AC2626" s="3" t="e">
        <f>Tableau1[[#This Row],[value]]/Tableau1[[#This Row],[débarquements totaux de l''espèce]]</f>
        <v>#REF!</v>
      </c>
    </row>
    <row r="2627" spans="1:29" x14ac:dyDescent="0.2">
      <c r="A2627" s="1">
        <v>45355</v>
      </c>
      <c r="B2627" t="s">
        <v>24</v>
      </c>
      <c r="C2627" t="s">
        <v>25</v>
      </c>
      <c r="D2627">
        <v>2022</v>
      </c>
      <c r="E2627" t="s">
        <v>86</v>
      </c>
      <c r="F2627" t="s">
        <v>76</v>
      </c>
      <c r="G2627" t="s">
        <v>107</v>
      </c>
      <c r="H2627" t="s">
        <v>29</v>
      </c>
      <c r="M2627" t="s">
        <v>769</v>
      </c>
      <c r="N2627" t="str">
        <f>_xlfn.CONCAT(Tableau1[[#This Row],[species_name]],Tableau1[[#This Row],[sub_reg]])</f>
        <v>Thicklip grey mullet27.8.a</v>
      </c>
      <c r="O2627" t="s">
        <v>32</v>
      </c>
      <c r="P2627" t="s">
        <v>33</v>
      </c>
      <c r="Q2627" t="s">
        <v>34</v>
      </c>
      <c r="R2627">
        <v>14657.79</v>
      </c>
      <c r="S2627" t="s">
        <v>35</v>
      </c>
      <c r="T2627" t="s">
        <v>266</v>
      </c>
      <c r="U2627" t="s">
        <v>267</v>
      </c>
      <c r="V2627" t="s">
        <v>331</v>
      </c>
      <c r="W2627">
        <f>IFERROR(INDEX(#REF!,MATCH(Tableau1[[#This Row],[Identifiant pour calcul]],#REF!,0),9),0)</f>
        <v>0</v>
      </c>
      <c r="X2627">
        <f>Tableau1[[#This Row],[value]]*0.125*Tableau1[[#This Row],[Sequestration factor]]</f>
        <v>0</v>
      </c>
      <c r="Y2627" t="s">
        <v>39</v>
      </c>
      <c r="Z2627" t="s">
        <v>40</v>
      </c>
      <c r="AA2627" t="s">
        <v>39</v>
      </c>
      <c r="AB2627" t="e">
        <f>INDEX(#REF!,MATCH(Tableau1[[#This Row],[species_name]],#REF!,0),2)</f>
        <v>#REF!</v>
      </c>
      <c r="AC2627" s="3" t="e">
        <f>Tableau1[[#This Row],[value]]/Tableau1[[#This Row],[débarquements totaux de l''espèce]]</f>
        <v>#REF!</v>
      </c>
    </row>
    <row r="2628" spans="1:29" x14ac:dyDescent="0.2">
      <c r="A2628" s="1">
        <v>45355</v>
      </c>
      <c r="B2628" t="s">
        <v>24</v>
      </c>
      <c r="C2628" t="s">
        <v>25</v>
      </c>
      <c r="D2628">
        <v>2022</v>
      </c>
      <c r="E2628" t="s">
        <v>86</v>
      </c>
      <c r="F2628" t="s">
        <v>76</v>
      </c>
      <c r="G2628" t="s">
        <v>107</v>
      </c>
      <c r="H2628" t="s">
        <v>29</v>
      </c>
      <c r="M2628" t="s">
        <v>769</v>
      </c>
      <c r="N2628" t="str">
        <f>_xlfn.CONCAT(Tableau1[[#This Row],[species_name]],Tableau1[[#This Row],[sub_reg]])</f>
        <v>Thicklip grey mullet27.8.b</v>
      </c>
      <c r="O2628" t="s">
        <v>32</v>
      </c>
      <c r="P2628" t="s">
        <v>33</v>
      </c>
      <c r="Q2628" t="s">
        <v>34</v>
      </c>
      <c r="R2628">
        <v>2596.3000000000002</v>
      </c>
      <c r="S2628" t="s">
        <v>35</v>
      </c>
      <c r="T2628" t="s">
        <v>266</v>
      </c>
      <c r="U2628" t="s">
        <v>267</v>
      </c>
      <c r="V2628" t="s">
        <v>338</v>
      </c>
      <c r="W2628">
        <f>IFERROR(INDEX(#REF!,MATCH(Tableau1[[#This Row],[Identifiant pour calcul]],#REF!,0),9),0)</f>
        <v>0</v>
      </c>
      <c r="X2628">
        <f>Tableau1[[#This Row],[value]]*0.125*Tableau1[[#This Row],[Sequestration factor]]</f>
        <v>0</v>
      </c>
      <c r="Y2628" t="s">
        <v>39</v>
      </c>
      <c r="Z2628" t="s">
        <v>40</v>
      </c>
      <c r="AA2628" t="s">
        <v>39</v>
      </c>
      <c r="AB2628" t="e">
        <f>INDEX(#REF!,MATCH(Tableau1[[#This Row],[species_name]],#REF!,0),2)</f>
        <v>#REF!</v>
      </c>
      <c r="AC2628" s="3" t="e">
        <f>Tableau1[[#This Row],[value]]/Tableau1[[#This Row],[débarquements totaux de l''espèce]]</f>
        <v>#REF!</v>
      </c>
    </row>
    <row r="2629" spans="1:29" x14ac:dyDescent="0.2">
      <c r="A2629" s="1">
        <v>45355</v>
      </c>
      <c r="B2629" t="s">
        <v>24</v>
      </c>
      <c r="C2629" t="s">
        <v>25</v>
      </c>
      <c r="D2629">
        <v>2022</v>
      </c>
      <c r="E2629" t="s">
        <v>86</v>
      </c>
      <c r="F2629" t="s">
        <v>76</v>
      </c>
      <c r="G2629" t="s">
        <v>77</v>
      </c>
      <c r="H2629" t="s">
        <v>29</v>
      </c>
      <c r="M2629" t="s">
        <v>770</v>
      </c>
      <c r="N2629" t="str">
        <f>_xlfn.CONCAT(Tableau1[[#This Row],[species_name]],Tableau1[[#This Row],[sub_reg]])</f>
        <v>Thicklip grey mullet27.7.d</v>
      </c>
      <c r="O2629" t="s">
        <v>32</v>
      </c>
      <c r="P2629" t="s">
        <v>33</v>
      </c>
      <c r="Q2629" t="s">
        <v>34</v>
      </c>
      <c r="R2629">
        <v>1838.46</v>
      </c>
      <c r="S2629" t="s">
        <v>35</v>
      </c>
      <c r="T2629" t="s">
        <v>266</v>
      </c>
      <c r="U2629" t="s">
        <v>267</v>
      </c>
      <c r="V2629" t="s">
        <v>96</v>
      </c>
      <c r="W2629">
        <f>IFERROR(INDEX(#REF!,MATCH(Tableau1[[#This Row],[Identifiant pour calcul]],#REF!,0),9),0)</f>
        <v>0</v>
      </c>
      <c r="X2629">
        <f>Tableau1[[#This Row],[value]]*0.125*Tableau1[[#This Row],[Sequestration factor]]</f>
        <v>0</v>
      </c>
      <c r="Y2629" t="s">
        <v>39</v>
      </c>
      <c r="Z2629" t="s">
        <v>40</v>
      </c>
      <c r="AA2629" t="s">
        <v>39</v>
      </c>
      <c r="AB2629" t="e">
        <f>INDEX(#REF!,MATCH(Tableau1[[#This Row],[species_name]],#REF!,0),2)</f>
        <v>#REF!</v>
      </c>
      <c r="AC2629" s="3" t="e">
        <f>Tableau1[[#This Row],[value]]/Tableau1[[#This Row],[débarquements totaux de l''espèce]]</f>
        <v>#REF!</v>
      </c>
    </row>
    <row r="2630" spans="1:29" x14ac:dyDescent="0.2">
      <c r="A2630" s="1">
        <v>45355</v>
      </c>
      <c r="B2630" t="s">
        <v>24</v>
      </c>
      <c r="C2630" t="s">
        <v>25</v>
      </c>
      <c r="D2630">
        <v>2022</v>
      </c>
      <c r="E2630" t="s">
        <v>26</v>
      </c>
      <c r="F2630" t="s">
        <v>158</v>
      </c>
      <c r="G2630" t="s">
        <v>88</v>
      </c>
      <c r="H2630" t="s">
        <v>29</v>
      </c>
      <c r="L2630" t="s">
        <v>30</v>
      </c>
      <c r="M2630" t="s">
        <v>31</v>
      </c>
      <c r="N2630" t="str">
        <f>_xlfn.CONCAT(Tableau1[[#This Row],[species_name]],Tableau1[[#This Row],[sub_reg]])</f>
        <v>Thicklip grey mulletsa 7</v>
      </c>
      <c r="O2630" t="s">
        <v>32</v>
      </c>
      <c r="P2630" t="s">
        <v>33</v>
      </c>
      <c r="Q2630" t="s">
        <v>34</v>
      </c>
      <c r="R2630">
        <v>42179.37</v>
      </c>
      <c r="S2630" t="s">
        <v>35</v>
      </c>
      <c r="T2630" t="s">
        <v>266</v>
      </c>
      <c r="U2630" t="s">
        <v>267</v>
      </c>
      <c r="V2630" t="s">
        <v>62</v>
      </c>
      <c r="W2630">
        <f>IFERROR(INDEX(#REF!,MATCH(Tableau1[[#This Row],[Identifiant pour calcul]],#REF!,0),9),0)</f>
        <v>0</v>
      </c>
      <c r="X2630">
        <f>Tableau1[[#This Row],[value]]*0.125*Tableau1[[#This Row],[Sequestration factor]]</f>
        <v>0</v>
      </c>
      <c r="Y2630" t="s">
        <v>39</v>
      </c>
      <c r="Z2630" t="s">
        <v>40</v>
      </c>
      <c r="AA2630" t="s">
        <v>39</v>
      </c>
      <c r="AB2630" t="e">
        <f>INDEX(#REF!,MATCH(Tableau1[[#This Row],[species_name]],#REF!,0),2)</f>
        <v>#REF!</v>
      </c>
      <c r="AC2630" s="3" t="e">
        <f>Tableau1[[#This Row],[value]]/Tableau1[[#This Row],[débarquements totaux de l''espèce]]</f>
        <v>#REF!</v>
      </c>
    </row>
    <row r="2631" spans="1:29" x14ac:dyDescent="0.2">
      <c r="A2631" s="1">
        <v>45355</v>
      </c>
      <c r="B2631" t="s">
        <v>24</v>
      </c>
      <c r="C2631" t="s">
        <v>25</v>
      </c>
      <c r="D2631">
        <v>2022</v>
      </c>
      <c r="E2631" t="s">
        <v>86</v>
      </c>
      <c r="F2631" t="s">
        <v>217</v>
      </c>
      <c r="G2631" t="s">
        <v>107</v>
      </c>
      <c r="H2631" t="s">
        <v>29</v>
      </c>
      <c r="M2631" t="s">
        <v>771</v>
      </c>
      <c r="N2631" t="str">
        <f>_xlfn.CONCAT(Tableau1[[#This Row],[species_name]],Tableau1[[#This Row],[sub_reg]])</f>
        <v>Thicklip grey mullet27.7.e</v>
      </c>
      <c r="O2631" t="s">
        <v>32</v>
      </c>
      <c r="P2631" t="s">
        <v>33</v>
      </c>
      <c r="Q2631" t="s">
        <v>34</v>
      </c>
      <c r="R2631">
        <v>3105.99</v>
      </c>
      <c r="S2631" t="s">
        <v>35</v>
      </c>
      <c r="T2631" t="s">
        <v>266</v>
      </c>
      <c r="U2631" t="s">
        <v>267</v>
      </c>
      <c r="V2631" t="s">
        <v>226</v>
      </c>
      <c r="W2631">
        <f>IFERROR(INDEX(#REF!,MATCH(Tableau1[[#This Row],[Identifiant pour calcul]],#REF!,0),9),0)</f>
        <v>0</v>
      </c>
      <c r="X2631">
        <f>Tableau1[[#This Row],[value]]*0.125*Tableau1[[#This Row],[Sequestration factor]]</f>
        <v>0</v>
      </c>
      <c r="Y2631" t="s">
        <v>39</v>
      </c>
      <c r="Z2631" t="s">
        <v>40</v>
      </c>
      <c r="AA2631" t="s">
        <v>39</v>
      </c>
      <c r="AB2631" t="e">
        <f>INDEX(#REF!,MATCH(Tableau1[[#This Row],[species_name]],#REF!,0),2)</f>
        <v>#REF!</v>
      </c>
      <c r="AC2631" s="3" t="e">
        <f>Tableau1[[#This Row],[value]]/Tableau1[[#This Row],[débarquements totaux de l''espèce]]</f>
        <v>#REF!</v>
      </c>
    </row>
    <row r="2632" spans="1:29" x14ac:dyDescent="0.2">
      <c r="A2632" s="1">
        <v>45355</v>
      </c>
      <c r="B2632" t="s">
        <v>24</v>
      </c>
      <c r="C2632" t="s">
        <v>25</v>
      </c>
      <c r="D2632">
        <v>2022</v>
      </c>
      <c r="E2632" t="s">
        <v>26</v>
      </c>
      <c r="F2632" t="s">
        <v>276</v>
      </c>
      <c r="G2632" t="s">
        <v>277</v>
      </c>
      <c r="H2632" t="s">
        <v>29</v>
      </c>
      <c r="M2632" t="s">
        <v>278</v>
      </c>
      <c r="N2632" t="str">
        <f>_xlfn.CONCAT(Tableau1[[#This Row],[species_name]],Tableau1[[#This Row],[sub_reg]])</f>
        <v>Thicklip grey mulletsa 7</v>
      </c>
      <c r="O2632" t="s">
        <v>32</v>
      </c>
      <c r="P2632" t="s">
        <v>33</v>
      </c>
      <c r="Q2632" t="s">
        <v>34</v>
      </c>
      <c r="R2632">
        <v>1797.4476</v>
      </c>
      <c r="S2632" t="s">
        <v>35</v>
      </c>
      <c r="T2632" t="s">
        <v>266</v>
      </c>
      <c r="U2632" t="s">
        <v>267</v>
      </c>
      <c r="V2632" t="s">
        <v>62</v>
      </c>
      <c r="W2632">
        <f>IFERROR(INDEX(#REF!,MATCH(Tableau1[[#This Row],[Identifiant pour calcul]],#REF!,0),9),0)</f>
        <v>0</v>
      </c>
      <c r="X2632">
        <f>Tableau1[[#This Row],[value]]*0.125*Tableau1[[#This Row],[Sequestration factor]]</f>
        <v>0</v>
      </c>
      <c r="Y2632" t="s">
        <v>39</v>
      </c>
      <c r="Z2632" t="s">
        <v>40</v>
      </c>
      <c r="AA2632" t="s">
        <v>39</v>
      </c>
      <c r="AB2632" t="e">
        <f>INDEX(#REF!,MATCH(Tableau1[[#This Row],[species_name]],#REF!,0),2)</f>
        <v>#REF!</v>
      </c>
      <c r="AC2632" s="3" t="e">
        <f>Tableau1[[#This Row],[value]]/Tableau1[[#This Row],[débarquements totaux de l''espèce]]</f>
        <v>#REF!</v>
      </c>
    </row>
    <row r="2633" spans="1:29" x14ac:dyDescent="0.2">
      <c r="A2633" s="1">
        <v>45355</v>
      </c>
      <c r="B2633" t="s">
        <v>24</v>
      </c>
      <c r="C2633" t="s">
        <v>25</v>
      </c>
      <c r="D2633">
        <v>2022</v>
      </c>
      <c r="E2633" t="s">
        <v>26</v>
      </c>
      <c r="F2633" t="s">
        <v>27</v>
      </c>
      <c r="G2633" t="s">
        <v>240</v>
      </c>
      <c r="H2633" t="s">
        <v>29</v>
      </c>
      <c r="M2633" t="s">
        <v>737</v>
      </c>
      <c r="N2633" t="str">
        <f>_xlfn.CONCAT(Tableau1[[#This Row],[species_name]],Tableau1[[#This Row],[sub_reg]])</f>
        <v>Thicklip grey mulletsa 7</v>
      </c>
      <c r="O2633" t="s">
        <v>32</v>
      </c>
      <c r="P2633" t="s">
        <v>33</v>
      </c>
      <c r="Q2633" t="s">
        <v>34</v>
      </c>
      <c r="R2633">
        <v>123913.6507</v>
      </c>
      <c r="S2633" t="s">
        <v>35</v>
      </c>
      <c r="T2633" t="s">
        <v>266</v>
      </c>
      <c r="U2633" t="s">
        <v>267</v>
      </c>
      <c r="V2633" t="s">
        <v>62</v>
      </c>
      <c r="W2633">
        <f>IFERROR(INDEX(#REF!,MATCH(Tableau1[[#This Row],[Identifiant pour calcul]],#REF!,0),9),0)</f>
        <v>0</v>
      </c>
      <c r="X2633">
        <f>Tableau1[[#This Row],[value]]*0.125*Tableau1[[#This Row],[Sequestration factor]]</f>
        <v>0</v>
      </c>
      <c r="Y2633" t="s">
        <v>39</v>
      </c>
      <c r="Z2633" t="s">
        <v>40</v>
      </c>
      <c r="AA2633" t="s">
        <v>39</v>
      </c>
      <c r="AB2633" t="e">
        <f>INDEX(#REF!,MATCH(Tableau1[[#This Row],[species_name]],#REF!,0),2)</f>
        <v>#REF!</v>
      </c>
      <c r="AC2633" s="3" t="e">
        <f>Tableau1[[#This Row],[value]]/Tableau1[[#This Row],[débarquements totaux de l''espèce]]</f>
        <v>#REF!</v>
      </c>
    </row>
    <row r="2634" spans="1:29" x14ac:dyDescent="0.2">
      <c r="A2634" s="1">
        <v>45355</v>
      </c>
      <c r="B2634" t="s">
        <v>24</v>
      </c>
      <c r="C2634" t="s">
        <v>25</v>
      </c>
      <c r="D2634">
        <v>2022</v>
      </c>
      <c r="E2634" t="s">
        <v>26</v>
      </c>
      <c r="F2634" t="s">
        <v>239</v>
      </c>
      <c r="G2634" t="s">
        <v>277</v>
      </c>
      <c r="H2634" t="s">
        <v>29</v>
      </c>
      <c r="M2634" t="s">
        <v>768</v>
      </c>
      <c r="N2634" t="str">
        <f>_xlfn.CONCAT(Tableau1[[#This Row],[species_name]],Tableau1[[#This Row],[sub_reg]])</f>
        <v>Thicklip grey mulletsa 7</v>
      </c>
      <c r="O2634" t="s">
        <v>32</v>
      </c>
      <c r="P2634" t="s">
        <v>33</v>
      </c>
      <c r="Q2634" t="s">
        <v>34</v>
      </c>
      <c r="R2634">
        <v>5410.3444</v>
      </c>
      <c r="S2634" t="s">
        <v>35</v>
      </c>
      <c r="T2634" t="s">
        <v>266</v>
      </c>
      <c r="U2634" t="s">
        <v>267</v>
      </c>
      <c r="V2634" t="s">
        <v>62</v>
      </c>
      <c r="W2634">
        <f>IFERROR(INDEX(#REF!,MATCH(Tableau1[[#This Row],[Identifiant pour calcul]],#REF!,0),9),0)</f>
        <v>0</v>
      </c>
      <c r="X2634">
        <f>Tableau1[[#This Row],[value]]*0.125*Tableau1[[#This Row],[Sequestration factor]]</f>
        <v>0</v>
      </c>
      <c r="Y2634" t="s">
        <v>39</v>
      </c>
      <c r="Z2634" t="s">
        <v>40</v>
      </c>
      <c r="AA2634" t="s">
        <v>39</v>
      </c>
      <c r="AB2634" t="e">
        <f>INDEX(#REF!,MATCH(Tableau1[[#This Row],[species_name]],#REF!,0),2)</f>
        <v>#REF!</v>
      </c>
      <c r="AC2634" s="3" t="e">
        <f>Tableau1[[#This Row],[value]]/Tableau1[[#This Row],[débarquements totaux de l''espèce]]</f>
        <v>#REF!</v>
      </c>
    </row>
    <row r="2635" spans="1:29" x14ac:dyDescent="0.2">
      <c r="A2635" s="1">
        <v>45355</v>
      </c>
      <c r="B2635" t="s">
        <v>24</v>
      </c>
      <c r="C2635" t="s">
        <v>25</v>
      </c>
      <c r="D2635">
        <v>2022</v>
      </c>
      <c r="E2635" t="s">
        <v>86</v>
      </c>
      <c r="F2635" t="s">
        <v>59</v>
      </c>
      <c r="G2635" t="s">
        <v>107</v>
      </c>
      <c r="H2635" t="s">
        <v>29</v>
      </c>
      <c r="M2635" t="s">
        <v>506</v>
      </c>
      <c r="N2635" t="str">
        <f>_xlfn.CONCAT(Tableau1[[#This Row],[species_name]],Tableau1[[#This Row],[sub_reg]])</f>
        <v>Thicklip grey mullet27.8.a</v>
      </c>
      <c r="O2635" t="s">
        <v>32</v>
      </c>
      <c r="P2635" t="s">
        <v>33</v>
      </c>
      <c r="Q2635" t="s">
        <v>34</v>
      </c>
      <c r="R2635">
        <v>1462.66</v>
      </c>
      <c r="S2635" t="s">
        <v>35</v>
      </c>
      <c r="T2635" t="s">
        <v>266</v>
      </c>
      <c r="U2635" t="s">
        <v>267</v>
      </c>
      <c r="V2635" t="s">
        <v>331</v>
      </c>
      <c r="W2635">
        <f>IFERROR(INDEX(#REF!,MATCH(Tableau1[[#This Row],[Identifiant pour calcul]],#REF!,0),9),0)</f>
        <v>0</v>
      </c>
      <c r="X2635">
        <f>Tableau1[[#This Row],[value]]*0.125*Tableau1[[#This Row],[Sequestration factor]]</f>
        <v>0</v>
      </c>
      <c r="Y2635" t="s">
        <v>39</v>
      </c>
      <c r="Z2635" t="s">
        <v>40</v>
      </c>
      <c r="AA2635" t="s">
        <v>39</v>
      </c>
      <c r="AB2635" t="e">
        <f>INDEX(#REF!,MATCH(Tableau1[[#This Row],[species_name]],#REF!,0),2)</f>
        <v>#REF!</v>
      </c>
      <c r="AC2635" s="3" t="e">
        <f>Tableau1[[#This Row],[value]]/Tableau1[[#This Row],[débarquements totaux de l''espèce]]</f>
        <v>#REF!</v>
      </c>
    </row>
    <row r="2636" spans="1:29" x14ac:dyDescent="0.2">
      <c r="A2636" s="1">
        <v>45355</v>
      </c>
      <c r="B2636" t="s">
        <v>24</v>
      </c>
      <c r="C2636" t="s">
        <v>25</v>
      </c>
      <c r="D2636">
        <v>2022</v>
      </c>
      <c r="E2636" t="s">
        <v>86</v>
      </c>
      <c r="F2636" t="s">
        <v>27</v>
      </c>
      <c r="G2636" t="s">
        <v>107</v>
      </c>
      <c r="H2636" t="s">
        <v>29</v>
      </c>
      <c r="M2636" t="s">
        <v>693</v>
      </c>
      <c r="N2636" t="str">
        <f>_xlfn.CONCAT(Tableau1[[#This Row],[species_name]],Tableau1[[#This Row],[sub_reg]])</f>
        <v>Striped marlin27.8.a</v>
      </c>
      <c r="O2636" t="s">
        <v>32</v>
      </c>
      <c r="P2636" t="s">
        <v>33</v>
      </c>
      <c r="Q2636" t="s">
        <v>34</v>
      </c>
      <c r="R2636">
        <v>3404.1</v>
      </c>
      <c r="S2636" t="s">
        <v>35</v>
      </c>
      <c r="T2636" t="s">
        <v>698</v>
      </c>
      <c r="U2636" t="s">
        <v>699</v>
      </c>
      <c r="V2636" t="s">
        <v>331</v>
      </c>
      <c r="W2636">
        <f>IFERROR(INDEX(#REF!,MATCH(Tableau1[[#This Row],[Identifiant pour calcul]],#REF!,0),9),0)</f>
        <v>0</v>
      </c>
      <c r="X2636">
        <f>Tableau1[[#This Row],[value]]*0.125*Tableau1[[#This Row],[Sequestration factor]]</f>
        <v>0</v>
      </c>
      <c r="Y2636" t="s">
        <v>39</v>
      </c>
      <c r="Z2636" t="s">
        <v>40</v>
      </c>
      <c r="AA2636" t="s">
        <v>39</v>
      </c>
      <c r="AB2636" t="e">
        <f>INDEX(#REF!,MATCH(Tableau1[[#This Row],[species_name]],#REF!,0),2)</f>
        <v>#REF!</v>
      </c>
      <c r="AC2636" s="3" t="e">
        <f>Tableau1[[#This Row],[value]]/Tableau1[[#This Row],[débarquements totaux de l''espèce]]</f>
        <v>#REF!</v>
      </c>
    </row>
    <row r="2637" spans="1:29" x14ac:dyDescent="0.2">
      <c r="A2637" s="1">
        <v>45355</v>
      </c>
      <c r="B2637" t="s">
        <v>24</v>
      </c>
      <c r="C2637" t="s">
        <v>25</v>
      </c>
      <c r="D2637">
        <v>2022</v>
      </c>
      <c r="E2637" t="s">
        <v>86</v>
      </c>
      <c r="F2637" t="s">
        <v>158</v>
      </c>
      <c r="G2637" t="s">
        <v>107</v>
      </c>
      <c r="H2637" t="s">
        <v>29</v>
      </c>
      <c r="L2637" t="s">
        <v>822</v>
      </c>
      <c r="M2637" t="s">
        <v>823</v>
      </c>
      <c r="N2637" t="str">
        <f>_xlfn.CONCAT(Tableau1[[#This Row],[species_name]],Tableau1[[#This Row],[sub_reg]])</f>
        <v>Striped marlin27.8.a</v>
      </c>
      <c r="O2637" t="s">
        <v>32</v>
      </c>
      <c r="P2637" t="s">
        <v>33</v>
      </c>
      <c r="Q2637" t="s">
        <v>34</v>
      </c>
      <c r="R2637">
        <v>2147.4</v>
      </c>
      <c r="S2637" t="s">
        <v>35</v>
      </c>
      <c r="T2637" t="s">
        <v>698</v>
      </c>
      <c r="U2637" t="s">
        <v>699</v>
      </c>
      <c r="V2637" t="s">
        <v>331</v>
      </c>
      <c r="W2637">
        <f>IFERROR(INDEX(#REF!,MATCH(Tableau1[[#This Row],[Identifiant pour calcul]],#REF!,0),9),0)</f>
        <v>0</v>
      </c>
      <c r="X2637">
        <f>Tableau1[[#This Row],[value]]*0.125*Tableau1[[#This Row],[Sequestration factor]]</f>
        <v>0</v>
      </c>
      <c r="Y2637" t="s">
        <v>39</v>
      </c>
      <c r="Z2637" t="s">
        <v>40</v>
      </c>
      <c r="AA2637" t="s">
        <v>39</v>
      </c>
      <c r="AB2637" t="e">
        <f>INDEX(#REF!,MATCH(Tableau1[[#This Row],[species_name]],#REF!,0),2)</f>
        <v>#REF!</v>
      </c>
      <c r="AC2637" s="3" t="e">
        <f>Tableau1[[#This Row],[value]]/Tableau1[[#This Row],[débarquements totaux de l''espèce]]</f>
        <v>#REF!</v>
      </c>
    </row>
    <row r="2638" spans="1:29" x14ac:dyDescent="0.2">
      <c r="A2638" s="1">
        <v>45355</v>
      </c>
      <c r="B2638" t="s">
        <v>24</v>
      </c>
      <c r="C2638" t="s">
        <v>25</v>
      </c>
      <c r="D2638">
        <v>2022</v>
      </c>
      <c r="E2638" t="s">
        <v>26</v>
      </c>
      <c r="F2638" t="s">
        <v>59</v>
      </c>
      <c r="G2638" t="s">
        <v>277</v>
      </c>
      <c r="H2638" t="s">
        <v>29</v>
      </c>
      <c r="M2638" t="s">
        <v>289</v>
      </c>
      <c r="N2638" t="str">
        <f>_xlfn.CONCAT(Tableau1[[#This Row],[species_name]],Tableau1[[#This Row],[sub_reg]])</f>
        <v>Mediterranean moraysa 7</v>
      </c>
      <c r="O2638" t="s">
        <v>32</v>
      </c>
      <c r="P2638" t="s">
        <v>33</v>
      </c>
      <c r="Q2638" t="s">
        <v>34</v>
      </c>
      <c r="R2638">
        <v>5673.3433000000005</v>
      </c>
      <c r="S2638" t="s">
        <v>35</v>
      </c>
      <c r="T2638" t="s">
        <v>292</v>
      </c>
      <c r="U2638" t="s">
        <v>293</v>
      </c>
      <c r="V2638" t="s">
        <v>62</v>
      </c>
      <c r="W2638">
        <f>IFERROR(INDEX(#REF!,MATCH(Tableau1[[#This Row],[Identifiant pour calcul]],#REF!,0),9),0)</f>
        <v>0</v>
      </c>
      <c r="X2638">
        <f>Tableau1[[#This Row],[value]]*0.125*Tableau1[[#This Row],[Sequestration factor]]</f>
        <v>0</v>
      </c>
      <c r="Y2638" t="s">
        <v>39</v>
      </c>
      <c r="Z2638" t="s">
        <v>40</v>
      </c>
      <c r="AA2638" t="s">
        <v>39</v>
      </c>
      <c r="AB2638" t="e">
        <f>INDEX(#REF!,MATCH(Tableau1[[#This Row],[species_name]],#REF!,0),2)</f>
        <v>#REF!</v>
      </c>
      <c r="AC2638" s="3" t="e">
        <f>Tableau1[[#This Row],[value]]/Tableau1[[#This Row],[débarquements totaux de l''espèce]]</f>
        <v>#REF!</v>
      </c>
    </row>
    <row r="2639" spans="1:29" x14ac:dyDescent="0.2">
      <c r="A2639" s="1">
        <v>45355</v>
      </c>
      <c r="B2639" t="s">
        <v>24</v>
      </c>
      <c r="C2639" t="s">
        <v>25</v>
      </c>
      <c r="D2639">
        <v>2022</v>
      </c>
      <c r="E2639" t="s">
        <v>26</v>
      </c>
      <c r="F2639" t="s">
        <v>27</v>
      </c>
      <c r="G2639" t="s">
        <v>277</v>
      </c>
      <c r="H2639" t="s">
        <v>29</v>
      </c>
      <c r="M2639" t="s">
        <v>749</v>
      </c>
      <c r="N2639" t="str">
        <f>_xlfn.CONCAT(Tableau1[[#This Row],[species_name]],Tableau1[[#This Row],[sub_reg]])</f>
        <v>Mediterranean moraysa 7</v>
      </c>
      <c r="O2639" t="s">
        <v>32</v>
      </c>
      <c r="P2639" t="s">
        <v>33</v>
      </c>
      <c r="Q2639" t="s">
        <v>34</v>
      </c>
      <c r="R2639">
        <v>3197.3652999999999</v>
      </c>
      <c r="S2639" t="s">
        <v>35</v>
      </c>
      <c r="T2639" t="s">
        <v>292</v>
      </c>
      <c r="U2639" t="s">
        <v>293</v>
      </c>
      <c r="V2639" t="s">
        <v>62</v>
      </c>
      <c r="W2639">
        <f>IFERROR(INDEX(#REF!,MATCH(Tableau1[[#This Row],[Identifiant pour calcul]],#REF!,0),9),0)</f>
        <v>0</v>
      </c>
      <c r="X2639">
        <f>Tableau1[[#This Row],[value]]*0.125*Tableau1[[#This Row],[Sequestration factor]]</f>
        <v>0</v>
      </c>
      <c r="Y2639" t="s">
        <v>39</v>
      </c>
      <c r="Z2639" t="s">
        <v>40</v>
      </c>
      <c r="AA2639" t="s">
        <v>39</v>
      </c>
      <c r="AB2639" t="e">
        <f>INDEX(#REF!,MATCH(Tableau1[[#This Row],[species_name]],#REF!,0),2)</f>
        <v>#REF!</v>
      </c>
      <c r="AC2639" s="3" t="e">
        <f>Tableau1[[#This Row],[value]]/Tableau1[[#This Row],[débarquements totaux de l''espèce]]</f>
        <v>#REF!</v>
      </c>
    </row>
    <row r="2640" spans="1:29" x14ac:dyDescent="0.2">
      <c r="A2640" s="1">
        <v>45355</v>
      </c>
      <c r="B2640" t="s">
        <v>24</v>
      </c>
      <c r="C2640" t="s">
        <v>25</v>
      </c>
      <c r="D2640">
        <v>2022</v>
      </c>
      <c r="E2640" t="s">
        <v>26</v>
      </c>
      <c r="F2640" t="s">
        <v>27</v>
      </c>
      <c r="G2640" t="s">
        <v>28</v>
      </c>
      <c r="H2640" t="s">
        <v>29</v>
      </c>
      <c r="L2640" t="s">
        <v>30</v>
      </c>
      <c r="M2640" t="s">
        <v>31</v>
      </c>
      <c r="N2640" t="str">
        <f>_xlfn.CONCAT(Tableau1[[#This Row],[species_name]],Tableau1[[#This Row],[sub_reg]])</f>
        <v>Monkfishes neisa 8</v>
      </c>
      <c r="O2640" t="s">
        <v>32</v>
      </c>
      <c r="P2640" t="s">
        <v>33</v>
      </c>
      <c r="Q2640" t="s">
        <v>34</v>
      </c>
      <c r="R2640">
        <v>1340.625</v>
      </c>
      <c r="S2640" t="s">
        <v>35</v>
      </c>
      <c r="T2640" t="s">
        <v>47</v>
      </c>
      <c r="U2640" t="s">
        <v>48</v>
      </c>
      <c r="V2640" t="s">
        <v>38</v>
      </c>
      <c r="W2640">
        <f>IFERROR(INDEX(#REF!,MATCH(Tableau1[[#This Row],[Identifiant pour calcul]],#REF!,0),9),0)</f>
        <v>0</v>
      </c>
      <c r="X2640">
        <f>Tableau1[[#This Row],[value]]*0.125*Tableau1[[#This Row],[Sequestration factor]]</f>
        <v>0</v>
      </c>
      <c r="Y2640" t="s">
        <v>39</v>
      </c>
      <c r="Z2640" t="s">
        <v>40</v>
      </c>
      <c r="AA2640" t="s">
        <v>39</v>
      </c>
      <c r="AB2640" t="e">
        <f>INDEX(#REF!,MATCH(Tableau1[[#This Row],[species_name]],#REF!,0),2)</f>
        <v>#REF!</v>
      </c>
      <c r="AC2640" s="3" t="e">
        <f>Tableau1[[#This Row],[value]]/Tableau1[[#This Row],[débarquements totaux de l''espèce]]</f>
        <v>#REF!</v>
      </c>
    </row>
    <row r="2641" spans="1:29" x14ac:dyDescent="0.2">
      <c r="A2641" s="1">
        <v>45355</v>
      </c>
      <c r="B2641" t="s">
        <v>24</v>
      </c>
      <c r="C2641" t="s">
        <v>25</v>
      </c>
      <c r="D2641">
        <v>2022</v>
      </c>
      <c r="E2641" t="s">
        <v>86</v>
      </c>
      <c r="F2641" t="s">
        <v>158</v>
      </c>
      <c r="G2641" t="s">
        <v>159</v>
      </c>
      <c r="H2641" t="s">
        <v>29</v>
      </c>
      <c r="M2641" t="s">
        <v>160</v>
      </c>
      <c r="N2641" t="str">
        <f>_xlfn.CONCAT(Tableau1[[#This Row],[species_name]],Tableau1[[#This Row],[sub_reg]])</f>
        <v>Monkfishes nei27.5.b</v>
      </c>
      <c r="O2641" t="s">
        <v>32</v>
      </c>
      <c r="P2641" t="s">
        <v>33</v>
      </c>
      <c r="Q2641" t="s">
        <v>34</v>
      </c>
      <c r="R2641">
        <v>8936.2999999999993</v>
      </c>
      <c r="S2641" t="s">
        <v>35</v>
      </c>
      <c r="T2641" t="s">
        <v>47</v>
      </c>
      <c r="U2641" t="s">
        <v>48</v>
      </c>
      <c r="V2641" t="s">
        <v>180</v>
      </c>
      <c r="W2641">
        <f>IFERROR(INDEX(#REF!,MATCH(Tableau1[[#This Row],[Identifiant pour calcul]],#REF!,0),9),0)</f>
        <v>0</v>
      </c>
      <c r="X2641">
        <f>Tableau1[[#This Row],[value]]*0.125*Tableau1[[#This Row],[Sequestration factor]]</f>
        <v>0</v>
      </c>
      <c r="Y2641" t="s">
        <v>39</v>
      </c>
      <c r="Z2641" t="s">
        <v>40</v>
      </c>
      <c r="AA2641" t="s">
        <v>39</v>
      </c>
      <c r="AB2641" t="e">
        <f>INDEX(#REF!,MATCH(Tableau1[[#This Row],[species_name]],#REF!,0),2)</f>
        <v>#REF!</v>
      </c>
      <c r="AC2641" s="3" t="e">
        <f>Tableau1[[#This Row],[value]]/Tableau1[[#This Row],[débarquements totaux de l''espèce]]</f>
        <v>#REF!</v>
      </c>
    </row>
    <row r="2642" spans="1:29" x14ac:dyDescent="0.2">
      <c r="A2642" s="1">
        <v>45355</v>
      </c>
      <c r="B2642" t="s">
        <v>24</v>
      </c>
      <c r="C2642" t="s">
        <v>25</v>
      </c>
      <c r="D2642">
        <v>2022</v>
      </c>
      <c r="E2642" t="s">
        <v>26</v>
      </c>
      <c r="F2642" t="s">
        <v>59</v>
      </c>
      <c r="G2642" t="s">
        <v>277</v>
      </c>
      <c r="H2642" t="s">
        <v>29</v>
      </c>
      <c r="M2642" t="s">
        <v>289</v>
      </c>
      <c r="N2642" t="str">
        <f>_xlfn.CONCAT(Tableau1[[#This Row],[species_name]],Tableau1[[#This Row],[sub_reg]])</f>
        <v>Monkfishes neisa 8</v>
      </c>
      <c r="O2642" t="s">
        <v>32</v>
      </c>
      <c r="P2642" t="s">
        <v>33</v>
      </c>
      <c r="Q2642" t="s">
        <v>34</v>
      </c>
      <c r="R2642">
        <v>1182.6758</v>
      </c>
      <c r="S2642" t="s">
        <v>35</v>
      </c>
      <c r="T2642" t="s">
        <v>47</v>
      </c>
      <c r="U2642" t="s">
        <v>48</v>
      </c>
      <c r="V2642" t="s">
        <v>38</v>
      </c>
      <c r="W2642">
        <f>IFERROR(INDEX(#REF!,MATCH(Tableau1[[#This Row],[Identifiant pour calcul]],#REF!,0),9),0)</f>
        <v>0</v>
      </c>
      <c r="X2642">
        <f>Tableau1[[#This Row],[value]]*0.125*Tableau1[[#This Row],[Sequestration factor]]</f>
        <v>0</v>
      </c>
      <c r="Y2642" t="s">
        <v>39</v>
      </c>
      <c r="Z2642" t="s">
        <v>40</v>
      </c>
      <c r="AA2642" t="s">
        <v>39</v>
      </c>
      <c r="AB2642" t="e">
        <f>INDEX(#REF!,MATCH(Tableau1[[#This Row],[species_name]],#REF!,0),2)</f>
        <v>#REF!</v>
      </c>
      <c r="AC2642" s="3" t="e">
        <f>Tableau1[[#This Row],[value]]/Tableau1[[#This Row],[débarquements totaux de l''espèce]]</f>
        <v>#REF!</v>
      </c>
    </row>
    <row r="2643" spans="1:29" x14ac:dyDescent="0.2">
      <c r="A2643" s="1">
        <v>45355</v>
      </c>
      <c r="B2643" t="s">
        <v>24</v>
      </c>
      <c r="C2643" t="s">
        <v>25</v>
      </c>
      <c r="D2643">
        <v>2022</v>
      </c>
      <c r="E2643" t="s">
        <v>86</v>
      </c>
      <c r="F2643" t="s">
        <v>217</v>
      </c>
      <c r="G2643" t="s">
        <v>77</v>
      </c>
      <c r="H2643" t="s">
        <v>29</v>
      </c>
      <c r="L2643" t="s">
        <v>218</v>
      </c>
      <c r="M2643" t="s">
        <v>219</v>
      </c>
      <c r="N2643" t="str">
        <f>_xlfn.CONCAT(Tableau1[[#This Row],[species_name]],Tableau1[[#This Row],[sub_reg]])</f>
        <v>Monkfishes nei27.7.e</v>
      </c>
      <c r="O2643" t="s">
        <v>32</v>
      </c>
      <c r="P2643" t="s">
        <v>33</v>
      </c>
      <c r="Q2643" t="s">
        <v>34</v>
      </c>
      <c r="R2643">
        <v>29213.93</v>
      </c>
      <c r="S2643" t="s">
        <v>35</v>
      </c>
      <c r="T2643" t="s">
        <v>47</v>
      </c>
      <c r="U2643" t="s">
        <v>48</v>
      </c>
      <c r="V2643" t="s">
        <v>226</v>
      </c>
      <c r="W2643">
        <f>IFERROR(INDEX(#REF!,MATCH(Tableau1[[#This Row],[Identifiant pour calcul]],#REF!,0),9),0)</f>
        <v>0</v>
      </c>
      <c r="X2643">
        <f>Tableau1[[#This Row],[value]]*0.125*Tableau1[[#This Row],[Sequestration factor]]</f>
        <v>0</v>
      </c>
      <c r="Y2643" t="s">
        <v>39</v>
      </c>
      <c r="Z2643" t="s">
        <v>40</v>
      </c>
      <c r="AA2643" t="s">
        <v>39</v>
      </c>
      <c r="AB2643" t="e">
        <f>INDEX(#REF!,MATCH(Tableau1[[#This Row],[species_name]],#REF!,0),2)</f>
        <v>#REF!</v>
      </c>
      <c r="AC2643" s="3" t="e">
        <f>Tableau1[[#This Row],[value]]/Tableau1[[#This Row],[débarquements totaux de l''espèce]]</f>
        <v>#REF!</v>
      </c>
    </row>
    <row r="2644" spans="1:29" x14ac:dyDescent="0.2">
      <c r="A2644" s="1">
        <v>45355</v>
      </c>
      <c r="B2644" t="s">
        <v>24</v>
      </c>
      <c r="C2644" t="s">
        <v>25</v>
      </c>
      <c r="D2644">
        <v>2022</v>
      </c>
      <c r="E2644" t="s">
        <v>86</v>
      </c>
      <c r="F2644" t="s">
        <v>87</v>
      </c>
      <c r="G2644" t="s">
        <v>77</v>
      </c>
      <c r="H2644" t="s">
        <v>29</v>
      </c>
      <c r="M2644" t="s">
        <v>355</v>
      </c>
      <c r="N2644" t="str">
        <f>_xlfn.CONCAT(Tableau1[[#This Row],[species_name]],Tableau1[[#This Row],[sub_reg]])</f>
        <v>Monkfishes nei27.7.e</v>
      </c>
      <c r="O2644" t="s">
        <v>32</v>
      </c>
      <c r="P2644" t="s">
        <v>33</v>
      </c>
      <c r="Q2644" t="s">
        <v>34</v>
      </c>
      <c r="R2644">
        <v>12413.23</v>
      </c>
      <c r="S2644" t="s">
        <v>35</v>
      </c>
      <c r="T2644" t="s">
        <v>47</v>
      </c>
      <c r="U2644" t="s">
        <v>48</v>
      </c>
      <c r="V2644" t="s">
        <v>226</v>
      </c>
      <c r="W2644">
        <f>IFERROR(INDEX(#REF!,MATCH(Tableau1[[#This Row],[Identifiant pour calcul]],#REF!,0),9),0)</f>
        <v>0</v>
      </c>
      <c r="X2644">
        <f>Tableau1[[#This Row],[value]]*0.125*Tableau1[[#This Row],[Sequestration factor]]</f>
        <v>0</v>
      </c>
      <c r="Y2644" t="s">
        <v>39</v>
      </c>
      <c r="Z2644" t="s">
        <v>40</v>
      </c>
      <c r="AA2644" t="s">
        <v>39</v>
      </c>
      <c r="AB2644" t="e">
        <f>INDEX(#REF!,MATCH(Tableau1[[#This Row],[species_name]],#REF!,0),2)</f>
        <v>#REF!</v>
      </c>
      <c r="AC2644" s="3" t="e">
        <f>Tableau1[[#This Row],[value]]/Tableau1[[#This Row],[débarquements totaux de l''espèce]]</f>
        <v>#REF!</v>
      </c>
    </row>
    <row r="2645" spans="1:29" x14ac:dyDescent="0.2">
      <c r="A2645" s="1">
        <v>45355</v>
      </c>
      <c r="B2645" t="s">
        <v>24</v>
      </c>
      <c r="C2645" t="s">
        <v>25</v>
      </c>
      <c r="D2645">
        <v>2022</v>
      </c>
      <c r="E2645" t="s">
        <v>86</v>
      </c>
      <c r="F2645" t="s">
        <v>372</v>
      </c>
      <c r="G2645" t="s">
        <v>88</v>
      </c>
      <c r="H2645" t="s">
        <v>29</v>
      </c>
      <c r="L2645" t="s">
        <v>373</v>
      </c>
      <c r="M2645" t="s">
        <v>374</v>
      </c>
      <c r="N2645" t="str">
        <f>_xlfn.CONCAT(Tableau1[[#This Row],[species_name]],Tableau1[[#This Row],[sub_reg]])</f>
        <v>Monkfishes nei27.8.a</v>
      </c>
      <c r="O2645" t="s">
        <v>32</v>
      </c>
      <c r="P2645" t="s">
        <v>33</v>
      </c>
      <c r="Q2645" t="s">
        <v>34</v>
      </c>
      <c r="R2645">
        <v>34237.379999999997</v>
      </c>
      <c r="S2645" t="s">
        <v>35</v>
      </c>
      <c r="T2645" t="s">
        <v>47</v>
      </c>
      <c r="U2645" t="s">
        <v>48</v>
      </c>
      <c r="V2645" t="s">
        <v>331</v>
      </c>
      <c r="W2645">
        <f>IFERROR(INDEX(#REF!,MATCH(Tableau1[[#This Row],[Identifiant pour calcul]],#REF!,0),9),0)</f>
        <v>0</v>
      </c>
      <c r="X2645">
        <f>Tableau1[[#This Row],[value]]*0.125*Tableau1[[#This Row],[Sequestration factor]]</f>
        <v>0</v>
      </c>
      <c r="Y2645" t="s">
        <v>39</v>
      </c>
      <c r="Z2645" t="s">
        <v>40</v>
      </c>
      <c r="AA2645" t="s">
        <v>39</v>
      </c>
      <c r="AB2645" t="e">
        <f>INDEX(#REF!,MATCH(Tableau1[[#This Row],[species_name]],#REF!,0),2)</f>
        <v>#REF!</v>
      </c>
      <c r="AC2645" s="3" t="e">
        <f>Tableau1[[#This Row],[value]]/Tableau1[[#This Row],[débarquements totaux de l''espèce]]</f>
        <v>#REF!</v>
      </c>
    </row>
    <row r="2646" spans="1:29" x14ac:dyDescent="0.2">
      <c r="A2646" s="1">
        <v>45355</v>
      </c>
      <c r="B2646" t="s">
        <v>24</v>
      </c>
      <c r="C2646" t="s">
        <v>25</v>
      </c>
      <c r="D2646">
        <v>2022</v>
      </c>
      <c r="E2646" t="s">
        <v>86</v>
      </c>
      <c r="F2646" t="s">
        <v>372</v>
      </c>
      <c r="G2646" t="s">
        <v>88</v>
      </c>
      <c r="H2646" t="s">
        <v>29</v>
      </c>
      <c r="L2646" t="s">
        <v>373</v>
      </c>
      <c r="M2646" t="s">
        <v>374</v>
      </c>
      <c r="N2646" t="str">
        <f>_xlfn.CONCAT(Tableau1[[#This Row],[species_name]],Tableau1[[#This Row],[sub_reg]])</f>
        <v>Monkfishes nei27.8.b</v>
      </c>
      <c r="O2646" t="s">
        <v>32</v>
      </c>
      <c r="P2646" t="s">
        <v>33</v>
      </c>
      <c r="Q2646" t="s">
        <v>34</v>
      </c>
      <c r="R2646">
        <v>10047.41</v>
      </c>
      <c r="S2646" t="s">
        <v>35</v>
      </c>
      <c r="T2646" t="s">
        <v>47</v>
      </c>
      <c r="U2646" t="s">
        <v>48</v>
      </c>
      <c r="V2646" t="s">
        <v>338</v>
      </c>
      <c r="W2646">
        <f>IFERROR(INDEX(#REF!,MATCH(Tableau1[[#This Row],[Identifiant pour calcul]],#REF!,0),9),0)</f>
        <v>0</v>
      </c>
      <c r="X2646">
        <f>Tableau1[[#This Row],[value]]*0.125*Tableau1[[#This Row],[Sequestration factor]]</f>
        <v>0</v>
      </c>
      <c r="Y2646" t="s">
        <v>39</v>
      </c>
      <c r="Z2646" t="s">
        <v>40</v>
      </c>
      <c r="AA2646" t="s">
        <v>39</v>
      </c>
      <c r="AB2646" t="e">
        <f>INDEX(#REF!,MATCH(Tableau1[[#This Row],[species_name]],#REF!,0),2)</f>
        <v>#REF!</v>
      </c>
      <c r="AC2646" s="3" t="e">
        <f>Tableau1[[#This Row],[value]]/Tableau1[[#This Row],[débarquements totaux de l''espèce]]</f>
        <v>#REF!</v>
      </c>
    </row>
    <row r="2647" spans="1:29" x14ac:dyDescent="0.2">
      <c r="A2647" s="1">
        <v>45355</v>
      </c>
      <c r="B2647" t="s">
        <v>24</v>
      </c>
      <c r="C2647" t="s">
        <v>25</v>
      </c>
      <c r="D2647">
        <v>2022</v>
      </c>
      <c r="E2647" t="s">
        <v>86</v>
      </c>
      <c r="F2647" t="s">
        <v>372</v>
      </c>
      <c r="G2647" t="s">
        <v>88</v>
      </c>
      <c r="H2647" t="s">
        <v>29</v>
      </c>
      <c r="L2647" t="s">
        <v>373</v>
      </c>
      <c r="M2647" t="s">
        <v>374</v>
      </c>
      <c r="N2647" t="str">
        <f>_xlfn.CONCAT(Tableau1[[#This Row],[species_name]],Tableau1[[#This Row],[sub_reg]])</f>
        <v>Monkfishes nei27.7.h</v>
      </c>
      <c r="O2647" t="s">
        <v>32</v>
      </c>
      <c r="P2647" t="s">
        <v>33</v>
      </c>
      <c r="Q2647" t="s">
        <v>34</v>
      </c>
      <c r="R2647">
        <v>54420.639999999999</v>
      </c>
      <c r="S2647" t="s">
        <v>35</v>
      </c>
      <c r="T2647" t="s">
        <v>47</v>
      </c>
      <c r="U2647" t="s">
        <v>48</v>
      </c>
      <c r="V2647" t="s">
        <v>330</v>
      </c>
      <c r="W2647">
        <f>IFERROR(INDEX(#REF!,MATCH(Tableau1[[#This Row],[Identifiant pour calcul]],#REF!,0),9),0)</f>
        <v>0</v>
      </c>
      <c r="X2647">
        <f>Tableau1[[#This Row],[value]]*0.125*Tableau1[[#This Row],[Sequestration factor]]</f>
        <v>0</v>
      </c>
      <c r="Y2647" t="s">
        <v>39</v>
      </c>
      <c r="Z2647" t="s">
        <v>40</v>
      </c>
      <c r="AA2647" t="s">
        <v>39</v>
      </c>
      <c r="AB2647" t="e">
        <f>INDEX(#REF!,MATCH(Tableau1[[#This Row],[species_name]],#REF!,0),2)</f>
        <v>#REF!</v>
      </c>
      <c r="AC2647" s="3" t="e">
        <f>Tableau1[[#This Row],[value]]/Tableau1[[#This Row],[débarquements totaux de l''espèce]]</f>
        <v>#REF!</v>
      </c>
    </row>
    <row r="2648" spans="1:29" x14ac:dyDescent="0.2">
      <c r="A2648" s="1">
        <v>45355</v>
      </c>
      <c r="B2648" t="s">
        <v>24</v>
      </c>
      <c r="C2648" t="s">
        <v>25</v>
      </c>
      <c r="D2648">
        <v>2022</v>
      </c>
      <c r="E2648" t="s">
        <v>86</v>
      </c>
      <c r="F2648" t="s">
        <v>372</v>
      </c>
      <c r="G2648" t="s">
        <v>88</v>
      </c>
      <c r="H2648" t="s">
        <v>29</v>
      </c>
      <c r="L2648" t="s">
        <v>373</v>
      </c>
      <c r="M2648" t="s">
        <v>374</v>
      </c>
      <c r="N2648" t="str">
        <f>_xlfn.CONCAT(Tableau1[[#This Row],[species_name]],Tableau1[[#This Row],[sub_reg]])</f>
        <v>Monkfishes nei27.8.d</v>
      </c>
      <c r="O2648" t="s">
        <v>32</v>
      </c>
      <c r="P2648" t="s">
        <v>33</v>
      </c>
      <c r="Q2648" t="s">
        <v>34</v>
      </c>
      <c r="R2648">
        <v>2737.46</v>
      </c>
      <c r="S2648" t="s">
        <v>35</v>
      </c>
      <c r="T2648" t="s">
        <v>47</v>
      </c>
      <c r="U2648" t="s">
        <v>48</v>
      </c>
      <c r="V2648" t="s">
        <v>366</v>
      </c>
      <c r="W2648">
        <f>IFERROR(INDEX(#REF!,MATCH(Tableau1[[#This Row],[Identifiant pour calcul]],#REF!,0),9),0)</f>
        <v>0</v>
      </c>
      <c r="X2648">
        <f>Tableau1[[#This Row],[value]]*0.125*Tableau1[[#This Row],[Sequestration factor]]</f>
        <v>0</v>
      </c>
      <c r="Y2648" t="s">
        <v>39</v>
      </c>
      <c r="Z2648" t="s">
        <v>40</v>
      </c>
      <c r="AA2648" t="s">
        <v>39</v>
      </c>
      <c r="AB2648" t="e">
        <f>INDEX(#REF!,MATCH(Tableau1[[#This Row],[species_name]],#REF!,0),2)</f>
        <v>#REF!</v>
      </c>
      <c r="AC2648" s="3" t="e">
        <f>Tableau1[[#This Row],[value]]/Tableau1[[#This Row],[débarquements totaux de l''espèce]]</f>
        <v>#REF!</v>
      </c>
    </row>
    <row r="2649" spans="1:29" x14ac:dyDescent="0.2">
      <c r="A2649" s="1">
        <v>45355</v>
      </c>
      <c r="B2649" t="s">
        <v>24</v>
      </c>
      <c r="C2649" t="s">
        <v>25</v>
      </c>
      <c r="D2649">
        <v>2022</v>
      </c>
      <c r="E2649" t="s">
        <v>86</v>
      </c>
      <c r="F2649" t="s">
        <v>372</v>
      </c>
      <c r="G2649" t="s">
        <v>406</v>
      </c>
      <c r="H2649" t="s">
        <v>29</v>
      </c>
      <c r="L2649" t="s">
        <v>418</v>
      </c>
      <c r="M2649" t="s">
        <v>419</v>
      </c>
      <c r="N2649" t="str">
        <f>_xlfn.CONCAT(Tableau1[[#This Row],[species_name]],Tableau1[[#This Row],[sub_reg]])</f>
        <v>Monkfishes nei27.7.d</v>
      </c>
      <c r="O2649" t="s">
        <v>32</v>
      </c>
      <c r="P2649" t="s">
        <v>33</v>
      </c>
      <c r="Q2649" t="s">
        <v>34</v>
      </c>
      <c r="R2649">
        <v>1140.96</v>
      </c>
      <c r="S2649" t="s">
        <v>35</v>
      </c>
      <c r="T2649" t="s">
        <v>47</v>
      </c>
      <c r="U2649" t="s">
        <v>48</v>
      </c>
      <c r="V2649" t="s">
        <v>96</v>
      </c>
      <c r="W2649">
        <f>IFERROR(INDEX(#REF!,MATCH(Tableau1[[#This Row],[Identifiant pour calcul]],#REF!,0),9),0)</f>
        <v>0</v>
      </c>
      <c r="X2649">
        <f>Tableau1[[#This Row],[value]]*0.125*Tableau1[[#This Row],[Sequestration factor]]</f>
        <v>0</v>
      </c>
      <c r="Y2649" t="s">
        <v>39</v>
      </c>
      <c r="Z2649" t="s">
        <v>40</v>
      </c>
      <c r="AA2649" t="s">
        <v>39</v>
      </c>
      <c r="AB2649" t="e">
        <f>INDEX(#REF!,MATCH(Tableau1[[#This Row],[species_name]],#REF!,0),2)</f>
        <v>#REF!</v>
      </c>
      <c r="AC2649" s="3" t="e">
        <f>Tableau1[[#This Row],[value]]/Tableau1[[#This Row],[débarquements totaux de l''espèce]]</f>
        <v>#REF!</v>
      </c>
    </row>
    <row r="2650" spans="1:29" x14ac:dyDescent="0.2">
      <c r="A2650" s="1">
        <v>45355</v>
      </c>
      <c r="B2650" t="s">
        <v>24</v>
      </c>
      <c r="C2650" t="s">
        <v>25</v>
      </c>
      <c r="D2650">
        <v>2022</v>
      </c>
      <c r="E2650" t="s">
        <v>26</v>
      </c>
      <c r="F2650" t="s">
        <v>158</v>
      </c>
      <c r="G2650" t="s">
        <v>406</v>
      </c>
      <c r="H2650" t="s">
        <v>29</v>
      </c>
      <c r="L2650" t="s">
        <v>428</v>
      </c>
      <c r="M2650" t="s">
        <v>429</v>
      </c>
      <c r="N2650" t="str">
        <f>_xlfn.CONCAT(Tableau1[[#This Row],[species_name]],Tableau1[[#This Row],[sub_reg]])</f>
        <v>Monkfishes neisa 7</v>
      </c>
      <c r="O2650" t="s">
        <v>32</v>
      </c>
      <c r="P2650" t="s">
        <v>33</v>
      </c>
      <c r="Q2650" t="s">
        <v>34</v>
      </c>
      <c r="R2650">
        <v>358345.33</v>
      </c>
      <c r="S2650" t="s">
        <v>35</v>
      </c>
      <c r="T2650" t="s">
        <v>47</v>
      </c>
      <c r="U2650" t="s">
        <v>48</v>
      </c>
      <c r="V2650" t="s">
        <v>62</v>
      </c>
      <c r="W2650">
        <f>IFERROR(INDEX(#REF!,MATCH(Tableau1[[#This Row],[Identifiant pour calcul]],#REF!,0),9),0)</f>
        <v>0</v>
      </c>
      <c r="X2650">
        <f>Tableau1[[#This Row],[value]]*0.125*Tableau1[[#This Row],[Sequestration factor]]</f>
        <v>0</v>
      </c>
      <c r="Y2650" t="s">
        <v>39</v>
      </c>
      <c r="Z2650" t="s">
        <v>40</v>
      </c>
      <c r="AA2650" t="s">
        <v>39</v>
      </c>
      <c r="AB2650" t="e">
        <f>INDEX(#REF!,MATCH(Tableau1[[#This Row],[species_name]],#REF!,0),2)</f>
        <v>#REF!</v>
      </c>
      <c r="AC2650" s="3" t="e">
        <f>Tableau1[[#This Row],[value]]/Tableau1[[#This Row],[débarquements totaux de l''espèce]]</f>
        <v>#REF!</v>
      </c>
    </row>
    <row r="2651" spans="1:29" x14ac:dyDescent="0.2">
      <c r="A2651" s="1">
        <v>45355</v>
      </c>
      <c r="B2651" t="s">
        <v>24</v>
      </c>
      <c r="C2651" t="s">
        <v>25</v>
      </c>
      <c r="D2651">
        <v>2022</v>
      </c>
      <c r="E2651" t="s">
        <v>86</v>
      </c>
      <c r="F2651" t="s">
        <v>523</v>
      </c>
      <c r="G2651" t="s">
        <v>406</v>
      </c>
      <c r="H2651" t="s">
        <v>29</v>
      </c>
      <c r="L2651" t="s">
        <v>524</v>
      </c>
      <c r="M2651" t="s">
        <v>525</v>
      </c>
      <c r="N2651" t="str">
        <f>_xlfn.CONCAT(Tableau1[[#This Row],[species_name]],Tableau1[[#This Row],[sub_reg]])</f>
        <v>Monkfishes nei27.8.a</v>
      </c>
      <c r="O2651" t="s">
        <v>32</v>
      </c>
      <c r="P2651" t="s">
        <v>33</v>
      </c>
      <c r="Q2651" t="s">
        <v>34</v>
      </c>
      <c r="R2651">
        <v>1351.61</v>
      </c>
      <c r="S2651" t="s">
        <v>35</v>
      </c>
      <c r="T2651" t="s">
        <v>47</v>
      </c>
      <c r="U2651" t="s">
        <v>48</v>
      </c>
      <c r="V2651" t="s">
        <v>331</v>
      </c>
      <c r="W2651">
        <f>IFERROR(INDEX(#REF!,MATCH(Tableau1[[#This Row],[Identifiant pour calcul]],#REF!,0),9),0)</f>
        <v>0</v>
      </c>
      <c r="X2651">
        <f>Tableau1[[#This Row],[value]]*0.125*Tableau1[[#This Row],[Sequestration factor]]</f>
        <v>0</v>
      </c>
      <c r="Y2651" t="s">
        <v>39</v>
      </c>
      <c r="Z2651" t="s">
        <v>40</v>
      </c>
      <c r="AA2651" t="s">
        <v>39</v>
      </c>
      <c r="AB2651" t="e">
        <f>INDEX(#REF!,MATCH(Tableau1[[#This Row],[species_name]],#REF!,0),2)</f>
        <v>#REF!</v>
      </c>
      <c r="AC2651" s="3" t="e">
        <f>Tableau1[[#This Row],[value]]/Tableau1[[#This Row],[débarquements totaux de l''espèce]]</f>
        <v>#REF!</v>
      </c>
    </row>
    <row r="2652" spans="1:29" x14ac:dyDescent="0.2">
      <c r="A2652" s="1">
        <v>45355</v>
      </c>
      <c r="B2652" t="s">
        <v>24</v>
      </c>
      <c r="C2652" t="s">
        <v>25</v>
      </c>
      <c r="D2652">
        <v>2022</v>
      </c>
      <c r="E2652" t="s">
        <v>26</v>
      </c>
      <c r="F2652" t="s">
        <v>158</v>
      </c>
      <c r="G2652" t="s">
        <v>28</v>
      </c>
      <c r="H2652" t="s">
        <v>29</v>
      </c>
      <c r="L2652" t="s">
        <v>30</v>
      </c>
      <c r="M2652" t="s">
        <v>31</v>
      </c>
      <c r="N2652" t="str">
        <f>_xlfn.CONCAT(Tableau1[[#This Row],[species_name]],Tableau1[[#This Row],[sub_reg]])</f>
        <v>Monkfishes neisa 8</v>
      </c>
      <c r="O2652" t="s">
        <v>32</v>
      </c>
      <c r="P2652" t="s">
        <v>33</v>
      </c>
      <c r="Q2652" t="s">
        <v>34</v>
      </c>
      <c r="R2652">
        <v>3624.0859</v>
      </c>
      <c r="S2652" t="s">
        <v>35</v>
      </c>
      <c r="T2652" t="s">
        <v>47</v>
      </c>
      <c r="U2652" t="s">
        <v>48</v>
      </c>
      <c r="V2652" t="s">
        <v>38</v>
      </c>
      <c r="W2652">
        <f>IFERROR(INDEX(#REF!,MATCH(Tableau1[[#This Row],[Identifiant pour calcul]],#REF!,0),9),0)</f>
        <v>0</v>
      </c>
      <c r="X2652">
        <f>Tableau1[[#This Row],[value]]*0.125*Tableau1[[#This Row],[Sequestration factor]]</f>
        <v>0</v>
      </c>
      <c r="Y2652" t="s">
        <v>39</v>
      </c>
      <c r="Z2652" t="s">
        <v>40</v>
      </c>
      <c r="AA2652" t="s">
        <v>39</v>
      </c>
      <c r="AB2652" t="e">
        <f>INDEX(#REF!,MATCH(Tableau1[[#This Row],[species_name]],#REF!,0),2)</f>
        <v>#REF!</v>
      </c>
      <c r="AC2652" s="3" t="e">
        <f>Tableau1[[#This Row],[value]]/Tableau1[[#This Row],[débarquements totaux de l''espèce]]</f>
        <v>#REF!</v>
      </c>
    </row>
    <row r="2653" spans="1:29" x14ac:dyDescent="0.2">
      <c r="A2653" s="1">
        <v>45355</v>
      </c>
      <c r="B2653" t="s">
        <v>24</v>
      </c>
      <c r="C2653" t="s">
        <v>25</v>
      </c>
      <c r="D2653">
        <v>2022</v>
      </c>
      <c r="E2653" t="s">
        <v>86</v>
      </c>
      <c r="F2653" t="s">
        <v>523</v>
      </c>
      <c r="G2653" t="s">
        <v>88</v>
      </c>
      <c r="H2653" t="s">
        <v>29</v>
      </c>
      <c r="L2653" t="s">
        <v>524</v>
      </c>
      <c r="M2653" t="s">
        <v>525</v>
      </c>
      <c r="N2653" t="str">
        <f>_xlfn.CONCAT(Tableau1[[#This Row],[species_name]],Tableau1[[#This Row],[sub_reg]])</f>
        <v>Monkfishes nei27.8.a</v>
      </c>
      <c r="O2653" t="s">
        <v>32</v>
      </c>
      <c r="P2653" t="s">
        <v>33</v>
      </c>
      <c r="Q2653" t="s">
        <v>34</v>
      </c>
      <c r="R2653">
        <v>17295.939999999999</v>
      </c>
      <c r="S2653" t="s">
        <v>35</v>
      </c>
      <c r="T2653" t="s">
        <v>47</v>
      </c>
      <c r="U2653" t="s">
        <v>48</v>
      </c>
      <c r="V2653" t="s">
        <v>331</v>
      </c>
      <c r="W2653">
        <f>IFERROR(INDEX(#REF!,MATCH(Tableau1[[#This Row],[Identifiant pour calcul]],#REF!,0),9),0)</f>
        <v>0</v>
      </c>
      <c r="X2653">
        <f>Tableau1[[#This Row],[value]]*0.125*Tableau1[[#This Row],[Sequestration factor]]</f>
        <v>0</v>
      </c>
      <c r="Y2653" t="s">
        <v>39</v>
      </c>
      <c r="Z2653" t="s">
        <v>40</v>
      </c>
      <c r="AA2653" t="s">
        <v>39</v>
      </c>
      <c r="AB2653" t="e">
        <f>INDEX(#REF!,MATCH(Tableau1[[#This Row],[species_name]],#REF!,0),2)</f>
        <v>#REF!</v>
      </c>
      <c r="AC2653" s="3" t="e">
        <f>Tableau1[[#This Row],[value]]/Tableau1[[#This Row],[débarquements totaux de l''espèce]]</f>
        <v>#REF!</v>
      </c>
    </row>
    <row r="2654" spans="1:29" x14ac:dyDescent="0.2">
      <c r="A2654" s="1">
        <v>45355</v>
      </c>
      <c r="B2654" t="s">
        <v>24</v>
      </c>
      <c r="C2654" t="s">
        <v>25</v>
      </c>
      <c r="D2654">
        <v>2022</v>
      </c>
      <c r="E2654" t="s">
        <v>26</v>
      </c>
      <c r="F2654" t="s">
        <v>158</v>
      </c>
      <c r="G2654" t="s">
        <v>88</v>
      </c>
      <c r="H2654" t="s">
        <v>29</v>
      </c>
      <c r="L2654" t="s">
        <v>30</v>
      </c>
      <c r="M2654" t="s">
        <v>31</v>
      </c>
      <c r="N2654" t="str">
        <f>_xlfn.CONCAT(Tableau1[[#This Row],[species_name]],Tableau1[[#This Row],[sub_reg]])</f>
        <v>Monkfishes neisa 7</v>
      </c>
      <c r="O2654" t="s">
        <v>32</v>
      </c>
      <c r="P2654" t="s">
        <v>33</v>
      </c>
      <c r="Q2654" t="s">
        <v>34</v>
      </c>
      <c r="R2654">
        <v>124050.26</v>
      </c>
      <c r="S2654" t="s">
        <v>35</v>
      </c>
      <c r="T2654" t="s">
        <v>47</v>
      </c>
      <c r="U2654" t="s">
        <v>48</v>
      </c>
      <c r="V2654" t="s">
        <v>62</v>
      </c>
      <c r="W2654">
        <f>IFERROR(INDEX(#REF!,MATCH(Tableau1[[#This Row],[Identifiant pour calcul]],#REF!,0),9),0)</f>
        <v>0</v>
      </c>
      <c r="X2654">
        <f>Tableau1[[#This Row],[value]]*0.125*Tableau1[[#This Row],[Sequestration factor]]</f>
        <v>0</v>
      </c>
      <c r="Y2654" t="s">
        <v>39</v>
      </c>
      <c r="Z2654" t="s">
        <v>40</v>
      </c>
      <c r="AA2654" t="s">
        <v>39</v>
      </c>
      <c r="AB2654" t="e">
        <f>INDEX(#REF!,MATCH(Tableau1[[#This Row],[species_name]],#REF!,0),2)</f>
        <v>#REF!</v>
      </c>
      <c r="AC2654" s="3" t="e">
        <f>Tableau1[[#This Row],[value]]/Tableau1[[#This Row],[débarquements totaux de l''espèce]]</f>
        <v>#REF!</v>
      </c>
    </row>
    <row r="2655" spans="1:29" x14ac:dyDescent="0.2">
      <c r="A2655" s="1">
        <v>45355</v>
      </c>
      <c r="B2655" t="s">
        <v>24</v>
      </c>
      <c r="C2655" t="s">
        <v>25</v>
      </c>
      <c r="D2655">
        <v>2022</v>
      </c>
      <c r="E2655" t="s">
        <v>86</v>
      </c>
      <c r="F2655" t="s">
        <v>158</v>
      </c>
      <c r="G2655" t="s">
        <v>77</v>
      </c>
      <c r="H2655" t="s">
        <v>29</v>
      </c>
      <c r="L2655" t="s">
        <v>413</v>
      </c>
      <c r="M2655" t="s">
        <v>414</v>
      </c>
      <c r="N2655" t="str">
        <f>_xlfn.CONCAT(Tableau1[[#This Row],[species_name]],Tableau1[[#This Row],[sub_reg]])</f>
        <v>Monkfishes nei27.7.e</v>
      </c>
      <c r="O2655" t="s">
        <v>32</v>
      </c>
      <c r="P2655" t="s">
        <v>33</v>
      </c>
      <c r="Q2655" t="s">
        <v>34</v>
      </c>
      <c r="R2655">
        <v>12483.67</v>
      </c>
      <c r="S2655" t="s">
        <v>35</v>
      </c>
      <c r="T2655" t="s">
        <v>47</v>
      </c>
      <c r="U2655" t="s">
        <v>48</v>
      </c>
      <c r="V2655" t="s">
        <v>226</v>
      </c>
      <c r="W2655">
        <f>IFERROR(INDEX(#REF!,MATCH(Tableau1[[#This Row],[Identifiant pour calcul]],#REF!,0),9),0)</f>
        <v>0</v>
      </c>
      <c r="X2655">
        <f>Tableau1[[#This Row],[value]]*0.125*Tableau1[[#This Row],[Sequestration factor]]</f>
        <v>0</v>
      </c>
      <c r="Y2655" t="s">
        <v>39</v>
      </c>
      <c r="Z2655" t="s">
        <v>40</v>
      </c>
      <c r="AA2655" t="s">
        <v>39</v>
      </c>
      <c r="AB2655" t="e">
        <f>INDEX(#REF!,MATCH(Tableau1[[#This Row],[species_name]],#REF!,0),2)</f>
        <v>#REF!</v>
      </c>
      <c r="AC2655" s="3" t="e">
        <f>Tableau1[[#This Row],[value]]/Tableau1[[#This Row],[débarquements totaux de l''espèce]]</f>
        <v>#REF!</v>
      </c>
    </row>
    <row r="2656" spans="1:29" x14ac:dyDescent="0.2">
      <c r="A2656" s="1">
        <v>45355</v>
      </c>
      <c r="B2656" t="s">
        <v>24</v>
      </c>
      <c r="C2656" t="s">
        <v>25</v>
      </c>
      <c r="D2656">
        <v>2022</v>
      </c>
      <c r="E2656" t="s">
        <v>86</v>
      </c>
      <c r="F2656" t="s">
        <v>158</v>
      </c>
      <c r="G2656" t="s">
        <v>77</v>
      </c>
      <c r="H2656" t="s">
        <v>29</v>
      </c>
      <c r="L2656" t="s">
        <v>413</v>
      </c>
      <c r="M2656" t="s">
        <v>414</v>
      </c>
      <c r="N2656" t="str">
        <f>_xlfn.CONCAT(Tableau1[[#This Row],[species_name]],Tableau1[[#This Row],[sub_reg]])</f>
        <v>Monkfishes nei27.8.a</v>
      </c>
      <c r="O2656" t="s">
        <v>32</v>
      </c>
      <c r="P2656" t="s">
        <v>33</v>
      </c>
      <c r="Q2656" t="s">
        <v>34</v>
      </c>
      <c r="R2656">
        <v>101814.61</v>
      </c>
      <c r="S2656" t="s">
        <v>35</v>
      </c>
      <c r="T2656" t="s">
        <v>47</v>
      </c>
      <c r="U2656" t="s">
        <v>48</v>
      </c>
      <c r="V2656" t="s">
        <v>331</v>
      </c>
      <c r="W2656">
        <f>IFERROR(INDEX(#REF!,MATCH(Tableau1[[#This Row],[Identifiant pour calcul]],#REF!,0),9),0)</f>
        <v>0</v>
      </c>
      <c r="X2656">
        <f>Tableau1[[#This Row],[value]]*0.125*Tableau1[[#This Row],[Sequestration factor]]</f>
        <v>0</v>
      </c>
      <c r="Y2656" t="s">
        <v>39</v>
      </c>
      <c r="Z2656" t="s">
        <v>40</v>
      </c>
      <c r="AA2656" t="s">
        <v>39</v>
      </c>
      <c r="AB2656" t="e">
        <f>INDEX(#REF!,MATCH(Tableau1[[#This Row],[species_name]],#REF!,0),2)</f>
        <v>#REF!</v>
      </c>
      <c r="AC2656" s="3" t="e">
        <f>Tableau1[[#This Row],[value]]/Tableau1[[#This Row],[débarquements totaux de l''espèce]]</f>
        <v>#REF!</v>
      </c>
    </row>
    <row r="2657" spans="1:29" x14ac:dyDescent="0.2">
      <c r="A2657" s="1">
        <v>45355</v>
      </c>
      <c r="B2657" t="s">
        <v>24</v>
      </c>
      <c r="C2657" t="s">
        <v>25</v>
      </c>
      <c r="D2657">
        <v>2022</v>
      </c>
      <c r="E2657" t="s">
        <v>86</v>
      </c>
      <c r="F2657" t="s">
        <v>158</v>
      </c>
      <c r="G2657" t="s">
        <v>77</v>
      </c>
      <c r="H2657" t="s">
        <v>29</v>
      </c>
      <c r="L2657" t="s">
        <v>413</v>
      </c>
      <c r="M2657" t="s">
        <v>414</v>
      </c>
      <c r="N2657" t="str">
        <f>_xlfn.CONCAT(Tableau1[[#This Row],[species_name]],Tableau1[[#This Row],[sub_reg]])</f>
        <v>Monkfishes nei27.8.b</v>
      </c>
      <c r="O2657" t="s">
        <v>32</v>
      </c>
      <c r="P2657" t="s">
        <v>33</v>
      </c>
      <c r="Q2657" t="s">
        <v>34</v>
      </c>
      <c r="R2657">
        <v>19473.25</v>
      </c>
      <c r="S2657" t="s">
        <v>35</v>
      </c>
      <c r="T2657" t="s">
        <v>47</v>
      </c>
      <c r="U2657" t="s">
        <v>48</v>
      </c>
      <c r="V2657" t="s">
        <v>338</v>
      </c>
      <c r="W2657">
        <f>IFERROR(INDEX(#REF!,MATCH(Tableau1[[#This Row],[Identifiant pour calcul]],#REF!,0),9),0)</f>
        <v>0</v>
      </c>
      <c r="X2657">
        <f>Tableau1[[#This Row],[value]]*0.125*Tableau1[[#This Row],[Sequestration factor]]</f>
        <v>0</v>
      </c>
      <c r="Y2657" t="s">
        <v>39</v>
      </c>
      <c r="Z2657" t="s">
        <v>40</v>
      </c>
      <c r="AA2657" t="s">
        <v>39</v>
      </c>
      <c r="AB2657" t="e">
        <f>INDEX(#REF!,MATCH(Tableau1[[#This Row],[species_name]],#REF!,0),2)</f>
        <v>#REF!</v>
      </c>
      <c r="AC2657" s="3" t="e">
        <f>Tableau1[[#This Row],[value]]/Tableau1[[#This Row],[débarquements totaux de l''espèce]]</f>
        <v>#REF!</v>
      </c>
    </row>
    <row r="2658" spans="1:29" x14ac:dyDescent="0.2">
      <c r="A2658" s="1">
        <v>45355</v>
      </c>
      <c r="B2658" t="s">
        <v>24</v>
      </c>
      <c r="C2658" t="s">
        <v>25</v>
      </c>
      <c r="D2658">
        <v>2022</v>
      </c>
      <c r="E2658" t="s">
        <v>86</v>
      </c>
      <c r="F2658" t="s">
        <v>27</v>
      </c>
      <c r="G2658" t="s">
        <v>28</v>
      </c>
      <c r="H2658" t="s">
        <v>29</v>
      </c>
      <c r="L2658" t="s">
        <v>648</v>
      </c>
      <c r="M2658" t="s">
        <v>649</v>
      </c>
      <c r="N2658" t="str">
        <f>_xlfn.CONCAT(Tableau1[[#This Row],[species_name]],Tableau1[[#This Row],[sub_reg]])</f>
        <v>Monkfishes nei27.7.h</v>
      </c>
      <c r="O2658" t="s">
        <v>32</v>
      </c>
      <c r="P2658" t="s">
        <v>33</v>
      </c>
      <c r="Q2658" t="s">
        <v>34</v>
      </c>
      <c r="R2658">
        <v>426353.2</v>
      </c>
      <c r="S2658" t="s">
        <v>35</v>
      </c>
      <c r="T2658" t="s">
        <v>47</v>
      </c>
      <c r="U2658" t="s">
        <v>48</v>
      </c>
      <c r="V2658" t="s">
        <v>330</v>
      </c>
      <c r="W2658">
        <f>IFERROR(INDEX(#REF!,MATCH(Tableau1[[#This Row],[Identifiant pour calcul]],#REF!,0),9),0)</f>
        <v>0</v>
      </c>
      <c r="X2658">
        <f>Tableau1[[#This Row],[value]]*0.125*Tableau1[[#This Row],[Sequestration factor]]</f>
        <v>0</v>
      </c>
      <c r="Y2658" t="s">
        <v>39</v>
      </c>
      <c r="Z2658" t="s">
        <v>40</v>
      </c>
      <c r="AA2658" t="s">
        <v>39</v>
      </c>
      <c r="AB2658" t="e">
        <f>INDEX(#REF!,MATCH(Tableau1[[#This Row],[species_name]],#REF!,0),2)</f>
        <v>#REF!</v>
      </c>
      <c r="AC2658" s="3" t="e">
        <f>Tableau1[[#This Row],[value]]/Tableau1[[#This Row],[débarquements totaux de l''espèce]]</f>
        <v>#REF!</v>
      </c>
    </row>
    <row r="2659" spans="1:29" x14ac:dyDescent="0.2">
      <c r="A2659" s="1">
        <v>45355</v>
      </c>
      <c r="B2659" t="s">
        <v>24</v>
      </c>
      <c r="C2659" t="s">
        <v>25</v>
      </c>
      <c r="D2659">
        <v>2022</v>
      </c>
      <c r="E2659" t="s">
        <v>86</v>
      </c>
      <c r="F2659" t="s">
        <v>27</v>
      </c>
      <c r="G2659" t="s">
        <v>28</v>
      </c>
      <c r="H2659" t="s">
        <v>29</v>
      </c>
      <c r="L2659" t="s">
        <v>648</v>
      </c>
      <c r="M2659" t="s">
        <v>649</v>
      </c>
      <c r="N2659" t="str">
        <f>_xlfn.CONCAT(Tableau1[[#This Row],[species_name]],Tableau1[[#This Row],[sub_reg]])</f>
        <v>Monkfishes nei27.8.b</v>
      </c>
      <c r="O2659" t="s">
        <v>32</v>
      </c>
      <c r="P2659" t="s">
        <v>33</v>
      </c>
      <c r="Q2659" t="s">
        <v>34</v>
      </c>
      <c r="R2659">
        <v>93504.08</v>
      </c>
      <c r="S2659" t="s">
        <v>35</v>
      </c>
      <c r="T2659" t="s">
        <v>47</v>
      </c>
      <c r="U2659" t="s">
        <v>48</v>
      </c>
      <c r="V2659" t="s">
        <v>338</v>
      </c>
      <c r="W2659">
        <f>IFERROR(INDEX(#REF!,MATCH(Tableau1[[#This Row],[Identifiant pour calcul]],#REF!,0),9),0)</f>
        <v>0</v>
      </c>
      <c r="X2659">
        <f>Tableau1[[#This Row],[value]]*0.125*Tableau1[[#This Row],[Sequestration factor]]</f>
        <v>0</v>
      </c>
      <c r="Y2659" t="s">
        <v>39</v>
      </c>
      <c r="Z2659" t="s">
        <v>40</v>
      </c>
      <c r="AA2659" t="s">
        <v>39</v>
      </c>
      <c r="AB2659" t="e">
        <f>INDEX(#REF!,MATCH(Tableau1[[#This Row],[species_name]],#REF!,0),2)</f>
        <v>#REF!</v>
      </c>
      <c r="AC2659" s="3" t="e">
        <f>Tableau1[[#This Row],[value]]/Tableau1[[#This Row],[débarquements totaux de l''espèce]]</f>
        <v>#REF!</v>
      </c>
    </row>
    <row r="2660" spans="1:29" x14ac:dyDescent="0.2">
      <c r="A2660" s="1">
        <v>45355</v>
      </c>
      <c r="B2660" t="s">
        <v>24</v>
      </c>
      <c r="C2660" t="s">
        <v>25</v>
      </c>
      <c r="D2660">
        <v>2022</v>
      </c>
      <c r="E2660" t="s">
        <v>86</v>
      </c>
      <c r="F2660" t="s">
        <v>27</v>
      </c>
      <c r="G2660" t="s">
        <v>28</v>
      </c>
      <c r="H2660" t="s">
        <v>29</v>
      </c>
      <c r="L2660" t="s">
        <v>648</v>
      </c>
      <c r="M2660" t="s">
        <v>649</v>
      </c>
      <c r="N2660" t="str">
        <f>_xlfn.CONCAT(Tableau1[[#This Row],[species_name]],Tableau1[[#This Row],[sub_reg]])</f>
        <v>Monkfishes nei27.8.d</v>
      </c>
      <c r="O2660" t="s">
        <v>32</v>
      </c>
      <c r="P2660" t="s">
        <v>33</v>
      </c>
      <c r="Q2660" t="s">
        <v>34</v>
      </c>
      <c r="R2660">
        <v>19298.990000000002</v>
      </c>
      <c r="S2660" t="s">
        <v>35</v>
      </c>
      <c r="T2660" t="s">
        <v>47</v>
      </c>
      <c r="U2660" t="s">
        <v>48</v>
      </c>
      <c r="V2660" t="s">
        <v>366</v>
      </c>
      <c r="W2660">
        <f>IFERROR(INDEX(#REF!,MATCH(Tableau1[[#This Row],[Identifiant pour calcul]],#REF!,0),9),0)</f>
        <v>0</v>
      </c>
      <c r="X2660">
        <f>Tableau1[[#This Row],[value]]*0.125*Tableau1[[#This Row],[Sequestration factor]]</f>
        <v>0</v>
      </c>
      <c r="Y2660" t="s">
        <v>39</v>
      </c>
      <c r="Z2660" t="s">
        <v>40</v>
      </c>
      <c r="AA2660" t="s">
        <v>39</v>
      </c>
      <c r="AB2660" t="e">
        <f>INDEX(#REF!,MATCH(Tableau1[[#This Row],[species_name]],#REF!,0),2)</f>
        <v>#REF!</v>
      </c>
      <c r="AC2660" s="3" t="e">
        <f>Tableau1[[#This Row],[value]]/Tableau1[[#This Row],[débarquements totaux de l''espèce]]</f>
        <v>#REF!</v>
      </c>
    </row>
    <row r="2661" spans="1:29" x14ac:dyDescent="0.2">
      <c r="A2661" s="1">
        <v>45355</v>
      </c>
      <c r="B2661" t="s">
        <v>24</v>
      </c>
      <c r="C2661" t="s">
        <v>25</v>
      </c>
      <c r="D2661">
        <v>2022</v>
      </c>
      <c r="E2661" t="s">
        <v>86</v>
      </c>
      <c r="F2661" t="s">
        <v>27</v>
      </c>
      <c r="G2661" t="s">
        <v>28</v>
      </c>
      <c r="H2661" t="s">
        <v>29</v>
      </c>
      <c r="L2661" t="s">
        <v>648</v>
      </c>
      <c r="M2661" t="s">
        <v>649</v>
      </c>
      <c r="N2661" t="str">
        <f>_xlfn.CONCAT(Tableau1[[#This Row],[species_name]],Tableau1[[#This Row],[sub_reg]])</f>
        <v>Monkfishes nei27.8.a</v>
      </c>
      <c r="O2661" t="s">
        <v>32</v>
      </c>
      <c r="P2661" t="s">
        <v>33</v>
      </c>
      <c r="Q2661" t="s">
        <v>34</v>
      </c>
      <c r="R2661">
        <v>177858.89</v>
      </c>
      <c r="S2661" t="s">
        <v>35</v>
      </c>
      <c r="T2661" t="s">
        <v>47</v>
      </c>
      <c r="U2661" t="s">
        <v>48</v>
      </c>
      <c r="V2661" t="s">
        <v>331</v>
      </c>
      <c r="W2661">
        <f>IFERROR(INDEX(#REF!,MATCH(Tableau1[[#This Row],[Identifiant pour calcul]],#REF!,0),9),0)</f>
        <v>0</v>
      </c>
      <c r="X2661">
        <f>Tableau1[[#This Row],[value]]*0.125*Tableau1[[#This Row],[Sequestration factor]]</f>
        <v>0</v>
      </c>
      <c r="Y2661" t="s">
        <v>39</v>
      </c>
      <c r="Z2661" t="s">
        <v>40</v>
      </c>
      <c r="AA2661" t="s">
        <v>39</v>
      </c>
      <c r="AB2661" t="e">
        <f>INDEX(#REF!,MATCH(Tableau1[[#This Row],[species_name]],#REF!,0),2)</f>
        <v>#REF!</v>
      </c>
      <c r="AC2661" s="3" t="e">
        <f>Tableau1[[#This Row],[value]]/Tableau1[[#This Row],[débarquements totaux de l''espèce]]</f>
        <v>#REF!</v>
      </c>
    </row>
    <row r="2662" spans="1:29" x14ac:dyDescent="0.2">
      <c r="A2662" s="1">
        <v>45355</v>
      </c>
      <c r="B2662" t="s">
        <v>24</v>
      </c>
      <c r="C2662" t="s">
        <v>25</v>
      </c>
      <c r="D2662">
        <v>2022</v>
      </c>
      <c r="E2662" t="s">
        <v>86</v>
      </c>
      <c r="F2662" t="s">
        <v>27</v>
      </c>
      <c r="G2662" t="s">
        <v>28</v>
      </c>
      <c r="H2662" t="s">
        <v>29</v>
      </c>
      <c r="L2662" t="s">
        <v>648</v>
      </c>
      <c r="M2662" t="s">
        <v>649</v>
      </c>
      <c r="N2662" t="str">
        <f>_xlfn.CONCAT(Tableau1[[#This Row],[species_name]],Tableau1[[#This Row],[sub_reg]])</f>
        <v>Monkfishes nei27.7.e</v>
      </c>
      <c r="O2662" t="s">
        <v>32</v>
      </c>
      <c r="P2662" t="s">
        <v>33</v>
      </c>
      <c r="Q2662" t="s">
        <v>34</v>
      </c>
      <c r="R2662">
        <v>734742.33</v>
      </c>
      <c r="S2662" t="s">
        <v>35</v>
      </c>
      <c r="T2662" t="s">
        <v>47</v>
      </c>
      <c r="U2662" t="s">
        <v>48</v>
      </c>
      <c r="V2662" t="s">
        <v>226</v>
      </c>
      <c r="W2662">
        <f>IFERROR(INDEX(#REF!,MATCH(Tableau1[[#This Row],[Identifiant pour calcul]],#REF!,0),9),0)</f>
        <v>0</v>
      </c>
      <c r="X2662">
        <f>Tableau1[[#This Row],[value]]*0.125*Tableau1[[#This Row],[Sequestration factor]]</f>
        <v>0</v>
      </c>
      <c r="Y2662" t="s">
        <v>39</v>
      </c>
      <c r="Z2662" t="s">
        <v>40</v>
      </c>
      <c r="AA2662" t="s">
        <v>39</v>
      </c>
      <c r="AB2662" t="e">
        <f>INDEX(#REF!,MATCH(Tableau1[[#This Row],[species_name]],#REF!,0),2)</f>
        <v>#REF!</v>
      </c>
      <c r="AC2662" s="3" t="e">
        <f>Tableau1[[#This Row],[value]]/Tableau1[[#This Row],[débarquements totaux de l''espèce]]</f>
        <v>#REF!</v>
      </c>
    </row>
    <row r="2663" spans="1:29" x14ac:dyDescent="0.2">
      <c r="A2663" s="1">
        <v>45355</v>
      </c>
      <c r="B2663" t="s">
        <v>24</v>
      </c>
      <c r="C2663" t="s">
        <v>25</v>
      </c>
      <c r="D2663">
        <v>2022</v>
      </c>
      <c r="E2663" t="s">
        <v>86</v>
      </c>
      <c r="F2663" t="s">
        <v>27</v>
      </c>
      <c r="G2663" t="s">
        <v>406</v>
      </c>
      <c r="H2663" t="s">
        <v>29</v>
      </c>
      <c r="L2663" t="s">
        <v>660</v>
      </c>
      <c r="M2663" t="s">
        <v>661</v>
      </c>
      <c r="N2663" t="str">
        <f>_xlfn.CONCAT(Tableau1[[#This Row],[species_name]],Tableau1[[#This Row],[sub_reg]])</f>
        <v>Monkfishes nei27.7.c</v>
      </c>
      <c r="O2663" t="s">
        <v>32</v>
      </c>
      <c r="P2663" t="s">
        <v>33</v>
      </c>
      <c r="Q2663" t="s">
        <v>34</v>
      </c>
      <c r="R2663">
        <v>11619.9</v>
      </c>
      <c r="S2663" t="s">
        <v>35</v>
      </c>
      <c r="T2663" t="s">
        <v>47</v>
      </c>
      <c r="U2663" t="s">
        <v>48</v>
      </c>
      <c r="V2663" t="s">
        <v>664</v>
      </c>
      <c r="W2663">
        <f>IFERROR(INDEX(#REF!,MATCH(Tableau1[[#This Row],[Identifiant pour calcul]],#REF!,0),9),0)</f>
        <v>0</v>
      </c>
      <c r="X2663">
        <f>Tableau1[[#This Row],[value]]*0.125*Tableau1[[#This Row],[Sequestration factor]]</f>
        <v>0</v>
      </c>
      <c r="Y2663" t="s">
        <v>39</v>
      </c>
      <c r="Z2663" t="s">
        <v>40</v>
      </c>
      <c r="AA2663" t="s">
        <v>39</v>
      </c>
      <c r="AB2663" t="e">
        <f>INDEX(#REF!,MATCH(Tableau1[[#This Row],[species_name]],#REF!,0),2)</f>
        <v>#REF!</v>
      </c>
      <c r="AC2663" s="3" t="e">
        <f>Tableau1[[#This Row],[value]]/Tableau1[[#This Row],[débarquements totaux de l''espèce]]</f>
        <v>#REF!</v>
      </c>
    </row>
    <row r="2664" spans="1:29" x14ac:dyDescent="0.2">
      <c r="A2664" s="1">
        <v>45355</v>
      </c>
      <c r="B2664" t="s">
        <v>24</v>
      </c>
      <c r="C2664" t="s">
        <v>25</v>
      </c>
      <c r="D2664">
        <v>2022</v>
      </c>
      <c r="E2664" t="s">
        <v>86</v>
      </c>
      <c r="F2664" t="s">
        <v>27</v>
      </c>
      <c r="G2664" t="s">
        <v>406</v>
      </c>
      <c r="H2664" t="s">
        <v>29</v>
      </c>
      <c r="L2664" t="s">
        <v>660</v>
      </c>
      <c r="M2664" t="s">
        <v>661</v>
      </c>
      <c r="N2664" t="str">
        <f>_xlfn.CONCAT(Tableau1[[#This Row],[species_name]],Tableau1[[#This Row],[sub_reg]])</f>
        <v>Monkfishes nei27.7.g</v>
      </c>
      <c r="O2664" t="s">
        <v>32</v>
      </c>
      <c r="P2664" t="s">
        <v>33</v>
      </c>
      <c r="Q2664" t="s">
        <v>34</v>
      </c>
      <c r="R2664">
        <v>4233.51</v>
      </c>
      <c r="S2664" t="s">
        <v>35</v>
      </c>
      <c r="T2664" t="s">
        <v>47</v>
      </c>
      <c r="U2664" t="s">
        <v>48</v>
      </c>
      <c r="V2664" t="s">
        <v>662</v>
      </c>
      <c r="W2664">
        <f>IFERROR(INDEX(#REF!,MATCH(Tableau1[[#This Row],[Identifiant pour calcul]],#REF!,0),9),0)</f>
        <v>0</v>
      </c>
      <c r="X2664">
        <f>Tableau1[[#This Row],[value]]*0.125*Tableau1[[#This Row],[Sequestration factor]]</f>
        <v>0</v>
      </c>
      <c r="Y2664" t="s">
        <v>39</v>
      </c>
      <c r="Z2664" t="s">
        <v>40</v>
      </c>
      <c r="AA2664" t="s">
        <v>39</v>
      </c>
      <c r="AB2664" t="e">
        <f>INDEX(#REF!,MATCH(Tableau1[[#This Row],[species_name]],#REF!,0),2)</f>
        <v>#REF!</v>
      </c>
      <c r="AC2664" s="3" t="e">
        <f>Tableau1[[#This Row],[value]]/Tableau1[[#This Row],[débarquements totaux de l''espèce]]</f>
        <v>#REF!</v>
      </c>
    </row>
    <row r="2665" spans="1:29" x14ac:dyDescent="0.2">
      <c r="A2665" s="1">
        <v>45355</v>
      </c>
      <c r="B2665" t="s">
        <v>24</v>
      </c>
      <c r="C2665" t="s">
        <v>25</v>
      </c>
      <c r="D2665">
        <v>2022</v>
      </c>
      <c r="E2665" t="s">
        <v>86</v>
      </c>
      <c r="F2665" t="s">
        <v>27</v>
      </c>
      <c r="G2665" t="s">
        <v>406</v>
      </c>
      <c r="H2665" t="s">
        <v>29</v>
      </c>
      <c r="L2665" t="s">
        <v>660</v>
      </c>
      <c r="M2665" t="s">
        <v>661</v>
      </c>
      <c r="N2665" t="str">
        <f>_xlfn.CONCAT(Tableau1[[#This Row],[species_name]],Tableau1[[#This Row],[sub_reg]])</f>
        <v>Monkfishes nei27.7.h</v>
      </c>
      <c r="O2665" t="s">
        <v>32</v>
      </c>
      <c r="P2665" t="s">
        <v>33</v>
      </c>
      <c r="Q2665" t="s">
        <v>34</v>
      </c>
      <c r="R2665">
        <v>6332.99</v>
      </c>
      <c r="S2665" t="s">
        <v>35</v>
      </c>
      <c r="T2665" t="s">
        <v>47</v>
      </c>
      <c r="U2665" t="s">
        <v>48</v>
      </c>
      <c r="V2665" t="s">
        <v>330</v>
      </c>
      <c r="W2665">
        <f>IFERROR(INDEX(#REF!,MATCH(Tableau1[[#This Row],[Identifiant pour calcul]],#REF!,0),9),0)</f>
        <v>0</v>
      </c>
      <c r="X2665">
        <f>Tableau1[[#This Row],[value]]*0.125*Tableau1[[#This Row],[Sequestration factor]]</f>
        <v>0</v>
      </c>
      <c r="Y2665" t="s">
        <v>39</v>
      </c>
      <c r="Z2665" t="s">
        <v>40</v>
      </c>
      <c r="AA2665" t="s">
        <v>39</v>
      </c>
      <c r="AB2665" t="e">
        <f>INDEX(#REF!,MATCH(Tableau1[[#This Row],[species_name]],#REF!,0),2)</f>
        <v>#REF!</v>
      </c>
      <c r="AC2665" s="3" t="e">
        <f>Tableau1[[#This Row],[value]]/Tableau1[[#This Row],[débarquements totaux de l''espèce]]</f>
        <v>#REF!</v>
      </c>
    </row>
    <row r="2666" spans="1:29" x14ac:dyDescent="0.2">
      <c r="A2666" s="1">
        <v>45355</v>
      </c>
      <c r="B2666" t="s">
        <v>24</v>
      </c>
      <c r="C2666" t="s">
        <v>25</v>
      </c>
      <c r="D2666">
        <v>2022</v>
      </c>
      <c r="E2666" t="s">
        <v>86</v>
      </c>
      <c r="F2666" t="s">
        <v>27</v>
      </c>
      <c r="G2666" t="s">
        <v>406</v>
      </c>
      <c r="H2666" t="s">
        <v>29</v>
      </c>
      <c r="L2666" t="s">
        <v>660</v>
      </c>
      <c r="M2666" t="s">
        <v>661</v>
      </c>
      <c r="N2666" t="str">
        <f>_xlfn.CONCAT(Tableau1[[#This Row],[species_name]],Tableau1[[#This Row],[sub_reg]])</f>
        <v>Monkfishes nei27.7.j</v>
      </c>
      <c r="O2666" t="s">
        <v>32</v>
      </c>
      <c r="P2666" t="s">
        <v>33</v>
      </c>
      <c r="Q2666" t="s">
        <v>34</v>
      </c>
      <c r="R2666">
        <v>97237.64</v>
      </c>
      <c r="S2666" t="s">
        <v>35</v>
      </c>
      <c r="T2666" t="s">
        <v>47</v>
      </c>
      <c r="U2666" t="s">
        <v>48</v>
      </c>
      <c r="V2666" t="s">
        <v>377</v>
      </c>
      <c r="W2666">
        <f>IFERROR(INDEX(#REF!,MATCH(Tableau1[[#This Row],[Identifiant pour calcul]],#REF!,0),9),0)</f>
        <v>0</v>
      </c>
      <c r="X2666">
        <f>Tableau1[[#This Row],[value]]*0.125*Tableau1[[#This Row],[Sequestration factor]]</f>
        <v>0</v>
      </c>
      <c r="Y2666" t="s">
        <v>39</v>
      </c>
      <c r="Z2666" t="s">
        <v>40</v>
      </c>
      <c r="AA2666" t="s">
        <v>39</v>
      </c>
      <c r="AB2666" t="e">
        <f>INDEX(#REF!,MATCH(Tableau1[[#This Row],[species_name]],#REF!,0),2)</f>
        <v>#REF!</v>
      </c>
      <c r="AC2666" s="3" t="e">
        <f>Tableau1[[#This Row],[value]]/Tableau1[[#This Row],[débarquements totaux de l''espèce]]</f>
        <v>#REF!</v>
      </c>
    </row>
    <row r="2667" spans="1:29" x14ac:dyDescent="0.2">
      <c r="A2667" s="1">
        <v>45355</v>
      </c>
      <c r="B2667" t="s">
        <v>24</v>
      </c>
      <c r="C2667" t="s">
        <v>25</v>
      </c>
      <c r="D2667">
        <v>2022</v>
      </c>
      <c r="E2667" t="s">
        <v>86</v>
      </c>
      <c r="F2667" t="s">
        <v>27</v>
      </c>
      <c r="G2667" t="s">
        <v>406</v>
      </c>
      <c r="H2667" t="s">
        <v>29</v>
      </c>
      <c r="L2667" t="s">
        <v>660</v>
      </c>
      <c r="M2667" t="s">
        <v>661</v>
      </c>
      <c r="N2667" t="str">
        <f>_xlfn.CONCAT(Tableau1[[#This Row],[species_name]],Tableau1[[#This Row],[sub_reg]])</f>
        <v>Monkfishes nei27.7.k</v>
      </c>
      <c r="O2667" t="s">
        <v>32</v>
      </c>
      <c r="P2667" t="s">
        <v>33</v>
      </c>
      <c r="Q2667" t="s">
        <v>34</v>
      </c>
      <c r="R2667">
        <v>175789.15</v>
      </c>
      <c r="S2667" t="s">
        <v>35</v>
      </c>
      <c r="T2667" t="s">
        <v>47</v>
      </c>
      <c r="U2667" t="s">
        <v>48</v>
      </c>
      <c r="V2667" t="s">
        <v>665</v>
      </c>
      <c r="W2667">
        <f>IFERROR(INDEX(#REF!,MATCH(Tableau1[[#This Row],[Identifiant pour calcul]],#REF!,0),9),0)</f>
        <v>0</v>
      </c>
      <c r="X2667">
        <f>Tableau1[[#This Row],[value]]*0.125*Tableau1[[#This Row],[Sequestration factor]]</f>
        <v>0</v>
      </c>
      <c r="Y2667" t="s">
        <v>39</v>
      </c>
      <c r="Z2667" t="s">
        <v>40</v>
      </c>
      <c r="AA2667" t="s">
        <v>39</v>
      </c>
      <c r="AB2667" t="e">
        <f>INDEX(#REF!,MATCH(Tableau1[[#This Row],[species_name]],#REF!,0),2)</f>
        <v>#REF!</v>
      </c>
      <c r="AC2667" s="3" t="e">
        <f>Tableau1[[#This Row],[value]]/Tableau1[[#This Row],[débarquements totaux de l''espèce]]</f>
        <v>#REF!</v>
      </c>
    </row>
    <row r="2668" spans="1:29" x14ac:dyDescent="0.2">
      <c r="A2668" s="1">
        <v>45355</v>
      </c>
      <c r="B2668" t="s">
        <v>24</v>
      </c>
      <c r="C2668" t="s">
        <v>25</v>
      </c>
      <c r="D2668">
        <v>2022</v>
      </c>
      <c r="E2668" t="s">
        <v>86</v>
      </c>
      <c r="F2668" t="s">
        <v>27</v>
      </c>
      <c r="G2668" t="s">
        <v>406</v>
      </c>
      <c r="H2668" t="s">
        <v>29</v>
      </c>
      <c r="L2668" t="s">
        <v>660</v>
      </c>
      <c r="M2668" t="s">
        <v>661</v>
      </c>
      <c r="N2668" t="str">
        <f>_xlfn.CONCAT(Tableau1[[#This Row],[species_name]],Tableau1[[#This Row],[sub_reg]])</f>
        <v>Monkfishes nei27.8.a</v>
      </c>
      <c r="O2668" t="s">
        <v>32</v>
      </c>
      <c r="P2668" t="s">
        <v>33</v>
      </c>
      <c r="Q2668" t="s">
        <v>34</v>
      </c>
      <c r="R2668">
        <v>59229.63</v>
      </c>
      <c r="S2668" t="s">
        <v>35</v>
      </c>
      <c r="T2668" t="s">
        <v>47</v>
      </c>
      <c r="U2668" t="s">
        <v>48</v>
      </c>
      <c r="V2668" t="s">
        <v>331</v>
      </c>
      <c r="W2668">
        <f>IFERROR(INDEX(#REF!,MATCH(Tableau1[[#This Row],[Identifiant pour calcul]],#REF!,0),9),0)</f>
        <v>0</v>
      </c>
      <c r="X2668">
        <f>Tableau1[[#This Row],[value]]*0.125*Tableau1[[#This Row],[Sequestration factor]]</f>
        <v>0</v>
      </c>
      <c r="Y2668" t="s">
        <v>39</v>
      </c>
      <c r="Z2668" t="s">
        <v>40</v>
      </c>
      <c r="AA2668" t="s">
        <v>39</v>
      </c>
      <c r="AB2668" t="e">
        <f>INDEX(#REF!,MATCH(Tableau1[[#This Row],[species_name]],#REF!,0),2)</f>
        <v>#REF!</v>
      </c>
      <c r="AC2668" s="3" t="e">
        <f>Tableau1[[#This Row],[value]]/Tableau1[[#This Row],[débarquements totaux de l''espèce]]</f>
        <v>#REF!</v>
      </c>
    </row>
    <row r="2669" spans="1:29" x14ac:dyDescent="0.2">
      <c r="A2669" s="1">
        <v>45355</v>
      </c>
      <c r="B2669" t="s">
        <v>24</v>
      </c>
      <c r="C2669" t="s">
        <v>25</v>
      </c>
      <c r="D2669">
        <v>2022</v>
      </c>
      <c r="E2669" t="s">
        <v>86</v>
      </c>
      <c r="F2669" t="s">
        <v>27</v>
      </c>
      <c r="G2669" t="s">
        <v>406</v>
      </c>
      <c r="H2669" t="s">
        <v>29</v>
      </c>
      <c r="L2669" t="s">
        <v>660</v>
      </c>
      <c r="M2669" t="s">
        <v>661</v>
      </c>
      <c r="N2669" t="str">
        <f>_xlfn.CONCAT(Tableau1[[#This Row],[species_name]],Tableau1[[#This Row],[sub_reg]])</f>
        <v>Monkfishes nei27.8.d</v>
      </c>
      <c r="O2669" t="s">
        <v>32</v>
      </c>
      <c r="P2669" t="s">
        <v>33</v>
      </c>
      <c r="Q2669" t="s">
        <v>34</v>
      </c>
      <c r="R2669">
        <v>3434.4</v>
      </c>
      <c r="S2669" t="s">
        <v>35</v>
      </c>
      <c r="T2669" t="s">
        <v>47</v>
      </c>
      <c r="U2669" t="s">
        <v>48</v>
      </c>
      <c r="V2669" t="s">
        <v>366</v>
      </c>
      <c r="W2669">
        <f>IFERROR(INDEX(#REF!,MATCH(Tableau1[[#This Row],[Identifiant pour calcul]],#REF!,0),9),0)</f>
        <v>0</v>
      </c>
      <c r="X2669">
        <f>Tableau1[[#This Row],[value]]*0.125*Tableau1[[#This Row],[Sequestration factor]]</f>
        <v>0</v>
      </c>
      <c r="Y2669" t="s">
        <v>39</v>
      </c>
      <c r="Z2669" t="s">
        <v>40</v>
      </c>
      <c r="AA2669" t="s">
        <v>39</v>
      </c>
      <c r="AB2669" t="e">
        <f>INDEX(#REF!,MATCH(Tableau1[[#This Row],[species_name]],#REF!,0),2)</f>
        <v>#REF!</v>
      </c>
      <c r="AC2669" s="3" t="e">
        <f>Tableau1[[#This Row],[value]]/Tableau1[[#This Row],[débarquements totaux de l''espèce]]</f>
        <v>#REF!</v>
      </c>
    </row>
    <row r="2670" spans="1:29" x14ac:dyDescent="0.2">
      <c r="A2670" s="1">
        <v>45355</v>
      </c>
      <c r="B2670" t="s">
        <v>24</v>
      </c>
      <c r="C2670" t="s">
        <v>25</v>
      </c>
      <c r="D2670">
        <v>2022</v>
      </c>
      <c r="E2670" t="s">
        <v>86</v>
      </c>
      <c r="F2670" t="s">
        <v>27</v>
      </c>
      <c r="G2670" t="s">
        <v>406</v>
      </c>
      <c r="H2670" t="s">
        <v>29</v>
      </c>
      <c r="L2670" t="s">
        <v>660</v>
      </c>
      <c r="M2670" t="s">
        <v>661</v>
      </c>
      <c r="N2670" t="str">
        <f>_xlfn.CONCAT(Tableau1[[#This Row],[species_name]],Tableau1[[#This Row],[sub_reg]])</f>
        <v>Monkfishes nei27.8.b</v>
      </c>
      <c r="O2670" t="s">
        <v>32</v>
      </c>
      <c r="P2670" t="s">
        <v>33</v>
      </c>
      <c r="Q2670" t="s">
        <v>34</v>
      </c>
      <c r="R2670">
        <v>19163.009999999998</v>
      </c>
      <c r="S2670" t="s">
        <v>35</v>
      </c>
      <c r="T2670" t="s">
        <v>47</v>
      </c>
      <c r="U2670" t="s">
        <v>48</v>
      </c>
      <c r="V2670" t="s">
        <v>338</v>
      </c>
      <c r="W2670">
        <f>IFERROR(INDEX(#REF!,MATCH(Tableau1[[#This Row],[Identifiant pour calcul]],#REF!,0),9),0)</f>
        <v>0</v>
      </c>
      <c r="X2670">
        <f>Tableau1[[#This Row],[value]]*0.125*Tableau1[[#This Row],[Sequestration factor]]</f>
        <v>0</v>
      </c>
      <c r="Y2670" t="s">
        <v>39</v>
      </c>
      <c r="Z2670" t="s">
        <v>40</v>
      </c>
      <c r="AA2670" t="s">
        <v>39</v>
      </c>
      <c r="AB2670" t="e">
        <f>INDEX(#REF!,MATCH(Tableau1[[#This Row],[species_name]],#REF!,0),2)</f>
        <v>#REF!</v>
      </c>
      <c r="AC2670" s="3" t="e">
        <f>Tableau1[[#This Row],[value]]/Tableau1[[#This Row],[débarquements totaux de l''espèce]]</f>
        <v>#REF!</v>
      </c>
    </row>
    <row r="2671" spans="1:29" x14ac:dyDescent="0.2">
      <c r="A2671" s="1">
        <v>45355</v>
      </c>
      <c r="B2671" t="s">
        <v>24</v>
      </c>
      <c r="C2671" t="s">
        <v>25</v>
      </c>
      <c r="D2671">
        <v>2022</v>
      </c>
      <c r="E2671" t="s">
        <v>86</v>
      </c>
      <c r="F2671" t="s">
        <v>76</v>
      </c>
      <c r="G2671" t="s">
        <v>28</v>
      </c>
      <c r="H2671" t="s">
        <v>29</v>
      </c>
      <c r="L2671" t="s">
        <v>648</v>
      </c>
      <c r="M2671" t="s">
        <v>649</v>
      </c>
      <c r="N2671" t="str">
        <f>_xlfn.CONCAT(Tableau1[[#This Row],[species_name]],Tableau1[[#This Row],[sub_reg]])</f>
        <v>Monkfishes nei27.8.b</v>
      </c>
      <c r="O2671" t="s">
        <v>32</v>
      </c>
      <c r="P2671" t="s">
        <v>33</v>
      </c>
      <c r="Q2671" t="s">
        <v>34</v>
      </c>
      <c r="R2671">
        <v>1424.2</v>
      </c>
      <c r="S2671" t="s">
        <v>35</v>
      </c>
      <c r="T2671" t="s">
        <v>47</v>
      </c>
      <c r="U2671" t="s">
        <v>48</v>
      </c>
      <c r="V2671" t="s">
        <v>338</v>
      </c>
      <c r="W2671">
        <f>IFERROR(INDEX(#REF!,MATCH(Tableau1[[#This Row],[Identifiant pour calcul]],#REF!,0),9),0)</f>
        <v>0</v>
      </c>
      <c r="X2671">
        <f>Tableau1[[#This Row],[value]]*0.125*Tableau1[[#This Row],[Sequestration factor]]</f>
        <v>0</v>
      </c>
      <c r="Y2671" t="s">
        <v>39</v>
      </c>
      <c r="Z2671" t="s">
        <v>40</v>
      </c>
      <c r="AA2671" t="s">
        <v>39</v>
      </c>
      <c r="AB2671" t="e">
        <f>INDEX(#REF!,MATCH(Tableau1[[#This Row],[species_name]],#REF!,0),2)</f>
        <v>#REF!</v>
      </c>
      <c r="AC2671" s="3" t="e">
        <f>Tableau1[[#This Row],[value]]/Tableau1[[#This Row],[débarquements totaux de l''espèce]]</f>
        <v>#REF!</v>
      </c>
    </row>
    <row r="2672" spans="1:29" x14ac:dyDescent="0.2">
      <c r="A2672" s="1">
        <v>45355</v>
      </c>
      <c r="B2672" t="s">
        <v>24</v>
      </c>
      <c r="C2672" t="s">
        <v>25</v>
      </c>
      <c r="D2672">
        <v>2022</v>
      </c>
      <c r="E2672" t="s">
        <v>86</v>
      </c>
      <c r="F2672" t="s">
        <v>239</v>
      </c>
      <c r="G2672" t="s">
        <v>28</v>
      </c>
      <c r="H2672" t="s">
        <v>29</v>
      </c>
      <c r="L2672" t="s">
        <v>681</v>
      </c>
      <c r="M2672" t="s">
        <v>682</v>
      </c>
      <c r="N2672" t="str">
        <f>_xlfn.CONCAT(Tableau1[[#This Row],[species_name]],Tableau1[[#This Row],[sub_reg]])</f>
        <v>Monkfishes nei27.7.h</v>
      </c>
      <c r="O2672" t="s">
        <v>32</v>
      </c>
      <c r="P2672" t="s">
        <v>33</v>
      </c>
      <c r="Q2672" t="s">
        <v>34</v>
      </c>
      <c r="R2672">
        <v>1931.38</v>
      </c>
      <c r="S2672" t="s">
        <v>35</v>
      </c>
      <c r="T2672" t="s">
        <v>47</v>
      </c>
      <c r="U2672" t="s">
        <v>48</v>
      </c>
      <c r="V2672" t="s">
        <v>330</v>
      </c>
      <c r="W2672">
        <f>IFERROR(INDEX(#REF!,MATCH(Tableau1[[#This Row],[Identifiant pour calcul]],#REF!,0),9),0)</f>
        <v>0</v>
      </c>
      <c r="X2672">
        <f>Tableau1[[#This Row],[value]]*0.125*Tableau1[[#This Row],[Sequestration factor]]</f>
        <v>0</v>
      </c>
      <c r="Y2672" t="s">
        <v>39</v>
      </c>
      <c r="Z2672" t="s">
        <v>40</v>
      </c>
      <c r="AA2672" t="s">
        <v>39</v>
      </c>
      <c r="AB2672" t="e">
        <f>INDEX(#REF!,MATCH(Tableau1[[#This Row],[species_name]],#REF!,0),2)</f>
        <v>#REF!</v>
      </c>
      <c r="AC2672" s="3" t="e">
        <f>Tableau1[[#This Row],[value]]/Tableau1[[#This Row],[débarquements totaux de l''espèce]]</f>
        <v>#REF!</v>
      </c>
    </row>
    <row r="2673" spans="1:29" x14ac:dyDescent="0.2">
      <c r="A2673" s="1">
        <v>45355</v>
      </c>
      <c r="B2673" t="s">
        <v>24</v>
      </c>
      <c r="C2673" t="s">
        <v>25</v>
      </c>
      <c r="D2673">
        <v>2022</v>
      </c>
      <c r="E2673" t="s">
        <v>86</v>
      </c>
      <c r="F2673" t="s">
        <v>27</v>
      </c>
      <c r="G2673" t="s">
        <v>88</v>
      </c>
      <c r="H2673" t="s">
        <v>29</v>
      </c>
      <c r="M2673" t="s">
        <v>684</v>
      </c>
      <c r="N2673" t="str">
        <f>_xlfn.CONCAT(Tableau1[[#This Row],[species_name]],Tableau1[[#This Row],[sub_reg]])</f>
        <v>Monkfishes nei27.7.h</v>
      </c>
      <c r="O2673" t="s">
        <v>32</v>
      </c>
      <c r="P2673" t="s">
        <v>33</v>
      </c>
      <c r="Q2673" t="s">
        <v>34</v>
      </c>
      <c r="R2673">
        <v>54563.65</v>
      </c>
      <c r="S2673" t="s">
        <v>35</v>
      </c>
      <c r="T2673" t="s">
        <v>47</v>
      </c>
      <c r="U2673" t="s">
        <v>48</v>
      </c>
      <c r="V2673" t="s">
        <v>330</v>
      </c>
      <c r="W2673">
        <f>IFERROR(INDEX(#REF!,MATCH(Tableau1[[#This Row],[Identifiant pour calcul]],#REF!,0),9),0)</f>
        <v>0</v>
      </c>
      <c r="X2673">
        <f>Tableau1[[#This Row],[value]]*0.125*Tableau1[[#This Row],[Sequestration factor]]</f>
        <v>0</v>
      </c>
      <c r="Y2673" t="s">
        <v>39</v>
      </c>
      <c r="Z2673" t="s">
        <v>40</v>
      </c>
      <c r="AA2673" t="s">
        <v>39</v>
      </c>
      <c r="AB2673" t="e">
        <f>INDEX(#REF!,MATCH(Tableau1[[#This Row],[species_name]],#REF!,0),2)</f>
        <v>#REF!</v>
      </c>
      <c r="AC2673" s="3" t="e">
        <f>Tableau1[[#This Row],[value]]/Tableau1[[#This Row],[débarquements totaux de l''espèce]]</f>
        <v>#REF!</v>
      </c>
    </row>
    <row r="2674" spans="1:29" x14ac:dyDescent="0.2">
      <c r="A2674" s="1">
        <v>45355</v>
      </c>
      <c r="B2674" t="s">
        <v>24</v>
      </c>
      <c r="C2674" t="s">
        <v>25</v>
      </c>
      <c r="D2674">
        <v>2022</v>
      </c>
      <c r="E2674" t="s">
        <v>86</v>
      </c>
      <c r="F2674" t="s">
        <v>27</v>
      </c>
      <c r="G2674" t="s">
        <v>88</v>
      </c>
      <c r="H2674" t="s">
        <v>29</v>
      </c>
      <c r="M2674" t="s">
        <v>684</v>
      </c>
      <c r="N2674" t="str">
        <f>_xlfn.CONCAT(Tableau1[[#This Row],[species_name]],Tableau1[[#This Row],[sub_reg]])</f>
        <v>Monkfishes nei27.7.j</v>
      </c>
      <c r="O2674" t="s">
        <v>32</v>
      </c>
      <c r="P2674" t="s">
        <v>33</v>
      </c>
      <c r="Q2674" t="s">
        <v>34</v>
      </c>
      <c r="R2674">
        <v>3120.02</v>
      </c>
      <c r="S2674" t="s">
        <v>35</v>
      </c>
      <c r="T2674" t="s">
        <v>47</v>
      </c>
      <c r="U2674" t="s">
        <v>48</v>
      </c>
      <c r="V2674" t="s">
        <v>377</v>
      </c>
      <c r="W2674">
        <f>IFERROR(INDEX(#REF!,MATCH(Tableau1[[#This Row],[Identifiant pour calcul]],#REF!,0),9),0)</f>
        <v>0</v>
      </c>
      <c r="X2674">
        <f>Tableau1[[#This Row],[value]]*0.125*Tableau1[[#This Row],[Sequestration factor]]</f>
        <v>0</v>
      </c>
      <c r="Y2674" t="s">
        <v>39</v>
      </c>
      <c r="Z2674" t="s">
        <v>40</v>
      </c>
      <c r="AA2674" t="s">
        <v>39</v>
      </c>
      <c r="AB2674" t="e">
        <f>INDEX(#REF!,MATCH(Tableau1[[#This Row],[species_name]],#REF!,0),2)</f>
        <v>#REF!</v>
      </c>
      <c r="AC2674" s="3" t="e">
        <f>Tableau1[[#This Row],[value]]/Tableau1[[#This Row],[débarquements totaux de l''espèce]]</f>
        <v>#REF!</v>
      </c>
    </row>
    <row r="2675" spans="1:29" x14ac:dyDescent="0.2">
      <c r="A2675" s="1">
        <v>45355</v>
      </c>
      <c r="B2675" t="s">
        <v>24</v>
      </c>
      <c r="C2675" t="s">
        <v>25</v>
      </c>
      <c r="D2675">
        <v>2022</v>
      </c>
      <c r="E2675" t="s">
        <v>86</v>
      </c>
      <c r="F2675" t="s">
        <v>27</v>
      </c>
      <c r="G2675" t="s">
        <v>88</v>
      </c>
      <c r="H2675" t="s">
        <v>29</v>
      </c>
      <c r="M2675" t="s">
        <v>684</v>
      </c>
      <c r="N2675" t="str">
        <f>_xlfn.CONCAT(Tableau1[[#This Row],[species_name]],Tableau1[[#This Row],[sub_reg]])</f>
        <v>Monkfishes nei27.8.d</v>
      </c>
      <c r="O2675" t="s">
        <v>32</v>
      </c>
      <c r="P2675" t="s">
        <v>33</v>
      </c>
      <c r="Q2675" t="s">
        <v>34</v>
      </c>
      <c r="R2675">
        <v>13020.45</v>
      </c>
      <c r="S2675" t="s">
        <v>35</v>
      </c>
      <c r="T2675" t="s">
        <v>47</v>
      </c>
      <c r="U2675" t="s">
        <v>48</v>
      </c>
      <c r="V2675" t="s">
        <v>366</v>
      </c>
      <c r="W2675">
        <f>IFERROR(INDEX(#REF!,MATCH(Tableau1[[#This Row],[Identifiant pour calcul]],#REF!,0),9),0)</f>
        <v>0</v>
      </c>
      <c r="X2675">
        <f>Tableau1[[#This Row],[value]]*0.125*Tableau1[[#This Row],[Sequestration factor]]</f>
        <v>0</v>
      </c>
      <c r="Y2675" t="s">
        <v>39</v>
      </c>
      <c r="Z2675" t="s">
        <v>40</v>
      </c>
      <c r="AA2675" t="s">
        <v>39</v>
      </c>
      <c r="AB2675" t="e">
        <f>INDEX(#REF!,MATCH(Tableau1[[#This Row],[species_name]],#REF!,0),2)</f>
        <v>#REF!</v>
      </c>
      <c r="AC2675" s="3" t="e">
        <f>Tableau1[[#This Row],[value]]/Tableau1[[#This Row],[débarquements totaux de l''espèce]]</f>
        <v>#REF!</v>
      </c>
    </row>
    <row r="2676" spans="1:29" x14ac:dyDescent="0.2">
      <c r="A2676" s="1">
        <v>45355</v>
      </c>
      <c r="B2676" t="s">
        <v>24</v>
      </c>
      <c r="C2676" t="s">
        <v>25</v>
      </c>
      <c r="D2676">
        <v>2022</v>
      </c>
      <c r="E2676" t="s">
        <v>86</v>
      </c>
      <c r="F2676" t="s">
        <v>27</v>
      </c>
      <c r="G2676" t="s">
        <v>88</v>
      </c>
      <c r="H2676" t="s">
        <v>29</v>
      </c>
      <c r="M2676" t="s">
        <v>684</v>
      </c>
      <c r="N2676" t="str">
        <f>_xlfn.CONCAT(Tableau1[[#This Row],[species_name]],Tableau1[[#This Row],[sub_reg]])</f>
        <v>Monkfishes nei27.8.b</v>
      </c>
      <c r="O2676" t="s">
        <v>32</v>
      </c>
      <c r="P2676" t="s">
        <v>33</v>
      </c>
      <c r="Q2676" t="s">
        <v>34</v>
      </c>
      <c r="R2676">
        <v>102888.69</v>
      </c>
      <c r="S2676" t="s">
        <v>35</v>
      </c>
      <c r="T2676" t="s">
        <v>47</v>
      </c>
      <c r="U2676" t="s">
        <v>48</v>
      </c>
      <c r="V2676" t="s">
        <v>338</v>
      </c>
      <c r="W2676">
        <f>IFERROR(INDEX(#REF!,MATCH(Tableau1[[#This Row],[Identifiant pour calcul]],#REF!,0),9),0)</f>
        <v>0</v>
      </c>
      <c r="X2676">
        <f>Tableau1[[#This Row],[value]]*0.125*Tableau1[[#This Row],[Sequestration factor]]</f>
        <v>0</v>
      </c>
      <c r="Y2676" t="s">
        <v>39</v>
      </c>
      <c r="Z2676" t="s">
        <v>40</v>
      </c>
      <c r="AA2676" t="s">
        <v>39</v>
      </c>
      <c r="AB2676" t="e">
        <f>INDEX(#REF!,MATCH(Tableau1[[#This Row],[species_name]],#REF!,0),2)</f>
        <v>#REF!</v>
      </c>
      <c r="AC2676" s="3" t="e">
        <f>Tableau1[[#This Row],[value]]/Tableau1[[#This Row],[débarquements totaux de l''espèce]]</f>
        <v>#REF!</v>
      </c>
    </row>
    <row r="2677" spans="1:29" x14ac:dyDescent="0.2">
      <c r="A2677" s="1">
        <v>45355</v>
      </c>
      <c r="B2677" t="s">
        <v>24</v>
      </c>
      <c r="C2677" t="s">
        <v>25</v>
      </c>
      <c r="D2677">
        <v>2022</v>
      </c>
      <c r="E2677" t="s">
        <v>86</v>
      </c>
      <c r="F2677" t="s">
        <v>27</v>
      </c>
      <c r="G2677" t="s">
        <v>88</v>
      </c>
      <c r="H2677" t="s">
        <v>29</v>
      </c>
      <c r="M2677" t="s">
        <v>684</v>
      </c>
      <c r="N2677" t="str">
        <f>_xlfn.CONCAT(Tableau1[[#This Row],[species_name]],Tableau1[[#This Row],[sub_reg]])</f>
        <v>Monkfishes nei27.8.a</v>
      </c>
      <c r="O2677" t="s">
        <v>32</v>
      </c>
      <c r="P2677" t="s">
        <v>33</v>
      </c>
      <c r="Q2677" t="s">
        <v>34</v>
      </c>
      <c r="R2677">
        <v>150353.51</v>
      </c>
      <c r="S2677" t="s">
        <v>35</v>
      </c>
      <c r="T2677" t="s">
        <v>47</v>
      </c>
      <c r="U2677" t="s">
        <v>48</v>
      </c>
      <c r="V2677" t="s">
        <v>331</v>
      </c>
      <c r="W2677">
        <f>IFERROR(INDEX(#REF!,MATCH(Tableau1[[#This Row],[Identifiant pour calcul]],#REF!,0),9),0)</f>
        <v>0</v>
      </c>
      <c r="X2677">
        <f>Tableau1[[#This Row],[value]]*0.125*Tableau1[[#This Row],[Sequestration factor]]</f>
        <v>0</v>
      </c>
      <c r="Y2677" t="s">
        <v>39</v>
      </c>
      <c r="Z2677" t="s">
        <v>40</v>
      </c>
      <c r="AA2677" t="s">
        <v>39</v>
      </c>
      <c r="AB2677" t="e">
        <f>INDEX(#REF!,MATCH(Tableau1[[#This Row],[species_name]],#REF!,0),2)</f>
        <v>#REF!</v>
      </c>
      <c r="AC2677" s="3" t="e">
        <f>Tableau1[[#This Row],[value]]/Tableau1[[#This Row],[débarquements totaux de l''espèce]]</f>
        <v>#REF!</v>
      </c>
    </row>
    <row r="2678" spans="1:29" x14ac:dyDescent="0.2">
      <c r="A2678" s="1">
        <v>45355</v>
      </c>
      <c r="B2678" t="s">
        <v>24</v>
      </c>
      <c r="C2678" t="s">
        <v>25</v>
      </c>
      <c r="D2678">
        <v>2022</v>
      </c>
      <c r="E2678" t="s">
        <v>86</v>
      </c>
      <c r="F2678" t="s">
        <v>27</v>
      </c>
      <c r="G2678" t="s">
        <v>107</v>
      </c>
      <c r="H2678" t="s">
        <v>29</v>
      </c>
      <c r="M2678" t="s">
        <v>693</v>
      </c>
      <c r="N2678" t="str">
        <f>_xlfn.CONCAT(Tableau1[[#This Row],[species_name]],Tableau1[[#This Row],[sub_reg]])</f>
        <v>Monkfishes nei27.7.e</v>
      </c>
      <c r="O2678" t="s">
        <v>32</v>
      </c>
      <c r="P2678" t="s">
        <v>33</v>
      </c>
      <c r="Q2678" t="s">
        <v>34</v>
      </c>
      <c r="R2678">
        <v>52742.46</v>
      </c>
      <c r="S2678" t="s">
        <v>35</v>
      </c>
      <c r="T2678" t="s">
        <v>47</v>
      </c>
      <c r="U2678" t="s">
        <v>48</v>
      </c>
      <c r="V2678" t="s">
        <v>226</v>
      </c>
      <c r="W2678">
        <f>IFERROR(INDEX(#REF!,MATCH(Tableau1[[#This Row],[Identifiant pour calcul]],#REF!,0),9),0)</f>
        <v>0</v>
      </c>
      <c r="X2678">
        <f>Tableau1[[#This Row],[value]]*0.125*Tableau1[[#This Row],[Sequestration factor]]</f>
        <v>0</v>
      </c>
      <c r="Y2678" t="s">
        <v>39</v>
      </c>
      <c r="Z2678" t="s">
        <v>40</v>
      </c>
      <c r="AA2678" t="s">
        <v>39</v>
      </c>
      <c r="AB2678" t="e">
        <f>INDEX(#REF!,MATCH(Tableau1[[#This Row],[species_name]],#REF!,0),2)</f>
        <v>#REF!</v>
      </c>
      <c r="AC2678" s="3" t="e">
        <f>Tableau1[[#This Row],[value]]/Tableau1[[#This Row],[débarquements totaux de l''espèce]]</f>
        <v>#REF!</v>
      </c>
    </row>
    <row r="2679" spans="1:29" x14ac:dyDescent="0.2">
      <c r="A2679" s="1">
        <v>45355</v>
      </c>
      <c r="B2679" t="s">
        <v>24</v>
      </c>
      <c r="C2679" t="s">
        <v>25</v>
      </c>
      <c r="D2679">
        <v>2022</v>
      </c>
      <c r="E2679" t="s">
        <v>86</v>
      </c>
      <c r="F2679" t="s">
        <v>27</v>
      </c>
      <c r="G2679" t="s">
        <v>107</v>
      </c>
      <c r="H2679" t="s">
        <v>29</v>
      </c>
      <c r="M2679" t="s">
        <v>693</v>
      </c>
      <c r="N2679" t="str">
        <f>_xlfn.CONCAT(Tableau1[[#This Row],[species_name]],Tableau1[[#This Row],[sub_reg]])</f>
        <v>Monkfishes nei27.8.a</v>
      </c>
      <c r="O2679" t="s">
        <v>32</v>
      </c>
      <c r="P2679" t="s">
        <v>33</v>
      </c>
      <c r="Q2679" t="s">
        <v>34</v>
      </c>
      <c r="R2679">
        <v>20371.740000000002</v>
      </c>
      <c r="S2679" t="s">
        <v>35</v>
      </c>
      <c r="T2679" t="s">
        <v>47</v>
      </c>
      <c r="U2679" t="s">
        <v>48</v>
      </c>
      <c r="V2679" t="s">
        <v>331</v>
      </c>
      <c r="W2679">
        <f>IFERROR(INDEX(#REF!,MATCH(Tableau1[[#This Row],[Identifiant pour calcul]],#REF!,0),9),0)</f>
        <v>0</v>
      </c>
      <c r="X2679">
        <f>Tableau1[[#This Row],[value]]*0.125*Tableau1[[#This Row],[Sequestration factor]]</f>
        <v>0</v>
      </c>
      <c r="Y2679" t="s">
        <v>39</v>
      </c>
      <c r="Z2679" t="s">
        <v>40</v>
      </c>
      <c r="AA2679" t="s">
        <v>39</v>
      </c>
      <c r="AB2679" t="e">
        <f>INDEX(#REF!,MATCH(Tableau1[[#This Row],[species_name]],#REF!,0),2)</f>
        <v>#REF!</v>
      </c>
      <c r="AC2679" s="3" t="e">
        <f>Tableau1[[#This Row],[value]]/Tableau1[[#This Row],[débarquements totaux de l''espèce]]</f>
        <v>#REF!</v>
      </c>
    </row>
    <row r="2680" spans="1:29" x14ac:dyDescent="0.2">
      <c r="A2680" s="1">
        <v>45355</v>
      </c>
      <c r="B2680" t="s">
        <v>24</v>
      </c>
      <c r="C2680" t="s">
        <v>25</v>
      </c>
      <c r="D2680">
        <v>2022</v>
      </c>
      <c r="E2680" t="s">
        <v>86</v>
      </c>
      <c r="F2680" t="s">
        <v>27</v>
      </c>
      <c r="G2680" t="s">
        <v>107</v>
      </c>
      <c r="H2680" t="s">
        <v>29</v>
      </c>
      <c r="M2680" t="s">
        <v>693</v>
      </c>
      <c r="N2680" t="str">
        <f>_xlfn.CONCAT(Tableau1[[#This Row],[species_name]],Tableau1[[#This Row],[sub_reg]])</f>
        <v>Monkfishes nei27.8.b</v>
      </c>
      <c r="O2680" t="s">
        <v>32</v>
      </c>
      <c r="P2680" t="s">
        <v>33</v>
      </c>
      <c r="Q2680" t="s">
        <v>34</v>
      </c>
      <c r="R2680">
        <v>7233.53</v>
      </c>
      <c r="S2680" t="s">
        <v>35</v>
      </c>
      <c r="T2680" t="s">
        <v>47</v>
      </c>
      <c r="U2680" t="s">
        <v>48</v>
      </c>
      <c r="V2680" t="s">
        <v>338</v>
      </c>
      <c r="W2680">
        <f>IFERROR(INDEX(#REF!,MATCH(Tableau1[[#This Row],[Identifiant pour calcul]],#REF!,0),9),0)</f>
        <v>0</v>
      </c>
      <c r="X2680">
        <f>Tableau1[[#This Row],[value]]*0.125*Tableau1[[#This Row],[Sequestration factor]]</f>
        <v>0</v>
      </c>
      <c r="Y2680" t="s">
        <v>39</v>
      </c>
      <c r="Z2680" t="s">
        <v>40</v>
      </c>
      <c r="AA2680" t="s">
        <v>39</v>
      </c>
      <c r="AB2680" t="e">
        <f>INDEX(#REF!,MATCH(Tableau1[[#This Row],[species_name]],#REF!,0),2)</f>
        <v>#REF!</v>
      </c>
      <c r="AC2680" s="3" t="e">
        <f>Tableau1[[#This Row],[value]]/Tableau1[[#This Row],[débarquements totaux de l''espèce]]</f>
        <v>#REF!</v>
      </c>
    </row>
    <row r="2681" spans="1:29" x14ac:dyDescent="0.2">
      <c r="A2681" s="1">
        <v>45355</v>
      </c>
      <c r="B2681" t="s">
        <v>24</v>
      </c>
      <c r="C2681" t="s">
        <v>25</v>
      </c>
      <c r="D2681">
        <v>2022</v>
      </c>
      <c r="E2681" t="s">
        <v>86</v>
      </c>
      <c r="F2681" t="s">
        <v>710</v>
      </c>
      <c r="G2681" t="s">
        <v>88</v>
      </c>
      <c r="H2681" t="s">
        <v>29</v>
      </c>
      <c r="L2681" t="s">
        <v>711</v>
      </c>
      <c r="M2681" t="s">
        <v>712</v>
      </c>
      <c r="N2681" t="str">
        <f>_xlfn.CONCAT(Tableau1[[#This Row],[species_name]],Tableau1[[#This Row],[sub_reg]])</f>
        <v>Monkfishes nei27.7.e</v>
      </c>
      <c r="O2681" t="s">
        <v>32</v>
      </c>
      <c r="P2681" t="s">
        <v>33</v>
      </c>
      <c r="Q2681" t="s">
        <v>34</v>
      </c>
      <c r="R2681">
        <v>1254.03</v>
      </c>
      <c r="S2681" t="s">
        <v>35</v>
      </c>
      <c r="T2681" t="s">
        <v>47</v>
      </c>
      <c r="U2681" t="s">
        <v>48</v>
      </c>
      <c r="V2681" t="s">
        <v>226</v>
      </c>
      <c r="W2681">
        <f>IFERROR(INDEX(#REF!,MATCH(Tableau1[[#This Row],[Identifiant pour calcul]],#REF!,0),9),0)</f>
        <v>0</v>
      </c>
      <c r="X2681">
        <f>Tableau1[[#This Row],[value]]*0.125*Tableau1[[#This Row],[Sequestration factor]]</f>
        <v>0</v>
      </c>
      <c r="Y2681" t="s">
        <v>39</v>
      </c>
      <c r="Z2681" t="s">
        <v>40</v>
      </c>
      <c r="AA2681" t="s">
        <v>39</v>
      </c>
      <c r="AB2681" t="e">
        <f>INDEX(#REF!,MATCH(Tableau1[[#This Row],[species_name]],#REF!,0),2)</f>
        <v>#REF!</v>
      </c>
      <c r="AC2681" s="3" t="e">
        <f>Tableau1[[#This Row],[value]]/Tableau1[[#This Row],[débarquements totaux de l''espèce]]</f>
        <v>#REF!</v>
      </c>
    </row>
    <row r="2682" spans="1:29" x14ac:dyDescent="0.2">
      <c r="A2682" s="1">
        <v>45355</v>
      </c>
      <c r="B2682" t="s">
        <v>24</v>
      </c>
      <c r="C2682" t="s">
        <v>25</v>
      </c>
      <c r="D2682">
        <v>2022</v>
      </c>
      <c r="E2682" t="s">
        <v>86</v>
      </c>
      <c r="F2682" t="s">
        <v>27</v>
      </c>
      <c r="G2682" t="s">
        <v>77</v>
      </c>
      <c r="H2682" t="s">
        <v>29</v>
      </c>
      <c r="M2682" t="s">
        <v>738</v>
      </c>
      <c r="N2682" t="str">
        <f>_xlfn.CONCAT(Tableau1[[#This Row],[species_name]],Tableau1[[#This Row],[sub_reg]])</f>
        <v>Monkfishes nei27.7.b</v>
      </c>
      <c r="O2682" t="s">
        <v>32</v>
      </c>
      <c r="P2682" t="s">
        <v>33</v>
      </c>
      <c r="Q2682" t="s">
        <v>34</v>
      </c>
      <c r="R2682">
        <v>2013.56</v>
      </c>
      <c r="S2682" t="s">
        <v>35</v>
      </c>
      <c r="T2682" t="s">
        <v>47</v>
      </c>
      <c r="U2682" t="s">
        <v>48</v>
      </c>
      <c r="V2682" t="s">
        <v>663</v>
      </c>
      <c r="W2682">
        <f>IFERROR(INDEX(#REF!,MATCH(Tableau1[[#This Row],[Identifiant pour calcul]],#REF!,0),9),0)</f>
        <v>0</v>
      </c>
      <c r="X2682">
        <f>Tableau1[[#This Row],[value]]*0.125*Tableau1[[#This Row],[Sequestration factor]]</f>
        <v>0</v>
      </c>
      <c r="Y2682" t="s">
        <v>39</v>
      </c>
      <c r="Z2682" t="s">
        <v>40</v>
      </c>
      <c r="AA2682" t="s">
        <v>39</v>
      </c>
      <c r="AB2682" t="e">
        <f>INDEX(#REF!,MATCH(Tableau1[[#This Row],[species_name]],#REF!,0),2)</f>
        <v>#REF!</v>
      </c>
      <c r="AC2682" s="3" t="e">
        <f>Tableau1[[#This Row],[value]]/Tableau1[[#This Row],[débarquements totaux de l''espèce]]</f>
        <v>#REF!</v>
      </c>
    </row>
    <row r="2683" spans="1:29" x14ac:dyDescent="0.2">
      <c r="A2683" s="1">
        <v>45355</v>
      </c>
      <c r="B2683" t="s">
        <v>24</v>
      </c>
      <c r="C2683" t="s">
        <v>25</v>
      </c>
      <c r="D2683">
        <v>2022</v>
      </c>
      <c r="E2683" t="s">
        <v>86</v>
      </c>
      <c r="F2683" t="s">
        <v>27</v>
      </c>
      <c r="G2683" t="s">
        <v>77</v>
      </c>
      <c r="H2683" t="s">
        <v>29</v>
      </c>
      <c r="M2683" t="s">
        <v>738</v>
      </c>
      <c r="N2683" t="str">
        <f>_xlfn.CONCAT(Tableau1[[#This Row],[species_name]],Tableau1[[#This Row],[sub_reg]])</f>
        <v>Monkfishes nei27.8.b</v>
      </c>
      <c r="O2683" t="s">
        <v>32</v>
      </c>
      <c r="P2683" t="s">
        <v>33</v>
      </c>
      <c r="Q2683" t="s">
        <v>34</v>
      </c>
      <c r="R2683">
        <v>41917.68</v>
      </c>
      <c r="S2683" t="s">
        <v>35</v>
      </c>
      <c r="T2683" t="s">
        <v>47</v>
      </c>
      <c r="U2683" t="s">
        <v>48</v>
      </c>
      <c r="V2683" t="s">
        <v>338</v>
      </c>
      <c r="W2683">
        <f>IFERROR(INDEX(#REF!,MATCH(Tableau1[[#This Row],[Identifiant pour calcul]],#REF!,0),9),0)</f>
        <v>0</v>
      </c>
      <c r="X2683">
        <f>Tableau1[[#This Row],[value]]*0.125*Tableau1[[#This Row],[Sequestration factor]]</f>
        <v>0</v>
      </c>
      <c r="Y2683" t="s">
        <v>39</v>
      </c>
      <c r="Z2683" t="s">
        <v>40</v>
      </c>
      <c r="AA2683" t="s">
        <v>39</v>
      </c>
      <c r="AB2683" t="e">
        <f>INDEX(#REF!,MATCH(Tableau1[[#This Row],[species_name]],#REF!,0),2)</f>
        <v>#REF!</v>
      </c>
      <c r="AC2683" s="3" t="e">
        <f>Tableau1[[#This Row],[value]]/Tableau1[[#This Row],[débarquements totaux de l''espèce]]</f>
        <v>#REF!</v>
      </c>
    </row>
    <row r="2684" spans="1:29" x14ac:dyDescent="0.2">
      <c r="A2684" s="1">
        <v>45355</v>
      </c>
      <c r="B2684" t="s">
        <v>24</v>
      </c>
      <c r="C2684" t="s">
        <v>25</v>
      </c>
      <c r="D2684">
        <v>2022</v>
      </c>
      <c r="E2684" t="s">
        <v>86</v>
      </c>
      <c r="F2684" t="s">
        <v>27</v>
      </c>
      <c r="G2684" t="s">
        <v>77</v>
      </c>
      <c r="H2684" t="s">
        <v>29</v>
      </c>
      <c r="M2684" t="s">
        <v>738</v>
      </c>
      <c r="N2684" t="str">
        <f>_xlfn.CONCAT(Tableau1[[#This Row],[species_name]],Tableau1[[#This Row],[sub_reg]])</f>
        <v>Monkfishes nei27.7.h</v>
      </c>
      <c r="O2684" t="s">
        <v>32</v>
      </c>
      <c r="P2684" t="s">
        <v>33</v>
      </c>
      <c r="Q2684" t="s">
        <v>34</v>
      </c>
      <c r="R2684">
        <v>161828.70000000001</v>
      </c>
      <c r="S2684" t="s">
        <v>35</v>
      </c>
      <c r="T2684" t="s">
        <v>47</v>
      </c>
      <c r="U2684" t="s">
        <v>48</v>
      </c>
      <c r="V2684" t="s">
        <v>330</v>
      </c>
      <c r="W2684">
        <f>IFERROR(INDEX(#REF!,MATCH(Tableau1[[#This Row],[Identifiant pour calcul]],#REF!,0),9),0)</f>
        <v>0</v>
      </c>
      <c r="X2684">
        <f>Tableau1[[#This Row],[value]]*0.125*Tableau1[[#This Row],[Sequestration factor]]</f>
        <v>0</v>
      </c>
      <c r="Y2684" t="s">
        <v>39</v>
      </c>
      <c r="Z2684" t="s">
        <v>40</v>
      </c>
      <c r="AA2684" t="s">
        <v>39</v>
      </c>
      <c r="AB2684" t="e">
        <f>INDEX(#REF!,MATCH(Tableau1[[#This Row],[species_name]],#REF!,0),2)</f>
        <v>#REF!</v>
      </c>
      <c r="AC2684" s="3" t="e">
        <f>Tableau1[[#This Row],[value]]/Tableau1[[#This Row],[débarquements totaux de l''espèce]]</f>
        <v>#REF!</v>
      </c>
    </row>
    <row r="2685" spans="1:29" x14ac:dyDescent="0.2">
      <c r="A2685" s="1">
        <v>45355</v>
      </c>
      <c r="B2685" t="s">
        <v>24</v>
      </c>
      <c r="C2685" t="s">
        <v>25</v>
      </c>
      <c r="D2685">
        <v>2022</v>
      </c>
      <c r="E2685" t="s">
        <v>86</v>
      </c>
      <c r="F2685" t="s">
        <v>27</v>
      </c>
      <c r="G2685" t="s">
        <v>77</v>
      </c>
      <c r="H2685" t="s">
        <v>29</v>
      </c>
      <c r="M2685" t="s">
        <v>738</v>
      </c>
      <c r="N2685" t="str">
        <f>_xlfn.CONCAT(Tableau1[[#This Row],[species_name]],Tableau1[[#This Row],[sub_reg]])</f>
        <v>Monkfishes nei27.7.e</v>
      </c>
      <c r="O2685" t="s">
        <v>32</v>
      </c>
      <c r="P2685" t="s">
        <v>33</v>
      </c>
      <c r="Q2685" t="s">
        <v>34</v>
      </c>
      <c r="R2685">
        <v>332176.77</v>
      </c>
      <c r="S2685" t="s">
        <v>35</v>
      </c>
      <c r="T2685" t="s">
        <v>47</v>
      </c>
      <c r="U2685" t="s">
        <v>48</v>
      </c>
      <c r="V2685" t="s">
        <v>226</v>
      </c>
      <c r="W2685">
        <f>IFERROR(INDEX(#REF!,MATCH(Tableau1[[#This Row],[Identifiant pour calcul]],#REF!,0),9),0)</f>
        <v>0</v>
      </c>
      <c r="X2685">
        <f>Tableau1[[#This Row],[value]]*0.125*Tableau1[[#This Row],[Sequestration factor]]</f>
        <v>0</v>
      </c>
      <c r="Y2685" t="s">
        <v>39</v>
      </c>
      <c r="Z2685" t="s">
        <v>40</v>
      </c>
      <c r="AA2685" t="s">
        <v>39</v>
      </c>
      <c r="AB2685" t="e">
        <f>INDEX(#REF!,MATCH(Tableau1[[#This Row],[species_name]],#REF!,0),2)</f>
        <v>#REF!</v>
      </c>
      <c r="AC2685" s="3" t="e">
        <f>Tableau1[[#This Row],[value]]/Tableau1[[#This Row],[débarquements totaux de l''espèce]]</f>
        <v>#REF!</v>
      </c>
    </row>
    <row r="2686" spans="1:29" x14ac:dyDescent="0.2">
      <c r="A2686" s="1">
        <v>45355</v>
      </c>
      <c r="B2686" t="s">
        <v>24</v>
      </c>
      <c r="C2686" t="s">
        <v>25</v>
      </c>
      <c r="D2686">
        <v>2022</v>
      </c>
      <c r="E2686" t="s">
        <v>86</v>
      </c>
      <c r="F2686" t="s">
        <v>27</v>
      </c>
      <c r="G2686" t="s">
        <v>77</v>
      </c>
      <c r="H2686" t="s">
        <v>29</v>
      </c>
      <c r="M2686" t="s">
        <v>738</v>
      </c>
      <c r="N2686" t="str">
        <f>_xlfn.CONCAT(Tableau1[[#This Row],[species_name]],Tableau1[[#This Row],[sub_reg]])</f>
        <v>Monkfishes nei27.8.a</v>
      </c>
      <c r="O2686" t="s">
        <v>32</v>
      </c>
      <c r="P2686" t="s">
        <v>33</v>
      </c>
      <c r="Q2686" t="s">
        <v>34</v>
      </c>
      <c r="R2686">
        <v>134115.51999999999</v>
      </c>
      <c r="S2686" t="s">
        <v>35</v>
      </c>
      <c r="T2686" t="s">
        <v>47</v>
      </c>
      <c r="U2686" t="s">
        <v>48</v>
      </c>
      <c r="V2686" t="s">
        <v>331</v>
      </c>
      <c r="W2686">
        <f>IFERROR(INDEX(#REF!,MATCH(Tableau1[[#This Row],[Identifiant pour calcul]],#REF!,0),9),0)</f>
        <v>0</v>
      </c>
      <c r="X2686">
        <f>Tableau1[[#This Row],[value]]*0.125*Tableau1[[#This Row],[Sequestration factor]]</f>
        <v>0</v>
      </c>
      <c r="Y2686" t="s">
        <v>39</v>
      </c>
      <c r="Z2686" t="s">
        <v>40</v>
      </c>
      <c r="AA2686" t="s">
        <v>39</v>
      </c>
      <c r="AB2686" t="e">
        <f>INDEX(#REF!,MATCH(Tableau1[[#This Row],[species_name]],#REF!,0),2)</f>
        <v>#REF!</v>
      </c>
      <c r="AC2686" s="3" t="e">
        <f>Tableau1[[#This Row],[value]]/Tableau1[[#This Row],[débarquements totaux de l''espèce]]</f>
        <v>#REF!</v>
      </c>
    </row>
    <row r="2687" spans="1:29" x14ac:dyDescent="0.2">
      <c r="A2687" s="1">
        <v>45355</v>
      </c>
      <c r="B2687" t="s">
        <v>24</v>
      </c>
      <c r="C2687" t="s">
        <v>25</v>
      </c>
      <c r="D2687">
        <v>2022</v>
      </c>
      <c r="E2687" t="s">
        <v>26</v>
      </c>
      <c r="F2687" t="s">
        <v>27</v>
      </c>
      <c r="G2687" t="s">
        <v>277</v>
      </c>
      <c r="H2687" t="s">
        <v>29</v>
      </c>
      <c r="M2687" t="s">
        <v>749</v>
      </c>
      <c r="N2687" t="str">
        <f>_xlfn.CONCAT(Tableau1[[#This Row],[species_name]],Tableau1[[#This Row],[sub_reg]])</f>
        <v>Monkfishes neisa 7</v>
      </c>
      <c r="O2687" t="s">
        <v>32</v>
      </c>
      <c r="P2687" t="s">
        <v>33</v>
      </c>
      <c r="Q2687" t="s">
        <v>34</v>
      </c>
      <c r="R2687">
        <v>65738.729000000007</v>
      </c>
      <c r="S2687" t="s">
        <v>35</v>
      </c>
      <c r="T2687" t="s">
        <v>47</v>
      </c>
      <c r="U2687" t="s">
        <v>48</v>
      </c>
      <c r="V2687" t="s">
        <v>62</v>
      </c>
      <c r="W2687">
        <f>IFERROR(INDEX(#REF!,MATCH(Tableau1[[#This Row],[Identifiant pour calcul]],#REF!,0),9),0)</f>
        <v>0</v>
      </c>
      <c r="X2687">
        <f>Tableau1[[#This Row],[value]]*0.125*Tableau1[[#This Row],[Sequestration factor]]</f>
        <v>0</v>
      </c>
      <c r="Y2687" t="s">
        <v>39</v>
      </c>
      <c r="Z2687" t="s">
        <v>40</v>
      </c>
      <c r="AA2687" t="s">
        <v>39</v>
      </c>
      <c r="AB2687" t="e">
        <f>INDEX(#REF!,MATCH(Tableau1[[#This Row],[species_name]],#REF!,0),2)</f>
        <v>#REF!</v>
      </c>
      <c r="AC2687" s="3" t="e">
        <f>Tableau1[[#This Row],[value]]/Tableau1[[#This Row],[débarquements totaux de l''espèce]]</f>
        <v>#REF!</v>
      </c>
    </row>
    <row r="2688" spans="1:29" x14ac:dyDescent="0.2">
      <c r="A2688" s="1">
        <v>45355</v>
      </c>
      <c r="B2688" t="s">
        <v>24</v>
      </c>
      <c r="C2688" t="s">
        <v>25</v>
      </c>
      <c r="D2688">
        <v>2022</v>
      </c>
      <c r="E2688" t="s">
        <v>26</v>
      </c>
      <c r="F2688" t="s">
        <v>27</v>
      </c>
      <c r="G2688" t="s">
        <v>277</v>
      </c>
      <c r="H2688" t="s">
        <v>29</v>
      </c>
      <c r="M2688" t="s">
        <v>749</v>
      </c>
      <c r="N2688" t="str">
        <f>_xlfn.CONCAT(Tableau1[[#This Row],[species_name]],Tableau1[[#This Row],[sub_reg]])</f>
        <v>Monkfishes neisa 8</v>
      </c>
      <c r="O2688" t="s">
        <v>32</v>
      </c>
      <c r="P2688" t="s">
        <v>33</v>
      </c>
      <c r="Q2688" t="s">
        <v>34</v>
      </c>
      <c r="R2688">
        <v>2427.5119</v>
      </c>
      <c r="S2688" t="s">
        <v>35</v>
      </c>
      <c r="T2688" t="s">
        <v>47</v>
      </c>
      <c r="U2688" t="s">
        <v>48</v>
      </c>
      <c r="V2688" t="s">
        <v>38</v>
      </c>
      <c r="W2688">
        <f>IFERROR(INDEX(#REF!,MATCH(Tableau1[[#This Row],[Identifiant pour calcul]],#REF!,0),9),0)</f>
        <v>0</v>
      </c>
      <c r="X2688">
        <f>Tableau1[[#This Row],[value]]*0.125*Tableau1[[#This Row],[Sequestration factor]]</f>
        <v>0</v>
      </c>
      <c r="Y2688" t="s">
        <v>39</v>
      </c>
      <c r="Z2688" t="s">
        <v>40</v>
      </c>
      <c r="AA2688" t="s">
        <v>39</v>
      </c>
      <c r="AB2688" t="e">
        <f>INDEX(#REF!,MATCH(Tableau1[[#This Row],[species_name]],#REF!,0),2)</f>
        <v>#REF!</v>
      </c>
      <c r="AC2688" s="3" t="e">
        <f>Tableau1[[#This Row],[value]]/Tableau1[[#This Row],[débarquements totaux de l''espèce]]</f>
        <v>#REF!</v>
      </c>
    </row>
    <row r="2689" spans="1:29" x14ac:dyDescent="0.2">
      <c r="A2689" s="1">
        <v>45355</v>
      </c>
      <c r="B2689" t="s">
        <v>24</v>
      </c>
      <c r="C2689" t="s">
        <v>25</v>
      </c>
      <c r="D2689">
        <v>2022</v>
      </c>
      <c r="E2689" t="s">
        <v>86</v>
      </c>
      <c r="F2689" t="s">
        <v>87</v>
      </c>
      <c r="G2689" t="s">
        <v>28</v>
      </c>
      <c r="H2689" t="s">
        <v>29</v>
      </c>
      <c r="L2689" t="s">
        <v>89</v>
      </c>
      <c r="M2689" t="s">
        <v>90</v>
      </c>
      <c r="N2689" t="str">
        <f>_xlfn.CONCAT(Tableau1[[#This Row],[species_name]],Tableau1[[#This Row],[sub_reg]])</f>
        <v>Monkfishes nei27.7.d</v>
      </c>
      <c r="O2689" t="s">
        <v>32</v>
      </c>
      <c r="P2689" t="s">
        <v>33</v>
      </c>
      <c r="Q2689" t="s">
        <v>34</v>
      </c>
      <c r="R2689">
        <v>7516.94</v>
      </c>
      <c r="S2689" t="s">
        <v>35</v>
      </c>
      <c r="T2689" t="s">
        <v>47</v>
      </c>
      <c r="U2689" t="s">
        <v>48</v>
      </c>
      <c r="V2689" t="s">
        <v>96</v>
      </c>
      <c r="W2689">
        <f>IFERROR(INDEX(#REF!,MATCH(Tableau1[[#This Row],[Identifiant pour calcul]],#REF!,0),9),0)</f>
        <v>0</v>
      </c>
      <c r="X2689">
        <f>Tableau1[[#This Row],[value]]*0.125*Tableau1[[#This Row],[Sequestration factor]]</f>
        <v>0</v>
      </c>
      <c r="Y2689" t="s">
        <v>39</v>
      </c>
      <c r="Z2689" t="s">
        <v>40</v>
      </c>
      <c r="AA2689" t="s">
        <v>39</v>
      </c>
      <c r="AB2689" t="e">
        <f>INDEX(#REF!,MATCH(Tableau1[[#This Row],[species_name]],#REF!,0),2)</f>
        <v>#REF!</v>
      </c>
      <c r="AC2689" s="3" t="e">
        <f>Tableau1[[#This Row],[value]]/Tableau1[[#This Row],[débarquements totaux de l''espèce]]</f>
        <v>#REF!</v>
      </c>
    </row>
    <row r="2690" spans="1:29" x14ac:dyDescent="0.2">
      <c r="A2690" s="1">
        <v>45355</v>
      </c>
      <c r="B2690" t="s">
        <v>24</v>
      </c>
      <c r="C2690" t="s">
        <v>25</v>
      </c>
      <c r="D2690">
        <v>2022</v>
      </c>
      <c r="E2690" t="s">
        <v>86</v>
      </c>
      <c r="F2690" t="s">
        <v>87</v>
      </c>
      <c r="G2690" t="s">
        <v>28</v>
      </c>
      <c r="H2690" t="s">
        <v>29</v>
      </c>
      <c r="L2690" t="s">
        <v>89</v>
      </c>
      <c r="M2690" t="s">
        <v>90</v>
      </c>
      <c r="N2690" t="str">
        <f>_xlfn.CONCAT(Tableau1[[#This Row],[species_name]],Tableau1[[#This Row],[sub_reg]])</f>
        <v>Monkfishes nei27.7.e</v>
      </c>
      <c r="O2690" t="s">
        <v>32</v>
      </c>
      <c r="P2690" t="s">
        <v>33</v>
      </c>
      <c r="Q2690" t="s">
        <v>34</v>
      </c>
      <c r="R2690">
        <v>11184.73</v>
      </c>
      <c r="S2690" t="s">
        <v>35</v>
      </c>
      <c r="T2690" t="s">
        <v>47</v>
      </c>
      <c r="U2690" t="s">
        <v>48</v>
      </c>
      <c r="V2690" t="s">
        <v>226</v>
      </c>
      <c r="W2690">
        <f>IFERROR(INDEX(#REF!,MATCH(Tableau1[[#This Row],[Identifiant pour calcul]],#REF!,0),9),0)</f>
        <v>0</v>
      </c>
      <c r="X2690">
        <f>Tableau1[[#This Row],[value]]*0.125*Tableau1[[#This Row],[Sequestration factor]]</f>
        <v>0</v>
      </c>
      <c r="Y2690" t="s">
        <v>39</v>
      </c>
      <c r="Z2690" t="s">
        <v>40</v>
      </c>
      <c r="AA2690" t="s">
        <v>39</v>
      </c>
      <c r="AB2690" t="e">
        <f>INDEX(#REF!,MATCH(Tableau1[[#This Row],[species_name]],#REF!,0),2)</f>
        <v>#REF!</v>
      </c>
      <c r="AC2690" s="3" t="e">
        <f>Tableau1[[#This Row],[value]]/Tableau1[[#This Row],[débarquements totaux de l''espèce]]</f>
        <v>#REF!</v>
      </c>
    </row>
    <row r="2691" spans="1:29" x14ac:dyDescent="0.2">
      <c r="A2691" s="1">
        <v>45355</v>
      </c>
      <c r="B2691" t="s">
        <v>24</v>
      </c>
      <c r="C2691" t="s">
        <v>25</v>
      </c>
      <c r="D2691">
        <v>2022</v>
      </c>
      <c r="E2691" t="s">
        <v>86</v>
      </c>
      <c r="F2691" t="s">
        <v>158</v>
      </c>
      <c r="G2691" t="s">
        <v>88</v>
      </c>
      <c r="H2691" t="s">
        <v>29</v>
      </c>
      <c r="L2691" t="s">
        <v>373</v>
      </c>
      <c r="M2691" t="s">
        <v>374</v>
      </c>
      <c r="N2691" t="str">
        <f>_xlfn.CONCAT(Tableau1[[#This Row],[species_name]],Tableau1[[#This Row],[sub_reg]])</f>
        <v>Monkfishes nei27.7.e</v>
      </c>
      <c r="O2691" t="s">
        <v>32</v>
      </c>
      <c r="P2691" t="s">
        <v>33</v>
      </c>
      <c r="Q2691" t="s">
        <v>34</v>
      </c>
      <c r="R2691">
        <v>559052.37</v>
      </c>
      <c r="S2691" t="s">
        <v>35</v>
      </c>
      <c r="T2691" t="s">
        <v>47</v>
      </c>
      <c r="U2691" t="s">
        <v>48</v>
      </c>
      <c r="V2691" t="s">
        <v>226</v>
      </c>
      <c r="W2691">
        <f>IFERROR(INDEX(#REF!,MATCH(Tableau1[[#This Row],[Identifiant pour calcul]],#REF!,0),9),0)</f>
        <v>0</v>
      </c>
      <c r="X2691">
        <f>Tableau1[[#This Row],[value]]*0.125*Tableau1[[#This Row],[Sequestration factor]]</f>
        <v>0</v>
      </c>
      <c r="Y2691" t="s">
        <v>39</v>
      </c>
      <c r="Z2691" t="s">
        <v>40</v>
      </c>
      <c r="AA2691" t="s">
        <v>39</v>
      </c>
      <c r="AB2691" t="e">
        <f>INDEX(#REF!,MATCH(Tableau1[[#This Row],[species_name]],#REF!,0),2)</f>
        <v>#REF!</v>
      </c>
      <c r="AC2691" s="3" t="e">
        <f>Tableau1[[#This Row],[value]]/Tableau1[[#This Row],[débarquements totaux de l''espèce]]</f>
        <v>#REF!</v>
      </c>
    </row>
    <row r="2692" spans="1:29" x14ac:dyDescent="0.2">
      <c r="A2692" s="1">
        <v>45355</v>
      </c>
      <c r="B2692" t="s">
        <v>24</v>
      </c>
      <c r="C2692" t="s">
        <v>25</v>
      </c>
      <c r="D2692">
        <v>2022</v>
      </c>
      <c r="E2692" t="s">
        <v>86</v>
      </c>
      <c r="F2692" t="s">
        <v>158</v>
      </c>
      <c r="G2692" t="s">
        <v>88</v>
      </c>
      <c r="H2692" t="s">
        <v>29</v>
      </c>
      <c r="L2692" t="s">
        <v>373</v>
      </c>
      <c r="M2692" t="s">
        <v>374</v>
      </c>
      <c r="N2692" t="str">
        <f>_xlfn.CONCAT(Tableau1[[#This Row],[species_name]],Tableau1[[#This Row],[sub_reg]])</f>
        <v>Monkfishes nei27.7.j</v>
      </c>
      <c r="O2692" t="s">
        <v>32</v>
      </c>
      <c r="P2692" t="s">
        <v>33</v>
      </c>
      <c r="Q2692" t="s">
        <v>34</v>
      </c>
      <c r="R2692">
        <v>1519728.7</v>
      </c>
      <c r="S2692" t="s">
        <v>35</v>
      </c>
      <c r="T2692" t="s">
        <v>47</v>
      </c>
      <c r="U2692" t="s">
        <v>48</v>
      </c>
      <c r="V2692" t="s">
        <v>377</v>
      </c>
      <c r="W2692">
        <f>IFERROR(INDEX(#REF!,MATCH(Tableau1[[#This Row],[Identifiant pour calcul]],#REF!,0),9),0)</f>
        <v>0</v>
      </c>
      <c r="X2692">
        <f>Tableau1[[#This Row],[value]]*0.125*Tableau1[[#This Row],[Sequestration factor]]</f>
        <v>0</v>
      </c>
      <c r="Y2692" t="s">
        <v>39</v>
      </c>
      <c r="Z2692" t="s">
        <v>40</v>
      </c>
      <c r="AA2692" t="s">
        <v>39</v>
      </c>
      <c r="AB2692" t="e">
        <f>INDEX(#REF!,MATCH(Tableau1[[#This Row],[species_name]],#REF!,0),2)</f>
        <v>#REF!</v>
      </c>
      <c r="AC2692" s="3" t="e">
        <f>Tableau1[[#This Row],[value]]/Tableau1[[#This Row],[débarquements totaux de l''espèce]]</f>
        <v>#REF!</v>
      </c>
    </row>
    <row r="2693" spans="1:29" x14ac:dyDescent="0.2">
      <c r="A2693" s="1">
        <v>45355</v>
      </c>
      <c r="B2693" t="s">
        <v>24</v>
      </c>
      <c r="C2693" t="s">
        <v>25</v>
      </c>
      <c r="D2693">
        <v>2022</v>
      </c>
      <c r="E2693" t="s">
        <v>86</v>
      </c>
      <c r="F2693" t="s">
        <v>158</v>
      </c>
      <c r="G2693" t="s">
        <v>88</v>
      </c>
      <c r="H2693" t="s">
        <v>29</v>
      </c>
      <c r="L2693" t="s">
        <v>373</v>
      </c>
      <c r="M2693" t="s">
        <v>374</v>
      </c>
      <c r="N2693" t="str">
        <f>_xlfn.CONCAT(Tableau1[[#This Row],[species_name]],Tableau1[[#This Row],[sub_reg]])</f>
        <v>Monkfishes nei27.8.d</v>
      </c>
      <c r="O2693" t="s">
        <v>32</v>
      </c>
      <c r="P2693" t="s">
        <v>33</v>
      </c>
      <c r="Q2693" t="s">
        <v>34</v>
      </c>
      <c r="R2693">
        <v>109878.97</v>
      </c>
      <c r="S2693" t="s">
        <v>35</v>
      </c>
      <c r="T2693" t="s">
        <v>47</v>
      </c>
      <c r="U2693" t="s">
        <v>48</v>
      </c>
      <c r="V2693" t="s">
        <v>366</v>
      </c>
      <c r="W2693">
        <f>IFERROR(INDEX(#REF!,MATCH(Tableau1[[#This Row],[Identifiant pour calcul]],#REF!,0),9),0)</f>
        <v>0</v>
      </c>
      <c r="X2693">
        <f>Tableau1[[#This Row],[value]]*0.125*Tableau1[[#This Row],[Sequestration factor]]</f>
        <v>0</v>
      </c>
      <c r="Y2693" t="s">
        <v>39</v>
      </c>
      <c r="Z2693" t="s">
        <v>40</v>
      </c>
      <c r="AA2693" t="s">
        <v>39</v>
      </c>
      <c r="AB2693" t="e">
        <f>INDEX(#REF!,MATCH(Tableau1[[#This Row],[species_name]],#REF!,0),2)</f>
        <v>#REF!</v>
      </c>
      <c r="AC2693" s="3" t="e">
        <f>Tableau1[[#This Row],[value]]/Tableau1[[#This Row],[débarquements totaux de l''espèce]]</f>
        <v>#REF!</v>
      </c>
    </row>
    <row r="2694" spans="1:29" x14ac:dyDescent="0.2">
      <c r="A2694" s="1">
        <v>45355</v>
      </c>
      <c r="B2694" t="s">
        <v>24</v>
      </c>
      <c r="C2694" t="s">
        <v>25</v>
      </c>
      <c r="D2694">
        <v>2022</v>
      </c>
      <c r="E2694" t="s">
        <v>86</v>
      </c>
      <c r="F2694" t="s">
        <v>158</v>
      </c>
      <c r="G2694" t="s">
        <v>88</v>
      </c>
      <c r="H2694" t="s">
        <v>29</v>
      </c>
      <c r="L2694" t="s">
        <v>373</v>
      </c>
      <c r="M2694" t="s">
        <v>374</v>
      </c>
      <c r="N2694" t="str">
        <f>_xlfn.CONCAT(Tableau1[[#This Row],[species_name]],Tableau1[[#This Row],[sub_reg]])</f>
        <v>Monkfishes nei27.7.b</v>
      </c>
      <c r="O2694" t="s">
        <v>32</v>
      </c>
      <c r="P2694" t="s">
        <v>33</v>
      </c>
      <c r="Q2694" t="s">
        <v>34</v>
      </c>
      <c r="R2694">
        <v>44389.22</v>
      </c>
      <c r="S2694" t="s">
        <v>35</v>
      </c>
      <c r="T2694" t="s">
        <v>47</v>
      </c>
      <c r="U2694" t="s">
        <v>48</v>
      </c>
      <c r="V2694" t="s">
        <v>663</v>
      </c>
      <c r="W2694">
        <f>IFERROR(INDEX(#REF!,MATCH(Tableau1[[#This Row],[Identifiant pour calcul]],#REF!,0),9),0)</f>
        <v>0</v>
      </c>
      <c r="X2694">
        <f>Tableau1[[#This Row],[value]]*0.125*Tableau1[[#This Row],[Sequestration factor]]</f>
        <v>0</v>
      </c>
      <c r="Y2694" t="s">
        <v>39</v>
      </c>
      <c r="Z2694" t="s">
        <v>40</v>
      </c>
      <c r="AA2694" t="s">
        <v>39</v>
      </c>
      <c r="AB2694" t="e">
        <f>INDEX(#REF!,MATCH(Tableau1[[#This Row],[species_name]],#REF!,0),2)</f>
        <v>#REF!</v>
      </c>
      <c r="AC2694" s="3" t="e">
        <f>Tableau1[[#This Row],[value]]/Tableau1[[#This Row],[débarquements totaux de l''espèce]]</f>
        <v>#REF!</v>
      </c>
    </row>
    <row r="2695" spans="1:29" x14ac:dyDescent="0.2">
      <c r="A2695" s="1">
        <v>45355</v>
      </c>
      <c r="B2695" t="s">
        <v>24</v>
      </c>
      <c r="C2695" t="s">
        <v>25</v>
      </c>
      <c r="D2695">
        <v>2022</v>
      </c>
      <c r="E2695" t="s">
        <v>86</v>
      </c>
      <c r="F2695" t="s">
        <v>158</v>
      </c>
      <c r="G2695" t="s">
        <v>88</v>
      </c>
      <c r="H2695" t="s">
        <v>29</v>
      </c>
      <c r="L2695" t="s">
        <v>373</v>
      </c>
      <c r="M2695" t="s">
        <v>374</v>
      </c>
      <c r="N2695" t="str">
        <f>_xlfn.CONCAT(Tableau1[[#This Row],[species_name]],Tableau1[[#This Row],[sub_reg]])</f>
        <v>Monkfishes nei27.7.c</v>
      </c>
      <c r="O2695" t="s">
        <v>32</v>
      </c>
      <c r="P2695" t="s">
        <v>33</v>
      </c>
      <c r="Q2695" t="s">
        <v>34</v>
      </c>
      <c r="R2695">
        <v>112490.34</v>
      </c>
      <c r="S2695" t="s">
        <v>35</v>
      </c>
      <c r="T2695" t="s">
        <v>47</v>
      </c>
      <c r="U2695" t="s">
        <v>48</v>
      </c>
      <c r="V2695" t="s">
        <v>664</v>
      </c>
      <c r="W2695">
        <f>IFERROR(INDEX(#REF!,MATCH(Tableau1[[#This Row],[Identifiant pour calcul]],#REF!,0),9),0)</f>
        <v>0</v>
      </c>
      <c r="X2695">
        <f>Tableau1[[#This Row],[value]]*0.125*Tableau1[[#This Row],[Sequestration factor]]</f>
        <v>0</v>
      </c>
      <c r="Y2695" t="s">
        <v>39</v>
      </c>
      <c r="Z2695" t="s">
        <v>40</v>
      </c>
      <c r="AA2695" t="s">
        <v>39</v>
      </c>
      <c r="AB2695" t="e">
        <f>INDEX(#REF!,MATCH(Tableau1[[#This Row],[species_name]],#REF!,0),2)</f>
        <v>#REF!</v>
      </c>
      <c r="AC2695" s="3" t="e">
        <f>Tableau1[[#This Row],[value]]/Tableau1[[#This Row],[débarquements totaux de l''espèce]]</f>
        <v>#REF!</v>
      </c>
    </row>
    <row r="2696" spans="1:29" x14ac:dyDescent="0.2">
      <c r="A2696" s="1">
        <v>45355</v>
      </c>
      <c r="B2696" t="s">
        <v>24</v>
      </c>
      <c r="C2696" t="s">
        <v>25</v>
      </c>
      <c r="D2696">
        <v>2022</v>
      </c>
      <c r="E2696" t="s">
        <v>86</v>
      </c>
      <c r="F2696" t="s">
        <v>158</v>
      </c>
      <c r="G2696" t="s">
        <v>88</v>
      </c>
      <c r="H2696" t="s">
        <v>29</v>
      </c>
      <c r="L2696" t="s">
        <v>373</v>
      </c>
      <c r="M2696" t="s">
        <v>374</v>
      </c>
      <c r="N2696" t="str">
        <f>_xlfn.CONCAT(Tableau1[[#This Row],[species_name]],Tableau1[[#This Row],[sub_reg]])</f>
        <v>Monkfishes nei27.7.d</v>
      </c>
      <c r="O2696" t="s">
        <v>32</v>
      </c>
      <c r="P2696" t="s">
        <v>33</v>
      </c>
      <c r="Q2696" t="s">
        <v>34</v>
      </c>
      <c r="R2696">
        <v>5442.26</v>
      </c>
      <c r="S2696" t="s">
        <v>35</v>
      </c>
      <c r="T2696" t="s">
        <v>47</v>
      </c>
      <c r="U2696" t="s">
        <v>48</v>
      </c>
      <c r="V2696" t="s">
        <v>96</v>
      </c>
      <c r="W2696">
        <f>IFERROR(INDEX(#REF!,MATCH(Tableau1[[#This Row],[Identifiant pour calcul]],#REF!,0),9),0)</f>
        <v>0</v>
      </c>
      <c r="X2696">
        <f>Tableau1[[#This Row],[value]]*0.125*Tableau1[[#This Row],[Sequestration factor]]</f>
        <v>0</v>
      </c>
      <c r="Y2696" t="s">
        <v>39</v>
      </c>
      <c r="Z2696" t="s">
        <v>40</v>
      </c>
      <c r="AA2696" t="s">
        <v>39</v>
      </c>
      <c r="AB2696" t="e">
        <f>INDEX(#REF!,MATCH(Tableau1[[#This Row],[species_name]],#REF!,0),2)</f>
        <v>#REF!</v>
      </c>
      <c r="AC2696" s="3" t="e">
        <f>Tableau1[[#This Row],[value]]/Tableau1[[#This Row],[débarquements totaux de l''espèce]]</f>
        <v>#REF!</v>
      </c>
    </row>
    <row r="2697" spans="1:29" x14ac:dyDescent="0.2">
      <c r="A2697" s="1">
        <v>45355</v>
      </c>
      <c r="B2697" t="s">
        <v>24</v>
      </c>
      <c r="C2697" t="s">
        <v>25</v>
      </c>
      <c r="D2697">
        <v>2022</v>
      </c>
      <c r="E2697" t="s">
        <v>86</v>
      </c>
      <c r="F2697" t="s">
        <v>158</v>
      </c>
      <c r="G2697" t="s">
        <v>88</v>
      </c>
      <c r="H2697" t="s">
        <v>29</v>
      </c>
      <c r="L2697" t="s">
        <v>373</v>
      </c>
      <c r="M2697" t="s">
        <v>374</v>
      </c>
      <c r="N2697" t="str">
        <f>_xlfn.CONCAT(Tableau1[[#This Row],[species_name]],Tableau1[[#This Row],[sub_reg]])</f>
        <v>Monkfishes nei27.7.g</v>
      </c>
      <c r="O2697" t="s">
        <v>32</v>
      </c>
      <c r="P2697" t="s">
        <v>33</v>
      </c>
      <c r="Q2697" t="s">
        <v>34</v>
      </c>
      <c r="R2697">
        <v>429262.62</v>
      </c>
      <c r="S2697" t="s">
        <v>35</v>
      </c>
      <c r="T2697" t="s">
        <v>47</v>
      </c>
      <c r="U2697" t="s">
        <v>48</v>
      </c>
      <c r="V2697" t="s">
        <v>662</v>
      </c>
      <c r="W2697">
        <f>IFERROR(INDEX(#REF!,MATCH(Tableau1[[#This Row],[Identifiant pour calcul]],#REF!,0),9),0)</f>
        <v>0</v>
      </c>
      <c r="X2697">
        <f>Tableau1[[#This Row],[value]]*0.125*Tableau1[[#This Row],[Sequestration factor]]</f>
        <v>0</v>
      </c>
      <c r="Y2697" t="s">
        <v>39</v>
      </c>
      <c r="Z2697" t="s">
        <v>40</v>
      </c>
      <c r="AA2697" t="s">
        <v>39</v>
      </c>
      <c r="AB2697" t="e">
        <f>INDEX(#REF!,MATCH(Tableau1[[#This Row],[species_name]],#REF!,0),2)</f>
        <v>#REF!</v>
      </c>
      <c r="AC2697" s="3" t="e">
        <f>Tableau1[[#This Row],[value]]/Tableau1[[#This Row],[débarquements totaux de l''espèce]]</f>
        <v>#REF!</v>
      </c>
    </row>
    <row r="2698" spans="1:29" x14ac:dyDescent="0.2">
      <c r="A2698" s="1">
        <v>45355</v>
      </c>
      <c r="B2698" t="s">
        <v>24</v>
      </c>
      <c r="C2698" t="s">
        <v>25</v>
      </c>
      <c r="D2698">
        <v>2022</v>
      </c>
      <c r="E2698" t="s">
        <v>86</v>
      </c>
      <c r="F2698" t="s">
        <v>158</v>
      </c>
      <c r="G2698" t="s">
        <v>88</v>
      </c>
      <c r="H2698" t="s">
        <v>29</v>
      </c>
      <c r="L2698" t="s">
        <v>373</v>
      </c>
      <c r="M2698" t="s">
        <v>374</v>
      </c>
      <c r="N2698" t="str">
        <f>_xlfn.CONCAT(Tableau1[[#This Row],[species_name]],Tableau1[[#This Row],[sub_reg]])</f>
        <v>Monkfishes nei27.7.h</v>
      </c>
      <c r="O2698" t="s">
        <v>32</v>
      </c>
      <c r="P2698" t="s">
        <v>33</v>
      </c>
      <c r="Q2698" t="s">
        <v>34</v>
      </c>
      <c r="R2698">
        <v>2008334.61</v>
      </c>
      <c r="S2698" t="s">
        <v>35</v>
      </c>
      <c r="T2698" t="s">
        <v>47</v>
      </c>
      <c r="U2698" t="s">
        <v>48</v>
      </c>
      <c r="V2698" t="s">
        <v>330</v>
      </c>
      <c r="W2698">
        <f>IFERROR(INDEX(#REF!,MATCH(Tableau1[[#This Row],[Identifiant pour calcul]],#REF!,0),9),0)</f>
        <v>0</v>
      </c>
      <c r="X2698">
        <f>Tableau1[[#This Row],[value]]*0.125*Tableau1[[#This Row],[Sequestration factor]]</f>
        <v>0</v>
      </c>
      <c r="Y2698" t="s">
        <v>39</v>
      </c>
      <c r="Z2698" t="s">
        <v>40</v>
      </c>
      <c r="AA2698" t="s">
        <v>39</v>
      </c>
      <c r="AB2698" t="e">
        <f>INDEX(#REF!,MATCH(Tableau1[[#This Row],[species_name]],#REF!,0),2)</f>
        <v>#REF!</v>
      </c>
      <c r="AC2698" s="3" t="e">
        <f>Tableau1[[#This Row],[value]]/Tableau1[[#This Row],[débarquements totaux de l''espèce]]</f>
        <v>#REF!</v>
      </c>
    </row>
    <row r="2699" spans="1:29" x14ac:dyDescent="0.2">
      <c r="A2699" s="1">
        <v>45355</v>
      </c>
      <c r="B2699" t="s">
        <v>24</v>
      </c>
      <c r="C2699" t="s">
        <v>25</v>
      </c>
      <c r="D2699">
        <v>2022</v>
      </c>
      <c r="E2699" t="s">
        <v>86</v>
      </c>
      <c r="F2699" t="s">
        <v>158</v>
      </c>
      <c r="G2699" t="s">
        <v>88</v>
      </c>
      <c r="H2699" t="s">
        <v>29</v>
      </c>
      <c r="L2699" t="s">
        <v>373</v>
      </c>
      <c r="M2699" t="s">
        <v>374</v>
      </c>
      <c r="N2699" t="str">
        <f>_xlfn.CONCAT(Tableau1[[#This Row],[species_name]],Tableau1[[#This Row],[sub_reg]])</f>
        <v>Monkfishes nei27.8.a</v>
      </c>
      <c r="O2699" t="s">
        <v>32</v>
      </c>
      <c r="P2699" t="s">
        <v>33</v>
      </c>
      <c r="Q2699" t="s">
        <v>34</v>
      </c>
      <c r="R2699">
        <v>913123.47</v>
      </c>
      <c r="S2699" t="s">
        <v>35</v>
      </c>
      <c r="T2699" t="s">
        <v>47</v>
      </c>
      <c r="U2699" t="s">
        <v>48</v>
      </c>
      <c r="V2699" t="s">
        <v>331</v>
      </c>
      <c r="W2699">
        <f>IFERROR(INDEX(#REF!,MATCH(Tableau1[[#This Row],[Identifiant pour calcul]],#REF!,0),9),0)</f>
        <v>0</v>
      </c>
      <c r="X2699">
        <f>Tableau1[[#This Row],[value]]*0.125*Tableau1[[#This Row],[Sequestration factor]]</f>
        <v>0</v>
      </c>
      <c r="Y2699" t="s">
        <v>39</v>
      </c>
      <c r="Z2699" t="s">
        <v>40</v>
      </c>
      <c r="AA2699" t="s">
        <v>39</v>
      </c>
      <c r="AB2699" t="e">
        <f>INDEX(#REF!,MATCH(Tableau1[[#This Row],[species_name]],#REF!,0),2)</f>
        <v>#REF!</v>
      </c>
      <c r="AC2699" s="3" t="e">
        <f>Tableau1[[#This Row],[value]]/Tableau1[[#This Row],[débarquements totaux de l''espèce]]</f>
        <v>#REF!</v>
      </c>
    </row>
    <row r="2700" spans="1:29" x14ac:dyDescent="0.2">
      <c r="A2700" s="1">
        <v>45355</v>
      </c>
      <c r="B2700" t="s">
        <v>24</v>
      </c>
      <c r="C2700" t="s">
        <v>25</v>
      </c>
      <c r="D2700">
        <v>2022</v>
      </c>
      <c r="E2700" t="s">
        <v>86</v>
      </c>
      <c r="F2700" t="s">
        <v>158</v>
      </c>
      <c r="G2700" t="s">
        <v>88</v>
      </c>
      <c r="H2700" t="s">
        <v>29</v>
      </c>
      <c r="L2700" t="s">
        <v>373</v>
      </c>
      <c r="M2700" t="s">
        <v>374</v>
      </c>
      <c r="N2700" t="str">
        <f>_xlfn.CONCAT(Tableau1[[#This Row],[species_name]],Tableau1[[#This Row],[sub_reg]])</f>
        <v>Monkfishes nei27.7.f</v>
      </c>
      <c r="O2700" t="s">
        <v>32</v>
      </c>
      <c r="P2700" t="s">
        <v>33</v>
      </c>
      <c r="Q2700" t="s">
        <v>34</v>
      </c>
      <c r="R2700">
        <v>88213.9</v>
      </c>
      <c r="S2700" t="s">
        <v>35</v>
      </c>
      <c r="T2700" t="s">
        <v>47</v>
      </c>
      <c r="U2700" t="s">
        <v>48</v>
      </c>
      <c r="V2700" t="s">
        <v>685</v>
      </c>
      <c r="W2700">
        <f>IFERROR(INDEX(#REF!,MATCH(Tableau1[[#This Row],[Identifiant pour calcul]],#REF!,0),9),0)</f>
        <v>0</v>
      </c>
      <c r="X2700">
        <f>Tableau1[[#This Row],[value]]*0.125*Tableau1[[#This Row],[Sequestration factor]]</f>
        <v>0</v>
      </c>
      <c r="Y2700" t="s">
        <v>39</v>
      </c>
      <c r="Z2700" t="s">
        <v>40</v>
      </c>
      <c r="AA2700" t="s">
        <v>39</v>
      </c>
      <c r="AB2700" t="e">
        <f>INDEX(#REF!,MATCH(Tableau1[[#This Row],[species_name]],#REF!,0),2)</f>
        <v>#REF!</v>
      </c>
      <c r="AC2700" s="3" t="e">
        <f>Tableau1[[#This Row],[value]]/Tableau1[[#This Row],[débarquements totaux de l''espèce]]</f>
        <v>#REF!</v>
      </c>
    </row>
    <row r="2701" spans="1:29" x14ac:dyDescent="0.2">
      <c r="A2701" s="1">
        <v>45355</v>
      </c>
      <c r="B2701" t="s">
        <v>24</v>
      </c>
      <c r="C2701" t="s">
        <v>25</v>
      </c>
      <c r="D2701">
        <v>2022</v>
      </c>
      <c r="E2701" t="s">
        <v>86</v>
      </c>
      <c r="F2701" t="s">
        <v>158</v>
      </c>
      <c r="G2701" t="s">
        <v>88</v>
      </c>
      <c r="H2701" t="s">
        <v>29</v>
      </c>
      <c r="L2701" t="s">
        <v>373</v>
      </c>
      <c r="M2701" t="s">
        <v>374</v>
      </c>
      <c r="N2701" t="str">
        <f>_xlfn.CONCAT(Tableau1[[#This Row],[species_name]],Tableau1[[#This Row],[sub_reg]])</f>
        <v>Monkfishes nei27.8.b</v>
      </c>
      <c r="O2701" t="s">
        <v>32</v>
      </c>
      <c r="P2701" t="s">
        <v>33</v>
      </c>
      <c r="Q2701" t="s">
        <v>34</v>
      </c>
      <c r="R2701">
        <v>53894.35</v>
      </c>
      <c r="S2701" t="s">
        <v>35</v>
      </c>
      <c r="T2701" t="s">
        <v>47</v>
      </c>
      <c r="U2701" t="s">
        <v>48</v>
      </c>
      <c r="V2701" t="s">
        <v>338</v>
      </c>
      <c r="W2701">
        <f>IFERROR(INDEX(#REF!,MATCH(Tableau1[[#This Row],[Identifiant pour calcul]],#REF!,0),9),0)</f>
        <v>0</v>
      </c>
      <c r="X2701">
        <f>Tableau1[[#This Row],[value]]*0.125*Tableau1[[#This Row],[Sequestration factor]]</f>
        <v>0</v>
      </c>
      <c r="Y2701" t="s">
        <v>39</v>
      </c>
      <c r="Z2701" t="s">
        <v>40</v>
      </c>
      <c r="AA2701" t="s">
        <v>39</v>
      </c>
      <c r="AB2701" t="e">
        <f>INDEX(#REF!,MATCH(Tableau1[[#This Row],[species_name]],#REF!,0),2)</f>
        <v>#REF!</v>
      </c>
      <c r="AC2701" s="3" t="e">
        <f>Tableau1[[#This Row],[value]]/Tableau1[[#This Row],[débarquements totaux de l''espèce]]</f>
        <v>#REF!</v>
      </c>
    </row>
    <row r="2702" spans="1:29" x14ac:dyDescent="0.2">
      <c r="A2702" s="1">
        <v>45355</v>
      </c>
      <c r="B2702" t="s">
        <v>24</v>
      </c>
      <c r="C2702" t="s">
        <v>25</v>
      </c>
      <c r="D2702">
        <v>2022</v>
      </c>
      <c r="E2702" t="s">
        <v>86</v>
      </c>
      <c r="F2702" t="s">
        <v>59</v>
      </c>
      <c r="G2702" t="s">
        <v>406</v>
      </c>
      <c r="H2702" t="s">
        <v>29</v>
      </c>
      <c r="L2702" t="s">
        <v>364</v>
      </c>
      <c r="M2702" t="s">
        <v>365</v>
      </c>
      <c r="N2702" t="str">
        <f>_xlfn.CONCAT(Tableau1[[#This Row],[species_name]],Tableau1[[#This Row],[sub_reg]])</f>
        <v>Monkfishes nei27.7.j</v>
      </c>
      <c r="O2702" t="s">
        <v>32</v>
      </c>
      <c r="P2702" t="s">
        <v>33</v>
      </c>
      <c r="Q2702" t="s">
        <v>34</v>
      </c>
      <c r="R2702">
        <v>1792.37</v>
      </c>
      <c r="S2702" t="s">
        <v>35</v>
      </c>
      <c r="T2702" t="s">
        <v>47</v>
      </c>
      <c r="U2702" t="s">
        <v>48</v>
      </c>
      <c r="V2702" t="s">
        <v>377</v>
      </c>
      <c r="W2702">
        <f>IFERROR(INDEX(#REF!,MATCH(Tableau1[[#This Row],[Identifiant pour calcul]],#REF!,0),9),0)</f>
        <v>0</v>
      </c>
      <c r="X2702">
        <f>Tableau1[[#This Row],[value]]*0.125*Tableau1[[#This Row],[Sequestration factor]]</f>
        <v>0</v>
      </c>
      <c r="Y2702" t="s">
        <v>39</v>
      </c>
      <c r="Z2702" t="s">
        <v>40</v>
      </c>
      <c r="AA2702" t="s">
        <v>39</v>
      </c>
      <c r="AB2702" t="e">
        <f>INDEX(#REF!,MATCH(Tableau1[[#This Row],[species_name]],#REF!,0),2)</f>
        <v>#REF!</v>
      </c>
      <c r="AC2702" s="3" t="e">
        <f>Tableau1[[#This Row],[value]]/Tableau1[[#This Row],[débarquements totaux de l''espèce]]</f>
        <v>#REF!</v>
      </c>
    </row>
    <row r="2703" spans="1:29" x14ac:dyDescent="0.2">
      <c r="A2703" s="1">
        <v>45355</v>
      </c>
      <c r="B2703" t="s">
        <v>24</v>
      </c>
      <c r="C2703" t="s">
        <v>25</v>
      </c>
      <c r="D2703">
        <v>2022</v>
      </c>
      <c r="E2703" t="s">
        <v>86</v>
      </c>
      <c r="F2703" t="s">
        <v>59</v>
      </c>
      <c r="G2703" t="s">
        <v>406</v>
      </c>
      <c r="H2703" t="s">
        <v>29</v>
      </c>
      <c r="L2703" t="s">
        <v>364</v>
      </c>
      <c r="M2703" t="s">
        <v>365</v>
      </c>
      <c r="N2703" t="str">
        <f>_xlfn.CONCAT(Tableau1[[#This Row],[species_name]],Tableau1[[#This Row],[sub_reg]])</f>
        <v>Monkfishes nei27.7.k</v>
      </c>
      <c r="O2703" t="s">
        <v>32</v>
      </c>
      <c r="P2703" t="s">
        <v>33</v>
      </c>
      <c r="Q2703" t="s">
        <v>34</v>
      </c>
      <c r="R2703">
        <v>1068.76</v>
      </c>
      <c r="S2703" t="s">
        <v>35</v>
      </c>
      <c r="T2703" t="s">
        <v>47</v>
      </c>
      <c r="U2703" t="s">
        <v>48</v>
      </c>
      <c r="V2703" t="s">
        <v>665</v>
      </c>
      <c r="W2703">
        <f>IFERROR(INDEX(#REF!,MATCH(Tableau1[[#This Row],[Identifiant pour calcul]],#REF!,0),9),0)</f>
        <v>0</v>
      </c>
      <c r="X2703">
        <f>Tableau1[[#This Row],[value]]*0.125*Tableau1[[#This Row],[Sequestration factor]]</f>
        <v>0</v>
      </c>
      <c r="Y2703" t="s">
        <v>39</v>
      </c>
      <c r="Z2703" t="s">
        <v>40</v>
      </c>
      <c r="AA2703" t="s">
        <v>39</v>
      </c>
      <c r="AB2703" t="e">
        <f>INDEX(#REF!,MATCH(Tableau1[[#This Row],[species_name]],#REF!,0),2)</f>
        <v>#REF!</v>
      </c>
      <c r="AC2703" s="3" t="e">
        <f>Tableau1[[#This Row],[value]]/Tableau1[[#This Row],[débarquements totaux de l''espèce]]</f>
        <v>#REF!</v>
      </c>
    </row>
    <row r="2704" spans="1:29" x14ac:dyDescent="0.2">
      <c r="A2704" s="1">
        <v>45355</v>
      </c>
      <c r="B2704" t="s">
        <v>24</v>
      </c>
      <c r="C2704" t="s">
        <v>25</v>
      </c>
      <c r="D2704">
        <v>2022</v>
      </c>
      <c r="E2704" t="s">
        <v>26</v>
      </c>
      <c r="F2704" t="s">
        <v>76</v>
      </c>
      <c r="G2704" t="s">
        <v>277</v>
      </c>
      <c r="H2704" t="s">
        <v>29</v>
      </c>
      <c r="M2704" t="s">
        <v>812</v>
      </c>
      <c r="N2704" t="str">
        <f>_xlfn.CONCAT(Tableau1[[#This Row],[species_name]],Tableau1[[#This Row],[sub_reg]])</f>
        <v>Monkfishes neisa 7</v>
      </c>
      <c r="O2704" t="s">
        <v>32</v>
      </c>
      <c r="P2704" t="s">
        <v>33</v>
      </c>
      <c r="Q2704" t="s">
        <v>34</v>
      </c>
      <c r="R2704">
        <v>3023.5045</v>
      </c>
      <c r="S2704" t="s">
        <v>35</v>
      </c>
      <c r="T2704" t="s">
        <v>47</v>
      </c>
      <c r="U2704" t="s">
        <v>48</v>
      </c>
      <c r="V2704" t="s">
        <v>62</v>
      </c>
      <c r="W2704">
        <f>IFERROR(INDEX(#REF!,MATCH(Tableau1[[#This Row],[Identifiant pour calcul]],#REF!,0),9),0)</f>
        <v>0</v>
      </c>
      <c r="X2704">
        <f>Tableau1[[#This Row],[value]]*0.125*Tableau1[[#This Row],[Sequestration factor]]</f>
        <v>0</v>
      </c>
      <c r="Y2704" t="s">
        <v>39</v>
      </c>
      <c r="Z2704" t="s">
        <v>40</v>
      </c>
      <c r="AA2704" t="s">
        <v>39</v>
      </c>
      <c r="AB2704" t="e">
        <f>INDEX(#REF!,MATCH(Tableau1[[#This Row],[species_name]],#REF!,0),2)</f>
        <v>#REF!</v>
      </c>
      <c r="AC2704" s="3" t="e">
        <f>Tableau1[[#This Row],[value]]/Tableau1[[#This Row],[débarquements totaux de l''espèce]]</f>
        <v>#REF!</v>
      </c>
    </row>
    <row r="2705" spans="1:29" x14ac:dyDescent="0.2">
      <c r="A2705" s="1">
        <v>45355</v>
      </c>
      <c r="B2705" t="s">
        <v>24</v>
      </c>
      <c r="C2705" t="s">
        <v>25</v>
      </c>
      <c r="D2705">
        <v>2022</v>
      </c>
      <c r="E2705" t="s">
        <v>86</v>
      </c>
      <c r="F2705" t="s">
        <v>523</v>
      </c>
      <c r="G2705" t="s">
        <v>28</v>
      </c>
      <c r="H2705" t="s">
        <v>29</v>
      </c>
      <c r="L2705" t="s">
        <v>524</v>
      </c>
      <c r="M2705" t="s">
        <v>525</v>
      </c>
      <c r="N2705" t="str">
        <f>_xlfn.CONCAT(Tableau1[[#This Row],[species_name]],Tableau1[[#This Row],[sub_reg]])</f>
        <v>Monkfishes nei27.8.a</v>
      </c>
      <c r="O2705" t="s">
        <v>32</v>
      </c>
      <c r="P2705" t="s">
        <v>33</v>
      </c>
      <c r="Q2705" t="s">
        <v>34</v>
      </c>
      <c r="R2705">
        <v>13460.27</v>
      </c>
      <c r="S2705" t="s">
        <v>35</v>
      </c>
      <c r="T2705" t="s">
        <v>47</v>
      </c>
      <c r="U2705" t="s">
        <v>48</v>
      </c>
      <c r="V2705" t="s">
        <v>331</v>
      </c>
      <c r="W2705">
        <f>IFERROR(INDEX(#REF!,MATCH(Tableau1[[#This Row],[Identifiant pour calcul]],#REF!,0),9),0)</f>
        <v>0</v>
      </c>
      <c r="X2705">
        <f>Tableau1[[#This Row],[value]]*0.125*Tableau1[[#This Row],[Sequestration factor]]</f>
        <v>0</v>
      </c>
      <c r="Y2705" t="s">
        <v>39</v>
      </c>
      <c r="Z2705" t="s">
        <v>40</v>
      </c>
      <c r="AA2705" t="s">
        <v>39</v>
      </c>
      <c r="AB2705" t="e">
        <f>INDEX(#REF!,MATCH(Tableau1[[#This Row],[species_name]],#REF!,0),2)</f>
        <v>#REF!</v>
      </c>
      <c r="AC2705" s="3" t="e">
        <f>Tableau1[[#This Row],[value]]/Tableau1[[#This Row],[débarquements totaux de l''espèce]]</f>
        <v>#REF!</v>
      </c>
    </row>
    <row r="2706" spans="1:29" x14ac:dyDescent="0.2">
      <c r="A2706" s="1">
        <v>45355</v>
      </c>
      <c r="B2706" t="s">
        <v>24</v>
      </c>
      <c r="C2706" t="s">
        <v>25</v>
      </c>
      <c r="D2706">
        <v>2022</v>
      </c>
      <c r="E2706" t="s">
        <v>86</v>
      </c>
      <c r="F2706" t="s">
        <v>523</v>
      </c>
      <c r="G2706" t="s">
        <v>28</v>
      </c>
      <c r="H2706" t="s">
        <v>29</v>
      </c>
      <c r="L2706" t="s">
        <v>524</v>
      </c>
      <c r="M2706" t="s">
        <v>525</v>
      </c>
      <c r="N2706" t="str">
        <f>_xlfn.CONCAT(Tableau1[[#This Row],[species_name]],Tableau1[[#This Row],[sub_reg]])</f>
        <v>Monkfishes nei27.8.b</v>
      </c>
      <c r="O2706" t="s">
        <v>32</v>
      </c>
      <c r="P2706" t="s">
        <v>33</v>
      </c>
      <c r="Q2706" t="s">
        <v>34</v>
      </c>
      <c r="R2706">
        <v>1076.22</v>
      </c>
      <c r="S2706" t="s">
        <v>35</v>
      </c>
      <c r="T2706" t="s">
        <v>47</v>
      </c>
      <c r="U2706" t="s">
        <v>48</v>
      </c>
      <c r="V2706" t="s">
        <v>338</v>
      </c>
      <c r="W2706">
        <f>IFERROR(INDEX(#REF!,MATCH(Tableau1[[#This Row],[Identifiant pour calcul]],#REF!,0),9),0)</f>
        <v>0</v>
      </c>
      <c r="X2706">
        <f>Tableau1[[#This Row],[value]]*0.125*Tableau1[[#This Row],[Sequestration factor]]</f>
        <v>0</v>
      </c>
      <c r="Y2706" t="s">
        <v>39</v>
      </c>
      <c r="Z2706" t="s">
        <v>40</v>
      </c>
      <c r="AA2706" t="s">
        <v>39</v>
      </c>
      <c r="AB2706" t="e">
        <f>INDEX(#REF!,MATCH(Tableau1[[#This Row],[species_name]],#REF!,0),2)</f>
        <v>#REF!</v>
      </c>
      <c r="AC2706" s="3" t="e">
        <f>Tableau1[[#This Row],[value]]/Tableau1[[#This Row],[débarquements totaux de l''espèce]]</f>
        <v>#REF!</v>
      </c>
    </row>
    <row r="2707" spans="1:29" x14ac:dyDescent="0.2">
      <c r="A2707" s="1">
        <v>45355</v>
      </c>
      <c r="B2707" t="s">
        <v>24</v>
      </c>
      <c r="C2707" t="s">
        <v>25</v>
      </c>
      <c r="D2707">
        <v>2022</v>
      </c>
      <c r="E2707" t="s">
        <v>86</v>
      </c>
      <c r="F2707" t="s">
        <v>158</v>
      </c>
      <c r="G2707" t="s">
        <v>406</v>
      </c>
      <c r="H2707" t="s">
        <v>29</v>
      </c>
      <c r="L2707" t="s">
        <v>418</v>
      </c>
      <c r="M2707" t="s">
        <v>419</v>
      </c>
      <c r="N2707" t="str">
        <f>_xlfn.CONCAT(Tableau1[[#This Row],[species_name]],Tableau1[[#This Row],[sub_reg]])</f>
        <v>Monkfishes nei27.4.a</v>
      </c>
      <c r="O2707" t="s">
        <v>32</v>
      </c>
      <c r="P2707" t="s">
        <v>33</v>
      </c>
      <c r="Q2707" t="s">
        <v>34</v>
      </c>
      <c r="R2707">
        <v>7499.85</v>
      </c>
      <c r="S2707" t="s">
        <v>35</v>
      </c>
      <c r="T2707" t="s">
        <v>47</v>
      </c>
      <c r="U2707" t="s">
        <v>48</v>
      </c>
      <c r="V2707" t="s">
        <v>169</v>
      </c>
      <c r="W2707">
        <f>IFERROR(INDEX(#REF!,MATCH(Tableau1[[#This Row],[Identifiant pour calcul]],#REF!,0),9),0)</f>
        <v>0</v>
      </c>
      <c r="X2707">
        <f>Tableau1[[#This Row],[value]]*0.125*Tableau1[[#This Row],[Sequestration factor]]</f>
        <v>0</v>
      </c>
      <c r="Y2707" t="s">
        <v>39</v>
      </c>
      <c r="Z2707" t="s">
        <v>40</v>
      </c>
      <c r="AA2707" t="s">
        <v>39</v>
      </c>
      <c r="AB2707" t="e">
        <f>INDEX(#REF!,MATCH(Tableau1[[#This Row],[species_name]],#REF!,0),2)</f>
        <v>#REF!</v>
      </c>
      <c r="AC2707" s="3" t="e">
        <f>Tableau1[[#This Row],[value]]/Tableau1[[#This Row],[débarquements totaux de l''espèce]]</f>
        <v>#REF!</v>
      </c>
    </row>
    <row r="2708" spans="1:29" x14ac:dyDescent="0.2">
      <c r="A2708" s="1">
        <v>45355</v>
      </c>
      <c r="B2708" t="s">
        <v>24</v>
      </c>
      <c r="C2708" t="s">
        <v>25</v>
      </c>
      <c r="D2708">
        <v>2022</v>
      </c>
      <c r="E2708" t="s">
        <v>86</v>
      </c>
      <c r="F2708" t="s">
        <v>158</v>
      </c>
      <c r="G2708" t="s">
        <v>406</v>
      </c>
      <c r="H2708" t="s">
        <v>29</v>
      </c>
      <c r="L2708" t="s">
        <v>418</v>
      </c>
      <c r="M2708" t="s">
        <v>419</v>
      </c>
      <c r="N2708" t="str">
        <f>_xlfn.CONCAT(Tableau1[[#This Row],[species_name]],Tableau1[[#This Row],[sub_reg]])</f>
        <v>Monkfishes nei27.7.b</v>
      </c>
      <c r="O2708" t="s">
        <v>32</v>
      </c>
      <c r="P2708" t="s">
        <v>33</v>
      </c>
      <c r="Q2708" t="s">
        <v>34</v>
      </c>
      <c r="R2708">
        <v>1083368.92</v>
      </c>
      <c r="S2708" t="s">
        <v>35</v>
      </c>
      <c r="T2708" t="s">
        <v>47</v>
      </c>
      <c r="U2708" t="s">
        <v>48</v>
      </c>
      <c r="V2708" t="s">
        <v>663</v>
      </c>
      <c r="W2708">
        <f>IFERROR(INDEX(#REF!,MATCH(Tableau1[[#This Row],[Identifiant pour calcul]],#REF!,0),9),0)</f>
        <v>0</v>
      </c>
      <c r="X2708">
        <f>Tableau1[[#This Row],[value]]*0.125*Tableau1[[#This Row],[Sequestration factor]]</f>
        <v>0</v>
      </c>
      <c r="Y2708" t="s">
        <v>39</v>
      </c>
      <c r="Z2708" t="s">
        <v>40</v>
      </c>
      <c r="AA2708" t="s">
        <v>39</v>
      </c>
      <c r="AB2708" t="e">
        <f>INDEX(#REF!,MATCH(Tableau1[[#This Row],[species_name]],#REF!,0),2)</f>
        <v>#REF!</v>
      </c>
      <c r="AC2708" s="3" t="e">
        <f>Tableau1[[#This Row],[value]]/Tableau1[[#This Row],[débarquements totaux de l''espèce]]</f>
        <v>#REF!</v>
      </c>
    </row>
    <row r="2709" spans="1:29" x14ac:dyDescent="0.2">
      <c r="A2709" s="1">
        <v>45355</v>
      </c>
      <c r="B2709" t="s">
        <v>24</v>
      </c>
      <c r="C2709" t="s">
        <v>25</v>
      </c>
      <c r="D2709">
        <v>2022</v>
      </c>
      <c r="E2709" t="s">
        <v>86</v>
      </c>
      <c r="F2709" t="s">
        <v>158</v>
      </c>
      <c r="G2709" t="s">
        <v>406</v>
      </c>
      <c r="H2709" t="s">
        <v>29</v>
      </c>
      <c r="L2709" t="s">
        <v>418</v>
      </c>
      <c r="M2709" t="s">
        <v>419</v>
      </c>
      <c r="N2709" t="str">
        <f>_xlfn.CONCAT(Tableau1[[#This Row],[species_name]],Tableau1[[#This Row],[sub_reg]])</f>
        <v>Monkfishes nei27.7.c</v>
      </c>
      <c r="O2709" t="s">
        <v>32</v>
      </c>
      <c r="P2709" t="s">
        <v>33</v>
      </c>
      <c r="Q2709" t="s">
        <v>34</v>
      </c>
      <c r="R2709">
        <v>747163.85</v>
      </c>
      <c r="S2709" t="s">
        <v>35</v>
      </c>
      <c r="T2709" t="s">
        <v>47</v>
      </c>
      <c r="U2709" t="s">
        <v>48</v>
      </c>
      <c r="V2709" t="s">
        <v>664</v>
      </c>
      <c r="W2709">
        <f>IFERROR(INDEX(#REF!,MATCH(Tableau1[[#This Row],[Identifiant pour calcul]],#REF!,0),9),0)</f>
        <v>0</v>
      </c>
      <c r="X2709">
        <f>Tableau1[[#This Row],[value]]*0.125*Tableau1[[#This Row],[Sequestration factor]]</f>
        <v>0</v>
      </c>
      <c r="Y2709" t="s">
        <v>39</v>
      </c>
      <c r="Z2709" t="s">
        <v>40</v>
      </c>
      <c r="AA2709" t="s">
        <v>39</v>
      </c>
      <c r="AB2709" t="e">
        <f>INDEX(#REF!,MATCH(Tableau1[[#This Row],[species_name]],#REF!,0),2)</f>
        <v>#REF!</v>
      </c>
      <c r="AC2709" s="3" t="e">
        <f>Tableau1[[#This Row],[value]]/Tableau1[[#This Row],[débarquements totaux de l''espèce]]</f>
        <v>#REF!</v>
      </c>
    </row>
    <row r="2710" spans="1:29" x14ac:dyDescent="0.2">
      <c r="A2710" s="1">
        <v>45355</v>
      </c>
      <c r="B2710" t="s">
        <v>24</v>
      </c>
      <c r="C2710" t="s">
        <v>25</v>
      </c>
      <c r="D2710">
        <v>2022</v>
      </c>
      <c r="E2710" t="s">
        <v>86</v>
      </c>
      <c r="F2710" t="s">
        <v>158</v>
      </c>
      <c r="G2710" t="s">
        <v>406</v>
      </c>
      <c r="H2710" t="s">
        <v>29</v>
      </c>
      <c r="L2710" t="s">
        <v>418</v>
      </c>
      <c r="M2710" t="s">
        <v>419</v>
      </c>
      <c r="N2710" t="str">
        <f>_xlfn.CONCAT(Tableau1[[#This Row],[species_name]],Tableau1[[#This Row],[sub_reg]])</f>
        <v>Monkfishes nei27.7.d</v>
      </c>
      <c r="O2710" t="s">
        <v>32</v>
      </c>
      <c r="P2710" t="s">
        <v>33</v>
      </c>
      <c r="Q2710" t="s">
        <v>34</v>
      </c>
      <c r="R2710">
        <v>9977.1200000000008</v>
      </c>
      <c r="S2710" t="s">
        <v>35</v>
      </c>
      <c r="T2710" t="s">
        <v>47</v>
      </c>
      <c r="U2710" t="s">
        <v>48</v>
      </c>
      <c r="V2710" t="s">
        <v>96</v>
      </c>
      <c r="W2710">
        <f>IFERROR(INDEX(#REF!,MATCH(Tableau1[[#This Row],[Identifiant pour calcul]],#REF!,0),9),0)</f>
        <v>0</v>
      </c>
      <c r="X2710">
        <f>Tableau1[[#This Row],[value]]*0.125*Tableau1[[#This Row],[Sequestration factor]]</f>
        <v>0</v>
      </c>
      <c r="Y2710" t="s">
        <v>39</v>
      </c>
      <c r="Z2710" t="s">
        <v>40</v>
      </c>
      <c r="AA2710" t="s">
        <v>39</v>
      </c>
      <c r="AB2710" t="e">
        <f>INDEX(#REF!,MATCH(Tableau1[[#This Row],[species_name]],#REF!,0),2)</f>
        <v>#REF!</v>
      </c>
      <c r="AC2710" s="3" t="e">
        <f>Tableau1[[#This Row],[value]]/Tableau1[[#This Row],[débarquements totaux de l''espèce]]</f>
        <v>#REF!</v>
      </c>
    </row>
    <row r="2711" spans="1:29" x14ac:dyDescent="0.2">
      <c r="A2711" s="1">
        <v>45355</v>
      </c>
      <c r="B2711" t="s">
        <v>24</v>
      </c>
      <c r="C2711" t="s">
        <v>25</v>
      </c>
      <c r="D2711">
        <v>2022</v>
      </c>
      <c r="E2711" t="s">
        <v>86</v>
      </c>
      <c r="F2711" t="s">
        <v>158</v>
      </c>
      <c r="G2711" t="s">
        <v>406</v>
      </c>
      <c r="H2711" t="s">
        <v>29</v>
      </c>
      <c r="L2711" t="s">
        <v>418</v>
      </c>
      <c r="M2711" t="s">
        <v>419</v>
      </c>
      <c r="N2711" t="str">
        <f>_xlfn.CONCAT(Tableau1[[#This Row],[species_name]],Tableau1[[#This Row],[sub_reg]])</f>
        <v>Monkfishes nei27.7.e</v>
      </c>
      <c r="O2711" t="s">
        <v>32</v>
      </c>
      <c r="P2711" t="s">
        <v>33</v>
      </c>
      <c r="Q2711" t="s">
        <v>34</v>
      </c>
      <c r="R2711">
        <v>623883.09</v>
      </c>
      <c r="S2711" t="s">
        <v>35</v>
      </c>
      <c r="T2711" t="s">
        <v>47</v>
      </c>
      <c r="U2711" t="s">
        <v>48</v>
      </c>
      <c r="V2711" t="s">
        <v>226</v>
      </c>
      <c r="W2711">
        <f>IFERROR(INDEX(#REF!,MATCH(Tableau1[[#This Row],[Identifiant pour calcul]],#REF!,0),9),0)</f>
        <v>0</v>
      </c>
      <c r="X2711">
        <f>Tableau1[[#This Row],[value]]*0.125*Tableau1[[#This Row],[Sequestration factor]]</f>
        <v>0</v>
      </c>
      <c r="Y2711" t="s">
        <v>39</v>
      </c>
      <c r="Z2711" t="s">
        <v>40</v>
      </c>
      <c r="AA2711" t="s">
        <v>39</v>
      </c>
      <c r="AB2711" t="e">
        <f>INDEX(#REF!,MATCH(Tableau1[[#This Row],[species_name]],#REF!,0),2)</f>
        <v>#REF!</v>
      </c>
      <c r="AC2711" s="3" t="e">
        <f>Tableau1[[#This Row],[value]]/Tableau1[[#This Row],[débarquements totaux de l''espèce]]</f>
        <v>#REF!</v>
      </c>
    </row>
    <row r="2712" spans="1:29" x14ac:dyDescent="0.2">
      <c r="A2712" s="1">
        <v>45355</v>
      </c>
      <c r="B2712" t="s">
        <v>24</v>
      </c>
      <c r="C2712" t="s">
        <v>25</v>
      </c>
      <c r="D2712">
        <v>2022</v>
      </c>
      <c r="E2712" t="s">
        <v>86</v>
      </c>
      <c r="F2712" t="s">
        <v>158</v>
      </c>
      <c r="G2712" t="s">
        <v>406</v>
      </c>
      <c r="H2712" t="s">
        <v>29</v>
      </c>
      <c r="L2712" t="s">
        <v>418</v>
      </c>
      <c r="M2712" t="s">
        <v>419</v>
      </c>
      <c r="N2712" t="str">
        <f>_xlfn.CONCAT(Tableau1[[#This Row],[species_name]],Tableau1[[#This Row],[sub_reg]])</f>
        <v>Monkfishes nei27.7.f</v>
      </c>
      <c r="O2712" t="s">
        <v>32</v>
      </c>
      <c r="P2712" t="s">
        <v>33</v>
      </c>
      <c r="Q2712" t="s">
        <v>34</v>
      </c>
      <c r="R2712">
        <v>39931.980000000003</v>
      </c>
      <c r="S2712" t="s">
        <v>35</v>
      </c>
      <c r="T2712" t="s">
        <v>47</v>
      </c>
      <c r="U2712" t="s">
        <v>48</v>
      </c>
      <c r="V2712" t="s">
        <v>685</v>
      </c>
      <c r="W2712">
        <f>IFERROR(INDEX(#REF!,MATCH(Tableau1[[#This Row],[Identifiant pour calcul]],#REF!,0),9),0)</f>
        <v>0</v>
      </c>
      <c r="X2712">
        <f>Tableau1[[#This Row],[value]]*0.125*Tableau1[[#This Row],[Sequestration factor]]</f>
        <v>0</v>
      </c>
      <c r="Y2712" t="s">
        <v>39</v>
      </c>
      <c r="Z2712" t="s">
        <v>40</v>
      </c>
      <c r="AA2712" t="s">
        <v>39</v>
      </c>
      <c r="AB2712" t="e">
        <f>INDEX(#REF!,MATCH(Tableau1[[#This Row],[species_name]],#REF!,0),2)</f>
        <v>#REF!</v>
      </c>
      <c r="AC2712" s="3" t="e">
        <f>Tableau1[[#This Row],[value]]/Tableau1[[#This Row],[débarquements totaux de l''espèce]]</f>
        <v>#REF!</v>
      </c>
    </row>
    <row r="2713" spans="1:29" x14ac:dyDescent="0.2">
      <c r="A2713" s="1">
        <v>45355</v>
      </c>
      <c r="B2713" t="s">
        <v>24</v>
      </c>
      <c r="C2713" t="s">
        <v>25</v>
      </c>
      <c r="D2713">
        <v>2022</v>
      </c>
      <c r="E2713" t="s">
        <v>86</v>
      </c>
      <c r="F2713" t="s">
        <v>158</v>
      </c>
      <c r="G2713" t="s">
        <v>406</v>
      </c>
      <c r="H2713" t="s">
        <v>29</v>
      </c>
      <c r="L2713" t="s">
        <v>418</v>
      </c>
      <c r="M2713" t="s">
        <v>419</v>
      </c>
      <c r="N2713" t="str">
        <f>_xlfn.CONCAT(Tableau1[[#This Row],[species_name]],Tableau1[[#This Row],[sub_reg]])</f>
        <v>Monkfishes nei27.7.h</v>
      </c>
      <c r="O2713" t="s">
        <v>32</v>
      </c>
      <c r="P2713" t="s">
        <v>33</v>
      </c>
      <c r="Q2713" t="s">
        <v>34</v>
      </c>
      <c r="R2713">
        <v>1103198.8400000001</v>
      </c>
      <c r="S2713" t="s">
        <v>35</v>
      </c>
      <c r="T2713" t="s">
        <v>47</v>
      </c>
      <c r="U2713" t="s">
        <v>48</v>
      </c>
      <c r="V2713" t="s">
        <v>330</v>
      </c>
      <c r="W2713">
        <f>IFERROR(INDEX(#REF!,MATCH(Tableau1[[#This Row],[Identifiant pour calcul]],#REF!,0),9),0)</f>
        <v>0</v>
      </c>
      <c r="X2713">
        <f>Tableau1[[#This Row],[value]]*0.125*Tableau1[[#This Row],[Sequestration factor]]</f>
        <v>0</v>
      </c>
      <c r="Y2713" t="s">
        <v>39</v>
      </c>
      <c r="Z2713" t="s">
        <v>40</v>
      </c>
      <c r="AA2713" t="s">
        <v>39</v>
      </c>
      <c r="AB2713" t="e">
        <f>INDEX(#REF!,MATCH(Tableau1[[#This Row],[species_name]],#REF!,0),2)</f>
        <v>#REF!</v>
      </c>
      <c r="AC2713" s="3" t="e">
        <f>Tableau1[[#This Row],[value]]/Tableau1[[#This Row],[débarquements totaux de l''espèce]]</f>
        <v>#REF!</v>
      </c>
    </row>
    <row r="2714" spans="1:29" x14ac:dyDescent="0.2">
      <c r="A2714" s="1">
        <v>45355</v>
      </c>
      <c r="B2714" t="s">
        <v>24</v>
      </c>
      <c r="C2714" t="s">
        <v>25</v>
      </c>
      <c r="D2714">
        <v>2022</v>
      </c>
      <c r="E2714" t="s">
        <v>86</v>
      </c>
      <c r="F2714" t="s">
        <v>158</v>
      </c>
      <c r="G2714" t="s">
        <v>406</v>
      </c>
      <c r="H2714" t="s">
        <v>29</v>
      </c>
      <c r="L2714" t="s">
        <v>418</v>
      </c>
      <c r="M2714" t="s">
        <v>419</v>
      </c>
      <c r="N2714" t="str">
        <f>_xlfn.CONCAT(Tableau1[[#This Row],[species_name]],Tableau1[[#This Row],[sub_reg]])</f>
        <v>Monkfishes nei27.7.j</v>
      </c>
      <c r="O2714" t="s">
        <v>32</v>
      </c>
      <c r="P2714" t="s">
        <v>33</v>
      </c>
      <c r="Q2714" t="s">
        <v>34</v>
      </c>
      <c r="R2714">
        <v>3481736.04</v>
      </c>
      <c r="S2714" t="s">
        <v>35</v>
      </c>
      <c r="T2714" t="s">
        <v>47</v>
      </c>
      <c r="U2714" t="s">
        <v>48</v>
      </c>
      <c r="V2714" t="s">
        <v>377</v>
      </c>
      <c r="W2714">
        <f>IFERROR(INDEX(#REF!,MATCH(Tableau1[[#This Row],[Identifiant pour calcul]],#REF!,0),9),0)</f>
        <v>0</v>
      </c>
      <c r="X2714">
        <f>Tableau1[[#This Row],[value]]*0.125*Tableau1[[#This Row],[Sequestration factor]]</f>
        <v>0</v>
      </c>
      <c r="Y2714" t="s">
        <v>39</v>
      </c>
      <c r="Z2714" t="s">
        <v>40</v>
      </c>
      <c r="AA2714" t="s">
        <v>39</v>
      </c>
      <c r="AB2714" t="e">
        <f>INDEX(#REF!,MATCH(Tableau1[[#This Row],[species_name]],#REF!,0),2)</f>
        <v>#REF!</v>
      </c>
      <c r="AC2714" s="3" t="e">
        <f>Tableau1[[#This Row],[value]]/Tableau1[[#This Row],[débarquements totaux de l''espèce]]</f>
        <v>#REF!</v>
      </c>
    </row>
    <row r="2715" spans="1:29" x14ac:dyDescent="0.2">
      <c r="A2715" s="1">
        <v>45355</v>
      </c>
      <c r="B2715" t="s">
        <v>24</v>
      </c>
      <c r="C2715" t="s">
        <v>25</v>
      </c>
      <c r="D2715">
        <v>2022</v>
      </c>
      <c r="E2715" t="s">
        <v>86</v>
      </c>
      <c r="F2715" t="s">
        <v>158</v>
      </c>
      <c r="G2715" t="s">
        <v>406</v>
      </c>
      <c r="H2715" t="s">
        <v>29</v>
      </c>
      <c r="L2715" t="s">
        <v>418</v>
      </c>
      <c r="M2715" t="s">
        <v>419</v>
      </c>
      <c r="N2715" t="str">
        <f>_xlfn.CONCAT(Tableau1[[#This Row],[species_name]],Tableau1[[#This Row],[sub_reg]])</f>
        <v>Monkfishes nei27.7.k</v>
      </c>
      <c r="O2715" t="s">
        <v>32</v>
      </c>
      <c r="P2715" t="s">
        <v>33</v>
      </c>
      <c r="Q2715" t="s">
        <v>34</v>
      </c>
      <c r="R2715">
        <v>98842.72</v>
      </c>
      <c r="S2715" t="s">
        <v>35</v>
      </c>
      <c r="T2715" t="s">
        <v>47</v>
      </c>
      <c r="U2715" t="s">
        <v>48</v>
      </c>
      <c r="V2715" t="s">
        <v>665</v>
      </c>
      <c r="W2715">
        <f>IFERROR(INDEX(#REF!,MATCH(Tableau1[[#This Row],[Identifiant pour calcul]],#REF!,0),9),0)</f>
        <v>0</v>
      </c>
      <c r="X2715">
        <f>Tableau1[[#This Row],[value]]*0.125*Tableau1[[#This Row],[Sequestration factor]]</f>
        <v>0</v>
      </c>
      <c r="Y2715" t="s">
        <v>39</v>
      </c>
      <c r="Z2715" t="s">
        <v>40</v>
      </c>
      <c r="AA2715" t="s">
        <v>39</v>
      </c>
      <c r="AB2715" t="e">
        <f>INDEX(#REF!,MATCH(Tableau1[[#This Row],[species_name]],#REF!,0),2)</f>
        <v>#REF!</v>
      </c>
      <c r="AC2715" s="3" t="e">
        <f>Tableau1[[#This Row],[value]]/Tableau1[[#This Row],[débarquements totaux de l''espèce]]</f>
        <v>#REF!</v>
      </c>
    </row>
    <row r="2716" spans="1:29" x14ac:dyDescent="0.2">
      <c r="A2716" s="1">
        <v>45355</v>
      </c>
      <c r="B2716" t="s">
        <v>24</v>
      </c>
      <c r="C2716" t="s">
        <v>25</v>
      </c>
      <c r="D2716">
        <v>2022</v>
      </c>
      <c r="E2716" t="s">
        <v>86</v>
      </c>
      <c r="F2716" t="s">
        <v>158</v>
      </c>
      <c r="G2716" t="s">
        <v>406</v>
      </c>
      <c r="H2716" t="s">
        <v>29</v>
      </c>
      <c r="L2716" t="s">
        <v>418</v>
      </c>
      <c r="M2716" t="s">
        <v>419</v>
      </c>
      <c r="N2716" t="str">
        <f>_xlfn.CONCAT(Tableau1[[#This Row],[species_name]],Tableau1[[#This Row],[sub_reg]])</f>
        <v>Monkfishes nei27.8.a</v>
      </c>
      <c r="O2716" t="s">
        <v>32</v>
      </c>
      <c r="P2716" t="s">
        <v>33</v>
      </c>
      <c r="Q2716" t="s">
        <v>34</v>
      </c>
      <c r="R2716">
        <v>55697.41</v>
      </c>
      <c r="S2716" t="s">
        <v>35</v>
      </c>
      <c r="T2716" t="s">
        <v>47</v>
      </c>
      <c r="U2716" t="s">
        <v>48</v>
      </c>
      <c r="V2716" t="s">
        <v>331</v>
      </c>
      <c r="W2716">
        <f>IFERROR(INDEX(#REF!,MATCH(Tableau1[[#This Row],[Identifiant pour calcul]],#REF!,0),9),0)</f>
        <v>0</v>
      </c>
      <c r="X2716">
        <f>Tableau1[[#This Row],[value]]*0.125*Tableau1[[#This Row],[Sequestration factor]]</f>
        <v>0</v>
      </c>
      <c r="Y2716" t="s">
        <v>39</v>
      </c>
      <c r="Z2716" t="s">
        <v>40</v>
      </c>
      <c r="AA2716" t="s">
        <v>39</v>
      </c>
      <c r="AB2716" t="e">
        <f>INDEX(#REF!,MATCH(Tableau1[[#This Row],[species_name]],#REF!,0),2)</f>
        <v>#REF!</v>
      </c>
      <c r="AC2716" s="3" t="e">
        <f>Tableau1[[#This Row],[value]]/Tableau1[[#This Row],[débarquements totaux de l''espèce]]</f>
        <v>#REF!</v>
      </c>
    </row>
    <row r="2717" spans="1:29" x14ac:dyDescent="0.2">
      <c r="A2717" s="1">
        <v>45355</v>
      </c>
      <c r="B2717" t="s">
        <v>24</v>
      </c>
      <c r="C2717" t="s">
        <v>25</v>
      </c>
      <c r="D2717">
        <v>2022</v>
      </c>
      <c r="E2717" t="s">
        <v>86</v>
      </c>
      <c r="F2717" t="s">
        <v>372</v>
      </c>
      <c r="G2717" t="s">
        <v>28</v>
      </c>
      <c r="H2717" t="s">
        <v>29</v>
      </c>
      <c r="L2717" t="s">
        <v>711</v>
      </c>
      <c r="M2717" t="s">
        <v>712</v>
      </c>
      <c r="N2717" t="str">
        <f>_xlfn.CONCAT(Tableau1[[#This Row],[species_name]],Tableau1[[#This Row],[sub_reg]])</f>
        <v>Monkfishes nei27.7.d</v>
      </c>
      <c r="O2717" t="s">
        <v>32</v>
      </c>
      <c r="P2717" t="s">
        <v>33</v>
      </c>
      <c r="Q2717" t="s">
        <v>34</v>
      </c>
      <c r="R2717">
        <v>2745.05</v>
      </c>
      <c r="S2717" t="s">
        <v>35</v>
      </c>
      <c r="T2717" t="s">
        <v>47</v>
      </c>
      <c r="U2717" t="s">
        <v>48</v>
      </c>
      <c r="V2717" t="s">
        <v>96</v>
      </c>
      <c r="W2717">
        <f>IFERROR(INDEX(#REF!,MATCH(Tableau1[[#This Row],[Identifiant pour calcul]],#REF!,0),9),0)</f>
        <v>0</v>
      </c>
      <c r="X2717">
        <f>Tableau1[[#This Row],[value]]*0.125*Tableau1[[#This Row],[Sequestration factor]]</f>
        <v>0</v>
      </c>
      <c r="Y2717" t="s">
        <v>39</v>
      </c>
      <c r="Z2717" t="s">
        <v>40</v>
      </c>
      <c r="AA2717" t="s">
        <v>39</v>
      </c>
      <c r="AB2717" t="e">
        <f>INDEX(#REF!,MATCH(Tableau1[[#This Row],[species_name]],#REF!,0),2)</f>
        <v>#REF!</v>
      </c>
      <c r="AC2717" s="3" t="e">
        <f>Tableau1[[#This Row],[value]]/Tableau1[[#This Row],[débarquements totaux de l''espèce]]</f>
        <v>#REF!</v>
      </c>
    </row>
    <row r="2718" spans="1:29" x14ac:dyDescent="0.2">
      <c r="A2718" s="1">
        <v>45355</v>
      </c>
      <c r="B2718" t="s">
        <v>24</v>
      </c>
      <c r="C2718" t="s">
        <v>25</v>
      </c>
      <c r="D2718">
        <v>2022</v>
      </c>
      <c r="E2718" t="s">
        <v>86</v>
      </c>
      <c r="F2718" t="s">
        <v>372</v>
      </c>
      <c r="G2718" t="s">
        <v>28</v>
      </c>
      <c r="H2718" t="s">
        <v>29</v>
      </c>
      <c r="L2718" t="s">
        <v>711</v>
      </c>
      <c r="M2718" t="s">
        <v>712</v>
      </c>
      <c r="N2718" t="str">
        <f>_xlfn.CONCAT(Tableau1[[#This Row],[species_name]],Tableau1[[#This Row],[sub_reg]])</f>
        <v>Monkfishes nei27.8.a</v>
      </c>
      <c r="O2718" t="s">
        <v>32</v>
      </c>
      <c r="P2718" t="s">
        <v>33</v>
      </c>
      <c r="Q2718" t="s">
        <v>34</v>
      </c>
      <c r="R2718">
        <v>9869.44</v>
      </c>
      <c r="S2718" t="s">
        <v>35</v>
      </c>
      <c r="T2718" t="s">
        <v>47</v>
      </c>
      <c r="U2718" t="s">
        <v>48</v>
      </c>
      <c r="V2718" t="s">
        <v>331</v>
      </c>
      <c r="W2718">
        <f>IFERROR(INDEX(#REF!,MATCH(Tableau1[[#This Row],[Identifiant pour calcul]],#REF!,0),9),0)</f>
        <v>0</v>
      </c>
      <c r="X2718">
        <f>Tableau1[[#This Row],[value]]*0.125*Tableau1[[#This Row],[Sequestration factor]]</f>
        <v>0</v>
      </c>
      <c r="Y2718" t="s">
        <v>39</v>
      </c>
      <c r="Z2718" t="s">
        <v>40</v>
      </c>
      <c r="AA2718" t="s">
        <v>39</v>
      </c>
      <c r="AB2718" t="e">
        <f>INDEX(#REF!,MATCH(Tableau1[[#This Row],[species_name]],#REF!,0),2)</f>
        <v>#REF!</v>
      </c>
      <c r="AC2718" s="3" t="e">
        <f>Tableau1[[#This Row],[value]]/Tableau1[[#This Row],[débarquements totaux de l''espèce]]</f>
        <v>#REF!</v>
      </c>
    </row>
    <row r="2719" spans="1:29" x14ac:dyDescent="0.2">
      <c r="A2719" s="1">
        <v>45355</v>
      </c>
      <c r="B2719" t="s">
        <v>24</v>
      </c>
      <c r="C2719" t="s">
        <v>25</v>
      </c>
      <c r="D2719">
        <v>2022</v>
      </c>
      <c r="E2719" t="s">
        <v>86</v>
      </c>
      <c r="F2719" t="s">
        <v>372</v>
      </c>
      <c r="G2719" t="s">
        <v>28</v>
      </c>
      <c r="H2719" t="s">
        <v>29</v>
      </c>
      <c r="L2719" t="s">
        <v>711</v>
      </c>
      <c r="M2719" t="s">
        <v>712</v>
      </c>
      <c r="N2719" t="str">
        <f>_xlfn.CONCAT(Tableau1[[#This Row],[species_name]],Tableau1[[#This Row],[sub_reg]])</f>
        <v>Monkfishes nei27.8.b</v>
      </c>
      <c r="O2719" t="s">
        <v>32</v>
      </c>
      <c r="P2719" t="s">
        <v>33</v>
      </c>
      <c r="Q2719" t="s">
        <v>34</v>
      </c>
      <c r="R2719">
        <v>1430.39</v>
      </c>
      <c r="S2719" t="s">
        <v>35</v>
      </c>
      <c r="T2719" t="s">
        <v>47</v>
      </c>
      <c r="U2719" t="s">
        <v>48</v>
      </c>
      <c r="V2719" t="s">
        <v>338</v>
      </c>
      <c r="W2719">
        <f>IFERROR(INDEX(#REF!,MATCH(Tableau1[[#This Row],[Identifiant pour calcul]],#REF!,0),9),0)</f>
        <v>0</v>
      </c>
      <c r="X2719">
        <f>Tableau1[[#This Row],[value]]*0.125*Tableau1[[#This Row],[Sequestration factor]]</f>
        <v>0</v>
      </c>
      <c r="Y2719" t="s">
        <v>39</v>
      </c>
      <c r="Z2719" t="s">
        <v>40</v>
      </c>
      <c r="AA2719" t="s">
        <v>39</v>
      </c>
      <c r="AB2719" t="e">
        <f>INDEX(#REF!,MATCH(Tableau1[[#This Row],[species_name]],#REF!,0),2)</f>
        <v>#REF!</v>
      </c>
      <c r="AC2719" s="3" t="e">
        <f>Tableau1[[#This Row],[value]]/Tableau1[[#This Row],[débarquements totaux de l''espèce]]</f>
        <v>#REF!</v>
      </c>
    </row>
    <row r="2720" spans="1:29" x14ac:dyDescent="0.2">
      <c r="A2720" s="1">
        <v>45355</v>
      </c>
      <c r="B2720" t="s">
        <v>24</v>
      </c>
      <c r="C2720" t="s">
        <v>25</v>
      </c>
      <c r="D2720">
        <v>2022</v>
      </c>
      <c r="E2720" t="s">
        <v>86</v>
      </c>
      <c r="F2720" t="s">
        <v>158</v>
      </c>
      <c r="G2720" t="s">
        <v>28</v>
      </c>
      <c r="H2720" t="s">
        <v>29</v>
      </c>
      <c r="M2720" t="s">
        <v>821</v>
      </c>
      <c r="N2720" t="str">
        <f>_xlfn.CONCAT(Tableau1[[#This Row],[species_name]],Tableau1[[#This Row],[sub_reg]])</f>
        <v>Monkfishes nei27.7.h</v>
      </c>
      <c r="O2720" t="s">
        <v>32</v>
      </c>
      <c r="P2720" t="s">
        <v>33</v>
      </c>
      <c r="Q2720" t="s">
        <v>34</v>
      </c>
      <c r="R2720">
        <v>25278.080000000002</v>
      </c>
      <c r="S2720" t="s">
        <v>35</v>
      </c>
      <c r="T2720" t="s">
        <v>47</v>
      </c>
      <c r="U2720" t="s">
        <v>48</v>
      </c>
      <c r="V2720" t="s">
        <v>330</v>
      </c>
      <c r="W2720">
        <f>IFERROR(INDEX(#REF!,MATCH(Tableau1[[#This Row],[Identifiant pour calcul]],#REF!,0),9),0)</f>
        <v>0</v>
      </c>
      <c r="X2720">
        <f>Tableau1[[#This Row],[value]]*0.125*Tableau1[[#This Row],[Sequestration factor]]</f>
        <v>0</v>
      </c>
      <c r="Y2720" t="s">
        <v>39</v>
      </c>
      <c r="Z2720" t="s">
        <v>40</v>
      </c>
      <c r="AA2720" t="s">
        <v>39</v>
      </c>
      <c r="AB2720" t="e">
        <f>INDEX(#REF!,MATCH(Tableau1[[#This Row],[species_name]],#REF!,0),2)</f>
        <v>#REF!</v>
      </c>
      <c r="AC2720" s="3" t="e">
        <f>Tableau1[[#This Row],[value]]/Tableau1[[#This Row],[débarquements totaux de l''espèce]]</f>
        <v>#REF!</v>
      </c>
    </row>
    <row r="2721" spans="1:29" x14ac:dyDescent="0.2">
      <c r="A2721" s="1">
        <v>45355</v>
      </c>
      <c r="B2721" t="s">
        <v>24</v>
      </c>
      <c r="C2721" t="s">
        <v>25</v>
      </c>
      <c r="D2721">
        <v>2022</v>
      </c>
      <c r="E2721" t="s">
        <v>86</v>
      </c>
      <c r="F2721" t="s">
        <v>158</v>
      </c>
      <c r="G2721" t="s">
        <v>28</v>
      </c>
      <c r="H2721" t="s">
        <v>29</v>
      </c>
      <c r="M2721" t="s">
        <v>821</v>
      </c>
      <c r="N2721" t="str">
        <f>_xlfn.CONCAT(Tableau1[[#This Row],[species_name]],Tableau1[[#This Row],[sub_reg]])</f>
        <v>Monkfishes nei27.8.b</v>
      </c>
      <c r="O2721" t="s">
        <v>32</v>
      </c>
      <c r="P2721" t="s">
        <v>33</v>
      </c>
      <c r="Q2721" t="s">
        <v>34</v>
      </c>
      <c r="R2721">
        <v>145332.29</v>
      </c>
      <c r="S2721" t="s">
        <v>35</v>
      </c>
      <c r="T2721" t="s">
        <v>47</v>
      </c>
      <c r="U2721" t="s">
        <v>48</v>
      </c>
      <c r="V2721" t="s">
        <v>338</v>
      </c>
      <c r="W2721">
        <f>IFERROR(INDEX(#REF!,MATCH(Tableau1[[#This Row],[Identifiant pour calcul]],#REF!,0),9),0)</f>
        <v>0</v>
      </c>
      <c r="X2721">
        <f>Tableau1[[#This Row],[value]]*0.125*Tableau1[[#This Row],[Sequestration factor]]</f>
        <v>0</v>
      </c>
      <c r="Y2721" t="s">
        <v>39</v>
      </c>
      <c r="Z2721" t="s">
        <v>40</v>
      </c>
      <c r="AA2721" t="s">
        <v>39</v>
      </c>
      <c r="AB2721" t="e">
        <f>INDEX(#REF!,MATCH(Tableau1[[#This Row],[species_name]],#REF!,0),2)</f>
        <v>#REF!</v>
      </c>
      <c r="AC2721" s="3" t="e">
        <f>Tableau1[[#This Row],[value]]/Tableau1[[#This Row],[débarquements totaux de l''espèce]]</f>
        <v>#REF!</v>
      </c>
    </row>
    <row r="2722" spans="1:29" x14ac:dyDescent="0.2">
      <c r="A2722" s="1">
        <v>45355</v>
      </c>
      <c r="B2722" t="s">
        <v>24</v>
      </c>
      <c r="C2722" t="s">
        <v>25</v>
      </c>
      <c r="D2722">
        <v>2022</v>
      </c>
      <c r="E2722" t="s">
        <v>86</v>
      </c>
      <c r="F2722" t="s">
        <v>158</v>
      </c>
      <c r="G2722" t="s">
        <v>28</v>
      </c>
      <c r="H2722" t="s">
        <v>29</v>
      </c>
      <c r="M2722" t="s">
        <v>821</v>
      </c>
      <c r="N2722" t="str">
        <f>_xlfn.CONCAT(Tableau1[[#This Row],[species_name]],Tableau1[[#This Row],[sub_reg]])</f>
        <v>Monkfishes nei27.8.d</v>
      </c>
      <c r="O2722" t="s">
        <v>32</v>
      </c>
      <c r="P2722" t="s">
        <v>33</v>
      </c>
      <c r="Q2722" t="s">
        <v>34</v>
      </c>
      <c r="R2722">
        <v>4757.25</v>
      </c>
      <c r="S2722" t="s">
        <v>35</v>
      </c>
      <c r="T2722" t="s">
        <v>47</v>
      </c>
      <c r="U2722" t="s">
        <v>48</v>
      </c>
      <c r="V2722" t="s">
        <v>366</v>
      </c>
      <c r="W2722">
        <f>IFERROR(INDEX(#REF!,MATCH(Tableau1[[#This Row],[Identifiant pour calcul]],#REF!,0),9),0)</f>
        <v>0</v>
      </c>
      <c r="X2722">
        <f>Tableau1[[#This Row],[value]]*0.125*Tableau1[[#This Row],[Sequestration factor]]</f>
        <v>0</v>
      </c>
      <c r="Y2722" t="s">
        <v>39</v>
      </c>
      <c r="Z2722" t="s">
        <v>40</v>
      </c>
      <c r="AA2722" t="s">
        <v>39</v>
      </c>
      <c r="AB2722" t="e">
        <f>INDEX(#REF!,MATCH(Tableau1[[#This Row],[species_name]],#REF!,0),2)</f>
        <v>#REF!</v>
      </c>
      <c r="AC2722" s="3" t="e">
        <f>Tableau1[[#This Row],[value]]/Tableau1[[#This Row],[débarquements totaux de l''espèce]]</f>
        <v>#REF!</v>
      </c>
    </row>
    <row r="2723" spans="1:29" x14ac:dyDescent="0.2">
      <c r="A2723" s="1">
        <v>45355</v>
      </c>
      <c r="B2723" t="s">
        <v>24</v>
      </c>
      <c r="C2723" t="s">
        <v>25</v>
      </c>
      <c r="D2723">
        <v>2022</v>
      </c>
      <c r="E2723" t="s">
        <v>86</v>
      </c>
      <c r="F2723" t="s">
        <v>158</v>
      </c>
      <c r="G2723" t="s">
        <v>28</v>
      </c>
      <c r="H2723" t="s">
        <v>29</v>
      </c>
      <c r="M2723" t="s">
        <v>821</v>
      </c>
      <c r="N2723" t="str">
        <f>_xlfn.CONCAT(Tableau1[[#This Row],[species_name]],Tableau1[[#This Row],[sub_reg]])</f>
        <v>Monkfishes nei27.8.a</v>
      </c>
      <c r="O2723" t="s">
        <v>32</v>
      </c>
      <c r="P2723" t="s">
        <v>33</v>
      </c>
      <c r="Q2723" t="s">
        <v>34</v>
      </c>
      <c r="R2723">
        <v>806271.78</v>
      </c>
      <c r="S2723" t="s">
        <v>35</v>
      </c>
      <c r="T2723" t="s">
        <v>47</v>
      </c>
      <c r="U2723" t="s">
        <v>48</v>
      </c>
      <c r="V2723" t="s">
        <v>331</v>
      </c>
      <c r="W2723">
        <f>IFERROR(INDEX(#REF!,MATCH(Tableau1[[#This Row],[Identifiant pour calcul]],#REF!,0),9),0)</f>
        <v>0</v>
      </c>
      <c r="X2723">
        <f>Tableau1[[#This Row],[value]]*0.125*Tableau1[[#This Row],[Sequestration factor]]</f>
        <v>0</v>
      </c>
      <c r="Y2723" t="s">
        <v>39</v>
      </c>
      <c r="Z2723" t="s">
        <v>40</v>
      </c>
      <c r="AA2723" t="s">
        <v>39</v>
      </c>
      <c r="AB2723" t="e">
        <f>INDEX(#REF!,MATCH(Tableau1[[#This Row],[species_name]],#REF!,0),2)</f>
        <v>#REF!</v>
      </c>
      <c r="AC2723" s="3" t="e">
        <f>Tableau1[[#This Row],[value]]/Tableau1[[#This Row],[débarquements totaux de l''espèce]]</f>
        <v>#REF!</v>
      </c>
    </row>
    <row r="2724" spans="1:29" x14ac:dyDescent="0.2">
      <c r="A2724" s="1">
        <v>45355</v>
      </c>
      <c r="B2724" t="s">
        <v>24</v>
      </c>
      <c r="C2724" t="s">
        <v>25</v>
      </c>
      <c r="D2724">
        <v>2022</v>
      </c>
      <c r="E2724" t="s">
        <v>86</v>
      </c>
      <c r="F2724" t="s">
        <v>158</v>
      </c>
      <c r="G2724" t="s">
        <v>107</v>
      </c>
      <c r="H2724" t="s">
        <v>29</v>
      </c>
      <c r="L2724" t="s">
        <v>822</v>
      </c>
      <c r="M2724" t="s">
        <v>823</v>
      </c>
      <c r="N2724" t="str">
        <f>_xlfn.CONCAT(Tableau1[[#This Row],[species_name]],Tableau1[[#This Row],[sub_reg]])</f>
        <v>Monkfishes nei27.8.a</v>
      </c>
      <c r="O2724" t="s">
        <v>32</v>
      </c>
      <c r="P2724" t="s">
        <v>33</v>
      </c>
      <c r="Q2724" t="s">
        <v>34</v>
      </c>
      <c r="R2724">
        <v>4706.21</v>
      </c>
      <c r="S2724" t="s">
        <v>35</v>
      </c>
      <c r="T2724" t="s">
        <v>47</v>
      </c>
      <c r="U2724" t="s">
        <v>48</v>
      </c>
      <c r="V2724" t="s">
        <v>331</v>
      </c>
      <c r="W2724">
        <f>IFERROR(INDEX(#REF!,MATCH(Tableau1[[#This Row],[Identifiant pour calcul]],#REF!,0),9),0)</f>
        <v>0</v>
      </c>
      <c r="X2724">
        <f>Tableau1[[#This Row],[value]]*0.125*Tableau1[[#This Row],[Sequestration factor]]</f>
        <v>0</v>
      </c>
      <c r="Y2724" t="s">
        <v>39</v>
      </c>
      <c r="Z2724" t="s">
        <v>40</v>
      </c>
      <c r="AA2724" t="s">
        <v>39</v>
      </c>
      <c r="AB2724" t="e">
        <f>INDEX(#REF!,MATCH(Tableau1[[#This Row],[species_name]],#REF!,0),2)</f>
        <v>#REF!</v>
      </c>
      <c r="AC2724" s="3" t="e">
        <f>Tableau1[[#This Row],[value]]/Tableau1[[#This Row],[débarquements totaux de l''espèce]]</f>
        <v>#REF!</v>
      </c>
    </row>
    <row r="2725" spans="1:29" x14ac:dyDescent="0.2">
      <c r="A2725" s="1">
        <v>45355</v>
      </c>
      <c r="B2725" t="s">
        <v>24</v>
      </c>
      <c r="C2725" t="s">
        <v>25</v>
      </c>
      <c r="D2725">
        <v>2022</v>
      </c>
      <c r="E2725" t="s">
        <v>86</v>
      </c>
      <c r="F2725" t="s">
        <v>76</v>
      </c>
      <c r="G2725" t="s">
        <v>406</v>
      </c>
      <c r="H2725" t="s">
        <v>29</v>
      </c>
      <c r="L2725" t="s">
        <v>660</v>
      </c>
      <c r="M2725" t="s">
        <v>661</v>
      </c>
      <c r="N2725" t="str">
        <f>_xlfn.CONCAT(Tableau1[[#This Row],[species_name]],Tableau1[[#This Row],[sub_reg]])</f>
        <v>Monkfishes nei27.7.c</v>
      </c>
      <c r="O2725" t="s">
        <v>32</v>
      </c>
      <c r="P2725" t="s">
        <v>33</v>
      </c>
      <c r="Q2725" t="s">
        <v>34</v>
      </c>
      <c r="R2725">
        <v>2701.75</v>
      </c>
      <c r="S2725" t="s">
        <v>35</v>
      </c>
      <c r="T2725" t="s">
        <v>47</v>
      </c>
      <c r="U2725" t="s">
        <v>48</v>
      </c>
      <c r="V2725" t="s">
        <v>664</v>
      </c>
      <c r="W2725">
        <f>IFERROR(INDEX(#REF!,MATCH(Tableau1[[#This Row],[Identifiant pour calcul]],#REF!,0),9),0)</f>
        <v>0</v>
      </c>
      <c r="X2725">
        <f>Tableau1[[#This Row],[value]]*0.125*Tableau1[[#This Row],[Sequestration factor]]</f>
        <v>0</v>
      </c>
      <c r="Y2725" t="s">
        <v>39</v>
      </c>
      <c r="Z2725" t="s">
        <v>40</v>
      </c>
      <c r="AA2725" t="s">
        <v>39</v>
      </c>
      <c r="AB2725" t="e">
        <f>INDEX(#REF!,MATCH(Tableau1[[#This Row],[species_name]],#REF!,0),2)</f>
        <v>#REF!</v>
      </c>
      <c r="AC2725" s="3" t="e">
        <f>Tableau1[[#This Row],[value]]/Tableau1[[#This Row],[débarquements totaux de l''espèce]]</f>
        <v>#REF!</v>
      </c>
    </row>
    <row r="2726" spans="1:29" x14ac:dyDescent="0.2">
      <c r="A2726" s="1">
        <v>45355</v>
      </c>
      <c r="B2726" t="s">
        <v>24</v>
      </c>
      <c r="C2726" t="s">
        <v>25</v>
      </c>
      <c r="D2726">
        <v>2022</v>
      </c>
      <c r="E2726" t="s">
        <v>86</v>
      </c>
      <c r="F2726" t="s">
        <v>158</v>
      </c>
      <c r="G2726" t="s">
        <v>406</v>
      </c>
      <c r="H2726" t="s">
        <v>29</v>
      </c>
      <c r="L2726" t="s">
        <v>418</v>
      </c>
      <c r="M2726" t="s">
        <v>419</v>
      </c>
      <c r="N2726" t="str">
        <f>_xlfn.CONCAT(Tableau1[[#This Row],[species_name]],Tableau1[[#This Row],[sub_reg]])</f>
        <v>Monkfishes nei27.7.g</v>
      </c>
      <c r="O2726" t="s">
        <v>32</v>
      </c>
      <c r="P2726" t="s">
        <v>33</v>
      </c>
      <c r="Q2726" t="s">
        <v>34</v>
      </c>
      <c r="R2726">
        <v>124206.77</v>
      </c>
      <c r="S2726" t="s">
        <v>35</v>
      </c>
      <c r="T2726" t="s">
        <v>47</v>
      </c>
      <c r="U2726" t="s">
        <v>48</v>
      </c>
      <c r="V2726" t="s">
        <v>662</v>
      </c>
      <c r="W2726">
        <f>IFERROR(INDEX(#REF!,MATCH(Tableau1[[#This Row],[Identifiant pour calcul]],#REF!,0),9),0)</f>
        <v>0</v>
      </c>
      <c r="X2726">
        <f>Tableau1[[#This Row],[value]]*0.125*Tableau1[[#This Row],[Sequestration factor]]</f>
        <v>0</v>
      </c>
      <c r="Y2726" t="s">
        <v>39</v>
      </c>
      <c r="Z2726" t="s">
        <v>40</v>
      </c>
      <c r="AA2726" t="s">
        <v>39</v>
      </c>
      <c r="AB2726" t="e">
        <f>INDEX(#REF!,MATCH(Tableau1[[#This Row],[species_name]],#REF!,0),2)</f>
        <v>#REF!</v>
      </c>
      <c r="AC2726" s="3" t="e">
        <f>Tableau1[[#This Row],[value]]/Tableau1[[#This Row],[débarquements totaux de l''espèce]]</f>
        <v>#REF!</v>
      </c>
    </row>
    <row r="2727" spans="1:29" x14ac:dyDescent="0.2">
      <c r="A2727" s="1">
        <v>45355</v>
      </c>
      <c r="B2727" t="s">
        <v>24</v>
      </c>
      <c r="C2727" t="s">
        <v>25</v>
      </c>
      <c r="D2727">
        <v>2022</v>
      </c>
      <c r="E2727" t="s">
        <v>86</v>
      </c>
      <c r="F2727" t="s">
        <v>372</v>
      </c>
      <c r="G2727" t="s">
        <v>28</v>
      </c>
      <c r="H2727" t="s">
        <v>29</v>
      </c>
      <c r="L2727" t="s">
        <v>711</v>
      </c>
      <c r="M2727" t="s">
        <v>712</v>
      </c>
      <c r="N2727" t="str">
        <f>_xlfn.CONCAT(Tableau1[[#This Row],[species_name]],Tableau1[[#This Row],[sub_reg]])</f>
        <v>Monkfishes nei27.7.e</v>
      </c>
      <c r="O2727" t="s">
        <v>32</v>
      </c>
      <c r="P2727" t="s">
        <v>33</v>
      </c>
      <c r="Q2727" t="s">
        <v>34</v>
      </c>
      <c r="R2727">
        <v>10755.5</v>
      </c>
      <c r="S2727" t="s">
        <v>35</v>
      </c>
      <c r="T2727" t="s">
        <v>47</v>
      </c>
      <c r="U2727" t="s">
        <v>48</v>
      </c>
      <c r="V2727" t="s">
        <v>226</v>
      </c>
      <c r="W2727">
        <f>IFERROR(INDEX(#REF!,MATCH(Tableau1[[#This Row],[Identifiant pour calcul]],#REF!,0),9),0)</f>
        <v>0</v>
      </c>
      <c r="X2727">
        <f>Tableau1[[#This Row],[value]]*0.125*Tableau1[[#This Row],[Sequestration factor]]</f>
        <v>0</v>
      </c>
      <c r="Y2727" t="s">
        <v>39</v>
      </c>
      <c r="Z2727" t="s">
        <v>40</v>
      </c>
      <c r="AA2727" t="s">
        <v>39</v>
      </c>
      <c r="AB2727" t="e">
        <f>INDEX(#REF!,MATCH(Tableau1[[#This Row],[species_name]],#REF!,0),2)</f>
        <v>#REF!</v>
      </c>
      <c r="AC2727" s="3" t="e">
        <f>Tableau1[[#This Row],[value]]/Tableau1[[#This Row],[débarquements totaux de l''espèce]]</f>
        <v>#REF!</v>
      </c>
    </row>
    <row r="2728" spans="1:29" x14ac:dyDescent="0.2">
      <c r="A2728" s="1">
        <v>45355</v>
      </c>
      <c r="B2728" t="s">
        <v>24</v>
      </c>
      <c r="C2728" t="s">
        <v>25</v>
      </c>
      <c r="D2728">
        <v>2022</v>
      </c>
      <c r="E2728" t="s">
        <v>86</v>
      </c>
      <c r="F2728" t="s">
        <v>158</v>
      </c>
      <c r="G2728" t="s">
        <v>28</v>
      </c>
      <c r="H2728" t="s">
        <v>29</v>
      </c>
      <c r="M2728" t="s">
        <v>821</v>
      </c>
      <c r="N2728" t="str">
        <f>_xlfn.CONCAT(Tableau1[[#This Row],[species_name]],Tableau1[[#This Row],[sub_reg]])</f>
        <v>Monkfishes nei27.7.d</v>
      </c>
      <c r="O2728" t="s">
        <v>32</v>
      </c>
      <c r="P2728" t="s">
        <v>33</v>
      </c>
      <c r="Q2728" t="s">
        <v>34</v>
      </c>
      <c r="R2728">
        <v>7763.73</v>
      </c>
      <c r="S2728" t="s">
        <v>35</v>
      </c>
      <c r="T2728" t="s">
        <v>47</v>
      </c>
      <c r="U2728" t="s">
        <v>48</v>
      </c>
      <c r="V2728" t="s">
        <v>96</v>
      </c>
      <c r="W2728">
        <f>IFERROR(INDEX(#REF!,MATCH(Tableau1[[#This Row],[Identifiant pour calcul]],#REF!,0),9),0)</f>
        <v>0</v>
      </c>
      <c r="X2728">
        <f>Tableau1[[#This Row],[value]]*0.125*Tableau1[[#This Row],[Sequestration factor]]</f>
        <v>0</v>
      </c>
      <c r="Y2728" t="s">
        <v>39</v>
      </c>
      <c r="Z2728" t="s">
        <v>40</v>
      </c>
      <c r="AA2728" t="s">
        <v>39</v>
      </c>
      <c r="AB2728" t="e">
        <f>INDEX(#REF!,MATCH(Tableau1[[#This Row],[species_name]],#REF!,0),2)</f>
        <v>#REF!</v>
      </c>
      <c r="AC2728" s="3" t="e">
        <f>Tableau1[[#This Row],[value]]/Tableau1[[#This Row],[débarquements totaux de l''espèce]]</f>
        <v>#REF!</v>
      </c>
    </row>
    <row r="2729" spans="1:29" x14ac:dyDescent="0.2">
      <c r="A2729" s="1">
        <v>45355</v>
      </c>
      <c r="B2729" t="s">
        <v>24</v>
      </c>
      <c r="C2729" t="s">
        <v>25</v>
      </c>
      <c r="D2729">
        <v>2022</v>
      </c>
      <c r="E2729" t="s">
        <v>86</v>
      </c>
      <c r="F2729" t="s">
        <v>158</v>
      </c>
      <c r="G2729" t="s">
        <v>28</v>
      </c>
      <c r="H2729" t="s">
        <v>29</v>
      </c>
      <c r="M2729" t="s">
        <v>821</v>
      </c>
      <c r="N2729" t="str">
        <f>_xlfn.CONCAT(Tableau1[[#This Row],[species_name]],Tableau1[[#This Row],[sub_reg]])</f>
        <v>Monkfishes nei27.7.e</v>
      </c>
      <c r="O2729" t="s">
        <v>32</v>
      </c>
      <c r="P2729" t="s">
        <v>33</v>
      </c>
      <c r="Q2729" t="s">
        <v>34</v>
      </c>
      <c r="R2729">
        <v>16269.19</v>
      </c>
      <c r="S2729" t="s">
        <v>35</v>
      </c>
      <c r="T2729" t="s">
        <v>47</v>
      </c>
      <c r="U2729" t="s">
        <v>48</v>
      </c>
      <c r="V2729" t="s">
        <v>226</v>
      </c>
      <c r="W2729">
        <f>IFERROR(INDEX(#REF!,MATCH(Tableau1[[#This Row],[Identifiant pour calcul]],#REF!,0),9),0)</f>
        <v>0</v>
      </c>
      <c r="X2729">
        <f>Tableau1[[#This Row],[value]]*0.125*Tableau1[[#This Row],[Sequestration factor]]</f>
        <v>0</v>
      </c>
      <c r="Y2729" t="s">
        <v>39</v>
      </c>
      <c r="Z2729" t="s">
        <v>40</v>
      </c>
      <c r="AA2729" t="s">
        <v>39</v>
      </c>
      <c r="AB2729" t="e">
        <f>INDEX(#REF!,MATCH(Tableau1[[#This Row],[species_name]],#REF!,0),2)</f>
        <v>#REF!</v>
      </c>
      <c r="AC2729" s="3" t="e">
        <f>Tableau1[[#This Row],[value]]/Tableau1[[#This Row],[débarquements totaux de l''espèce]]</f>
        <v>#REF!</v>
      </c>
    </row>
    <row r="2730" spans="1:29" x14ac:dyDescent="0.2">
      <c r="A2730" s="1">
        <v>45355</v>
      </c>
      <c r="B2730" t="s">
        <v>24</v>
      </c>
      <c r="C2730" t="s">
        <v>25</v>
      </c>
      <c r="D2730">
        <v>2022</v>
      </c>
      <c r="E2730" t="s">
        <v>86</v>
      </c>
      <c r="F2730" t="s">
        <v>76</v>
      </c>
      <c r="G2730" t="s">
        <v>406</v>
      </c>
      <c r="H2730" t="s">
        <v>29</v>
      </c>
      <c r="L2730" t="s">
        <v>660</v>
      </c>
      <c r="M2730" t="s">
        <v>661</v>
      </c>
      <c r="N2730" t="str">
        <f>_xlfn.CONCAT(Tableau1[[#This Row],[species_name]],Tableau1[[#This Row],[sub_reg]])</f>
        <v>Monkfishes nei27.7.j</v>
      </c>
      <c r="O2730" t="s">
        <v>32</v>
      </c>
      <c r="P2730" t="s">
        <v>33</v>
      </c>
      <c r="Q2730" t="s">
        <v>34</v>
      </c>
      <c r="R2730">
        <v>2803.69</v>
      </c>
      <c r="S2730" t="s">
        <v>35</v>
      </c>
      <c r="T2730" t="s">
        <v>47</v>
      </c>
      <c r="U2730" t="s">
        <v>48</v>
      </c>
      <c r="V2730" t="s">
        <v>377</v>
      </c>
      <c r="W2730">
        <f>IFERROR(INDEX(#REF!,MATCH(Tableau1[[#This Row],[Identifiant pour calcul]],#REF!,0),9),0)</f>
        <v>0</v>
      </c>
      <c r="X2730">
        <f>Tableau1[[#This Row],[value]]*0.125*Tableau1[[#This Row],[Sequestration factor]]</f>
        <v>0</v>
      </c>
      <c r="Y2730" t="s">
        <v>39</v>
      </c>
      <c r="Z2730" t="s">
        <v>40</v>
      </c>
      <c r="AA2730" t="s">
        <v>39</v>
      </c>
      <c r="AB2730" t="e">
        <f>INDEX(#REF!,MATCH(Tableau1[[#This Row],[species_name]],#REF!,0),2)</f>
        <v>#REF!</v>
      </c>
      <c r="AC2730" s="3" t="e">
        <f>Tableau1[[#This Row],[value]]/Tableau1[[#This Row],[débarquements totaux de l''espèce]]</f>
        <v>#REF!</v>
      </c>
    </row>
    <row r="2731" spans="1:29" x14ac:dyDescent="0.2">
      <c r="A2731" s="1">
        <v>45355</v>
      </c>
      <c r="B2731" t="s">
        <v>24</v>
      </c>
      <c r="C2731" t="s">
        <v>25</v>
      </c>
      <c r="D2731">
        <v>2022</v>
      </c>
      <c r="E2731" t="s">
        <v>86</v>
      </c>
      <c r="F2731" t="s">
        <v>158</v>
      </c>
      <c r="G2731" t="s">
        <v>159</v>
      </c>
      <c r="H2731" t="s">
        <v>29</v>
      </c>
      <c r="M2731" t="s">
        <v>160</v>
      </c>
      <c r="N2731" t="str">
        <f>_xlfn.CONCAT(Tableau1[[#This Row],[species_name]],Tableau1[[#This Row],[sub_reg]])</f>
        <v>Monkfishes nei27.4.a</v>
      </c>
      <c r="O2731" t="s">
        <v>32</v>
      </c>
      <c r="P2731" t="s">
        <v>33</v>
      </c>
      <c r="Q2731" t="s">
        <v>34</v>
      </c>
      <c r="R2731">
        <v>62743.15</v>
      </c>
      <c r="S2731" t="s">
        <v>35</v>
      </c>
      <c r="T2731" t="s">
        <v>47</v>
      </c>
      <c r="U2731" t="s">
        <v>48</v>
      </c>
      <c r="V2731" t="s">
        <v>169</v>
      </c>
      <c r="W2731">
        <f>IFERROR(INDEX(#REF!,MATCH(Tableau1[[#This Row],[Identifiant pour calcul]],#REF!,0),9),0)</f>
        <v>0</v>
      </c>
      <c r="X2731">
        <f>Tableau1[[#This Row],[value]]*0.125*Tableau1[[#This Row],[Sequestration factor]]</f>
        <v>0</v>
      </c>
      <c r="Y2731" t="s">
        <v>39</v>
      </c>
      <c r="Z2731" t="s">
        <v>40</v>
      </c>
      <c r="AA2731" t="s">
        <v>39</v>
      </c>
      <c r="AB2731" t="e">
        <f>INDEX(#REF!,MATCH(Tableau1[[#This Row],[species_name]],#REF!,0),2)</f>
        <v>#REF!</v>
      </c>
      <c r="AC2731" s="3" t="e">
        <f>Tableau1[[#This Row],[value]]/Tableau1[[#This Row],[débarquements totaux de l''espèce]]</f>
        <v>#REF!</v>
      </c>
    </row>
    <row r="2732" spans="1:29" x14ac:dyDescent="0.2">
      <c r="A2732" s="1">
        <v>45355</v>
      </c>
      <c r="B2732" t="s">
        <v>24</v>
      </c>
      <c r="C2732" t="s">
        <v>25</v>
      </c>
      <c r="D2732">
        <v>2022</v>
      </c>
      <c r="E2732" t="s">
        <v>86</v>
      </c>
      <c r="F2732" t="s">
        <v>158</v>
      </c>
      <c r="G2732" t="s">
        <v>159</v>
      </c>
      <c r="H2732" t="s">
        <v>29</v>
      </c>
      <c r="M2732" t="s">
        <v>160</v>
      </c>
      <c r="N2732" t="str">
        <f>_xlfn.CONCAT(Tableau1[[#This Row],[species_name]],Tableau1[[#This Row],[sub_reg]])</f>
        <v>Monkfishes nei27.6.a</v>
      </c>
      <c r="O2732" t="s">
        <v>32</v>
      </c>
      <c r="P2732" t="s">
        <v>33</v>
      </c>
      <c r="Q2732" t="s">
        <v>34</v>
      </c>
      <c r="R2732">
        <v>343966.3</v>
      </c>
      <c r="S2732" t="s">
        <v>35</v>
      </c>
      <c r="T2732" t="s">
        <v>47</v>
      </c>
      <c r="U2732" t="s">
        <v>48</v>
      </c>
      <c r="V2732" t="s">
        <v>195</v>
      </c>
      <c r="W2732">
        <f>IFERROR(INDEX(#REF!,MATCH(Tableau1[[#This Row],[Identifiant pour calcul]],#REF!,0),9),0)</f>
        <v>0</v>
      </c>
      <c r="X2732">
        <f>Tableau1[[#This Row],[value]]*0.125*Tableau1[[#This Row],[Sequestration factor]]</f>
        <v>0</v>
      </c>
      <c r="Y2732" t="s">
        <v>39</v>
      </c>
      <c r="Z2732" t="s">
        <v>40</v>
      </c>
      <c r="AA2732" t="s">
        <v>39</v>
      </c>
      <c r="AB2732" t="e">
        <f>INDEX(#REF!,MATCH(Tableau1[[#This Row],[species_name]],#REF!,0),2)</f>
        <v>#REF!</v>
      </c>
      <c r="AC2732" s="3" t="e">
        <f>Tableau1[[#This Row],[value]]/Tableau1[[#This Row],[débarquements totaux de l''espèce]]</f>
        <v>#REF!</v>
      </c>
    </row>
    <row r="2733" spans="1:29" x14ac:dyDescent="0.2">
      <c r="A2733" s="1">
        <v>45355</v>
      </c>
      <c r="B2733" t="s">
        <v>24</v>
      </c>
      <c r="C2733" t="s">
        <v>25</v>
      </c>
      <c r="D2733">
        <v>2022</v>
      </c>
      <c r="E2733" t="s">
        <v>86</v>
      </c>
      <c r="F2733" t="s">
        <v>158</v>
      </c>
      <c r="G2733" t="s">
        <v>159</v>
      </c>
      <c r="H2733" t="s">
        <v>29</v>
      </c>
      <c r="M2733" t="s">
        <v>160</v>
      </c>
      <c r="N2733" t="str">
        <f>_xlfn.CONCAT(Tableau1[[#This Row],[species_name]],Tableau1[[#This Row],[sub_reg]])</f>
        <v>Monkfishes nei27.2.a</v>
      </c>
      <c r="O2733" t="s">
        <v>32</v>
      </c>
      <c r="P2733" t="s">
        <v>33</v>
      </c>
      <c r="Q2733" t="s">
        <v>34</v>
      </c>
      <c r="R2733">
        <v>4318.28</v>
      </c>
      <c r="S2733" t="s">
        <v>35</v>
      </c>
      <c r="T2733" t="s">
        <v>47</v>
      </c>
      <c r="U2733" t="s">
        <v>48</v>
      </c>
      <c r="V2733" t="s">
        <v>163</v>
      </c>
      <c r="W2733">
        <f>IFERROR(INDEX(#REF!,MATCH(Tableau1[[#This Row],[Identifiant pour calcul]],#REF!,0),9),0)</f>
        <v>0</v>
      </c>
      <c r="X2733">
        <f>Tableau1[[#This Row],[value]]*0.125*Tableau1[[#This Row],[Sequestration factor]]</f>
        <v>0</v>
      </c>
      <c r="Y2733" t="s">
        <v>39</v>
      </c>
      <c r="Z2733" t="s">
        <v>40</v>
      </c>
      <c r="AA2733" t="s">
        <v>39</v>
      </c>
      <c r="AB2733" t="e">
        <f>INDEX(#REF!,MATCH(Tableau1[[#This Row],[species_name]],#REF!,0),2)</f>
        <v>#REF!</v>
      </c>
      <c r="AC2733" s="3" t="e">
        <f>Tableau1[[#This Row],[value]]/Tableau1[[#This Row],[débarquements totaux de l''espèce]]</f>
        <v>#REF!</v>
      </c>
    </row>
    <row r="2734" spans="1:29" x14ac:dyDescent="0.2">
      <c r="A2734" s="1">
        <v>45355</v>
      </c>
      <c r="B2734" t="s">
        <v>24</v>
      </c>
      <c r="C2734" t="s">
        <v>25</v>
      </c>
      <c r="D2734">
        <v>2022</v>
      </c>
      <c r="E2734" t="s">
        <v>86</v>
      </c>
      <c r="F2734" t="s">
        <v>239</v>
      </c>
      <c r="G2734" t="s">
        <v>107</v>
      </c>
      <c r="H2734" t="s">
        <v>29</v>
      </c>
      <c r="M2734" t="s">
        <v>786</v>
      </c>
      <c r="N2734" t="str">
        <f>_xlfn.CONCAT(Tableau1[[#This Row],[species_name]],Tableau1[[#This Row],[sub_reg]])</f>
        <v>Monkfishes nei27.7.e</v>
      </c>
      <c r="O2734" t="s">
        <v>32</v>
      </c>
      <c r="P2734" t="s">
        <v>33</v>
      </c>
      <c r="Q2734" t="s">
        <v>34</v>
      </c>
      <c r="R2734">
        <v>3182.66</v>
      </c>
      <c r="S2734" t="s">
        <v>35</v>
      </c>
      <c r="T2734" t="s">
        <v>47</v>
      </c>
      <c r="U2734" t="s">
        <v>48</v>
      </c>
      <c r="V2734" t="s">
        <v>226</v>
      </c>
      <c r="W2734">
        <f>IFERROR(INDEX(#REF!,MATCH(Tableau1[[#This Row],[Identifiant pour calcul]],#REF!,0),9),0)</f>
        <v>0</v>
      </c>
      <c r="X2734">
        <f>Tableau1[[#This Row],[value]]*0.125*Tableau1[[#This Row],[Sequestration factor]]</f>
        <v>0</v>
      </c>
      <c r="Y2734" t="s">
        <v>39</v>
      </c>
      <c r="Z2734" t="s">
        <v>40</v>
      </c>
      <c r="AA2734" t="s">
        <v>39</v>
      </c>
      <c r="AB2734" t="e">
        <f>INDEX(#REF!,MATCH(Tableau1[[#This Row],[species_name]],#REF!,0),2)</f>
        <v>#REF!</v>
      </c>
      <c r="AC2734" s="3" t="e">
        <f>Tableau1[[#This Row],[value]]/Tableau1[[#This Row],[débarquements totaux de l''espèce]]</f>
        <v>#REF!</v>
      </c>
    </row>
    <row r="2735" spans="1:29" x14ac:dyDescent="0.2">
      <c r="A2735" s="1">
        <v>45355</v>
      </c>
      <c r="B2735" t="s">
        <v>24</v>
      </c>
      <c r="C2735" t="s">
        <v>25</v>
      </c>
      <c r="D2735">
        <v>2022</v>
      </c>
      <c r="E2735" t="s">
        <v>86</v>
      </c>
      <c r="F2735" t="s">
        <v>239</v>
      </c>
      <c r="G2735" t="s">
        <v>107</v>
      </c>
      <c r="H2735" t="s">
        <v>29</v>
      </c>
      <c r="M2735" t="s">
        <v>786</v>
      </c>
      <c r="N2735" t="str">
        <f>_xlfn.CONCAT(Tableau1[[#This Row],[species_name]],Tableau1[[#This Row],[sub_reg]])</f>
        <v>Monkfishes nei27.8.a</v>
      </c>
      <c r="O2735" t="s">
        <v>32</v>
      </c>
      <c r="P2735" t="s">
        <v>33</v>
      </c>
      <c r="Q2735" t="s">
        <v>34</v>
      </c>
      <c r="R2735">
        <v>6246.88</v>
      </c>
      <c r="S2735" t="s">
        <v>35</v>
      </c>
      <c r="T2735" t="s">
        <v>47</v>
      </c>
      <c r="U2735" t="s">
        <v>48</v>
      </c>
      <c r="V2735" t="s">
        <v>331</v>
      </c>
      <c r="W2735">
        <f>IFERROR(INDEX(#REF!,MATCH(Tableau1[[#This Row],[Identifiant pour calcul]],#REF!,0),9),0)</f>
        <v>0</v>
      </c>
      <c r="X2735">
        <f>Tableau1[[#This Row],[value]]*0.125*Tableau1[[#This Row],[Sequestration factor]]</f>
        <v>0</v>
      </c>
      <c r="Y2735" t="s">
        <v>39</v>
      </c>
      <c r="Z2735" t="s">
        <v>40</v>
      </c>
      <c r="AA2735" t="s">
        <v>39</v>
      </c>
      <c r="AB2735" t="e">
        <f>INDEX(#REF!,MATCH(Tableau1[[#This Row],[species_name]],#REF!,0),2)</f>
        <v>#REF!</v>
      </c>
      <c r="AC2735" s="3" t="e">
        <f>Tableau1[[#This Row],[value]]/Tableau1[[#This Row],[débarquements totaux de l''espèce]]</f>
        <v>#REF!</v>
      </c>
    </row>
    <row r="2736" spans="1:29" x14ac:dyDescent="0.2">
      <c r="A2736" s="1">
        <v>45355</v>
      </c>
      <c r="B2736" t="s">
        <v>24</v>
      </c>
      <c r="C2736" t="s">
        <v>25</v>
      </c>
      <c r="D2736">
        <v>2022</v>
      </c>
      <c r="E2736" t="s">
        <v>86</v>
      </c>
      <c r="F2736" t="s">
        <v>239</v>
      </c>
      <c r="G2736" t="s">
        <v>77</v>
      </c>
      <c r="H2736" t="s">
        <v>29</v>
      </c>
      <c r="M2736" t="s">
        <v>788</v>
      </c>
      <c r="N2736" t="str">
        <f>_xlfn.CONCAT(Tableau1[[#This Row],[species_name]],Tableau1[[#This Row],[sub_reg]])</f>
        <v>Monkfishes nei27.8.a</v>
      </c>
      <c r="O2736" t="s">
        <v>32</v>
      </c>
      <c r="P2736" t="s">
        <v>33</v>
      </c>
      <c r="Q2736" t="s">
        <v>34</v>
      </c>
      <c r="R2736">
        <v>2811.12</v>
      </c>
      <c r="S2736" t="s">
        <v>35</v>
      </c>
      <c r="T2736" t="s">
        <v>47</v>
      </c>
      <c r="U2736" t="s">
        <v>48</v>
      </c>
      <c r="V2736" t="s">
        <v>331</v>
      </c>
      <c r="W2736">
        <f>IFERROR(INDEX(#REF!,MATCH(Tableau1[[#This Row],[Identifiant pour calcul]],#REF!,0),9),0)</f>
        <v>0</v>
      </c>
      <c r="X2736">
        <f>Tableau1[[#This Row],[value]]*0.125*Tableau1[[#This Row],[Sequestration factor]]</f>
        <v>0</v>
      </c>
      <c r="Y2736" t="s">
        <v>39</v>
      </c>
      <c r="Z2736" t="s">
        <v>40</v>
      </c>
      <c r="AA2736" t="s">
        <v>39</v>
      </c>
      <c r="AB2736" t="e">
        <f>INDEX(#REF!,MATCH(Tableau1[[#This Row],[species_name]],#REF!,0),2)</f>
        <v>#REF!</v>
      </c>
      <c r="AC2736" s="3" t="e">
        <f>Tableau1[[#This Row],[value]]/Tableau1[[#This Row],[débarquements totaux de l''espèce]]</f>
        <v>#REF!</v>
      </c>
    </row>
    <row r="2737" spans="1:29" x14ac:dyDescent="0.2">
      <c r="A2737" s="1">
        <v>45355</v>
      </c>
      <c r="B2737" t="s">
        <v>24</v>
      </c>
      <c r="C2737" t="s">
        <v>25</v>
      </c>
      <c r="D2737">
        <v>2022</v>
      </c>
      <c r="E2737" t="s">
        <v>86</v>
      </c>
      <c r="F2737" t="s">
        <v>76</v>
      </c>
      <c r="G2737" t="s">
        <v>107</v>
      </c>
      <c r="H2737" t="s">
        <v>29</v>
      </c>
      <c r="M2737" t="s">
        <v>769</v>
      </c>
      <c r="N2737" t="str">
        <f>_xlfn.CONCAT(Tableau1[[#This Row],[species_name]],Tableau1[[#This Row],[sub_reg]])</f>
        <v>Monkfishes nei27.8.a</v>
      </c>
      <c r="O2737" t="s">
        <v>32</v>
      </c>
      <c r="P2737" t="s">
        <v>33</v>
      </c>
      <c r="Q2737" t="s">
        <v>34</v>
      </c>
      <c r="R2737">
        <v>1026.93</v>
      </c>
      <c r="S2737" t="s">
        <v>35</v>
      </c>
      <c r="T2737" t="s">
        <v>47</v>
      </c>
      <c r="U2737" t="s">
        <v>48</v>
      </c>
      <c r="V2737" t="s">
        <v>331</v>
      </c>
      <c r="W2737">
        <f>IFERROR(INDEX(#REF!,MATCH(Tableau1[[#This Row],[Identifiant pour calcul]],#REF!,0),9),0)</f>
        <v>0</v>
      </c>
      <c r="X2737">
        <f>Tableau1[[#This Row],[value]]*0.125*Tableau1[[#This Row],[Sequestration factor]]</f>
        <v>0</v>
      </c>
      <c r="Y2737" t="s">
        <v>39</v>
      </c>
      <c r="Z2737" t="s">
        <v>40</v>
      </c>
      <c r="AA2737" t="s">
        <v>39</v>
      </c>
      <c r="AB2737" t="e">
        <f>INDEX(#REF!,MATCH(Tableau1[[#This Row],[species_name]],#REF!,0),2)</f>
        <v>#REF!</v>
      </c>
      <c r="AC2737" s="3" t="e">
        <f>Tableau1[[#This Row],[value]]/Tableau1[[#This Row],[débarquements totaux de l''espèce]]</f>
        <v>#REF!</v>
      </c>
    </row>
    <row r="2738" spans="1:29" x14ac:dyDescent="0.2">
      <c r="A2738" s="1">
        <v>45355</v>
      </c>
      <c r="B2738" t="s">
        <v>24</v>
      </c>
      <c r="C2738" t="s">
        <v>25</v>
      </c>
      <c r="D2738">
        <v>2022</v>
      </c>
      <c r="E2738" t="s">
        <v>86</v>
      </c>
      <c r="F2738" t="s">
        <v>217</v>
      </c>
      <c r="G2738" t="s">
        <v>107</v>
      </c>
      <c r="H2738" t="s">
        <v>29</v>
      </c>
      <c r="M2738" t="s">
        <v>771</v>
      </c>
      <c r="N2738" t="str">
        <f>_xlfn.CONCAT(Tableau1[[#This Row],[species_name]],Tableau1[[#This Row],[sub_reg]])</f>
        <v>Monkfishes nei27.7.e</v>
      </c>
      <c r="O2738" t="s">
        <v>32</v>
      </c>
      <c r="P2738" t="s">
        <v>33</v>
      </c>
      <c r="Q2738" t="s">
        <v>34</v>
      </c>
      <c r="R2738">
        <v>12095.88</v>
      </c>
      <c r="S2738" t="s">
        <v>35</v>
      </c>
      <c r="T2738" t="s">
        <v>47</v>
      </c>
      <c r="U2738" t="s">
        <v>48</v>
      </c>
      <c r="V2738" t="s">
        <v>226</v>
      </c>
      <c r="W2738">
        <f>IFERROR(INDEX(#REF!,MATCH(Tableau1[[#This Row],[Identifiant pour calcul]],#REF!,0),9),0)</f>
        <v>0</v>
      </c>
      <c r="X2738">
        <f>Tableau1[[#This Row],[value]]*0.125*Tableau1[[#This Row],[Sequestration factor]]</f>
        <v>0</v>
      </c>
      <c r="Y2738" t="s">
        <v>39</v>
      </c>
      <c r="Z2738" t="s">
        <v>40</v>
      </c>
      <c r="AA2738" t="s">
        <v>39</v>
      </c>
      <c r="AB2738" t="e">
        <f>INDEX(#REF!,MATCH(Tableau1[[#This Row],[species_name]],#REF!,0),2)</f>
        <v>#REF!</v>
      </c>
      <c r="AC2738" s="3" t="e">
        <f>Tableau1[[#This Row],[value]]/Tableau1[[#This Row],[débarquements totaux de l''espèce]]</f>
        <v>#REF!</v>
      </c>
    </row>
    <row r="2739" spans="1:29" x14ac:dyDescent="0.2">
      <c r="A2739" s="1">
        <v>45355</v>
      </c>
      <c r="B2739" t="s">
        <v>24</v>
      </c>
      <c r="C2739" t="s">
        <v>25</v>
      </c>
      <c r="D2739">
        <v>2022</v>
      </c>
      <c r="E2739" t="s">
        <v>86</v>
      </c>
      <c r="F2739" t="s">
        <v>523</v>
      </c>
      <c r="G2739" t="s">
        <v>77</v>
      </c>
      <c r="H2739" t="s">
        <v>29</v>
      </c>
      <c r="L2739" t="s">
        <v>515</v>
      </c>
      <c r="M2739" t="s">
        <v>516</v>
      </c>
      <c r="N2739" t="str">
        <f>_xlfn.CONCAT(Tableau1[[#This Row],[species_name]],Tableau1[[#This Row],[sub_reg]])</f>
        <v>Monkfishes nei27.8.a</v>
      </c>
      <c r="O2739" t="s">
        <v>32</v>
      </c>
      <c r="P2739" t="s">
        <v>33</v>
      </c>
      <c r="Q2739" t="s">
        <v>34</v>
      </c>
      <c r="R2739">
        <v>1982.62</v>
      </c>
      <c r="S2739" t="s">
        <v>35</v>
      </c>
      <c r="T2739" t="s">
        <v>47</v>
      </c>
      <c r="U2739" t="s">
        <v>48</v>
      </c>
      <c r="V2739" t="s">
        <v>331</v>
      </c>
      <c r="W2739">
        <f>IFERROR(INDEX(#REF!,MATCH(Tableau1[[#This Row],[Identifiant pour calcul]],#REF!,0),9),0)</f>
        <v>0</v>
      </c>
      <c r="X2739">
        <f>Tableau1[[#This Row],[value]]*0.125*Tableau1[[#This Row],[Sequestration factor]]</f>
        <v>0</v>
      </c>
      <c r="Y2739" t="s">
        <v>39</v>
      </c>
      <c r="Z2739" t="s">
        <v>40</v>
      </c>
      <c r="AA2739" t="s">
        <v>39</v>
      </c>
      <c r="AB2739" t="e">
        <f>INDEX(#REF!,MATCH(Tableau1[[#This Row],[species_name]],#REF!,0),2)</f>
        <v>#REF!</v>
      </c>
      <c r="AC2739" s="3" t="e">
        <f>Tableau1[[#This Row],[value]]/Tableau1[[#This Row],[débarquements totaux de l''espèce]]</f>
        <v>#REF!</v>
      </c>
    </row>
    <row r="2740" spans="1:29" x14ac:dyDescent="0.2">
      <c r="A2740" s="1">
        <v>45355</v>
      </c>
      <c r="B2740" t="s">
        <v>24</v>
      </c>
      <c r="C2740" t="s">
        <v>25</v>
      </c>
      <c r="D2740">
        <v>2022</v>
      </c>
      <c r="E2740" t="s">
        <v>86</v>
      </c>
      <c r="F2740" t="s">
        <v>158</v>
      </c>
      <c r="G2740" t="s">
        <v>88</v>
      </c>
      <c r="H2740" t="s">
        <v>29</v>
      </c>
      <c r="L2740" t="s">
        <v>373</v>
      </c>
      <c r="M2740" t="s">
        <v>374</v>
      </c>
      <c r="N2740" t="str">
        <f>_xlfn.CONCAT(Tableau1[[#This Row],[species_name]],Tableau1[[#This Row],[sub_reg]])</f>
        <v>Monkfishes nei27.7.k</v>
      </c>
      <c r="O2740" t="s">
        <v>32</v>
      </c>
      <c r="P2740" t="s">
        <v>33</v>
      </c>
      <c r="Q2740" t="s">
        <v>34</v>
      </c>
      <c r="R2740">
        <v>94456.6</v>
      </c>
      <c r="S2740" t="s">
        <v>35</v>
      </c>
      <c r="T2740" t="s">
        <v>47</v>
      </c>
      <c r="U2740" t="s">
        <v>48</v>
      </c>
      <c r="V2740" t="s">
        <v>665</v>
      </c>
      <c r="W2740">
        <f>IFERROR(INDEX(#REF!,MATCH(Tableau1[[#This Row],[Identifiant pour calcul]],#REF!,0),9),0)</f>
        <v>0</v>
      </c>
      <c r="X2740">
        <f>Tableau1[[#This Row],[value]]*0.125*Tableau1[[#This Row],[Sequestration factor]]</f>
        <v>0</v>
      </c>
      <c r="Y2740" t="s">
        <v>39</v>
      </c>
      <c r="Z2740" t="s">
        <v>40</v>
      </c>
      <c r="AA2740" t="s">
        <v>39</v>
      </c>
      <c r="AB2740" t="e">
        <f>INDEX(#REF!,MATCH(Tableau1[[#This Row],[species_name]],#REF!,0),2)</f>
        <v>#REF!</v>
      </c>
      <c r="AC2740" s="3" t="e">
        <f>Tableau1[[#This Row],[value]]/Tableau1[[#This Row],[débarquements totaux de l''espèce]]</f>
        <v>#REF!</v>
      </c>
    </row>
    <row r="2741" spans="1:29" x14ac:dyDescent="0.2">
      <c r="A2741" s="1">
        <v>45355</v>
      </c>
      <c r="B2741" t="s">
        <v>24</v>
      </c>
      <c r="C2741" t="s">
        <v>25</v>
      </c>
      <c r="D2741">
        <v>2022</v>
      </c>
      <c r="E2741" t="s">
        <v>86</v>
      </c>
      <c r="F2741" t="s">
        <v>217</v>
      </c>
      <c r="G2741" t="s">
        <v>77</v>
      </c>
      <c r="H2741" t="s">
        <v>29</v>
      </c>
      <c r="L2741" t="s">
        <v>218</v>
      </c>
      <c r="M2741" t="s">
        <v>219</v>
      </c>
      <c r="N2741" t="str">
        <f>_xlfn.CONCAT(Tableau1[[#This Row],[species_name]],Tableau1[[#This Row],[sub_reg]])</f>
        <v>Monkfishes nei27.8.a</v>
      </c>
      <c r="O2741" t="s">
        <v>32</v>
      </c>
      <c r="P2741" t="s">
        <v>33</v>
      </c>
      <c r="Q2741" t="s">
        <v>34</v>
      </c>
      <c r="R2741">
        <v>1163.24</v>
      </c>
      <c r="S2741" t="s">
        <v>35</v>
      </c>
      <c r="T2741" t="s">
        <v>47</v>
      </c>
      <c r="U2741" t="s">
        <v>48</v>
      </c>
      <c r="V2741" t="s">
        <v>331</v>
      </c>
      <c r="W2741">
        <f>IFERROR(INDEX(#REF!,MATCH(Tableau1[[#This Row],[Identifiant pour calcul]],#REF!,0),9),0)</f>
        <v>0</v>
      </c>
      <c r="X2741">
        <f>Tableau1[[#This Row],[value]]*0.125*Tableau1[[#This Row],[Sequestration factor]]</f>
        <v>0</v>
      </c>
      <c r="Y2741" t="s">
        <v>39</v>
      </c>
      <c r="Z2741" t="s">
        <v>40</v>
      </c>
      <c r="AA2741" t="s">
        <v>39</v>
      </c>
      <c r="AB2741" t="e">
        <f>INDEX(#REF!,MATCH(Tableau1[[#This Row],[species_name]],#REF!,0),2)</f>
        <v>#REF!</v>
      </c>
      <c r="AC2741" s="3" t="e">
        <f>Tableau1[[#This Row],[value]]/Tableau1[[#This Row],[débarquements totaux de l''espèce]]</f>
        <v>#REF!</v>
      </c>
    </row>
    <row r="2742" spans="1:29" x14ac:dyDescent="0.2">
      <c r="A2742" s="1">
        <v>45355</v>
      </c>
      <c r="B2742" t="s">
        <v>24</v>
      </c>
      <c r="C2742" t="s">
        <v>25</v>
      </c>
      <c r="D2742">
        <v>2022</v>
      </c>
      <c r="E2742" t="s">
        <v>26</v>
      </c>
      <c r="F2742" t="s">
        <v>523</v>
      </c>
      <c r="G2742" t="s">
        <v>406</v>
      </c>
      <c r="H2742" t="s">
        <v>29</v>
      </c>
      <c r="L2742" t="s">
        <v>428</v>
      </c>
      <c r="M2742" t="s">
        <v>429</v>
      </c>
      <c r="N2742" t="str">
        <f>_xlfn.CONCAT(Tableau1[[#This Row],[species_name]],Tableau1[[#This Row],[sub_reg]])</f>
        <v>Monkfishes neisa 7</v>
      </c>
      <c r="O2742" t="s">
        <v>32</v>
      </c>
      <c r="P2742" t="s">
        <v>33</v>
      </c>
      <c r="Q2742" t="s">
        <v>34</v>
      </c>
      <c r="R2742">
        <v>7094.21</v>
      </c>
      <c r="S2742" t="s">
        <v>35</v>
      </c>
      <c r="T2742" t="s">
        <v>47</v>
      </c>
      <c r="U2742" t="s">
        <v>48</v>
      </c>
      <c r="V2742" t="s">
        <v>62</v>
      </c>
      <c r="W2742">
        <f>IFERROR(INDEX(#REF!,MATCH(Tableau1[[#This Row],[Identifiant pour calcul]],#REF!,0),9),0)</f>
        <v>0</v>
      </c>
      <c r="X2742">
        <f>Tableau1[[#This Row],[value]]*0.125*Tableau1[[#This Row],[Sequestration factor]]</f>
        <v>0</v>
      </c>
      <c r="Y2742" t="s">
        <v>39</v>
      </c>
      <c r="Z2742" t="s">
        <v>40</v>
      </c>
      <c r="AA2742" t="s">
        <v>39</v>
      </c>
      <c r="AB2742" t="e">
        <f>INDEX(#REF!,MATCH(Tableau1[[#This Row],[species_name]],#REF!,0),2)</f>
        <v>#REF!</v>
      </c>
      <c r="AC2742" s="3" t="e">
        <f>Tableau1[[#This Row],[value]]/Tableau1[[#This Row],[débarquements totaux de l''espèce]]</f>
        <v>#REF!</v>
      </c>
    </row>
    <row r="2743" spans="1:29" x14ac:dyDescent="0.2">
      <c r="A2743" s="1">
        <v>45355</v>
      </c>
      <c r="B2743" t="s">
        <v>24</v>
      </c>
      <c r="C2743" t="s">
        <v>25</v>
      </c>
      <c r="D2743">
        <v>2022</v>
      </c>
      <c r="E2743" t="s">
        <v>86</v>
      </c>
      <c r="F2743" t="s">
        <v>27</v>
      </c>
      <c r="G2743" t="s">
        <v>88</v>
      </c>
      <c r="H2743" t="s">
        <v>29</v>
      </c>
      <c r="M2743" t="s">
        <v>684</v>
      </c>
      <c r="N2743" t="str">
        <f>_xlfn.CONCAT(Tableau1[[#This Row],[species_name]],Tableau1[[#This Row],[sub_reg]])</f>
        <v>Monkfishes nei27.7.e</v>
      </c>
      <c r="O2743" t="s">
        <v>32</v>
      </c>
      <c r="P2743" t="s">
        <v>33</v>
      </c>
      <c r="Q2743" t="s">
        <v>34</v>
      </c>
      <c r="R2743">
        <v>232762.99</v>
      </c>
      <c r="S2743" t="s">
        <v>35</v>
      </c>
      <c r="T2743" t="s">
        <v>47</v>
      </c>
      <c r="U2743" t="s">
        <v>48</v>
      </c>
      <c r="V2743" t="s">
        <v>226</v>
      </c>
      <c r="W2743">
        <f>IFERROR(INDEX(#REF!,MATCH(Tableau1[[#This Row],[Identifiant pour calcul]],#REF!,0),9),0)</f>
        <v>0</v>
      </c>
      <c r="X2743">
        <f>Tableau1[[#This Row],[value]]*0.125*Tableau1[[#This Row],[Sequestration factor]]</f>
        <v>0</v>
      </c>
      <c r="Y2743" t="s">
        <v>39</v>
      </c>
      <c r="Z2743" t="s">
        <v>40</v>
      </c>
      <c r="AA2743" t="s">
        <v>39</v>
      </c>
      <c r="AB2743" t="e">
        <f>INDEX(#REF!,MATCH(Tableau1[[#This Row],[species_name]],#REF!,0),2)</f>
        <v>#REF!</v>
      </c>
      <c r="AC2743" s="3" t="e">
        <f>Tableau1[[#This Row],[value]]/Tableau1[[#This Row],[débarquements totaux de l''espèce]]</f>
        <v>#REF!</v>
      </c>
    </row>
    <row r="2744" spans="1:29" x14ac:dyDescent="0.2">
      <c r="A2744" s="1">
        <v>45355</v>
      </c>
      <c r="B2744" t="s">
        <v>24</v>
      </c>
      <c r="C2744" t="s">
        <v>25</v>
      </c>
      <c r="D2744">
        <v>2022</v>
      </c>
      <c r="E2744" t="s">
        <v>86</v>
      </c>
      <c r="F2744" t="s">
        <v>158</v>
      </c>
      <c r="G2744" t="s">
        <v>406</v>
      </c>
      <c r="H2744" t="s">
        <v>29</v>
      </c>
      <c r="L2744" t="s">
        <v>418</v>
      </c>
      <c r="M2744" t="s">
        <v>419</v>
      </c>
      <c r="N2744" t="str">
        <f>_xlfn.CONCAT(Tableau1[[#This Row],[species_name]],Tableau1[[#This Row],[sub_reg]])</f>
        <v>Monkfishes nei27.6.a</v>
      </c>
      <c r="O2744" t="s">
        <v>32</v>
      </c>
      <c r="P2744" t="s">
        <v>33</v>
      </c>
      <c r="Q2744" t="s">
        <v>34</v>
      </c>
      <c r="R2744">
        <v>666548.6</v>
      </c>
      <c r="S2744" t="s">
        <v>35</v>
      </c>
      <c r="T2744" t="s">
        <v>47</v>
      </c>
      <c r="U2744" t="s">
        <v>48</v>
      </c>
      <c r="V2744" t="s">
        <v>195</v>
      </c>
      <c r="W2744">
        <f>IFERROR(INDEX(#REF!,MATCH(Tableau1[[#This Row],[Identifiant pour calcul]],#REF!,0),9),0)</f>
        <v>0</v>
      </c>
      <c r="X2744">
        <f>Tableau1[[#This Row],[value]]*0.125*Tableau1[[#This Row],[Sequestration factor]]</f>
        <v>0</v>
      </c>
      <c r="Y2744" t="s">
        <v>39</v>
      </c>
      <c r="Z2744" t="s">
        <v>40</v>
      </c>
      <c r="AA2744" t="s">
        <v>39</v>
      </c>
      <c r="AB2744" t="e">
        <f>INDEX(#REF!,MATCH(Tableau1[[#This Row],[species_name]],#REF!,0),2)</f>
        <v>#REF!</v>
      </c>
      <c r="AC2744" s="3" t="e">
        <f>Tableau1[[#This Row],[value]]/Tableau1[[#This Row],[débarquements totaux de l''espèce]]</f>
        <v>#REF!</v>
      </c>
    </row>
    <row r="2745" spans="1:29" x14ac:dyDescent="0.2">
      <c r="A2745" s="1">
        <v>45355</v>
      </c>
      <c r="B2745" t="s">
        <v>24</v>
      </c>
      <c r="C2745" t="s">
        <v>25</v>
      </c>
      <c r="D2745">
        <v>2022</v>
      </c>
      <c r="E2745" t="s">
        <v>26</v>
      </c>
      <c r="F2745" t="s">
        <v>158</v>
      </c>
      <c r="G2745" t="s">
        <v>406</v>
      </c>
      <c r="H2745" t="s">
        <v>29</v>
      </c>
      <c r="L2745" t="s">
        <v>428</v>
      </c>
      <c r="M2745" t="s">
        <v>429</v>
      </c>
      <c r="N2745" t="str">
        <f>_xlfn.CONCAT(Tableau1[[#This Row],[species_name]],Tableau1[[#This Row],[sub_reg]])</f>
        <v>Monkfishes neisa 8</v>
      </c>
      <c r="O2745" t="s">
        <v>32</v>
      </c>
      <c r="P2745" t="s">
        <v>33</v>
      </c>
      <c r="Q2745" t="s">
        <v>34</v>
      </c>
      <c r="R2745">
        <v>1498.7263</v>
      </c>
      <c r="S2745" t="s">
        <v>35</v>
      </c>
      <c r="T2745" t="s">
        <v>47</v>
      </c>
      <c r="U2745" t="s">
        <v>48</v>
      </c>
      <c r="V2745" t="s">
        <v>38</v>
      </c>
      <c r="W2745">
        <f>IFERROR(INDEX(#REF!,MATCH(Tableau1[[#This Row],[Identifiant pour calcul]],#REF!,0),9),0)</f>
        <v>0</v>
      </c>
      <c r="X2745">
        <f>Tableau1[[#This Row],[value]]*0.125*Tableau1[[#This Row],[Sequestration factor]]</f>
        <v>0</v>
      </c>
      <c r="Y2745" t="s">
        <v>39</v>
      </c>
      <c r="Z2745" t="s">
        <v>40</v>
      </c>
      <c r="AA2745" t="s">
        <v>39</v>
      </c>
      <c r="AB2745" t="e">
        <f>INDEX(#REF!,MATCH(Tableau1[[#This Row],[species_name]],#REF!,0),2)</f>
        <v>#REF!</v>
      </c>
      <c r="AC2745" s="3" t="e">
        <f>Tableau1[[#This Row],[value]]/Tableau1[[#This Row],[débarquements totaux de l''espèce]]</f>
        <v>#REF!</v>
      </c>
    </row>
    <row r="2746" spans="1:29" x14ac:dyDescent="0.2">
      <c r="A2746" s="1">
        <v>45355</v>
      </c>
      <c r="B2746" t="s">
        <v>24</v>
      </c>
      <c r="C2746" t="s">
        <v>25</v>
      </c>
      <c r="D2746">
        <v>2022</v>
      </c>
      <c r="E2746" t="s">
        <v>86</v>
      </c>
      <c r="F2746" t="s">
        <v>87</v>
      </c>
      <c r="G2746" t="s">
        <v>107</v>
      </c>
      <c r="H2746" t="s">
        <v>29</v>
      </c>
      <c r="M2746" t="s">
        <v>830</v>
      </c>
      <c r="N2746" t="str">
        <f>_xlfn.CONCAT(Tableau1[[#This Row],[species_name]],Tableau1[[#This Row],[sub_reg]])</f>
        <v>Monkfishes nei27.7.e</v>
      </c>
      <c r="O2746" t="s">
        <v>32</v>
      </c>
      <c r="P2746" t="s">
        <v>33</v>
      </c>
      <c r="Q2746" t="s">
        <v>34</v>
      </c>
      <c r="R2746">
        <v>1046.79</v>
      </c>
      <c r="S2746" t="s">
        <v>35</v>
      </c>
      <c r="T2746" t="s">
        <v>47</v>
      </c>
      <c r="U2746" t="s">
        <v>48</v>
      </c>
      <c r="V2746" t="s">
        <v>226</v>
      </c>
      <c r="W2746">
        <f>IFERROR(INDEX(#REF!,MATCH(Tableau1[[#This Row],[Identifiant pour calcul]],#REF!,0),9),0)</f>
        <v>0</v>
      </c>
      <c r="X2746">
        <f>Tableau1[[#This Row],[value]]*0.125*Tableau1[[#This Row],[Sequestration factor]]</f>
        <v>0</v>
      </c>
      <c r="Y2746" t="s">
        <v>39</v>
      </c>
      <c r="Z2746" t="s">
        <v>40</v>
      </c>
      <c r="AA2746" t="s">
        <v>39</v>
      </c>
      <c r="AB2746" t="e">
        <f>INDEX(#REF!,MATCH(Tableau1[[#This Row],[species_name]],#REF!,0),2)</f>
        <v>#REF!</v>
      </c>
      <c r="AC2746" s="3" t="e">
        <f>Tableau1[[#This Row],[value]]/Tableau1[[#This Row],[débarquements totaux de l''espèce]]</f>
        <v>#REF!</v>
      </c>
    </row>
    <row r="2747" spans="1:29" x14ac:dyDescent="0.2">
      <c r="A2747" s="1">
        <v>45355</v>
      </c>
      <c r="B2747" t="s">
        <v>24</v>
      </c>
      <c r="C2747" t="s">
        <v>25</v>
      </c>
      <c r="D2747">
        <v>2022</v>
      </c>
      <c r="E2747" t="s">
        <v>26</v>
      </c>
      <c r="F2747" t="s">
        <v>276</v>
      </c>
      <c r="G2747" t="s">
        <v>277</v>
      </c>
      <c r="H2747" t="s">
        <v>29</v>
      </c>
      <c r="M2747" t="s">
        <v>278</v>
      </c>
      <c r="N2747" t="str">
        <f>_xlfn.CONCAT(Tableau1[[#This Row],[species_name]],Tableau1[[#This Row],[sub_reg]])</f>
        <v>Mediterranean musselsa 7</v>
      </c>
      <c r="O2747" t="s">
        <v>32</v>
      </c>
      <c r="P2747" t="s">
        <v>33</v>
      </c>
      <c r="Q2747" t="s">
        <v>34</v>
      </c>
      <c r="R2747">
        <v>76952.340700000001</v>
      </c>
      <c r="S2747" t="s">
        <v>35</v>
      </c>
      <c r="T2747" t="s">
        <v>285</v>
      </c>
      <c r="U2747" t="s">
        <v>286</v>
      </c>
      <c r="V2747" t="s">
        <v>62</v>
      </c>
      <c r="W2747">
        <f>IFERROR(INDEX(#REF!,MATCH(Tableau1[[#This Row],[Identifiant pour calcul]],#REF!,0),9),0)</f>
        <v>0</v>
      </c>
      <c r="X2747">
        <f>Tableau1[[#This Row],[value]]*0.125*Tableau1[[#This Row],[Sequestration factor]]</f>
        <v>0</v>
      </c>
      <c r="Y2747" t="s">
        <v>39</v>
      </c>
      <c r="Z2747" t="s">
        <v>40</v>
      </c>
      <c r="AA2747" t="s">
        <v>39</v>
      </c>
      <c r="AB2747" t="e">
        <f>INDEX(#REF!,MATCH(Tableau1[[#This Row],[species_name]],#REF!,0),2)</f>
        <v>#REF!</v>
      </c>
      <c r="AC2747" s="3" t="e">
        <f>Tableau1[[#This Row],[value]]/Tableau1[[#This Row],[débarquements totaux de l''espèce]]</f>
        <v>#REF!</v>
      </c>
    </row>
    <row r="2748" spans="1:29" x14ac:dyDescent="0.2">
      <c r="A2748" s="1">
        <v>45355</v>
      </c>
      <c r="B2748" t="s">
        <v>24</v>
      </c>
      <c r="C2748" t="s">
        <v>25</v>
      </c>
      <c r="D2748">
        <v>2022</v>
      </c>
      <c r="E2748" t="s">
        <v>26</v>
      </c>
      <c r="F2748" t="s">
        <v>27</v>
      </c>
      <c r="G2748" t="s">
        <v>277</v>
      </c>
      <c r="H2748" t="s">
        <v>29</v>
      </c>
      <c r="M2748" t="s">
        <v>749</v>
      </c>
      <c r="N2748" t="str">
        <f>_xlfn.CONCAT(Tableau1[[#This Row],[species_name]],Tableau1[[#This Row],[sub_reg]])</f>
        <v>Mediterranean musselsa 7</v>
      </c>
      <c r="O2748" t="s">
        <v>32</v>
      </c>
      <c r="P2748" t="s">
        <v>33</v>
      </c>
      <c r="Q2748" t="s">
        <v>34</v>
      </c>
      <c r="R2748">
        <v>4324.8343000000004</v>
      </c>
      <c r="S2748" t="s">
        <v>35</v>
      </c>
      <c r="T2748" t="s">
        <v>285</v>
      </c>
      <c r="U2748" t="s">
        <v>286</v>
      </c>
      <c r="V2748" t="s">
        <v>62</v>
      </c>
      <c r="W2748">
        <f>IFERROR(INDEX(#REF!,MATCH(Tableau1[[#This Row],[Identifiant pour calcul]],#REF!,0),9),0)</f>
        <v>0</v>
      </c>
      <c r="X2748">
        <f>Tableau1[[#This Row],[value]]*0.125*Tableau1[[#This Row],[Sequestration factor]]</f>
        <v>0</v>
      </c>
      <c r="Y2748" t="s">
        <v>39</v>
      </c>
      <c r="Z2748" t="s">
        <v>40</v>
      </c>
      <c r="AA2748" t="s">
        <v>39</v>
      </c>
      <c r="AB2748" t="e">
        <f>INDEX(#REF!,MATCH(Tableau1[[#This Row],[species_name]],#REF!,0),2)</f>
        <v>#REF!</v>
      </c>
      <c r="AC2748" s="3" t="e">
        <f>Tableau1[[#This Row],[value]]/Tableau1[[#This Row],[débarquements totaux de l''espèce]]</f>
        <v>#REF!</v>
      </c>
    </row>
    <row r="2749" spans="1:29" x14ac:dyDescent="0.2">
      <c r="A2749" s="1">
        <v>45355</v>
      </c>
      <c r="B2749" t="s">
        <v>24</v>
      </c>
      <c r="C2749" t="s">
        <v>25</v>
      </c>
      <c r="D2749">
        <v>2022</v>
      </c>
      <c r="E2749" t="s">
        <v>26</v>
      </c>
      <c r="F2749" t="s">
        <v>87</v>
      </c>
      <c r="G2749" t="s">
        <v>277</v>
      </c>
      <c r="H2749" t="s">
        <v>29</v>
      </c>
      <c r="L2749" t="s">
        <v>605</v>
      </c>
      <c r="M2749" t="s">
        <v>606</v>
      </c>
      <c r="N2749" t="str">
        <f>_xlfn.CONCAT(Tableau1[[#This Row],[species_name]],Tableau1[[#This Row],[sub_reg]])</f>
        <v>Mediterranean musselsa 7</v>
      </c>
      <c r="O2749" t="s">
        <v>32</v>
      </c>
      <c r="P2749" t="s">
        <v>33</v>
      </c>
      <c r="Q2749" t="s">
        <v>34</v>
      </c>
      <c r="R2749">
        <v>36598.800199999998</v>
      </c>
      <c r="S2749" t="s">
        <v>35</v>
      </c>
      <c r="T2749" t="s">
        <v>285</v>
      </c>
      <c r="U2749" t="s">
        <v>286</v>
      </c>
      <c r="V2749" t="s">
        <v>62</v>
      </c>
      <c r="W2749">
        <f>IFERROR(INDEX(#REF!,MATCH(Tableau1[[#This Row],[Identifiant pour calcul]],#REF!,0),9),0)</f>
        <v>0</v>
      </c>
      <c r="X2749">
        <f>Tableau1[[#This Row],[value]]*0.125*Tableau1[[#This Row],[Sequestration factor]]</f>
        <v>0</v>
      </c>
      <c r="Y2749" t="s">
        <v>39</v>
      </c>
      <c r="Z2749" t="s">
        <v>40</v>
      </c>
      <c r="AA2749" t="s">
        <v>39</v>
      </c>
      <c r="AB2749" t="e">
        <f>INDEX(#REF!,MATCH(Tableau1[[#This Row],[species_name]],#REF!,0),2)</f>
        <v>#REF!</v>
      </c>
      <c r="AC2749" s="3" t="e">
        <f>Tableau1[[#This Row],[value]]/Tableau1[[#This Row],[débarquements totaux de l''espèce]]</f>
        <v>#REF!</v>
      </c>
    </row>
    <row r="2750" spans="1:29" x14ac:dyDescent="0.2">
      <c r="A2750" s="1">
        <v>45355</v>
      </c>
      <c r="B2750" t="s">
        <v>24</v>
      </c>
      <c r="C2750" t="s">
        <v>25</v>
      </c>
      <c r="D2750">
        <v>2022</v>
      </c>
      <c r="E2750" t="s">
        <v>26</v>
      </c>
      <c r="F2750" t="s">
        <v>158</v>
      </c>
      <c r="G2750" t="s">
        <v>88</v>
      </c>
      <c r="H2750" t="s">
        <v>29</v>
      </c>
      <c r="L2750" t="s">
        <v>30</v>
      </c>
      <c r="M2750" t="s">
        <v>31</v>
      </c>
      <c r="N2750" t="str">
        <f>_xlfn.CONCAT(Tableau1[[#This Row],[species_name]],Tableau1[[#This Row],[sub_reg]])</f>
        <v>Flathead grey mulletsa 7</v>
      </c>
      <c r="O2750" t="s">
        <v>32</v>
      </c>
      <c r="P2750" t="s">
        <v>33</v>
      </c>
      <c r="Q2750" t="s">
        <v>34</v>
      </c>
      <c r="R2750">
        <v>1117.1199999999999</v>
      </c>
      <c r="S2750" t="s">
        <v>35</v>
      </c>
      <c r="T2750" t="s">
        <v>632</v>
      </c>
      <c r="U2750" t="s">
        <v>633</v>
      </c>
      <c r="V2750" t="s">
        <v>62</v>
      </c>
      <c r="W2750">
        <f>IFERROR(INDEX(#REF!,MATCH(Tableau1[[#This Row],[Identifiant pour calcul]],#REF!,0),9),0)</f>
        <v>0</v>
      </c>
      <c r="X2750">
        <f>Tableau1[[#This Row],[value]]*0.125*Tableau1[[#This Row],[Sequestration factor]]</f>
        <v>0</v>
      </c>
      <c r="Y2750" t="s">
        <v>39</v>
      </c>
      <c r="Z2750" t="s">
        <v>40</v>
      </c>
      <c r="AA2750" t="s">
        <v>39</v>
      </c>
      <c r="AB2750" t="e">
        <f>INDEX(#REF!,MATCH(Tableau1[[#This Row],[species_name]],#REF!,0),2)</f>
        <v>#REF!</v>
      </c>
      <c r="AC2750" s="3" t="e">
        <f>Tableau1[[#This Row],[value]]/Tableau1[[#This Row],[débarquements totaux de l''espèce]]</f>
        <v>#REF!</v>
      </c>
    </row>
    <row r="2751" spans="1:29" x14ac:dyDescent="0.2">
      <c r="A2751" s="1">
        <v>45355</v>
      </c>
      <c r="B2751" t="s">
        <v>24</v>
      </c>
      <c r="C2751" t="s">
        <v>25</v>
      </c>
      <c r="D2751">
        <v>2022</v>
      </c>
      <c r="E2751" t="s">
        <v>86</v>
      </c>
      <c r="F2751" t="s">
        <v>158</v>
      </c>
      <c r="G2751" t="s">
        <v>77</v>
      </c>
      <c r="H2751" t="s">
        <v>29</v>
      </c>
      <c r="L2751" t="s">
        <v>413</v>
      </c>
      <c r="M2751" t="s">
        <v>414</v>
      </c>
      <c r="N2751" t="str">
        <f>_xlfn.CONCAT(Tableau1[[#This Row],[species_name]],Tableau1[[#This Row],[sub_reg]])</f>
        <v>Flathead grey mullet27.8.a</v>
      </c>
      <c r="O2751" t="s">
        <v>32</v>
      </c>
      <c r="P2751" t="s">
        <v>33</v>
      </c>
      <c r="Q2751" t="s">
        <v>34</v>
      </c>
      <c r="R2751">
        <v>14178.3</v>
      </c>
      <c r="S2751" t="s">
        <v>35</v>
      </c>
      <c r="T2751" t="s">
        <v>632</v>
      </c>
      <c r="U2751" t="s">
        <v>633</v>
      </c>
      <c r="V2751" t="s">
        <v>331</v>
      </c>
      <c r="W2751">
        <f>IFERROR(INDEX(#REF!,MATCH(Tableau1[[#This Row],[Identifiant pour calcul]],#REF!,0),9),0)</f>
        <v>0</v>
      </c>
      <c r="X2751">
        <f>Tableau1[[#This Row],[value]]*0.125*Tableau1[[#This Row],[Sequestration factor]]</f>
        <v>0</v>
      </c>
      <c r="Y2751" t="s">
        <v>39</v>
      </c>
      <c r="Z2751" t="s">
        <v>40</v>
      </c>
      <c r="AA2751" t="s">
        <v>39</v>
      </c>
      <c r="AB2751" t="e">
        <f>INDEX(#REF!,MATCH(Tableau1[[#This Row],[species_name]],#REF!,0),2)</f>
        <v>#REF!</v>
      </c>
      <c r="AC2751" s="3" t="e">
        <f>Tableau1[[#This Row],[value]]/Tableau1[[#This Row],[débarquements totaux de l''espèce]]</f>
        <v>#REF!</v>
      </c>
    </row>
    <row r="2752" spans="1:29" x14ac:dyDescent="0.2">
      <c r="A2752" s="1">
        <v>45355</v>
      </c>
      <c r="B2752" t="s">
        <v>24</v>
      </c>
      <c r="C2752" t="s">
        <v>25</v>
      </c>
      <c r="D2752">
        <v>2022</v>
      </c>
      <c r="E2752" t="s">
        <v>86</v>
      </c>
      <c r="F2752" t="s">
        <v>27</v>
      </c>
      <c r="G2752" t="s">
        <v>107</v>
      </c>
      <c r="H2752" t="s">
        <v>29</v>
      </c>
      <c r="M2752" t="s">
        <v>693</v>
      </c>
      <c r="N2752" t="str">
        <f>_xlfn.CONCAT(Tableau1[[#This Row],[species_name]],Tableau1[[#This Row],[sub_reg]])</f>
        <v>Flathead grey mullet27.8.a</v>
      </c>
      <c r="O2752" t="s">
        <v>32</v>
      </c>
      <c r="P2752" t="s">
        <v>33</v>
      </c>
      <c r="Q2752" t="s">
        <v>34</v>
      </c>
      <c r="R2752">
        <v>17180.61</v>
      </c>
      <c r="S2752" t="s">
        <v>35</v>
      </c>
      <c r="T2752" t="s">
        <v>632</v>
      </c>
      <c r="U2752" t="s">
        <v>633</v>
      </c>
      <c r="V2752" t="s">
        <v>331</v>
      </c>
      <c r="W2752">
        <f>IFERROR(INDEX(#REF!,MATCH(Tableau1[[#This Row],[Identifiant pour calcul]],#REF!,0),9),0)</f>
        <v>0</v>
      </c>
      <c r="X2752">
        <f>Tableau1[[#This Row],[value]]*0.125*Tableau1[[#This Row],[Sequestration factor]]</f>
        <v>0</v>
      </c>
      <c r="Y2752" t="s">
        <v>39</v>
      </c>
      <c r="Z2752" t="s">
        <v>40</v>
      </c>
      <c r="AA2752" t="s">
        <v>39</v>
      </c>
      <c r="AB2752" t="e">
        <f>INDEX(#REF!,MATCH(Tableau1[[#This Row],[species_name]],#REF!,0),2)</f>
        <v>#REF!</v>
      </c>
      <c r="AC2752" s="3" t="e">
        <f>Tableau1[[#This Row],[value]]/Tableau1[[#This Row],[débarquements totaux de l''espèce]]</f>
        <v>#REF!</v>
      </c>
    </row>
    <row r="2753" spans="1:29" x14ac:dyDescent="0.2">
      <c r="A2753" s="1">
        <v>45355</v>
      </c>
      <c r="B2753" t="s">
        <v>24</v>
      </c>
      <c r="C2753" t="s">
        <v>25</v>
      </c>
      <c r="D2753">
        <v>2022</v>
      </c>
      <c r="E2753" t="s">
        <v>86</v>
      </c>
      <c r="F2753" t="s">
        <v>523</v>
      </c>
      <c r="G2753" t="s">
        <v>77</v>
      </c>
      <c r="H2753" t="s">
        <v>29</v>
      </c>
      <c r="L2753" t="s">
        <v>515</v>
      </c>
      <c r="M2753" t="s">
        <v>516</v>
      </c>
      <c r="N2753" t="str">
        <f>_xlfn.CONCAT(Tableau1[[#This Row],[species_name]],Tableau1[[#This Row],[sub_reg]])</f>
        <v>Flathead grey mullet27.8.a</v>
      </c>
      <c r="O2753" t="s">
        <v>32</v>
      </c>
      <c r="P2753" t="s">
        <v>33</v>
      </c>
      <c r="Q2753" t="s">
        <v>34</v>
      </c>
      <c r="R2753">
        <v>25246.78</v>
      </c>
      <c r="S2753" t="s">
        <v>35</v>
      </c>
      <c r="T2753" t="s">
        <v>632</v>
      </c>
      <c r="U2753" t="s">
        <v>633</v>
      </c>
      <c r="V2753" t="s">
        <v>331</v>
      </c>
      <c r="W2753">
        <f>IFERROR(INDEX(#REF!,MATCH(Tableau1[[#This Row],[Identifiant pour calcul]],#REF!,0),9),0)</f>
        <v>0</v>
      </c>
      <c r="X2753">
        <f>Tableau1[[#This Row],[value]]*0.125*Tableau1[[#This Row],[Sequestration factor]]</f>
        <v>0</v>
      </c>
      <c r="Y2753" t="s">
        <v>39</v>
      </c>
      <c r="Z2753" t="s">
        <v>40</v>
      </c>
      <c r="AA2753" t="s">
        <v>39</v>
      </c>
      <c r="AB2753" t="e">
        <f>INDEX(#REF!,MATCH(Tableau1[[#This Row],[species_name]],#REF!,0),2)</f>
        <v>#REF!</v>
      </c>
      <c r="AC2753" s="3" t="e">
        <f>Tableau1[[#This Row],[value]]/Tableau1[[#This Row],[débarquements totaux de l''espèce]]</f>
        <v>#REF!</v>
      </c>
    </row>
    <row r="2754" spans="1:29" x14ac:dyDescent="0.2">
      <c r="A2754" s="1">
        <v>45355</v>
      </c>
      <c r="B2754" t="s">
        <v>24</v>
      </c>
      <c r="C2754" t="s">
        <v>25</v>
      </c>
      <c r="D2754">
        <v>2022</v>
      </c>
      <c r="E2754" t="s">
        <v>26</v>
      </c>
      <c r="F2754" t="s">
        <v>27</v>
      </c>
      <c r="G2754" t="s">
        <v>240</v>
      </c>
      <c r="H2754" t="s">
        <v>29</v>
      </c>
      <c r="M2754" t="s">
        <v>737</v>
      </c>
      <c r="N2754" t="str">
        <f>_xlfn.CONCAT(Tableau1[[#This Row],[species_name]],Tableau1[[#This Row],[sub_reg]])</f>
        <v>Flathead grey mulletsa 7</v>
      </c>
      <c r="O2754" t="s">
        <v>32</v>
      </c>
      <c r="P2754" t="s">
        <v>33</v>
      </c>
      <c r="Q2754" t="s">
        <v>34</v>
      </c>
      <c r="R2754">
        <v>10665.4022</v>
      </c>
      <c r="S2754" t="s">
        <v>35</v>
      </c>
      <c r="T2754" t="s">
        <v>632</v>
      </c>
      <c r="U2754" t="s">
        <v>633</v>
      </c>
      <c r="V2754" t="s">
        <v>62</v>
      </c>
      <c r="W2754">
        <f>IFERROR(INDEX(#REF!,MATCH(Tableau1[[#This Row],[Identifiant pour calcul]],#REF!,0),9),0)</f>
        <v>0</v>
      </c>
      <c r="X2754">
        <f>Tableau1[[#This Row],[value]]*0.125*Tableau1[[#This Row],[Sequestration factor]]</f>
        <v>0</v>
      </c>
      <c r="Y2754" t="s">
        <v>39</v>
      </c>
      <c r="Z2754" t="s">
        <v>40</v>
      </c>
      <c r="AA2754" t="s">
        <v>39</v>
      </c>
      <c r="AB2754" t="e">
        <f>INDEX(#REF!,MATCH(Tableau1[[#This Row],[species_name]],#REF!,0),2)</f>
        <v>#REF!</v>
      </c>
      <c r="AC2754" s="3" t="e">
        <f>Tableau1[[#This Row],[value]]/Tableau1[[#This Row],[débarquements totaux de l''espèce]]</f>
        <v>#REF!</v>
      </c>
    </row>
    <row r="2755" spans="1:29" x14ac:dyDescent="0.2">
      <c r="A2755" s="1">
        <v>45355</v>
      </c>
      <c r="B2755" t="s">
        <v>24</v>
      </c>
      <c r="C2755" t="s">
        <v>25</v>
      </c>
      <c r="D2755">
        <v>2022</v>
      </c>
      <c r="E2755" t="s">
        <v>26</v>
      </c>
      <c r="F2755" t="s">
        <v>27</v>
      </c>
      <c r="G2755" t="s">
        <v>277</v>
      </c>
      <c r="H2755" t="s">
        <v>29</v>
      </c>
      <c r="M2755" t="s">
        <v>749</v>
      </c>
      <c r="N2755" t="str">
        <f>_xlfn.CONCAT(Tableau1[[#This Row],[species_name]],Tableau1[[#This Row],[sub_reg]])</f>
        <v>Flathead grey mulletsa 7</v>
      </c>
      <c r="O2755" t="s">
        <v>32</v>
      </c>
      <c r="P2755" t="s">
        <v>33</v>
      </c>
      <c r="Q2755" t="s">
        <v>34</v>
      </c>
      <c r="R2755">
        <v>111265.84600000001</v>
      </c>
      <c r="S2755" t="s">
        <v>35</v>
      </c>
      <c r="T2755" t="s">
        <v>632</v>
      </c>
      <c r="U2755" t="s">
        <v>633</v>
      </c>
      <c r="V2755" t="s">
        <v>62</v>
      </c>
      <c r="W2755">
        <f>IFERROR(INDEX(#REF!,MATCH(Tableau1[[#This Row],[Identifiant pour calcul]],#REF!,0),9),0)</f>
        <v>0</v>
      </c>
      <c r="X2755">
        <f>Tableau1[[#This Row],[value]]*0.125*Tableau1[[#This Row],[Sequestration factor]]</f>
        <v>0</v>
      </c>
      <c r="Y2755" t="s">
        <v>39</v>
      </c>
      <c r="Z2755" t="s">
        <v>40</v>
      </c>
      <c r="AA2755" t="s">
        <v>39</v>
      </c>
      <c r="AB2755" t="e">
        <f>INDEX(#REF!,MATCH(Tableau1[[#This Row],[species_name]],#REF!,0),2)</f>
        <v>#REF!</v>
      </c>
      <c r="AC2755" s="3" t="e">
        <f>Tableau1[[#This Row],[value]]/Tableau1[[#This Row],[débarquements totaux de l''espèce]]</f>
        <v>#REF!</v>
      </c>
    </row>
    <row r="2756" spans="1:29" x14ac:dyDescent="0.2">
      <c r="A2756" s="1">
        <v>45355</v>
      </c>
      <c r="B2756" t="s">
        <v>24</v>
      </c>
      <c r="C2756" t="s">
        <v>25</v>
      </c>
      <c r="D2756">
        <v>2022</v>
      </c>
      <c r="E2756" t="s">
        <v>86</v>
      </c>
      <c r="F2756" t="s">
        <v>158</v>
      </c>
      <c r="G2756" t="s">
        <v>88</v>
      </c>
      <c r="H2756" t="s">
        <v>29</v>
      </c>
      <c r="L2756" t="s">
        <v>373</v>
      </c>
      <c r="M2756" t="s">
        <v>374</v>
      </c>
      <c r="N2756" t="str">
        <f>_xlfn.CONCAT(Tableau1[[#This Row],[species_name]],Tableau1[[#This Row],[sub_reg]])</f>
        <v>Flathead grey mullet27.8.a</v>
      </c>
      <c r="O2756" t="s">
        <v>32</v>
      </c>
      <c r="P2756" t="s">
        <v>33</v>
      </c>
      <c r="Q2756" t="s">
        <v>34</v>
      </c>
      <c r="R2756">
        <v>1912.21</v>
      </c>
      <c r="S2756" t="s">
        <v>35</v>
      </c>
      <c r="T2756" t="s">
        <v>632</v>
      </c>
      <c r="U2756" t="s">
        <v>633</v>
      </c>
      <c r="V2756" t="s">
        <v>331</v>
      </c>
      <c r="W2756">
        <f>IFERROR(INDEX(#REF!,MATCH(Tableau1[[#This Row],[Identifiant pour calcul]],#REF!,0),9),0)</f>
        <v>0</v>
      </c>
      <c r="X2756">
        <f>Tableau1[[#This Row],[value]]*0.125*Tableau1[[#This Row],[Sequestration factor]]</f>
        <v>0</v>
      </c>
      <c r="Y2756" t="s">
        <v>39</v>
      </c>
      <c r="Z2756" t="s">
        <v>40</v>
      </c>
      <c r="AA2756" t="s">
        <v>39</v>
      </c>
      <c r="AB2756" t="e">
        <f>INDEX(#REF!,MATCH(Tableau1[[#This Row],[species_name]],#REF!,0),2)</f>
        <v>#REF!</v>
      </c>
      <c r="AC2756" s="3" t="e">
        <f>Tableau1[[#This Row],[value]]/Tableau1[[#This Row],[débarquements totaux de l''espèce]]</f>
        <v>#REF!</v>
      </c>
    </row>
    <row r="2757" spans="1:29" x14ac:dyDescent="0.2">
      <c r="A2757" s="1">
        <v>45355</v>
      </c>
      <c r="B2757" t="s">
        <v>24</v>
      </c>
      <c r="C2757" t="s">
        <v>25</v>
      </c>
      <c r="D2757">
        <v>2022</v>
      </c>
      <c r="E2757" t="s">
        <v>86</v>
      </c>
      <c r="F2757" t="s">
        <v>602</v>
      </c>
      <c r="G2757" t="s">
        <v>107</v>
      </c>
      <c r="H2757" t="s">
        <v>29</v>
      </c>
      <c r="L2757" t="s">
        <v>603</v>
      </c>
      <c r="M2757" t="s">
        <v>604</v>
      </c>
      <c r="N2757" t="str">
        <f>_xlfn.CONCAT(Tableau1[[#This Row],[species_name]],Tableau1[[#This Row],[sub_reg]])</f>
        <v>Flathead grey mullet27.8.a</v>
      </c>
      <c r="O2757" t="s">
        <v>32</v>
      </c>
      <c r="P2757" t="s">
        <v>33</v>
      </c>
      <c r="Q2757" t="s">
        <v>34</v>
      </c>
      <c r="R2757">
        <v>3006.3</v>
      </c>
      <c r="S2757" t="s">
        <v>35</v>
      </c>
      <c r="T2757" t="s">
        <v>632</v>
      </c>
      <c r="U2757" t="s">
        <v>633</v>
      </c>
      <c r="V2757" t="s">
        <v>331</v>
      </c>
      <c r="W2757">
        <f>IFERROR(INDEX(#REF!,MATCH(Tableau1[[#This Row],[Identifiant pour calcul]],#REF!,0),9),0)</f>
        <v>0</v>
      </c>
      <c r="X2757">
        <f>Tableau1[[#This Row],[value]]*0.125*Tableau1[[#This Row],[Sequestration factor]]</f>
        <v>0</v>
      </c>
      <c r="Y2757" t="s">
        <v>39</v>
      </c>
      <c r="Z2757" t="s">
        <v>40</v>
      </c>
      <c r="AA2757" t="s">
        <v>39</v>
      </c>
      <c r="AB2757" t="e">
        <f>INDEX(#REF!,MATCH(Tableau1[[#This Row],[species_name]],#REF!,0),2)</f>
        <v>#REF!</v>
      </c>
      <c r="AC2757" s="3" t="e">
        <f>Tableau1[[#This Row],[value]]/Tableau1[[#This Row],[débarquements totaux de l''espèce]]</f>
        <v>#REF!</v>
      </c>
    </row>
    <row r="2758" spans="1:29" x14ac:dyDescent="0.2">
      <c r="A2758" s="1">
        <v>45355</v>
      </c>
      <c r="B2758" t="s">
        <v>24</v>
      </c>
      <c r="C2758" t="s">
        <v>25</v>
      </c>
      <c r="D2758">
        <v>2022</v>
      </c>
      <c r="E2758" t="s">
        <v>26</v>
      </c>
      <c r="F2758" t="s">
        <v>76</v>
      </c>
      <c r="G2758" t="s">
        <v>277</v>
      </c>
      <c r="H2758" t="s">
        <v>29</v>
      </c>
      <c r="M2758" t="s">
        <v>812</v>
      </c>
      <c r="N2758" t="str">
        <f>_xlfn.CONCAT(Tableau1[[#This Row],[species_name]],Tableau1[[#This Row],[sub_reg]])</f>
        <v>Flathead grey mulletsa 7</v>
      </c>
      <c r="O2758" t="s">
        <v>32</v>
      </c>
      <c r="P2758" t="s">
        <v>33</v>
      </c>
      <c r="Q2758" t="s">
        <v>34</v>
      </c>
      <c r="R2758">
        <v>18998.977699999999</v>
      </c>
      <c r="S2758" t="s">
        <v>35</v>
      </c>
      <c r="T2758" t="s">
        <v>632</v>
      </c>
      <c r="U2758" t="s">
        <v>633</v>
      </c>
      <c r="V2758" t="s">
        <v>62</v>
      </c>
      <c r="W2758">
        <f>IFERROR(INDEX(#REF!,MATCH(Tableau1[[#This Row],[Identifiant pour calcul]],#REF!,0),9),0)</f>
        <v>0</v>
      </c>
      <c r="X2758">
        <f>Tableau1[[#This Row],[value]]*0.125*Tableau1[[#This Row],[Sequestration factor]]</f>
        <v>0</v>
      </c>
      <c r="Y2758" t="s">
        <v>39</v>
      </c>
      <c r="Z2758" t="s">
        <v>40</v>
      </c>
      <c r="AA2758" t="s">
        <v>39</v>
      </c>
      <c r="AB2758" t="e">
        <f>INDEX(#REF!,MATCH(Tableau1[[#This Row],[species_name]],#REF!,0),2)</f>
        <v>#REF!</v>
      </c>
      <c r="AC2758" s="3" t="e">
        <f>Tableau1[[#This Row],[value]]/Tableau1[[#This Row],[débarquements totaux de l''espèce]]</f>
        <v>#REF!</v>
      </c>
    </row>
    <row r="2759" spans="1:29" x14ac:dyDescent="0.2">
      <c r="A2759" s="1">
        <v>45355</v>
      </c>
      <c r="B2759" t="s">
        <v>24</v>
      </c>
      <c r="C2759" t="s">
        <v>25</v>
      </c>
      <c r="D2759">
        <v>2022</v>
      </c>
      <c r="E2759" t="s">
        <v>86</v>
      </c>
      <c r="F2759" t="s">
        <v>158</v>
      </c>
      <c r="G2759" t="s">
        <v>28</v>
      </c>
      <c r="H2759" t="s">
        <v>29</v>
      </c>
      <c r="M2759" t="s">
        <v>821</v>
      </c>
      <c r="N2759" t="str">
        <f>_xlfn.CONCAT(Tableau1[[#This Row],[species_name]],Tableau1[[#This Row],[sub_reg]])</f>
        <v>Flathead grey mullet27.8.a</v>
      </c>
      <c r="O2759" t="s">
        <v>32</v>
      </c>
      <c r="P2759" t="s">
        <v>33</v>
      </c>
      <c r="Q2759" t="s">
        <v>34</v>
      </c>
      <c r="R2759">
        <v>1068.92</v>
      </c>
      <c r="S2759" t="s">
        <v>35</v>
      </c>
      <c r="T2759" t="s">
        <v>632</v>
      </c>
      <c r="U2759" t="s">
        <v>633</v>
      </c>
      <c r="V2759" t="s">
        <v>331</v>
      </c>
      <c r="W2759">
        <f>IFERROR(INDEX(#REF!,MATCH(Tableau1[[#This Row],[Identifiant pour calcul]],#REF!,0),9),0)</f>
        <v>0</v>
      </c>
      <c r="X2759">
        <f>Tableau1[[#This Row],[value]]*0.125*Tableau1[[#This Row],[Sequestration factor]]</f>
        <v>0</v>
      </c>
      <c r="Y2759" t="s">
        <v>39</v>
      </c>
      <c r="Z2759" t="s">
        <v>40</v>
      </c>
      <c r="AA2759" t="s">
        <v>39</v>
      </c>
      <c r="AB2759" t="e">
        <f>INDEX(#REF!,MATCH(Tableau1[[#This Row],[species_name]],#REF!,0),2)</f>
        <v>#REF!</v>
      </c>
      <c r="AC2759" s="3" t="e">
        <f>Tableau1[[#This Row],[value]]/Tableau1[[#This Row],[débarquements totaux de l''espèce]]</f>
        <v>#REF!</v>
      </c>
    </row>
    <row r="2760" spans="1:29" x14ac:dyDescent="0.2">
      <c r="A2760" s="1">
        <v>45355</v>
      </c>
      <c r="B2760" t="s">
        <v>24</v>
      </c>
      <c r="C2760" t="s">
        <v>25</v>
      </c>
      <c r="D2760">
        <v>2022</v>
      </c>
      <c r="E2760" t="s">
        <v>86</v>
      </c>
      <c r="F2760" t="s">
        <v>158</v>
      </c>
      <c r="G2760" t="s">
        <v>107</v>
      </c>
      <c r="H2760" t="s">
        <v>29</v>
      </c>
      <c r="L2760" t="s">
        <v>822</v>
      </c>
      <c r="M2760" t="s">
        <v>823</v>
      </c>
      <c r="N2760" t="str">
        <f>_xlfn.CONCAT(Tableau1[[#This Row],[species_name]],Tableau1[[#This Row],[sub_reg]])</f>
        <v>Flathead grey mullet27.8.a</v>
      </c>
      <c r="O2760" t="s">
        <v>32</v>
      </c>
      <c r="P2760" t="s">
        <v>33</v>
      </c>
      <c r="Q2760" t="s">
        <v>34</v>
      </c>
      <c r="R2760">
        <v>1632.63</v>
      </c>
      <c r="S2760" t="s">
        <v>35</v>
      </c>
      <c r="T2760" t="s">
        <v>632</v>
      </c>
      <c r="U2760" t="s">
        <v>633</v>
      </c>
      <c r="V2760" t="s">
        <v>331</v>
      </c>
      <c r="W2760">
        <f>IFERROR(INDEX(#REF!,MATCH(Tableau1[[#This Row],[Identifiant pour calcul]],#REF!,0),9),0)</f>
        <v>0</v>
      </c>
      <c r="X2760">
        <f>Tableau1[[#This Row],[value]]*0.125*Tableau1[[#This Row],[Sequestration factor]]</f>
        <v>0</v>
      </c>
      <c r="Y2760" t="s">
        <v>39</v>
      </c>
      <c r="Z2760" t="s">
        <v>40</v>
      </c>
      <c r="AA2760" t="s">
        <v>39</v>
      </c>
      <c r="AB2760" t="e">
        <f>INDEX(#REF!,MATCH(Tableau1[[#This Row],[species_name]],#REF!,0),2)</f>
        <v>#REF!</v>
      </c>
      <c r="AC2760" s="3" t="e">
        <f>Tableau1[[#This Row],[value]]/Tableau1[[#This Row],[débarquements totaux de l''espèce]]</f>
        <v>#REF!</v>
      </c>
    </row>
    <row r="2761" spans="1:29" x14ac:dyDescent="0.2">
      <c r="A2761" s="1">
        <v>45355</v>
      </c>
      <c r="B2761" t="s">
        <v>24</v>
      </c>
      <c r="C2761" t="s">
        <v>25</v>
      </c>
      <c r="D2761">
        <v>2022</v>
      </c>
      <c r="E2761" t="s">
        <v>86</v>
      </c>
      <c r="F2761" t="s">
        <v>372</v>
      </c>
      <c r="G2761" t="s">
        <v>77</v>
      </c>
      <c r="H2761" t="s">
        <v>29</v>
      </c>
      <c r="L2761" t="s">
        <v>515</v>
      </c>
      <c r="M2761" t="s">
        <v>516</v>
      </c>
      <c r="N2761" t="str">
        <f>_xlfn.CONCAT(Tableau1[[#This Row],[species_name]],Tableau1[[#This Row],[sub_reg]])</f>
        <v>Flathead grey mullet27.8.a</v>
      </c>
      <c r="O2761" t="s">
        <v>32</v>
      </c>
      <c r="P2761" t="s">
        <v>33</v>
      </c>
      <c r="Q2761" t="s">
        <v>34</v>
      </c>
      <c r="R2761">
        <v>1587.25</v>
      </c>
      <c r="S2761" t="s">
        <v>35</v>
      </c>
      <c r="T2761" t="s">
        <v>632</v>
      </c>
      <c r="U2761" t="s">
        <v>633</v>
      </c>
      <c r="V2761" t="s">
        <v>331</v>
      </c>
      <c r="W2761">
        <f>IFERROR(INDEX(#REF!,MATCH(Tableau1[[#This Row],[Identifiant pour calcul]],#REF!,0),9),0)</f>
        <v>0</v>
      </c>
      <c r="X2761">
        <f>Tableau1[[#This Row],[value]]*0.125*Tableau1[[#This Row],[Sequestration factor]]</f>
        <v>0</v>
      </c>
      <c r="Y2761" t="s">
        <v>39</v>
      </c>
      <c r="Z2761" t="s">
        <v>40</v>
      </c>
      <c r="AA2761" t="s">
        <v>39</v>
      </c>
      <c r="AB2761" t="e">
        <f>INDEX(#REF!,MATCH(Tableau1[[#This Row],[species_name]],#REF!,0),2)</f>
        <v>#REF!</v>
      </c>
      <c r="AC2761" s="3" t="e">
        <f>Tableau1[[#This Row],[value]]/Tableau1[[#This Row],[débarquements totaux de l''espèce]]</f>
        <v>#REF!</v>
      </c>
    </row>
    <row r="2762" spans="1:29" x14ac:dyDescent="0.2">
      <c r="A2762" s="1">
        <v>45355</v>
      </c>
      <c r="B2762" t="s">
        <v>24</v>
      </c>
      <c r="C2762" t="s">
        <v>25</v>
      </c>
      <c r="D2762">
        <v>2022</v>
      </c>
      <c r="E2762" t="s">
        <v>26</v>
      </c>
      <c r="F2762" t="s">
        <v>76</v>
      </c>
      <c r="G2762" t="s">
        <v>240</v>
      </c>
      <c r="H2762" t="s">
        <v>29</v>
      </c>
      <c r="M2762" t="s">
        <v>841</v>
      </c>
      <c r="N2762" t="str">
        <f>_xlfn.CONCAT(Tableau1[[#This Row],[species_name]],Tableau1[[#This Row],[sub_reg]])</f>
        <v>Flathead grey mulletsa 7</v>
      </c>
      <c r="O2762" t="s">
        <v>32</v>
      </c>
      <c r="P2762" t="s">
        <v>33</v>
      </c>
      <c r="Q2762" t="s">
        <v>34</v>
      </c>
      <c r="R2762">
        <v>5171.3630000000003</v>
      </c>
      <c r="S2762" t="s">
        <v>35</v>
      </c>
      <c r="T2762" t="s">
        <v>632</v>
      </c>
      <c r="U2762" t="s">
        <v>633</v>
      </c>
      <c r="V2762" t="s">
        <v>62</v>
      </c>
      <c r="W2762">
        <f>IFERROR(INDEX(#REF!,MATCH(Tableau1[[#This Row],[Identifiant pour calcul]],#REF!,0),9),0)</f>
        <v>0</v>
      </c>
      <c r="X2762">
        <f>Tableau1[[#This Row],[value]]*0.125*Tableau1[[#This Row],[Sequestration factor]]</f>
        <v>0</v>
      </c>
      <c r="Y2762" t="s">
        <v>39</v>
      </c>
      <c r="Z2762" t="s">
        <v>40</v>
      </c>
      <c r="AA2762" t="s">
        <v>39</v>
      </c>
      <c r="AB2762" t="e">
        <f>INDEX(#REF!,MATCH(Tableau1[[#This Row],[species_name]],#REF!,0),2)</f>
        <v>#REF!</v>
      </c>
      <c r="AC2762" s="3" t="e">
        <f>Tableau1[[#This Row],[value]]/Tableau1[[#This Row],[débarquements totaux de l''espèce]]</f>
        <v>#REF!</v>
      </c>
    </row>
    <row r="2763" spans="1:29" x14ac:dyDescent="0.2">
      <c r="A2763" s="1">
        <v>45355</v>
      </c>
      <c r="B2763" t="s">
        <v>24</v>
      </c>
      <c r="C2763" t="s">
        <v>25</v>
      </c>
      <c r="D2763">
        <v>2022</v>
      </c>
      <c r="E2763" t="s">
        <v>86</v>
      </c>
      <c r="F2763" t="s">
        <v>59</v>
      </c>
      <c r="G2763" t="s">
        <v>107</v>
      </c>
      <c r="H2763" t="s">
        <v>29</v>
      </c>
      <c r="M2763" t="s">
        <v>506</v>
      </c>
      <c r="N2763" t="str">
        <f>_xlfn.CONCAT(Tableau1[[#This Row],[species_name]],Tableau1[[#This Row],[sub_reg]])</f>
        <v>Flathead grey mullet27.8.a</v>
      </c>
      <c r="O2763" t="s">
        <v>32</v>
      </c>
      <c r="P2763" t="s">
        <v>33</v>
      </c>
      <c r="Q2763" t="s">
        <v>34</v>
      </c>
      <c r="R2763">
        <v>1615.22</v>
      </c>
      <c r="S2763" t="s">
        <v>35</v>
      </c>
      <c r="T2763" t="s">
        <v>632</v>
      </c>
      <c r="U2763" t="s">
        <v>633</v>
      </c>
      <c r="V2763" t="s">
        <v>331</v>
      </c>
      <c r="W2763">
        <f>IFERROR(INDEX(#REF!,MATCH(Tableau1[[#This Row],[Identifiant pour calcul]],#REF!,0),9),0)</f>
        <v>0</v>
      </c>
      <c r="X2763">
        <f>Tableau1[[#This Row],[value]]*0.125*Tableau1[[#This Row],[Sequestration factor]]</f>
        <v>0</v>
      </c>
      <c r="Y2763" t="s">
        <v>39</v>
      </c>
      <c r="Z2763" t="s">
        <v>40</v>
      </c>
      <c r="AA2763" t="s">
        <v>39</v>
      </c>
      <c r="AB2763" t="e">
        <f>INDEX(#REF!,MATCH(Tableau1[[#This Row],[species_name]],#REF!,0),2)</f>
        <v>#REF!</v>
      </c>
      <c r="AC2763" s="3" t="e">
        <f>Tableau1[[#This Row],[value]]/Tableau1[[#This Row],[débarquements totaux de l''espèce]]</f>
        <v>#REF!</v>
      </c>
    </row>
    <row r="2764" spans="1:29" x14ac:dyDescent="0.2">
      <c r="A2764" s="1">
        <v>45355</v>
      </c>
      <c r="B2764" t="s">
        <v>24</v>
      </c>
      <c r="C2764" t="s">
        <v>25</v>
      </c>
      <c r="D2764">
        <v>2022</v>
      </c>
      <c r="E2764" t="s">
        <v>86</v>
      </c>
      <c r="F2764" t="s">
        <v>76</v>
      </c>
      <c r="G2764" t="s">
        <v>107</v>
      </c>
      <c r="H2764" t="s">
        <v>29</v>
      </c>
      <c r="M2764" t="s">
        <v>769</v>
      </c>
      <c r="N2764" t="str">
        <f>_xlfn.CONCAT(Tableau1[[#This Row],[species_name]],Tableau1[[#This Row],[sub_reg]])</f>
        <v>Flathead grey mullet27.7.d</v>
      </c>
      <c r="O2764" t="s">
        <v>32</v>
      </c>
      <c r="P2764" t="s">
        <v>33</v>
      </c>
      <c r="Q2764" t="s">
        <v>34</v>
      </c>
      <c r="R2764">
        <v>1549.91</v>
      </c>
      <c r="S2764" t="s">
        <v>35</v>
      </c>
      <c r="T2764" t="s">
        <v>632</v>
      </c>
      <c r="U2764" t="s">
        <v>633</v>
      </c>
      <c r="V2764" t="s">
        <v>96</v>
      </c>
      <c r="W2764">
        <f>IFERROR(INDEX(#REF!,MATCH(Tableau1[[#This Row],[Identifiant pour calcul]],#REF!,0),9),0)</f>
        <v>0</v>
      </c>
      <c r="X2764">
        <f>Tableau1[[#This Row],[value]]*0.125*Tableau1[[#This Row],[Sequestration factor]]</f>
        <v>0</v>
      </c>
      <c r="Y2764" t="s">
        <v>39</v>
      </c>
      <c r="Z2764" t="s">
        <v>40</v>
      </c>
      <c r="AA2764" t="s">
        <v>39</v>
      </c>
      <c r="AB2764" t="e">
        <f>INDEX(#REF!,MATCH(Tableau1[[#This Row],[species_name]],#REF!,0),2)</f>
        <v>#REF!</v>
      </c>
      <c r="AC2764" s="3" t="e">
        <f>Tableau1[[#This Row],[value]]/Tableau1[[#This Row],[débarquements totaux de l''espèce]]</f>
        <v>#REF!</v>
      </c>
    </row>
    <row r="2765" spans="1:29" x14ac:dyDescent="0.2">
      <c r="A2765" s="1">
        <v>45355</v>
      </c>
      <c r="B2765" t="s">
        <v>24</v>
      </c>
      <c r="C2765" t="s">
        <v>25</v>
      </c>
      <c r="D2765">
        <v>2022</v>
      </c>
      <c r="E2765" t="s">
        <v>75</v>
      </c>
      <c r="F2765" t="s">
        <v>27</v>
      </c>
      <c r="G2765" t="s">
        <v>107</v>
      </c>
      <c r="H2765" t="s">
        <v>128</v>
      </c>
      <c r="L2765" t="s">
        <v>129</v>
      </c>
      <c r="M2765" t="s">
        <v>130</v>
      </c>
      <c r="N2765" t="str">
        <f>_xlfn.CONCAT(Tableau1[[#This Row],[species_name]],Tableau1[[#This Row],[sub_reg]])</f>
        <v>Goatfishes, red mullets nei51.6</v>
      </c>
      <c r="O2765" t="s">
        <v>32</v>
      </c>
      <c r="P2765" t="s">
        <v>33</v>
      </c>
      <c r="Q2765" t="s">
        <v>34</v>
      </c>
      <c r="R2765">
        <v>1081</v>
      </c>
      <c r="S2765" t="s">
        <v>35</v>
      </c>
      <c r="T2765" t="s">
        <v>150</v>
      </c>
      <c r="U2765" t="s">
        <v>151</v>
      </c>
      <c r="V2765" t="s">
        <v>133</v>
      </c>
      <c r="W2765">
        <f>IFERROR(INDEX(#REF!,MATCH(Tableau1[[#This Row],[Identifiant pour calcul]],#REF!,0),9),0)</f>
        <v>0</v>
      </c>
      <c r="X2765">
        <f>Tableau1[[#This Row],[value]]*0.125*Tableau1[[#This Row],[Sequestration factor]]</f>
        <v>0</v>
      </c>
      <c r="Y2765" t="s">
        <v>39</v>
      </c>
      <c r="Z2765" t="s">
        <v>40</v>
      </c>
      <c r="AA2765" t="s">
        <v>39</v>
      </c>
      <c r="AB2765" t="e">
        <f>INDEX(#REF!,MATCH(Tableau1[[#This Row],[species_name]],#REF!,0),2)</f>
        <v>#REF!</v>
      </c>
      <c r="AC2765" s="3" t="e">
        <f>Tableau1[[#This Row],[value]]/Tableau1[[#This Row],[débarquements totaux de l''espèce]]</f>
        <v>#REF!</v>
      </c>
    </row>
    <row r="2766" spans="1:29" x14ac:dyDescent="0.2">
      <c r="A2766" s="1">
        <v>45355</v>
      </c>
      <c r="B2766" t="s">
        <v>24</v>
      </c>
      <c r="C2766" t="s">
        <v>25</v>
      </c>
      <c r="D2766">
        <v>2022</v>
      </c>
      <c r="E2766" t="s">
        <v>75</v>
      </c>
      <c r="F2766" t="s">
        <v>239</v>
      </c>
      <c r="G2766" t="s">
        <v>107</v>
      </c>
      <c r="H2766" t="s">
        <v>78</v>
      </c>
      <c r="L2766" t="s">
        <v>677</v>
      </c>
      <c r="M2766" t="s">
        <v>678</v>
      </c>
      <c r="N2766" t="str">
        <f>_xlfn.CONCAT(Tableau1[[#This Row],[species_name]],Tableau1[[#This Row],[sub_reg]])</f>
        <v>Goatfishes, red mullets nei31</v>
      </c>
      <c r="O2766" t="s">
        <v>32</v>
      </c>
      <c r="P2766" t="s">
        <v>33</v>
      </c>
      <c r="Q2766" t="s">
        <v>34</v>
      </c>
      <c r="R2766">
        <v>2733</v>
      </c>
      <c r="S2766" t="s">
        <v>35</v>
      </c>
      <c r="T2766" t="s">
        <v>150</v>
      </c>
      <c r="U2766" t="s">
        <v>151</v>
      </c>
      <c r="V2766" t="s">
        <v>83</v>
      </c>
      <c r="W2766">
        <f>IFERROR(INDEX(#REF!,MATCH(Tableau1[[#This Row],[Identifiant pour calcul]],#REF!,0),9),0)</f>
        <v>0</v>
      </c>
      <c r="X2766">
        <f>Tableau1[[#This Row],[value]]*0.125*Tableau1[[#This Row],[Sequestration factor]]</f>
        <v>0</v>
      </c>
      <c r="Y2766" t="s">
        <v>39</v>
      </c>
      <c r="Z2766" t="s">
        <v>40</v>
      </c>
      <c r="AA2766" t="s">
        <v>39</v>
      </c>
      <c r="AB2766" t="e">
        <f>INDEX(#REF!,MATCH(Tableau1[[#This Row],[species_name]],#REF!,0),2)</f>
        <v>#REF!</v>
      </c>
      <c r="AC2766" s="3" t="e">
        <f>Tableau1[[#This Row],[value]]/Tableau1[[#This Row],[débarquements totaux de l''espèce]]</f>
        <v>#REF!</v>
      </c>
    </row>
    <row r="2767" spans="1:29" x14ac:dyDescent="0.2">
      <c r="A2767" s="1">
        <v>45355</v>
      </c>
      <c r="B2767" t="s">
        <v>24</v>
      </c>
      <c r="C2767" t="s">
        <v>25</v>
      </c>
      <c r="D2767">
        <v>2022</v>
      </c>
      <c r="E2767" t="s">
        <v>75</v>
      </c>
      <c r="F2767" t="s">
        <v>198</v>
      </c>
      <c r="G2767" t="s">
        <v>107</v>
      </c>
      <c r="H2767" t="s">
        <v>78</v>
      </c>
      <c r="L2767" t="s">
        <v>679</v>
      </c>
      <c r="M2767" t="s">
        <v>680</v>
      </c>
      <c r="N2767" t="str">
        <f>_xlfn.CONCAT(Tableau1[[#This Row],[species_name]],Tableau1[[#This Row],[sub_reg]])</f>
        <v>Goatfishes, red mullets nei31</v>
      </c>
      <c r="O2767" t="s">
        <v>32</v>
      </c>
      <c r="P2767" t="s">
        <v>33</v>
      </c>
      <c r="Q2767" t="s">
        <v>34</v>
      </c>
      <c r="R2767">
        <v>1224</v>
      </c>
      <c r="S2767" t="s">
        <v>35</v>
      </c>
      <c r="T2767" t="s">
        <v>150</v>
      </c>
      <c r="U2767" t="s">
        <v>151</v>
      </c>
      <c r="V2767" t="s">
        <v>83</v>
      </c>
      <c r="W2767">
        <f>IFERROR(INDEX(#REF!,MATCH(Tableau1[[#This Row],[Identifiant pour calcul]],#REF!,0),9),0)</f>
        <v>0</v>
      </c>
      <c r="X2767">
        <f>Tableau1[[#This Row],[value]]*0.125*Tableau1[[#This Row],[Sequestration factor]]</f>
        <v>0</v>
      </c>
      <c r="Y2767" t="s">
        <v>39</v>
      </c>
      <c r="Z2767" t="s">
        <v>40</v>
      </c>
      <c r="AA2767" t="s">
        <v>39</v>
      </c>
      <c r="AB2767" t="e">
        <f>INDEX(#REF!,MATCH(Tableau1[[#This Row],[species_name]],#REF!,0),2)</f>
        <v>#REF!</v>
      </c>
      <c r="AC2767" s="3" t="e">
        <f>Tableau1[[#This Row],[value]]/Tableau1[[#This Row],[débarquements totaux de l''espèce]]</f>
        <v>#REF!</v>
      </c>
    </row>
    <row r="2768" spans="1:29" x14ac:dyDescent="0.2">
      <c r="A2768" s="1">
        <v>45355</v>
      </c>
      <c r="B2768" t="s">
        <v>24</v>
      </c>
      <c r="C2768" t="s">
        <v>25</v>
      </c>
      <c r="D2768">
        <v>2022</v>
      </c>
      <c r="E2768" t="s">
        <v>75</v>
      </c>
      <c r="F2768" t="s">
        <v>76</v>
      </c>
      <c r="G2768" t="s">
        <v>107</v>
      </c>
      <c r="H2768" t="s">
        <v>78</v>
      </c>
      <c r="L2768" t="s">
        <v>706</v>
      </c>
      <c r="M2768" t="s">
        <v>707</v>
      </c>
      <c r="N2768" t="str">
        <f>_xlfn.CONCAT(Tableau1[[#This Row],[species_name]],Tableau1[[#This Row],[sub_reg]])</f>
        <v>Goatfishes, red mullets nei31</v>
      </c>
      <c r="O2768" t="s">
        <v>32</v>
      </c>
      <c r="P2768" t="s">
        <v>33</v>
      </c>
      <c r="Q2768" t="s">
        <v>34</v>
      </c>
      <c r="R2768">
        <v>8813</v>
      </c>
      <c r="S2768" t="s">
        <v>35</v>
      </c>
      <c r="T2768" t="s">
        <v>150</v>
      </c>
      <c r="U2768" t="s">
        <v>151</v>
      </c>
      <c r="V2768" t="s">
        <v>83</v>
      </c>
      <c r="W2768">
        <f>IFERROR(INDEX(#REF!,MATCH(Tableau1[[#This Row],[Identifiant pour calcul]],#REF!,0),9),0)</f>
        <v>0</v>
      </c>
      <c r="X2768">
        <f>Tableau1[[#This Row],[value]]*0.125*Tableau1[[#This Row],[Sequestration factor]]</f>
        <v>0</v>
      </c>
      <c r="Y2768" t="s">
        <v>39</v>
      </c>
      <c r="Z2768" t="s">
        <v>40</v>
      </c>
      <c r="AA2768" t="s">
        <v>39</v>
      </c>
      <c r="AB2768" t="e">
        <f>INDEX(#REF!,MATCH(Tableau1[[#This Row],[species_name]],#REF!,0),2)</f>
        <v>#REF!</v>
      </c>
      <c r="AC2768" s="3" t="e">
        <f>Tableau1[[#This Row],[value]]/Tableau1[[#This Row],[débarquements totaux de l''espèce]]</f>
        <v>#REF!</v>
      </c>
    </row>
    <row r="2769" spans="1:29" x14ac:dyDescent="0.2">
      <c r="A2769" s="1">
        <v>45355</v>
      </c>
      <c r="B2769" t="s">
        <v>24</v>
      </c>
      <c r="C2769" t="s">
        <v>25</v>
      </c>
      <c r="D2769">
        <v>2022</v>
      </c>
      <c r="E2769" t="s">
        <v>75</v>
      </c>
      <c r="F2769" t="s">
        <v>76</v>
      </c>
      <c r="G2769" t="s">
        <v>107</v>
      </c>
      <c r="H2769" t="s">
        <v>78</v>
      </c>
      <c r="L2769" t="s">
        <v>79</v>
      </c>
      <c r="M2769" t="s">
        <v>80</v>
      </c>
      <c r="N2769" t="str">
        <f>_xlfn.CONCAT(Tableau1[[#This Row],[species_name]],Tableau1[[#This Row],[sub_reg]])</f>
        <v>Goatfishes, red mullets nei31</v>
      </c>
      <c r="O2769" t="s">
        <v>32</v>
      </c>
      <c r="P2769" t="s">
        <v>33</v>
      </c>
      <c r="Q2769" t="s">
        <v>34</v>
      </c>
      <c r="R2769">
        <v>1382</v>
      </c>
      <c r="S2769" t="s">
        <v>35</v>
      </c>
      <c r="T2769" t="s">
        <v>150</v>
      </c>
      <c r="U2769" t="s">
        <v>151</v>
      </c>
      <c r="V2769" t="s">
        <v>83</v>
      </c>
      <c r="W2769">
        <f>IFERROR(INDEX(#REF!,MATCH(Tableau1[[#This Row],[Identifiant pour calcul]],#REF!,0),9),0)</f>
        <v>0</v>
      </c>
      <c r="X2769">
        <f>Tableau1[[#This Row],[value]]*0.125*Tableau1[[#This Row],[Sequestration factor]]</f>
        <v>0</v>
      </c>
      <c r="Y2769" t="s">
        <v>39</v>
      </c>
      <c r="Z2769" t="s">
        <v>40</v>
      </c>
      <c r="AA2769" t="s">
        <v>39</v>
      </c>
      <c r="AB2769" t="e">
        <f>INDEX(#REF!,MATCH(Tableau1[[#This Row],[species_name]],#REF!,0),2)</f>
        <v>#REF!</v>
      </c>
      <c r="AC2769" s="3" t="e">
        <f>Tableau1[[#This Row],[value]]/Tableau1[[#This Row],[débarquements totaux de l''espèce]]</f>
        <v>#REF!</v>
      </c>
    </row>
    <row r="2770" spans="1:29" x14ac:dyDescent="0.2">
      <c r="A2770" s="1">
        <v>45355</v>
      </c>
      <c r="B2770" t="s">
        <v>24</v>
      </c>
      <c r="C2770" t="s">
        <v>25</v>
      </c>
      <c r="D2770">
        <v>2022</v>
      </c>
      <c r="E2770" t="s">
        <v>75</v>
      </c>
      <c r="F2770" t="s">
        <v>239</v>
      </c>
      <c r="G2770" t="s">
        <v>107</v>
      </c>
      <c r="H2770" t="s">
        <v>78</v>
      </c>
      <c r="L2770" t="s">
        <v>424</v>
      </c>
      <c r="M2770" t="s">
        <v>425</v>
      </c>
      <c r="N2770" t="str">
        <f>_xlfn.CONCAT(Tableau1[[#This Row],[species_name]],Tableau1[[#This Row],[sub_reg]])</f>
        <v>Goatfishes, red mullets nei31</v>
      </c>
      <c r="O2770" t="s">
        <v>32</v>
      </c>
      <c r="P2770" t="s">
        <v>33</v>
      </c>
      <c r="Q2770" t="s">
        <v>34</v>
      </c>
      <c r="R2770">
        <v>8713</v>
      </c>
      <c r="S2770" t="s">
        <v>35</v>
      </c>
      <c r="T2770" t="s">
        <v>150</v>
      </c>
      <c r="U2770" t="s">
        <v>151</v>
      </c>
      <c r="V2770" t="s">
        <v>83</v>
      </c>
      <c r="W2770">
        <f>IFERROR(INDEX(#REF!,MATCH(Tableau1[[#This Row],[Identifiant pour calcul]],#REF!,0),9),0)</f>
        <v>0</v>
      </c>
      <c r="X2770">
        <f>Tableau1[[#This Row],[value]]*0.125*Tableau1[[#This Row],[Sequestration factor]]</f>
        <v>0</v>
      </c>
      <c r="Y2770" t="s">
        <v>39</v>
      </c>
      <c r="Z2770" t="s">
        <v>40</v>
      </c>
      <c r="AA2770" t="s">
        <v>39</v>
      </c>
      <c r="AB2770" t="e">
        <f>INDEX(#REF!,MATCH(Tableau1[[#This Row],[species_name]],#REF!,0),2)</f>
        <v>#REF!</v>
      </c>
      <c r="AC2770" s="3" t="e">
        <f>Tableau1[[#This Row],[value]]/Tableau1[[#This Row],[débarquements totaux de l''espèce]]</f>
        <v>#REF!</v>
      </c>
    </row>
    <row r="2771" spans="1:29" x14ac:dyDescent="0.2">
      <c r="A2771" s="1">
        <v>45355</v>
      </c>
      <c r="B2771" t="s">
        <v>24</v>
      </c>
      <c r="C2771" t="s">
        <v>25</v>
      </c>
      <c r="D2771">
        <v>2022</v>
      </c>
      <c r="E2771" t="s">
        <v>26</v>
      </c>
      <c r="F2771" t="s">
        <v>27</v>
      </c>
      <c r="G2771" t="s">
        <v>28</v>
      </c>
      <c r="H2771" t="s">
        <v>29</v>
      </c>
      <c r="L2771" t="s">
        <v>30</v>
      </c>
      <c r="M2771" t="s">
        <v>31</v>
      </c>
      <c r="N2771" t="str">
        <f>_xlfn.CONCAT(Tableau1[[#This Row],[species_name]],Tableau1[[#This Row],[sub_reg]])</f>
        <v>Surmulletsa 8</v>
      </c>
      <c r="O2771" t="s">
        <v>32</v>
      </c>
      <c r="P2771" t="s">
        <v>33</v>
      </c>
      <c r="Q2771" t="s">
        <v>34</v>
      </c>
      <c r="R2771">
        <v>1212.625</v>
      </c>
      <c r="S2771" t="s">
        <v>35</v>
      </c>
      <c r="T2771" t="s">
        <v>49</v>
      </c>
      <c r="U2771" t="s">
        <v>50</v>
      </c>
      <c r="V2771" t="s">
        <v>38</v>
      </c>
      <c r="W2771">
        <f>IFERROR(INDEX(#REF!,MATCH(Tableau1[[#This Row],[Identifiant pour calcul]],#REF!,0),9),0)</f>
        <v>0</v>
      </c>
      <c r="X2771">
        <f>Tableau1[[#This Row],[value]]*0.125*Tableau1[[#This Row],[Sequestration factor]]</f>
        <v>0</v>
      </c>
      <c r="Y2771" t="s">
        <v>39</v>
      </c>
      <c r="Z2771" t="s">
        <v>40</v>
      </c>
      <c r="AA2771" t="s">
        <v>39</v>
      </c>
      <c r="AB2771" t="e">
        <f>INDEX(#REF!,MATCH(Tableau1[[#This Row],[species_name]],#REF!,0),2)</f>
        <v>#REF!</v>
      </c>
      <c r="AC2771" s="3" t="e">
        <f>Tableau1[[#This Row],[value]]/Tableau1[[#This Row],[débarquements totaux de l''espèce]]</f>
        <v>#REF!</v>
      </c>
    </row>
    <row r="2772" spans="1:29" x14ac:dyDescent="0.2">
      <c r="A2772" s="1">
        <v>45355</v>
      </c>
      <c r="B2772" t="s">
        <v>24</v>
      </c>
      <c r="C2772" t="s">
        <v>25</v>
      </c>
      <c r="D2772">
        <v>2022</v>
      </c>
      <c r="E2772" t="s">
        <v>86</v>
      </c>
      <c r="F2772" t="s">
        <v>87</v>
      </c>
      <c r="G2772" t="s">
        <v>88</v>
      </c>
      <c r="H2772" t="s">
        <v>29</v>
      </c>
      <c r="L2772" t="s">
        <v>89</v>
      </c>
      <c r="M2772" t="s">
        <v>90</v>
      </c>
      <c r="N2772" t="str">
        <f>_xlfn.CONCAT(Tableau1[[#This Row],[species_name]],Tableau1[[#This Row],[sub_reg]])</f>
        <v>Surmullet27.7.d</v>
      </c>
      <c r="O2772" t="s">
        <v>32</v>
      </c>
      <c r="P2772" t="s">
        <v>33</v>
      </c>
      <c r="Q2772" t="s">
        <v>34</v>
      </c>
      <c r="R2772">
        <v>1199.3599999999999</v>
      </c>
      <c r="S2772" t="s">
        <v>35</v>
      </c>
      <c r="T2772" t="s">
        <v>49</v>
      </c>
      <c r="U2772" t="s">
        <v>50</v>
      </c>
      <c r="V2772" t="s">
        <v>96</v>
      </c>
      <c r="W2772">
        <f>IFERROR(INDEX(#REF!,MATCH(Tableau1[[#This Row],[Identifiant pour calcul]],#REF!,0),9),0)</f>
        <v>0</v>
      </c>
      <c r="X2772">
        <f>Tableau1[[#This Row],[value]]*0.125*Tableau1[[#This Row],[Sequestration factor]]</f>
        <v>0</v>
      </c>
      <c r="Y2772" t="s">
        <v>39</v>
      </c>
      <c r="Z2772" t="s">
        <v>40</v>
      </c>
      <c r="AA2772" t="s">
        <v>39</v>
      </c>
      <c r="AB2772" t="e">
        <f>INDEX(#REF!,MATCH(Tableau1[[#This Row],[species_name]],#REF!,0),2)</f>
        <v>#REF!</v>
      </c>
      <c r="AC2772" s="3" t="e">
        <f>Tableau1[[#This Row],[value]]/Tableau1[[#This Row],[débarquements totaux de l''espèce]]</f>
        <v>#REF!</v>
      </c>
    </row>
    <row r="2773" spans="1:29" x14ac:dyDescent="0.2">
      <c r="A2773" s="1">
        <v>45355</v>
      </c>
      <c r="B2773" t="s">
        <v>24</v>
      </c>
      <c r="C2773" t="s">
        <v>25</v>
      </c>
      <c r="D2773">
        <v>2022</v>
      </c>
      <c r="E2773" t="s">
        <v>26</v>
      </c>
      <c r="F2773" t="s">
        <v>59</v>
      </c>
      <c r="G2773" t="s">
        <v>277</v>
      </c>
      <c r="H2773" t="s">
        <v>29</v>
      </c>
      <c r="M2773" t="s">
        <v>289</v>
      </c>
      <c r="N2773" t="str">
        <f>_xlfn.CONCAT(Tableau1[[#This Row],[species_name]],Tableau1[[#This Row],[sub_reg]])</f>
        <v>Surmulletsa 7</v>
      </c>
      <c r="O2773" t="s">
        <v>32</v>
      </c>
      <c r="P2773" t="s">
        <v>33</v>
      </c>
      <c r="Q2773" t="s">
        <v>34</v>
      </c>
      <c r="R2773">
        <v>2065.7105999999999</v>
      </c>
      <c r="S2773" t="s">
        <v>35</v>
      </c>
      <c r="T2773" t="s">
        <v>49</v>
      </c>
      <c r="U2773" t="s">
        <v>50</v>
      </c>
      <c r="V2773" t="s">
        <v>62</v>
      </c>
      <c r="W2773">
        <f>IFERROR(INDEX(#REF!,MATCH(Tableau1[[#This Row],[Identifiant pour calcul]],#REF!,0),9),0)</f>
        <v>0</v>
      </c>
      <c r="X2773">
        <f>Tableau1[[#This Row],[value]]*0.125*Tableau1[[#This Row],[Sequestration factor]]</f>
        <v>0</v>
      </c>
      <c r="Y2773" t="s">
        <v>39</v>
      </c>
      <c r="Z2773" t="s">
        <v>40</v>
      </c>
      <c r="AA2773" t="s">
        <v>39</v>
      </c>
      <c r="AB2773" t="e">
        <f>INDEX(#REF!,MATCH(Tableau1[[#This Row],[species_name]],#REF!,0),2)</f>
        <v>#REF!</v>
      </c>
      <c r="AC2773" s="3" t="e">
        <f>Tableau1[[#This Row],[value]]/Tableau1[[#This Row],[débarquements totaux de l''espèce]]</f>
        <v>#REF!</v>
      </c>
    </row>
    <row r="2774" spans="1:29" x14ac:dyDescent="0.2">
      <c r="A2774" s="1">
        <v>45355</v>
      </c>
      <c r="B2774" t="s">
        <v>24</v>
      </c>
      <c r="C2774" t="s">
        <v>25</v>
      </c>
      <c r="D2774">
        <v>2022</v>
      </c>
      <c r="E2774" t="s">
        <v>86</v>
      </c>
      <c r="F2774" t="s">
        <v>217</v>
      </c>
      <c r="G2774" t="s">
        <v>77</v>
      </c>
      <c r="H2774" t="s">
        <v>29</v>
      </c>
      <c r="L2774" t="s">
        <v>218</v>
      </c>
      <c r="M2774" t="s">
        <v>219</v>
      </c>
      <c r="N2774" t="str">
        <f>_xlfn.CONCAT(Tableau1[[#This Row],[species_name]],Tableau1[[#This Row],[sub_reg]])</f>
        <v>Surmullet27.7.d</v>
      </c>
      <c r="O2774" t="s">
        <v>32</v>
      </c>
      <c r="P2774" t="s">
        <v>33</v>
      </c>
      <c r="Q2774" t="s">
        <v>34</v>
      </c>
      <c r="R2774">
        <v>3605.88</v>
      </c>
      <c r="S2774" t="s">
        <v>35</v>
      </c>
      <c r="T2774" t="s">
        <v>49</v>
      </c>
      <c r="U2774" t="s">
        <v>50</v>
      </c>
      <c r="V2774" t="s">
        <v>96</v>
      </c>
      <c r="W2774">
        <f>IFERROR(INDEX(#REF!,MATCH(Tableau1[[#This Row],[Identifiant pour calcul]],#REF!,0),9),0)</f>
        <v>0</v>
      </c>
      <c r="X2774">
        <f>Tableau1[[#This Row],[value]]*0.125*Tableau1[[#This Row],[Sequestration factor]]</f>
        <v>0</v>
      </c>
      <c r="Y2774" t="s">
        <v>39</v>
      </c>
      <c r="Z2774" t="s">
        <v>40</v>
      </c>
      <c r="AA2774" t="s">
        <v>39</v>
      </c>
      <c r="AB2774" t="e">
        <f>INDEX(#REF!,MATCH(Tableau1[[#This Row],[species_name]],#REF!,0),2)</f>
        <v>#REF!</v>
      </c>
      <c r="AC2774" s="3" t="e">
        <f>Tableau1[[#This Row],[value]]/Tableau1[[#This Row],[débarquements totaux de l''espèce]]</f>
        <v>#REF!</v>
      </c>
    </row>
    <row r="2775" spans="1:29" x14ac:dyDescent="0.2">
      <c r="A2775" s="1">
        <v>45355</v>
      </c>
      <c r="B2775" t="s">
        <v>24</v>
      </c>
      <c r="C2775" t="s">
        <v>25</v>
      </c>
      <c r="D2775">
        <v>2022</v>
      </c>
      <c r="E2775" t="s">
        <v>86</v>
      </c>
      <c r="F2775" t="s">
        <v>217</v>
      </c>
      <c r="G2775" t="s">
        <v>77</v>
      </c>
      <c r="H2775" t="s">
        <v>29</v>
      </c>
      <c r="L2775" t="s">
        <v>218</v>
      </c>
      <c r="M2775" t="s">
        <v>219</v>
      </c>
      <c r="N2775" t="str">
        <f>_xlfn.CONCAT(Tableau1[[#This Row],[species_name]],Tableau1[[#This Row],[sub_reg]])</f>
        <v>Surmullet27.7.e</v>
      </c>
      <c r="O2775" t="s">
        <v>32</v>
      </c>
      <c r="P2775" t="s">
        <v>33</v>
      </c>
      <c r="Q2775" t="s">
        <v>34</v>
      </c>
      <c r="R2775">
        <v>1476.74</v>
      </c>
      <c r="S2775" t="s">
        <v>35</v>
      </c>
      <c r="T2775" t="s">
        <v>49</v>
      </c>
      <c r="U2775" t="s">
        <v>50</v>
      </c>
      <c r="V2775" t="s">
        <v>226</v>
      </c>
      <c r="W2775">
        <f>IFERROR(INDEX(#REF!,MATCH(Tableau1[[#This Row],[Identifiant pour calcul]],#REF!,0),9),0)</f>
        <v>0</v>
      </c>
      <c r="X2775">
        <f>Tableau1[[#This Row],[value]]*0.125*Tableau1[[#This Row],[Sequestration factor]]</f>
        <v>0</v>
      </c>
      <c r="Y2775" t="s">
        <v>39</v>
      </c>
      <c r="Z2775" t="s">
        <v>40</v>
      </c>
      <c r="AA2775" t="s">
        <v>39</v>
      </c>
      <c r="AB2775" t="e">
        <f>INDEX(#REF!,MATCH(Tableau1[[#This Row],[species_name]],#REF!,0),2)</f>
        <v>#REF!</v>
      </c>
      <c r="AC2775" s="3" t="e">
        <f>Tableau1[[#This Row],[value]]/Tableau1[[#This Row],[débarquements totaux de l''espèce]]</f>
        <v>#REF!</v>
      </c>
    </row>
    <row r="2776" spans="1:29" x14ac:dyDescent="0.2">
      <c r="A2776" s="1">
        <v>45355</v>
      </c>
      <c r="B2776" t="s">
        <v>24</v>
      </c>
      <c r="C2776" t="s">
        <v>25</v>
      </c>
      <c r="D2776">
        <v>2022</v>
      </c>
      <c r="E2776" t="s">
        <v>86</v>
      </c>
      <c r="F2776" t="s">
        <v>372</v>
      </c>
      <c r="G2776" t="s">
        <v>88</v>
      </c>
      <c r="H2776" t="s">
        <v>29</v>
      </c>
      <c r="L2776" t="s">
        <v>373</v>
      </c>
      <c r="M2776" t="s">
        <v>374</v>
      </c>
      <c r="N2776" t="str">
        <f>_xlfn.CONCAT(Tableau1[[#This Row],[species_name]],Tableau1[[#This Row],[sub_reg]])</f>
        <v>Surmullet27.8.a</v>
      </c>
      <c r="O2776" t="s">
        <v>32</v>
      </c>
      <c r="P2776" t="s">
        <v>33</v>
      </c>
      <c r="Q2776" t="s">
        <v>34</v>
      </c>
      <c r="R2776">
        <v>83957.99</v>
      </c>
      <c r="S2776" t="s">
        <v>35</v>
      </c>
      <c r="T2776" t="s">
        <v>49</v>
      </c>
      <c r="U2776" t="s">
        <v>50</v>
      </c>
      <c r="V2776" t="s">
        <v>331</v>
      </c>
      <c r="W2776">
        <f>IFERROR(INDEX(#REF!,MATCH(Tableau1[[#This Row],[Identifiant pour calcul]],#REF!,0),9),0)</f>
        <v>0</v>
      </c>
      <c r="X2776">
        <f>Tableau1[[#This Row],[value]]*0.125*Tableau1[[#This Row],[Sequestration factor]]</f>
        <v>0</v>
      </c>
      <c r="Y2776" t="s">
        <v>39</v>
      </c>
      <c r="Z2776" t="s">
        <v>40</v>
      </c>
      <c r="AA2776" t="s">
        <v>39</v>
      </c>
      <c r="AB2776" t="e">
        <f>INDEX(#REF!,MATCH(Tableau1[[#This Row],[species_name]],#REF!,0),2)</f>
        <v>#REF!</v>
      </c>
      <c r="AC2776" s="3" t="e">
        <f>Tableau1[[#This Row],[value]]/Tableau1[[#This Row],[débarquements totaux de l''espèce]]</f>
        <v>#REF!</v>
      </c>
    </row>
    <row r="2777" spans="1:29" x14ac:dyDescent="0.2">
      <c r="A2777" s="1">
        <v>45355</v>
      </c>
      <c r="B2777" t="s">
        <v>24</v>
      </c>
      <c r="C2777" t="s">
        <v>25</v>
      </c>
      <c r="D2777">
        <v>2022</v>
      </c>
      <c r="E2777" t="s">
        <v>86</v>
      </c>
      <c r="F2777" t="s">
        <v>372</v>
      </c>
      <c r="G2777" t="s">
        <v>88</v>
      </c>
      <c r="H2777" t="s">
        <v>29</v>
      </c>
      <c r="L2777" t="s">
        <v>373</v>
      </c>
      <c r="M2777" t="s">
        <v>374</v>
      </c>
      <c r="N2777" t="str">
        <f>_xlfn.CONCAT(Tableau1[[#This Row],[species_name]],Tableau1[[#This Row],[sub_reg]])</f>
        <v>Surmullet27.8.b</v>
      </c>
      <c r="O2777" t="s">
        <v>32</v>
      </c>
      <c r="P2777" t="s">
        <v>33</v>
      </c>
      <c r="Q2777" t="s">
        <v>34</v>
      </c>
      <c r="R2777">
        <v>32877.32</v>
      </c>
      <c r="S2777" t="s">
        <v>35</v>
      </c>
      <c r="T2777" t="s">
        <v>49</v>
      </c>
      <c r="U2777" t="s">
        <v>50</v>
      </c>
      <c r="V2777" t="s">
        <v>338</v>
      </c>
      <c r="W2777">
        <f>IFERROR(INDEX(#REF!,MATCH(Tableau1[[#This Row],[Identifiant pour calcul]],#REF!,0),9),0)</f>
        <v>0</v>
      </c>
      <c r="X2777">
        <f>Tableau1[[#This Row],[value]]*0.125*Tableau1[[#This Row],[Sequestration factor]]</f>
        <v>0</v>
      </c>
      <c r="Y2777" t="s">
        <v>39</v>
      </c>
      <c r="Z2777" t="s">
        <v>40</v>
      </c>
      <c r="AA2777" t="s">
        <v>39</v>
      </c>
      <c r="AB2777" t="e">
        <f>INDEX(#REF!,MATCH(Tableau1[[#This Row],[species_name]],#REF!,0),2)</f>
        <v>#REF!</v>
      </c>
      <c r="AC2777" s="3" t="e">
        <f>Tableau1[[#This Row],[value]]/Tableau1[[#This Row],[débarquements totaux de l''espèce]]</f>
        <v>#REF!</v>
      </c>
    </row>
    <row r="2778" spans="1:29" x14ac:dyDescent="0.2">
      <c r="A2778" s="1">
        <v>45355</v>
      </c>
      <c r="B2778" t="s">
        <v>24</v>
      </c>
      <c r="C2778" t="s">
        <v>25</v>
      </c>
      <c r="D2778">
        <v>2022</v>
      </c>
      <c r="E2778" t="s">
        <v>86</v>
      </c>
      <c r="F2778" t="s">
        <v>372</v>
      </c>
      <c r="G2778" t="s">
        <v>88</v>
      </c>
      <c r="H2778" t="s">
        <v>29</v>
      </c>
      <c r="L2778" t="s">
        <v>373</v>
      </c>
      <c r="M2778" t="s">
        <v>374</v>
      </c>
      <c r="N2778" t="str">
        <f>_xlfn.CONCAT(Tableau1[[#This Row],[species_name]],Tableau1[[#This Row],[sub_reg]])</f>
        <v>Surmullet27.4.c</v>
      </c>
      <c r="O2778" t="s">
        <v>32</v>
      </c>
      <c r="P2778" t="s">
        <v>33</v>
      </c>
      <c r="Q2778" t="s">
        <v>34</v>
      </c>
      <c r="R2778">
        <v>5599.87</v>
      </c>
      <c r="S2778" t="s">
        <v>35</v>
      </c>
      <c r="T2778" t="s">
        <v>49</v>
      </c>
      <c r="U2778" t="s">
        <v>50</v>
      </c>
      <c r="V2778" t="s">
        <v>389</v>
      </c>
      <c r="W2778">
        <f>IFERROR(INDEX(#REF!,MATCH(Tableau1[[#This Row],[Identifiant pour calcul]],#REF!,0),9),0)</f>
        <v>0</v>
      </c>
      <c r="X2778">
        <f>Tableau1[[#This Row],[value]]*0.125*Tableau1[[#This Row],[Sequestration factor]]</f>
        <v>0</v>
      </c>
      <c r="Y2778" t="s">
        <v>39</v>
      </c>
      <c r="Z2778" t="s">
        <v>40</v>
      </c>
      <c r="AA2778" t="s">
        <v>39</v>
      </c>
      <c r="AB2778" t="e">
        <f>INDEX(#REF!,MATCH(Tableau1[[#This Row],[species_name]],#REF!,0),2)</f>
        <v>#REF!</v>
      </c>
      <c r="AC2778" s="3" t="e">
        <f>Tableau1[[#This Row],[value]]/Tableau1[[#This Row],[débarquements totaux de l''espèce]]</f>
        <v>#REF!</v>
      </c>
    </row>
    <row r="2779" spans="1:29" x14ac:dyDescent="0.2">
      <c r="A2779" s="1">
        <v>45355</v>
      </c>
      <c r="B2779" t="s">
        <v>24</v>
      </c>
      <c r="C2779" t="s">
        <v>25</v>
      </c>
      <c r="D2779">
        <v>2022</v>
      </c>
      <c r="E2779" t="s">
        <v>86</v>
      </c>
      <c r="F2779" t="s">
        <v>372</v>
      </c>
      <c r="G2779" t="s">
        <v>406</v>
      </c>
      <c r="H2779" t="s">
        <v>29</v>
      </c>
      <c r="L2779" t="s">
        <v>418</v>
      </c>
      <c r="M2779" t="s">
        <v>419</v>
      </c>
      <c r="N2779" t="str">
        <f>_xlfn.CONCAT(Tableau1[[#This Row],[species_name]],Tableau1[[#This Row],[sub_reg]])</f>
        <v>Surmullet27.7.d</v>
      </c>
      <c r="O2779" t="s">
        <v>32</v>
      </c>
      <c r="P2779" t="s">
        <v>33</v>
      </c>
      <c r="Q2779" t="s">
        <v>34</v>
      </c>
      <c r="R2779">
        <v>110032.79</v>
      </c>
      <c r="S2779" t="s">
        <v>35</v>
      </c>
      <c r="T2779" t="s">
        <v>49</v>
      </c>
      <c r="U2779" t="s">
        <v>50</v>
      </c>
      <c r="V2779" t="s">
        <v>96</v>
      </c>
      <c r="W2779">
        <f>IFERROR(INDEX(#REF!,MATCH(Tableau1[[#This Row],[Identifiant pour calcul]],#REF!,0),9),0)</f>
        <v>0</v>
      </c>
      <c r="X2779">
        <f>Tableau1[[#This Row],[value]]*0.125*Tableau1[[#This Row],[Sequestration factor]]</f>
        <v>0</v>
      </c>
      <c r="Y2779" t="s">
        <v>39</v>
      </c>
      <c r="Z2779" t="s">
        <v>40</v>
      </c>
      <c r="AA2779" t="s">
        <v>39</v>
      </c>
      <c r="AB2779" t="e">
        <f>INDEX(#REF!,MATCH(Tableau1[[#This Row],[species_name]],#REF!,0),2)</f>
        <v>#REF!</v>
      </c>
      <c r="AC2779" s="3" t="e">
        <f>Tableau1[[#This Row],[value]]/Tableau1[[#This Row],[débarquements totaux de l''espèce]]</f>
        <v>#REF!</v>
      </c>
    </row>
    <row r="2780" spans="1:29" x14ac:dyDescent="0.2">
      <c r="A2780" s="1">
        <v>45355</v>
      </c>
      <c r="B2780" t="s">
        <v>24</v>
      </c>
      <c r="C2780" t="s">
        <v>25</v>
      </c>
      <c r="D2780">
        <v>2022</v>
      </c>
      <c r="E2780" t="s">
        <v>86</v>
      </c>
      <c r="F2780" t="s">
        <v>372</v>
      </c>
      <c r="G2780" t="s">
        <v>406</v>
      </c>
      <c r="H2780" t="s">
        <v>29</v>
      </c>
      <c r="L2780" t="s">
        <v>418</v>
      </c>
      <c r="M2780" t="s">
        <v>419</v>
      </c>
      <c r="N2780" t="str">
        <f>_xlfn.CONCAT(Tableau1[[#This Row],[species_name]],Tableau1[[#This Row],[sub_reg]])</f>
        <v>Surmullet27.4.c</v>
      </c>
      <c r="O2780" t="s">
        <v>32</v>
      </c>
      <c r="P2780" t="s">
        <v>33</v>
      </c>
      <c r="Q2780" t="s">
        <v>34</v>
      </c>
      <c r="R2780">
        <v>3913.69</v>
      </c>
      <c r="S2780" t="s">
        <v>35</v>
      </c>
      <c r="T2780" t="s">
        <v>49</v>
      </c>
      <c r="U2780" t="s">
        <v>50</v>
      </c>
      <c r="V2780" t="s">
        <v>389</v>
      </c>
      <c r="W2780">
        <f>IFERROR(INDEX(#REF!,MATCH(Tableau1[[#This Row],[Identifiant pour calcul]],#REF!,0),9),0)</f>
        <v>0</v>
      </c>
      <c r="X2780">
        <f>Tableau1[[#This Row],[value]]*0.125*Tableau1[[#This Row],[Sequestration factor]]</f>
        <v>0</v>
      </c>
      <c r="Y2780" t="s">
        <v>39</v>
      </c>
      <c r="Z2780" t="s">
        <v>40</v>
      </c>
      <c r="AA2780" t="s">
        <v>39</v>
      </c>
      <c r="AB2780" t="e">
        <f>INDEX(#REF!,MATCH(Tableau1[[#This Row],[species_name]],#REF!,0),2)</f>
        <v>#REF!</v>
      </c>
      <c r="AC2780" s="3" t="e">
        <f>Tableau1[[#This Row],[value]]/Tableau1[[#This Row],[débarquements totaux de l''espèce]]</f>
        <v>#REF!</v>
      </c>
    </row>
    <row r="2781" spans="1:29" x14ac:dyDescent="0.2">
      <c r="A2781" s="1">
        <v>45355</v>
      </c>
      <c r="B2781" t="s">
        <v>24</v>
      </c>
      <c r="C2781" t="s">
        <v>25</v>
      </c>
      <c r="D2781">
        <v>2022</v>
      </c>
      <c r="E2781" t="s">
        <v>26</v>
      </c>
      <c r="F2781" t="s">
        <v>158</v>
      </c>
      <c r="G2781" t="s">
        <v>406</v>
      </c>
      <c r="H2781" t="s">
        <v>29</v>
      </c>
      <c r="L2781" t="s">
        <v>428</v>
      </c>
      <c r="M2781" t="s">
        <v>429</v>
      </c>
      <c r="N2781" t="str">
        <f>_xlfn.CONCAT(Tableau1[[#This Row],[species_name]],Tableau1[[#This Row],[sub_reg]])</f>
        <v>Surmulletsa 7</v>
      </c>
      <c r="O2781" t="s">
        <v>32</v>
      </c>
      <c r="P2781" t="s">
        <v>33</v>
      </c>
      <c r="Q2781" t="s">
        <v>34</v>
      </c>
      <c r="R2781">
        <v>104662.55</v>
      </c>
      <c r="S2781" t="s">
        <v>35</v>
      </c>
      <c r="T2781" t="s">
        <v>49</v>
      </c>
      <c r="U2781" t="s">
        <v>50</v>
      </c>
      <c r="V2781" t="s">
        <v>62</v>
      </c>
      <c r="W2781">
        <f>IFERROR(INDEX(#REF!,MATCH(Tableau1[[#This Row],[Identifiant pour calcul]],#REF!,0),9),0)</f>
        <v>0</v>
      </c>
      <c r="X2781">
        <f>Tableau1[[#This Row],[value]]*0.125*Tableau1[[#This Row],[Sequestration factor]]</f>
        <v>0</v>
      </c>
      <c r="Y2781" t="s">
        <v>39</v>
      </c>
      <c r="Z2781" t="s">
        <v>40</v>
      </c>
      <c r="AA2781" t="s">
        <v>39</v>
      </c>
      <c r="AB2781" t="e">
        <f>INDEX(#REF!,MATCH(Tableau1[[#This Row],[species_name]],#REF!,0),2)</f>
        <v>#REF!</v>
      </c>
      <c r="AC2781" s="3" t="e">
        <f>Tableau1[[#This Row],[value]]/Tableau1[[#This Row],[débarquements totaux de l''espèce]]</f>
        <v>#REF!</v>
      </c>
    </row>
    <row r="2782" spans="1:29" x14ac:dyDescent="0.2">
      <c r="A2782" s="1">
        <v>45355</v>
      </c>
      <c r="B2782" t="s">
        <v>24</v>
      </c>
      <c r="C2782" t="s">
        <v>25</v>
      </c>
      <c r="D2782">
        <v>2022</v>
      </c>
      <c r="E2782" t="s">
        <v>86</v>
      </c>
      <c r="F2782" t="s">
        <v>372</v>
      </c>
      <c r="G2782" t="s">
        <v>77</v>
      </c>
      <c r="H2782" t="s">
        <v>29</v>
      </c>
      <c r="L2782" t="s">
        <v>515</v>
      </c>
      <c r="M2782" t="s">
        <v>516</v>
      </c>
      <c r="N2782" t="str">
        <f>_xlfn.CONCAT(Tableau1[[#This Row],[species_name]],Tableau1[[#This Row],[sub_reg]])</f>
        <v>Surmullet27.7.d</v>
      </c>
      <c r="O2782" t="s">
        <v>32</v>
      </c>
      <c r="P2782" t="s">
        <v>33</v>
      </c>
      <c r="Q2782" t="s">
        <v>34</v>
      </c>
      <c r="R2782">
        <v>24263.91</v>
      </c>
      <c r="S2782" t="s">
        <v>35</v>
      </c>
      <c r="T2782" t="s">
        <v>49</v>
      </c>
      <c r="U2782" t="s">
        <v>50</v>
      </c>
      <c r="V2782" t="s">
        <v>96</v>
      </c>
      <c r="W2782">
        <f>IFERROR(INDEX(#REF!,MATCH(Tableau1[[#This Row],[Identifiant pour calcul]],#REF!,0),9),0)</f>
        <v>0</v>
      </c>
      <c r="X2782">
        <f>Tableau1[[#This Row],[value]]*0.125*Tableau1[[#This Row],[Sequestration factor]]</f>
        <v>0</v>
      </c>
      <c r="Y2782" t="s">
        <v>39</v>
      </c>
      <c r="Z2782" t="s">
        <v>40</v>
      </c>
      <c r="AA2782" t="s">
        <v>39</v>
      </c>
      <c r="AB2782" t="e">
        <f>INDEX(#REF!,MATCH(Tableau1[[#This Row],[species_name]],#REF!,0),2)</f>
        <v>#REF!</v>
      </c>
      <c r="AC2782" s="3" t="e">
        <f>Tableau1[[#This Row],[value]]/Tableau1[[#This Row],[débarquements totaux de l''espèce]]</f>
        <v>#REF!</v>
      </c>
    </row>
    <row r="2783" spans="1:29" x14ac:dyDescent="0.2">
      <c r="A2783" s="1">
        <v>45355</v>
      </c>
      <c r="B2783" t="s">
        <v>24</v>
      </c>
      <c r="C2783" t="s">
        <v>25</v>
      </c>
      <c r="D2783">
        <v>2022</v>
      </c>
      <c r="E2783" t="s">
        <v>86</v>
      </c>
      <c r="F2783" t="s">
        <v>372</v>
      </c>
      <c r="G2783" t="s">
        <v>77</v>
      </c>
      <c r="H2783" t="s">
        <v>29</v>
      </c>
      <c r="L2783" t="s">
        <v>515</v>
      </c>
      <c r="M2783" t="s">
        <v>516</v>
      </c>
      <c r="N2783" t="str">
        <f>_xlfn.CONCAT(Tableau1[[#This Row],[species_name]],Tableau1[[#This Row],[sub_reg]])</f>
        <v>Surmullet27.7.e</v>
      </c>
      <c r="O2783" t="s">
        <v>32</v>
      </c>
      <c r="P2783" t="s">
        <v>33</v>
      </c>
      <c r="Q2783" t="s">
        <v>34</v>
      </c>
      <c r="R2783">
        <v>2090.7600000000002</v>
      </c>
      <c r="S2783" t="s">
        <v>35</v>
      </c>
      <c r="T2783" t="s">
        <v>49</v>
      </c>
      <c r="U2783" t="s">
        <v>50</v>
      </c>
      <c r="V2783" t="s">
        <v>226</v>
      </c>
      <c r="W2783">
        <f>IFERROR(INDEX(#REF!,MATCH(Tableau1[[#This Row],[Identifiant pour calcul]],#REF!,0),9),0)</f>
        <v>0</v>
      </c>
      <c r="X2783">
        <f>Tableau1[[#This Row],[value]]*0.125*Tableau1[[#This Row],[Sequestration factor]]</f>
        <v>0</v>
      </c>
      <c r="Y2783" t="s">
        <v>39</v>
      </c>
      <c r="Z2783" t="s">
        <v>40</v>
      </c>
      <c r="AA2783" t="s">
        <v>39</v>
      </c>
      <c r="AB2783" t="e">
        <f>INDEX(#REF!,MATCH(Tableau1[[#This Row],[species_name]],#REF!,0),2)</f>
        <v>#REF!</v>
      </c>
      <c r="AC2783" s="3" t="e">
        <f>Tableau1[[#This Row],[value]]/Tableau1[[#This Row],[débarquements totaux de l''espèce]]</f>
        <v>#REF!</v>
      </c>
    </row>
    <row r="2784" spans="1:29" x14ac:dyDescent="0.2">
      <c r="A2784" s="1">
        <v>45355</v>
      </c>
      <c r="B2784" t="s">
        <v>24</v>
      </c>
      <c r="C2784" t="s">
        <v>25</v>
      </c>
      <c r="D2784">
        <v>2022</v>
      </c>
      <c r="E2784" t="s">
        <v>86</v>
      </c>
      <c r="F2784" t="s">
        <v>523</v>
      </c>
      <c r="G2784" t="s">
        <v>406</v>
      </c>
      <c r="H2784" t="s">
        <v>29</v>
      </c>
      <c r="L2784" t="s">
        <v>524</v>
      </c>
      <c r="M2784" t="s">
        <v>525</v>
      </c>
      <c r="N2784" t="str">
        <f>_xlfn.CONCAT(Tableau1[[#This Row],[species_name]],Tableau1[[#This Row],[sub_reg]])</f>
        <v>Surmullet27.8.b</v>
      </c>
      <c r="O2784" t="s">
        <v>32</v>
      </c>
      <c r="P2784" t="s">
        <v>33</v>
      </c>
      <c r="Q2784" t="s">
        <v>34</v>
      </c>
      <c r="R2784">
        <v>4001.13</v>
      </c>
      <c r="S2784" t="s">
        <v>35</v>
      </c>
      <c r="T2784" t="s">
        <v>49</v>
      </c>
      <c r="U2784" t="s">
        <v>50</v>
      </c>
      <c r="V2784" t="s">
        <v>338</v>
      </c>
      <c r="W2784">
        <f>IFERROR(INDEX(#REF!,MATCH(Tableau1[[#This Row],[Identifiant pour calcul]],#REF!,0),9),0)</f>
        <v>0</v>
      </c>
      <c r="X2784">
        <f>Tableau1[[#This Row],[value]]*0.125*Tableau1[[#This Row],[Sequestration factor]]</f>
        <v>0</v>
      </c>
      <c r="Y2784" t="s">
        <v>39</v>
      </c>
      <c r="Z2784" t="s">
        <v>40</v>
      </c>
      <c r="AA2784" t="s">
        <v>39</v>
      </c>
      <c r="AB2784" t="e">
        <f>INDEX(#REF!,MATCH(Tableau1[[#This Row],[species_name]],#REF!,0),2)</f>
        <v>#REF!</v>
      </c>
      <c r="AC2784" s="3" t="e">
        <f>Tableau1[[#This Row],[value]]/Tableau1[[#This Row],[débarquements totaux de l''espèce]]</f>
        <v>#REF!</v>
      </c>
    </row>
    <row r="2785" spans="1:29" x14ac:dyDescent="0.2">
      <c r="A2785" s="1">
        <v>45355</v>
      </c>
      <c r="B2785" t="s">
        <v>24</v>
      </c>
      <c r="C2785" t="s">
        <v>25</v>
      </c>
      <c r="D2785">
        <v>2022</v>
      </c>
      <c r="E2785" t="s">
        <v>26</v>
      </c>
      <c r="F2785" t="s">
        <v>158</v>
      </c>
      <c r="G2785" t="s">
        <v>28</v>
      </c>
      <c r="H2785" t="s">
        <v>29</v>
      </c>
      <c r="L2785" t="s">
        <v>30</v>
      </c>
      <c r="M2785" t="s">
        <v>31</v>
      </c>
      <c r="N2785" t="str">
        <f>_xlfn.CONCAT(Tableau1[[#This Row],[species_name]],Tableau1[[#This Row],[sub_reg]])</f>
        <v>Surmulletsa 8</v>
      </c>
      <c r="O2785" t="s">
        <v>32</v>
      </c>
      <c r="P2785" t="s">
        <v>33</v>
      </c>
      <c r="Q2785" t="s">
        <v>34</v>
      </c>
      <c r="R2785">
        <v>3215.3355000000001</v>
      </c>
      <c r="S2785" t="s">
        <v>35</v>
      </c>
      <c r="T2785" t="s">
        <v>49</v>
      </c>
      <c r="U2785" t="s">
        <v>50</v>
      </c>
      <c r="V2785" t="s">
        <v>38</v>
      </c>
      <c r="W2785">
        <f>IFERROR(INDEX(#REF!,MATCH(Tableau1[[#This Row],[Identifiant pour calcul]],#REF!,0),9),0)</f>
        <v>0</v>
      </c>
      <c r="X2785">
        <f>Tableau1[[#This Row],[value]]*0.125*Tableau1[[#This Row],[Sequestration factor]]</f>
        <v>0</v>
      </c>
      <c r="Y2785" t="s">
        <v>39</v>
      </c>
      <c r="Z2785" t="s">
        <v>40</v>
      </c>
      <c r="AA2785" t="s">
        <v>39</v>
      </c>
      <c r="AB2785" t="e">
        <f>INDEX(#REF!,MATCH(Tableau1[[#This Row],[species_name]],#REF!,0),2)</f>
        <v>#REF!</v>
      </c>
      <c r="AC2785" s="3" t="e">
        <f>Tableau1[[#This Row],[value]]/Tableau1[[#This Row],[débarquements totaux de l''espèce]]</f>
        <v>#REF!</v>
      </c>
    </row>
    <row r="2786" spans="1:29" x14ac:dyDescent="0.2">
      <c r="A2786" s="1">
        <v>45355</v>
      </c>
      <c r="B2786" t="s">
        <v>24</v>
      </c>
      <c r="C2786" t="s">
        <v>25</v>
      </c>
      <c r="D2786">
        <v>2022</v>
      </c>
      <c r="E2786" t="s">
        <v>26</v>
      </c>
      <c r="F2786" t="s">
        <v>158</v>
      </c>
      <c r="G2786" t="s">
        <v>88</v>
      </c>
      <c r="H2786" t="s">
        <v>29</v>
      </c>
      <c r="L2786" t="s">
        <v>30</v>
      </c>
      <c r="M2786" t="s">
        <v>31</v>
      </c>
      <c r="N2786" t="str">
        <f>_xlfn.CONCAT(Tableau1[[#This Row],[species_name]],Tableau1[[#This Row],[sub_reg]])</f>
        <v>Surmulletsa 7</v>
      </c>
      <c r="O2786" t="s">
        <v>32</v>
      </c>
      <c r="P2786" t="s">
        <v>33</v>
      </c>
      <c r="Q2786" t="s">
        <v>34</v>
      </c>
      <c r="R2786">
        <v>76259.75</v>
      </c>
      <c r="S2786" t="s">
        <v>35</v>
      </c>
      <c r="T2786" t="s">
        <v>49</v>
      </c>
      <c r="U2786" t="s">
        <v>50</v>
      </c>
      <c r="V2786" t="s">
        <v>62</v>
      </c>
      <c r="W2786">
        <f>IFERROR(INDEX(#REF!,MATCH(Tableau1[[#This Row],[Identifiant pour calcul]],#REF!,0),9),0)</f>
        <v>0</v>
      </c>
      <c r="X2786">
        <f>Tableau1[[#This Row],[value]]*0.125*Tableau1[[#This Row],[Sequestration factor]]</f>
        <v>0</v>
      </c>
      <c r="Y2786" t="s">
        <v>39</v>
      </c>
      <c r="Z2786" t="s">
        <v>40</v>
      </c>
      <c r="AA2786" t="s">
        <v>39</v>
      </c>
      <c r="AB2786" t="e">
        <f>INDEX(#REF!,MATCH(Tableau1[[#This Row],[species_name]],#REF!,0),2)</f>
        <v>#REF!</v>
      </c>
      <c r="AC2786" s="3" t="e">
        <f>Tableau1[[#This Row],[value]]/Tableau1[[#This Row],[débarquements totaux de l''espèce]]</f>
        <v>#REF!</v>
      </c>
    </row>
    <row r="2787" spans="1:29" x14ac:dyDescent="0.2">
      <c r="A2787" s="1">
        <v>45355</v>
      </c>
      <c r="B2787" t="s">
        <v>24</v>
      </c>
      <c r="C2787" t="s">
        <v>25</v>
      </c>
      <c r="D2787">
        <v>2022</v>
      </c>
      <c r="E2787" t="s">
        <v>86</v>
      </c>
      <c r="F2787" t="s">
        <v>158</v>
      </c>
      <c r="G2787" t="s">
        <v>77</v>
      </c>
      <c r="H2787" t="s">
        <v>29</v>
      </c>
      <c r="L2787" t="s">
        <v>413</v>
      </c>
      <c r="M2787" t="s">
        <v>414</v>
      </c>
      <c r="N2787" t="str">
        <f>_xlfn.CONCAT(Tableau1[[#This Row],[species_name]],Tableau1[[#This Row],[sub_reg]])</f>
        <v>Surmullet27.7.e</v>
      </c>
      <c r="O2787" t="s">
        <v>32</v>
      </c>
      <c r="P2787" t="s">
        <v>33</v>
      </c>
      <c r="Q2787" t="s">
        <v>34</v>
      </c>
      <c r="R2787">
        <v>14043.43</v>
      </c>
      <c r="S2787" t="s">
        <v>35</v>
      </c>
      <c r="T2787" t="s">
        <v>49</v>
      </c>
      <c r="U2787" t="s">
        <v>50</v>
      </c>
      <c r="V2787" t="s">
        <v>226</v>
      </c>
      <c r="W2787">
        <f>IFERROR(INDEX(#REF!,MATCH(Tableau1[[#This Row],[Identifiant pour calcul]],#REF!,0),9),0)</f>
        <v>0</v>
      </c>
      <c r="X2787">
        <f>Tableau1[[#This Row],[value]]*0.125*Tableau1[[#This Row],[Sequestration factor]]</f>
        <v>0</v>
      </c>
      <c r="Y2787" t="s">
        <v>39</v>
      </c>
      <c r="Z2787" t="s">
        <v>40</v>
      </c>
      <c r="AA2787" t="s">
        <v>39</v>
      </c>
      <c r="AB2787" t="e">
        <f>INDEX(#REF!,MATCH(Tableau1[[#This Row],[species_name]],#REF!,0),2)</f>
        <v>#REF!</v>
      </c>
      <c r="AC2787" s="3" t="e">
        <f>Tableau1[[#This Row],[value]]/Tableau1[[#This Row],[débarquements totaux de l''espèce]]</f>
        <v>#REF!</v>
      </c>
    </row>
    <row r="2788" spans="1:29" x14ac:dyDescent="0.2">
      <c r="A2788" s="1">
        <v>45355</v>
      </c>
      <c r="B2788" t="s">
        <v>24</v>
      </c>
      <c r="C2788" t="s">
        <v>25</v>
      </c>
      <c r="D2788">
        <v>2022</v>
      </c>
      <c r="E2788" t="s">
        <v>86</v>
      </c>
      <c r="F2788" t="s">
        <v>158</v>
      </c>
      <c r="G2788" t="s">
        <v>77</v>
      </c>
      <c r="H2788" t="s">
        <v>29</v>
      </c>
      <c r="L2788" t="s">
        <v>413</v>
      </c>
      <c r="M2788" t="s">
        <v>414</v>
      </c>
      <c r="N2788" t="str">
        <f>_xlfn.CONCAT(Tableau1[[#This Row],[species_name]],Tableau1[[#This Row],[sub_reg]])</f>
        <v>Surmullet27.8.a</v>
      </c>
      <c r="O2788" t="s">
        <v>32</v>
      </c>
      <c r="P2788" t="s">
        <v>33</v>
      </c>
      <c r="Q2788" t="s">
        <v>34</v>
      </c>
      <c r="R2788">
        <v>70359.320000000007</v>
      </c>
      <c r="S2788" t="s">
        <v>35</v>
      </c>
      <c r="T2788" t="s">
        <v>49</v>
      </c>
      <c r="U2788" t="s">
        <v>50</v>
      </c>
      <c r="V2788" t="s">
        <v>331</v>
      </c>
      <c r="W2788">
        <f>IFERROR(INDEX(#REF!,MATCH(Tableau1[[#This Row],[Identifiant pour calcul]],#REF!,0),9),0)</f>
        <v>0</v>
      </c>
      <c r="X2788">
        <f>Tableau1[[#This Row],[value]]*0.125*Tableau1[[#This Row],[Sequestration factor]]</f>
        <v>0</v>
      </c>
      <c r="Y2788" t="s">
        <v>39</v>
      </c>
      <c r="Z2788" t="s">
        <v>40</v>
      </c>
      <c r="AA2788" t="s">
        <v>39</v>
      </c>
      <c r="AB2788" t="e">
        <f>INDEX(#REF!,MATCH(Tableau1[[#This Row],[species_name]],#REF!,0),2)</f>
        <v>#REF!</v>
      </c>
      <c r="AC2788" s="3" t="e">
        <f>Tableau1[[#This Row],[value]]/Tableau1[[#This Row],[débarquements totaux de l''espèce]]</f>
        <v>#REF!</v>
      </c>
    </row>
    <row r="2789" spans="1:29" x14ac:dyDescent="0.2">
      <c r="A2789" s="1">
        <v>45355</v>
      </c>
      <c r="B2789" t="s">
        <v>24</v>
      </c>
      <c r="C2789" t="s">
        <v>25</v>
      </c>
      <c r="D2789">
        <v>2022</v>
      </c>
      <c r="E2789" t="s">
        <v>86</v>
      </c>
      <c r="F2789" t="s">
        <v>158</v>
      </c>
      <c r="G2789" t="s">
        <v>77</v>
      </c>
      <c r="H2789" t="s">
        <v>29</v>
      </c>
      <c r="L2789" t="s">
        <v>413</v>
      </c>
      <c r="M2789" t="s">
        <v>414</v>
      </c>
      <c r="N2789" t="str">
        <f>_xlfn.CONCAT(Tableau1[[#This Row],[species_name]],Tableau1[[#This Row],[sub_reg]])</f>
        <v>Surmullet27.8.b</v>
      </c>
      <c r="O2789" t="s">
        <v>32</v>
      </c>
      <c r="P2789" t="s">
        <v>33</v>
      </c>
      <c r="Q2789" t="s">
        <v>34</v>
      </c>
      <c r="R2789">
        <v>20763.84</v>
      </c>
      <c r="S2789" t="s">
        <v>35</v>
      </c>
      <c r="T2789" t="s">
        <v>49</v>
      </c>
      <c r="U2789" t="s">
        <v>50</v>
      </c>
      <c r="V2789" t="s">
        <v>338</v>
      </c>
      <c r="W2789">
        <f>IFERROR(INDEX(#REF!,MATCH(Tableau1[[#This Row],[Identifiant pour calcul]],#REF!,0),9),0)</f>
        <v>0</v>
      </c>
      <c r="X2789">
        <f>Tableau1[[#This Row],[value]]*0.125*Tableau1[[#This Row],[Sequestration factor]]</f>
        <v>0</v>
      </c>
      <c r="Y2789" t="s">
        <v>39</v>
      </c>
      <c r="Z2789" t="s">
        <v>40</v>
      </c>
      <c r="AA2789" t="s">
        <v>39</v>
      </c>
      <c r="AB2789" t="e">
        <f>INDEX(#REF!,MATCH(Tableau1[[#This Row],[species_name]],#REF!,0),2)</f>
        <v>#REF!</v>
      </c>
      <c r="AC2789" s="3" t="e">
        <f>Tableau1[[#This Row],[value]]/Tableau1[[#This Row],[débarquements totaux de l''espèce]]</f>
        <v>#REF!</v>
      </c>
    </row>
    <row r="2790" spans="1:29" x14ac:dyDescent="0.2">
      <c r="A2790" s="1">
        <v>45355</v>
      </c>
      <c r="B2790" t="s">
        <v>24</v>
      </c>
      <c r="C2790" t="s">
        <v>25</v>
      </c>
      <c r="D2790">
        <v>2022</v>
      </c>
      <c r="E2790" t="s">
        <v>86</v>
      </c>
      <c r="F2790" t="s">
        <v>158</v>
      </c>
      <c r="G2790" t="s">
        <v>77</v>
      </c>
      <c r="H2790" t="s">
        <v>29</v>
      </c>
      <c r="L2790" t="s">
        <v>413</v>
      </c>
      <c r="M2790" t="s">
        <v>414</v>
      </c>
      <c r="N2790" t="str">
        <f>_xlfn.CONCAT(Tableau1[[#This Row],[species_name]],Tableau1[[#This Row],[sub_reg]])</f>
        <v>Surmullet27.7.d</v>
      </c>
      <c r="O2790" t="s">
        <v>32</v>
      </c>
      <c r="P2790" t="s">
        <v>33</v>
      </c>
      <c r="Q2790" t="s">
        <v>34</v>
      </c>
      <c r="R2790">
        <v>4402.72</v>
      </c>
      <c r="S2790" t="s">
        <v>35</v>
      </c>
      <c r="T2790" t="s">
        <v>49</v>
      </c>
      <c r="U2790" t="s">
        <v>50</v>
      </c>
      <c r="V2790" t="s">
        <v>96</v>
      </c>
      <c r="W2790">
        <f>IFERROR(INDEX(#REF!,MATCH(Tableau1[[#This Row],[Identifiant pour calcul]],#REF!,0),9),0)</f>
        <v>0</v>
      </c>
      <c r="X2790">
        <f>Tableau1[[#This Row],[value]]*0.125*Tableau1[[#This Row],[Sequestration factor]]</f>
        <v>0</v>
      </c>
      <c r="Y2790" t="s">
        <v>39</v>
      </c>
      <c r="Z2790" t="s">
        <v>40</v>
      </c>
      <c r="AA2790" t="s">
        <v>39</v>
      </c>
      <c r="AB2790" t="e">
        <f>INDEX(#REF!,MATCH(Tableau1[[#This Row],[species_name]],#REF!,0),2)</f>
        <v>#REF!</v>
      </c>
      <c r="AC2790" s="3" t="e">
        <f>Tableau1[[#This Row],[value]]/Tableau1[[#This Row],[débarquements totaux de l''espèce]]</f>
        <v>#REF!</v>
      </c>
    </row>
    <row r="2791" spans="1:29" x14ac:dyDescent="0.2">
      <c r="A2791" s="1">
        <v>45355</v>
      </c>
      <c r="B2791" t="s">
        <v>24</v>
      </c>
      <c r="C2791" t="s">
        <v>25</v>
      </c>
      <c r="D2791">
        <v>2022</v>
      </c>
      <c r="E2791" t="s">
        <v>86</v>
      </c>
      <c r="F2791" t="s">
        <v>27</v>
      </c>
      <c r="G2791" t="s">
        <v>28</v>
      </c>
      <c r="H2791" t="s">
        <v>29</v>
      </c>
      <c r="L2791" t="s">
        <v>648</v>
      </c>
      <c r="M2791" t="s">
        <v>649</v>
      </c>
      <c r="N2791" t="str">
        <f>_xlfn.CONCAT(Tableau1[[#This Row],[species_name]],Tableau1[[#This Row],[sub_reg]])</f>
        <v>Surmullet27.8.b</v>
      </c>
      <c r="O2791" t="s">
        <v>32</v>
      </c>
      <c r="P2791" t="s">
        <v>33</v>
      </c>
      <c r="Q2791" t="s">
        <v>34</v>
      </c>
      <c r="R2791">
        <v>2212.44</v>
      </c>
      <c r="S2791" t="s">
        <v>35</v>
      </c>
      <c r="T2791" t="s">
        <v>49</v>
      </c>
      <c r="U2791" t="s">
        <v>50</v>
      </c>
      <c r="V2791" t="s">
        <v>338</v>
      </c>
      <c r="W2791">
        <f>IFERROR(INDEX(#REF!,MATCH(Tableau1[[#This Row],[Identifiant pour calcul]],#REF!,0),9),0)</f>
        <v>0</v>
      </c>
      <c r="X2791">
        <f>Tableau1[[#This Row],[value]]*0.125*Tableau1[[#This Row],[Sequestration factor]]</f>
        <v>0</v>
      </c>
      <c r="Y2791" t="s">
        <v>39</v>
      </c>
      <c r="Z2791" t="s">
        <v>40</v>
      </c>
      <c r="AA2791" t="s">
        <v>39</v>
      </c>
      <c r="AB2791" t="e">
        <f>INDEX(#REF!,MATCH(Tableau1[[#This Row],[species_name]],#REF!,0),2)</f>
        <v>#REF!</v>
      </c>
      <c r="AC2791" s="3" t="e">
        <f>Tableau1[[#This Row],[value]]/Tableau1[[#This Row],[débarquements totaux de l''espèce]]</f>
        <v>#REF!</v>
      </c>
    </row>
    <row r="2792" spans="1:29" x14ac:dyDescent="0.2">
      <c r="A2792" s="1">
        <v>45355</v>
      </c>
      <c r="B2792" t="s">
        <v>24</v>
      </c>
      <c r="C2792" t="s">
        <v>25</v>
      </c>
      <c r="D2792">
        <v>2022</v>
      </c>
      <c r="E2792" t="s">
        <v>86</v>
      </c>
      <c r="F2792" t="s">
        <v>27</v>
      </c>
      <c r="G2792" t="s">
        <v>28</v>
      </c>
      <c r="H2792" t="s">
        <v>29</v>
      </c>
      <c r="L2792" t="s">
        <v>648</v>
      </c>
      <c r="M2792" t="s">
        <v>649</v>
      </c>
      <c r="N2792" t="str">
        <f>_xlfn.CONCAT(Tableau1[[#This Row],[species_name]],Tableau1[[#This Row],[sub_reg]])</f>
        <v>Surmullet27.8.a</v>
      </c>
      <c r="O2792" t="s">
        <v>32</v>
      </c>
      <c r="P2792" t="s">
        <v>33</v>
      </c>
      <c r="Q2792" t="s">
        <v>34</v>
      </c>
      <c r="R2792">
        <v>8442.82</v>
      </c>
      <c r="S2792" t="s">
        <v>35</v>
      </c>
      <c r="T2792" t="s">
        <v>49</v>
      </c>
      <c r="U2792" t="s">
        <v>50</v>
      </c>
      <c r="V2792" t="s">
        <v>331</v>
      </c>
      <c r="W2792">
        <f>IFERROR(INDEX(#REF!,MATCH(Tableau1[[#This Row],[Identifiant pour calcul]],#REF!,0),9),0)</f>
        <v>0</v>
      </c>
      <c r="X2792">
        <f>Tableau1[[#This Row],[value]]*0.125*Tableau1[[#This Row],[Sequestration factor]]</f>
        <v>0</v>
      </c>
      <c r="Y2792" t="s">
        <v>39</v>
      </c>
      <c r="Z2792" t="s">
        <v>40</v>
      </c>
      <c r="AA2792" t="s">
        <v>39</v>
      </c>
      <c r="AB2792" t="e">
        <f>INDEX(#REF!,MATCH(Tableau1[[#This Row],[species_name]],#REF!,0),2)</f>
        <v>#REF!</v>
      </c>
      <c r="AC2792" s="3" t="e">
        <f>Tableau1[[#This Row],[value]]/Tableau1[[#This Row],[débarquements totaux de l''espèce]]</f>
        <v>#REF!</v>
      </c>
    </row>
    <row r="2793" spans="1:29" x14ac:dyDescent="0.2">
      <c r="A2793" s="1">
        <v>45355</v>
      </c>
      <c r="B2793" t="s">
        <v>24</v>
      </c>
      <c r="C2793" t="s">
        <v>25</v>
      </c>
      <c r="D2793">
        <v>2022</v>
      </c>
      <c r="E2793" t="s">
        <v>86</v>
      </c>
      <c r="F2793" t="s">
        <v>27</v>
      </c>
      <c r="G2793" t="s">
        <v>28</v>
      </c>
      <c r="H2793" t="s">
        <v>29</v>
      </c>
      <c r="L2793" t="s">
        <v>648</v>
      </c>
      <c r="M2793" t="s">
        <v>649</v>
      </c>
      <c r="N2793" t="str">
        <f>_xlfn.CONCAT(Tableau1[[#This Row],[species_name]],Tableau1[[#This Row],[sub_reg]])</f>
        <v>Surmullet27.7.h</v>
      </c>
      <c r="O2793" t="s">
        <v>32</v>
      </c>
      <c r="P2793" t="s">
        <v>33</v>
      </c>
      <c r="Q2793" t="s">
        <v>34</v>
      </c>
      <c r="R2793">
        <v>1279.17</v>
      </c>
      <c r="S2793" t="s">
        <v>35</v>
      </c>
      <c r="T2793" t="s">
        <v>49</v>
      </c>
      <c r="U2793" t="s">
        <v>50</v>
      </c>
      <c r="V2793" t="s">
        <v>330</v>
      </c>
      <c r="W2793">
        <f>IFERROR(INDEX(#REF!,MATCH(Tableau1[[#This Row],[Identifiant pour calcul]],#REF!,0),9),0)</f>
        <v>0</v>
      </c>
      <c r="X2793">
        <f>Tableau1[[#This Row],[value]]*0.125*Tableau1[[#This Row],[Sequestration factor]]</f>
        <v>0</v>
      </c>
      <c r="Y2793" t="s">
        <v>39</v>
      </c>
      <c r="Z2793" t="s">
        <v>40</v>
      </c>
      <c r="AA2793" t="s">
        <v>39</v>
      </c>
      <c r="AB2793" t="e">
        <f>INDEX(#REF!,MATCH(Tableau1[[#This Row],[species_name]],#REF!,0),2)</f>
        <v>#REF!</v>
      </c>
      <c r="AC2793" s="3" t="e">
        <f>Tableau1[[#This Row],[value]]/Tableau1[[#This Row],[débarquements totaux de l''espèce]]</f>
        <v>#REF!</v>
      </c>
    </row>
    <row r="2794" spans="1:29" x14ac:dyDescent="0.2">
      <c r="A2794" s="1">
        <v>45355</v>
      </c>
      <c r="B2794" t="s">
        <v>24</v>
      </c>
      <c r="C2794" t="s">
        <v>25</v>
      </c>
      <c r="D2794">
        <v>2022</v>
      </c>
      <c r="E2794" t="s">
        <v>86</v>
      </c>
      <c r="F2794" t="s">
        <v>27</v>
      </c>
      <c r="G2794" t="s">
        <v>406</v>
      </c>
      <c r="H2794" t="s">
        <v>29</v>
      </c>
      <c r="L2794" t="s">
        <v>660</v>
      </c>
      <c r="M2794" t="s">
        <v>661</v>
      </c>
      <c r="N2794" t="str">
        <f>_xlfn.CONCAT(Tableau1[[#This Row],[species_name]],Tableau1[[#This Row],[sub_reg]])</f>
        <v>Surmullet27.8.a</v>
      </c>
      <c r="O2794" t="s">
        <v>32</v>
      </c>
      <c r="P2794" t="s">
        <v>33</v>
      </c>
      <c r="Q2794" t="s">
        <v>34</v>
      </c>
      <c r="R2794">
        <v>1526.59</v>
      </c>
      <c r="S2794" t="s">
        <v>35</v>
      </c>
      <c r="T2794" t="s">
        <v>49</v>
      </c>
      <c r="U2794" t="s">
        <v>50</v>
      </c>
      <c r="V2794" t="s">
        <v>331</v>
      </c>
      <c r="W2794">
        <f>IFERROR(INDEX(#REF!,MATCH(Tableau1[[#This Row],[Identifiant pour calcul]],#REF!,0),9),0)</f>
        <v>0</v>
      </c>
      <c r="X2794">
        <f>Tableau1[[#This Row],[value]]*0.125*Tableau1[[#This Row],[Sequestration factor]]</f>
        <v>0</v>
      </c>
      <c r="Y2794" t="s">
        <v>39</v>
      </c>
      <c r="Z2794" t="s">
        <v>40</v>
      </c>
      <c r="AA2794" t="s">
        <v>39</v>
      </c>
      <c r="AB2794" t="e">
        <f>INDEX(#REF!,MATCH(Tableau1[[#This Row],[species_name]],#REF!,0),2)</f>
        <v>#REF!</v>
      </c>
      <c r="AC2794" s="3" t="e">
        <f>Tableau1[[#This Row],[value]]/Tableau1[[#This Row],[débarquements totaux de l''espèce]]</f>
        <v>#REF!</v>
      </c>
    </row>
    <row r="2795" spans="1:29" x14ac:dyDescent="0.2">
      <c r="A2795" s="1">
        <v>45355</v>
      </c>
      <c r="B2795" t="s">
        <v>24</v>
      </c>
      <c r="C2795" t="s">
        <v>25</v>
      </c>
      <c r="D2795">
        <v>2022</v>
      </c>
      <c r="E2795" t="s">
        <v>86</v>
      </c>
      <c r="F2795" t="s">
        <v>217</v>
      </c>
      <c r="G2795" t="s">
        <v>88</v>
      </c>
      <c r="H2795" t="s">
        <v>29</v>
      </c>
      <c r="L2795" t="s">
        <v>660</v>
      </c>
      <c r="M2795" t="s">
        <v>661</v>
      </c>
      <c r="N2795" t="str">
        <f>_xlfn.CONCAT(Tableau1[[#This Row],[species_name]],Tableau1[[#This Row],[sub_reg]])</f>
        <v>Surmullet27.7.d</v>
      </c>
      <c r="O2795" t="s">
        <v>32</v>
      </c>
      <c r="P2795" t="s">
        <v>33</v>
      </c>
      <c r="Q2795" t="s">
        <v>34</v>
      </c>
      <c r="R2795">
        <v>1539.75</v>
      </c>
      <c r="S2795" t="s">
        <v>35</v>
      </c>
      <c r="T2795" t="s">
        <v>49</v>
      </c>
      <c r="U2795" t="s">
        <v>50</v>
      </c>
      <c r="V2795" t="s">
        <v>96</v>
      </c>
      <c r="W2795">
        <f>IFERROR(INDEX(#REF!,MATCH(Tableau1[[#This Row],[Identifiant pour calcul]],#REF!,0),9),0)</f>
        <v>0</v>
      </c>
      <c r="X2795">
        <f>Tableau1[[#This Row],[value]]*0.125*Tableau1[[#This Row],[Sequestration factor]]</f>
        <v>0</v>
      </c>
      <c r="Y2795" t="s">
        <v>39</v>
      </c>
      <c r="Z2795" t="s">
        <v>40</v>
      </c>
      <c r="AA2795" t="s">
        <v>39</v>
      </c>
      <c r="AB2795" t="e">
        <f>INDEX(#REF!,MATCH(Tableau1[[#This Row],[species_name]],#REF!,0),2)</f>
        <v>#REF!</v>
      </c>
      <c r="AC2795" s="3" t="e">
        <f>Tableau1[[#This Row],[value]]/Tableau1[[#This Row],[débarquements totaux de l''espèce]]</f>
        <v>#REF!</v>
      </c>
    </row>
    <row r="2796" spans="1:29" x14ac:dyDescent="0.2">
      <c r="A2796" s="1">
        <v>45355</v>
      </c>
      <c r="B2796" t="s">
        <v>24</v>
      </c>
      <c r="C2796" t="s">
        <v>25</v>
      </c>
      <c r="D2796">
        <v>2022</v>
      </c>
      <c r="E2796" t="s">
        <v>86</v>
      </c>
      <c r="F2796" t="s">
        <v>59</v>
      </c>
      <c r="G2796" t="s">
        <v>77</v>
      </c>
      <c r="H2796" t="s">
        <v>29</v>
      </c>
      <c r="M2796" t="s">
        <v>683</v>
      </c>
      <c r="N2796" t="str">
        <f>_xlfn.CONCAT(Tableau1[[#This Row],[species_name]],Tableau1[[#This Row],[sub_reg]])</f>
        <v>Surmullet27.8.b</v>
      </c>
      <c r="O2796" t="s">
        <v>32</v>
      </c>
      <c r="P2796" t="s">
        <v>33</v>
      </c>
      <c r="Q2796" t="s">
        <v>34</v>
      </c>
      <c r="R2796">
        <v>1666.47</v>
      </c>
      <c r="S2796" t="s">
        <v>35</v>
      </c>
      <c r="T2796" t="s">
        <v>49</v>
      </c>
      <c r="U2796" t="s">
        <v>50</v>
      </c>
      <c r="V2796" t="s">
        <v>338</v>
      </c>
      <c r="W2796">
        <f>IFERROR(INDEX(#REF!,MATCH(Tableau1[[#This Row],[Identifiant pour calcul]],#REF!,0),9),0)</f>
        <v>0</v>
      </c>
      <c r="X2796">
        <f>Tableau1[[#This Row],[value]]*0.125*Tableau1[[#This Row],[Sequestration factor]]</f>
        <v>0</v>
      </c>
      <c r="Y2796" t="s">
        <v>39</v>
      </c>
      <c r="Z2796" t="s">
        <v>40</v>
      </c>
      <c r="AA2796" t="s">
        <v>39</v>
      </c>
      <c r="AB2796" t="e">
        <f>INDEX(#REF!,MATCH(Tableau1[[#This Row],[species_name]],#REF!,0),2)</f>
        <v>#REF!</v>
      </c>
      <c r="AC2796" s="3" t="e">
        <f>Tableau1[[#This Row],[value]]/Tableau1[[#This Row],[débarquements totaux de l''espèce]]</f>
        <v>#REF!</v>
      </c>
    </row>
    <row r="2797" spans="1:29" x14ac:dyDescent="0.2">
      <c r="A2797" s="1">
        <v>45355</v>
      </c>
      <c r="B2797" t="s">
        <v>24</v>
      </c>
      <c r="C2797" t="s">
        <v>25</v>
      </c>
      <c r="D2797">
        <v>2022</v>
      </c>
      <c r="E2797" t="s">
        <v>86</v>
      </c>
      <c r="F2797" t="s">
        <v>27</v>
      </c>
      <c r="G2797" t="s">
        <v>88</v>
      </c>
      <c r="H2797" t="s">
        <v>29</v>
      </c>
      <c r="M2797" t="s">
        <v>684</v>
      </c>
      <c r="N2797" t="str">
        <f>_xlfn.CONCAT(Tableau1[[#This Row],[species_name]],Tableau1[[#This Row],[sub_reg]])</f>
        <v>Surmullet27.8.a</v>
      </c>
      <c r="O2797" t="s">
        <v>32</v>
      </c>
      <c r="P2797" t="s">
        <v>33</v>
      </c>
      <c r="Q2797" t="s">
        <v>34</v>
      </c>
      <c r="R2797">
        <v>4004.67</v>
      </c>
      <c r="S2797" t="s">
        <v>35</v>
      </c>
      <c r="T2797" t="s">
        <v>49</v>
      </c>
      <c r="U2797" t="s">
        <v>50</v>
      </c>
      <c r="V2797" t="s">
        <v>331</v>
      </c>
      <c r="W2797">
        <f>IFERROR(INDEX(#REF!,MATCH(Tableau1[[#This Row],[Identifiant pour calcul]],#REF!,0),9),0)</f>
        <v>0</v>
      </c>
      <c r="X2797">
        <f>Tableau1[[#This Row],[value]]*0.125*Tableau1[[#This Row],[Sequestration factor]]</f>
        <v>0</v>
      </c>
      <c r="Y2797" t="s">
        <v>39</v>
      </c>
      <c r="Z2797" t="s">
        <v>40</v>
      </c>
      <c r="AA2797" t="s">
        <v>39</v>
      </c>
      <c r="AB2797" t="e">
        <f>INDEX(#REF!,MATCH(Tableau1[[#This Row],[species_name]],#REF!,0),2)</f>
        <v>#REF!</v>
      </c>
      <c r="AC2797" s="3" t="e">
        <f>Tableau1[[#This Row],[value]]/Tableau1[[#This Row],[débarquements totaux de l''espèce]]</f>
        <v>#REF!</v>
      </c>
    </row>
    <row r="2798" spans="1:29" x14ac:dyDescent="0.2">
      <c r="A2798" s="1">
        <v>45355</v>
      </c>
      <c r="B2798" t="s">
        <v>24</v>
      </c>
      <c r="C2798" t="s">
        <v>25</v>
      </c>
      <c r="D2798">
        <v>2022</v>
      </c>
      <c r="E2798" t="s">
        <v>86</v>
      </c>
      <c r="F2798" t="s">
        <v>27</v>
      </c>
      <c r="G2798" t="s">
        <v>88</v>
      </c>
      <c r="H2798" t="s">
        <v>29</v>
      </c>
      <c r="M2798" t="s">
        <v>684</v>
      </c>
      <c r="N2798" t="str">
        <f>_xlfn.CONCAT(Tableau1[[#This Row],[species_name]],Tableau1[[#This Row],[sub_reg]])</f>
        <v>Surmullet27.8.b</v>
      </c>
      <c r="O2798" t="s">
        <v>32</v>
      </c>
      <c r="P2798" t="s">
        <v>33</v>
      </c>
      <c r="Q2798" t="s">
        <v>34</v>
      </c>
      <c r="R2798">
        <v>1005.77</v>
      </c>
      <c r="S2798" t="s">
        <v>35</v>
      </c>
      <c r="T2798" t="s">
        <v>49</v>
      </c>
      <c r="U2798" t="s">
        <v>50</v>
      </c>
      <c r="V2798" t="s">
        <v>338</v>
      </c>
      <c r="W2798">
        <f>IFERROR(INDEX(#REF!,MATCH(Tableau1[[#This Row],[Identifiant pour calcul]],#REF!,0),9),0)</f>
        <v>0</v>
      </c>
      <c r="X2798">
        <f>Tableau1[[#This Row],[value]]*0.125*Tableau1[[#This Row],[Sequestration factor]]</f>
        <v>0</v>
      </c>
      <c r="Y2798" t="s">
        <v>39</v>
      </c>
      <c r="Z2798" t="s">
        <v>40</v>
      </c>
      <c r="AA2798" t="s">
        <v>39</v>
      </c>
      <c r="AB2798" t="e">
        <f>INDEX(#REF!,MATCH(Tableau1[[#This Row],[species_name]],#REF!,0),2)</f>
        <v>#REF!</v>
      </c>
      <c r="AC2798" s="3" t="e">
        <f>Tableau1[[#This Row],[value]]/Tableau1[[#This Row],[débarquements totaux de l''espèce]]</f>
        <v>#REF!</v>
      </c>
    </row>
    <row r="2799" spans="1:29" x14ac:dyDescent="0.2">
      <c r="A2799" s="1">
        <v>45355</v>
      </c>
      <c r="B2799" t="s">
        <v>24</v>
      </c>
      <c r="C2799" t="s">
        <v>25</v>
      </c>
      <c r="D2799">
        <v>2022</v>
      </c>
      <c r="E2799" t="s">
        <v>86</v>
      </c>
      <c r="F2799" t="s">
        <v>27</v>
      </c>
      <c r="G2799" t="s">
        <v>107</v>
      </c>
      <c r="H2799" t="s">
        <v>29</v>
      </c>
      <c r="M2799" t="s">
        <v>693</v>
      </c>
      <c r="N2799" t="str">
        <f>_xlfn.CONCAT(Tableau1[[#This Row],[species_name]],Tableau1[[#This Row],[sub_reg]])</f>
        <v>Surmullet27.7.d</v>
      </c>
      <c r="O2799" t="s">
        <v>32</v>
      </c>
      <c r="P2799" t="s">
        <v>33</v>
      </c>
      <c r="Q2799" t="s">
        <v>34</v>
      </c>
      <c r="R2799">
        <v>3121.39</v>
      </c>
      <c r="S2799" t="s">
        <v>35</v>
      </c>
      <c r="T2799" t="s">
        <v>49</v>
      </c>
      <c r="U2799" t="s">
        <v>50</v>
      </c>
      <c r="V2799" t="s">
        <v>96</v>
      </c>
      <c r="W2799">
        <f>IFERROR(INDEX(#REF!,MATCH(Tableau1[[#This Row],[Identifiant pour calcul]],#REF!,0),9),0)</f>
        <v>0</v>
      </c>
      <c r="X2799">
        <f>Tableau1[[#This Row],[value]]*0.125*Tableau1[[#This Row],[Sequestration factor]]</f>
        <v>0</v>
      </c>
      <c r="Y2799" t="s">
        <v>39</v>
      </c>
      <c r="Z2799" t="s">
        <v>40</v>
      </c>
      <c r="AA2799" t="s">
        <v>39</v>
      </c>
      <c r="AB2799" t="e">
        <f>INDEX(#REF!,MATCH(Tableau1[[#This Row],[species_name]],#REF!,0),2)</f>
        <v>#REF!</v>
      </c>
      <c r="AC2799" s="3" t="e">
        <f>Tableau1[[#This Row],[value]]/Tableau1[[#This Row],[débarquements totaux de l''espèce]]</f>
        <v>#REF!</v>
      </c>
    </row>
    <row r="2800" spans="1:29" x14ac:dyDescent="0.2">
      <c r="A2800" s="1">
        <v>45355</v>
      </c>
      <c r="B2800" t="s">
        <v>24</v>
      </c>
      <c r="C2800" t="s">
        <v>25</v>
      </c>
      <c r="D2800">
        <v>2022</v>
      </c>
      <c r="E2800" t="s">
        <v>86</v>
      </c>
      <c r="F2800" t="s">
        <v>27</v>
      </c>
      <c r="G2800" t="s">
        <v>107</v>
      </c>
      <c r="H2800" t="s">
        <v>29</v>
      </c>
      <c r="M2800" t="s">
        <v>693</v>
      </c>
      <c r="N2800" t="str">
        <f>_xlfn.CONCAT(Tableau1[[#This Row],[species_name]],Tableau1[[#This Row],[sub_reg]])</f>
        <v>Surmullet27.7.e</v>
      </c>
      <c r="O2800" t="s">
        <v>32</v>
      </c>
      <c r="P2800" t="s">
        <v>33</v>
      </c>
      <c r="Q2800" t="s">
        <v>34</v>
      </c>
      <c r="R2800">
        <v>12649.71</v>
      </c>
      <c r="S2800" t="s">
        <v>35</v>
      </c>
      <c r="T2800" t="s">
        <v>49</v>
      </c>
      <c r="U2800" t="s">
        <v>50</v>
      </c>
      <c r="V2800" t="s">
        <v>226</v>
      </c>
      <c r="W2800">
        <f>IFERROR(INDEX(#REF!,MATCH(Tableau1[[#This Row],[Identifiant pour calcul]],#REF!,0),9),0)</f>
        <v>0</v>
      </c>
      <c r="X2800">
        <f>Tableau1[[#This Row],[value]]*0.125*Tableau1[[#This Row],[Sequestration factor]]</f>
        <v>0</v>
      </c>
      <c r="Y2800" t="s">
        <v>39</v>
      </c>
      <c r="Z2800" t="s">
        <v>40</v>
      </c>
      <c r="AA2800" t="s">
        <v>39</v>
      </c>
      <c r="AB2800" t="e">
        <f>INDEX(#REF!,MATCH(Tableau1[[#This Row],[species_name]],#REF!,0),2)</f>
        <v>#REF!</v>
      </c>
      <c r="AC2800" s="3" t="e">
        <f>Tableau1[[#This Row],[value]]/Tableau1[[#This Row],[débarquements totaux de l''espèce]]</f>
        <v>#REF!</v>
      </c>
    </row>
    <row r="2801" spans="1:29" x14ac:dyDescent="0.2">
      <c r="A2801" s="1">
        <v>45355</v>
      </c>
      <c r="B2801" t="s">
        <v>24</v>
      </c>
      <c r="C2801" t="s">
        <v>25</v>
      </c>
      <c r="D2801">
        <v>2022</v>
      </c>
      <c r="E2801" t="s">
        <v>86</v>
      </c>
      <c r="F2801" t="s">
        <v>27</v>
      </c>
      <c r="G2801" t="s">
        <v>107</v>
      </c>
      <c r="H2801" t="s">
        <v>29</v>
      </c>
      <c r="M2801" t="s">
        <v>693</v>
      </c>
      <c r="N2801" t="str">
        <f>_xlfn.CONCAT(Tableau1[[#This Row],[species_name]],Tableau1[[#This Row],[sub_reg]])</f>
        <v>Surmullet27.8.a</v>
      </c>
      <c r="O2801" t="s">
        <v>32</v>
      </c>
      <c r="P2801" t="s">
        <v>33</v>
      </c>
      <c r="Q2801" t="s">
        <v>34</v>
      </c>
      <c r="R2801">
        <v>37310.44</v>
      </c>
      <c r="S2801" t="s">
        <v>35</v>
      </c>
      <c r="T2801" t="s">
        <v>49</v>
      </c>
      <c r="U2801" t="s">
        <v>50</v>
      </c>
      <c r="V2801" t="s">
        <v>331</v>
      </c>
      <c r="W2801">
        <f>IFERROR(INDEX(#REF!,MATCH(Tableau1[[#This Row],[Identifiant pour calcul]],#REF!,0),9),0)</f>
        <v>0</v>
      </c>
      <c r="X2801">
        <f>Tableau1[[#This Row],[value]]*0.125*Tableau1[[#This Row],[Sequestration factor]]</f>
        <v>0</v>
      </c>
      <c r="Y2801" t="s">
        <v>39</v>
      </c>
      <c r="Z2801" t="s">
        <v>40</v>
      </c>
      <c r="AA2801" t="s">
        <v>39</v>
      </c>
      <c r="AB2801" t="e">
        <f>INDEX(#REF!,MATCH(Tableau1[[#This Row],[species_name]],#REF!,0),2)</f>
        <v>#REF!</v>
      </c>
      <c r="AC2801" s="3" t="e">
        <f>Tableau1[[#This Row],[value]]/Tableau1[[#This Row],[débarquements totaux de l''espèce]]</f>
        <v>#REF!</v>
      </c>
    </row>
    <row r="2802" spans="1:29" x14ac:dyDescent="0.2">
      <c r="A2802" s="1">
        <v>45355</v>
      </c>
      <c r="B2802" t="s">
        <v>24</v>
      </c>
      <c r="C2802" t="s">
        <v>25</v>
      </c>
      <c r="D2802">
        <v>2022</v>
      </c>
      <c r="E2802" t="s">
        <v>86</v>
      </c>
      <c r="F2802" t="s">
        <v>27</v>
      </c>
      <c r="G2802" t="s">
        <v>107</v>
      </c>
      <c r="H2802" t="s">
        <v>29</v>
      </c>
      <c r="M2802" t="s">
        <v>693</v>
      </c>
      <c r="N2802" t="str">
        <f>_xlfn.CONCAT(Tableau1[[#This Row],[species_name]],Tableau1[[#This Row],[sub_reg]])</f>
        <v>Surmullet27.8.b</v>
      </c>
      <c r="O2802" t="s">
        <v>32</v>
      </c>
      <c r="P2802" t="s">
        <v>33</v>
      </c>
      <c r="Q2802" t="s">
        <v>34</v>
      </c>
      <c r="R2802">
        <v>3851.44</v>
      </c>
      <c r="S2802" t="s">
        <v>35</v>
      </c>
      <c r="T2802" t="s">
        <v>49</v>
      </c>
      <c r="U2802" t="s">
        <v>50</v>
      </c>
      <c r="V2802" t="s">
        <v>338</v>
      </c>
      <c r="W2802">
        <f>IFERROR(INDEX(#REF!,MATCH(Tableau1[[#This Row],[Identifiant pour calcul]],#REF!,0),9),0)</f>
        <v>0</v>
      </c>
      <c r="X2802">
        <f>Tableau1[[#This Row],[value]]*0.125*Tableau1[[#This Row],[Sequestration factor]]</f>
        <v>0</v>
      </c>
      <c r="Y2802" t="s">
        <v>39</v>
      </c>
      <c r="Z2802" t="s">
        <v>40</v>
      </c>
      <c r="AA2802" t="s">
        <v>39</v>
      </c>
      <c r="AB2802" t="e">
        <f>INDEX(#REF!,MATCH(Tableau1[[#This Row],[species_name]],#REF!,0),2)</f>
        <v>#REF!</v>
      </c>
      <c r="AC2802" s="3" t="e">
        <f>Tableau1[[#This Row],[value]]/Tableau1[[#This Row],[débarquements totaux de l''espèce]]</f>
        <v>#REF!</v>
      </c>
    </row>
    <row r="2803" spans="1:29" x14ac:dyDescent="0.2">
      <c r="A2803" s="1">
        <v>45355</v>
      </c>
      <c r="B2803" t="s">
        <v>24</v>
      </c>
      <c r="C2803" t="s">
        <v>25</v>
      </c>
      <c r="D2803">
        <v>2022</v>
      </c>
      <c r="E2803" t="s">
        <v>86</v>
      </c>
      <c r="F2803" t="s">
        <v>217</v>
      </c>
      <c r="G2803" t="s">
        <v>406</v>
      </c>
      <c r="H2803" t="s">
        <v>29</v>
      </c>
      <c r="L2803" t="s">
        <v>660</v>
      </c>
      <c r="M2803" t="s">
        <v>661</v>
      </c>
      <c r="N2803" t="str">
        <f>_xlfn.CONCAT(Tableau1[[#This Row],[species_name]],Tableau1[[#This Row],[sub_reg]])</f>
        <v>Surmullet27.7.d</v>
      </c>
      <c r="O2803" t="s">
        <v>32</v>
      </c>
      <c r="P2803" t="s">
        <v>33</v>
      </c>
      <c r="Q2803" t="s">
        <v>34</v>
      </c>
      <c r="R2803">
        <v>33365.279999999999</v>
      </c>
      <c r="S2803" t="s">
        <v>35</v>
      </c>
      <c r="T2803" t="s">
        <v>49</v>
      </c>
      <c r="U2803" t="s">
        <v>50</v>
      </c>
      <c r="V2803" t="s">
        <v>96</v>
      </c>
      <c r="W2803">
        <f>IFERROR(INDEX(#REF!,MATCH(Tableau1[[#This Row],[Identifiant pour calcul]],#REF!,0),9),0)</f>
        <v>0</v>
      </c>
      <c r="X2803">
        <f>Tableau1[[#This Row],[value]]*0.125*Tableau1[[#This Row],[Sequestration factor]]</f>
        <v>0</v>
      </c>
      <c r="Y2803" t="s">
        <v>39</v>
      </c>
      <c r="Z2803" t="s">
        <v>40</v>
      </c>
      <c r="AA2803" t="s">
        <v>39</v>
      </c>
      <c r="AB2803" t="e">
        <f>INDEX(#REF!,MATCH(Tableau1[[#This Row],[species_name]],#REF!,0),2)</f>
        <v>#REF!</v>
      </c>
      <c r="AC2803" s="3" t="e">
        <f>Tableau1[[#This Row],[value]]/Tableau1[[#This Row],[débarquements totaux de l''espèce]]</f>
        <v>#REF!</v>
      </c>
    </row>
    <row r="2804" spans="1:29" x14ac:dyDescent="0.2">
      <c r="A2804" s="1">
        <v>45355</v>
      </c>
      <c r="B2804" t="s">
        <v>24</v>
      </c>
      <c r="C2804" t="s">
        <v>25</v>
      </c>
      <c r="D2804">
        <v>2022</v>
      </c>
      <c r="E2804" t="s">
        <v>26</v>
      </c>
      <c r="F2804" t="s">
        <v>27</v>
      </c>
      <c r="G2804" t="s">
        <v>240</v>
      </c>
      <c r="H2804" t="s">
        <v>29</v>
      </c>
      <c r="M2804" t="s">
        <v>737</v>
      </c>
      <c r="N2804" t="str">
        <f>_xlfn.CONCAT(Tableau1[[#This Row],[species_name]],Tableau1[[#This Row],[sub_reg]])</f>
        <v>Surmulletsa 7</v>
      </c>
      <c r="O2804" t="s">
        <v>32</v>
      </c>
      <c r="P2804" t="s">
        <v>33</v>
      </c>
      <c r="Q2804" t="s">
        <v>34</v>
      </c>
      <c r="R2804">
        <v>5542.5290000000005</v>
      </c>
      <c r="S2804" t="s">
        <v>35</v>
      </c>
      <c r="T2804" t="s">
        <v>49</v>
      </c>
      <c r="U2804" t="s">
        <v>50</v>
      </c>
      <c r="V2804" t="s">
        <v>62</v>
      </c>
      <c r="W2804">
        <f>IFERROR(INDEX(#REF!,MATCH(Tableau1[[#This Row],[Identifiant pour calcul]],#REF!,0),9),0)</f>
        <v>0</v>
      </c>
      <c r="X2804">
        <f>Tableau1[[#This Row],[value]]*0.125*Tableau1[[#This Row],[Sequestration factor]]</f>
        <v>0</v>
      </c>
      <c r="Y2804" t="s">
        <v>39</v>
      </c>
      <c r="Z2804" t="s">
        <v>40</v>
      </c>
      <c r="AA2804" t="s">
        <v>39</v>
      </c>
      <c r="AB2804" t="e">
        <f>INDEX(#REF!,MATCH(Tableau1[[#This Row],[species_name]],#REF!,0),2)</f>
        <v>#REF!</v>
      </c>
      <c r="AC2804" s="3" t="e">
        <f>Tableau1[[#This Row],[value]]/Tableau1[[#This Row],[débarquements totaux de l''espèce]]</f>
        <v>#REF!</v>
      </c>
    </row>
    <row r="2805" spans="1:29" x14ac:dyDescent="0.2">
      <c r="A2805" s="1">
        <v>45355</v>
      </c>
      <c r="B2805" t="s">
        <v>24</v>
      </c>
      <c r="C2805" t="s">
        <v>25</v>
      </c>
      <c r="D2805">
        <v>2022</v>
      </c>
      <c r="E2805" t="s">
        <v>86</v>
      </c>
      <c r="F2805" t="s">
        <v>27</v>
      </c>
      <c r="G2805" t="s">
        <v>77</v>
      </c>
      <c r="H2805" t="s">
        <v>29</v>
      </c>
      <c r="M2805" t="s">
        <v>738</v>
      </c>
      <c r="N2805" t="str">
        <f>_xlfn.CONCAT(Tableau1[[#This Row],[species_name]],Tableau1[[#This Row],[sub_reg]])</f>
        <v>Surmullet27.7.h</v>
      </c>
      <c r="O2805" t="s">
        <v>32</v>
      </c>
      <c r="P2805" t="s">
        <v>33</v>
      </c>
      <c r="Q2805" t="s">
        <v>34</v>
      </c>
      <c r="R2805">
        <v>1082.17</v>
      </c>
      <c r="S2805" t="s">
        <v>35</v>
      </c>
      <c r="T2805" t="s">
        <v>49</v>
      </c>
      <c r="U2805" t="s">
        <v>50</v>
      </c>
      <c r="V2805" t="s">
        <v>330</v>
      </c>
      <c r="W2805">
        <f>IFERROR(INDEX(#REF!,MATCH(Tableau1[[#This Row],[Identifiant pour calcul]],#REF!,0),9),0)</f>
        <v>0</v>
      </c>
      <c r="X2805">
        <f>Tableau1[[#This Row],[value]]*0.125*Tableau1[[#This Row],[Sequestration factor]]</f>
        <v>0</v>
      </c>
      <c r="Y2805" t="s">
        <v>39</v>
      </c>
      <c r="Z2805" t="s">
        <v>40</v>
      </c>
      <c r="AA2805" t="s">
        <v>39</v>
      </c>
      <c r="AB2805" t="e">
        <f>INDEX(#REF!,MATCH(Tableau1[[#This Row],[species_name]],#REF!,0),2)</f>
        <v>#REF!</v>
      </c>
      <c r="AC2805" s="3" t="e">
        <f>Tableau1[[#This Row],[value]]/Tableau1[[#This Row],[débarquements totaux de l''espèce]]</f>
        <v>#REF!</v>
      </c>
    </row>
    <row r="2806" spans="1:29" x14ac:dyDescent="0.2">
      <c r="A2806" s="1">
        <v>45355</v>
      </c>
      <c r="B2806" t="s">
        <v>24</v>
      </c>
      <c r="C2806" t="s">
        <v>25</v>
      </c>
      <c r="D2806">
        <v>2022</v>
      </c>
      <c r="E2806" t="s">
        <v>86</v>
      </c>
      <c r="F2806" t="s">
        <v>27</v>
      </c>
      <c r="G2806" t="s">
        <v>77</v>
      </c>
      <c r="H2806" t="s">
        <v>29</v>
      </c>
      <c r="M2806" t="s">
        <v>738</v>
      </c>
      <c r="N2806" t="str">
        <f>_xlfn.CONCAT(Tableau1[[#This Row],[species_name]],Tableau1[[#This Row],[sub_reg]])</f>
        <v>Surmullet27.7.e</v>
      </c>
      <c r="O2806" t="s">
        <v>32</v>
      </c>
      <c r="P2806" t="s">
        <v>33</v>
      </c>
      <c r="Q2806" t="s">
        <v>34</v>
      </c>
      <c r="R2806">
        <v>5106.03</v>
      </c>
      <c r="S2806" t="s">
        <v>35</v>
      </c>
      <c r="T2806" t="s">
        <v>49</v>
      </c>
      <c r="U2806" t="s">
        <v>50</v>
      </c>
      <c r="V2806" t="s">
        <v>226</v>
      </c>
      <c r="W2806">
        <f>IFERROR(INDEX(#REF!,MATCH(Tableau1[[#This Row],[Identifiant pour calcul]],#REF!,0),9),0)</f>
        <v>0</v>
      </c>
      <c r="X2806">
        <f>Tableau1[[#This Row],[value]]*0.125*Tableau1[[#This Row],[Sequestration factor]]</f>
        <v>0</v>
      </c>
      <c r="Y2806" t="s">
        <v>39</v>
      </c>
      <c r="Z2806" t="s">
        <v>40</v>
      </c>
      <c r="AA2806" t="s">
        <v>39</v>
      </c>
      <c r="AB2806" t="e">
        <f>INDEX(#REF!,MATCH(Tableau1[[#This Row],[species_name]],#REF!,0),2)</f>
        <v>#REF!</v>
      </c>
      <c r="AC2806" s="3" t="e">
        <f>Tableau1[[#This Row],[value]]/Tableau1[[#This Row],[débarquements totaux de l''espèce]]</f>
        <v>#REF!</v>
      </c>
    </row>
    <row r="2807" spans="1:29" x14ac:dyDescent="0.2">
      <c r="A2807" s="1">
        <v>45355</v>
      </c>
      <c r="B2807" t="s">
        <v>24</v>
      </c>
      <c r="C2807" t="s">
        <v>25</v>
      </c>
      <c r="D2807">
        <v>2022</v>
      </c>
      <c r="E2807" t="s">
        <v>86</v>
      </c>
      <c r="F2807" t="s">
        <v>27</v>
      </c>
      <c r="G2807" t="s">
        <v>77</v>
      </c>
      <c r="H2807" t="s">
        <v>29</v>
      </c>
      <c r="M2807" t="s">
        <v>738</v>
      </c>
      <c r="N2807" t="str">
        <f>_xlfn.CONCAT(Tableau1[[#This Row],[species_name]],Tableau1[[#This Row],[sub_reg]])</f>
        <v>Surmullet27.8.a</v>
      </c>
      <c r="O2807" t="s">
        <v>32</v>
      </c>
      <c r="P2807" t="s">
        <v>33</v>
      </c>
      <c r="Q2807" t="s">
        <v>34</v>
      </c>
      <c r="R2807">
        <v>27072.32</v>
      </c>
      <c r="S2807" t="s">
        <v>35</v>
      </c>
      <c r="T2807" t="s">
        <v>49</v>
      </c>
      <c r="U2807" t="s">
        <v>50</v>
      </c>
      <c r="V2807" t="s">
        <v>331</v>
      </c>
      <c r="W2807">
        <f>IFERROR(INDEX(#REF!,MATCH(Tableau1[[#This Row],[Identifiant pour calcul]],#REF!,0),9),0)</f>
        <v>0</v>
      </c>
      <c r="X2807">
        <f>Tableau1[[#This Row],[value]]*0.125*Tableau1[[#This Row],[Sequestration factor]]</f>
        <v>0</v>
      </c>
      <c r="Y2807" t="s">
        <v>39</v>
      </c>
      <c r="Z2807" t="s">
        <v>40</v>
      </c>
      <c r="AA2807" t="s">
        <v>39</v>
      </c>
      <c r="AB2807" t="e">
        <f>INDEX(#REF!,MATCH(Tableau1[[#This Row],[species_name]],#REF!,0),2)</f>
        <v>#REF!</v>
      </c>
      <c r="AC2807" s="3" t="e">
        <f>Tableau1[[#This Row],[value]]/Tableau1[[#This Row],[débarquements totaux de l''espèce]]</f>
        <v>#REF!</v>
      </c>
    </row>
    <row r="2808" spans="1:29" x14ac:dyDescent="0.2">
      <c r="A2808" s="1">
        <v>45355</v>
      </c>
      <c r="B2808" t="s">
        <v>24</v>
      </c>
      <c r="C2808" t="s">
        <v>25</v>
      </c>
      <c r="D2808">
        <v>2022</v>
      </c>
      <c r="E2808" t="s">
        <v>86</v>
      </c>
      <c r="F2808" t="s">
        <v>27</v>
      </c>
      <c r="G2808" t="s">
        <v>77</v>
      </c>
      <c r="H2808" t="s">
        <v>29</v>
      </c>
      <c r="M2808" t="s">
        <v>738</v>
      </c>
      <c r="N2808" t="str">
        <f>_xlfn.CONCAT(Tableau1[[#This Row],[species_name]],Tableau1[[#This Row],[sub_reg]])</f>
        <v>Surmullet27.8.b</v>
      </c>
      <c r="O2808" t="s">
        <v>32</v>
      </c>
      <c r="P2808" t="s">
        <v>33</v>
      </c>
      <c r="Q2808" t="s">
        <v>34</v>
      </c>
      <c r="R2808">
        <v>4127.16</v>
      </c>
      <c r="S2808" t="s">
        <v>35</v>
      </c>
      <c r="T2808" t="s">
        <v>49</v>
      </c>
      <c r="U2808" t="s">
        <v>50</v>
      </c>
      <c r="V2808" t="s">
        <v>338</v>
      </c>
      <c r="W2808">
        <f>IFERROR(INDEX(#REF!,MATCH(Tableau1[[#This Row],[Identifiant pour calcul]],#REF!,0),9),0)</f>
        <v>0</v>
      </c>
      <c r="X2808">
        <f>Tableau1[[#This Row],[value]]*0.125*Tableau1[[#This Row],[Sequestration factor]]</f>
        <v>0</v>
      </c>
      <c r="Y2808" t="s">
        <v>39</v>
      </c>
      <c r="Z2808" t="s">
        <v>40</v>
      </c>
      <c r="AA2808" t="s">
        <v>39</v>
      </c>
      <c r="AB2808" t="e">
        <f>INDEX(#REF!,MATCH(Tableau1[[#This Row],[species_name]],#REF!,0),2)</f>
        <v>#REF!</v>
      </c>
      <c r="AC2808" s="3" t="e">
        <f>Tableau1[[#This Row],[value]]/Tableau1[[#This Row],[débarquements totaux de l''espèce]]</f>
        <v>#REF!</v>
      </c>
    </row>
    <row r="2809" spans="1:29" x14ac:dyDescent="0.2">
      <c r="A2809" s="1">
        <v>45355</v>
      </c>
      <c r="B2809" t="s">
        <v>24</v>
      </c>
      <c r="C2809" t="s">
        <v>25</v>
      </c>
      <c r="D2809">
        <v>2022</v>
      </c>
      <c r="E2809" t="s">
        <v>26</v>
      </c>
      <c r="F2809" t="s">
        <v>27</v>
      </c>
      <c r="G2809" t="s">
        <v>277</v>
      </c>
      <c r="H2809" t="s">
        <v>29</v>
      </c>
      <c r="M2809" t="s">
        <v>749</v>
      </c>
      <c r="N2809" t="str">
        <f>_xlfn.CONCAT(Tableau1[[#This Row],[species_name]],Tableau1[[#This Row],[sub_reg]])</f>
        <v>Surmulletsa 7</v>
      </c>
      <c r="O2809" t="s">
        <v>32</v>
      </c>
      <c r="P2809" t="s">
        <v>33</v>
      </c>
      <c r="Q2809" t="s">
        <v>34</v>
      </c>
      <c r="R2809">
        <v>80847.768200000006</v>
      </c>
      <c r="S2809" t="s">
        <v>35</v>
      </c>
      <c r="T2809" t="s">
        <v>49</v>
      </c>
      <c r="U2809" t="s">
        <v>50</v>
      </c>
      <c r="V2809" t="s">
        <v>62</v>
      </c>
      <c r="W2809">
        <f>IFERROR(INDEX(#REF!,MATCH(Tableau1[[#This Row],[Identifiant pour calcul]],#REF!,0),9),0)</f>
        <v>0</v>
      </c>
      <c r="X2809">
        <f>Tableau1[[#This Row],[value]]*0.125*Tableau1[[#This Row],[Sequestration factor]]</f>
        <v>0</v>
      </c>
      <c r="Y2809" t="s">
        <v>39</v>
      </c>
      <c r="Z2809" t="s">
        <v>40</v>
      </c>
      <c r="AA2809" t="s">
        <v>39</v>
      </c>
      <c r="AB2809" t="e">
        <f>INDEX(#REF!,MATCH(Tableau1[[#This Row],[species_name]],#REF!,0),2)</f>
        <v>#REF!</v>
      </c>
      <c r="AC2809" s="3" t="e">
        <f>Tableau1[[#This Row],[value]]/Tableau1[[#This Row],[débarquements totaux de l''espèce]]</f>
        <v>#REF!</v>
      </c>
    </row>
    <row r="2810" spans="1:29" x14ac:dyDescent="0.2">
      <c r="A2810" s="1">
        <v>45355</v>
      </c>
      <c r="B2810" t="s">
        <v>24</v>
      </c>
      <c r="C2810" t="s">
        <v>25</v>
      </c>
      <c r="D2810">
        <v>2022</v>
      </c>
      <c r="E2810" t="s">
        <v>86</v>
      </c>
      <c r="F2810" t="s">
        <v>217</v>
      </c>
      <c r="G2810" t="s">
        <v>107</v>
      </c>
      <c r="H2810" t="s">
        <v>29</v>
      </c>
      <c r="M2810" t="s">
        <v>771</v>
      </c>
      <c r="N2810" t="str">
        <f>_xlfn.CONCAT(Tableau1[[#This Row],[species_name]],Tableau1[[#This Row],[sub_reg]])</f>
        <v>Surmullet27.8.a</v>
      </c>
      <c r="O2810" t="s">
        <v>32</v>
      </c>
      <c r="P2810" t="s">
        <v>33</v>
      </c>
      <c r="Q2810" t="s">
        <v>34</v>
      </c>
      <c r="R2810">
        <v>4705.63</v>
      </c>
      <c r="S2810" t="s">
        <v>35</v>
      </c>
      <c r="T2810" t="s">
        <v>49</v>
      </c>
      <c r="U2810" t="s">
        <v>50</v>
      </c>
      <c r="V2810" t="s">
        <v>331</v>
      </c>
      <c r="W2810">
        <f>IFERROR(INDEX(#REF!,MATCH(Tableau1[[#This Row],[Identifiant pour calcul]],#REF!,0),9),0)</f>
        <v>0</v>
      </c>
      <c r="X2810">
        <f>Tableau1[[#This Row],[value]]*0.125*Tableau1[[#This Row],[Sequestration factor]]</f>
        <v>0</v>
      </c>
      <c r="Y2810" t="s">
        <v>39</v>
      </c>
      <c r="Z2810" t="s">
        <v>40</v>
      </c>
      <c r="AA2810" t="s">
        <v>39</v>
      </c>
      <c r="AB2810" t="e">
        <f>INDEX(#REF!,MATCH(Tableau1[[#This Row],[species_name]],#REF!,0),2)</f>
        <v>#REF!</v>
      </c>
      <c r="AC2810" s="3" t="e">
        <f>Tableau1[[#This Row],[value]]/Tableau1[[#This Row],[débarquements totaux de l''espèce]]</f>
        <v>#REF!</v>
      </c>
    </row>
    <row r="2811" spans="1:29" x14ac:dyDescent="0.2">
      <c r="A2811" s="1">
        <v>45355</v>
      </c>
      <c r="B2811" t="s">
        <v>24</v>
      </c>
      <c r="C2811" t="s">
        <v>25</v>
      </c>
      <c r="D2811">
        <v>2022</v>
      </c>
      <c r="E2811" t="s">
        <v>86</v>
      </c>
      <c r="F2811" t="s">
        <v>87</v>
      </c>
      <c r="G2811" t="s">
        <v>28</v>
      </c>
      <c r="H2811" t="s">
        <v>29</v>
      </c>
      <c r="L2811" t="s">
        <v>89</v>
      </c>
      <c r="M2811" t="s">
        <v>90</v>
      </c>
      <c r="N2811" t="str">
        <f>_xlfn.CONCAT(Tableau1[[#This Row],[species_name]],Tableau1[[#This Row],[sub_reg]])</f>
        <v>Surmullet27.7.d</v>
      </c>
      <c r="O2811" t="s">
        <v>32</v>
      </c>
      <c r="P2811" t="s">
        <v>33</v>
      </c>
      <c r="Q2811" t="s">
        <v>34</v>
      </c>
      <c r="R2811">
        <v>36823.46</v>
      </c>
      <c r="S2811" t="s">
        <v>35</v>
      </c>
      <c r="T2811" t="s">
        <v>49</v>
      </c>
      <c r="U2811" t="s">
        <v>50</v>
      </c>
      <c r="V2811" t="s">
        <v>96</v>
      </c>
      <c r="W2811">
        <f>IFERROR(INDEX(#REF!,MATCH(Tableau1[[#This Row],[Identifiant pour calcul]],#REF!,0),9),0)</f>
        <v>0</v>
      </c>
      <c r="X2811">
        <f>Tableau1[[#This Row],[value]]*0.125*Tableau1[[#This Row],[Sequestration factor]]</f>
        <v>0</v>
      </c>
      <c r="Y2811" t="s">
        <v>39</v>
      </c>
      <c r="Z2811" t="s">
        <v>40</v>
      </c>
      <c r="AA2811" t="s">
        <v>39</v>
      </c>
      <c r="AB2811" t="e">
        <f>INDEX(#REF!,MATCH(Tableau1[[#This Row],[species_name]],#REF!,0),2)</f>
        <v>#REF!</v>
      </c>
      <c r="AC2811" s="3" t="e">
        <f>Tableau1[[#This Row],[value]]/Tableau1[[#This Row],[débarquements totaux de l''espèce]]</f>
        <v>#REF!</v>
      </c>
    </row>
    <row r="2812" spans="1:29" x14ac:dyDescent="0.2">
      <c r="A2812" s="1">
        <v>45355</v>
      </c>
      <c r="B2812" t="s">
        <v>24</v>
      </c>
      <c r="C2812" t="s">
        <v>25</v>
      </c>
      <c r="D2812">
        <v>2022</v>
      </c>
      <c r="E2812" t="s">
        <v>86</v>
      </c>
      <c r="F2812" t="s">
        <v>158</v>
      </c>
      <c r="G2812" t="s">
        <v>88</v>
      </c>
      <c r="H2812" t="s">
        <v>29</v>
      </c>
      <c r="L2812" t="s">
        <v>373</v>
      </c>
      <c r="M2812" t="s">
        <v>374</v>
      </c>
      <c r="N2812" t="str">
        <f>_xlfn.CONCAT(Tableau1[[#This Row],[species_name]],Tableau1[[#This Row],[sub_reg]])</f>
        <v>Surmullet27.7.e</v>
      </c>
      <c r="O2812" t="s">
        <v>32</v>
      </c>
      <c r="P2812" t="s">
        <v>33</v>
      </c>
      <c r="Q2812" t="s">
        <v>34</v>
      </c>
      <c r="R2812">
        <v>53460.55</v>
      </c>
      <c r="S2812" t="s">
        <v>35</v>
      </c>
      <c r="T2812" t="s">
        <v>49</v>
      </c>
      <c r="U2812" t="s">
        <v>50</v>
      </c>
      <c r="V2812" t="s">
        <v>226</v>
      </c>
      <c r="W2812">
        <f>IFERROR(INDEX(#REF!,MATCH(Tableau1[[#This Row],[Identifiant pour calcul]],#REF!,0),9),0)</f>
        <v>0</v>
      </c>
      <c r="X2812">
        <f>Tableau1[[#This Row],[value]]*0.125*Tableau1[[#This Row],[Sequestration factor]]</f>
        <v>0</v>
      </c>
      <c r="Y2812" t="s">
        <v>39</v>
      </c>
      <c r="Z2812" t="s">
        <v>40</v>
      </c>
      <c r="AA2812" t="s">
        <v>39</v>
      </c>
      <c r="AB2812" t="e">
        <f>INDEX(#REF!,MATCH(Tableau1[[#This Row],[species_name]],#REF!,0),2)</f>
        <v>#REF!</v>
      </c>
      <c r="AC2812" s="3" t="e">
        <f>Tableau1[[#This Row],[value]]/Tableau1[[#This Row],[débarquements totaux de l''espèce]]</f>
        <v>#REF!</v>
      </c>
    </row>
    <row r="2813" spans="1:29" x14ac:dyDescent="0.2">
      <c r="A2813" s="1">
        <v>45355</v>
      </c>
      <c r="B2813" t="s">
        <v>24</v>
      </c>
      <c r="C2813" t="s">
        <v>25</v>
      </c>
      <c r="D2813">
        <v>2022</v>
      </c>
      <c r="E2813" t="s">
        <v>86</v>
      </c>
      <c r="F2813" t="s">
        <v>158</v>
      </c>
      <c r="G2813" t="s">
        <v>88</v>
      </c>
      <c r="H2813" t="s">
        <v>29</v>
      </c>
      <c r="L2813" t="s">
        <v>373</v>
      </c>
      <c r="M2813" t="s">
        <v>374</v>
      </c>
      <c r="N2813" t="str">
        <f>_xlfn.CONCAT(Tableau1[[#This Row],[species_name]],Tableau1[[#This Row],[sub_reg]])</f>
        <v>Surmullet27.8.a</v>
      </c>
      <c r="O2813" t="s">
        <v>32</v>
      </c>
      <c r="P2813" t="s">
        <v>33</v>
      </c>
      <c r="Q2813" t="s">
        <v>34</v>
      </c>
      <c r="R2813">
        <v>170496.42</v>
      </c>
      <c r="S2813" t="s">
        <v>35</v>
      </c>
      <c r="T2813" t="s">
        <v>49</v>
      </c>
      <c r="U2813" t="s">
        <v>50</v>
      </c>
      <c r="V2813" t="s">
        <v>331</v>
      </c>
      <c r="W2813">
        <f>IFERROR(INDEX(#REF!,MATCH(Tableau1[[#This Row],[Identifiant pour calcul]],#REF!,0),9),0)</f>
        <v>0</v>
      </c>
      <c r="X2813">
        <f>Tableau1[[#This Row],[value]]*0.125*Tableau1[[#This Row],[Sequestration factor]]</f>
        <v>0</v>
      </c>
      <c r="Y2813" t="s">
        <v>39</v>
      </c>
      <c r="Z2813" t="s">
        <v>40</v>
      </c>
      <c r="AA2813" t="s">
        <v>39</v>
      </c>
      <c r="AB2813" t="e">
        <f>INDEX(#REF!,MATCH(Tableau1[[#This Row],[species_name]],#REF!,0),2)</f>
        <v>#REF!</v>
      </c>
      <c r="AC2813" s="3" t="e">
        <f>Tableau1[[#This Row],[value]]/Tableau1[[#This Row],[débarquements totaux de l''espèce]]</f>
        <v>#REF!</v>
      </c>
    </row>
    <row r="2814" spans="1:29" x14ac:dyDescent="0.2">
      <c r="A2814" s="1">
        <v>45355</v>
      </c>
      <c r="B2814" t="s">
        <v>24</v>
      </c>
      <c r="C2814" t="s">
        <v>25</v>
      </c>
      <c r="D2814">
        <v>2022</v>
      </c>
      <c r="E2814" t="s">
        <v>86</v>
      </c>
      <c r="F2814" t="s">
        <v>158</v>
      </c>
      <c r="G2814" t="s">
        <v>88</v>
      </c>
      <c r="H2814" t="s">
        <v>29</v>
      </c>
      <c r="L2814" t="s">
        <v>373</v>
      </c>
      <c r="M2814" t="s">
        <v>374</v>
      </c>
      <c r="N2814" t="str">
        <f>_xlfn.CONCAT(Tableau1[[#This Row],[species_name]],Tableau1[[#This Row],[sub_reg]])</f>
        <v>Surmullet27.8.b</v>
      </c>
      <c r="O2814" t="s">
        <v>32</v>
      </c>
      <c r="P2814" t="s">
        <v>33</v>
      </c>
      <c r="Q2814" t="s">
        <v>34</v>
      </c>
      <c r="R2814">
        <v>59083.18</v>
      </c>
      <c r="S2814" t="s">
        <v>35</v>
      </c>
      <c r="T2814" t="s">
        <v>49</v>
      </c>
      <c r="U2814" t="s">
        <v>50</v>
      </c>
      <c r="V2814" t="s">
        <v>338</v>
      </c>
      <c r="W2814">
        <f>IFERROR(INDEX(#REF!,MATCH(Tableau1[[#This Row],[Identifiant pour calcul]],#REF!,0),9),0)</f>
        <v>0</v>
      </c>
      <c r="X2814">
        <f>Tableau1[[#This Row],[value]]*0.125*Tableau1[[#This Row],[Sequestration factor]]</f>
        <v>0</v>
      </c>
      <c r="Y2814" t="s">
        <v>39</v>
      </c>
      <c r="Z2814" t="s">
        <v>40</v>
      </c>
      <c r="AA2814" t="s">
        <v>39</v>
      </c>
      <c r="AB2814" t="e">
        <f>INDEX(#REF!,MATCH(Tableau1[[#This Row],[species_name]],#REF!,0),2)</f>
        <v>#REF!</v>
      </c>
      <c r="AC2814" s="3" t="e">
        <f>Tableau1[[#This Row],[value]]/Tableau1[[#This Row],[débarquements totaux de l''espèce]]</f>
        <v>#REF!</v>
      </c>
    </row>
    <row r="2815" spans="1:29" x14ac:dyDescent="0.2">
      <c r="A2815" s="1">
        <v>45355</v>
      </c>
      <c r="B2815" t="s">
        <v>24</v>
      </c>
      <c r="C2815" t="s">
        <v>25</v>
      </c>
      <c r="D2815">
        <v>2022</v>
      </c>
      <c r="E2815" t="s">
        <v>86</v>
      </c>
      <c r="F2815" t="s">
        <v>158</v>
      </c>
      <c r="G2815" t="s">
        <v>88</v>
      </c>
      <c r="H2815" t="s">
        <v>29</v>
      </c>
      <c r="L2815" t="s">
        <v>373</v>
      </c>
      <c r="M2815" t="s">
        <v>374</v>
      </c>
      <c r="N2815" t="str">
        <f>_xlfn.CONCAT(Tableau1[[#This Row],[species_name]],Tableau1[[#This Row],[sub_reg]])</f>
        <v>Surmullet27.7.g</v>
      </c>
      <c r="O2815" t="s">
        <v>32</v>
      </c>
      <c r="P2815" t="s">
        <v>33</v>
      </c>
      <c r="Q2815" t="s">
        <v>34</v>
      </c>
      <c r="R2815">
        <v>4491.82</v>
      </c>
      <c r="S2815" t="s">
        <v>35</v>
      </c>
      <c r="T2815" t="s">
        <v>49</v>
      </c>
      <c r="U2815" t="s">
        <v>50</v>
      </c>
      <c r="V2815" t="s">
        <v>662</v>
      </c>
      <c r="W2815">
        <f>IFERROR(INDEX(#REF!,MATCH(Tableau1[[#This Row],[Identifiant pour calcul]],#REF!,0),9),0)</f>
        <v>0</v>
      </c>
      <c r="X2815">
        <f>Tableau1[[#This Row],[value]]*0.125*Tableau1[[#This Row],[Sequestration factor]]</f>
        <v>0</v>
      </c>
      <c r="Y2815" t="s">
        <v>39</v>
      </c>
      <c r="Z2815" t="s">
        <v>40</v>
      </c>
      <c r="AA2815" t="s">
        <v>39</v>
      </c>
      <c r="AB2815" t="e">
        <f>INDEX(#REF!,MATCH(Tableau1[[#This Row],[species_name]],#REF!,0),2)</f>
        <v>#REF!</v>
      </c>
      <c r="AC2815" s="3" t="e">
        <f>Tableau1[[#This Row],[value]]/Tableau1[[#This Row],[débarquements totaux de l''espèce]]</f>
        <v>#REF!</v>
      </c>
    </row>
    <row r="2816" spans="1:29" x14ac:dyDescent="0.2">
      <c r="A2816" s="1">
        <v>45355</v>
      </c>
      <c r="B2816" t="s">
        <v>24</v>
      </c>
      <c r="C2816" t="s">
        <v>25</v>
      </c>
      <c r="D2816">
        <v>2022</v>
      </c>
      <c r="E2816" t="s">
        <v>86</v>
      </c>
      <c r="F2816" t="s">
        <v>158</v>
      </c>
      <c r="G2816" t="s">
        <v>88</v>
      </c>
      <c r="H2816" t="s">
        <v>29</v>
      </c>
      <c r="L2816" t="s">
        <v>373</v>
      </c>
      <c r="M2816" t="s">
        <v>374</v>
      </c>
      <c r="N2816" t="str">
        <f>_xlfn.CONCAT(Tableau1[[#This Row],[species_name]],Tableau1[[#This Row],[sub_reg]])</f>
        <v>Surmullet27.7.d</v>
      </c>
      <c r="O2816" t="s">
        <v>32</v>
      </c>
      <c r="P2816" t="s">
        <v>33</v>
      </c>
      <c r="Q2816" t="s">
        <v>34</v>
      </c>
      <c r="R2816">
        <v>78676.02</v>
      </c>
      <c r="S2816" t="s">
        <v>35</v>
      </c>
      <c r="T2816" t="s">
        <v>49</v>
      </c>
      <c r="U2816" t="s">
        <v>50</v>
      </c>
      <c r="V2816" t="s">
        <v>96</v>
      </c>
      <c r="W2816">
        <f>IFERROR(INDEX(#REF!,MATCH(Tableau1[[#This Row],[Identifiant pour calcul]],#REF!,0),9),0)</f>
        <v>0</v>
      </c>
      <c r="X2816">
        <f>Tableau1[[#This Row],[value]]*0.125*Tableau1[[#This Row],[Sequestration factor]]</f>
        <v>0</v>
      </c>
      <c r="Y2816" t="s">
        <v>39</v>
      </c>
      <c r="Z2816" t="s">
        <v>40</v>
      </c>
      <c r="AA2816" t="s">
        <v>39</v>
      </c>
      <c r="AB2816" t="e">
        <f>INDEX(#REF!,MATCH(Tableau1[[#This Row],[species_name]],#REF!,0),2)</f>
        <v>#REF!</v>
      </c>
      <c r="AC2816" s="3" t="e">
        <f>Tableau1[[#This Row],[value]]/Tableau1[[#This Row],[débarquements totaux de l''espèce]]</f>
        <v>#REF!</v>
      </c>
    </row>
    <row r="2817" spans="1:29" x14ac:dyDescent="0.2">
      <c r="A2817" s="1">
        <v>45355</v>
      </c>
      <c r="B2817" t="s">
        <v>24</v>
      </c>
      <c r="C2817" t="s">
        <v>25</v>
      </c>
      <c r="D2817">
        <v>2022</v>
      </c>
      <c r="E2817" t="s">
        <v>86</v>
      </c>
      <c r="F2817" t="s">
        <v>158</v>
      </c>
      <c r="G2817" t="s">
        <v>88</v>
      </c>
      <c r="H2817" t="s">
        <v>29</v>
      </c>
      <c r="L2817" t="s">
        <v>373</v>
      </c>
      <c r="M2817" t="s">
        <v>374</v>
      </c>
      <c r="N2817" t="str">
        <f>_xlfn.CONCAT(Tableau1[[#This Row],[species_name]],Tableau1[[#This Row],[sub_reg]])</f>
        <v>Surmullet27.7.f</v>
      </c>
      <c r="O2817" t="s">
        <v>32</v>
      </c>
      <c r="P2817" t="s">
        <v>33</v>
      </c>
      <c r="Q2817" t="s">
        <v>34</v>
      </c>
      <c r="R2817">
        <v>5782.34</v>
      </c>
      <c r="S2817" t="s">
        <v>35</v>
      </c>
      <c r="T2817" t="s">
        <v>49</v>
      </c>
      <c r="U2817" t="s">
        <v>50</v>
      </c>
      <c r="V2817" t="s">
        <v>685</v>
      </c>
      <c r="W2817">
        <f>IFERROR(INDEX(#REF!,MATCH(Tableau1[[#This Row],[Identifiant pour calcul]],#REF!,0),9),0)</f>
        <v>0</v>
      </c>
      <c r="X2817">
        <f>Tableau1[[#This Row],[value]]*0.125*Tableau1[[#This Row],[Sequestration factor]]</f>
        <v>0</v>
      </c>
      <c r="Y2817" t="s">
        <v>39</v>
      </c>
      <c r="Z2817" t="s">
        <v>40</v>
      </c>
      <c r="AA2817" t="s">
        <v>39</v>
      </c>
      <c r="AB2817" t="e">
        <f>INDEX(#REF!,MATCH(Tableau1[[#This Row],[species_name]],#REF!,0),2)</f>
        <v>#REF!</v>
      </c>
      <c r="AC2817" s="3" t="e">
        <f>Tableau1[[#This Row],[value]]/Tableau1[[#This Row],[débarquements totaux de l''espèce]]</f>
        <v>#REF!</v>
      </c>
    </row>
    <row r="2818" spans="1:29" x14ac:dyDescent="0.2">
      <c r="A2818" s="1">
        <v>45355</v>
      </c>
      <c r="B2818" t="s">
        <v>24</v>
      </c>
      <c r="C2818" t="s">
        <v>25</v>
      </c>
      <c r="D2818">
        <v>2022</v>
      </c>
      <c r="E2818" t="s">
        <v>86</v>
      </c>
      <c r="F2818" t="s">
        <v>158</v>
      </c>
      <c r="G2818" t="s">
        <v>88</v>
      </c>
      <c r="H2818" t="s">
        <v>29</v>
      </c>
      <c r="L2818" t="s">
        <v>373</v>
      </c>
      <c r="M2818" t="s">
        <v>374</v>
      </c>
      <c r="N2818" t="str">
        <f>_xlfn.CONCAT(Tableau1[[#This Row],[species_name]],Tableau1[[#This Row],[sub_reg]])</f>
        <v>Surmullet27.4.c</v>
      </c>
      <c r="O2818" t="s">
        <v>32</v>
      </c>
      <c r="P2818" t="s">
        <v>33</v>
      </c>
      <c r="Q2818" t="s">
        <v>34</v>
      </c>
      <c r="R2818">
        <v>7350.5</v>
      </c>
      <c r="S2818" t="s">
        <v>35</v>
      </c>
      <c r="T2818" t="s">
        <v>49</v>
      </c>
      <c r="U2818" t="s">
        <v>50</v>
      </c>
      <c r="V2818" t="s">
        <v>389</v>
      </c>
      <c r="W2818">
        <f>IFERROR(INDEX(#REF!,MATCH(Tableau1[[#This Row],[Identifiant pour calcul]],#REF!,0),9),0)</f>
        <v>0</v>
      </c>
      <c r="X2818">
        <f>Tableau1[[#This Row],[value]]*0.125*Tableau1[[#This Row],[Sequestration factor]]</f>
        <v>0</v>
      </c>
      <c r="Y2818" t="s">
        <v>39</v>
      </c>
      <c r="Z2818" t="s">
        <v>40</v>
      </c>
      <c r="AA2818" t="s">
        <v>39</v>
      </c>
      <c r="AB2818" t="e">
        <f>INDEX(#REF!,MATCH(Tableau1[[#This Row],[species_name]],#REF!,0),2)</f>
        <v>#REF!</v>
      </c>
      <c r="AC2818" s="3" t="e">
        <f>Tableau1[[#This Row],[value]]/Tableau1[[#This Row],[débarquements totaux de l''espèce]]</f>
        <v>#REF!</v>
      </c>
    </row>
    <row r="2819" spans="1:29" x14ac:dyDescent="0.2">
      <c r="A2819" s="1">
        <v>45355</v>
      </c>
      <c r="B2819" t="s">
        <v>24</v>
      </c>
      <c r="C2819" t="s">
        <v>25</v>
      </c>
      <c r="D2819">
        <v>2022</v>
      </c>
      <c r="E2819" t="s">
        <v>86</v>
      </c>
      <c r="F2819" t="s">
        <v>602</v>
      </c>
      <c r="G2819" t="s">
        <v>107</v>
      </c>
      <c r="H2819" t="s">
        <v>29</v>
      </c>
      <c r="L2819" t="s">
        <v>603</v>
      </c>
      <c r="M2819" t="s">
        <v>604</v>
      </c>
      <c r="N2819" t="str">
        <f>_xlfn.CONCAT(Tableau1[[#This Row],[species_name]],Tableau1[[#This Row],[sub_reg]])</f>
        <v>Surmullet27.8.a</v>
      </c>
      <c r="O2819" t="s">
        <v>32</v>
      </c>
      <c r="P2819" t="s">
        <v>33</v>
      </c>
      <c r="Q2819" t="s">
        <v>34</v>
      </c>
      <c r="R2819">
        <v>1717.25</v>
      </c>
      <c r="S2819" t="s">
        <v>35</v>
      </c>
      <c r="T2819" t="s">
        <v>49</v>
      </c>
      <c r="U2819" t="s">
        <v>50</v>
      </c>
      <c r="V2819" t="s">
        <v>331</v>
      </c>
      <c r="W2819">
        <f>IFERROR(INDEX(#REF!,MATCH(Tableau1[[#This Row],[Identifiant pour calcul]],#REF!,0),9),0)</f>
        <v>0</v>
      </c>
      <c r="X2819">
        <f>Tableau1[[#This Row],[value]]*0.125*Tableau1[[#This Row],[Sequestration factor]]</f>
        <v>0</v>
      </c>
      <c r="Y2819" t="s">
        <v>39</v>
      </c>
      <c r="Z2819" t="s">
        <v>40</v>
      </c>
      <c r="AA2819" t="s">
        <v>39</v>
      </c>
      <c r="AB2819" t="e">
        <f>INDEX(#REF!,MATCH(Tableau1[[#This Row],[species_name]],#REF!,0),2)</f>
        <v>#REF!</v>
      </c>
      <c r="AC2819" s="3" t="e">
        <f>Tableau1[[#This Row],[value]]/Tableau1[[#This Row],[débarquements totaux de l''espèce]]</f>
        <v>#REF!</v>
      </c>
    </row>
    <row r="2820" spans="1:29" x14ac:dyDescent="0.2">
      <c r="A2820" s="1">
        <v>45355</v>
      </c>
      <c r="B2820" t="s">
        <v>24</v>
      </c>
      <c r="C2820" t="s">
        <v>25</v>
      </c>
      <c r="D2820">
        <v>2022</v>
      </c>
      <c r="E2820" t="s">
        <v>26</v>
      </c>
      <c r="F2820" t="s">
        <v>76</v>
      </c>
      <c r="G2820" t="s">
        <v>277</v>
      </c>
      <c r="H2820" t="s">
        <v>29</v>
      </c>
      <c r="M2820" t="s">
        <v>812</v>
      </c>
      <c r="N2820" t="str">
        <f>_xlfn.CONCAT(Tableau1[[#This Row],[species_name]],Tableau1[[#This Row],[sub_reg]])</f>
        <v>Surmulletsa 7</v>
      </c>
      <c r="O2820" t="s">
        <v>32</v>
      </c>
      <c r="P2820" t="s">
        <v>33</v>
      </c>
      <c r="Q2820" t="s">
        <v>34</v>
      </c>
      <c r="R2820">
        <v>7373.1120000000001</v>
      </c>
      <c r="S2820" t="s">
        <v>35</v>
      </c>
      <c r="T2820" t="s">
        <v>49</v>
      </c>
      <c r="U2820" t="s">
        <v>50</v>
      </c>
      <c r="V2820" t="s">
        <v>62</v>
      </c>
      <c r="W2820">
        <f>IFERROR(INDEX(#REF!,MATCH(Tableau1[[#This Row],[Identifiant pour calcul]],#REF!,0),9),0)</f>
        <v>0</v>
      </c>
      <c r="X2820">
        <f>Tableau1[[#This Row],[value]]*0.125*Tableau1[[#This Row],[Sequestration factor]]</f>
        <v>0</v>
      </c>
      <c r="Y2820" t="s">
        <v>39</v>
      </c>
      <c r="Z2820" t="s">
        <v>40</v>
      </c>
      <c r="AA2820" t="s">
        <v>39</v>
      </c>
      <c r="AB2820" t="e">
        <f>INDEX(#REF!,MATCH(Tableau1[[#This Row],[species_name]],#REF!,0),2)</f>
        <v>#REF!</v>
      </c>
      <c r="AC2820" s="3" t="e">
        <f>Tableau1[[#This Row],[value]]/Tableau1[[#This Row],[débarquements totaux de l''espèce]]</f>
        <v>#REF!</v>
      </c>
    </row>
    <row r="2821" spans="1:29" x14ac:dyDescent="0.2">
      <c r="A2821" s="1">
        <v>45355</v>
      </c>
      <c r="B2821" t="s">
        <v>24</v>
      </c>
      <c r="C2821" t="s">
        <v>25</v>
      </c>
      <c r="D2821">
        <v>2022</v>
      </c>
      <c r="E2821" t="s">
        <v>86</v>
      </c>
      <c r="F2821" t="s">
        <v>523</v>
      </c>
      <c r="G2821" t="s">
        <v>28</v>
      </c>
      <c r="H2821" t="s">
        <v>29</v>
      </c>
      <c r="L2821" t="s">
        <v>524</v>
      </c>
      <c r="M2821" t="s">
        <v>525</v>
      </c>
      <c r="N2821" t="str">
        <f>_xlfn.CONCAT(Tableau1[[#This Row],[species_name]],Tableau1[[#This Row],[sub_reg]])</f>
        <v>Surmullet27.8.a</v>
      </c>
      <c r="O2821" t="s">
        <v>32</v>
      </c>
      <c r="P2821" t="s">
        <v>33</v>
      </c>
      <c r="Q2821" t="s">
        <v>34</v>
      </c>
      <c r="R2821">
        <v>3795.04</v>
      </c>
      <c r="S2821" t="s">
        <v>35</v>
      </c>
      <c r="T2821" t="s">
        <v>49</v>
      </c>
      <c r="U2821" t="s">
        <v>50</v>
      </c>
      <c r="V2821" t="s">
        <v>331</v>
      </c>
      <c r="W2821">
        <f>IFERROR(INDEX(#REF!,MATCH(Tableau1[[#This Row],[Identifiant pour calcul]],#REF!,0),9),0)</f>
        <v>0</v>
      </c>
      <c r="X2821">
        <f>Tableau1[[#This Row],[value]]*0.125*Tableau1[[#This Row],[Sequestration factor]]</f>
        <v>0</v>
      </c>
      <c r="Y2821" t="s">
        <v>39</v>
      </c>
      <c r="Z2821" t="s">
        <v>40</v>
      </c>
      <c r="AA2821" t="s">
        <v>39</v>
      </c>
      <c r="AB2821" t="e">
        <f>INDEX(#REF!,MATCH(Tableau1[[#This Row],[species_name]],#REF!,0),2)</f>
        <v>#REF!</v>
      </c>
      <c r="AC2821" s="3" t="e">
        <f>Tableau1[[#This Row],[value]]/Tableau1[[#This Row],[débarquements totaux de l''espèce]]</f>
        <v>#REF!</v>
      </c>
    </row>
    <row r="2822" spans="1:29" x14ac:dyDescent="0.2">
      <c r="A2822" s="1">
        <v>45355</v>
      </c>
      <c r="B2822" t="s">
        <v>24</v>
      </c>
      <c r="C2822" t="s">
        <v>25</v>
      </c>
      <c r="D2822">
        <v>2022</v>
      </c>
      <c r="E2822" t="s">
        <v>86</v>
      </c>
      <c r="F2822" t="s">
        <v>158</v>
      </c>
      <c r="G2822" t="s">
        <v>406</v>
      </c>
      <c r="H2822" t="s">
        <v>29</v>
      </c>
      <c r="L2822" t="s">
        <v>418</v>
      </c>
      <c r="M2822" t="s">
        <v>419</v>
      </c>
      <c r="N2822" t="str">
        <f>_xlfn.CONCAT(Tableau1[[#This Row],[species_name]],Tableau1[[#This Row],[sub_reg]])</f>
        <v>Surmullet27.4.b</v>
      </c>
      <c r="O2822" t="s">
        <v>32</v>
      </c>
      <c r="P2822" t="s">
        <v>33</v>
      </c>
      <c r="Q2822" t="s">
        <v>34</v>
      </c>
      <c r="R2822">
        <v>2400.4899999999998</v>
      </c>
      <c r="S2822" t="s">
        <v>35</v>
      </c>
      <c r="T2822" t="s">
        <v>49</v>
      </c>
      <c r="U2822" t="s">
        <v>50</v>
      </c>
      <c r="V2822" t="s">
        <v>388</v>
      </c>
      <c r="W2822">
        <f>IFERROR(INDEX(#REF!,MATCH(Tableau1[[#This Row],[Identifiant pour calcul]],#REF!,0),9),0)</f>
        <v>0</v>
      </c>
      <c r="X2822">
        <f>Tableau1[[#This Row],[value]]*0.125*Tableau1[[#This Row],[Sequestration factor]]</f>
        <v>0</v>
      </c>
      <c r="Y2822" t="s">
        <v>39</v>
      </c>
      <c r="Z2822" t="s">
        <v>40</v>
      </c>
      <c r="AA2822" t="s">
        <v>39</v>
      </c>
      <c r="AB2822" t="e">
        <f>INDEX(#REF!,MATCH(Tableau1[[#This Row],[species_name]],#REF!,0),2)</f>
        <v>#REF!</v>
      </c>
      <c r="AC2822" s="3" t="e">
        <f>Tableau1[[#This Row],[value]]/Tableau1[[#This Row],[débarquements totaux de l''espèce]]</f>
        <v>#REF!</v>
      </c>
    </row>
    <row r="2823" spans="1:29" x14ac:dyDescent="0.2">
      <c r="A2823" s="1">
        <v>45355</v>
      </c>
      <c r="B2823" t="s">
        <v>24</v>
      </c>
      <c r="C2823" t="s">
        <v>25</v>
      </c>
      <c r="D2823">
        <v>2022</v>
      </c>
      <c r="E2823" t="s">
        <v>86</v>
      </c>
      <c r="F2823" t="s">
        <v>158</v>
      </c>
      <c r="G2823" t="s">
        <v>406</v>
      </c>
      <c r="H2823" t="s">
        <v>29</v>
      </c>
      <c r="L2823" t="s">
        <v>418</v>
      </c>
      <c r="M2823" t="s">
        <v>419</v>
      </c>
      <c r="N2823" t="str">
        <f>_xlfn.CONCAT(Tableau1[[#This Row],[species_name]],Tableau1[[#This Row],[sub_reg]])</f>
        <v>Surmullet27.4.c</v>
      </c>
      <c r="O2823" t="s">
        <v>32</v>
      </c>
      <c r="P2823" t="s">
        <v>33</v>
      </c>
      <c r="Q2823" t="s">
        <v>34</v>
      </c>
      <c r="R2823">
        <v>82896.05</v>
      </c>
      <c r="S2823" t="s">
        <v>35</v>
      </c>
      <c r="T2823" t="s">
        <v>49</v>
      </c>
      <c r="U2823" t="s">
        <v>50</v>
      </c>
      <c r="V2823" t="s">
        <v>389</v>
      </c>
      <c r="W2823">
        <f>IFERROR(INDEX(#REF!,MATCH(Tableau1[[#This Row],[Identifiant pour calcul]],#REF!,0),9),0)</f>
        <v>0</v>
      </c>
      <c r="X2823">
        <f>Tableau1[[#This Row],[value]]*0.125*Tableau1[[#This Row],[Sequestration factor]]</f>
        <v>0</v>
      </c>
      <c r="Y2823" t="s">
        <v>39</v>
      </c>
      <c r="Z2823" t="s">
        <v>40</v>
      </c>
      <c r="AA2823" t="s">
        <v>39</v>
      </c>
      <c r="AB2823" t="e">
        <f>INDEX(#REF!,MATCH(Tableau1[[#This Row],[species_name]],#REF!,0),2)</f>
        <v>#REF!</v>
      </c>
      <c r="AC2823" s="3" t="e">
        <f>Tableau1[[#This Row],[value]]/Tableau1[[#This Row],[débarquements totaux de l''espèce]]</f>
        <v>#REF!</v>
      </c>
    </row>
    <row r="2824" spans="1:29" x14ac:dyDescent="0.2">
      <c r="A2824" s="1">
        <v>45355</v>
      </c>
      <c r="B2824" t="s">
        <v>24</v>
      </c>
      <c r="C2824" t="s">
        <v>25</v>
      </c>
      <c r="D2824">
        <v>2022</v>
      </c>
      <c r="E2824" t="s">
        <v>86</v>
      </c>
      <c r="F2824" t="s">
        <v>158</v>
      </c>
      <c r="G2824" t="s">
        <v>406</v>
      </c>
      <c r="H2824" t="s">
        <v>29</v>
      </c>
      <c r="L2824" t="s">
        <v>418</v>
      </c>
      <c r="M2824" t="s">
        <v>419</v>
      </c>
      <c r="N2824" t="str">
        <f>_xlfn.CONCAT(Tableau1[[#This Row],[species_name]],Tableau1[[#This Row],[sub_reg]])</f>
        <v>Surmullet27.7.d</v>
      </c>
      <c r="O2824" t="s">
        <v>32</v>
      </c>
      <c r="P2824" t="s">
        <v>33</v>
      </c>
      <c r="Q2824" t="s">
        <v>34</v>
      </c>
      <c r="R2824">
        <v>245049.55</v>
      </c>
      <c r="S2824" t="s">
        <v>35</v>
      </c>
      <c r="T2824" t="s">
        <v>49</v>
      </c>
      <c r="U2824" t="s">
        <v>50</v>
      </c>
      <c r="V2824" t="s">
        <v>96</v>
      </c>
      <c r="W2824">
        <f>IFERROR(INDEX(#REF!,MATCH(Tableau1[[#This Row],[Identifiant pour calcul]],#REF!,0),9),0)</f>
        <v>0</v>
      </c>
      <c r="X2824">
        <f>Tableau1[[#This Row],[value]]*0.125*Tableau1[[#This Row],[Sequestration factor]]</f>
        <v>0</v>
      </c>
      <c r="Y2824" t="s">
        <v>39</v>
      </c>
      <c r="Z2824" t="s">
        <v>40</v>
      </c>
      <c r="AA2824" t="s">
        <v>39</v>
      </c>
      <c r="AB2824" t="e">
        <f>INDEX(#REF!,MATCH(Tableau1[[#This Row],[species_name]],#REF!,0),2)</f>
        <v>#REF!</v>
      </c>
      <c r="AC2824" s="3" t="e">
        <f>Tableau1[[#This Row],[value]]/Tableau1[[#This Row],[débarquements totaux de l''espèce]]</f>
        <v>#REF!</v>
      </c>
    </row>
    <row r="2825" spans="1:29" x14ac:dyDescent="0.2">
      <c r="A2825" s="1">
        <v>45355</v>
      </c>
      <c r="B2825" t="s">
        <v>24</v>
      </c>
      <c r="C2825" t="s">
        <v>25</v>
      </c>
      <c r="D2825">
        <v>2022</v>
      </c>
      <c r="E2825" t="s">
        <v>86</v>
      </c>
      <c r="F2825" t="s">
        <v>158</v>
      </c>
      <c r="G2825" t="s">
        <v>406</v>
      </c>
      <c r="H2825" t="s">
        <v>29</v>
      </c>
      <c r="L2825" t="s">
        <v>418</v>
      </c>
      <c r="M2825" t="s">
        <v>419</v>
      </c>
      <c r="N2825" t="str">
        <f>_xlfn.CONCAT(Tableau1[[#This Row],[species_name]],Tableau1[[#This Row],[sub_reg]])</f>
        <v>Surmullet27.7.e</v>
      </c>
      <c r="O2825" t="s">
        <v>32</v>
      </c>
      <c r="P2825" t="s">
        <v>33</v>
      </c>
      <c r="Q2825" t="s">
        <v>34</v>
      </c>
      <c r="R2825">
        <v>36460.720000000001</v>
      </c>
      <c r="S2825" t="s">
        <v>35</v>
      </c>
      <c r="T2825" t="s">
        <v>49</v>
      </c>
      <c r="U2825" t="s">
        <v>50</v>
      </c>
      <c r="V2825" t="s">
        <v>226</v>
      </c>
      <c r="W2825">
        <f>IFERROR(INDEX(#REF!,MATCH(Tableau1[[#This Row],[Identifiant pour calcul]],#REF!,0),9),0)</f>
        <v>0</v>
      </c>
      <c r="X2825">
        <f>Tableau1[[#This Row],[value]]*0.125*Tableau1[[#This Row],[Sequestration factor]]</f>
        <v>0</v>
      </c>
      <c r="Y2825" t="s">
        <v>39</v>
      </c>
      <c r="Z2825" t="s">
        <v>40</v>
      </c>
      <c r="AA2825" t="s">
        <v>39</v>
      </c>
      <c r="AB2825" t="e">
        <f>INDEX(#REF!,MATCH(Tableau1[[#This Row],[species_name]],#REF!,0),2)</f>
        <v>#REF!</v>
      </c>
      <c r="AC2825" s="3" t="e">
        <f>Tableau1[[#This Row],[value]]/Tableau1[[#This Row],[débarquements totaux de l''espèce]]</f>
        <v>#REF!</v>
      </c>
    </row>
    <row r="2826" spans="1:29" x14ac:dyDescent="0.2">
      <c r="A2826" s="1">
        <v>45355</v>
      </c>
      <c r="B2826" t="s">
        <v>24</v>
      </c>
      <c r="C2826" t="s">
        <v>25</v>
      </c>
      <c r="D2826">
        <v>2022</v>
      </c>
      <c r="E2826" t="s">
        <v>86</v>
      </c>
      <c r="F2826" t="s">
        <v>158</v>
      </c>
      <c r="G2826" t="s">
        <v>406</v>
      </c>
      <c r="H2826" t="s">
        <v>29</v>
      </c>
      <c r="L2826" t="s">
        <v>418</v>
      </c>
      <c r="M2826" t="s">
        <v>419</v>
      </c>
      <c r="N2826" t="str">
        <f>_xlfn.CONCAT(Tableau1[[#This Row],[species_name]],Tableau1[[#This Row],[sub_reg]])</f>
        <v>Surmullet27.7.f</v>
      </c>
      <c r="O2826" t="s">
        <v>32</v>
      </c>
      <c r="P2826" t="s">
        <v>33</v>
      </c>
      <c r="Q2826" t="s">
        <v>34</v>
      </c>
      <c r="R2826">
        <v>2177.02</v>
      </c>
      <c r="S2826" t="s">
        <v>35</v>
      </c>
      <c r="T2826" t="s">
        <v>49</v>
      </c>
      <c r="U2826" t="s">
        <v>50</v>
      </c>
      <c r="V2826" t="s">
        <v>685</v>
      </c>
      <c r="W2826">
        <f>IFERROR(INDEX(#REF!,MATCH(Tableau1[[#This Row],[Identifiant pour calcul]],#REF!,0),9),0)</f>
        <v>0</v>
      </c>
      <c r="X2826">
        <f>Tableau1[[#This Row],[value]]*0.125*Tableau1[[#This Row],[Sequestration factor]]</f>
        <v>0</v>
      </c>
      <c r="Y2826" t="s">
        <v>39</v>
      </c>
      <c r="Z2826" t="s">
        <v>40</v>
      </c>
      <c r="AA2826" t="s">
        <v>39</v>
      </c>
      <c r="AB2826" t="e">
        <f>INDEX(#REF!,MATCH(Tableau1[[#This Row],[species_name]],#REF!,0),2)</f>
        <v>#REF!</v>
      </c>
      <c r="AC2826" s="3" t="e">
        <f>Tableau1[[#This Row],[value]]/Tableau1[[#This Row],[débarquements totaux de l''espèce]]</f>
        <v>#REF!</v>
      </c>
    </row>
    <row r="2827" spans="1:29" x14ac:dyDescent="0.2">
      <c r="A2827" s="1">
        <v>45355</v>
      </c>
      <c r="B2827" t="s">
        <v>24</v>
      </c>
      <c r="C2827" t="s">
        <v>25</v>
      </c>
      <c r="D2827">
        <v>2022</v>
      </c>
      <c r="E2827" t="s">
        <v>86</v>
      </c>
      <c r="F2827" t="s">
        <v>158</v>
      </c>
      <c r="G2827" t="s">
        <v>406</v>
      </c>
      <c r="H2827" t="s">
        <v>29</v>
      </c>
      <c r="L2827" t="s">
        <v>418</v>
      </c>
      <c r="M2827" t="s">
        <v>419</v>
      </c>
      <c r="N2827" t="str">
        <f>_xlfn.CONCAT(Tableau1[[#This Row],[species_name]],Tableau1[[#This Row],[sub_reg]])</f>
        <v>Surmullet27.7.h</v>
      </c>
      <c r="O2827" t="s">
        <v>32</v>
      </c>
      <c r="P2827" t="s">
        <v>33</v>
      </c>
      <c r="Q2827" t="s">
        <v>34</v>
      </c>
      <c r="R2827">
        <v>33330</v>
      </c>
      <c r="S2827" t="s">
        <v>35</v>
      </c>
      <c r="T2827" t="s">
        <v>49</v>
      </c>
      <c r="U2827" t="s">
        <v>50</v>
      </c>
      <c r="V2827" t="s">
        <v>330</v>
      </c>
      <c r="W2827">
        <f>IFERROR(INDEX(#REF!,MATCH(Tableau1[[#This Row],[Identifiant pour calcul]],#REF!,0),9),0)</f>
        <v>0</v>
      </c>
      <c r="X2827">
        <f>Tableau1[[#This Row],[value]]*0.125*Tableau1[[#This Row],[Sequestration factor]]</f>
        <v>0</v>
      </c>
      <c r="Y2827" t="s">
        <v>39</v>
      </c>
      <c r="Z2827" t="s">
        <v>40</v>
      </c>
      <c r="AA2827" t="s">
        <v>39</v>
      </c>
      <c r="AB2827" t="e">
        <f>INDEX(#REF!,MATCH(Tableau1[[#This Row],[species_name]],#REF!,0),2)</f>
        <v>#REF!</v>
      </c>
      <c r="AC2827" s="3" t="e">
        <f>Tableau1[[#This Row],[value]]/Tableau1[[#This Row],[débarquements totaux de l''espèce]]</f>
        <v>#REF!</v>
      </c>
    </row>
    <row r="2828" spans="1:29" x14ac:dyDescent="0.2">
      <c r="A2828" s="1">
        <v>45355</v>
      </c>
      <c r="B2828" t="s">
        <v>24</v>
      </c>
      <c r="C2828" t="s">
        <v>25</v>
      </c>
      <c r="D2828">
        <v>2022</v>
      </c>
      <c r="E2828" t="s">
        <v>86</v>
      </c>
      <c r="F2828" t="s">
        <v>158</v>
      </c>
      <c r="G2828" t="s">
        <v>406</v>
      </c>
      <c r="H2828" t="s">
        <v>29</v>
      </c>
      <c r="L2828" t="s">
        <v>418</v>
      </c>
      <c r="M2828" t="s">
        <v>419</v>
      </c>
      <c r="N2828" t="str">
        <f>_xlfn.CONCAT(Tableau1[[#This Row],[species_name]],Tableau1[[#This Row],[sub_reg]])</f>
        <v>Surmullet27.7.j</v>
      </c>
      <c r="O2828" t="s">
        <v>32</v>
      </c>
      <c r="P2828" t="s">
        <v>33</v>
      </c>
      <c r="Q2828" t="s">
        <v>34</v>
      </c>
      <c r="R2828">
        <v>1029.83</v>
      </c>
      <c r="S2828" t="s">
        <v>35</v>
      </c>
      <c r="T2828" t="s">
        <v>49</v>
      </c>
      <c r="U2828" t="s">
        <v>50</v>
      </c>
      <c r="V2828" t="s">
        <v>377</v>
      </c>
      <c r="W2828">
        <f>IFERROR(INDEX(#REF!,MATCH(Tableau1[[#This Row],[Identifiant pour calcul]],#REF!,0),9),0)</f>
        <v>0</v>
      </c>
      <c r="X2828">
        <f>Tableau1[[#This Row],[value]]*0.125*Tableau1[[#This Row],[Sequestration factor]]</f>
        <v>0</v>
      </c>
      <c r="Y2828" t="s">
        <v>39</v>
      </c>
      <c r="Z2828" t="s">
        <v>40</v>
      </c>
      <c r="AA2828" t="s">
        <v>39</v>
      </c>
      <c r="AB2828" t="e">
        <f>INDEX(#REF!,MATCH(Tableau1[[#This Row],[species_name]],#REF!,0),2)</f>
        <v>#REF!</v>
      </c>
      <c r="AC2828" s="3" t="e">
        <f>Tableau1[[#This Row],[value]]/Tableau1[[#This Row],[débarquements totaux de l''espèce]]</f>
        <v>#REF!</v>
      </c>
    </row>
    <row r="2829" spans="1:29" x14ac:dyDescent="0.2">
      <c r="A2829" s="1">
        <v>45355</v>
      </c>
      <c r="B2829" t="s">
        <v>24</v>
      </c>
      <c r="C2829" t="s">
        <v>25</v>
      </c>
      <c r="D2829">
        <v>2022</v>
      </c>
      <c r="E2829" t="s">
        <v>86</v>
      </c>
      <c r="F2829" t="s">
        <v>158</v>
      </c>
      <c r="G2829" t="s">
        <v>406</v>
      </c>
      <c r="H2829" t="s">
        <v>29</v>
      </c>
      <c r="L2829" t="s">
        <v>418</v>
      </c>
      <c r="M2829" t="s">
        <v>419</v>
      </c>
      <c r="N2829" t="str">
        <f>_xlfn.CONCAT(Tableau1[[#This Row],[species_name]],Tableau1[[#This Row],[sub_reg]])</f>
        <v>Surmullet27.8.a</v>
      </c>
      <c r="O2829" t="s">
        <v>32</v>
      </c>
      <c r="P2829" t="s">
        <v>33</v>
      </c>
      <c r="Q2829" t="s">
        <v>34</v>
      </c>
      <c r="R2829">
        <v>1948.97</v>
      </c>
      <c r="S2829" t="s">
        <v>35</v>
      </c>
      <c r="T2829" t="s">
        <v>49</v>
      </c>
      <c r="U2829" t="s">
        <v>50</v>
      </c>
      <c r="V2829" t="s">
        <v>331</v>
      </c>
      <c r="W2829">
        <f>IFERROR(INDEX(#REF!,MATCH(Tableau1[[#This Row],[Identifiant pour calcul]],#REF!,0),9),0)</f>
        <v>0</v>
      </c>
      <c r="X2829">
        <f>Tableau1[[#This Row],[value]]*0.125*Tableau1[[#This Row],[Sequestration factor]]</f>
        <v>0</v>
      </c>
      <c r="Y2829" t="s">
        <v>39</v>
      </c>
      <c r="Z2829" t="s">
        <v>40</v>
      </c>
      <c r="AA2829" t="s">
        <v>39</v>
      </c>
      <c r="AB2829" t="e">
        <f>INDEX(#REF!,MATCH(Tableau1[[#This Row],[species_name]],#REF!,0),2)</f>
        <v>#REF!</v>
      </c>
      <c r="AC2829" s="3" t="e">
        <f>Tableau1[[#This Row],[value]]/Tableau1[[#This Row],[débarquements totaux de l''espèce]]</f>
        <v>#REF!</v>
      </c>
    </row>
    <row r="2830" spans="1:29" x14ac:dyDescent="0.2">
      <c r="A2830" s="1">
        <v>45355</v>
      </c>
      <c r="B2830" t="s">
        <v>24</v>
      </c>
      <c r="C2830" t="s">
        <v>25</v>
      </c>
      <c r="D2830">
        <v>2022</v>
      </c>
      <c r="E2830" t="s">
        <v>86</v>
      </c>
      <c r="F2830" t="s">
        <v>372</v>
      </c>
      <c r="G2830" t="s">
        <v>28</v>
      </c>
      <c r="H2830" t="s">
        <v>29</v>
      </c>
      <c r="L2830" t="s">
        <v>711</v>
      </c>
      <c r="M2830" t="s">
        <v>712</v>
      </c>
      <c r="N2830" t="str">
        <f>_xlfn.CONCAT(Tableau1[[#This Row],[species_name]],Tableau1[[#This Row],[sub_reg]])</f>
        <v>Surmullet27.8.a</v>
      </c>
      <c r="O2830" t="s">
        <v>32</v>
      </c>
      <c r="P2830" t="s">
        <v>33</v>
      </c>
      <c r="Q2830" t="s">
        <v>34</v>
      </c>
      <c r="R2830">
        <v>2248.52</v>
      </c>
      <c r="S2830" t="s">
        <v>35</v>
      </c>
      <c r="T2830" t="s">
        <v>49</v>
      </c>
      <c r="U2830" t="s">
        <v>50</v>
      </c>
      <c r="V2830" t="s">
        <v>331</v>
      </c>
      <c r="W2830">
        <f>IFERROR(INDEX(#REF!,MATCH(Tableau1[[#This Row],[Identifiant pour calcul]],#REF!,0),9),0)</f>
        <v>0</v>
      </c>
      <c r="X2830">
        <f>Tableau1[[#This Row],[value]]*0.125*Tableau1[[#This Row],[Sequestration factor]]</f>
        <v>0</v>
      </c>
      <c r="Y2830" t="s">
        <v>39</v>
      </c>
      <c r="Z2830" t="s">
        <v>40</v>
      </c>
      <c r="AA2830" t="s">
        <v>39</v>
      </c>
      <c r="AB2830" t="e">
        <f>INDEX(#REF!,MATCH(Tableau1[[#This Row],[species_name]],#REF!,0),2)</f>
        <v>#REF!</v>
      </c>
      <c r="AC2830" s="3" t="e">
        <f>Tableau1[[#This Row],[value]]/Tableau1[[#This Row],[débarquements totaux de l''espèce]]</f>
        <v>#REF!</v>
      </c>
    </row>
    <row r="2831" spans="1:29" x14ac:dyDescent="0.2">
      <c r="A2831" s="1">
        <v>45355</v>
      </c>
      <c r="B2831" t="s">
        <v>24</v>
      </c>
      <c r="C2831" t="s">
        <v>25</v>
      </c>
      <c r="D2831">
        <v>2022</v>
      </c>
      <c r="E2831" t="s">
        <v>86</v>
      </c>
      <c r="F2831" t="s">
        <v>158</v>
      </c>
      <c r="G2831" t="s">
        <v>28</v>
      </c>
      <c r="H2831" t="s">
        <v>29</v>
      </c>
      <c r="M2831" t="s">
        <v>821</v>
      </c>
      <c r="N2831" t="str">
        <f>_xlfn.CONCAT(Tableau1[[#This Row],[species_name]],Tableau1[[#This Row],[sub_reg]])</f>
        <v>Surmullet27.8.b</v>
      </c>
      <c r="O2831" t="s">
        <v>32</v>
      </c>
      <c r="P2831" t="s">
        <v>33</v>
      </c>
      <c r="Q2831" t="s">
        <v>34</v>
      </c>
      <c r="R2831">
        <v>68174.53</v>
      </c>
      <c r="S2831" t="s">
        <v>35</v>
      </c>
      <c r="T2831" t="s">
        <v>49</v>
      </c>
      <c r="U2831" t="s">
        <v>50</v>
      </c>
      <c r="V2831" t="s">
        <v>338</v>
      </c>
      <c r="W2831">
        <f>IFERROR(INDEX(#REF!,MATCH(Tableau1[[#This Row],[Identifiant pour calcul]],#REF!,0),9),0)</f>
        <v>0</v>
      </c>
      <c r="X2831">
        <f>Tableau1[[#This Row],[value]]*0.125*Tableau1[[#This Row],[Sequestration factor]]</f>
        <v>0</v>
      </c>
      <c r="Y2831" t="s">
        <v>39</v>
      </c>
      <c r="Z2831" t="s">
        <v>40</v>
      </c>
      <c r="AA2831" t="s">
        <v>39</v>
      </c>
      <c r="AB2831" t="e">
        <f>INDEX(#REF!,MATCH(Tableau1[[#This Row],[species_name]],#REF!,0),2)</f>
        <v>#REF!</v>
      </c>
      <c r="AC2831" s="3" t="e">
        <f>Tableau1[[#This Row],[value]]/Tableau1[[#This Row],[débarquements totaux de l''espèce]]</f>
        <v>#REF!</v>
      </c>
    </row>
    <row r="2832" spans="1:29" x14ac:dyDescent="0.2">
      <c r="A2832" s="1">
        <v>45355</v>
      </c>
      <c r="B2832" t="s">
        <v>24</v>
      </c>
      <c r="C2832" t="s">
        <v>25</v>
      </c>
      <c r="D2832">
        <v>2022</v>
      </c>
      <c r="E2832" t="s">
        <v>86</v>
      </c>
      <c r="F2832" t="s">
        <v>158</v>
      </c>
      <c r="G2832" t="s">
        <v>107</v>
      </c>
      <c r="H2832" t="s">
        <v>29</v>
      </c>
      <c r="L2832" t="s">
        <v>822</v>
      </c>
      <c r="M2832" t="s">
        <v>823</v>
      </c>
      <c r="N2832" t="str">
        <f>_xlfn.CONCAT(Tableau1[[#This Row],[species_name]],Tableau1[[#This Row],[sub_reg]])</f>
        <v>Surmullet27.8.b</v>
      </c>
      <c r="O2832" t="s">
        <v>32</v>
      </c>
      <c r="P2832" t="s">
        <v>33</v>
      </c>
      <c r="Q2832" t="s">
        <v>34</v>
      </c>
      <c r="R2832">
        <v>1354.66</v>
      </c>
      <c r="S2832" t="s">
        <v>35</v>
      </c>
      <c r="T2832" t="s">
        <v>49</v>
      </c>
      <c r="U2832" t="s">
        <v>50</v>
      </c>
      <c r="V2832" t="s">
        <v>338</v>
      </c>
      <c r="W2832">
        <f>IFERROR(INDEX(#REF!,MATCH(Tableau1[[#This Row],[Identifiant pour calcul]],#REF!,0),9),0)</f>
        <v>0</v>
      </c>
      <c r="X2832">
        <f>Tableau1[[#This Row],[value]]*0.125*Tableau1[[#This Row],[Sequestration factor]]</f>
        <v>0</v>
      </c>
      <c r="Y2832" t="s">
        <v>39</v>
      </c>
      <c r="Z2832" t="s">
        <v>40</v>
      </c>
      <c r="AA2832" t="s">
        <v>39</v>
      </c>
      <c r="AB2832" t="e">
        <f>INDEX(#REF!,MATCH(Tableau1[[#This Row],[species_name]],#REF!,0),2)</f>
        <v>#REF!</v>
      </c>
      <c r="AC2832" s="3" t="e">
        <f>Tableau1[[#This Row],[value]]/Tableau1[[#This Row],[débarquements totaux de l''espèce]]</f>
        <v>#REF!</v>
      </c>
    </row>
    <row r="2833" spans="1:29" x14ac:dyDescent="0.2">
      <c r="A2833" s="1">
        <v>45355</v>
      </c>
      <c r="B2833" t="s">
        <v>24</v>
      </c>
      <c r="C2833" t="s">
        <v>25</v>
      </c>
      <c r="D2833">
        <v>2022</v>
      </c>
      <c r="E2833" t="s">
        <v>86</v>
      </c>
      <c r="F2833" t="s">
        <v>158</v>
      </c>
      <c r="G2833" t="s">
        <v>107</v>
      </c>
      <c r="H2833" t="s">
        <v>29</v>
      </c>
      <c r="L2833" t="s">
        <v>822</v>
      </c>
      <c r="M2833" t="s">
        <v>823</v>
      </c>
      <c r="N2833" t="str">
        <f>_xlfn.CONCAT(Tableau1[[#This Row],[species_name]],Tableau1[[#This Row],[sub_reg]])</f>
        <v>Surmullet27.7.d</v>
      </c>
      <c r="O2833" t="s">
        <v>32</v>
      </c>
      <c r="P2833" t="s">
        <v>33</v>
      </c>
      <c r="Q2833" t="s">
        <v>34</v>
      </c>
      <c r="R2833">
        <v>9079.64</v>
      </c>
      <c r="S2833" t="s">
        <v>35</v>
      </c>
      <c r="T2833" t="s">
        <v>49</v>
      </c>
      <c r="U2833" t="s">
        <v>50</v>
      </c>
      <c r="V2833" t="s">
        <v>96</v>
      </c>
      <c r="W2833">
        <f>IFERROR(INDEX(#REF!,MATCH(Tableau1[[#This Row],[Identifiant pour calcul]],#REF!,0),9),0)</f>
        <v>0</v>
      </c>
      <c r="X2833">
        <f>Tableau1[[#This Row],[value]]*0.125*Tableau1[[#This Row],[Sequestration factor]]</f>
        <v>0</v>
      </c>
      <c r="Y2833" t="s">
        <v>39</v>
      </c>
      <c r="Z2833" t="s">
        <v>40</v>
      </c>
      <c r="AA2833" t="s">
        <v>39</v>
      </c>
      <c r="AB2833" t="e">
        <f>INDEX(#REF!,MATCH(Tableau1[[#This Row],[species_name]],#REF!,0),2)</f>
        <v>#REF!</v>
      </c>
      <c r="AC2833" s="3" t="e">
        <f>Tableau1[[#This Row],[value]]/Tableau1[[#This Row],[débarquements totaux de l''espèce]]</f>
        <v>#REF!</v>
      </c>
    </row>
    <row r="2834" spans="1:29" x14ac:dyDescent="0.2">
      <c r="A2834" s="1">
        <v>45355</v>
      </c>
      <c r="B2834" t="s">
        <v>24</v>
      </c>
      <c r="C2834" t="s">
        <v>25</v>
      </c>
      <c r="D2834">
        <v>2022</v>
      </c>
      <c r="E2834" t="s">
        <v>86</v>
      </c>
      <c r="F2834" t="s">
        <v>158</v>
      </c>
      <c r="G2834" t="s">
        <v>406</v>
      </c>
      <c r="H2834" t="s">
        <v>29</v>
      </c>
      <c r="L2834" t="s">
        <v>418</v>
      </c>
      <c r="M2834" t="s">
        <v>419</v>
      </c>
      <c r="N2834" t="str">
        <f>_xlfn.CONCAT(Tableau1[[#This Row],[species_name]],Tableau1[[#This Row],[sub_reg]])</f>
        <v>Surmullet27.7.g</v>
      </c>
      <c r="O2834" t="s">
        <v>32</v>
      </c>
      <c r="P2834" t="s">
        <v>33</v>
      </c>
      <c r="Q2834" t="s">
        <v>34</v>
      </c>
      <c r="R2834">
        <v>1987.79</v>
      </c>
      <c r="S2834" t="s">
        <v>35</v>
      </c>
      <c r="T2834" t="s">
        <v>49</v>
      </c>
      <c r="U2834" t="s">
        <v>50</v>
      </c>
      <c r="V2834" t="s">
        <v>662</v>
      </c>
      <c r="W2834">
        <f>IFERROR(INDEX(#REF!,MATCH(Tableau1[[#This Row],[Identifiant pour calcul]],#REF!,0),9),0)</f>
        <v>0</v>
      </c>
      <c r="X2834">
        <f>Tableau1[[#This Row],[value]]*0.125*Tableau1[[#This Row],[Sequestration factor]]</f>
        <v>0</v>
      </c>
      <c r="Y2834" t="s">
        <v>39</v>
      </c>
      <c r="Z2834" t="s">
        <v>40</v>
      </c>
      <c r="AA2834" t="s">
        <v>39</v>
      </c>
      <c r="AB2834" t="e">
        <f>INDEX(#REF!,MATCH(Tableau1[[#This Row],[species_name]],#REF!,0),2)</f>
        <v>#REF!</v>
      </c>
      <c r="AC2834" s="3" t="e">
        <f>Tableau1[[#This Row],[value]]/Tableau1[[#This Row],[débarquements totaux de l''espèce]]</f>
        <v>#REF!</v>
      </c>
    </row>
    <row r="2835" spans="1:29" x14ac:dyDescent="0.2">
      <c r="A2835" s="1">
        <v>45355</v>
      </c>
      <c r="B2835" t="s">
        <v>24</v>
      </c>
      <c r="C2835" t="s">
        <v>25</v>
      </c>
      <c r="D2835">
        <v>2022</v>
      </c>
      <c r="E2835" t="s">
        <v>86</v>
      </c>
      <c r="F2835" t="s">
        <v>158</v>
      </c>
      <c r="G2835" t="s">
        <v>28</v>
      </c>
      <c r="H2835" t="s">
        <v>29</v>
      </c>
      <c r="M2835" t="s">
        <v>821</v>
      </c>
      <c r="N2835" t="str">
        <f>_xlfn.CONCAT(Tableau1[[#This Row],[species_name]],Tableau1[[#This Row],[sub_reg]])</f>
        <v>Surmullet27.7.d</v>
      </c>
      <c r="O2835" t="s">
        <v>32</v>
      </c>
      <c r="P2835" t="s">
        <v>33</v>
      </c>
      <c r="Q2835" t="s">
        <v>34</v>
      </c>
      <c r="R2835">
        <v>44344.6</v>
      </c>
      <c r="S2835" t="s">
        <v>35</v>
      </c>
      <c r="T2835" t="s">
        <v>49</v>
      </c>
      <c r="U2835" t="s">
        <v>50</v>
      </c>
      <c r="V2835" t="s">
        <v>96</v>
      </c>
      <c r="W2835">
        <f>IFERROR(INDEX(#REF!,MATCH(Tableau1[[#This Row],[Identifiant pour calcul]],#REF!,0),9),0)</f>
        <v>0</v>
      </c>
      <c r="X2835">
        <f>Tableau1[[#This Row],[value]]*0.125*Tableau1[[#This Row],[Sequestration factor]]</f>
        <v>0</v>
      </c>
      <c r="Y2835" t="s">
        <v>39</v>
      </c>
      <c r="Z2835" t="s">
        <v>40</v>
      </c>
      <c r="AA2835" t="s">
        <v>39</v>
      </c>
      <c r="AB2835" t="e">
        <f>INDEX(#REF!,MATCH(Tableau1[[#This Row],[species_name]],#REF!,0),2)</f>
        <v>#REF!</v>
      </c>
      <c r="AC2835" s="3" t="e">
        <f>Tableau1[[#This Row],[value]]/Tableau1[[#This Row],[débarquements totaux de l''espèce]]</f>
        <v>#REF!</v>
      </c>
    </row>
    <row r="2836" spans="1:29" x14ac:dyDescent="0.2">
      <c r="A2836" s="1">
        <v>45355</v>
      </c>
      <c r="B2836" t="s">
        <v>24</v>
      </c>
      <c r="C2836" t="s">
        <v>25</v>
      </c>
      <c r="D2836">
        <v>2022</v>
      </c>
      <c r="E2836" t="s">
        <v>86</v>
      </c>
      <c r="F2836" t="s">
        <v>158</v>
      </c>
      <c r="G2836" t="s">
        <v>28</v>
      </c>
      <c r="H2836" t="s">
        <v>29</v>
      </c>
      <c r="M2836" t="s">
        <v>821</v>
      </c>
      <c r="N2836" t="str">
        <f>_xlfn.CONCAT(Tableau1[[#This Row],[species_name]],Tableau1[[#This Row],[sub_reg]])</f>
        <v>Surmullet27.7.e</v>
      </c>
      <c r="O2836" t="s">
        <v>32</v>
      </c>
      <c r="P2836" t="s">
        <v>33</v>
      </c>
      <c r="Q2836" t="s">
        <v>34</v>
      </c>
      <c r="R2836">
        <v>9668.07</v>
      </c>
      <c r="S2836" t="s">
        <v>35</v>
      </c>
      <c r="T2836" t="s">
        <v>49</v>
      </c>
      <c r="U2836" t="s">
        <v>50</v>
      </c>
      <c r="V2836" t="s">
        <v>226</v>
      </c>
      <c r="W2836">
        <f>IFERROR(INDEX(#REF!,MATCH(Tableau1[[#This Row],[Identifiant pour calcul]],#REF!,0),9),0)</f>
        <v>0</v>
      </c>
      <c r="X2836">
        <f>Tableau1[[#This Row],[value]]*0.125*Tableau1[[#This Row],[Sequestration factor]]</f>
        <v>0</v>
      </c>
      <c r="Y2836" t="s">
        <v>39</v>
      </c>
      <c r="Z2836" t="s">
        <v>40</v>
      </c>
      <c r="AA2836" t="s">
        <v>39</v>
      </c>
      <c r="AB2836" t="e">
        <f>INDEX(#REF!,MATCH(Tableau1[[#This Row],[species_name]],#REF!,0),2)</f>
        <v>#REF!</v>
      </c>
      <c r="AC2836" s="3" t="e">
        <f>Tableau1[[#This Row],[value]]/Tableau1[[#This Row],[débarquements totaux de l''espèce]]</f>
        <v>#REF!</v>
      </c>
    </row>
    <row r="2837" spans="1:29" x14ac:dyDescent="0.2">
      <c r="A2837" s="1">
        <v>45355</v>
      </c>
      <c r="B2837" t="s">
        <v>24</v>
      </c>
      <c r="C2837" t="s">
        <v>25</v>
      </c>
      <c r="D2837">
        <v>2022</v>
      </c>
      <c r="E2837" t="s">
        <v>86</v>
      </c>
      <c r="F2837" t="s">
        <v>158</v>
      </c>
      <c r="G2837" t="s">
        <v>28</v>
      </c>
      <c r="H2837" t="s">
        <v>29</v>
      </c>
      <c r="M2837" t="s">
        <v>821</v>
      </c>
      <c r="N2837" t="str">
        <f>_xlfn.CONCAT(Tableau1[[#This Row],[species_name]],Tableau1[[#This Row],[sub_reg]])</f>
        <v>Surmullet27.8.a</v>
      </c>
      <c r="O2837" t="s">
        <v>32</v>
      </c>
      <c r="P2837" t="s">
        <v>33</v>
      </c>
      <c r="Q2837" t="s">
        <v>34</v>
      </c>
      <c r="R2837">
        <v>139541.41</v>
      </c>
      <c r="S2837" t="s">
        <v>35</v>
      </c>
      <c r="T2837" t="s">
        <v>49</v>
      </c>
      <c r="U2837" t="s">
        <v>50</v>
      </c>
      <c r="V2837" t="s">
        <v>331</v>
      </c>
      <c r="W2837">
        <f>IFERROR(INDEX(#REF!,MATCH(Tableau1[[#This Row],[Identifiant pour calcul]],#REF!,0),9),0)</f>
        <v>0</v>
      </c>
      <c r="X2837">
        <f>Tableau1[[#This Row],[value]]*0.125*Tableau1[[#This Row],[Sequestration factor]]</f>
        <v>0</v>
      </c>
      <c r="Y2837" t="s">
        <v>39</v>
      </c>
      <c r="Z2837" t="s">
        <v>40</v>
      </c>
      <c r="AA2837" t="s">
        <v>39</v>
      </c>
      <c r="AB2837" t="e">
        <f>INDEX(#REF!,MATCH(Tableau1[[#This Row],[species_name]],#REF!,0),2)</f>
        <v>#REF!</v>
      </c>
      <c r="AC2837" s="3" t="e">
        <f>Tableau1[[#This Row],[value]]/Tableau1[[#This Row],[débarquements totaux de l''espèce]]</f>
        <v>#REF!</v>
      </c>
    </row>
    <row r="2838" spans="1:29" x14ac:dyDescent="0.2">
      <c r="A2838" s="1">
        <v>45355</v>
      </c>
      <c r="B2838" t="s">
        <v>24</v>
      </c>
      <c r="C2838" t="s">
        <v>25</v>
      </c>
      <c r="D2838">
        <v>2022</v>
      </c>
      <c r="E2838" t="s">
        <v>86</v>
      </c>
      <c r="F2838" t="s">
        <v>158</v>
      </c>
      <c r="G2838" t="s">
        <v>107</v>
      </c>
      <c r="H2838" t="s">
        <v>29</v>
      </c>
      <c r="L2838" t="s">
        <v>822</v>
      </c>
      <c r="M2838" t="s">
        <v>823</v>
      </c>
      <c r="N2838" t="str">
        <f>_xlfn.CONCAT(Tableau1[[#This Row],[species_name]],Tableau1[[#This Row],[sub_reg]])</f>
        <v>Surmullet27.8.a</v>
      </c>
      <c r="O2838" t="s">
        <v>32</v>
      </c>
      <c r="P2838" t="s">
        <v>33</v>
      </c>
      <c r="Q2838" t="s">
        <v>34</v>
      </c>
      <c r="R2838">
        <v>21091.34</v>
      </c>
      <c r="S2838" t="s">
        <v>35</v>
      </c>
      <c r="T2838" t="s">
        <v>49</v>
      </c>
      <c r="U2838" t="s">
        <v>50</v>
      </c>
      <c r="V2838" t="s">
        <v>331</v>
      </c>
      <c r="W2838">
        <f>IFERROR(INDEX(#REF!,MATCH(Tableau1[[#This Row],[Identifiant pour calcul]],#REF!,0),9),0)</f>
        <v>0</v>
      </c>
      <c r="X2838">
        <f>Tableau1[[#This Row],[value]]*0.125*Tableau1[[#This Row],[Sequestration factor]]</f>
        <v>0</v>
      </c>
      <c r="Y2838" t="s">
        <v>39</v>
      </c>
      <c r="Z2838" t="s">
        <v>40</v>
      </c>
      <c r="AA2838" t="s">
        <v>39</v>
      </c>
      <c r="AB2838" t="e">
        <f>INDEX(#REF!,MATCH(Tableau1[[#This Row],[species_name]],#REF!,0),2)</f>
        <v>#REF!</v>
      </c>
      <c r="AC2838" s="3" t="e">
        <f>Tableau1[[#This Row],[value]]/Tableau1[[#This Row],[débarquements totaux de l''espèce]]</f>
        <v>#REF!</v>
      </c>
    </row>
    <row r="2839" spans="1:29" x14ac:dyDescent="0.2">
      <c r="A2839" s="1">
        <v>45355</v>
      </c>
      <c r="B2839" t="s">
        <v>24</v>
      </c>
      <c r="C2839" t="s">
        <v>25</v>
      </c>
      <c r="D2839">
        <v>2022</v>
      </c>
      <c r="E2839" t="s">
        <v>86</v>
      </c>
      <c r="F2839" t="s">
        <v>87</v>
      </c>
      <c r="G2839" t="s">
        <v>107</v>
      </c>
      <c r="H2839" t="s">
        <v>29</v>
      </c>
      <c r="M2839" t="s">
        <v>830</v>
      </c>
      <c r="N2839" t="str">
        <f>_xlfn.CONCAT(Tableau1[[#This Row],[species_name]],Tableau1[[#This Row],[sub_reg]])</f>
        <v>Surmullet27.7.d</v>
      </c>
      <c r="O2839" t="s">
        <v>32</v>
      </c>
      <c r="P2839" t="s">
        <v>33</v>
      </c>
      <c r="Q2839" t="s">
        <v>34</v>
      </c>
      <c r="R2839">
        <v>1491.77</v>
      </c>
      <c r="S2839" t="s">
        <v>35</v>
      </c>
      <c r="T2839" t="s">
        <v>49</v>
      </c>
      <c r="U2839" t="s">
        <v>50</v>
      </c>
      <c r="V2839" t="s">
        <v>96</v>
      </c>
      <c r="W2839">
        <f>IFERROR(INDEX(#REF!,MATCH(Tableau1[[#This Row],[Identifiant pour calcul]],#REF!,0),9),0)</f>
        <v>0</v>
      </c>
      <c r="X2839">
        <f>Tableau1[[#This Row],[value]]*0.125*Tableau1[[#This Row],[Sequestration factor]]</f>
        <v>0</v>
      </c>
      <c r="Y2839" t="s">
        <v>39</v>
      </c>
      <c r="Z2839" t="s">
        <v>40</v>
      </c>
      <c r="AA2839" t="s">
        <v>39</v>
      </c>
      <c r="AB2839" t="e">
        <f>INDEX(#REF!,MATCH(Tableau1[[#This Row],[species_name]],#REF!,0),2)</f>
        <v>#REF!</v>
      </c>
      <c r="AC2839" s="3" t="e">
        <f>Tableau1[[#This Row],[value]]/Tableau1[[#This Row],[débarquements totaux de l''espèce]]</f>
        <v>#REF!</v>
      </c>
    </row>
    <row r="2840" spans="1:29" x14ac:dyDescent="0.2">
      <c r="A2840" s="1">
        <v>45355</v>
      </c>
      <c r="B2840" t="s">
        <v>24</v>
      </c>
      <c r="C2840" t="s">
        <v>25</v>
      </c>
      <c r="D2840">
        <v>2022</v>
      </c>
      <c r="E2840" t="s">
        <v>86</v>
      </c>
      <c r="F2840" t="s">
        <v>239</v>
      </c>
      <c r="G2840" t="s">
        <v>107</v>
      </c>
      <c r="H2840" t="s">
        <v>29</v>
      </c>
      <c r="M2840" t="s">
        <v>786</v>
      </c>
      <c r="N2840" t="str">
        <f>_xlfn.CONCAT(Tableau1[[#This Row],[species_name]],Tableau1[[#This Row],[sub_reg]])</f>
        <v>Surmullet27.7.e</v>
      </c>
      <c r="O2840" t="s">
        <v>32</v>
      </c>
      <c r="P2840" t="s">
        <v>33</v>
      </c>
      <c r="Q2840" t="s">
        <v>34</v>
      </c>
      <c r="R2840">
        <v>1408.73</v>
      </c>
      <c r="S2840" t="s">
        <v>35</v>
      </c>
      <c r="T2840" t="s">
        <v>49</v>
      </c>
      <c r="U2840" t="s">
        <v>50</v>
      </c>
      <c r="V2840" t="s">
        <v>226</v>
      </c>
      <c r="W2840">
        <f>IFERROR(INDEX(#REF!,MATCH(Tableau1[[#This Row],[Identifiant pour calcul]],#REF!,0),9),0)</f>
        <v>0</v>
      </c>
      <c r="X2840">
        <f>Tableau1[[#This Row],[value]]*0.125*Tableau1[[#This Row],[Sequestration factor]]</f>
        <v>0</v>
      </c>
      <c r="Y2840" t="s">
        <v>39</v>
      </c>
      <c r="Z2840" t="s">
        <v>40</v>
      </c>
      <c r="AA2840" t="s">
        <v>39</v>
      </c>
      <c r="AB2840" t="e">
        <f>INDEX(#REF!,MATCH(Tableau1[[#This Row],[species_name]],#REF!,0),2)</f>
        <v>#REF!</v>
      </c>
      <c r="AC2840" s="3" t="e">
        <f>Tableau1[[#This Row],[value]]/Tableau1[[#This Row],[débarquements totaux de l''espèce]]</f>
        <v>#REF!</v>
      </c>
    </row>
    <row r="2841" spans="1:29" x14ac:dyDescent="0.2">
      <c r="A2841" s="1">
        <v>45355</v>
      </c>
      <c r="B2841" t="s">
        <v>24</v>
      </c>
      <c r="C2841" t="s">
        <v>25</v>
      </c>
      <c r="D2841">
        <v>2022</v>
      </c>
      <c r="E2841" t="s">
        <v>86</v>
      </c>
      <c r="F2841" t="s">
        <v>239</v>
      </c>
      <c r="G2841" t="s">
        <v>107</v>
      </c>
      <c r="H2841" t="s">
        <v>29</v>
      </c>
      <c r="M2841" t="s">
        <v>786</v>
      </c>
      <c r="N2841" t="str">
        <f>_xlfn.CONCAT(Tableau1[[#This Row],[species_name]],Tableau1[[#This Row],[sub_reg]])</f>
        <v>Surmullet27.8.a</v>
      </c>
      <c r="O2841" t="s">
        <v>32</v>
      </c>
      <c r="P2841" t="s">
        <v>33</v>
      </c>
      <c r="Q2841" t="s">
        <v>34</v>
      </c>
      <c r="R2841">
        <v>15480.18</v>
      </c>
      <c r="S2841" t="s">
        <v>35</v>
      </c>
      <c r="T2841" t="s">
        <v>49</v>
      </c>
      <c r="U2841" t="s">
        <v>50</v>
      </c>
      <c r="V2841" t="s">
        <v>331</v>
      </c>
      <c r="W2841">
        <f>IFERROR(INDEX(#REF!,MATCH(Tableau1[[#This Row],[Identifiant pour calcul]],#REF!,0),9),0)</f>
        <v>0</v>
      </c>
      <c r="X2841">
        <f>Tableau1[[#This Row],[value]]*0.125*Tableau1[[#This Row],[Sequestration factor]]</f>
        <v>0</v>
      </c>
      <c r="Y2841" t="s">
        <v>39</v>
      </c>
      <c r="Z2841" t="s">
        <v>40</v>
      </c>
      <c r="AA2841" t="s">
        <v>39</v>
      </c>
      <c r="AB2841" t="e">
        <f>INDEX(#REF!,MATCH(Tableau1[[#This Row],[species_name]],#REF!,0),2)</f>
        <v>#REF!</v>
      </c>
      <c r="AC2841" s="3" t="e">
        <f>Tableau1[[#This Row],[value]]/Tableau1[[#This Row],[débarquements totaux de l''espèce]]</f>
        <v>#REF!</v>
      </c>
    </row>
    <row r="2842" spans="1:29" x14ac:dyDescent="0.2">
      <c r="A2842" s="1">
        <v>45355</v>
      </c>
      <c r="B2842" t="s">
        <v>24</v>
      </c>
      <c r="C2842" t="s">
        <v>25</v>
      </c>
      <c r="D2842">
        <v>2022</v>
      </c>
      <c r="E2842" t="s">
        <v>86</v>
      </c>
      <c r="F2842" t="s">
        <v>239</v>
      </c>
      <c r="G2842" t="s">
        <v>77</v>
      </c>
      <c r="H2842" t="s">
        <v>29</v>
      </c>
      <c r="M2842" t="s">
        <v>788</v>
      </c>
      <c r="N2842" t="str">
        <f>_xlfn.CONCAT(Tableau1[[#This Row],[species_name]],Tableau1[[#This Row],[sub_reg]])</f>
        <v>Surmullet27.8.a</v>
      </c>
      <c r="O2842" t="s">
        <v>32</v>
      </c>
      <c r="P2842" t="s">
        <v>33</v>
      </c>
      <c r="Q2842" t="s">
        <v>34</v>
      </c>
      <c r="R2842">
        <v>6686.56</v>
      </c>
      <c r="S2842" t="s">
        <v>35</v>
      </c>
      <c r="T2842" t="s">
        <v>49</v>
      </c>
      <c r="U2842" t="s">
        <v>50</v>
      </c>
      <c r="V2842" t="s">
        <v>331</v>
      </c>
      <c r="W2842">
        <f>IFERROR(INDEX(#REF!,MATCH(Tableau1[[#This Row],[Identifiant pour calcul]],#REF!,0),9),0)</f>
        <v>0</v>
      </c>
      <c r="X2842">
        <f>Tableau1[[#This Row],[value]]*0.125*Tableau1[[#This Row],[Sequestration factor]]</f>
        <v>0</v>
      </c>
      <c r="Y2842" t="s">
        <v>39</v>
      </c>
      <c r="Z2842" t="s">
        <v>40</v>
      </c>
      <c r="AA2842" t="s">
        <v>39</v>
      </c>
      <c r="AB2842" t="e">
        <f>INDEX(#REF!,MATCH(Tableau1[[#This Row],[species_name]],#REF!,0),2)</f>
        <v>#REF!</v>
      </c>
      <c r="AC2842" s="3" t="e">
        <f>Tableau1[[#This Row],[value]]/Tableau1[[#This Row],[débarquements totaux de l''espèce]]</f>
        <v>#REF!</v>
      </c>
    </row>
    <row r="2843" spans="1:29" x14ac:dyDescent="0.2">
      <c r="A2843" s="1">
        <v>45355</v>
      </c>
      <c r="B2843" t="s">
        <v>24</v>
      </c>
      <c r="C2843" t="s">
        <v>25</v>
      </c>
      <c r="D2843">
        <v>2022</v>
      </c>
      <c r="E2843" t="s">
        <v>86</v>
      </c>
      <c r="F2843" t="s">
        <v>76</v>
      </c>
      <c r="G2843" t="s">
        <v>107</v>
      </c>
      <c r="H2843" t="s">
        <v>29</v>
      </c>
      <c r="M2843" t="s">
        <v>769</v>
      </c>
      <c r="N2843" t="str">
        <f>_xlfn.CONCAT(Tableau1[[#This Row],[species_name]],Tableau1[[#This Row],[sub_reg]])</f>
        <v>Surmullet27.7.e</v>
      </c>
      <c r="O2843" t="s">
        <v>32</v>
      </c>
      <c r="P2843" t="s">
        <v>33</v>
      </c>
      <c r="Q2843" t="s">
        <v>34</v>
      </c>
      <c r="R2843">
        <v>2562.52</v>
      </c>
      <c r="S2843" t="s">
        <v>35</v>
      </c>
      <c r="T2843" t="s">
        <v>49</v>
      </c>
      <c r="U2843" t="s">
        <v>50</v>
      </c>
      <c r="V2843" t="s">
        <v>226</v>
      </c>
      <c r="W2843">
        <f>IFERROR(INDEX(#REF!,MATCH(Tableau1[[#This Row],[Identifiant pour calcul]],#REF!,0),9),0)</f>
        <v>0</v>
      </c>
      <c r="X2843">
        <f>Tableau1[[#This Row],[value]]*0.125*Tableau1[[#This Row],[Sequestration factor]]</f>
        <v>0</v>
      </c>
      <c r="Y2843" t="s">
        <v>39</v>
      </c>
      <c r="Z2843" t="s">
        <v>40</v>
      </c>
      <c r="AA2843" t="s">
        <v>39</v>
      </c>
      <c r="AB2843" t="e">
        <f>INDEX(#REF!,MATCH(Tableau1[[#This Row],[species_name]],#REF!,0),2)</f>
        <v>#REF!</v>
      </c>
      <c r="AC2843" s="3" t="e">
        <f>Tableau1[[#This Row],[value]]/Tableau1[[#This Row],[débarquements totaux de l''espèce]]</f>
        <v>#REF!</v>
      </c>
    </row>
    <row r="2844" spans="1:29" x14ac:dyDescent="0.2">
      <c r="A2844" s="1">
        <v>45355</v>
      </c>
      <c r="B2844" t="s">
        <v>24</v>
      </c>
      <c r="C2844" t="s">
        <v>25</v>
      </c>
      <c r="D2844">
        <v>2022</v>
      </c>
      <c r="E2844" t="s">
        <v>86</v>
      </c>
      <c r="F2844" t="s">
        <v>76</v>
      </c>
      <c r="G2844" t="s">
        <v>107</v>
      </c>
      <c r="H2844" t="s">
        <v>29</v>
      </c>
      <c r="M2844" t="s">
        <v>769</v>
      </c>
      <c r="N2844" t="str">
        <f>_xlfn.CONCAT(Tableau1[[#This Row],[species_name]],Tableau1[[#This Row],[sub_reg]])</f>
        <v>Surmullet27.8.a</v>
      </c>
      <c r="O2844" t="s">
        <v>32</v>
      </c>
      <c r="P2844" t="s">
        <v>33</v>
      </c>
      <c r="Q2844" t="s">
        <v>34</v>
      </c>
      <c r="R2844">
        <v>10690.66</v>
      </c>
      <c r="S2844" t="s">
        <v>35</v>
      </c>
      <c r="T2844" t="s">
        <v>49</v>
      </c>
      <c r="U2844" t="s">
        <v>50</v>
      </c>
      <c r="V2844" t="s">
        <v>331</v>
      </c>
      <c r="W2844">
        <f>IFERROR(INDEX(#REF!,MATCH(Tableau1[[#This Row],[Identifiant pour calcul]],#REF!,0),9),0)</f>
        <v>0</v>
      </c>
      <c r="X2844">
        <f>Tableau1[[#This Row],[value]]*0.125*Tableau1[[#This Row],[Sequestration factor]]</f>
        <v>0</v>
      </c>
      <c r="Y2844" t="s">
        <v>39</v>
      </c>
      <c r="Z2844" t="s">
        <v>40</v>
      </c>
      <c r="AA2844" t="s">
        <v>39</v>
      </c>
      <c r="AB2844" t="e">
        <f>INDEX(#REF!,MATCH(Tableau1[[#This Row],[species_name]],#REF!,0),2)</f>
        <v>#REF!</v>
      </c>
      <c r="AC2844" s="3" t="e">
        <f>Tableau1[[#This Row],[value]]/Tableau1[[#This Row],[débarquements totaux de l''espèce]]</f>
        <v>#REF!</v>
      </c>
    </row>
    <row r="2845" spans="1:29" x14ac:dyDescent="0.2">
      <c r="A2845" s="1">
        <v>45355</v>
      </c>
      <c r="B2845" t="s">
        <v>24</v>
      </c>
      <c r="C2845" t="s">
        <v>25</v>
      </c>
      <c r="D2845">
        <v>2022</v>
      </c>
      <c r="E2845" t="s">
        <v>86</v>
      </c>
      <c r="F2845" t="s">
        <v>217</v>
      </c>
      <c r="G2845" t="s">
        <v>107</v>
      </c>
      <c r="H2845" t="s">
        <v>29</v>
      </c>
      <c r="M2845" t="s">
        <v>771</v>
      </c>
      <c r="N2845" t="str">
        <f>_xlfn.CONCAT(Tableau1[[#This Row],[species_name]],Tableau1[[#This Row],[sub_reg]])</f>
        <v>Surmullet27.7.e</v>
      </c>
      <c r="O2845" t="s">
        <v>32</v>
      </c>
      <c r="P2845" t="s">
        <v>33</v>
      </c>
      <c r="Q2845" t="s">
        <v>34</v>
      </c>
      <c r="R2845">
        <v>2692.02</v>
      </c>
      <c r="S2845" t="s">
        <v>35</v>
      </c>
      <c r="T2845" t="s">
        <v>49</v>
      </c>
      <c r="U2845" t="s">
        <v>50</v>
      </c>
      <c r="V2845" t="s">
        <v>226</v>
      </c>
      <c r="W2845">
        <f>IFERROR(INDEX(#REF!,MATCH(Tableau1[[#This Row],[Identifiant pour calcul]],#REF!,0),9),0)</f>
        <v>0</v>
      </c>
      <c r="X2845">
        <f>Tableau1[[#This Row],[value]]*0.125*Tableau1[[#This Row],[Sequestration factor]]</f>
        <v>0</v>
      </c>
      <c r="Y2845" t="s">
        <v>39</v>
      </c>
      <c r="Z2845" t="s">
        <v>40</v>
      </c>
      <c r="AA2845" t="s">
        <v>39</v>
      </c>
      <c r="AB2845" t="e">
        <f>INDEX(#REF!,MATCH(Tableau1[[#This Row],[species_name]],#REF!,0),2)</f>
        <v>#REF!</v>
      </c>
      <c r="AC2845" s="3" t="e">
        <f>Tableau1[[#This Row],[value]]/Tableau1[[#This Row],[débarquements totaux de l''espèce]]</f>
        <v>#REF!</v>
      </c>
    </row>
    <row r="2846" spans="1:29" x14ac:dyDescent="0.2">
      <c r="A2846" s="1">
        <v>45355</v>
      </c>
      <c r="B2846" t="s">
        <v>24</v>
      </c>
      <c r="C2846" t="s">
        <v>25</v>
      </c>
      <c r="D2846">
        <v>2022</v>
      </c>
      <c r="E2846" t="s">
        <v>86</v>
      </c>
      <c r="F2846" t="s">
        <v>523</v>
      </c>
      <c r="G2846" t="s">
        <v>406</v>
      </c>
      <c r="H2846" t="s">
        <v>29</v>
      </c>
      <c r="L2846" t="s">
        <v>524</v>
      </c>
      <c r="M2846" t="s">
        <v>525</v>
      </c>
      <c r="N2846" t="str">
        <f>_xlfn.CONCAT(Tableau1[[#This Row],[species_name]],Tableau1[[#This Row],[sub_reg]])</f>
        <v>Surmullet27.8.a</v>
      </c>
      <c r="O2846" t="s">
        <v>32</v>
      </c>
      <c r="P2846" t="s">
        <v>33</v>
      </c>
      <c r="Q2846" t="s">
        <v>34</v>
      </c>
      <c r="R2846">
        <v>5604.6</v>
      </c>
      <c r="S2846" t="s">
        <v>35</v>
      </c>
      <c r="T2846" t="s">
        <v>49</v>
      </c>
      <c r="U2846" t="s">
        <v>50</v>
      </c>
      <c r="V2846" t="s">
        <v>331</v>
      </c>
      <c r="W2846">
        <f>IFERROR(INDEX(#REF!,MATCH(Tableau1[[#This Row],[Identifiant pour calcul]],#REF!,0),9),0)</f>
        <v>0</v>
      </c>
      <c r="X2846">
        <f>Tableau1[[#This Row],[value]]*0.125*Tableau1[[#This Row],[Sequestration factor]]</f>
        <v>0</v>
      </c>
      <c r="Y2846" t="s">
        <v>39</v>
      </c>
      <c r="Z2846" t="s">
        <v>40</v>
      </c>
      <c r="AA2846" t="s">
        <v>39</v>
      </c>
      <c r="AB2846" t="e">
        <f>INDEX(#REF!,MATCH(Tableau1[[#This Row],[species_name]],#REF!,0),2)</f>
        <v>#REF!</v>
      </c>
      <c r="AC2846" s="3" t="e">
        <f>Tableau1[[#This Row],[value]]/Tableau1[[#This Row],[débarquements totaux de l''espèce]]</f>
        <v>#REF!</v>
      </c>
    </row>
    <row r="2847" spans="1:29" x14ac:dyDescent="0.2">
      <c r="A2847" s="1">
        <v>45355</v>
      </c>
      <c r="B2847" t="s">
        <v>24</v>
      </c>
      <c r="C2847" t="s">
        <v>25</v>
      </c>
      <c r="D2847">
        <v>2022</v>
      </c>
      <c r="E2847" t="s">
        <v>26</v>
      </c>
      <c r="F2847" t="s">
        <v>217</v>
      </c>
      <c r="G2847" t="s">
        <v>277</v>
      </c>
      <c r="H2847" t="s">
        <v>29</v>
      </c>
      <c r="L2847" t="s">
        <v>636</v>
      </c>
      <c r="M2847" t="s">
        <v>637</v>
      </c>
      <c r="N2847" t="str">
        <f>_xlfn.CONCAT(Tableau1[[#This Row],[species_name]],Tableau1[[#This Row],[sub_reg]])</f>
        <v>Surmulletsa 7</v>
      </c>
      <c r="O2847" t="s">
        <v>32</v>
      </c>
      <c r="P2847" t="s">
        <v>33</v>
      </c>
      <c r="Q2847" t="s">
        <v>34</v>
      </c>
      <c r="R2847">
        <v>1610.4724000000001</v>
      </c>
      <c r="S2847" t="s">
        <v>35</v>
      </c>
      <c r="T2847" t="s">
        <v>49</v>
      </c>
      <c r="U2847" t="s">
        <v>50</v>
      </c>
      <c r="V2847" t="s">
        <v>62</v>
      </c>
      <c r="W2847">
        <f>IFERROR(INDEX(#REF!,MATCH(Tableau1[[#This Row],[Identifiant pour calcul]],#REF!,0),9),0)</f>
        <v>0</v>
      </c>
      <c r="X2847">
        <f>Tableau1[[#This Row],[value]]*0.125*Tableau1[[#This Row],[Sequestration factor]]</f>
        <v>0</v>
      </c>
      <c r="Y2847" t="s">
        <v>39</v>
      </c>
      <c r="Z2847" t="s">
        <v>40</v>
      </c>
      <c r="AA2847" t="s">
        <v>39</v>
      </c>
      <c r="AB2847" t="e">
        <f>INDEX(#REF!,MATCH(Tableau1[[#This Row],[species_name]],#REF!,0),2)</f>
        <v>#REF!</v>
      </c>
      <c r="AC2847" s="3" t="e">
        <f>Tableau1[[#This Row],[value]]/Tableau1[[#This Row],[débarquements totaux de l''espèce]]</f>
        <v>#REF!</v>
      </c>
    </row>
    <row r="2848" spans="1:29" x14ac:dyDescent="0.2">
      <c r="A2848" s="1">
        <v>45355</v>
      </c>
      <c r="B2848" t="s">
        <v>24</v>
      </c>
      <c r="C2848" t="s">
        <v>25</v>
      </c>
      <c r="D2848">
        <v>2022</v>
      </c>
      <c r="E2848" t="s">
        <v>26</v>
      </c>
      <c r="F2848" t="s">
        <v>27</v>
      </c>
      <c r="G2848" t="s">
        <v>277</v>
      </c>
      <c r="H2848" t="s">
        <v>29</v>
      </c>
      <c r="M2848" t="s">
        <v>749</v>
      </c>
      <c r="N2848" t="str">
        <f>_xlfn.CONCAT(Tableau1[[#This Row],[species_name]],Tableau1[[#This Row],[sub_reg]])</f>
        <v>Surmulletsa 8</v>
      </c>
      <c r="O2848" t="s">
        <v>32</v>
      </c>
      <c r="P2848" t="s">
        <v>33</v>
      </c>
      <c r="Q2848" t="s">
        <v>34</v>
      </c>
      <c r="R2848">
        <v>5659.5223999999998</v>
      </c>
      <c r="S2848" t="s">
        <v>35</v>
      </c>
      <c r="T2848" t="s">
        <v>49</v>
      </c>
      <c r="U2848" t="s">
        <v>50</v>
      </c>
      <c r="V2848" t="s">
        <v>38</v>
      </c>
      <c r="W2848">
        <f>IFERROR(INDEX(#REF!,MATCH(Tableau1[[#This Row],[Identifiant pour calcul]],#REF!,0),9),0)</f>
        <v>0</v>
      </c>
      <c r="X2848">
        <f>Tableau1[[#This Row],[value]]*0.125*Tableau1[[#This Row],[Sequestration factor]]</f>
        <v>0</v>
      </c>
      <c r="Y2848" t="s">
        <v>39</v>
      </c>
      <c r="Z2848" t="s">
        <v>40</v>
      </c>
      <c r="AA2848" t="s">
        <v>39</v>
      </c>
      <c r="AB2848" t="e">
        <f>INDEX(#REF!,MATCH(Tableau1[[#This Row],[species_name]],#REF!,0),2)</f>
        <v>#REF!</v>
      </c>
      <c r="AC2848" s="3" t="e">
        <f>Tableau1[[#This Row],[value]]/Tableau1[[#This Row],[débarquements totaux de l''espèce]]</f>
        <v>#REF!</v>
      </c>
    </row>
    <row r="2849" spans="1:29" x14ac:dyDescent="0.2">
      <c r="A2849" s="1">
        <v>45355</v>
      </c>
      <c r="B2849" t="s">
        <v>24</v>
      </c>
      <c r="C2849" t="s">
        <v>25</v>
      </c>
      <c r="D2849">
        <v>2022</v>
      </c>
      <c r="E2849" t="s">
        <v>86</v>
      </c>
      <c r="F2849" t="s">
        <v>523</v>
      </c>
      <c r="G2849" t="s">
        <v>88</v>
      </c>
      <c r="H2849" t="s">
        <v>29</v>
      </c>
      <c r="L2849" t="s">
        <v>524</v>
      </c>
      <c r="M2849" t="s">
        <v>525</v>
      </c>
      <c r="N2849" t="str">
        <f>_xlfn.CONCAT(Tableau1[[#This Row],[species_name]],Tableau1[[#This Row],[sub_reg]])</f>
        <v>Surmullet27.8.a</v>
      </c>
      <c r="O2849" t="s">
        <v>32</v>
      </c>
      <c r="P2849" t="s">
        <v>33</v>
      </c>
      <c r="Q2849" t="s">
        <v>34</v>
      </c>
      <c r="R2849">
        <v>20036.89</v>
      </c>
      <c r="S2849" t="s">
        <v>35</v>
      </c>
      <c r="T2849" t="s">
        <v>49</v>
      </c>
      <c r="U2849" t="s">
        <v>50</v>
      </c>
      <c r="V2849" t="s">
        <v>331</v>
      </c>
      <c r="W2849">
        <f>IFERROR(INDEX(#REF!,MATCH(Tableau1[[#This Row],[Identifiant pour calcul]],#REF!,0),9),0)</f>
        <v>0</v>
      </c>
      <c r="X2849">
        <f>Tableau1[[#This Row],[value]]*0.125*Tableau1[[#This Row],[Sequestration factor]]</f>
        <v>0</v>
      </c>
      <c r="Y2849" t="s">
        <v>39</v>
      </c>
      <c r="Z2849" t="s">
        <v>40</v>
      </c>
      <c r="AA2849" t="s">
        <v>39</v>
      </c>
      <c r="AB2849" t="e">
        <f>INDEX(#REF!,MATCH(Tableau1[[#This Row],[species_name]],#REF!,0),2)</f>
        <v>#REF!</v>
      </c>
      <c r="AC2849" s="3" t="e">
        <f>Tableau1[[#This Row],[value]]/Tableau1[[#This Row],[débarquements totaux de l''espèce]]</f>
        <v>#REF!</v>
      </c>
    </row>
    <row r="2850" spans="1:29" x14ac:dyDescent="0.2">
      <c r="A2850" s="1">
        <v>45355</v>
      </c>
      <c r="B2850" t="s">
        <v>24</v>
      </c>
      <c r="C2850" t="s">
        <v>25</v>
      </c>
      <c r="D2850">
        <v>2022</v>
      </c>
      <c r="E2850" t="s">
        <v>26</v>
      </c>
      <c r="F2850" t="s">
        <v>523</v>
      </c>
      <c r="G2850" t="s">
        <v>406</v>
      </c>
      <c r="H2850" t="s">
        <v>29</v>
      </c>
      <c r="L2850" t="s">
        <v>428</v>
      </c>
      <c r="M2850" t="s">
        <v>429</v>
      </c>
      <c r="N2850" t="str">
        <f>_xlfn.CONCAT(Tableau1[[#This Row],[species_name]],Tableau1[[#This Row],[sub_reg]])</f>
        <v>Surmulletsa 7</v>
      </c>
      <c r="O2850" t="s">
        <v>32</v>
      </c>
      <c r="P2850" t="s">
        <v>33</v>
      </c>
      <c r="Q2850" t="s">
        <v>34</v>
      </c>
      <c r="R2850">
        <v>3733.38</v>
      </c>
      <c r="S2850" t="s">
        <v>35</v>
      </c>
      <c r="T2850" t="s">
        <v>49</v>
      </c>
      <c r="U2850" t="s">
        <v>50</v>
      </c>
      <c r="V2850" t="s">
        <v>62</v>
      </c>
      <c r="W2850">
        <f>IFERROR(INDEX(#REF!,MATCH(Tableau1[[#This Row],[Identifiant pour calcul]],#REF!,0),9),0)</f>
        <v>0</v>
      </c>
      <c r="X2850">
        <f>Tableau1[[#This Row],[value]]*0.125*Tableau1[[#This Row],[Sequestration factor]]</f>
        <v>0</v>
      </c>
      <c r="Y2850" t="s">
        <v>39</v>
      </c>
      <c r="Z2850" t="s">
        <v>40</v>
      </c>
      <c r="AA2850" t="s">
        <v>39</v>
      </c>
      <c r="AB2850" t="e">
        <f>INDEX(#REF!,MATCH(Tableau1[[#This Row],[species_name]],#REF!,0),2)</f>
        <v>#REF!</v>
      </c>
      <c r="AC2850" s="3" t="e">
        <f>Tableau1[[#This Row],[value]]/Tableau1[[#This Row],[débarquements totaux de l''espèce]]</f>
        <v>#REF!</v>
      </c>
    </row>
    <row r="2851" spans="1:29" x14ac:dyDescent="0.2">
      <c r="A2851" s="1">
        <v>45355</v>
      </c>
      <c r="B2851" t="s">
        <v>24</v>
      </c>
      <c r="C2851" t="s">
        <v>25</v>
      </c>
      <c r="D2851">
        <v>2022</v>
      </c>
      <c r="E2851" t="s">
        <v>86</v>
      </c>
      <c r="F2851" t="s">
        <v>158</v>
      </c>
      <c r="G2851" t="s">
        <v>88</v>
      </c>
      <c r="H2851" t="s">
        <v>29</v>
      </c>
      <c r="L2851" t="s">
        <v>373</v>
      </c>
      <c r="M2851" t="s">
        <v>374</v>
      </c>
      <c r="N2851" t="str">
        <f>_xlfn.CONCAT(Tableau1[[#This Row],[species_name]],Tableau1[[#This Row],[sub_reg]])</f>
        <v>Surmullet27.7.h</v>
      </c>
      <c r="O2851" t="s">
        <v>32</v>
      </c>
      <c r="P2851" t="s">
        <v>33</v>
      </c>
      <c r="Q2851" t="s">
        <v>34</v>
      </c>
      <c r="R2851">
        <v>10557.35</v>
      </c>
      <c r="S2851" t="s">
        <v>35</v>
      </c>
      <c r="T2851" t="s">
        <v>49</v>
      </c>
      <c r="U2851" t="s">
        <v>50</v>
      </c>
      <c r="V2851" t="s">
        <v>330</v>
      </c>
      <c r="W2851">
        <f>IFERROR(INDEX(#REF!,MATCH(Tableau1[[#This Row],[Identifiant pour calcul]],#REF!,0),9),0)</f>
        <v>0</v>
      </c>
      <c r="X2851">
        <f>Tableau1[[#This Row],[value]]*0.125*Tableau1[[#This Row],[Sequestration factor]]</f>
        <v>0</v>
      </c>
      <c r="Y2851" t="s">
        <v>39</v>
      </c>
      <c r="Z2851" t="s">
        <v>40</v>
      </c>
      <c r="AA2851" t="s">
        <v>39</v>
      </c>
      <c r="AB2851" t="e">
        <f>INDEX(#REF!,MATCH(Tableau1[[#This Row],[species_name]],#REF!,0),2)</f>
        <v>#REF!</v>
      </c>
      <c r="AC2851" s="3" t="e">
        <f>Tableau1[[#This Row],[value]]/Tableau1[[#This Row],[débarquements totaux de l''espèce]]</f>
        <v>#REF!</v>
      </c>
    </row>
    <row r="2852" spans="1:29" x14ac:dyDescent="0.2">
      <c r="A2852" s="1">
        <v>45355</v>
      </c>
      <c r="B2852" t="s">
        <v>24</v>
      </c>
      <c r="C2852" t="s">
        <v>25</v>
      </c>
      <c r="D2852">
        <v>2022</v>
      </c>
      <c r="E2852" t="s">
        <v>86</v>
      </c>
      <c r="F2852" t="s">
        <v>372</v>
      </c>
      <c r="G2852" t="s">
        <v>88</v>
      </c>
      <c r="H2852" t="s">
        <v>29</v>
      </c>
      <c r="L2852" t="s">
        <v>373</v>
      </c>
      <c r="M2852" t="s">
        <v>374</v>
      </c>
      <c r="N2852" t="str">
        <f>_xlfn.CONCAT(Tableau1[[#This Row],[species_name]],Tableau1[[#This Row],[sub_reg]])</f>
        <v>Surmullet27.7.d</v>
      </c>
      <c r="O2852" t="s">
        <v>32</v>
      </c>
      <c r="P2852" t="s">
        <v>33</v>
      </c>
      <c r="Q2852" t="s">
        <v>34</v>
      </c>
      <c r="R2852">
        <v>41273.660000000003</v>
      </c>
      <c r="S2852" t="s">
        <v>35</v>
      </c>
      <c r="T2852" t="s">
        <v>49</v>
      </c>
      <c r="U2852" t="s">
        <v>50</v>
      </c>
      <c r="V2852" t="s">
        <v>96</v>
      </c>
      <c r="W2852">
        <f>IFERROR(INDEX(#REF!,MATCH(Tableau1[[#This Row],[Identifiant pour calcul]],#REF!,0),9),0)</f>
        <v>0</v>
      </c>
      <c r="X2852">
        <f>Tableau1[[#This Row],[value]]*0.125*Tableau1[[#This Row],[Sequestration factor]]</f>
        <v>0</v>
      </c>
      <c r="Y2852" t="s">
        <v>39</v>
      </c>
      <c r="Z2852" t="s">
        <v>40</v>
      </c>
      <c r="AA2852" t="s">
        <v>39</v>
      </c>
      <c r="AB2852" t="e">
        <f>INDEX(#REF!,MATCH(Tableau1[[#This Row],[species_name]],#REF!,0),2)</f>
        <v>#REF!</v>
      </c>
      <c r="AC2852" s="3" t="e">
        <f>Tableau1[[#This Row],[value]]/Tableau1[[#This Row],[débarquements totaux de l''espèce]]</f>
        <v>#REF!</v>
      </c>
    </row>
    <row r="2853" spans="1:29" x14ac:dyDescent="0.2">
      <c r="A2853" s="1">
        <v>45355</v>
      </c>
      <c r="B2853" t="s">
        <v>24</v>
      </c>
      <c r="C2853" t="s">
        <v>25</v>
      </c>
      <c r="D2853">
        <v>2022</v>
      </c>
      <c r="E2853" t="s">
        <v>26</v>
      </c>
      <c r="F2853" t="s">
        <v>239</v>
      </c>
      <c r="G2853" t="s">
        <v>277</v>
      </c>
      <c r="H2853" t="s">
        <v>29</v>
      </c>
      <c r="M2853" t="s">
        <v>768</v>
      </c>
      <c r="N2853" t="str">
        <f>_xlfn.CONCAT(Tableau1[[#This Row],[species_name]],Tableau1[[#This Row],[sub_reg]])</f>
        <v>Surmulletsa 7</v>
      </c>
      <c r="O2853" t="s">
        <v>32</v>
      </c>
      <c r="P2853" t="s">
        <v>33</v>
      </c>
      <c r="Q2853" t="s">
        <v>34</v>
      </c>
      <c r="R2853">
        <v>2290.5001999999999</v>
      </c>
      <c r="S2853" t="s">
        <v>35</v>
      </c>
      <c r="T2853" t="s">
        <v>49</v>
      </c>
      <c r="U2853" t="s">
        <v>50</v>
      </c>
      <c r="V2853" t="s">
        <v>62</v>
      </c>
      <c r="W2853">
        <f>IFERROR(INDEX(#REF!,MATCH(Tableau1[[#This Row],[Identifiant pour calcul]],#REF!,0),9),0)</f>
        <v>0</v>
      </c>
      <c r="X2853">
        <f>Tableau1[[#This Row],[value]]*0.125*Tableau1[[#This Row],[Sequestration factor]]</f>
        <v>0</v>
      </c>
      <c r="Y2853" t="s">
        <v>39</v>
      </c>
      <c r="Z2853" t="s">
        <v>40</v>
      </c>
      <c r="AA2853" t="s">
        <v>39</v>
      </c>
      <c r="AB2853" t="e">
        <f>INDEX(#REF!,MATCH(Tableau1[[#This Row],[species_name]],#REF!,0),2)</f>
        <v>#REF!</v>
      </c>
      <c r="AC2853" s="3" t="e">
        <f>Tableau1[[#This Row],[value]]/Tableau1[[#This Row],[débarquements totaux de l''espèce]]</f>
        <v>#REF!</v>
      </c>
    </row>
    <row r="2854" spans="1:29" x14ac:dyDescent="0.2">
      <c r="A2854" s="1">
        <v>45355</v>
      </c>
      <c r="B2854" t="s">
        <v>24</v>
      </c>
      <c r="C2854" t="s">
        <v>25</v>
      </c>
      <c r="D2854">
        <v>2022</v>
      </c>
      <c r="E2854" t="s">
        <v>86</v>
      </c>
      <c r="F2854" t="s">
        <v>217</v>
      </c>
      <c r="G2854" t="s">
        <v>77</v>
      </c>
      <c r="H2854" t="s">
        <v>29</v>
      </c>
      <c r="L2854" t="s">
        <v>218</v>
      </c>
      <c r="M2854" t="s">
        <v>219</v>
      </c>
      <c r="N2854" t="str">
        <f>_xlfn.CONCAT(Tableau1[[#This Row],[species_name]],Tableau1[[#This Row],[sub_reg]])</f>
        <v>Surmullet27.8.b</v>
      </c>
      <c r="O2854" t="s">
        <v>32</v>
      </c>
      <c r="P2854" t="s">
        <v>33</v>
      </c>
      <c r="Q2854" t="s">
        <v>34</v>
      </c>
      <c r="R2854">
        <v>1836.93</v>
      </c>
      <c r="S2854" t="s">
        <v>35</v>
      </c>
      <c r="T2854" t="s">
        <v>49</v>
      </c>
      <c r="U2854" t="s">
        <v>50</v>
      </c>
      <c r="V2854" t="s">
        <v>338</v>
      </c>
      <c r="W2854">
        <f>IFERROR(INDEX(#REF!,MATCH(Tableau1[[#This Row],[Identifiant pour calcul]],#REF!,0),9),0)</f>
        <v>0</v>
      </c>
      <c r="X2854">
        <f>Tableau1[[#This Row],[value]]*0.125*Tableau1[[#This Row],[Sequestration factor]]</f>
        <v>0</v>
      </c>
      <c r="Y2854" t="s">
        <v>39</v>
      </c>
      <c r="Z2854" t="s">
        <v>40</v>
      </c>
      <c r="AA2854" t="s">
        <v>39</v>
      </c>
      <c r="AB2854" t="e">
        <f>INDEX(#REF!,MATCH(Tableau1[[#This Row],[species_name]],#REF!,0),2)</f>
        <v>#REF!</v>
      </c>
      <c r="AC2854" s="3" t="e">
        <f>Tableau1[[#This Row],[value]]/Tableau1[[#This Row],[débarquements totaux de l''espèce]]</f>
        <v>#REF!</v>
      </c>
    </row>
    <row r="2855" spans="1:29" x14ac:dyDescent="0.2">
      <c r="A2855" s="1">
        <v>45355</v>
      </c>
      <c r="B2855" t="s">
        <v>24</v>
      </c>
      <c r="C2855" t="s">
        <v>25</v>
      </c>
      <c r="D2855">
        <v>2022</v>
      </c>
      <c r="E2855" t="s">
        <v>86</v>
      </c>
      <c r="F2855" t="s">
        <v>372</v>
      </c>
      <c r="G2855" t="s">
        <v>28</v>
      </c>
      <c r="H2855" t="s">
        <v>29</v>
      </c>
      <c r="L2855" t="s">
        <v>711</v>
      </c>
      <c r="M2855" t="s">
        <v>712</v>
      </c>
      <c r="N2855" t="str">
        <f>_xlfn.CONCAT(Tableau1[[#This Row],[species_name]],Tableau1[[#This Row],[sub_reg]])</f>
        <v>Surmullet27.7.d</v>
      </c>
      <c r="O2855" t="s">
        <v>32</v>
      </c>
      <c r="P2855" t="s">
        <v>33</v>
      </c>
      <c r="Q2855" t="s">
        <v>34</v>
      </c>
      <c r="R2855">
        <v>30007.66</v>
      </c>
      <c r="S2855" t="s">
        <v>35</v>
      </c>
      <c r="T2855" t="s">
        <v>49</v>
      </c>
      <c r="U2855" t="s">
        <v>50</v>
      </c>
      <c r="V2855" t="s">
        <v>96</v>
      </c>
      <c r="W2855">
        <f>IFERROR(INDEX(#REF!,MATCH(Tableau1[[#This Row],[Identifiant pour calcul]],#REF!,0),9),0)</f>
        <v>0</v>
      </c>
      <c r="X2855">
        <f>Tableau1[[#This Row],[value]]*0.125*Tableau1[[#This Row],[Sequestration factor]]</f>
        <v>0</v>
      </c>
      <c r="Y2855" t="s">
        <v>39</v>
      </c>
      <c r="Z2855" t="s">
        <v>40</v>
      </c>
      <c r="AA2855" t="s">
        <v>39</v>
      </c>
      <c r="AB2855" t="e">
        <f>INDEX(#REF!,MATCH(Tableau1[[#This Row],[species_name]],#REF!,0),2)</f>
        <v>#REF!</v>
      </c>
      <c r="AC2855" s="3" t="e">
        <f>Tableau1[[#This Row],[value]]/Tableau1[[#This Row],[débarquements totaux de l''espèce]]</f>
        <v>#REF!</v>
      </c>
    </row>
    <row r="2856" spans="1:29" x14ac:dyDescent="0.2">
      <c r="A2856" s="1">
        <v>45355</v>
      </c>
      <c r="B2856" t="s">
        <v>24</v>
      </c>
      <c r="C2856" t="s">
        <v>25</v>
      </c>
      <c r="D2856">
        <v>2022</v>
      </c>
      <c r="E2856" t="s">
        <v>86</v>
      </c>
      <c r="F2856" t="s">
        <v>87</v>
      </c>
      <c r="G2856" t="s">
        <v>77</v>
      </c>
      <c r="H2856" t="s">
        <v>29</v>
      </c>
      <c r="M2856" t="s">
        <v>355</v>
      </c>
      <c r="N2856" t="str">
        <f>_xlfn.CONCAT(Tableau1[[#This Row],[species_name]],Tableau1[[#This Row],[sub_reg]])</f>
        <v>Surmullet27.7.e</v>
      </c>
      <c r="O2856" t="s">
        <v>32</v>
      </c>
      <c r="P2856" t="s">
        <v>33</v>
      </c>
      <c r="Q2856" t="s">
        <v>34</v>
      </c>
      <c r="R2856">
        <v>1653.9</v>
      </c>
      <c r="S2856" t="s">
        <v>35</v>
      </c>
      <c r="T2856" t="s">
        <v>49</v>
      </c>
      <c r="U2856" t="s">
        <v>50</v>
      </c>
      <c r="V2856" t="s">
        <v>226</v>
      </c>
      <c r="W2856">
        <f>IFERROR(INDEX(#REF!,MATCH(Tableau1[[#This Row],[Identifiant pour calcul]],#REF!,0),9),0)</f>
        <v>0</v>
      </c>
      <c r="X2856">
        <f>Tableau1[[#This Row],[value]]*0.125*Tableau1[[#This Row],[Sequestration factor]]</f>
        <v>0</v>
      </c>
      <c r="Y2856" t="s">
        <v>39</v>
      </c>
      <c r="Z2856" t="s">
        <v>40</v>
      </c>
      <c r="AA2856" t="s">
        <v>39</v>
      </c>
      <c r="AB2856" t="e">
        <f>INDEX(#REF!,MATCH(Tableau1[[#This Row],[species_name]],#REF!,0),2)</f>
        <v>#REF!</v>
      </c>
      <c r="AC2856" s="3" t="e">
        <f>Tableau1[[#This Row],[value]]/Tableau1[[#This Row],[débarquements totaux de l''espèce]]</f>
        <v>#REF!</v>
      </c>
    </row>
    <row r="2857" spans="1:29" x14ac:dyDescent="0.2">
      <c r="A2857" s="1">
        <v>45355</v>
      </c>
      <c r="B2857" t="s">
        <v>24</v>
      </c>
      <c r="C2857" t="s">
        <v>25</v>
      </c>
      <c r="D2857">
        <v>2022</v>
      </c>
      <c r="E2857" t="s">
        <v>26</v>
      </c>
      <c r="F2857" t="s">
        <v>158</v>
      </c>
      <c r="G2857" t="s">
        <v>406</v>
      </c>
      <c r="H2857" t="s">
        <v>29</v>
      </c>
      <c r="L2857" t="s">
        <v>428</v>
      </c>
      <c r="M2857" t="s">
        <v>429</v>
      </c>
      <c r="N2857" t="str">
        <f>_xlfn.CONCAT(Tableau1[[#This Row],[species_name]],Tableau1[[#This Row],[sub_reg]])</f>
        <v>Surmulletsa 8</v>
      </c>
      <c r="O2857" t="s">
        <v>32</v>
      </c>
      <c r="P2857" t="s">
        <v>33</v>
      </c>
      <c r="Q2857" t="s">
        <v>34</v>
      </c>
      <c r="R2857">
        <v>1692.61</v>
      </c>
      <c r="S2857" t="s">
        <v>35</v>
      </c>
      <c r="T2857" t="s">
        <v>49</v>
      </c>
      <c r="U2857" t="s">
        <v>50</v>
      </c>
      <c r="V2857" t="s">
        <v>38</v>
      </c>
      <c r="W2857">
        <f>IFERROR(INDEX(#REF!,MATCH(Tableau1[[#This Row],[Identifiant pour calcul]],#REF!,0),9),0)</f>
        <v>0</v>
      </c>
      <c r="X2857">
        <f>Tableau1[[#This Row],[value]]*0.125*Tableau1[[#This Row],[Sequestration factor]]</f>
        <v>0</v>
      </c>
      <c r="Y2857" t="s">
        <v>39</v>
      </c>
      <c r="Z2857" t="s">
        <v>40</v>
      </c>
      <c r="AA2857" t="s">
        <v>39</v>
      </c>
      <c r="AB2857" t="e">
        <f>INDEX(#REF!,MATCH(Tableau1[[#This Row],[species_name]],#REF!,0),2)</f>
        <v>#REF!</v>
      </c>
      <c r="AC2857" s="3" t="e">
        <f>Tableau1[[#This Row],[value]]/Tableau1[[#This Row],[débarquements totaux de l''espèce]]</f>
        <v>#REF!</v>
      </c>
    </row>
    <row r="2858" spans="1:29" x14ac:dyDescent="0.2">
      <c r="A2858" s="1">
        <v>45355</v>
      </c>
      <c r="B2858" t="s">
        <v>24</v>
      </c>
      <c r="C2858" t="s">
        <v>25</v>
      </c>
      <c r="D2858">
        <v>2022</v>
      </c>
      <c r="E2858" t="s">
        <v>26</v>
      </c>
      <c r="F2858" t="s">
        <v>602</v>
      </c>
      <c r="G2858" t="s">
        <v>277</v>
      </c>
      <c r="H2858" t="s">
        <v>29</v>
      </c>
      <c r="L2858" t="s">
        <v>605</v>
      </c>
      <c r="M2858" t="s">
        <v>606</v>
      </c>
      <c r="N2858" t="str">
        <f>_xlfn.CONCAT(Tableau1[[#This Row],[species_name]],Tableau1[[#This Row],[sub_reg]])</f>
        <v>Surmulletsa 7</v>
      </c>
      <c r="O2858" t="s">
        <v>32</v>
      </c>
      <c r="P2858" t="s">
        <v>33</v>
      </c>
      <c r="Q2858" t="s">
        <v>34</v>
      </c>
      <c r="R2858">
        <v>4361.8887999999997</v>
      </c>
      <c r="S2858" t="s">
        <v>35</v>
      </c>
      <c r="T2858" t="s">
        <v>49</v>
      </c>
      <c r="U2858" t="s">
        <v>50</v>
      </c>
      <c r="V2858" t="s">
        <v>62</v>
      </c>
      <c r="W2858">
        <f>IFERROR(INDEX(#REF!,MATCH(Tableau1[[#This Row],[Identifiant pour calcul]],#REF!,0),9),0)</f>
        <v>0</v>
      </c>
      <c r="X2858">
        <f>Tableau1[[#This Row],[value]]*0.125*Tableau1[[#This Row],[Sequestration factor]]</f>
        <v>0</v>
      </c>
      <c r="Y2858" t="s">
        <v>39</v>
      </c>
      <c r="Z2858" t="s">
        <v>40</v>
      </c>
      <c r="AA2858" t="s">
        <v>39</v>
      </c>
      <c r="AB2858" t="e">
        <f>INDEX(#REF!,MATCH(Tableau1[[#This Row],[species_name]],#REF!,0),2)</f>
        <v>#REF!</v>
      </c>
      <c r="AC2858" s="3" t="e">
        <f>Tableau1[[#This Row],[value]]/Tableau1[[#This Row],[débarquements totaux de l''espèce]]</f>
        <v>#REF!</v>
      </c>
    </row>
    <row r="2859" spans="1:29" x14ac:dyDescent="0.2">
      <c r="A2859" s="1">
        <v>45355</v>
      </c>
      <c r="B2859" t="s">
        <v>24</v>
      </c>
      <c r="C2859" t="s">
        <v>25</v>
      </c>
      <c r="D2859">
        <v>2022</v>
      </c>
      <c r="E2859" t="s">
        <v>86</v>
      </c>
      <c r="F2859" t="s">
        <v>87</v>
      </c>
      <c r="G2859" t="s">
        <v>77</v>
      </c>
      <c r="H2859" t="s">
        <v>29</v>
      </c>
      <c r="M2859" t="s">
        <v>355</v>
      </c>
      <c r="N2859" t="str">
        <f>_xlfn.CONCAT(Tableau1[[#This Row],[species_name]],Tableau1[[#This Row],[sub_reg]])</f>
        <v>Surmullet27.7.d</v>
      </c>
      <c r="O2859" t="s">
        <v>32</v>
      </c>
      <c r="P2859" t="s">
        <v>33</v>
      </c>
      <c r="Q2859" t="s">
        <v>34</v>
      </c>
      <c r="R2859">
        <v>19031.68</v>
      </c>
      <c r="S2859" t="s">
        <v>35</v>
      </c>
      <c r="T2859" t="s">
        <v>49</v>
      </c>
      <c r="U2859" t="s">
        <v>50</v>
      </c>
      <c r="V2859" t="s">
        <v>96</v>
      </c>
      <c r="W2859">
        <f>IFERROR(INDEX(#REF!,MATCH(Tableau1[[#This Row],[Identifiant pour calcul]],#REF!,0),9),0)</f>
        <v>0</v>
      </c>
      <c r="X2859">
        <f>Tableau1[[#This Row],[value]]*0.125*Tableau1[[#This Row],[Sequestration factor]]</f>
        <v>0</v>
      </c>
      <c r="Y2859" t="s">
        <v>39</v>
      </c>
      <c r="Z2859" t="s">
        <v>40</v>
      </c>
      <c r="AA2859" t="s">
        <v>39</v>
      </c>
      <c r="AB2859" t="e">
        <f>INDEX(#REF!,MATCH(Tableau1[[#This Row],[species_name]],#REF!,0),2)</f>
        <v>#REF!</v>
      </c>
      <c r="AC2859" s="3" t="e">
        <f>Tableau1[[#This Row],[value]]/Tableau1[[#This Row],[débarquements totaux de l''espèce]]</f>
        <v>#REF!</v>
      </c>
    </row>
    <row r="2860" spans="1:29" x14ac:dyDescent="0.2">
      <c r="A2860" s="1">
        <v>45355</v>
      </c>
      <c r="B2860" t="s">
        <v>24</v>
      </c>
      <c r="C2860" t="s">
        <v>25</v>
      </c>
      <c r="D2860">
        <v>2022</v>
      </c>
      <c r="E2860" t="s">
        <v>26</v>
      </c>
      <c r="F2860" t="s">
        <v>158</v>
      </c>
      <c r="G2860" t="s">
        <v>406</v>
      </c>
      <c r="H2860" t="s">
        <v>29</v>
      </c>
      <c r="L2860" t="s">
        <v>428</v>
      </c>
      <c r="M2860" t="s">
        <v>429</v>
      </c>
      <c r="N2860" t="str">
        <f>_xlfn.CONCAT(Tableau1[[#This Row],[species_name]],Tableau1[[#This Row],[sub_reg]])</f>
        <v>Red mulletsa 7</v>
      </c>
      <c r="O2860" t="s">
        <v>32</v>
      </c>
      <c r="P2860" t="s">
        <v>33</v>
      </c>
      <c r="Q2860" t="s">
        <v>34</v>
      </c>
      <c r="R2860">
        <v>129547.42</v>
      </c>
      <c r="S2860" t="s">
        <v>35</v>
      </c>
      <c r="T2860" t="s">
        <v>460</v>
      </c>
      <c r="U2860" t="s">
        <v>461</v>
      </c>
      <c r="V2860" t="s">
        <v>62</v>
      </c>
      <c r="W2860">
        <f>IFERROR(INDEX(#REF!,MATCH(Tableau1[[#This Row],[Identifiant pour calcul]],#REF!,0),9),0)</f>
        <v>0</v>
      </c>
      <c r="X2860">
        <f>Tableau1[[#This Row],[value]]*0.125*Tableau1[[#This Row],[Sequestration factor]]</f>
        <v>0</v>
      </c>
      <c r="Y2860" t="s">
        <v>39</v>
      </c>
      <c r="Z2860" t="s">
        <v>40</v>
      </c>
      <c r="AA2860" t="s">
        <v>39</v>
      </c>
      <c r="AB2860" t="e">
        <f>INDEX(#REF!,MATCH(Tableau1[[#This Row],[species_name]],#REF!,0),2)</f>
        <v>#REF!</v>
      </c>
      <c r="AC2860" s="3" t="e">
        <f>Tableau1[[#This Row],[value]]/Tableau1[[#This Row],[débarquements totaux de l''espèce]]</f>
        <v>#REF!</v>
      </c>
    </row>
    <row r="2861" spans="1:29" x14ac:dyDescent="0.2">
      <c r="A2861" s="1">
        <v>45355</v>
      </c>
      <c r="B2861" t="s">
        <v>24</v>
      </c>
      <c r="C2861" t="s">
        <v>25</v>
      </c>
      <c r="D2861">
        <v>2022</v>
      </c>
      <c r="E2861" t="s">
        <v>26</v>
      </c>
      <c r="F2861" t="s">
        <v>158</v>
      </c>
      <c r="G2861" t="s">
        <v>28</v>
      </c>
      <c r="H2861" t="s">
        <v>29</v>
      </c>
      <c r="L2861" t="s">
        <v>30</v>
      </c>
      <c r="M2861" t="s">
        <v>31</v>
      </c>
      <c r="N2861" t="str">
        <f>_xlfn.CONCAT(Tableau1[[#This Row],[species_name]],Tableau1[[#This Row],[sub_reg]])</f>
        <v>Red mulletsa 8</v>
      </c>
      <c r="O2861" t="s">
        <v>32</v>
      </c>
      <c r="P2861" t="s">
        <v>33</v>
      </c>
      <c r="Q2861" t="s">
        <v>34</v>
      </c>
      <c r="R2861">
        <v>1738.4072000000001</v>
      </c>
      <c r="S2861" t="s">
        <v>35</v>
      </c>
      <c r="T2861" t="s">
        <v>460</v>
      </c>
      <c r="U2861" t="s">
        <v>461</v>
      </c>
      <c r="V2861" t="s">
        <v>38</v>
      </c>
      <c r="W2861">
        <f>IFERROR(INDEX(#REF!,MATCH(Tableau1[[#This Row],[Identifiant pour calcul]],#REF!,0),9),0)</f>
        <v>0</v>
      </c>
      <c r="X2861">
        <f>Tableau1[[#This Row],[value]]*0.125*Tableau1[[#This Row],[Sequestration factor]]</f>
        <v>0</v>
      </c>
      <c r="Y2861" t="s">
        <v>39</v>
      </c>
      <c r="Z2861" t="s">
        <v>40</v>
      </c>
      <c r="AA2861" t="s">
        <v>39</v>
      </c>
      <c r="AB2861" t="e">
        <f>INDEX(#REF!,MATCH(Tableau1[[#This Row],[species_name]],#REF!,0),2)</f>
        <v>#REF!</v>
      </c>
      <c r="AC2861" s="3" t="e">
        <f>Tableau1[[#This Row],[value]]/Tableau1[[#This Row],[débarquements totaux de l''espèce]]</f>
        <v>#REF!</v>
      </c>
    </row>
    <row r="2862" spans="1:29" x14ac:dyDescent="0.2">
      <c r="A2862" s="1">
        <v>45355</v>
      </c>
      <c r="B2862" t="s">
        <v>24</v>
      </c>
      <c r="C2862" t="s">
        <v>25</v>
      </c>
      <c r="D2862">
        <v>2022</v>
      </c>
      <c r="E2862" t="s">
        <v>26</v>
      </c>
      <c r="F2862" t="s">
        <v>158</v>
      </c>
      <c r="G2862" t="s">
        <v>88</v>
      </c>
      <c r="H2862" t="s">
        <v>29</v>
      </c>
      <c r="L2862" t="s">
        <v>30</v>
      </c>
      <c r="M2862" t="s">
        <v>31</v>
      </c>
      <c r="N2862" t="str">
        <f>_xlfn.CONCAT(Tableau1[[#This Row],[species_name]],Tableau1[[#This Row],[sub_reg]])</f>
        <v>Red mulletsa 7</v>
      </c>
      <c r="O2862" t="s">
        <v>32</v>
      </c>
      <c r="P2862" t="s">
        <v>33</v>
      </c>
      <c r="Q2862" t="s">
        <v>34</v>
      </c>
      <c r="R2862">
        <v>110978.57</v>
      </c>
      <c r="S2862" t="s">
        <v>35</v>
      </c>
      <c r="T2862" t="s">
        <v>460</v>
      </c>
      <c r="U2862" t="s">
        <v>461</v>
      </c>
      <c r="V2862" t="s">
        <v>62</v>
      </c>
      <c r="W2862">
        <f>IFERROR(INDEX(#REF!,MATCH(Tableau1[[#This Row],[Identifiant pour calcul]],#REF!,0),9),0)</f>
        <v>0</v>
      </c>
      <c r="X2862">
        <f>Tableau1[[#This Row],[value]]*0.125*Tableau1[[#This Row],[Sequestration factor]]</f>
        <v>0</v>
      </c>
      <c r="Y2862" t="s">
        <v>39</v>
      </c>
      <c r="Z2862" t="s">
        <v>40</v>
      </c>
      <c r="AA2862" t="s">
        <v>39</v>
      </c>
      <c r="AB2862" t="e">
        <f>INDEX(#REF!,MATCH(Tableau1[[#This Row],[species_name]],#REF!,0),2)</f>
        <v>#REF!</v>
      </c>
      <c r="AC2862" s="3" t="e">
        <f>Tableau1[[#This Row],[value]]/Tableau1[[#This Row],[débarquements totaux de l''espèce]]</f>
        <v>#REF!</v>
      </c>
    </row>
    <row r="2863" spans="1:29" x14ac:dyDescent="0.2">
      <c r="A2863" s="1">
        <v>45355</v>
      </c>
      <c r="B2863" t="s">
        <v>24</v>
      </c>
      <c r="C2863" t="s">
        <v>25</v>
      </c>
      <c r="D2863">
        <v>2022</v>
      </c>
      <c r="E2863" t="s">
        <v>26</v>
      </c>
      <c r="F2863" t="s">
        <v>27</v>
      </c>
      <c r="G2863" t="s">
        <v>240</v>
      </c>
      <c r="H2863" t="s">
        <v>29</v>
      </c>
      <c r="M2863" t="s">
        <v>737</v>
      </c>
      <c r="N2863" t="str">
        <f>_xlfn.CONCAT(Tableau1[[#This Row],[species_name]],Tableau1[[#This Row],[sub_reg]])</f>
        <v>Red mulletsa 7</v>
      </c>
      <c r="O2863" t="s">
        <v>32</v>
      </c>
      <c r="P2863" t="s">
        <v>33</v>
      </c>
      <c r="Q2863" t="s">
        <v>34</v>
      </c>
      <c r="R2863">
        <v>1197.0838000000001</v>
      </c>
      <c r="S2863" t="s">
        <v>35</v>
      </c>
      <c r="T2863" t="s">
        <v>460</v>
      </c>
      <c r="U2863" t="s">
        <v>461</v>
      </c>
      <c r="V2863" t="s">
        <v>62</v>
      </c>
      <c r="W2863">
        <f>IFERROR(INDEX(#REF!,MATCH(Tableau1[[#This Row],[Identifiant pour calcul]],#REF!,0),9),0)</f>
        <v>0</v>
      </c>
      <c r="X2863">
        <f>Tableau1[[#This Row],[value]]*0.125*Tableau1[[#This Row],[Sequestration factor]]</f>
        <v>0</v>
      </c>
      <c r="Y2863" t="s">
        <v>39</v>
      </c>
      <c r="Z2863" t="s">
        <v>40</v>
      </c>
      <c r="AA2863" t="s">
        <v>39</v>
      </c>
      <c r="AB2863" t="e">
        <f>INDEX(#REF!,MATCH(Tableau1[[#This Row],[species_name]],#REF!,0),2)</f>
        <v>#REF!</v>
      </c>
      <c r="AC2863" s="3" t="e">
        <f>Tableau1[[#This Row],[value]]/Tableau1[[#This Row],[débarquements totaux de l''espèce]]</f>
        <v>#REF!</v>
      </c>
    </row>
    <row r="2864" spans="1:29" x14ac:dyDescent="0.2">
      <c r="A2864" s="1">
        <v>45355</v>
      </c>
      <c r="B2864" t="s">
        <v>24</v>
      </c>
      <c r="C2864" t="s">
        <v>25</v>
      </c>
      <c r="D2864">
        <v>2022</v>
      </c>
      <c r="E2864" t="s">
        <v>26</v>
      </c>
      <c r="F2864" t="s">
        <v>27</v>
      </c>
      <c r="G2864" t="s">
        <v>277</v>
      </c>
      <c r="H2864" t="s">
        <v>29</v>
      </c>
      <c r="M2864" t="s">
        <v>749</v>
      </c>
      <c r="N2864" t="str">
        <f>_xlfn.CONCAT(Tableau1[[#This Row],[species_name]],Tableau1[[#This Row],[sub_reg]])</f>
        <v>Red mulletsa 7</v>
      </c>
      <c r="O2864" t="s">
        <v>32</v>
      </c>
      <c r="P2864" t="s">
        <v>33</v>
      </c>
      <c r="Q2864" t="s">
        <v>34</v>
      </c>
      <c r="R2864">
        <v>3738.9059000000002</v>
      </c>
      <c r="S2864" t="s">
        <v>35</v>
      </c>
      <c r="T2864" t="s">
        <v>460</v>
      </c>
      <c r="U2864" t="s">
        <v>461</v>
      </c>
      <c r="V2864" t="s">
        <v>62</v>
      </c>
      <c r="W2864">
        <f>IFERROR(INDEX(#REF!,MATCH(Tableau1[[#This Row],[Identifiant pour calcul]],#REF!,0),9),0)</f>
        <v>0</v>
      </c>
      <c r="X2864">
        <f>Tableau1[[#This Row],[value]]*0.125*Tableau1[[#This Row],[Sequestration factor]]</f>
        <v>0</v>
      </c>
      <c r="Y2864" t="s">
        <v>39</v>
      </c>
      <c r="Z2864" t="s">
        <v>40</v>
      </c>
      <c r="AA2864" t="s">
        <v>39</v>
      </c>
      <c r="AB2864" t="e">
        <f>INDEX(#REF!,MATCH(Tableau1[[#This Row],[species_name]],#REF!,0),2)</f>
        <v>#REF!</v>
      </c>
      <c r="AC2864" s="3" t="e">
        <f>Tableau1[[#This Row],[value]]/Tableau1[[#This Row],[débarquements totaux de l''espèce]]</f>
        <v>#REF!</v>
      </c>
    </row>
    <row r="2865" spans="1:29" x14ac:dyDescent="0.2">
      <c r="A2865" s="1">
        <v>45355</v>
      </c>
      <c r="B2865" t="s">
        <v>24</v>
      </c>
      <c r="C2865" t="s">
        <v>25</v>
      </c>
      <c r="D2865">
        <v>2022</v>
      </c>
      <c r="E2865" t="s">
        <v>26</v>
      </c>
      <c r="F2865" t="s">
        <v>158</v>
      </c>
      <c r="G2865" t="s">
        <v>406</v>
      </c>
      <c r="H2865" t="s">
        <v>29</v>
      </c>
      <c r="L2865" t="s">
        <v>428</v>
      </c>
      <c r="M2865" t="s">
        <v>429</v>
      </c>
      <c r="N2865" t="str">
        <f>_xlfn.CONCAT(Tableau1[[#This Row],[species_name]],Tableau1[[#This Row],[sub_reg]])</f>
        <v>Red mulletsa 8</v>
      </c>
      <c r="O2865" t="s">
        <v>32</v>
      </c>
      <c r="P2865" t="s">
        <v>33</v>
      </c>
      <c r="Q2865" t="s">
        <v>34</v>
      </c>
      <c r="R2865">
        <v>1161.23</v>
      </c>
      <c r="S2865" t="s">
        <v>35</v>
      </c>
      <c r="T2865" t="s">
        <v>460</v>
      </c>
      <c r="U2865" t="s">
        <v>461</v>
      </c>
      <c r="V2865" t="s">
        <v>38</v>
      </c>
      <c r="W2865">
        <f>IFERROR(INDEX(#REF!,MATCH(Tableau1[[#This Row],[Identifiant pour calcul]],#REF!,0),9),0)</f>
        <v>0</v>
      </c>
      <c r="X2865">
        <f>Tableau1[[#This Row],[value]]*0.125*Tableau1[[#This Row],[Sequestration factor]]</f>
        <v>0</v>
      </c>
      <c r="Y2865" t="s">
        <v>39</v>
      </c>
      <c r="Z2865" t="s">
        <v>40</v>
      </c>
      <c r="AA2865" t="s">
        <v>39</v>
      </c>
      <c r="AB2865" t="e">
        <f>INDEX(#REF!,MATCH(Tableau1[[#This Row],[species_name]],#REF!,0),2)</f>
        <v>#REF!</v>
      </c>
      <c r="AC2865" s="3" t="e">
        <f>Tableau1[[#This Row],[value]]/Tableau1[[#This Row],[débarquements totaux de l''espèce]]</f>
        <v>#REF!</v>
      </c>
    </row>
    <row r="2866" spans="1:29" x14ac:dyDescent="0.2">
      <c r="A2866" s="1">
        <v>45355</v>
      </c>
      <c r="B2866" t="s">
        <v>24</v>
      </c>
      <c r="C2866" t="s">
        <v>25</v>
      </c>
      <c r="D2866">
        <v>2022</v>
      </c>
      <c r="E2866" t="s">
        <v>86</v>
      </c>
      <c r="F2866" t="s">
        <v>217</v>
      </c>
      <c r="G2866" t="s">
        <v>28</v>
      </c>
      <c r="H2866" t="s">
        <v>29</v>
      </c>
      <c r="L2866" t="s">
        <v>218</v>
      </c>
      <c r="M2866" t="s">
        <v>219</v>
      </c>
      <c r="N2866" t="str">
        <f>_xlfn.CONCAT(Tableau1[[#This Row],[species_name]],Tableau1[[#This Row],[sub_reg]])</f>
        <v>Marine fishes nei27.7.e</v>
      </c>
      <c r="O2866" t="s">
        <v>32</v>
      </c>
      <c r="P2866" t="s">
        <v>33</v>
      </c>
      <c r="Q2866" t="s">
        <v>34</v>
      </c>
      <c r="R2866">
        <v>4096.01</v>
      </c>
      <c r="S2866" t="s">
        <v>35</v>
      </c>
      <c r="T2866" t="s">
        <v>227</v>
      </c>
      <c r="U2866" t="s">
        <v>228</v>
      </c>
      <c r="V2866" t="s">
        <v>226</v>
      </c>
      <c r="W2866">
        <f>IFERROR(INDEX(#REF!,MATCH(Tableau1[[#This Row],[Identifiant pour calcul]],#REF!,0),9),0)</f>
        <v>0</v>
      </c>
      <c r="X2866">
        <f>Tableau1[[#This Row],[value]]*0.125*Tableau1[[#This Row],[Sequestration factor]]</f>
        <v>0</v>
      </c>
      <c r="Y2866" t="s">
        <v>39</v>
      </c>
      <c r="Z2866" t="s">
        <v>40</v>
      </c>
      <c r="AA2866" t="s">
        <v>39</v>
      </c>
      <c r="AB2866" t="e">
        <f>INDEX(#REF!,MATCH(Tableau1[[#This Row],[species_name]],#REF!,0),2)</f>
        <v>#REF!</v>
      </c>
      <c r="AC2866" s="3" t="e">
        <f>Tableau1[[#This Row],[value]]/Tableau1[[#This Row],[débarquements totaux de l''espèce]]</f>
        <v>#REF!</v>
      </c>
    </row>
    <row r="2867" spans="1:29" x14ac:dyDescent="0.2">
      <c r="A2867" s="1">
        <v>45355</v>
      </c>
      <c r="B2867" t="s">
        <v>24</v>
      </c>
      <c r="C2867" t="s">
        <v>25</v>
      </c>
      <c r="D2867">
        <v>2022</v>
      </c>
      <c r="E2867" t="s">
        <v>26</v>
      </c>
      <c r="F2867" t="s">
        <v>59</v>
      </c>
      <c r="G2867" t="s">
        <v>277</v>
      </c>
      <c r="H2867" t="s">
        <v>29</v>
      </c>
      <c r="M2867" t="s">
        <v>289</v>
      </c>
      <c r="N2867" t="str">
        <f>_xlfn.CONCAT(Tableau1[[#This Row],[species_name]],Tableau1[[#This Row],[sub_reg]])</f>
        <v>Marine fishes neisa 8</v>
      </c>
      <c r="O2867" t="s">
        <v>32</v>
      </c>
      <c r="P2867" t="s">
        <v>33</v>
      </c>
      <c r="Q2867" t="s">
        <v>34</v>
      </c>
      <c r="R2867">
        <v>1508.9713999999999</v>
      </c>
      <c r="S2867" t="s">
        <v>35</v>
      </c>
      <c r="T2867" t="s">
        <v>227</v>
      </c>
      <c r="U2867" t="s">
        <v>228</v>
      </c>
      <c r="V2867" t="s">
        <v>38</v>
      </c>
      <c r="W2867">
        <f>IFERROR(INDEX(#REF!,MATCH(Tableau1[[#This Row],[Identifiant pour calcul]],#REF!,0),9),0)</f>
        <v>0</v>
      </c>
      <c r="X2867">
        <f>Tableau1[[#This Row],[value]]*0.125*Tableau1[[#This Row],[Sequestration factor]]</f>
        <v>0</v>
      </c>
      <c r="Y2867" t="s">
        <v>39</v>
      </c>
      <c r="Z2867" t="s">
        <v>40</v>
      </c>
      <c r="AA2867" t="s">
        <v>39</v>
      </c>
      <c r="AB2867" t="e">
        <f>INDEX(#REF!,MATCH(Tableau1[[#This Row],[species_name]],#REF!,0),2)</f>
        <v>#REF!</v>
      </c>
      <c r="AC2867" s="3" t="e">
        <f>Tableau1[[#This Row],[value]]/Tableau1[[#This Row],[débarquements totaux de l''espèce]]</f>
        <v>#REF!</v>
      </c>
    </row>
    <row r="2868" spans="1:29" x14ac:dyDescent="0.2">
      <c r="A2868" s="1">
        <v>45355</v>
      </c>
      <c r="B2868" t="s">
        <v>24</v>
      </c>
      <c r="C2868" t="s">
        <v>25</v>
      </c>
      <c r="D2868">
        <v>2022</v>
      </c>
      <c r="E2868" t="s">
        <v>86</v>
      </c>
      <c r="F2868" t="s">
        <v>217</v>
      </c>
      <c r="G2868" t="s">
        <v>77</v>
      </c>
      <c r="H2868" t="s">
        <v>29</v>
      </c>
      <c r="L2868" t="s">
        <v>218</v>
      </c>
      <c r="M2868" t="s">
        <v>219</v>
      </c>
      <c r="N2868" t="str">
        <f>_xlfn.CONCAT(Tableau1[[#This Row],[species_name]],Tableau1[[#This Row],[sub_reg]])</f>
        <v>Marine fishes nei27.7.e</v>
      </c>
      <c r="O2868" t="s">
        <v>32</v>
      </c>
      <c r="P2868" t="s">
        <v>33</v>
      </c>
      <c r="Q2868" t="s">
        <v>34</v>
      </c>
      <c r="R2868">
        <v>2536</v>
      </c>
      <c r="S2868" t="s">
        <v>35</v>
      </c>
      <c r="T2868" t="s">
        <v>227</v>
      </c>
      <c r="U2868" t="s">
        <v>228</v>
      </c>
      <c r="V2868" t="s">
        <v>226</v>
      </c>
      <c r="W2868">
        <f>IFERROR(INDEX(#REF!,MATCH(Tableau1[[#This Row],[Identifiant pour calcul]],#REF!,0),9),0)</f>
        <v>0</v>
      </c>
      <c r="X2868">
        <f>Tableau1[[#This Row],[value]]*0.125*Tableau1[[#This Row],[Sequestration factor]]</f>
        <v>0</v>
      </c>
      <c r="Y2868" t="s">
        <v>39</v>
      </c>
      <c r="Z2868" t="s">
        <v>40</v>
      </c>
      <c r="AA2868" t="s">
        <v>39</v>
      </c>
      <c r="AB2868" t="e">
        <f>INDEX(#REF!,MATCH(Tableau1[[#This Row],[species_name]],#REF!,0),2)</f>
        <v>#REF!</v>
      </c>
      <c r="AC2868" s="3" t="e">
        <f>Tableau1[[#This Row],[value]]/Tableau1[[#This Row],[débarquements totaux de l''espèce]]</f>
        <v>#REF!</v>
      </c>
    </row>
    <row r="2869" spans="1:29" x14ac:dyDescent="0.2">
      <c r="A2869" s="1">
        <v>45355</v>
      </c>
      <c r="B2869" t="s">
        <v>24</v>
      </c>
      <c r="C2869" t="s">
        <v>25</v>
      </c>
      <c r="D2869">
        <v>2022</v>
      </c>
      <c r="E2869" t="s">
        <v>86</v>
      </c>
      <c r="F2869" t="s">
        <v>87</v>
      </c>
      <c r="G2869" t="s">
        <v>77</v>
      </c>
      <c r="H2869" t="s">
        <v>29</v>
      </c>
      <c r="M2869" t="s">
        <v>355</v>
      </c>
      <c r="N2869" t="str">
        <f>_xlfn.CONCAT(Tableau1[[#This Row],[species_name]],Tableau1[[#This Row],[sub_reg]])</f>
        <v>Marine fishes nei27.7.d</v>
      </c>
      <c r="O2869" t="s">
        <v>32</v>
      </c>
      <c r="P2869" t="s">
        <v>33</v>
      </c>
      <c r="Q2869" t="s">
        <v>34</v>
      </c>
      <c r="R2869">
        <v>4745.96</v>
      </c>
      <c r="S2869" t="s">
        <v>35</v>
      </c>
      <c r="T2869" t="s">
        <v>227</v>
      </c>
      <c r="U2869" t="s">
        <v>228</v>
      </c>
      <c r="V2869" t="s">
        <v>96</v>
      </c>
      <c r="W2869">
        <f>IFERROR(INDEX(#REF!,MATCH(Tableau1[[#This Row],[Identifiant pour calcul]],#REF!,0),9),0)</f>
        <v>0</v>
      </c>
      <c r="X2869">
        <f>Tableau1[[#This Row],[value]]*0.125*Tableau1[[#This Row],[Sequestration factor]]</f>
        <v>0</v>
      </c>
      <c r="Y2869" t="s">
        <v>39</v>
      </c>
      <c r="Z2869" t="s">
        <v>40</v>
      </c>
      <c r="AA2869" t="s">
        <v>39</v>
      </c>
      <c r="AB2869" t="e">
        <f>INDEX(#REF!,MATCH(Tableau1[[#This Row],[species_name]],#REF!,0),2)</f>
        <v>#REF!</v>
      </c>
      <c r="AC2869" s="3" t="e">
        <f>Tableau1[[#This Row],[value]]/Tableau1[[#This Row],[débarquements totaux de l''espèce]]</f>
        <v>#REF!</v>
      </c>
    </row>
    <row r="2870" spans="1:29" x14ac:dyDescent="0.2">
      <c r="A2870" s="1">
        <v>45355</v>
      </c>
      <c r="B2870" t="s">
        <v>24</v>
      </c>
      <c r="C2870" t="s">
        <v>25</v>
      </c>
      <c r="D2870">
        <v>2022</v>
      </c>
      <c r="E2870" t="s">
        <v>26</v>
      </c>
      <c r="F2870" t="s">
        <v>158</v>
      </c>
      <c r="G2870" t="s">
        <v>406</v>
      </c>
      <c r="H2870" t="s">
        <v>29</v>
      </c>
      <c r="L2870" t="s">
        <v>428</v>
      </c>
      <c r="M2870" t="s">
        <v>429</v>
      </c>
      <c r="N2870" t="str">
        <f>_xlfn.CONCAT(Tableau1[[#This Row],[species_name]],Tableau1[[#This Row],[sub_reg]])</f>
        <v>Marine fishes neisa 7</v>
      </c>
      <c r="O2870" t="s">
        <v>32</v>
      </c>
      <c r="P2870" t="s">
        <v>33</v>
      </c>
      <c r="Q2870" t="s">
        <v>34</v>
      </c>
      <c r="R2870">
        <v>1650.38</v>
      </c>
      <c r="S2870" t="s">
        <v>35</v>
      </c>
      <c r="T2870" t="s">
        <v>227</v>
      </c>
      <c r="U2870" t="s">
        <v>228</v>
      </c>
      <c r="V2870" t="s">
        <v>62</v>
      </c>
      <c r="W2870">
        <f>IFERROR(INDEX(#REF!,MATCH(Tableau1[[#This Row],[Identifiant pour calcul]],#REF!,0),9),0)</f>
        <v>0</v>
      </c>
      <c r="X2870">
        <f>Tableau1[[#This Row],[value]]*0.125*Tableau1[[#This Row],[Sequestration factor]]</f>
        <v>0</v>
      </c>
      <c r="Y2870" t="s">
        <v>39</v>
      </c>
      <c r="Z2870" t="s">
        <v>40</v>
      </c>
      <c r="AA2870" t="s">
        <v>39</v>
      </c>
      <c r="AB2870" t="e">
        <f>INDEX(#REF!,MATCH(Tableau1[[#This Row],[species_name]],#REF!,0),2)</f>
        <v>#REF!</v>
      </c>
      <c r="AC2870" s="3" t="e">
        <f>Tableau1[[#This Row],[value]]/Tableau1[[#This Row],[débarquements totaux de l''espèce]]</f>
        <v>#REF!</v>
      </c>
    </row>
    <row r="2871" spans="1:29" x14ac:dyDescent="0.2">
      <c r="A2871" s="1">
        <v>45355</v>
      </c>
      <c r="B2871" t="s">
        <v>24</v>
      </c>
      <c r="C2871" t="s">
        <v>25</v>
      </c>
      <c r="D2871">
        <v>2022</v>
      </c>
      <c r="E2871" t="s">
        <v>75</v>
      </c>
      <c r="F2871" t="s">
        <v>239</v>
      </c>
      <c r="G2871" t="s">
        <v>107</v>
      </c>
      <c r="H2871" t="s">
        <v>488</v>
      </c>
      <c r="M2871" t="s">
        <v>495</v>
      </c>
      <c r="N2871" t="str">
        <f>_xlfn.CONCAT(Tableau1[[#This Row],[species_name]],Tableau1[[#This Row],[sub_reg]])</f>
        <v>Marine fishes nei31</v>
      </c>
      <c r="O2871" t="s">
        <v>32</v>
      </c>
      <c r="P2871" t="s">
        <v>33</v>
      </c>
      <c r="Q2871" t="s">
        <v>34</v>
      </c>
      <c r="R2871">
        <v>32722</v>
      </c>
      <c r="S2871" t="s">
        <v>35</v>
      </c>
      <c r="T2871" t="s">
        <v>227</v>
      </c>
      <c r="U2871" t="s">
        <v>228</v>
      </c>
      <c r="V2871" t="s">
        <v>83</v>
      </c>
      <c r="W2871">
        <f>IFERROR(INDEX(#REF!,MATCH(Tableau1[[#This Row],[Identifiant pour calcul]],#REF!,0),9),0)</f>
        <v>0</v>
      </c>
      <c r="X2871">
        <f>Tableau1[[#This Row],[value]]*0.125*Tableau1[[#This Row],[Sequestration factor]]</f>
        <v>0</v>
      </c>
      <c r="Y2871" t="s">
        <v>39</v>
      </c>
      <c r="Z2871" t="s">
        <v>40</v>
      </c>
      <c r="AA2871" t="s">
        <v>39</v>
      </c>
      <c r="AB2871" t="e">
        <f>INDEX(#REF!,MATCH(Tableau1[[#This Row],[species_name]],#REF!,0),2)</f>
        <v>#REF!</v>
      </c>
      <c r="AC2871" s="3" t="e">
        <f>Tableau1[[#This Row],[value]]/Tableau1[[#This Row],[débarquements totaux de l''espèce]]</f>
        <v>#REF!</v>
      </c>
    </row>
    <row r="2872" spans="1:29" x14ac:dyDescent="0.2">
      <c r="A2872" s="1">
        <v>45355</v>
      </c>
      <c r="B2872" t="s">
        <v>24</v>
      </c>
      <c r="C2872" t="s">
        <v>25</v>
      </c>
      <c r="D2872">
        <v>2022</v>
      </c>
      <c r="E2872" t="s">
        <v>26</v>
      </c>
      <c r="F2872" t="s">
        <v>158</v>
      </c>
      <c r="G2872" t="s">
        <v>28</v>
      </c>
      <c r="H2872" t="s">
        <v>29</v>
      </c>
      <c r="L2872" t="s">
        <v>30</v>
      </c>
      <c r="M2872" t="s">
        <v>31</v>
      </c>
      <c r="N2872" t="str">
        <f>_xlfn.CONCAT(Tableau1[[#This Row],[species_name]],Tableau1[[#This Row],[sub_reg]])</f>
        <v>Marine fishes neisa 8</v>
      </c>
      <c r="O2872" t="s">
        <v>32</v>
      </c>
      <c r="P2872" t="s">
        <v>33</v>
      </c>
      <c r="Q2872" t="s">
        <v>34</v>
      </c>
      <c r="R2872">
        <v>3130.9872</v>
      </c>
      <c r="S2872" t="s">
        <v>35</v>
      </c>
      <c r="T2872" t="s">
        <v>227</v>
      </c>
      <c r="U2872" t="s">
        <v>228</v>
      </c>
      <c r="V2872" t="s">
        <v>38</v>
      </c>
      <c r="W2872">
        <f>IFERROR(INDEX(#REF!,MATCH(Tableau1[[#This Row],[Identifiant pour calcul]],#REF!,0),9),0)</f>
        <v>0</v>
      </c>
      <c r="X2872">
        <f>Tableau1[[#This Row],[value]]*0.125*Tableau1[[#This Row],[Sequestration factor]]</f>
        <v>0</v>
      </c>
      <c r="Y2872" t="s">
        <v>39</v>
      </c>
      <c r="Z2872" t="s">
        <v>40</v>
      </c>
      <c r="AA2872" t="s">
        <v>39</v>
      </c>
      <c r="AB2872" t="e">
        <f>INDEX(#REF!,MATCH(Tableau1[[#This Row],[species_name]],#REF!,0),2)</f>
        <v>#REF!</v>
      </c>
      <c r="AC2872" s="3" t="e">
        <f>Tableau1[[#This Row],[value]]/Tableau1[[#This Row],[débarquements totaux de l''espèce]]</f>
        <v>#REF!</v>
      </c>
    </row>
    <row r="2873" spans="1:29" x14ac:dyDescent="0.2">
      <c r="A2873" s="1">
        <v>45355</v>
      </c>
      <c r="B2873" t="s">
        <v>24</v>
      </c>
      <c r="C2873" t="s">
        <v>25</v>
      </c>
      <c r="D2873">
        <v>2022</v>
      </c>
      <c r="E2873" t="s">
        <v>75</v>
      </c>
      <c r="F2873" t="s">
        <v>239</v>
      </c>
      <c r="G2873" t="s">
        <v>88</v>
      </c>
      <c r="H2873" t="s">
        <v>407</v>
      </c>
      <c r="L2873" t="s">
        <v>408</v>
      </c>
      <c r="M2873" t="s">
        <v>409</v>
      </c>
      <c r="N2873" t="str">
        <f>_xlfn.CONCAT(Tableau1[[#This Row],[species_name]],Tableau1[[#This Row],[sub_reg]])</f>
        <v>Marine fishes nei51.7</v>
      </c>
      <c r="O2873" t="s">
        <v>32</v>
      </c>
      <c r="P2873" t="s">
        <v>33</v>
      </c>
      <c r="Q2873" t="s">
        <v>34</v>
      </c>
      <c r="R2873">
        <v>6567.94</v>
      </c>
      <c r="S2873" t="s">
        <v>35</v>
      </c>
      <c r="T2873" t="s">
        <v>227</v>
      </c>
      <c r="U2873" t="s">
        <v>228</v>
      </c>
      <c r="V2873" t="s">
        <v>410</v>
      </c>
      <c r="W2873">
        <f>IFERROR(INDEX(#REF!,MATCH(Tableau1[[#This Row],[Identifiant pour calcul]],#REF!,0),9),0)</f>
        <v>0</v>
      </c>
      <c r="X2873">
        <f>Tableau1[[#This Row],[value]]*0.125*Tableau1[[#This Row],[Sequestration factor]]</f>
        <v>0</v>
      </c>
      <c r="Y2873" t="s">
        <v>39</v>
      </c>
      <c r="Z2873" t="s">
        <v>40</v>
      </c>
      <c r="AA2873" t="s">
        <v>39</v>
      </c>
      <c r="AB2873" t="e">
        <f>INDEX(#REF!,MATCH(Tableau1[[#This Row],[species_name]],#REF!,0),2)</f>
        <v>#REF!</v>
      </c>
      <c r="AC2873" s="3" t="e">
        <f>Tableau1[[#This Row],[value]]/Tableau1[[#This Row],[débarquements totaux de l''espèce]]</f>
        <v>#REF!</v>
      </c>
    </row>
    <row r="2874" spans="1:29" x14ac:dyDescent="0.2">
      <c r="A2874" s="1">
        <v>45355</v>
      </c>
      <c r="B2874" t="s">
        <v>24</v>
      </c>
      <c r="C2874" t="s">
        <v>25</v>
      </c>
      <c r="D2874">
        <v>2022</v>
      </c>
      <c r="E2874" t="s">
        <v>75</v>
      </c>
      <c r="F2874" t="s">
        <v>59</v>
      </c>
      <c r="G2874" t="s">
        <v>107</v>
      </c>
      <c r="H2874" t="s">
        <v>128</v>
      </c>
      <c r="L2874" t="s">
        <v>129</v>
      </c>
      <c r="M2874" t="s">
        <v>130</v>
      </c>
      <c r="N2874" t="str">
        <f>_xlfn.CONCAT(Tableau1[[#This Row],[species_name]],Tableau1[[#This Row],[sub_reg]])</f>
        <v>Marine fishes nei51.6</v>
      </c>
      <c r="O2874" t="s">
        <v>32</v>
      </c>
      <c r="P2874" t="s">
        <v>33</v>
      </c>
      <c r="Q2874" t="s">
        <v>34</v>
      </c>
      <c r="R2874">
        <v>1928</v>
      </c>
      <c r="S2874" t="s">
        <v>35</v>
      </c>
      <c r="T2874" t="s">
        <v>227</v>
      </c>
      <c r="U2874" t="s">
        <v>228</v>
      </c>
      <c r="V2874" t="s">
        <v>133</v>
      </c>
      <c r="W2874">
        <f>IFERROR(INDEX(#REF!,MATCH(Tableau1[[#This Row],[Identifiant pour calcul]],#REF!,0),9),0)</f>
        <v>0</v>
      </c>
      <c r="X2874">
        <f>Tableau1[[#This Row],[value]]*0.125*Tableau1[[#This Row],[Sequestration factor]]</f>
        <v>0</v>
      </c>
      <c r="Y2874" t="s">
        <v>39</v>
      </c>
      <c r="Z2874" t="s">
        <v>40</v>
      </c>
      <c r="AA2874" t="s">
        <v>39</v>
      </c>
      <c r="AB2874" t="e">
        <f>INDEX(#REF!,MATCH(Tableau1[[#This Row],[species_name]],#REF!,0),2)</f>
        <v>#REF!</v>
      </c>
      <c r="AC2874" s="3" t="e">
        <f>Tableau1[[#This Row],[value]]/Tableau1[[#This Row],[débarquements totaux de l''espèce]]</f>
        <v>#REF!</v>
      </c>
    </row>
    <row r="2875" spans="1:29" x14ac:dyDescent="0.2">
      <c r="A2875" s="1">
        <v>45355</v>
      </c>
      <c r="B2875" t="s">
        <v>24</v>
      </c>
      <c r="C2875" t="s">
        <v>25</v>
      </c>
      <c r="D2875">
        <v>2022</v>
      </c>
      <c r="E2875" t="s">
        <v>75</v>
      </c>
      <c r="F2875" t="s">
        <v>27</v>
      </c>
      <c r="G2875" t="s">
        <v>107</v>
      </c>
      <c r="H2875" t="s">
        <v>78</v>
      </c>
      <c r="L2875" t="s">
        <v>607</v>
      </c>
      <c r="M2875" t="s">
        <v>608</v>
      </c>
      <c r="N2875" t="str">
        <f>_xlfn.CONCAT(Tableau1[[#This Row],[species_name]],Tableau1[[#This Row],[sub_reg]])</f>
        <v>Marine fishes nei31</v>
      </c>
      <c r="O2875" t="s">
        <v>32</v>
      </c>
      <c r="P2875" t="s">
        <v>33</v>
      </c>
      <c r="Q2875" t="s">
        <v>34</v>
      </c>
      <c r="R2875">
        <v>1192</v>
      </c>
      <c r="S2875" t="s">
        <v>35</v>
      </c>
      <c r="T2875" t="s">
        <v>227</v>
      </c>
      <c r="U2875" t="s">
        <v>228</v>
      </c>
      <c r="V2875" t="s">
        <v>83</v>
      </c>
      <c r="W2875">
        <f>IFERROR(INDEX(#REF!,MATCH(Tableau1[[#This Row],[Identifiant pour calcul]],#REF!,0),9),0)</f>
        <v>0</v>
      </c>
      <c r="X2875">
        <f>Tableau1[[#This Row],[value]]*0.125*Tableau1[[#This Row],[Sequestration factor]]</f>
        <v>0</v>
      </c>
      <c r="Y2875" t="s">
        <v>39</v>
      </c>
      <c r="Z2875" t="s">
        <v>40</v>
      </c>
      <c r="AA2875" t="s">
        <v>39</v>
      </c>
      <c r="AB2875" t="e">
        <f>INDEX(#REF!,MATCH(Tableau1[[#This Row],[species_name]],#REF!,0),2)</f>
        <v>#REF!</v>
      </c>
      <c r="AC2875" s="3" t="e">
        <f>Tableau1[[#This Row],[value]]/Tableau1[[#This Row],[débarquements totaux de l''espèce]]</f>
        <v>#REF!</v>
      </c>
    </row>
    <row r="2876" spans="1:29" x14ac:dyDescent="0.2">
      <c r="A2876" s="1">
        <v>45355</v>
      </c>
      <c r="B2876" t="s">
        <v>24</v>
      </c>
      <c r="C2876" t="s">
        <v>25</v>
      </c>
      <c r="D2876">
        <v>2022</v>
      </c>
      <c r="E2876" t="s">
        <v>26</v>
      </c>
      <c r="F2876" t="s">
        <v>158</v>
      </c>
      <c r="G2876" t="s">
        <v>88</v>
      </c>
      <c r="H2876" t="s">
        <v>29</v>
      </c>
      <c r="L2876" t="s">
        <v>30</v>
      </c>
      <c r="M2876" t="s">
        <v>31</v>
      </c>
      <c r="N2876" t="str">
        <f>_xlfn.CONCAT(Tableau1[[#This Row],[species_name]],Tableau1[[#This Row],[sub_reg]])</f>
        <v>Marine fishes neisa 7</v>
      </c>
      <c r="O2876" t="s">
        <v>32</v>
      </c>
      <c r="P2876" t="s">
        <v>33</v>
      </c>
      <c r="Q2876" t="s">
        <v>34</v>
      </c>
      <c r="R2876">
        <v>9095.65</v>
      </c>
      <c r="S2876" t="s">
        <v>35</v>
      </c>
      <c r="T2876" t="s">
        <v>227</v>
      </c>
      <c r="U2876" t="s">
        <v>228</v>
      </c>
      <c r="V2876" t="s">
        <v>62</v>
      </c>
      <c r="W2876">
        <f>IFERROR(INDEX(#REF!,MATCH(Tableau1[[#This Row],[Identifiant pour calcul]],#REF!,0),9),0)</f>
        <v>0</v>
      </c>
      <c r="X2876">
        <f>Tableau1[[#This Row],[value]]*0.125*Tableau1[[#This Row],[Sequestration factor]]</f>
        <v>0</v>
      </c>
      <c r="Y2876" t="s">
        <v>39</v>
      </c>
      <c r="Z2876" t="s">
        <v>40</v>
      </c>
      <c r="AA2876" t="s">
        <v>39</v>
      </c>
      <c r="AB2876" t="e">
        <f>INDEX(#REF!,MATCH(Tableau1[[#This Row],[species_name]],#REF!,0),2)</f>
        <v>#REF!</v>
      </c>
      <c r="AC2876" s="3" t="e">
        <f>Tableau1[[#This Row],[value]]/Tableau1[[#This Row],[débarquements totaux de l''espèce]]</f>
        <v>#REF!</v>
      </c>
    </row>
    <row r="2877" spans="1:29" x14ac:dyDescent="0.2">
      <c r="A2877" s="1">
        <v>45355</v>
      </c>
      <c r="B2877" t="s">
        <v>24</v>
      </c>
      <c r="C2877" t="s">
        <v>25</v>
      </c>
      <c r="D2877">
        <v>2022</v>
      </c>
      <c r="E2877" t="s">
        <v>86</v>
      </c>
      <c r="F2877" t="s">
        <v>158</v>
      </c>
      <c r="G2877" t="s">
        <v>77</v>
      </c>
      <c r="H2877" t="s">
        <v>29</v>
      </c>
      <c r="L2877" t="s">
        <v>413</v>
      </c>
      <c r="M2877" t="s">
        <v>414</v>
      </c>
      <c r="N2877" t="str">
        <f>_xlfn.CONCAT(Tableau1[[#This Row],[species_name]],Tableau1[[#This Row],[sub_reg]])</f>
        <v>Marine fishes nei27.7.e</v>
      </c>
      <c r="O2877" t="s">
        <v>32</v>
      </c>
      <c r="P2877" t="s">
        <v>33</v>
      </c>
      <c r="Q2877" t="s">
        <v>34</v>
      </c>
      <c r="R2877">
        <v>2392.02</v>
      </c>
      <c r="S2877" t="s">
        <v>35</v>
      </c>
      <c r="T2877" t="s">
        <v>227</v>
      </c>
      <c r="U2877" t="s">
        <v>228</v>
      </c>
      <c r="V2877" t="s">
        <v>226</v>
      </c>
      <c r="W2877">
        <f>IFERROR(INDEX(#REF!,MATCH(Tableau1[[#This Row],[Identifiant pour calcul]],#REF!,0),9),0)</f>
        <v>0</v>
      </c>
      <c r="X2877">
        <f>Tableau1[[#This Row],[value]]*0.125*Tableau1[[#This Row],[Sequestration factor]]</f>
        <v>0</v>
      </c>
      <c r="Y2877" t="s">
        <v>39</v>
      </c>
      <c r="Z2877" t="s">
        <v>40</v>
      </c>
      <c r="AA2877" t="s">
        <v>39</v>
      </c>
      <c r="AB2877" t="e">
        <f>INDEX(#REF!,MATCH(Tableau1[[#This Row],[species_name]],#REF!,0),2)</f>
        <v>#REF!</v>
      </c>
      <c r="AC2877" s="3" t="e">
        <f>Tableau1[[#This Row],[value]]/Tableau1[[#This Row],[débarquements totaux de l''espèce]]</f>
        <v>#REF!</v>
      </c>
    </row>
    <row r="2878" spans="1:29" x14ac:dyDescent="0.2">
      <c r="A2878" s="1">
        <v>45355</v>
      </c>
      <c r="B2878" t="s">
        <v>24</v>
      </c>
      <c r="C2878" t="s">
        <v>25</v>
      </c>
      <c r="D2878">
        <v>2022</v>
      </c>
      <c r="E2878" t="s">
        <v>86</v>
      </c>
      <c r="F2878" t="s">
        <v>158</v>
      </c>
      <c r="G2878" t="s">
        <v>77</v>
      </c>
      <c r="H2878" t="s">
        <v>29</v>
      </c>
      <c r="L2878" t="s">
        <v>413</v>
      </c>
      <c r="M2878" t="s">
        <v>414</v>
      </c>
      <c r="N2878" t="str">
        <f>_xlfn.CONCAT(Tableau1[[#This Row],[species_name]],Tableau1[[#This Row],[sub_reg]])</f>
        <v>Marine fishes nei27.8.a</v>
      </c>
      <c r="O2878" t="s">
        <v>32</v>
      </c>
      <c r="P2878" t="s">
        <v>33</v>
      </c>
      <c r="Q2878" t="s">
        <v>34</v>
      </c>
      <c r="R2878">
        <v>5501.3</v>
      </c>
      <c r="S2878" t="s">
        <v>35</v>
      </c>
      <c r="T2878" t="s">
        <v>227</v>
      </c>
      <c r="U2878" t="s">
        <v>228</v>
      </c>
      <c r="V2878" t="s">
        <v>331</v>
      </c>
      <c r="W2878">
        <f>IFERROR(INDEX(#REF!,MATCH(Tableau1[[#This Row],[Identifiant pour calcul]],#REF!,0),9),0)</f>
        <v>0</v>
      </c>
      <c r="X2878">
        <f>Tableau1[[#This Row],[value]]*0.125*Tableau1[[#This Row],[Sequestration factor]]</f>
        <v>0</v>
      </c>
      <c r="Y2878" t="s">
        <v>39</v>
      </c>
      <c r="Z2878" t="s">
        <v>40</v>
      </c>
      <c r="AA2878" t="s">
        <v>39</v>
      </c>
      <c r="AB2878" t="e">
        <f>INDEX(#REF!,MATCH(Tableau1[[#This Row],[species_name]],#REF!,0),2)</f>
        <v>#REF!</v>
      </c>
      <c r="AC2878" s="3" t="e">
        <f>Tableau1[[#This Row],[value]]/Tableau1[[#This Row],[débarquements totaux de l''espèce]]</f>
        <v>#REF!</v>
      </c>
    </row>
    <row r="2879" spans="1:29" x14ac:dyDescent="0.2">
      <c r="A2879" s="1">
        <v>45355</v>
      </c>
      <c r="B2879" t="s">
        <v>24</v>
      </c>
      <c r="C2879" t="s">
        <v>25</v>
      </c>
      <c r="D2879">
        <v>2022</v>
      </c>
      <c r="E2879" t="s">
        <v>86</v>
      </c>
      <c r="F2879" t="s">
        <v>158</v>
      </c>
      <c r="G2879" t="s">
        <v>77</v>
      </c>
      <c r="H2879" t="s">
        <v>29</v>
      </c>
      <c r="L2879" t="s">
        <v>413</v>
      </c>
      <c r="M2879" t="s">
        <v>414</v>
      </c>
      <c r="N2879" t="str">
        <f>_xlfn.CONCAT(Tableau1[[#This Row],[species_name]],Tableau1[[#This Row],[sub_reg]])</f>
        <v>Marine fishes nei27.8.b</v>
      </c>
      <c r="O2879" t="s">
        <v>32</v>
      </c>
      <c r="P2879" t="s">
        <v>33</v>
      </c>
      <c r="Q2879" t="s">
        <v>34</v>
      </c>
      <c r="R2879">
        <v>3400.3</v>
      </c>
      <c r="S2879" t="s">
        <v>35</v>
      </c>
      <c r="T2879" t="s">
        <v>227</v>
      </c>
      <c r="U2879" t="s">
        <v>228</v>
      </c>
      <c r="V2879" t="s">
        <v>338</v>
      </c>
      <c r="W2879">
        <f>IFERROR(INDEX(#REF!,MATCH(Tableau1[[#This Row],[Identifiant pour calcul]],#REF!,0),9),0)</f>
        <v>0</v>
      </c>
      <c r="X2879">
        <f>Tableau1[[#This Row],[value]]*0.125*Tableau1[[#This Row],[Sequestration factor]]</f>
        <v>0</v>
      </c>
      <c r="Y2879" t="s">
        <v>39</v>
      </c>
      <c r="Z2879" t="s">
        <v>40</v>
      </c>
      <c r="AA2879" t="s">
        <v>39</v>
      </c>
      <c r="AB2879" t="e">
        <f>INDEX(#REF!,MATCH(Tableau1[[#This Row],[species_name]],#REF!,0),2)</f>
        <v>#REF!</v>
      </c>
      <c r="AC2879" s="3" t="e">
        <f>Tableau1[[#This Row],[value]]/Tableau1[[#This Row],[débarquements totaux de l''espèce]]</f>
        <v>#REF!</v>
      </c>
    </row>
    <row r="2880" spans="1:29" x14ac:dyDescent="0.2">
      <c r="A2880" s="1">
        <v>45355</v>
      </c>
      <c r="B2880" t="s">
        <v>24</v>
      </c>
      <c r="C2880" t="s">
        <v>25</v>
      </c>
      <c r="D2880">
        <v>2022</v>
      </c>
      <c r="E2880" t="s">
        <v>86</v>
      </c>
      <c r="F2880" t="s">
        <v>27</v>
      </c>
      <c r="G2880" t="s">
        <v>28</v>
      </c>
      <c r="H2880" t="s">
        <v>29</v>
      </c>
      <c r="L2880" t="s">
        <v>648</v>
      </c>
      <c r="M2880" t="s">
        <v>649</v>
      </c>
      <c r="N2880" t="str">
        <f>_xlfn.CONCAT(Tableau1[[#This Row],[species_name]],Tableau1[[#This Row],[sub_reg]])</f>
        <v>Marine fishes nei27.8.b</v>
      </c>
      <c r="O2880" t="s">
        <v>32</v>
      </c>
      <c r="P2880" t="s">
        <v>33</v>
      </c>
      <c r="Q2880" t="s">
        <v>34</v>
      </c>
      <c r="R2880">
        <v>1326.34</v>
      </c>
      <c r="S2880" t="s">
        <v>35</v>
      </c>
      <c r="T2880" t="s">
        <v>227</v>
      </c>
      <c r="U2880" t="s">
        <v>228</v>
      </c>
      <c r="V2880" t="s">
        <v>338</v>
      </c>
      <c r="W2880">
        <f>IFERROR(INDEX(#REF!,MATCH(Tableau1[[#This Row],[Identifiant pour calcul]],#REF!,0),9),0)</f>
        <v>0</v>
      </c>
      <c r="X2880">
        <f>Tableau1[[#This Row],[value]]*0.125*Tableau1[[#This Row],[Sequestration factor]]</f>
        <v>0</v>
      </c>
      <c r="Y2880" t="s">
        <v>39</v>
      </c>
      <c r="Z2880" t="s">
        <v>40</v>
      </c>
      <c r="AA2880" t="s">
        <v>39</v>
      </c>
      <c r="AB2880" t="e">
        <f>INDEX(#REF!,MATCH(Tableau1[[#This Row],[species_name]],#REF!,0),2)</f>
        <v>#REF!</v>
      </c>
      <c r="AC2880" s="3" t="e">
        <f>Tableau1[[#This Row],[value]]/Tableau1[[#This Row],[débarquements totaux de l''espèce]]</f>
        <v>#REF!</v>
      </c>
    </row>
    <row r="2881" spans="1:29" x14ac:dyDescent="0.2">
      <c r="A2881" s="1">
        <v>45355</v>
      </c>
      <c r="B2881" t="s">
        <v>24</v>
      </c>
      <c r="C2881" t="s">
        <v>25</v>
      </c>
      <c r="D2881">
        <v>2022</v>
      </c>
      <c r="E2881" t="s">
        <v>86</v>
      </c>
      <c r="F2881" t="s">
        <v>27</v>
      </c>
      <c r="G2881" t="s">
        <v>28</v>
      </c>
      <c r="H2881" t="s">
        <v>29</v>
      </c>
      <c r="L2881" t="s">
        <v>648</v>
      </c>
      <c r="M2881" t="s">
        <v>649</v>
      </c>
      <c r="N2881" t="str">
        <f>_xlfn.CONCAT(Tableau1[[#This Row],[species_name]],Tableau1[[#This Row],[sub_reg]])</f>
        <v>Marine fishes nei27.7.e</v>
      </c>
      <c r="O2881" t="s">
        <v>32</v>
      </c>
      <c r="P2881" t="s">
        <v>33</v>
      </c>
      <c r="Q2881" t="s">
        <v>34</v>
      </c>
      <c r="R2881">
        <v>1419.55</v>
      </c>
      <c r="S2881" t="s">
        <v>35</v>
      </c>
      <c r="T2881" t="s">
        <v>227</v>
      </c>
      <c r="U2881" t="s">
        <v>228</v>
      </c>
      <c r="V2881" t="s">
        <v>226</v>
      </c>
      <c r="W2881">
        <f>IFERROR(INDEX(#REF!,MATCH(Tableau1[[#This Row],[Identifiant pour calcul]],#REF!,0),9),0)</f>
        <v>0</v>
      </c>
      <c r="X2881">
        <f>Tableau1[[#This Row],[value]]*0.125*Tableau1[[#This Row],[Sequestration factor]]</f>
        <v>0</v>
      </c>
      <c r="Y2881" t="s">
        <v>39</v>
      </c>
      <c r="Z2881" t="s">
        <v>40</v>
      </c>
      <c r="AA2881" t="s">
        <v>39</v>
      </c>
      <c r="AB2881" t="e">
        <f>INDEX(#REF!,MATCH(Tableau1[[#This Row],[species_name]],#REF!,0),2)</f>
        <v>#REF!</v>
      </c>
      <c r="AC2881" s="3" t="e">
        <f>Tableau1[[#This Row],[value]]/Tableau1[[#This Row],[débarquements totaux de l''espèce]]</f>
        <v>#REF!</v>
      </c>
    </row>
    <row r="2882" spans="1:29" x14ac:dyDescent="0.2">
      <c r="A2882" s="1">
        <v>45355</v>
      </c>
      <c r="B2882" t="s">
        <v>24</v>
      </c>
      <c r="C2882" t="s">
        <v>25</v>
      </c>
      <c r="D2882">
        <v>2022</v>
      </c>
      <c r="E2882" t="s">
        <v>75</v>
      </c>
      <c r="F2882" t="s">
        <v>239</v>
      </c>
      <c r="G2882" t="s">
        <v>107</v>
      </c>
      <c r="H2882" t="s">
        <v>78</v>
      </c>
      <c r="L2882" t="s">
        <v>424</v>
      </c>
      <c r="M2882" t="s">
        <v>425</v>
      </c>
      <c r="N2882" t="str">
        <f>_xlfn.CONCAT(Tableau1[[#This Row],[species_name]],Tableau1[[#This Row],[sub_reg]])</f>
        <v>Marine fishes nei31</v>
      </c>
      <c r="O2882" t="s">
        <v>32</v>
      </c>
      <c r="P2882" t="s">
        <v>33</v>
      </c>
      <c r="Q2882" t="s">
        <v>34</v>
      </c>
      <c r="R2882">
        <v>4734</v>
      </c>
      <c r="S2882" t="s">
        <v>35</v>
      </c>
      <c r="T2882" t="s">
        <v>227</v>
      </c>
      <c r="U2882" t="s">
        <v>228</v>
      </c>
      <c r="V2882" t="s">
        <v>83</v>
      </c>
      <c r="W2882">
        <f>IFERROR(INDEX(#REF!,MATCH(Tableau1[[#This Row],[Identifiant pour calcul]],#REF!,0),9),0)</f>
        <v>0</v>
      </c>
      <c r="X2882">
        <f>Tableau1[[#This Row],[value]]*0.125*Tableau1[[#This Row],[Sequestration factor]]</f>
        <v>0</v>
      </c>
      <c r="Y2882" t="s">
        <v>39</v>
      </c>
      <c r="Z2882" t="s">
        <v>40</v>
      </c>
      <c r="AA2882" t="s">
        <v>39</v>
      </c>
      <c r="AB2882" t="e">
        <f>INDEX(#REF!,MATCH(Tableau1[[#This Row],[species_name]],#REF!,0),2)</f>
        <v>#REF!</v>
      </c>
      <c r="AC2882" s="3" t="e">
        <f>Tableau1[[#This Row],[value]]/Tableau1[[#This Row],[débarquements totaux de l''espèce]]</f>
        <v>#REF!</v>
      </c>
    </row>
    <row r="2883" spans="1:29" x14ac:dyDescent="0.2">
      <c r="A2883" s="1">
        <v>45355</v>
      </c>
      <c r="B2883" t="s">
        <v>24</v>
      </c>
      <c r="C2883" t="s">
        <v>25</v>
      </c>
      <c r="D2883">
        <v>2022</v>
      </c>
      <c r="E2883" t="s">
        <v>75</v>
      </c>
      <c r="F2883" t="s">
        <v>239</v>
      </c>
      <c r="G2883" t="s">
        <v>107</v>
      </c>
      <c r="H2883" t="s">
        <v>78</v>
      </c>
      <c r="L2883" t="s">
        <v>677</v>
      </c>
      <c r="M2883" t="s">
        <v>678</v>
      </c>
      <c r="N2883" t="str">
        <f>_xlfn.CONCAT(Tableau1[[#This Row],[species_name]],Tableau1[[#This Row],[sub_reg]])</f>
        <v>Marine fishes nei31</v>
      </c>
      <c r="O2883" t="s">
        <v>32</v>
      </c>
      <c r="P2883" t="s">
        <v>33</v>
      </c>
      <c r="Q2883" t="s">
        <v>34</v>
      </c>
      <c r="R2883">
        <v>1431</v>
      </c>
      <c r="S2883" t="s">
        <v>35</v>
      </c>
      <c r="T2883" t="s">
        <v>227</v>
      </c>
      <c r="U2883" t="s">
        <v>228</v>
      </c>
      <c r="V2883" t="s">
        <v>83</v>
      </c>
      <c r="W2883">
        <f>IFERROR(INDEX(#REF!,MATCH(Tableau1[[#This Row],[Identifiant pour calcul]],#REF!,0),9),0)</f>
        <v>0</v>
      </c>
      <c r="X2883">
        <f>Tableau1[[#This Row],[value]]*0.125*Tableau1[[#This Row],[Sequestration factor]]</f>
        <v>0</v>
      </c>
      <c r="Y2883" t="s">
        <v>39</v>
      </c>
      <c r="Z2883" t="s">
        <v>40</v>
      </c>
      <c r="AA2883" t="s">
        <v>39</v>
      </c>
      <c r="AB2883" t="e">
        <f>INDEX(#REF!,MATCH(Tableau1[[#This Row],[species_name]],#REF!,0),2)</f>
        <v>#REF!</v>
      </c>
      <c r="AC2883" s="3" t="e">
        <f>Tableau1[[#This Row],[value]]/Tableau1[[#This Row],[débarquements totaux de l''espèce]]</f>
        <v>#REF!</v>
      </c>
    </row>
    <row r="2884" spans="1:29" x14ac:dyDescent="0.2">
      <c r="A2884" s="1">
        <v>45355</v>
      </c>
      <c r="B2884" t="s">
        <v>24</v>
      </c>
      <c r="C2884" t="s">
        <v>25</v>
      </c>
      <c r="D2884">
        <v>2022</v>
      </c>
      <c r="E2884" t="s">
        <v>86</v>
      </c>
      <c r="F2884" t="s">
        <v>59</v>
      </c>
      <c r="G2884" t="s">
        <v>77</v>
      </c>
      <c r="H2884" t="s">
        <v>29</v>
      </c>
      <c r="M2884" t="s">
        <v>683</v>
      </c>
      <c r="N2884" t="str">
        <f>_xlfn.CONCAT(Tableau1[[#This Row],[species_name]],Tableau1[[#This Row],[sub_reg]])</f>
        <v>Marine fishes nei27.8.b</v>
      </c>
      <c r="O2884" t="s">
        <v>32</v>
      </c>
      <c r="P2884" t="s">
        <v>33</v>
      </c>
      <c r="Q2884" t="s">
        <v>34</v>
      </c>
      <c r="R2884">
        <v>1060.5</v>
      </c>
      <c r="S2884" t="s">
        <v>35</v>
      </c>
      <c r="T2884" t="s">
        <v>227</v>
      </c>
      <c r="U2884" t="s">
        <v>228</v>
      </c>
      <c r="V2884" t="s">
        <v>338</v>
      </c>
      <c r="W2884">
        <f>IFERROR(INDEX(#REF!,MATCH(Tableau1[[#This Row],[Identifiant pour calcul]],#REF!,0),9),0)</f>
        <v>0</v>
      </c>
      <c r="X2884">
        <f>Tableau1[[#This Row],[value]]*0.125*Tableau1[[#This Row],[Sequestration factor]]</f>
        <v>0</v>
      </c>
      <c r="Y2884" t="s">
        <v>39</v>
      </c>
      <c r="Z2884" t="s">
        <v>40</v>
      </c>
      <c r="AA2884" t="s">
        <v>39</v>
      </c>
      <c r="AB2884" t="e">
        <f>INDEX(#REF!,MATCH(Tableau1[[#This Row],[species_name]],#REF!,0),2)</f>
        <v>#REF!</v>
      </c>
      <c r="AC2884" s="3" t="e">
        <f>Tableau1[[#This Row],[value]]/Tableau1[[#This Row],[débarquements totaux de l''espèce]]</f>
        <v>#REF!</v>
      </c>
    </row>
    <row r="2885" spans="1:29" x14ac:dyDescent="0.2">
      <c r="A2885" s="1">
        <v>45355</v>
      </c>
      <c r="B2885" t="s">
        <v>24</v>
      </c>
      <c r="C2885" t="s">
        <v>25</v>
      </c>
      <c r="D2885">
        <v>2022</v>
      </c>
      <c r="E2885" t="s">
        <v>75</v>
      </c>
      <c r="F2885" t="s">
        <v>59</v>
      </c>
      <c r="G2885" t="s">
        <v>107</v>
      </c>
      <c r="H2885" t="s">
        <v>488</v>
      </c>
      <c r="M2885" t="s">
        <v>686</v>
      </c>
      <c r="N2885" t="str">
        <f>_xlfn.CONCAT(Tableau1[[#This Row],[species_name]],Tableau1[[#This Row],[sub_reg]])</f>
        <v>Marine fishes nei31</v>
      </c>
      <c r="O2885" t="s">
        <v>32</v>
      </c>
      <c r="P2885" t="s">
        <v>33</v>
      </c>
      <c r="Q2885" t="s">
        <v>34</v>
      </c>
      <c r="R2885">
        <v>3386</v>
      </c>
      <c r="S2885" t="s">
        <v>35</v>
      </c>
      <c r="T2885" t="s">
        <v>227</v>
      </c>
      <c r="U2885" t="s">
        <v>228</v>
      </c>
      <c r="V2885" t="s">
        <v>83</v>
      </c>
      <c r="W2885">
        <f>IFERROR(INDEX(#REF!,MATCH(Tableau1[[#This Row],[Identifiant pour calcul]],#REF!,0),9),0)</f>
        <v>0</v>
      </c>
      <c r="X2885">
        <f>Tableau1[[#This Row],[value]]*0.125*Tableau1[[#This Row],[Sequestration factor]]</f>
        <v>0</v>
      </c>
      <c r="Y2885" t="s">
        <v>39</v>
      </c>
      <c r="Z2885" t="s">
        <v>40</v>
      </c>
      <c r="AA2885" t="s">
        <v>39</v>
      </c>
      <c r="AB2885" t="e">
        <f>INDEX(#REF!,MATCH(Tableau1[[#This Row],[species_name]],#REF!,0),2)</f>
        <v>#REF!</v>
      </c>
      <c r="AC2885" s="3" t="e">
        <f>Tableau1[[#This Row],[value]]/Tableau1[[#This Row],[débarquements totaux de l''espèce]]</f>
        <v>#REF!</v>
      </c>
    </row>
    <row r="2886" spans="1:29" x14ac:dyDescent="0.2">
      <c r="A2886" s="1">
        <v>45355</v>
      </c>
      <c r="B2886" t="s">
        <v>24</v>
      </c>
      <c r="C2886" t="s">
        <v>25</v>
      </c>
      <c r="D2886">
        <v>2022</v>
      </c>
      <c r="E2886" t="s">
        <v>86</v>
      </c>
      <c r="F2886" t="s">
        <v>27</v>
      </c>
      <c r="G2886" t="s">
        <v>107</v>
      </c>
      <c r="H2886" t="s">
        <v>29</v>
      </c>
      <c r="M2886" t="s">
        <v>693</v>
      </c>
      <c r="N2886" t="str">
        <f>_xlfn.CONCAT(Tableau1[[#This Row],[species_name]],Tableau1[[#This Row],[sub_reg]])</f>
        <v>Marine fishes nei27.8.b</v>
      </c>
      <c r="O2886" t="s">
        <v>32</v>
      </c>
      <c r="P2886" t="s">
        <v>33</v>
      </c>
      <c r="Q2886" t="s">
        <v>34</v>
      </c>
      <c r="R2886">
        <v>12057.5</v>
      </c>
      <c r="S2886" t="s">
        <v>35</v>
      </c>
      <c r="T2886" t="s">
        <v>227</v>
      </c>
      <c r="U2886" t="s">
        <v>228</v>
      </c>
      <c r="V2886" t="s">
        <v>338</v>
      </c>
      <c r="W2886">
        <f>IFERROR(INDEX(#REF!,MATCH(Tableau1[[#This Row],[Identifiant pour calcul]],#REF!,0),9),0)</f>
        <v>0</v>
      </c>
      <c r="X2886">
        <f>Tableau1[[#This Row],[value]]*0.125*Tableau1[[#This Row],[Sequestration factor]]</f>
        <v>0</v>
      </c>
      <c r="Y2886" t="s">
        <v>39</v>
      </c>
      <c r="Z2886" t="s">
        <v>40</v>
      </c>
      <c r="AA2886" t="s">
        <v>39</v>
      </c>
      <c r="AB2886" t="e">
        <f>INDEX(#REF!,MATCH(Tableau1[[#This Row],[species_name]],#REF!,0),2)</f>
        <v>#REF!</v>
      </c>
      <c r="AC2886" s="3" t="e">
        <f>Tableau1[[#This Row],[value]]/Tableau1[[#This Row],[débarquements totaux de l''espèce]]</f>
        <v>#REF!</v>
      </c>
    </row>
    <row r="2887" spans="1:29" x14ac:dyDescent="0.2">
      <c r="A2887" s="1">
        <v>45355</v>
      </c>
      <c r="B2887" t="s">
        <v>24</v>
      </c>
      <c r="C2887" t="s">
        <v>25</v>
      </c>
      <c r="D2887">
        <v>2022</v>
      </c>
      <c r="E2887" t="s">
        <v>75</v>
      </c>
      <c r="F2887" t="s">
        <v>76</v>
      </c>
      <c r="G2887" t="s">
        <v>107</v>
      </c>
      <c r="H2887" t="s">
        <v>78</v>
      </c>
      <c r="L2887" t="s">
        <v>706</v>
      </c>
      <c r="M2887" t="s">
        <v>707</v>
      </c>
      <c r="N2887" t="str">
        <f>_xlfn.CONCAT(Tableau1[[#This Row],[species_name]],Tableau1[[#This Row],[sub_reg]])</f>
        <v>Marine fishes nei31</v>
      </c>
      <c r="O2887" t="s">
        <v>32</v>
      </c>
      <c r="P2887" t="s">
        <v>33</v>
      </c>
      <c r="Q2887" t="s">
        <v>34</v>
      </c>
      <c r="R2887">
        <v>6321</v>
      </c>
      <c r="S2887" t="s">
        <v>35</v>
      </c>
      <c r="T2887" t="s">
        <v>227</v>
      </c>
      <c r="U2887" t="s">
        <v>228</v>
      </c>
      <c r="V2887" t="s">
        <v>83</v>
      </c>
      <c r="W2887">
        <f>IFERROR(INDEX(#REF!,MATCH(Tableau1[[#This Row],[Identifiant pour calcul]],#REF!,0),9),0)</f>
        <v>0</v>
      </c>
      <c r="X2887">
        <f>Tableau1[[#This Row],[value]]*0.125*Tableau1[[#This Row],[Sequestration factor]]</f>
        <v>0</v>
      </c>
      <c r="Y2887" t="s">
        <v>39</v>
      </c>
      <c r="Z2887" t="s">
        <v>40</v>
      </c>
      <c r="AA2887" t="s">
        <v>39</v>
      </c>
      <c r="AB2887" t="e">
        <f>INDEX(#REF!,MATCH(Tableau1[[#This Row],[species_name]],#REF!,0),2)</f>
        <v>#REF!</v>
      </c>
      <c r="AC2887" s="3" t="e">
        <f>Tableau1[[#This Row],[value]]/Tableau1[[#This Row],[débarquements totaux de l''espèce]]</f>
        <v>#REF!</v>
      </c>
    </row>
    <row r="2888" spans="1:29" x14ac:dyDescent="0.2">
      <c r="A2888" s="1">
        <v>45355</v>
      </c>
      <c r="B2888" t="s">
        <v>24</v>
      </c>
      <c r="C2888" t="s">
        <v>25</v>
      </c>
      <c r="D2888">
        <v>2022</v>
      </c>
      <c r="E2888" t="s">
        <v>75</v>
      </c>
      <c r="F2888" t="s">
        <v>27</v>
      </c>
      <c r="G2888" t="s">
        <v>77</v>
      </c>
      <c r="H2888" t="s">
        <v>613</v>
      </c>
      <c r="L2888" t="s">
        <v>713</v>
      </c>
      <c r="M2888" t="s">
        <v>714</v>
      </c>
      <c r="N2888" t="str">
        <f>_xlfn.CONCAT(Tableau1[[#This Row],[species_name]],Tableau1[[#This Row],[sub_reg]])</f>
        <v>Marine fishes nei41.1.1</v>
      </c>
      <c r="O2888" t="s">
        <v>32</v>
      </c>
      <c r="P2888" t="s">
        <v>33</v>
      </c>
      <c r="Q2888" t="s">
        <v>34</v>
      </c>
      <c r="R2888">
        <v>8441.6949000000004</v>
      </c>
      <c r="S2888" t="s">
        <v>35</v>
      </c>
      <c r="T2888" t="s">
        <v>227</v>
      </c>
      <c r="U2888" t="s">
        <v>228</v>
      </c>
      <c r="V2888" t="s">
        <v>670</v>
      </c>
      <c r="W2888">
        <f>IFERROR(INDEX(#REF!,MATCH(Tableau1[[#This Row],[Identifiant pour calcul]],#REF!,0),9),0)</f>
        <v>0</v>
      </c>
      <c r="X2888">
        <f>Tableau1[[#This Row],[value]]*0.125*Tableau1[[#This Row],[Sequestration factor]]</f>
        <v>0</v>
      </c>
      <c r="Y2888" t="s">
        <v>39</v>
      </c>
      <c r="Z2888" t="s">
        <v>40</v>
      </c>
      <c r="AA2888" t="s">
        <v>39</v>
      </c>
      <c r="AB2888" t="e">
        <f>INDEX(#REF!,MATCH(Tableau1[[#This Row],[species_name]],#REF!,0),2)</f>
        <v>#REF!</v>
      </c>
      <c r="AC2888" s="3" t="e">
        <f>Tableau1[[#This Row],[value]]/Tableau1[[#This Row],[débarquements totaux de l''espèce]]</f>
        <v>#REF!</v>
      </c>
    </row>
    <row r="2889" spans="1:29" x14ac:dyDescent="0.2">
      <c r="A2889" s="1">
        <v>45355</v>
      </c>
      <c r="B2889" t="s">
        <v>24</v>
      </c>
      <c r="C2889" t="s">
        <v>25</v>
      </c>
      <c r="D2889">
        <v>2022</v>
      </c>
      <c r="E2889" t="s">
        <v>26</v>
      </c>
      <c r="F2889" t="s">
        <v>27</v>
      </c>
      <c r="G2889" t="s">
        <v>240</v>
      </c>
      <c r="H2889" t="s">
        <v>29</v>
      </c>
      <c r="M2889" t="s">
        <v>737</v>
      </c>
      <c r="N2889" t="str">
        <f>_xlfn.CONCAT(Tableau1[[#This Row],[species_name]],Tableau1[[#This Row],[sub_reg]])</f>
        <v>Marine fishes neisa 7</v>
      </c>
      <c r="O2889" t="s">
        <v>32</v>
      </c>
      <c r="P2889" t="s">
        <v>33</v>
      </c>
      <c r="Q2889" t="s">
        <v>34</v>
      </c>
      <c r="R2889">
        <v>5191.5248000000001</v>
      </c>
      <c r="S2889" t="s">
        <v>35</v>
      </c>
      <c r="T2889" t="s">
        <v>227</v>
      </c>
      <c r="U2889" t="s">
        <v>228</v>
      </c>
      <c r="V2889" t="s">
        <v>62</v>
      </c>
      <c r="W2889">
        <f>IFERROR(INDEX(#REF!,MATCH(Tableau1[[#This Row],[Identifiant pour calcul]],#REF!,0),9),0)</f>
        <v>0</v>
      </c>
      <c r="X2889">
        <f>Tableau1[[#This Row],[value]]*0.125*Tableau1[[#This Row],[Sequestration factor]]</f>
        <v>0</v>
      </c>
      <c r="Y2889" t="s">
        <v>39</v>
      </c>
      <c r="Z2889" t="s">
        <v>40</v>
      </c>
      <c r="AA2889" t="s">
        <v>39</v>
      </c>
      <c r="AB2889" t="e">
        <f>INDEX(#REF!,MATCH(Tableau1[[#This Row],[species_name]],#REF!,0),2)</f>
        <v>#REF!</v>
      </c>
      <c r="AC2889" s="3" t="e">
        <f>Tableau1[[#This Row],[value]]/Tableau1[[#This Row],[débarquements totaux de l''espèce]]</f>
        <v>#REF!</v>
      </c>
    </row>
    <row r="2890" spans="1:29" x14ac:dyDescent="0.2">
      <c r="A2890" s="1">
        <v>45355</v>
      </c>
      <c r="B2890" t="s">
        <v>24</v>
      </c>
      <c r="C2890" t="s">
        <v>25</v>
      </c>
      <c r="D2890">
        <v>2022</v>
      </c>
      <c r="E2890" t="s">
        <v>86</v>
      </c>
      <c r="F2890" t="s">
        <v>27</v>
      </c>
      <c r="G2890" t="s">
        <v>77</v>
      </c>
      <c r="H2890" t="s">
        <v>29</v>
      </c>
      <c r="M2890" t="s">
        <v>738</v>
      </c>
      <c r="N2890" t="str">
        <f>_xlfn.CONCAT(Tableau1[[#This Row],[species_name]],Tableau1[[#This Row],[sub_reg]])</f>
        <v>Marine fishes nei27.7.e</v>
      </c>
      <c r="O2890" t="s">
        <v>32</v>
      </c>
      <c r="P2890" t="s">
        <v>33</v>
      </c>
      <c r="Q2890" t="s">
        <v>34</v>
      </c>
      <c r="R2890">
        <v>3815.51</v>
      </c>
      <c r="S2890" t="s">
        <v>35</v>
      </c>
      <c r="T2890" t="s">
        <v>227</v>
      </c>
      <c r="U2890" t="s">
        <v>228</v>
      </c>
      <c r="V2890" t="s">
        <v>226</v>
      </c>
      <c r="W2890">
        <f>IFERROR(INDEX(#REF!,MATCH(Tableau1[[#This Row],[Identifiant pour calcul]],#REF!,0),9),0)</f>
        <v>0</v>
      </c>
      <c r="X2890">
        <f>Tableau1[[#This Row],[value]]*0.125*Tableau1[[#This Row],[Sequestration factor]]</f>
        <v>0</v>
      </c>
      <c r="Y2890" t="s">
        <v>39</v>
      </c>
      <c r="Z2890" t="s">
        <v>40</v>
      </c>
      <c r="AA2890" t="s">
        <v>39</v>
      </c>
      <c r="AB2890" t="e">
        <f>INDEX(#REF!,MATCH(Tableau1[[#This Row],[species_name]],#REF!,0),2)</f>
        <v>#REF!</v>
      </c>
      <c r="AC2890" s="3" t="e">
        <f>Tableau1[[#This Row],[value]]/Tableau1[[#This Row],[débarquements totaux de l''espèce]]</f>
        <v>#REF!</v>
      </c>
    </row>
    <row r="2891" spans="1:29" x14ac:dyDescent="0.2">
      <c r="A2891" s="1">
        <v>45355</v>
      </c>
      <c r="B2891" t="s">
        <v>24</v>
      </c>
      <c r="C2891" t="s">
        <v>25</v>
      </c>
      <c r="D2891">
        <v>2022</v>
      </c>
      <c r="E2891" t="s">
        <v>86</v>
      </c>
      <c r="F2891" t="s">
        <v>27</v>
      </c>
      <c r="G2891" t="s">
        <v>77</v>
      </c>
      <c r="H2891" t="s">
        <v>29</v>
      </c>
      <c r="M2891" t="s">
        <v>738</v>
      </c>
      <c r="N2891" t="str">
        <f>_xlfn.CONCAT(Tableau1[[#This Row],[species_name]],Tableau1[[#This Row],[sub_reg]])</f>
        <v>Marine fishes nei27.8.a</v>
      </c>
      <c r="O2891" t="s">
        <v>32</v>
      </c>
      <c r="P2891" t="s">
        <v>33</v>
      </c>
      <c r="Q2891" t="s">
        <v>34</v>
      </c>
      <c r="R2891">
        <v>1558.97</v>
      </c>
      <c r="S2891" t="s">
        <v>35</v>
      </c>
      <c r="T2891" t="s">
        <v>227</v>
      </c>
      <c r="U2891" t="s">
        <v>228</v>
      </c>
      <c r="V2891" t="s">
        <v>331</v>
      </c>
      <c r="W2891">
        <f>IFERROR(INDEX(#REF!,MATCH(Tableau1[[#This Row],[Identifiant pour calcul]],#REF!,0),9),0)</f>
        <v>0</v>
      </c>
      <c r="X2891">
        <f>Tableau1[[#This Row],[value]]*0.125*Tableau1[[#This Row],[Sequestration factor]]</f>
        <v>0</v>
      </c>
      <c r="Y2891" t="s">
        <v>39</v>
      </c>
      <c r="Z2891" t="s">
        <v>40</v>
      </c>
      <c r="AA2891" t="s">
        <v>39</v>
      </c>
      <c r="AB2891" t="e">
        <f>INDEX(#REF!,MATCH(Tableau1[[#This Row],[species_name]],#REF!,0),2)</f>
        <v>#REF!</v>
      </c>
      <c r="AC2891" s="3" t="e">
        <f>Tableau1[[#This Row],[value]]/Tableau1[[#This Row],[débarquements totaux de l''espèce]]</f>
        <v>#REF!</v>
      </c>
    </row>
    <row r="2892" spans="1:29" x14ac:dyDescent="0.2">
      <c r="A2892" s="1">
        <v>45355</v>
      </c>
      <c r="B2892" t="s">
        <v>24</v>
      </c>
      <c r="C2892" t="s">
        <v>25</v>
      </c>
      <c r="D2892">
        <v>2022</v>
      </c>
      <c r="E2892" t="s">
        <v>86</v>
      </c>
      <c r="F2892" t="s">
        <v>27</v>
      </c>
      <c r="G2892" t="s">
        <v>77</v>
      </c>
      <c r="H2892" t="s">
        <v>29</v>
      </c>
      <c r="M2892" t="s">
        <v>738</v>
      </c>
      <c r="N2892" t="str">
        <f>_xlfn.CONCAT(Tableau1[[#This Row],[species_name]],Tableau1[[#This Row],[sub_reg]])</f>
        <v>Marine fishes nei27.8.b</v>
      </c>
      <c r="O2892" t="s">
        <v>32</v>
      </c>
      <c r="P2892" t="s">
        <v>33</v>
      </c>
      <c r="Q2892" t="s">
        <v>34</v>
      </c>
      <c r="R2892">
        <v>13345.9</v>
      </c>
      <c r="S2892" t="s">
        <v>35</v>
      </c>
      <c r="T2892" t="s">
        <v>227</v>
      </c>
      <c r="U2892" t="s">
        <v>228</v>
      </c>
      <c r="V2892" t="s">
        <v>338</v>
      </c>
      <c r="W2892">
        <f>IFERROR(INDEX(#REF!,MATCH(Tableau1[[#This Row],[Identifiant pour calcul]],#REF!,0),9),0)</f>
        <v>0</v>
      </c>
      <c r="X2892">
        <f>Tableau1[[#This Row],[value]]*0.125*Tableau1[[#This Row],[Sequestration factor]]</f>
        <v>0</v>
      </c>
      <c r="Y2892" t="s">
        <v>39</v>
      </c>
      <c r="Z2892" t="s">
        <v>40</v>
      </c>
      <c r="AA2892" t="s">
        <v>39</v>
      </c>
      <c r="AB2892" t="e">
        <f>INDEX(#REF!,MATCH(Tableau1[[#This Row],[species_name]],#REF!,0),2)</f>
        <v>#REF!</v>
      </c>
      <c r="AC2892" s="3" t="e">
        <f>Tableau1[[#This Row],[value]]/Tableau1[[#This Row],[débarquements totaux de l''espèce]]</f>
        <v>#REF!</v>
      </c>
    </row>
    <row r="2893" spans="1:29" x14ac:dyDescent="0.2">
      <c r="A2893" s="1">
        <v>45355</v>
      </c>
      <c r="B2893" t="s">
        <v>24</v>
      </c>
      <c r="C2893" t="s">
        <v>25</v>
      </c>
      <c r="D2893">
        <v>2022</v>
      </c>
      <c r="E2893" t="s">
        <v>75</v>
      </c>
      <c r="F2893" t="s">
        <v>27</v>
      </c>
      <c r="G2893" t="s">
        <v>107</v>
      </c>
      <c r="H2893" t="s">
        <v>613</v>
      </c>
      <c r="L2893" t="s">
        <v>747</v>
      </c>
      <c r="M2893" t="s">
        <v>748</v>
      </c>
      <c r="N2893" t="str">
        <f>_xlfn.CONCAT(Tableau1[[#This Row],[species_name]],Tableau1[[#This Row],[sub_reg]])</f>
        <v>Marine fishes nei41.1.1</v>
      </c>
      <c r="O2893" t="s">
        <v>32</v>
      </c>
      <c r="P2893" t="s">
        <v>33</v>
      </c>
      <c r="Q2893" t="s">
        <v>34</v>
      </c>
      <c r="R2893">
        <v>2971.3319000000001</v>
      </c>
      <c r="S2893" t="s">
        <v>35</v>
      </c>
      <c r="T2893" t="s">
        <v>227</v>
      </c>
      <c r="U2893" t="s">
        <v>228</v>
      </c>
      <c r="V2893" t="s">
        <v>670</v>
      </c>
      <c r="W2893">
        <f>IFERROR(INDEX(#REF!,MATCH(Tableau1[[#This Row],[Identifiant pour calcul]],#REF!,0),9),0)</f>
        <v>0</v>
      </c>
      <c r="X2893">
        <f>Tableau1[[#This Row],[value]]*0.125*Tableau1[[#This Row],[Sequestration factor]]</f>
        <v>0</v>
      </c>
      <c r="Y2893" t="s">
        <v>39</v>
      </c>
      <c r="Z2893" t="s">
        <v>40</v>
      </c>
      <c r="AA2893" t="s">
        <v>39</v>
      </c>
      <c r="AB2893" t="e">
        <f>INDEX(#REF!,MATCH(Tableau1[[#This Row],[species_name]],#REF!,0),2)</f>
        <v>#REF!</v>
      </c>
      <c r="AC2893" s="3" t="e">
        <f>Tableau1[[#This Row],[value]]/Tableau1[[#This Row],[débarquements totaux de l''espèce]]</f>
        <v>#REF!</v>
      </c>
    </row>
    <row r="2894" spans="1:29" x14ac:dyDescent="0.2">
      <c r="A2894" s="1">
        <v>45355</v>
      </c>
      <c r="B2894" t="s">
        <v>24</v>
      </c>
      <c r="C2894" t="s">
        <v>25</v>
      </c>
      <c r="D2894">
        <v>2022</v>
      </c>
      <c r="E2894" t="s">
        <v>26</v>
      </c>
      <c r="F2894" t="s">
        <v>27</v>
      </c>
      <c r="G2894" t="s">
        <v>277</v>
      </c>
      <c r="H2894" t="s">
        <v>29</v>
      </c>
      <c r="M2894" t="s">
        <v>749</v>
      </c>
      <c r="N2894" t="str">
        <f>_xlfn.CONCAT(Tableau1[[#This Row],[species_name]],Tableau1[[#This Row],[sub_reg]])</f>
        <v>Marine fishes neisa 7</v>
      </c>
      <c r="O2894" t="s">
        <v>32</v>
      </c>
      <c r="P2894" t="s">
        <v>33</v>
      </c>
      <c r="Q2894" t="s">
        <v>34</v>
      </c>
      <c r="R2894">
        <v>40759.326300000001</v>
      </c>
      <c r="S2894" t="s">
        <v>35</v>
      </c>
      <c r="T2894" t="s">
        <v>227</v>
      </c>
      <c r="U2894" t="s">
        <v>228</v>
      </c>
      <c r="V2894" t="s">
        <v>62</v>
      </c>
      <c r="W2894">
        <f>IFERROR(INDEX(#REF!,MATCH(Tableau1[[#This Row],[Identifiant pour calcul]],#REF!,0),9),0)</f>
        <v>0</v>
      </c>
      <c r="X2894">
        <f>Tableau1[[#This Row],[value]]*0.125*Tableau1[[#This Row],[Sequestration factor]]</f>
        <v>0</v>
      </c>
      <c r="Y2894" t="s">
        <v>39</v>
      </c>
      <c r="Z2894" t="s">
        <v>40</v>
      </c>
      <c r="AA2894" t="s">
        <v>39</v>
      </c>
      <c r="AB2894" t="e">
        <f>INDEX(#REF!,MATCH(Tableau1[[#This Row],[species_name]],#REF!,0),2)</f>
        <v>#REF!</v>
      </c>
      <c r="AC2894" s="3" t="e">
        <f>Tableau1[[#This Row],[value]]/Tableau1[[#This Row],[débarquements totaux de l''espèce]]</f>
        <v>#REF!</v>
      </c>
    </row>
    <row r="2895" spans="1:29" x14ac:dyDescent="0.2">
      <c r="A2895" s="1">
        <v>45355</v>
      </c>
      <c r="B2895" t="s">
        <v>24</v>
      </c>
      <c r="C2895" t="s">
        <v>25</v>
      </c>
      <c r="D2895">
        <v>2022</v>
      </c>
      <c r="E2895" t="s">
        <v>26</v>
      </c>
      <c r="F2895" t="s">
        <v>27</v>
      </c>
      <c r="G2895" t="s">
        <v>277</v>
      </c>
      <c r="H2895" t="s">
        <v>29</v>
      </c>
      <c r="M2895" t="s">
        <v>749</v>
      </c>
      <c r="N2895" t="str">
        <f>_xlfn.CONCAT(Tableau1[[#This Row],[species_name]],Tableau1[[#This Row],[sub_reg]])</f>
        <v>Marine fishes neisa 8</v>
      </c>
      <c r="O2895" t="s">
        <v>32</v>
      </c>
      <c r="P2895" t="s">
        <v>33</v>
      </c>
      <c r="Q2895" t="s">
        <v>34</v>
      </c>
      <c r="R2895">
        <v>5921.7885999999999</v>
      </c>
      <c r="S2895" t="s">
        <v>35</v>
      </c>
      <c r="T2895" t="s">
        <v>227</v>
      </c>
      <c r="U2895" t="s">
        <v>228</v>
      </c>
      <c r="V2895" t="s">
        <v>38</v>
      </c>
      <c r="W2895">
        <f>IFERROR(INDEX(#REF!,MATCH(Tableau1[[#This Row],[Identifiant pour calcul]],#REF!,0),9),0)</f>
        <v>0</v>
      </c>
      <c r="X2895">
        <f>Tableau1[[#This Row],[value]]*0.125*Tableau1[[#This Row],[Sequestration factor]]</f>
        <v>0</v>
      </c>
      <c r="Y2895" t="s">
        <v>39</v>
      </c>
      <c r="Z2895" t="s">
        <v>40</v>
      </c>
      <c r="AA2895" t="s">
        <v>39</v>
      </c>
      <c r="AB2895" t="e">
        <f>INDEX(#REF!,MATCH(Tableau1[[#This Row],[species_name]],#REF!,0),2)</f>
        <v>#REF!</v>
      </c>
      <c r="AC2895" s="3" t="e">
        <f>Tableau1[[#This Row],[value]]/Tableau1[[#This Row],[débarquements totaux de l''espèce]]</f>
        <v>#REF!</v>
      </c>
    </row>
    <row r="2896" spans="1:29" x14ac:dyDescent="0.2">
      <c r="A2896" s="1">
        <v>45355</v>
      </c>
      <c r="B2896" t="s">
        <v>24</v>
      </c>
      <c r="C2896" t="s">
        <v>25</v>
      </c>
      <c r="D2896">
        <v>2022</v>
      </c>
      <c r="E2896" t="s">
        <v>86</v>
      </c>
      <c r="F2896" t="s">
        <v>217</v>
      </c>
      <c r="G2896" t="s">
        <v>107</v>
      </c>
      <c r="H2896" t="s">
        <v>29</v>
      </c>
      <c r="M2896" t="s">
        <v>771</v>
      </c>
      <c r="N2896" t="str">
        <f>_xlfn.CONCAT(Tableau1[[#This Row],[species_name]],Tableau1[[#This Row],[sub_reg]])</f>
        <v>Marine fishes nei27.8.a</v>
      </c>
      <c r="O2896" t="s">
        <v>32</v>
      </c>
      <c r="P2896" t="s">
        <v>33</v>
      </c>
      <c r="Q2896" t="s">
        <v>34</v>
      </c>
      <c r="R2896">
        <v>11462</v>
      </c>
      <c r="S2896" t="s">
        <v>35</v>
      </c>
      <c r="T2896" t="s">
        <v>227</v>
      </c>
      <c r="U2896" t="s">
        <v>228</v>
      </c>
      <c r="V2896" t="s">
        <v>331</v>
      </c>
      <c r="W2896">
        <f>IFERROR(INDEX(#REF!,MATCH(Tableau1[[#This Row],[Identifiant pour calcul]],#REF!,0),9),0)</f>
        <v>0</v>
      </c>
      <c r="X2896">
        <f>Tableau1[[#This Row],[value]]*0.125*Tableau1[[#This Row],[Sequestration factor]]</f>
        <v>0</v>
      </c>
      <c r="Y2896" t="s">
        <v>39</v>
      </c>
      <c r="Z2896" t="s">
        <v>40</v>
      </c>
      <c r="AA2896" t="s">
        <v>39</v>
      </c>
      <c r="AB2896" t="e">
        <f>INDEX(#REF!,MATCH(Tableau1[[#This Row],[species_name]],#REF!,0),2)</f>
        <v>#REF!</v>
      </c>
      <c r="AC2896" s="3" t="e">
        <f>Tableau1[[#This Row],[value]]/Tableau1[[#This Row],[débarquements totaux de l''espèce]]</f>
        <v>#REF!</v>
      </c>
    </row>
    <row r="2897" spans="1:29" x14ac:dyDescent="0.2">
      <c r="A2897" s="1">
        <v>45355</v>
      </c>
      <c r="B2897" t="s">
        <v>24</v>
      </c>
      <c r="C2897" t="s">
        <v>25</v>
      </c>
      <c r="D2897">
        <v>2022</v>
      </c>
      <c r="E2897" t="s">
        <v>75</v>
      </c>
      <c r="F2897" t="s">
        <v>27</v>
      </c>
      <c r="G2897" t="s">
        <v>107</v>
      </c>
      <c r="H2897" t="s">
        <v>488</v>
      </c>
      <c r="M2897" t="s">
        <v>789</v>
      </c>
      <c r="N2897" t="str">
        <f>_xlfn.CONCAT(Tableau1[[#This Row],[species_name]],Tableau1[[#This Row],[sub_reg]])</f>
        <v>Marine fishes nei31</v>
      </c>
      <c r="O2897" t="s">
        <v>32</v>
      </c>
      <c r="P2897" t="s">
        <v>33</v>
      </c>
      <c r="Q2897" t="s">
        <v>34</v>
      </c>
      <c r="R2897">
        <v>19582</v>
      </c>
      <c r="S2897" t="s">
        <v>35</v>
      </c>
      <c r="T2897" t="s">
        <v>227</v>
      </c>
      <c r="U2897" t="s">
        <v>228</v>
      </c>
      <c r="V2897" t="s">
        <v>83</v>
      </c>
      <c r="W2897">
        <f>IFERROR(INDEX(#REF!,MATCH(Tableau1[[#This Row],[Identifiant pour calcul]],#REF!,0),9),0)</f>
        <v>0</v>
      </c>
      <c r="X2897">
        <f>Tableau1[[#This Row],[value]]*0.125*Tableau1[[#This Row],[Sequestration factor]]</f>
        <v>0</v>
      </c>
      <c r="Y2897" t="s">
        <v>39</v>
      </c>
      <c r="Z2897" t="s">
        <v>40</v>
      </c>
      <c r="AA2897" t="s">
        <v>39</v>
      </c>
      <c r="AB2897" t="e">
        <f>INDEX(#REF!,MATCH(Tableau1[[#This Row],[species_name]],#REF!,0),2)</f>
        <v>#REF!</v>
      </c>
      <c r="AC2897" s="3" t="e">
        <f>Tableau1[[#This Row],[value]]/Tableau1[[#This Row],[débarquements totaux de l''espèce]]</f>
        <v>#REF!</v>
      </c>
    </row>
    <row r="2898" spans="1:29" x14ac:dyDescent="0.2">
      <c r="A2898" s="1">
        <v>45355</v>
      </c>
      <c r="B2898" t="s">
        <v>24</v>
      </c>
      <c r="C2898" t="s">
        <v>25</v>
      </c>
      <c r="D2898">
        <v>2022</v>
      </c>
      <c r="E2898" t="s">
        <v>86</v>
      </c>
      <c r="F2898" t="s">
        <v>87</v>
      </c>
      <c r="G2898" t="s">
        <v>28</v>
      </c>
      <c r="H2898" t="s">
        <v>29</v>
      </c>
      <c r="L2898" t="s">
        <v>89</v>
      </c>
      <c r="M2898" t="s">
        <v>90</v>
      </c>
      <c r="N2898" t="str">
        <f>_xlfn.CONCAT(Tableau1[[#This Row],[species_name]],Tableau1[[#This Row],[sub_reg]])</f>
        <v>Marine fishes nei27.7.e</v>
      </c>
      <c r="O2898" t="s">
        <v>32</v>
      </c>
      <c r="P2898" t="s">
        <v>33</v>
      </c>
      <c r="Q2898" t="s">
        <v>34</v>
      </c>
      <c r="R2898">
        <v>142311.99</v>
      </c>
      <c r="S2898" t="s">
        <v>35</v>
      </c>
      <c r="T2898" t="s">
        <v>227</v>
      </c>
      <c r="U2898" t="s">
        <v>228</v>
      </c>
      <c r="V2898" t="s">
        <v>226</v>
      </c>
      <c r="W2898">
        <f>IFERROR(INDEX(#REF!,MATCH(Tableau1[[#This Row],[Identifiant pour calcul]],#REF!,0),9),0)</f>
        <v>0</v>
      </c>
      <c r="X2898">
        <f>Tableau1[[#This Row],[value]]*0.125*Tableau1[[#This Row],[Sequestration factor]]</f>
        <v>0</v>
      </c>
      <c r="Y2898" t="s">
        <v>39</v>
      </c>
      <c r="Z2898" t="s">
        <v>40</v>
      </c>
      <c r="AA2898" t="s">
        <v>39</v>
      </c>
      <c r="AB2898" t="e">
        <f>INDEX(#REF!,MATCH(Tableau1[[#This Row],[species_name]],#REF!,0),2)</f>
        <v>#REF!</v>
      </c>
      <c r="AC2898" s="3" t="e">
        <f>Tableau1[[#This Row],[value]]/Tableau1[[#This Row],[débarquements totaux de l''espèce]]</f>
        <v>#REF!</v>
      </c>
    </row>
    <row r="2899" spans="1:29" x14ac:dyDescent="0.2">
      <c r="A2899" s="1">
        <v>45355</v>
      </c>
      <c r="B2899" t="s">
        <v>24</v>
      </c>
      <c r="C2899" t="s">
        <v>25</v>
      </c>
      <c r="D2899">
        <v>2022</v>
      </c>
      <c r="E2899" t="s">
        <v>86</v>
      </c>
      <c r="F2899" t="s">
        <v>59</v>
      </c>
      <c r="G2899" t="s">
        <v>406</v>
      </c>
      <c r="H2899" t="s">
        <v>29</v>
      </c>
      <c r="L2899" t="s">
        <v>364</v>
      </c>
      <c r="M2899" t="s">
        <v>365</v>
      </c>
      <c r="N2899" t="str">
        <f>_xlfn.CONCAT(Tableau1[[#This Row],[species_name]],Tableau1[[#This Row],[sub_reg]])</f>
        <v>Marine fishes nei27.8.a</v>
      </c>
      <c r="O2899" t="s">
        <v>32</v>
      </c>
      <c r="P2899" t="s">
        <v>33</v>
      </c>
      <c r="Q2899" t="s">
        <v>34</v>
      </c>
      <c r="R2899">
        <v>1448.27</v>
      </c>
      <c r="S2899" t="s">
        <v>35</v>
      </c>
      <c r="T2899" t="s">
        <v>227</v>
      </c>
      <c r="U2899" t="s">
        <v>228</v>
      </c>
      <c r="V2899" t="s">
        <v>331</v>
      </c>
      <c r="W2899">
        <f>IFERROR(INDEX(#REF!,MATCH(Tableau1[[#This Row],[Identifiant pour calcul]],#REF!,0),9),0)</f>
        <v>0</v>
      </c>
      <c r="X2899">
        <f>Tableau1[[#This Row],[value]]*0.125*Tableau1[[#This Row],[Sequestration factor]]</f>
        <v>0</v>
      </c>
      <c r="Y2899" t="s">
        <v>39</v>
      </c>
      <c r="Z2899" t="s">
        <v>40</v>
      </c>
      <c r="AA2899" t="s">
        <v>39</v>
      </c>
      <c r="AB2899" t="e">
        <f>INDEX(#REF!,MATCH(Tableau1[[#This Row],[species_name]],#REF!,0),2)</f>
        <v>#REF!</v>
      </c>
      <c r="AC2899" s="3" t="e">
        <f>Tableau1[[#This Row],[value]]/Tableau1[[#This Row],[débarquements totaux de l''espèce]]</f>
        <v>#REF!</v>
      </c>
    </row>
    <row r="2900" spans="1:29" x14ac:dyDescent="0.2">
      <c r="A2900" s="1">
        <v>45355</v>
      </c>
      <c r="B2900" t="s">
        <v>24</v>
      </c>
      <c r="C2900" t="s">
        <v>25</v>
      </c>
      <c r="D2900">
        <v>2022</v>
      </c>
      <c r="E2900" t="s">
        <v>26</v>
      </c>
      <c r="F2900" t="s">
        <v>76</v>
      </c>
      <c r="G2900" t="s">
        <v>277</v>
      </c>
      <c r="H2900" t="s">
        <v>29</v>
      </c>
      <c r="M2900" t="s">
        <v>812</v>
      </c>
      <c r="N2900" t="str">
        <f>_xlfn.CONCAT(Tableau1[[#This Row],[species_name]],Tableau1[[#This Row],[sub_reg]])</f>
        <v>Marine fishes neisa 7</v>
      </c>
      <c r="O2900" t="s">
        <v>32</v>
      </c>
      <c r="P2900" t="s">
        <v>33</v>
      </c>
      <c r="Q2900" t="s">
        <v>34</v>
      </c>
      <c r="R2900">
        <v>2556.1610999999998</v>
      </c>
      <c r="S2900" t="s">
        <v>35</v>
      </c>
      <c r="T2900" t="s">
        <v>227</v>
      </c>
      <c r="U2900" t="s">
        <v>228</v>
      </c>
      <c r="V2900" t="s">
        <v>62</v>
      </c>
      <c r="W2900">
        <f>IFERROR(INDEX(#REF!,MATCH(Tableau1[[#This Row],[Identifiant pour calcul]],#REF!,0),9),0)</f>
        <v>0</v>
      </c>
      <c r="X2900">
        <f>Tableau1[[#This Row],[value]]*0.125*Tableau1[[#This Row],[Sequestration factor]]</f>
        <v>0</v>
      </c>
      <c r="Y2900" t="s">
        <v>39</v>
      </c>
      <c r="Z2900" t="s">
        <v>40</v>
      </c>
      <c r="AA2900" t="s">
        <v>39</v>
      </c>
      <c r="AB2900" t="e">
        <f>INDEX(#REF!,MATCH(Tableau1[[#This Row],[species_name]],#REF!,0),2)</f>
        <v>#REF!</v>
      </c>
      <c r="AC2900" s="3" t="e">
        <f>Tableau1[[#This Row],[value]]/Tableau1[[#This Row],[débarquements totaux de l''espèce]]</f>
        <v>#REF!</v>
      </c>
    </row>
    <row r="2901" spans="1:29" x14ac:dyDescent="0.2">
      <c r="A2901" s="1">
        <v>45355</v>
      </c>
      <c r="B2901" t="s">
        <v>24</v>
      </c>
      <c r="C2901" t="s">
        <v>25</v>
      </c>
      <c r="D2901">
        <v>2022</v>
      </c>
      <c r="E2901" t="s">
        <v>86</v>
      </c>
      <c r="F2901" t="s">
        <v>523</v>
      </c>
      <c r="G2901" t="s">
        <v>28</v>
      </c>
      <c r="H2901" t="s">
        <v>29</v>
      </c>
      <c r="L2901" t="s">
        <v>524</v>
      </c>
      <c r="M2901" t="s">
        <v>525</v>
      </c>
      <c r="N2901" t="str">
        <f>_xlfn.CONCAT(Tableau1[[#This Row],[species_name]],Tableau1[[#This Row],[sub_reg]])</f>
        <v>Marine fishes nei27.8.a</v>
      </c>
      <c r="O2901" t="s">
        <v>32</v>
      </c>
      <c r="P2901" t="s">
        <v>33</v>
      </c>
      <c r="Q2901" t="s">
        <v>34</v>
      </c>
      <c r="R2901">
        <v>1099.69</v>
      </c>
      <c r="S2901" t="s">
        <v>35</v>
      </c>
      <c r="T2901" t="s">
        <v>227</v>
      </c>
      <c r="U2901" t="s">
        <v>228</v>
      </c>
      <c r="V2901" t="s">
        <v>331</v>
      </c>
      <c r="W2901">
        <f>IFERROR(INDEX(#REF!,MATCH(Tableau1[[#This Row],[Identifiant pour calcul]],#REF!,0),9),0)</f>
        <v>0</v>
      </c>
      <c r="X2901">
        <f>Tableau1[[#This Row],[value]]*0.125*Tableau1[[#This Row],[Sequestration factor]]</f>
        <v>0</v>
      </c>
      <c r="Y2901" t="s">
        <v>39</v>
      </c>
      <c r="Z2901" t="s">
        <v>40</v>
      </c>
      <c r="AA2901" t="s">
        <v>39</v>
      </c>
      <c r="AB2901" t="e">
        <f>INDEX(#REF!,MATCH(Tableau1[[#This Row],[species_name]],#REF!,0),2)</f>
        <v>#REF!</v>
      </c>
      <c r="AC2901" s="3" t="e">
        <f>Tableau1[[#This Row],[value]]/Tableau1[[#This Row],[débarquements totaux de l''espèce]]</f>
        <v>#REF!</v>
      </c>
    </row>
    <row r="2902" spans="1:29" x14ac:dyDescent="0.2">
      <c r="A2902" s="1">
        <v>45355</v>
      </c>
      <c r="B2902" t="s">
        <v>24</v>
      </c>
      <c r="C2902" t="s">
        <v>25</v>
      </c>
      <c r="D2902">
        <v>2022</v>
      </c>
      <c r="E2902" t="s">
        <v>86</v>
      </c>
      <c r="F2902" t="s">
        <v>158</v>
      </c>
      <c r="G2902" t="s">
        <v>406</v>
      </c>
      <c r="H2902" t="s">
        <v>29</v>
      </c>
      <c r="L2902" t="s">
        <v>418</v>
      </c>
      <c r="M2902" t="s">
        <v>419</v>
      </c>
      <c r="N2902" t="str">
        <f>_xlfn.CONCAT(Tableau1[[#This Row],[species_name]],Tableau1[[#This Row],[sub_reg]])</f>
        <v>Marine fishes nei27.7.j</v>
      </c>
      <c r="O2902" t="s">
        <v>32</v>
      </c>
      <c r="P2902" t="s">
        <v>33</v>
      </c>
      <c r="Q2902" t="s">
        <v>34</v>
      </c>
      <c r="R2902">
        <v>2110.0100000000002</v>
      </c>
      <c r="S2902" t="s">
        <v>35</v>
      </c>
      <c r="T2902" t="s">
        <v>227</v>
      </c>
      <c r="U2902" t="s">
        <v>228</v>
      </c>
      <c r="V2902" t="s">
        <v>377</v>
      </c>
      <c r="W2902">
        <f>IFERROR(INDEX(#REF!,MATCH(Tableau1[[#This Row],[Identifiant pour calcul]],#REF!,0),9),0)</f>
        <v>0</v>
      </c>
      <c r="X2902">
        <f>Tableau1[[#This Row],[value]]*0.125*Tableau1[[#This Row],[Sequestration factor]]</f>
        <v>0</v>
      </c>
      <c r="Y2902" t="s">
        <v>39</v>
      </c>
      <c r="Z2902" t="s">
        <v>40</v>
      </c>
      <c r="AA2902" t="s">
        <v>39</v>
      </c>
      <c r="AB2902" t="e">
        <f>INDEX(#REF!,MATCH(Tableau1[[#This Row],[species_name]],#REF!,0),2)</f>
        <v>#REF!</v>
      </c>
      <c r="AC2902" s="3" t="e">
        <f>Tableau1[[#This Row],[value]]/Tableau1[[#This Row],[débarquements totaux de l''espèce]]</f>
        <v>#REF!</v>
      </c>
    </row>
    <row r="2903" spans="1:29" x14ac:dyDescent="0.2">
      <c r="A2903" s="1">
        <v>45355</v>
      </c>
      <c r="B2903" t="s">
        <v>24</v>
      </c>
      <c r="C2903" t="s">
        <v>25</v>
      </c>
      <c r="D2903">
        <v>2022</v>
      </c>
      <c r="E2903" t="s">
        <v>75</v>
      </c>
      <c r="F2903" t="s">
        <v>76</v>
      </c>
      <c r="G2903" t="s">
        <v>107</v>
      </c>
      <c r="H2903" t="s">
        <v>488</v>
      </c>
      <c r="L2903" t="s">
        <v>489</v>
      </c>
      <c r="M2903" t="s">
        <v>490</v>
      </c>
      <c r="N2903" t="str">
        <f>_xlfn.CONCAT(Tableau1[[#This Row],[species_name]],Tableau1[[#This Row],[sub_reg]])</f>
        <v>Marine fishes nei31</v>
      </c>
      <c r="O2903" t="s">
        <v>32</v>
      </c>
      <c r="P2903" t="s">
        <v>33</v>
      </c>
      <c r="Q2903" t="s">
        <v>34</v>
      </c>
      <c r="R2903">
        <v>127089</v>
      </c>
      <c r="S2903" t="s">
        <v>35</v>
      </c>
      <c r="T2903" t="s">
        <v>227</v>
      </c>
      <c r="U2903" t="s">
        <v>228</v>
      </c>
      <c r="V2903" t="s">
        <v>83</v>
      </c>
      <c r="W2903">
        <f>IFERROR(INDEX(#REF!,MATCH(Tableau1[[#This Row],[Identifiant pour calcul]],#REF!,0),9),0)</f>
        <v>0</v>
      </c>
      <c r="X2903">
        <f>Tableau1[[#This Row],[value]]*0.125*Tableau1[[#This Row],[Sequestration factor]]</f>
        <v>0</v>
      </c>
      <c r="Y2903" t="s">
        <v>39</v>
      </c>
      <c r="Z2903" t="s">
        <v>40</v>
      </c>
      <c r="AA2903" t="s">
        <v>39</v>
      </c>
      <c r="AB2903" t="e">
        <f>INDEX(#REF!,MATCH(Tableau1[[#This Row],[species_name]],#REF!,0),2)</f>
        <v>#REF!</v>
      </c>
      <c r="AC2903" s="3" t="e">
        <f>Tableau1[[#This Row],[value]]/Tableau1[[#This Row],[débarquements totaux de l''espèce]]</f>
        <v>#REF!</v>
      </c>
    </row>
    <row r="2904" spans="1:29" x14ac:dyDescent="0.2">
      <c r="A2904" s="1">
        <v>45355</v>
      </c>
      <c r="B2904" t="s">
        <v>24</v>
      </c>
      <c r="C2904" t="s">
        <v>25</v>
      </c>
      <c r="D2904">
        <v>2022</v>
      </c>
      <c r="E2904" t="s">
        <v>86</v>
      </c>
      <c r="F2904" t="s">
        <v>372</v>
      </c>
      <c r="G2904" t="s">
        <v>28</v>
      </c>
      <c r="H2904" t="s">
        <v>29</v>
      </c>
      <c r="L2904" t="s">
        <v>711</v>
      </c>
      <c r="M2904" t="s">
        <v>712</v>
      </c>
      <c r="N2904" t="str">
        <f>_xlfn.CONCAT(Tableau1[[#This Row],[species_name]],Tableau1[[#This Row],[sub_reg]])</f>
        <v>Marine fishes nei27.7.d</v>
      </c>
      <c r="O2904" t="s">
        <v>32</v>
      </c>
      <c r="P2904" t="s">
        <v>33</v>
      </c>
      <c r="Q2904" t="s">
        <v>34</v>
      </c>
      <c r="R2904">
        <v>2448.14</v>
      </c>
      <c r="S2904" t="s">
        <v>35</v>
      </c>
      <c r="T2904" t="s">
        <v>227</v>
      </c>
      <c r="U2904" t="s">
        <v>228</v>
      </c>
      <c r="V2904" t="s">
        <v>96</v>
      </c>
      <c r="W2904">
        <f>IFERROR(INDEX(#REF!,MATCH(Tableau1[[#This Row],[Identifiant pour calcul]],#REF!,0),9),0)</f>
        <v>0</v>
      </c>
      <c r="X2904">
        <f>Tableau1[[#This Row],[value]]*0.125*Tableau1[[#This Row],[Sequestration factor]]</f>
        <v>0</v>
      </c>
      <c r="Y2904" t="s">
        <v>39</v>
      </c>
      <c r="Z2904" t="s">
        <v>40</v>
      </c>
      <c r="AA2904" t="s">
        <v>39</v>
      </c>
      <c r="AB2904" t="e">
        <f>INDEX(#REF!,MATCH(Tableau1[[#This Row],[species_name]],#REF!,0),2)</f>
        <v>#REF!</v>
      </c>
      <c r="AC2904" s="3" t="e">
        <f>Tableau1[[#This Row],[value]]/Tableau1[[#This Row],[débarquements totaux de l''espèce]]</f>
        <v>#REF!</v>
      </c>
    </row>
    <row r="2905" spans="1:29" x14ac:dyDescent="0.2">
      <c r="A2905" s="1">
        <v>45355</v>
      </c>
      <c r="B2905" t="s">
        <v>24</v>
      </c>
      <c r="C2905" t="s">
        <v>25</v>
      </c>
      <c r="D2905">
        <v>2022</v>
      </c>
      <c r="E2905" t="s">
        <v>86</v>
      </c>
      <c r="F2905" t="s">
        <v>158</v>
      </c>
      <c r="G2905" t="s">
        <v>28</v>
      </c>
      <c r="H2905" t="s">
        <v>29</v>
      </c>
      <c r="M2905" t="s">
        <v>821</v>
      </c>
      <c r="N2905" t="str">
        <f>_xlfn.CONCAT(Tableau1[[#This Row],[species_name]],Tableau1[[#This Row],[sub_reg]])</f>
        <v>Marine fishes nei27.8.b</v>
      </c>
      <c r="O2905" t="s">
        <v>32</v>
      </c>
      <c r="P2905" t="s">
        <v>33</v>
      </c>
      <c r="Q2905" t="s">
        <v>34</v>
      </c>
      <c r="R2905">
        <v>2353.7399999999998</v>
      </c>
      <c r="S2905" t="s">
        <v>35</v>
      </c>
      <c r="T2905" t="s">
        <v>227</v>
      </c>
      <c r="U2905" t="s">
        <v>228</v>
      </c>
      <c r="V2905" t="s">
        <v>338</v>
      </c>
      <c r="W2905">
        <f>IFERROR(INDEX(#REF!,MATCH(Tableau1[[#This Row],[Identifiant pour calcul]],#REF!,0),9),0)</f>
        <v>0</v>
      </c>
      <c r="X2905">
        <f>Tableau1[[#This Row],[value]]*0.125*Tableau1[[#This Row],[Sequestration factor]]</f>
        <v>0</v>
      </c>
      <c r="Y2905" t="s">
        <v>39</v>
      </c>
      <c r="Z2905" t="s">
        <v>40</v>
      </c>
      <c r="AA2905" t="s">
        <v>39</v>
      </c>
      <c r="AB2905" t="e">
        <f>INDEX(#REF!,MATCH(Tableau1[[#This Row],[species_name]],#REF!,0),2)</f>
        <v>#REF!</v>
      </c>
      <c r="AC2905" s="3" t="e">
        <f>Tableau1[[#This Row],[value]]/Tableau1[[#This Row],[débarquements totaux de l''espèce]]</f>
        <v>#REF!</v>
      </c>
    </row>
    <row r="2906" spans="1:29" x14ac:dyDescent="0.2">
      <c r="A2906" s="1">
        <v>45355</v>
      </c>
      <c r="B2906" t="s">
        <v>24</v>
      </c>
      <c r="C2906" t="s">
        <v>25</v>
      </c>
      <c r="D2906">
        <v>2022</v>
      </c>
      <c r="E2906" t="s">
        <v>86</v>
      </c>
      <c r="F2906" t="s">
        <v>158</v>
      </c>
      <c r="G2906" t="s">
        <v>28</v>
      </c>
      <c r="H2906" t="s">
        <v>29</v>
      </c>
      <c r="M2906" t="s">
        <v>821</v>
      </c>
      <c r="N2906" t="str">
        <f>_xlfn.CONCAT(Tableau1[[#This Row],[species_name]],Tableau1[[#This Row],[sub_reg]])</f>
        <v>Marine fishes nei27.8.a</v>
      </c>
      <c r="O2906" t="s">
        <v>32</v>
      </c>
      <c r="P2906" t="s">
        <v>33</v>
      </c>
      <c r="Q2906" t="s">
        <v>34</v>
      </c>
      <c r="R2906">
        <v>1829.26</v>
      </c>
      <c r="S2906" t="s">
        <v>35</v>
      </c>
      <c r="T2906" t="s">
        <v>227</v>
      </c>
      <c r="U2906" t="s">
        <v>228</v>
      </c>
      <c r="V2906" t="s">
        <v>331</v>
      </c>
      <c r="W2906">
        <f>IFERROR(INDEX(#REF!,MATCH(Tableau1[[#This Row],[Identifiant pour calcul]],#REF!,0),9),0)</f>
        <v>0</v>
      </c>
      <c r="X2906">
        <f>Tableau1[[#This Row],[value]]*0.125*Tableau1[[#This Row],[Sequestration factor]]</f>
        <v>0</v>
      </c>
      <c r="Y2906" t="s">
        <v>39</v>
      </c>
      <c r="Z2906" t="s">
        <v>40</v>
      </c>
      <c r="AA2906" t="s">
        <v>39</v>
      </c>
      <c r="AB2906" t="e">
        <f>INDEX(#REF!,MATCH(Tableau1[[#This Row],[species_name]],#REF!,0),2)</f>
        <v>#REF!</v>
      </c>
      <c r="AC2906" s="3" t="e">
        <f>Tableau1[[#This Row],[value]]/Tableau1[[#This Row],[débarquements totaux de l''espèce]]</f>
        <v>#REF!</v>
      </c>
    </row>
    <row r="2907" spans="1:29" x14ac:dyDescent="0.2">
      <c r="A2907" s="1">
        <v>45355</v>
      </c>
      <c r="B2907" t="s">
        <v>24</v>
      </c>
      <c r="C2907" t="s">
        <v>25</v>
      </c>
      <c r="D2907">
        <v>2022</v>
      </c>
      <c r="E2907" t="s">
        <v>86</v>
      </c>
      <c r="F2907" t="s">
        <v>158</v>
      </c>
      <c r="G2907" t="s">
        <v>107</v>
      </c>
      <c r="H2907" t="s">
        <v>29</v>
      </c>
      <c r="L2907" t="s">
        <v>822</v>
      </c>
      <c r="M2907" t="s">
        <v>823</v>
      </c>
      <c r="N2907" t="str">
        <f>_xlfn.CONCAT(Tableau1[[#This Row],[species_name]],Tableau1[[#This Row],[sub_reg]])</f>
        <v>Marine fishes nei27.8.a</v>
      </c>
      <c r="O2907" t="s">
        <v>32</v>
      </c>
      <c r="P2907" t="s">
        <v>33</v>
      </c>
      <c r="Q2907" t="s">
        <v>34</v>
      </c>
      <c r="R2907">
        <v>2109.5</v>
      </c>
      <c r="S2907" t="s">
        <v>35</v>
      </c>
      <c r="T2907" t="s">
        <v>227</v>
      </c>
      <c r="U2907" t="s">
        <v>228</v>
      </c>
      <c r="V2907" t="s">
        <v>331</v>
      </c>
      <c r="W2907">
        <f>IFERROR(INDEX(#REF!,MATCH(Tableau1[[#This Row],[Identifiant pour calcul]],#REF!,0),9),0)</f>
        <v>0</v>
      </c>
      <c r="X2907">
        <f>Tableau1[[#This Row],[value]]*0.125*Tableau1[[#This Row],[Sequestration factor]]</f>
        <v>0</v>
      </c>
      <c r="Y2907" t="s">
        <v>39</v>
      </c>
      <c r="Z2907" t="s">
        <v>40</v>
      </c>
      <c r="AA2907" t="s">
        <v>39</v>
      </c>
      <c r="AB2907" t="e">
        <f>INDEX(#REF!,MATCH(Tableau1[[#This Row],[species_name]],#REF!,0),2)</f>
        <v>#REF!</v>
      </c>
      <c r="AC2907" s="3" t="e">
        <f>Tableau1[[#This Row],[value]]/Tableau1[[#This Row],[débarquements totaux de l''espèce]]</f>
        <v>#REF!</v>
      </c>
    </row>
    <row r="2908" spans="1:29" x14ac:dyDescent="0.2">
      <c r="A2908" s="1">
        <v>45355</v>
      </c>
      <c r="B2908" t="s">
        <v>24</v>
      </c>
      <c r="C2908" t="s">
        <v>25</v>
      </c>
      <c r="D2908">
        <v>2022</v>
      </c>
      <c r="E2908" t="s">
        <v>86</v>
      </c>
      <c r="F2908" t="s">
        <v>372</v>
      </c>
      <c r="G2908" t="s">
        <v>77</v>
      </c>
      <c r="H2908" t="s">
        <v>29</v>
      </c>
      <c r="L2908" t="s">
        <v>515</v>
      </c>
      <c r="M2908" t="s">
        <v>516</v>
      </c>
      <c r="N2908" t="str">
        <f>_xlfn.CONCAT(Tableau1[[#This Row],[species_name]],Tableau1[[#This Row],[sub_reg]])</f>
        <v>Marine fishes nei27.8.a</v>
      </c>
      <c r="O2908" t="s">
        <v>32</v>
      </c>
      <c r="P2908" t="s">
        <v>33</v>
      </c>
      <c r="Q2908" t="s">
        <v>34</v>
      </c>
      <c r="R2908">
        <v>1246</v>
      </c>
      <c r="S2908" t="s">
        <v>35</v>
      </c>
      <c r="T2908" t="s">
        <v>227</v>
      </c>
      <c r="U2908" t="s">
        <v>228</v>
      </c>
      <c r="V2908" t="s">
        <v>331</v>
      </c>
      <c r="W2908">
        <f>IFERROR(INDEX(#REF!,MATCH(Tableau1[[#This Row],[Identifiant pour calcul]],#REF!,0),9),0)</f>
        <v>0</v>
      </c>
      <c r="X2908">
        <f>Tableau1[[#This Row],[value]]*0.125*Tableau1[[#This Row],[Sequestration factor]]</f>
        <v>0</v>
      </c>
      <c r="Y2908" t="s">
        <v>39</v>
      </c>
      <c r="Z2908" t="s">
        <v>40</v>
      </c>
      <c r="AA2908" t="s">
        <v>39</v>
      </c>
      <c r="AB2908" t="e">
        <f>INDEX(#REF!,MATCH(Tableau1[[#This Row],[species_name]],#REF!,0),2)</f>
        <v>#REF!</v>
      </c>
      <c r="AC2908" s="3" t="e">
        <f>Tableau1[[#This Row],[value]]/Tableau1[[#This Row],[débarquements totaux de l''espèce]]</f>
        <v>#REF!</v>
      </c>
    </row>
    <row r="2909" spans="1:29" x14ac:dyDescent="0.2">
      <c r="A2909" s="1">
        <v>45355</v>
      </c>
      <c r="B2909" t="s">
        <v>24</v>
      </c>
      <c r="C2909" t="s">
        <v>25</v>
      </c>
      <c r="D2909">
        <v>2022</v>
      </c>
      <c r="E2909" t="s">
        <v>75</v>
      </c>
      <c r="F2909" t="s">
        <v>198</v>
      </c>
      <c r="G2909" t="s">
        <v>107</v>
      </c>
      <c r="H2909" t="s">
        <v>488</v>
      </c>
      <c r="L2909" t="s">
        <v>489</v>
      </c>
      <c r="M2909" t="s">
        <v>490</v>
      </c>
      <c r="N2909" t="str">
        <f>_xlfn.CONCAT(Tableau1[[#This Row],[species_name]],Tableau1[[#This Row],[sub_reg]])</f>
        <v>Marine fishes nei31</v>
      </c>
      <c r="O2909" t="s">
        <v>32</v>
      </c>
      <c r="P2909" t="s">
        <v>33</v>
      </c>
      <c r="Q2909" t="s">
        <v>34</v>
      </c>
      <c r="R2909">
        <v>6221</v>
      </c>
      <c r="S2909" t="s">
        <v>35</v>
      </c>
      <c r="T2909" t="s">
        <v>227</v>
      </c>
      <c r="U2909" t="s">
        <v>228</v>
      </c>
      <c r="V2909" t="s">
        <v>83</v>
      </c>
      <c r="W2909">
        <f>IFERROR(INDEX(#REF!,MATCH(Tableau1[[#This Row],[Identifiant pour calcul]],#REF!,0),9),0)</f>
        <v>0</v>
      </c>
      <c r="X2909">
        <f>Tableau1[[#This Row],[value]]*0.125*Tableau1[[#This Row],[Sequestration factor]]</f>
        <v>0</v>
      </c>
      <c r="Y2909" t="s">
        <v>39</v>
      </c>
      <c r="Z2909" t="s">
        <v>40</v>
      </c>
      <c r="AA2909" t="s">
        <v>39</v>
      </c>
      <c r="AB2909" t="e">
        <f>INDEX(#REF!,MATCH(Tableau1[[#This Row],[species_name]],#REF!,0),2)</f>
        <v>#REF!</v>
      </c>
      <c r="AC2909" s="3" t="e">
        <f>Tableau1[[#This Row],[value]]/Tableau1[[#This Row],[débarquements totaux de l''espèce]]</f>
        <v>#REF!</v>
      </c>
    </row>
    <row r="2910" spans="1:29" x14ac:dyDescent="0.2">
      <c r="A2910" s="1">
        <v>45355</v>
      </c>
      <c r="B2910" t="s">
        <v>24</v>
      </c>
      <c r="C2910" t="s">
        <v>25</v>
      </c>
      <c r="D2910">
        <v>2022</v>
      </c>
      <c r="E2910" t="s">
        <v>86</v>
      </c>
      <c r="F2910" t="s">
        <v>158</v>
      </c>
      <c r="G2910" t="s">
        <v>28</v>
      </c>
      <c r="H2910" t="s">
        <v>29</v>
      </c>
      <c r="M2910" t="s">
        <v>821</v>
      </c>
      <c r="N2910" t="str">
        <f>_xlfn.CONCAT(Tableau1[[#This Row],[species_name]],Tableau1[[#This Row],[sub_reg]])</f>
        <v>Marine fishes nei27.7.d</v>
      </c>
      <c r="O2910" t="s">
        <v>32</v>
      </c>
      <c r="P2910" t="s">
        <v>33</v>
      </c>
      <c r="Q2910" t="s">
        <v>34</v>
      </c>
      <c r="R2910">
        <v>5814.35</v>
      </c>
      <c r="S2910" t="s">
        <v>35</v>
      </c>
      <c r="T2910" t="s">
        <v>227</v>
      </c>
      <c r="U2910" t="s">
        <v>228</v>
      </c>
      <c r="V2910" t="s">
        <v>96</v>
      </c>
      <c r="W2910">
        <f>IFERROR(INDEX(#REF!,MATCH(Tableau1[[#This Row],[Identifiant pour calcul]],#REF!,0),9),0)</f>
        <v>0</v>
      </c>
      <c r="X2910">
        <f>Tableau1[[#This Row],[value]]*0.125*Tableau1[[#This Row],[Sequestration factor]]</f>
        <v>0</v>
      </c>
      <c r="Y2910" t="s">
        <v>39</v>
      </c>
      <c r="Z2910" t="s">
        <v>40</v>
      </c>
      <c r="AA2910" t="s">
        <v>39</v>
      </c>
      <c r="AB2910" t="e">
        <f>INDEX(#REF!,MATCH(Tableau1[[#This Row],[species_name]],#REF!,0),2)</f>
        <v>#REF!</v>
      </c>
      <c r="AC2910" s="3" t="e">
        <f>Tableau1[[#This Row],[value]]/Tableau1[[#This Row],[débarquements totaux de l''espèce]]</f>
        <v>#REF!</v>
      </c>
    </row>
    <row r="2911" spans="1:29" x14ac:dyDescent="0.2">
      <c r="A2911" s="1">
        <v>45355</v>
      </c>
      <c r="B2911" t="s">
        <v>24</v>
      </c>
      <c r="C2911" t="s">
        <v>25</v>
      </c>
      <c r="D2911">
        <v>2022</v>
      </c>
      <c r="E2911" t="s">
        <v>86</v>
      </c>
      <c r="F2911" t="s">
        <v>158</v>
      </c>
      <c r="G2911" t="s">
        <v>28</v>
      </c>
      <c r="H2911" t="s">
        <v>29</v>
      </c>
      <c r="M2911" t="s">
        <v>821</v>
      </c>
      <c r="N2911" t="str">
        <f>_xlfn.CONCAT(Tableau1[[#This Row],[species_name]],Tableau1[[#This Row],[sub_reg]])</f>
        <v>Marine fishes nei27.7.e</v>
      </c>
      <c r="O2911" t="s">
        <v>32</v>
      </c>
      <c r="P2911" t="s">
        <v>33</v>
      </c>
      <c r="Q2911" t="s">
        <v>34</v>
      </c>
      <c r="R2911">
        <v>3037.89</v>
      </c>
      <c r="S2911" t="s">
        <v>35</v>
      </c>
      <c r="T2911" t="s">
        <v>227</v>
      </c>
      <c r="U2911" t="s">
        <v>228</v>
      </c>
      <c r="V2911" t="s">
        <v>226</v>
      </c>
      <c r="W2911">
        <f>IFERROR(INDEX(#REF!,MATCH(Tableau1[[#This Row],[Identifiant pour calcul]],#REF!,0),9),0)</f>
        <v>0</v>
      </c>
      <c r="X2911">
        <f>Tableau1[[#This Row],[value]]*0.125*Tableau1[[#This Row],[Sequestration factor]]</f>
        <v>0</v>
      </c>
      <c r="Y2911" t="s">
        <v>39</v>
      </c>
      <c r="Z2911" t="s">
        <v>40</v>
      </c>
      <c r="AA2911" t="s">
        <v>39</v>
      </c>
      <c r="AB2911" t="e">
        <f>INDEX(#REF!,MATCH(Tableau1[[#This Row],[species_name]],#REF!,0),2)</f>
        <v>#REF!</v>
      </c>
      <c r="AC2911" s="3" t="e">
        <f>Tableau1[[#This Row],[value]]/Tableau1[[#This Row],[débarquements totaux de l''espèce]]</f>
        <v>#REF!</v>
      </c>
    </row>
    <row r="2912" spans="1:29" x14ac:dyDescent="0.2">
      <c r="A2912" s="1">
        <v>45355</v>
      </c>
      <c r="B2912" t="s">
        <v>24</v>
      </c>
      <c r="C2912" t="s">
        <v>25</v>
      </c>
      <c r="D2912">
        <v>2022</v>
      </c>
      <c r="E2912" t="s">
        <v>86</v>
      </c>
      <c r="F2912" t="s">
        <v>87</v>
      </c>
      <c r="G2912" t="s">
        <v>107</v>
      </c>
      <c r="H2912" t="s">
        <v>29</v>
      </c>
      <c r="M2912" t="s">
        <v>830</v>
      </c>
      <c r="N2912" t="str">
        <f>_xlfn.CONCAT(Tableau1[[#This Row],[species_name]],Tableau1[[#This Row],[sub_reg]])</f>
        <v>Marine fishes nei27.8.a</v>
      </c>
      <c r="O2912" t="s">
        <v>32</v>
      </c>
      <c r="P2912" t="s">
        <v>33</v>
      </c>
      <c r="Q2912" t="s">
        <v>34</v>
      </c>
      <c r="R2912">
        <v>4379.8999999999996</v>
      </c>
      <c r="S2912" t="s">
        <v>35</v>
      </c>
      <c r="T2912" t="s">
        <v>227</v>
      </c>
      <c r="U2912" t="s">
        <v>228</v>
      </c>
      <c r="V2912" t="s">
        <v>331</v>
      </c>
      <c r="W2912">
        <f>IFERROR(INDEX(#REF!,MATCH(Tableau1[[#This Row],[Identifiant pour calcul]],#REF!,0),9),0)</f>
        <v>0</v>
      </c>
      <c r="X2912">
        <f>Tableau1[[#This Row],[value]]*0.125*Tableau1[[#This Row],[Sequestration factor]]</f>
        <v>0</v>
      </c>
      <c r="Y2912" t="s">
        <v>39</v>
      </c>
      <c r="Z2912" t="s">
        <v>40</v>
      </c>
      <c r="AA2912" t="s">
        <v>39</v>
      </c>
      <c r="AB2912" t="e">
        <f>INDEX(#REF!,MATCH(Tableau1[[#This Row],[species_name]],#REF!,0),2)</f>
        <v>#REF!</v>
      </c>
      <c r="AC2912" s="3" t="e">
        <f>Tableau1[[#This Row],[value]]/Tableau1[[#This Row],[débarquements totaux de l''espèce]]</f>
        <v>#REF!</v>
      </c>
    </row>
    <row r="2913" spans="1:29" x14ac:dyDescent="0.2">
      <c r="A2913" s="1">
        <v>45355</v>
      </c>
      <c r="B2913" t="s">
        <v>24</v>
      </c>
      <c r="C2913" t="s">
        <v>25</v>
      </c>
      <c r="D2913">
        <v>2022</v>
      </c>
      <c r="E2913" t="s">
        <v>86</v>
      </c>
      <c r="F2913" t="s">
        <v>239</v>
      </c>
      <c r="G2913" t="s">
        <v>107</v>
      </c>
      <c r="H2913" t="s">
        <v>29</v>
      </c>
      <c r="M2913" t="s">
        <v>786</v>
      </c>
      <c r="N2913" t="str">
        <f>_xlfn.CONCAT(Tableau1[[#This Row],[species_name]],Tableau1[[#This Row],[sub_reg]])</f>
        <v>Marine fishes nei27.8.a</v>
      </c>
      <c r="O2913" t="s">
        <v>32</v>
      </c>
      <c r="P2913" t="s">
        <v>33</v>
      </c>
      <c r="Q2913" t="s">
        <v>34</v>
      </c>
      <c r="R2913">
        <v>8537.01</v>
      </c>
      <c r="S2913" t="s">
        <v>35</v>
      </c>
      <c r="T2913" t="s">
        <v>227</v>
      </c>
      <c r="U2913" t="s">
        <v>228</v>
      </c>
      <c r="V2913" t="s">
        <v>331</v>
      </c>
      <c r="W2913">
        <f>IFERROR(INDEX(#REF!,MATCH(Tableau1[[#This Row],[Identifiant pour calcul]],#REF!,0),9),0)</f>
        <v>0</v>
      </c>
      <c r="X2913">
        <f>Tableau1[[#This Row],[value]]*0.125*Tableau1[[#This Row],[Sequestration factor]]</f>
        <v>0</v>
      </c>
      <c r="Y2913" t="s">
        <v>39</v>
      </c>
      <c r="Z2913" t="s">
        <v>40</v>
      </c>
      <c r="AA2913" t="s">
        <v>39</v>
      </c>
      <c r="AB2913" t="e">
        <f>INDEX(#REF!,MATCH(Tableau1[[#This Row],[species_name]],#REF!,0),2)</f>
        <v>#REF!</v>
      </c>
      <c r="AC2913" s="3" t="e">
        <f>Tableau1[[#This Row],[value]]/Tableau1[[#This Row],[débarquements totaux de l''espèce]]</f>
        <v>#REF!</v>
      </c>
    </row>
    <row r="2914" spans="1:29" x14ac:dyDescent="0.2">
      <c r="A2914" s="1">
        <v>45355</v>
      </c>
      <c r="B2914" t="s">
        <v>24</v>
      </c>
      <c r="C2914" t="s">
        <v>25</v>
      </c>
      <c r="D2914">
        <v>2022</v>
      </c>
      <c r="E2914" t="s">
        <v>86</v>
      </c>
      <c r="F2914" t="s">
        <v>276</v>
      </c>
      <c r="G2914" t="s">
        <v>77</v>
      </c>
      <c r="H2914" t="s">
        <v>29</v>
      </c>
      <c r="L2914" t="s">
        <v>528</v>
      </c>
      <c r="M2914" t="s">
        <v>529</v>
      </c>
      <c r="N2914" t="str">
        <f>_xlfn.CONCAT(Tableau1[[#This Row],[species_name]],Tableau1[[#This Row],[sub_reg]])</f>
        <v>Marine fishes nei27.7.e</v>
      </c>
      <c r="O2914" t="s">
        <v>32</v>
      </c>
      <c r="P2914" t="s">
        <v>33</v>
      </c>
      <c r="Q2914" t="s">
        <v>34</v>
      </c>
      <c r="R2914">
        <v>32180</v>
      </c>
      <c r="S2914" t="s">
        <v>35</v>
      </c>
      <c r="T2914" t="s">
        <v>227</v>
      </c>
      <c r="U2914" t="s">
        <v>228</v>
      </c>
      <c r="V2914" t="s">
        <v>226</v>
      </c>
      <c r="W2914">
        <f>IFERROR(INDEX(#REF!,MATCH(Tableau1[[#This Row],[Identifiant pour calcul]],#REF!,0),9),0)</f>
        <v>0</v>
      </c>
      <c r="X2914">
        <f>Tableau1[[#This Row],[value]]*0.125*Tableau1[[#This Row],[Sequestration factor]]</f>
        <v>0</v>
      </c>
      <c r="Y2914" t="s">
        <v>39</v>
      </c>
      <c r="Z2914" t="s">
        <v>40</v>
      </c>
      <c r="AA2914" t="s">
        <v>39</v>
      </c>
      <c r="AB2914" t="e">
        <f>INDEX(#REF!,MATCH(Tableau1[[#This Row],[species_name]],#REF!,0),2)</f>
        <v>#REF!</v>
      </c>
      <c r="AC2914" s="3" t="e">
        <f>Tableau1[[#This Row],[value]]/Tableau1[[#This Row],[débarquements totaux de l''espèce]]</f>
        <v>#REF!</v>
      </c>
    </row>
    <row r="2915" spans="1:29" x14ac:dyDescent="0.2">
      <c r="A2915" s="1">
        <v>45355</v>
      </c>
      <c r="B2915" t="s">
        <v>24</v>
      </c>
      <c r="C2915" t="s">
        <v>25</v>
      </c>
      <c r="D2915">
        <v>2022</v>
      </c>
      <c r="E2915" t="s">
        <v>86</v>
      </c>
      <c r="F2915" t="s">
        <v>76</v>
      </c>
      <c r="G2915" t="s">
        <v>77</v>
      </c>
      <c r="H2915" t="s">
        <v>29</v>
      </c>
      <c r="M2915" t="s">
        <v>770</v>
      </c>
      <c r="N2915" t="str">
        <f>_xlfn.CONCAT(Tableau1[[#This Row],[species_name]],Tableau1[[#This Row],[sub_reg]])</f>
        <v>Marine fishes nei27.7.d</v>
      </c>
      <c r="O2915" t="s">
        <v>32</v>
      </c>
      <c r="P2915" t="s">
        <v>33</v>
      </c>
      <c r="Q2915" t="s">
        <v>34</v>
      </c>
      <c r="R2915">
        <v>1776.98</v>
      </c>
      <c r="S2915" t="s">
        <v>35</v>
      </c>
      <c r="T2915" t="s">
        <v>227</v>
      </c>
      <c r="U2915" t="s">
        <v>228</v>
      </c>
      <c r="V2915" t="s">
        <v>96</v>
      </c>
      <c r="W2915">
        <f>IFERROR(INDEX(#REF!,MATCH(Tableau1[[#This Row],[Identifiant pour calcul]],#REF!,0),9),0)</f>
        <v>0</v>
      </c>
      <c r="X2915">
        <f>Tableau1[[#This Row],[value]]*0.125*Tableau1[[#This Row],[Sequestration factor]]</f>
        <v>0</v>
      </c>
      <c r="Y2915" t="s">
        <v>39</v>
      </c>
      <c r="Z2915" t="s">
        <v>40</v>
      </c>
      <c r="AA2915" t="s">
        <v>39</v>
      </c>
      <c r="AB2915" t="e">
        <f>INDEX(#REF!,MATCH(Tableau1[[#This Row],[species_name]],#REF!,0),2)</f>
        <v>#REF!</v>
      </c>
      <c r="AC2915" s="3" t="e">
        <f>Tableau1[[#This Row],[value]]/Tableau1[[#This Row],[débarquements totaux de l''espèce]]</f>
        <v>#REF!</v>
      </c>
    </row>
    <row r="2916" spans="1:29" x14ac:dyDescent="0.2">
      <c r="A2916" s="1">
        <v>45355</v>
      </c>
      <c r="B2916" t="s">
        <v>24</v>
      </c>
      <c r="C2916" t="s">
        <v>25</v>
      </c>
      <c r="D2916">
        <v>2022</v>
      </c>
      <c r="E2916" t="s">
        <v>26</v>
      </c>
      <c r="F2916" t="s">
        <v>602</v>
      </c>
      <c r="G2916" t="s">
        <v>277</v>
      </c>
      <c r="H2916" t="s">
        <v>29</v>
      </c>
      <c r="L2916" t="s">
        <v>605</v>
      </c>
      <c r="M2916" t="s">
        <v>606</v>
      </c>
      <c r="N2916" t="str">
        <f>_xlfn.CONCAT(Tableau1[[#This Row],[species_name]],Tableau1[[#This Row],[sub_reg]])</f>
        <v>Marine fishes neisa 7</v>
      </c>
      <c r="O2916" t="s">
        <v>32</v>
      </c>
      <c r="P2916" t="s">
        <v>33</v>
      </c>
      <c r="Q2916" t="s">
        <v>34</v>
      </c>
      <c r="R2916">
        <v>11574.5088</v>
      </c>
      <c r="S2916" t="s">
        <v>35</v>
      </c>
      <c r="T2916" t="s">
        <v>227</v>
      </c>
      <c r="U2916" t="s">
        <v>228</v>
      </c>
      <c r="V2916" t="s">
        <v>62</v>
      </c>
      <c r="W2916">
        <f>IFERROR(INDEX(#REF!,MATCH(Tableau1[[#This Row],[Identifiant pour calcul]],#REF!,0),9),0)</f>
        <v>0</v>
      </c>
      <c r="X2916">
        <f>Tableau1[[#This Row],[value]]*0.125*Tableau1[[#This Row],[Sequestration factor]]</f>
        <v>0</v>
      </c>
      <c r="Y2916" t="s">
        <v>39</v>
      </c>
      <c r="Z2916" t="s">
        <v>40</v>
      </c>
      <c r="AA2916" t="s">
        <v>39</v>
      </c>
      <c r="AB2916" t="e">
        <f>INDEX(#REF!,MATCH(Tableau1[[#This Row],[species_name]],#REF!,0),2)</f>
        <v>#REF!</v>
      </c>
      <c r="AC2916" s="3" t="e">
        <f>Tableau1[[#This Row],[value]]/Tableau1[[#This Row],[débarquements totaux de l''espèce]]</f>
        <v>#REF!</v>
      </c>
    </row>
    <row r="2917" spans="1:29" x14ac:dyDescent="0.2">
      <c r="A2917" s="1">
        <v>45355</v>
      </c>
      <c r="B2917" t="s">
        <v>24</v>
      </c>
      <c r="C2917" t="s">
        <v>25</v>
      </c>
      <c r="D2917">
        <v>2022</v>
      </c>
      <c r="E2917" t="s">
        <v>75</v>
      </c>
      <c r="F2917" t="s">
        <v>276</v>
      </c>
      <c r="G2917" t="s">
        <v>107</v>
      </c>
      <c r="H2917" t="s">
        <v>488</v>
      </c>
      <c r="L2917" t="s">
        <v>489</v>
      </c>
      <c r="M2917" t="s">
        <v>490</v>
      </c>
      <c r="N2917" t="str">
        <f>_xlfn.CONCAT(Tableau1[[#This Row],[species_name]],Tableau1[[#This Row],[sub_reg]])</f>
        <v>Marine fishes nei31</v>
      </c>
      <c r="O2917" t="s">
        <v>32</v>
      </c>
      <c r="P2917" t="s">
        <v>33</v>
      </c>
      <c r="Q2917" t="s">
        <v>34</v>
      </c>
      <c r="R2917">
        <v>9382</v>
      </c>
      <c r="S2917" t="s">
        <v>35</v>
      </c>
      <c r="T2917" t="s">
        <v>227</v>
      </c>
      <c r="U2917" t="s">
        <v>228</v>
      </c>
      <c r="V2917" t="s">
        <v>83</v>
      </c>
      <c r="W2917">
        <f>IFERROR(INDEX(#REF!,MATCH(Tableau1[[#This Row],[Identifiant pour calcul]],#REF!,0),9),0)</f>
        <v>0</v>
      </c>
      <c r="X2917">
        <f>Tableau1[[#This Row],[value]]*0.125*Tableau1[[#This Row],[Sequestration factor]]</f>
        <v>0</v>
      </c>
      <c r="Y2917" t="s">
        <v>39</v>
      </c>
      <c r="Z2917" t="s">
        <v>40</v>
      </c>
      <c r="AA2917" t="s">
        <v>39</v>
      </c>
      <c r="AB2917" t="e">
        <f>INDEX(#REF!,MATCH(Tableau1[[#This Row],[species_name]],#REF!,0),2)</f>
        <v>#REF!</v>
      </c>
      <c r="AC2917" s="3" t="e">
        <f>Tableau1[[#This Row],[value]]/Tableau1[[#This Row],[débarquements totaux de l''espèce]]</f>
        <v>#REF!</v>
      </c>
    </row>
    <row r="2918" spans="1:29" x14ac:dyDescent="0.2">
      <c r="A2918" s="1">
        <v>45355</v>
      </c>
      <c r="B2918" t="s">
        <v>24</v>
      </c>
      <c r="C2918" t="s">
        <v>25</v>
      </c>
      <c r="D2918">
        <v>2022</v>
      </c>
      <c r="E2918" t="s">
        <v>86</v>
      </c>
      <c r="F2918" t="s">
        <v>158</v>
      </c>
      <c r="G2918" t="s">
        <v>88</v>
      </c>
      <c r="H2918" t="s">
        <v>29</v>
      </c>
      <c r="L2918" t="s">
        <v>373</v>
      </c>
      <c r="M2918" t="s">
        <v>374</v>
      </c>
      <c r="N2918" t="str">
        <f>_xlfn.CONCAT(Tableau1[[#This Row],[species_name]],Tableau1[[#This Row],[sub_reg]])</f>
        <v>Marine fishes nei27.7.h</v>
      </c>
      <c r="O2918" t="s">
        <v>32</v>
      </c>
      <c r="P2918" t="s">
        <v>33</v>
      </c>
      <c r="Q2918" t="s">
        <v>34</v>
      </c>
      <c r="R2918">
        <v>1071.5</v>
      </c>
      <c r="S2918" t="s">
        <v>35</v>
      </c>
      <c r="T2918" t="s">
        <v>227</v>
      </c>
      <c r="U2918" t="s">
        <v>228</v>
      </c>
      <c r="V2918" t="s">
        <v>330</v>
      </c>
      <c r="W2918">
        <f>IFERROR(INDEX(#REF!,MATCH(Tableau1[[#This Row],[Identifiant pour calcul]],#REF!,0),9),0)</f>
        <v>0</v>
      </c>
      <c r="X2918">
        <f>Tableau1[[#This Row],[value]]*0.125*Tableau1[[#This Row],[Sequestration factor]]</f>
        <v>0</v>
      </c>
      <c r="Y2918" t="s">
        <v>39</v>
      </c>
      <c r="Z2918" t="s">
        <v>40</v>
      </c>
      <c r="AA2918" t="s">
        <v>39</v>
      </c>
      <c r="AB2918" t="e">
        <f>INDEX(#REF!,MATCH(Tableau1[[#This Row],[species_name]],#REF!,0),2)</f>
        <v>#REF!</v>
      </c>
      <c r="AC2918" s="3" t="e">
        <f>Tableau1[[#This Row],[value]]/Tableau1[[#This Row],[débarquements totaux de l''espèce]]</f>
        <v>#REF!</v>
      </c>
    </row>
    <row r="2919" spans="1:29" x14ac:dyDescent="0.2">
      <c r="A2919" s="1">
        <v>45355</v>
      </c>
      <c r="B2919" t="s">
        <v>24</v>
      </c>
      <c r="C2919" t="s">
        <v>25</v>
      </c>
      <c r="D2919">
        <v>2022</v>
      </c>
      <c r="E2919" t="s">
        <v>26</v>
      </c>
      <c r="F2919" t="s">
        <v>239</v>
      </c>
      <c r="G2919" t="s">
        <v>277</v>
      </c>
      <c r="H2919" t="s">
        <v>29</v>
      </c>
      <c r="M2919" t="s">
        <v>768</v>
      </c>
      <c r="N2919" t="str">
        <f>_xlfn.CONCAT(Tableau1[[#This Row],[species_name]],Tableau1[[#This Row],[sub_reg]])</f>
        <v>Marine fishes neisa 7</v>
      </c>
      <c r="O2919" t="s">
        <v>32</v>
      </c>
      <c r="P2919" t="s">
        <v>33</v>
      </c>
      <c r="Q2919" t="s">
        <v>34</v>
      </c>
      <c r="R2919">
        <v>4113.6671999999999</v>
      </c>
      <c r="S2919" t="s">
        <v>35</v>
      </c>
      <c r="T2919" t="s">
        <v>227</v>
      </c>
      <c r="U2919" t="s">
        <v>228</v>
      </c>
      <c r="V2919" t="s">
        <v>62</v>
      </c>
      <c r="W2919">
        <f>IFERROR(INDEX(#REF!,MATCH(Tableau1[[#This Row],[Identifiant pour calcul]],#REF!,0),9),0)</f>
        <v>0</v>
      </c>
      <c r="X2919">
        <f>Tableau1[[#This Row],[value]]*0.125*Tableau1[[#This Row],[Sequestration factor]]</f>
        <v>0</v>
      </c>
      <c r="Y2919" t="s">
        <v>39</v>
      </c>
      <c r="Z2919" t="s">
        <v>40</v>
      </c>
      <c r="AA2919" t="s">
        <v>39</v>
      </c>
      <c r="AB2919" t="e">
        <f>INDEX(#REF!,MATCH(Tableau1[[#This Row],[species_name]],#REF!,0),2)</f>
        <v>#REF!</v>
      </c>
      <c r="AC2919" s="3" t="e">
        <f>Tableau1[[#This Row],[value]]/Tableau1[[#This Row],[débarquements totaux de l''espèce]]</f>
        <v>#REF!</v>
      </c>
    </row>
    <row r="2920" spans="1:29" x14ac:dyDescent="0.2">
      <c r="A2920" s="1">
        <v>45355</v>
      </c>
      <c r="B2920" t="s">
        <v>24</v>
      </c>
      <c r="C2920" t="s">
        <v>25</v>
      </c>
      <c r="D2920">
        <v>2022</v>
      </c>
      <c r="E2920" t="s">
        <v>86</v>
      </c>
      <c r="F2920" t="s">
        <v>87</v>
      </c>
      <c r="G2920" t="s">
        <v>77</v>
      </c>
      <c r="H2920" t="s">
        <v>29</v>
      </c>
      <c r="M2920" t="s">
        <v>355</v>
      </c>
      <c r="N2920" t="str">
        <f>_xlfn.CONCAT(Tableau1[[#This Row],[species_name]],Tableau1[[#This Row],[sub_reg]])</f>
        <v>Marine fishes nei27.7.e</v>
      </c>
      <c r="O2920" t="s">
        <v>32</v>
      </c>
      <c r="P2920" t="s">
        <v>33</v>
      </c>
      <c r="Q2920" t="s">
        <v>34</v>
      </c>
      <c r="R2920">
        <v>15471.31</v>
      </c>
      <c r="S2920" t="s">
        <v>35</v>
      </c>
      <c r="T2920" t="s">
        <v>227</v>
      </c>
      <c r="U2920" t="s">
        <v>228</v>
      </c>
      <c r="V2920" t="s">
        <v>226</v>
      </c>
      <c r="W2920">
        <f>IFERROR(INDEX(#REF!,MATCH(Tableau1[[#This Row],[Identifiant pour calcul]],#REF!,0),9),0)</f>
        <v>0</v>
      </c>
      <c r="X2920">
        <f>Tableau1[[#This Row],[value]]*0.125*Tableau1[[#This Row],[Sequestration factor]]</f>
        <v>0</v>
      </c>
      <c r="Y2920" t="s">
        <v>39</v>
      </c>
      <c r="Z2920" t="s">
        <v>40</v>
      </c>
      <c r="AA2920" t="s">
        <v>39</v>
      </c>
      <c r="AB2920" t="e">
        <f>INDEX(#REF!,MATCH(Tableau1[[#This Row],[species_name]],#REF!,0),2)</f>
        <v>#REF!</v>
      </c>
      <c r="AC2920" s="3" t="e">
        <f>Tableau1[[#This Row],[value]]/Tableau1[[#This Row],[débarquements totaux de l''espèce]]</f>
        <v>#REF!</v>
      </c>
    </row>
    <row r="2921" spans="1:29" x14ac:dyDescent="0.2">
      <c r="A2921" s="1">
        <v>45355</v>
      </c>
      <c r="B2921" t="s">
        <v>24</v>
      </c>
      <c r="C2921" t="s">
        <v>25</v>
      </c>
      <c r="D2921">
        <v>2022</v>
      </c>
      <c r="E2921" t="s">
        <v>86</v>
      </c>
      <c r="F2921" t="s">
        <v>217</v>
      </c>
      <c r="G2921" t="s">
        <v>77</v>
      </c>
      <c r="H2921" t="s">
        <v>29</v>
      </c>
      <c r="L2921" t="s">
        <v>218</v>
      </c>
      <c r="M2921" t="s">
        <v>219</v>
      </c>
      <c r="N2921" t="str">
        <f>_xlfn.CONCAT(Tableau1[[#This Row],[species_name]],Tableau1[[#This Row],[sub_reg]])</f>
        <v>Norway lobster27.8.a</v>
      </c>
      <c r="O2921" t="s">
        <v>32</v>
      </c>
      <c r="P2921" t="s">
        <v>33</v>
      </c>
      <c r="Q2921" t="s">
        <v>34</v>
      </c>
      <c r="R2921">
        <v>1617.32</v>
      </c>
      <c r="S2921" t="s">
        <v>35</v>
      </c>
      <c r="T2921" t="s">
        <v>351</v>
      </c>
      <c r="U2921" t="s">
        <v>352</v>
      </c>
      <c r="V2921" t="s">
        <v>331</v>
      </c>
      <c r="W2921">
        <f>IFERROR(INDEX(#REF!,MATCH(Tableau1[[#This Row],[Identifiant pour calcul]],#REF!,0),9),0)</f>
        <v>0</v>
      </c>
      <c r="X2921">
        <f>Tableau1[[#This Row],[value]]*0.125*Tableau1[[#This Row],[Sequestration factor]]</f>
        <v>0</v>
      </c>
      <c r="Y2921" t="s">
        <v>39</v>
      </c>
      <c r="Z2921" t="s">
        <v>40</v>
      </c>
      <c r="AA2921" t="s">
        <v>39</v>
      </c>
      <c r="AB2921" t="e">
        <f>INDEX(#REF!,MATCH(Tableau1[[#This Row],[species_name]],#REF!,0),2)</f>
        <v>#REF!</v>
      </c>
      <c r="AC2921" s="3" t="e">
        <f>Tableau1[[#This Row],[value]]/Tableau1[[#This Row],[débarquements totaux de l''espèce]]</f>
        <v>#REF!</v>
      </c>
    </row>
    <row r="2922" spans="1:29" x14ac:dyDescent="0.2">
      <c r="A2922" s="1">
        <v>45355</v>
      </c>
      <c r="B2922" t="s">
        <v>24</v>
      </c>
      <c r="C2922" t="s">
        <v>25</v>
      </c>
      <c r="D2922">
        <v>2022</v>
      </c>
      <c r="E2922" t="s">
        <v>26</v>
      </c>
      <c r="F2922" t="s">
        <v>158</v>
      </c>
      <c r="G2922" t="s">
        <v>406</v>
      </c>
      <c r="H2922" t="s">
        <v>29</v>
      </c>
      <c r="L2922" t="s">
        <v>428</v>
      </c>
      <c r="M2922" t="s">
        <v>429</v>
      </c>
      <c r="N2922" t="str">
        <f>_xlfn.CONCAT(Tableau1[[#This Row],[species_name]],Tableau1[[#This Row],[sub_reg]])</f>
        <v>Norway lobstersa 7</v>
      </c>
      <c r="O2922" t="s">
        <v>32</v>
      </c>
      <c r="P2922" t="s">
        <v>33</v>
      </c>
      <c r="Q2922" t="s">
        <v>34</v>
      </c>
      <c r="R2922">
        <v>9495.44</v>
      </c>
      <c r="S2922" t="s">
        <v>35</v>
      </c>
      <c r="T2922" t="s">
        <v>351</v>
      </c>
      <c r="U2922" t="s">
        <v>352</v>
      </c>
      <c r="V2922" t="s">
        <v>62</v>
      </c>
      <c r="W2922">
        <f>IFERROR(INDEX(#REF!,MATCH(Tableau1[[#This Row],[Identifiant pour calcul]],#REF!,0),9),0)</f>
        <v>0</v>
      </c>
      <c r="X2922">
        <f>Tableau1[[#This Row],[value]]*0.125*Tableau1[[#This Row],[Sequestration factor]]</f>
        <v>0</v>
      </c>
      <c r="Y2922" t="s">
        <v>39</v>
      </c>
      <c r="Z2922" t="s">
        <v>40</v>
      </c>
      <c r="AA2922" t="s">
        <v>39</v>
      </c>
      <c r="AB2922" t="e">
        <f>INDEX(#REF!,MATCH(Tableau1[[#This Row],[species_name]],#REF!,0),2)</f>
        <v>#REF!</v>
      </c>
      <c r="AC2922" s="3" t="e">
        <f>Tableau1[[#This Row],[value]]/Tableau1[[#This Row],[débarquements totaux de l''espèce]]</f>
        <v>#REF!</v>
      </c>
    </row>
    <row r="2923" spans="1:29" x14ac:dyDescent="0.2">
      <c r="A2923" s="1">
        <v>45355</v>
      </c>
      <c r="B2923" t="s">
        <v>24</v>
      </c>
      <c r="C2923" t="s">
        <v>25</v>
      </c>
      <c r="D2923">
        <v>2022</v>
      </c>
      <c r="E2923" t="s">
        <v>26</v>
      </c>
      <c r="F2923" t="s">
        <v>158</v>
      </c>
      <c r="G2923" t="s">
        <v>28</v>
      </c>
      <c r="H2923" t="s">
        <v>29</v>
      </c>
      <c r="L2923" t="s">
        <v>30</v>
      </c>
      <c r="M2923" t="s">
        <v>31</v>
      </c>
      <c r="N2923" t="str">
        <f>_xlfn.CONCAT(Tableau1[[#This Row],[species_name]],Tableau1[[#This Row],[sub_reg]])</f>
        <v>Norway lobstersa 8</v>
      </c>
      <c r="O2923" t="s">
        <v>32</v>
      </c>
      <c r="P2923" t="s">
        <v>33</v>
      </c>
      <c r="Q2923" t="s">
        <v>34</v>
      </c>
      <c r="R2923">
        <v>16776.106899999999</v>
      </c>
      <c r="S2923" t="s">
        <v>35</v>
      </c>
      <c r="T2923" t="s">
        <v>351</v>
      </c>
      <c r="U2923" t="s">
        <v>352</v>
      </c>
      <c r="V2923" t="s">
        <v>38</v>
      </c>
      <c r="W2923">
        <f>IFERROR(INDEX(#REF!,MATCH(Tableau1[[#This Row],[Identifiant pour calcul]],#REF!,0),9),0)</f>
        <v>0</v>
      </c>
      <c r="X2923">
        <f>Tableau1[[#This Row],[value]]*0.125*Tableau1[[#This Row],[Sequestration factor]]</f>
        <v>0</v>
      </c>
      <c r="Y2923" t="s">
        <v>39</v>
      </c>
      <c r="Z2923" t="s">
        <v>40</v>
      </c>
      <c r="AA2923" t="s">
        <v>39</v>
      </c>
      <c r="AB2923" t="e">
        <f>INDEX(#REF!,MATCH(Tableau1[[#This Row],[species_name]],#REF!,0),2)</f>
        <v>#REF!</v>
      </c>
      <c r="AC2923" s="3" t="e">
        <f>Tableau1[[#This Row],[value]]/Tableau1[[#This Row],[débarquements totaux de l''espèce]]</f>
        <v>#REF!</v>
      </c>
    </row>
    <row r="2924" spans="1:29" x14ac:dyDescent="0.2">
      <c r="A2924" s="1">
        <v>45355</v>
      </c>
      <c r="B2924" t="s">
        <v>24</v>
      </c>
      <c r="C2924" t="s">
        <v>25</v>
      </c>
      <c r="D2924">
        <v>2022</v>
      </c>
      <c r="E2924" t="s">
        <v>26</v>
      </c>
      <c r="F2924" t="s">
        <v>158</v>
      </c>
      <c r="G2924" t="s">
        <v>88</v>
      </c>
      <c r="H2924" t="s">
        <v>29</v>
      </c>
      <c r="L2924" t="s">
        <v>30</v>
      </c>
      <c r="M2924" t="s">
        <v>31</v>
      </c>
      <c r="N2924" t="str">
        <f>_xlfn.CONCAT(Tableau1[[#This Row],[species_name]],Tableau1[[#This Row],[sub_reg]])</f>
        <v>Norway lobstersa 7</v>
      </c>
      <c r="O2924" t="s">
        <v>32</v>
      </c>
      <c r="P2924" t="s">
        <v>33</v>
      </c>
      <c r="Q2924" t="s">
        <v>34</v>
      </c>
      <c r="R2924">
        <v>2128.06</v>
      </c>
      <c r="S2924" t="s">
        <v>35</v>
      </c>
      <c r="T2924" t="s">
        <v>351</v>
      </c>
      <c r="U2924" t="s">
        <v>352</v>
      </c>
      <c r="V2924" t="s">
        <v>62</v>
      </c>
      <c r="W2924">
        <f>IFERROR(INDEX(#REF!,MATCH(Tableau1[[#This Row],[Identifiant pour calcul]],#REF!,0),9),0)</f>
        <v>0</v>
      </c>
      <c r="X2924">
        <f>Tableau1[[#This Row],[value]]*0.125*Tableau1[[#This Row],[Sequestration factor]]</f>
        <v>0</v>
      </c>
      <c r="Y2924" t="s">
        <v>39</v>
      </c>
      <c r="Z2924" t="s">
        <v>40</v>
      </c>
      <c r="AA2924" t="s">
        <v>39</v>
      </c>
      <c r="AB2924" t="e">
        <f>INDEX(#REF!,MATCH(Tableau1[[#This Row],[species_name]],#REF!,0),2)</f>
        <v>#REF!</v>
      </c>
      <c r="AC2924" s="3" t="e">
        <f>Tableau1[[#This Row],[value]]/Tableau1[[#This Row],[débarquements totaux de l''espèce]]</f>
        <v>#REF!</v>
      </c>
    </row>
    <row r="2925" spans="1:29" x14ac:dyDescent="0.2">
      <c r="A2925" s="1">
        <v>45355</v>
      </c>
      <c r="B2925" t="s">
        <v>24</v>
      </c>
      <c r="C2925" t="s">
        <v>25</v>
      </c>
      <c r="D2925">
        <v>2022</v>
      </c>
      <c r="E2925" t="s">
        <v>86</v>
      </c>
      <c r="F2925" t="s">
        <v>158</v>
      </c>
      <c r="G2925" t="s">
        <v>77</v>
      </c>
      <c r="H2925" t="s">
        <v>29</v>
      </c>
      <c r="L2925" t="s">
        <v>413</v>
      </c>
      <c r="M2925" t="s">
        <v>414</v>
      </c>
      <c r="N2925" t="str">
        <f>_xlfn.CONCAT(Tableau1[[#This Row],[species_name]],Tableau1[[#This Row],[sub_reg]])</f>
        <v>Norway lobster27.8.a</v>
      </c>
      <c r="O2925" t="s">
        <v>32</v>
      </c>
      <c r="P2925" t="s">
        <v>33</v>
      </c>
      <c r="Q2925" t="s">
        <v>34</v>
      </c>
      <c r="R2925">
        <v>324021.65999999997</v>
      </c>
      <c r="S2925" t="s">
        <v>35</v>
      </c>
      <c r="T2925" t="s">
        <v>351</v>
      </c>
      <c r="U2925" t="s">
        <v>352</v>
      </c>
      <c r="V2925" t="s">
        <v>331</v>
      </c>
      <c r="W2925">
        <f>IFERROR(INDEX(#REF!,MATCH(Tableau1[[#This Row],[Identifiant pour calcul]],#REF!,0),9),0)</f>
        <v>0</v>
      </c>
      <c r="X2925">
        <f>Tableau1[[#This Row],[value]]*0.125*Tableau1[[#This Row],[Sequestration factor]]</f>
        <v>0</v>
      </c>
      <c r="Y2925" t="s">
        <v>39</v>
      </c>
      <c r="Z2925" t="s">
        <v>40</v>
      </c>
      <c r="AA2925" t="s">
        <v>39</v>
      </c>
      <c r="AB2925" t="e">
        <f>INDEX(#REF!,MATCH(Tableau1[[#This Row],[species_name]],#REF!,0),2)</f>
        <v>#REF!</v>
      </c>
      <c r="AC2925" s="3" t="e">
        <f>Tableau1[[#This Row],[value]]/Tableau1[[#This Row],[débarquements totaux de l''espèce]]</f>
        <v>#REF!</v>
      </c>
    </row>
    <row r="2926" spans="1:29" x14ac:dyDescent="0.2">
      <c r="A2926" s="1">
        <v>45355</v>
      </c>
      <c r="B2926" t="s">
        <v>24</v>
      </c>
      <c r="C2926" t="s">
        <v>25</v>
      </c>
      <c r="D2926">
        <v>2022</v>
      </c>
      <c r="E2926" t="s">
        <v>86</v>
      </c>
      <c r="F2926" t="s">
        <v>158</v>
      </c>
      <c r="G2926" t="s">
        <v>77</v>
      </c>
      <c r="H2926" t="s">
        <v>29</v>
      </c>
      <c r="L2926" t="s">
        <v>413</v>
      </c>
      <c r="M2926" t="s">
        <v>414</v>
      </c>
      <c r="N2926" t="str">
        <f>_xlfn.CONCAT(Tableau1[[#This Row],[species_name]],Tableau1[[#This Row],[sub_reg]])</f>
        <v>Norway lobster27.8.b</v>
      </c>
      <c r="O2926" t="s">
        <v>32</v>
      </c>
      <c r="P2926" t="s">
        <v>33</v>
      </c>
      <c r="Q2926" t="s">
        <v>34</v>
      </c>
      <c r="R2926">
        <v>14677.54</v>
      </c>
      <c r="S2926" t="s">
        <v>35</v>
      </c>
      <c r="T2926" t="s">
        <v>351</v>
      </c>
      <c r="U2926" t="s">
        <v>352</v>
      </c>
      <c r="V2926" t="s">
        <v>338</v>
      </c>
      <c r="W2926">
        <f>IFERROR(INDEX(#REF!,MATCH(Tableau1[[#This Row],[Identifiant pour calcul]],#REF!,0),9),0)</f>
        <v>0</v>
      </c>
      <c r="X2926">
        <f>Tableau1[[#This Row],[value]]*0.125*Tableau1[[#This Row],[Sequestration factor]]</f>
        <v>0</v>
      </c>
      <c r="Y2926" t="s">
        <v>39</v>
      </c>
      <c r="Z2926" t="s">
        <v>40</v>
      </c>
      <c r="AA2926" t="s">
        <v>39</v>
      </c>
      <c r="AB2926" t="e">
        <f>INDEX(#REF!,MATCH(Tableau1[[#This Row],[species_name]],#REF!,0),2)</f>
        <v>#REF!</v>
      </c>
      <c r="AC2926" s="3" t="e">
        <f>Tableau1[[#This Row],[value]]/Tableau1[[#This Row],[débarquements totaux de l''espèce]]</f>
        <v>#REF!</v>
      </c>
    </row>
    <row r="2927" spans="1:29" x14ac:dyDescent="0.2">
      <c r="A2927" s="1">
        <v>45355</v>
      </c>
      <c r="B2927" t="s">
        <v>24</v>
      </c>
      <c r="C2927" t="s">
        <v>25</v>
      </c>
      <c r="D2927">
        <v>2022</v>
      </c>
      <c r="E2927" t="s">
        <v>86</v>
      </c>
      <c r="F2927" t="s">
        <v>158</v>
      </c>
      <c r="G2927" t="s">
        <v>88</v>
      </c>
      <c r="H2927" t="s">
        <v>29</v>
      </c>
      <c r="L2927" t="s">
        <v>373</v>
      </c>
      <c r="M2927" t="s">
        <v>374</v>
      </c>
      <c r="N2927" t="str">
        <f>_xlfn.CONCAT(Tableau1[[#This Row],[species_name]],Tableau1[[#This Row],[sub_reg]])</f>
        <v>Norway lobster27.8.a</v>
      </c>
      <c r="O2927" t="s">
        <v>32</v>
      </c>
      <c r="P2927" t="s">
        <v>33</v>
      </c>
      <c r="Q2927" t="s">
        <v>34</v>
      </c>
      <c r="R2927">
        <v>329990.76</v>
      </c>
      <c r="S2927" t="s">
        <v>35</v>
      </c>
      <c r="T2927" t="s">
        <v>351</v>
      </c>
      <c r="U2927" t="s">
        <v>352</v>
      </c>
      <c r="V2927" t="s">
        <v>331</v>
      </c>
      <c r="W2927">
        <f>IFERROR(INDEX(#REF!,MATCH(Tableau1[[#This Row],[Identifiant pour calcul]],#REF!,0),9),0)</f>
        <v>0</v>
      </c>
      <c r="X2927">
        <f>Tableau1[[#This Row],[value]]*0.125*Tableau1[[#This Row],[Sequestration factor]]</f>
        <v>0</v>
      </c>
      <c r="Y2927" t="s">
        <v>39</v>
      </c>
      <c r="Z2927" t="s">
        <v>40</v>
      </c>
      <c r="AA2927" t="s">
        <v>39</v>
      </c>
      <c r="AB2927" t="e">
        <f>INDEX(#REF!,MATCH(Tableau1[[#This Row],[species_name]],#REF!,0),2)</f>
        <v>#REF!</v>
      </c>
      <c r="AC2927" s="3" t="e">
        <f>Tableau1[[#This Row],[value]]/Tableau1[[#This Row],[débarquements totaux de l''espèce]]</f>
        <v>#REF!</v>
      </c>
    </row>
    <row r="2928" spans="1:29" x14ac:dyDescent="0.2">
      <c r="A2928" s="1">
        <v>45355</v>
      </c>
      <c r="B2928" t="s">
        <v>24</v>
      </c>
      <c r="C2928" t="s">
        <v>25</v>
      </c>
      <c r="D2928">
        <v>2022</v>
      </c>
      <c r="E2928" t="s">
        <v>86</v>
      </c>
      <c r="F2928" t="s">
        <v>158</v>
      </c>
      <c r="G2928" t="s">
        <v>88</v>
      </c>
      <c r="H2928" t="s">
        <v>29</v>
      </c>
      <c r="L2928" t="s">
        <v>373</v>
      </c>
      <c r="M2928" t="s">
        <v>374</v>
      </c>
      <c r="N2928" t="str">
        <f>_xlfn.CONCAT(Tableau1[[#This Row],[species_name]],Tableau1[[#This Row],[sub_reg]])</f>
        <v>Norway lobster27.7.k</v>
      </c>
      <c r="O2928" t="s">
        <v>32</v>
      </c>
      <c r="P2928" t="s">
        <v>33</v>
      </c>
      <c r="Q2928" t="s">
        <v>34</v>
      </c>
      <c r="R2928">
        <v>2297.52</v>
      </c>
      <c r="S2928" t="s">
        <v>35</v>
      </c>
      <c r="T2928" t="s">
        <v>351</v>
      </c>
      <c r="U2928" t="s">
        <v>352</v>
      </c>
      <c r="V2928" t="s">
        <v>665</v>
      </c>
      <c r="W2928">
        <f>IFERROR(INDEX(#REF!,MATCH(Tableau1[[#This Row],[Identifiant pour calcul]],#REF!,0),9),0)</f>
        <v>0</v>
      </c>
      <c r="X2928">
        <f>Tableau1[[#This Row],[value]]*0.125*Tableau1[[#This Row],[Sequestration factor]]</f>
        <v>0</v>
      </c>
      <c r="Y2928" t="s">
        <v>39</v>
      </c>
      <c r="Z2928" t="s">
        <v>40</v>
      </c>
      <c r="AA2928" t="s">
        <v>39</v>
      </c>
      <c r="AB2928" t="e">
        <f>INDEX(#REF!,MATCH(Tableau1[[#This Row],[species_name]],#REF!,0),2)</f>
        <v>#REF!</v>
      </c>
      <c r="AC2928" s="3" t="e">
        <f>Tableau1[[#This Row],[value]]/Tableau1[[#This Row],[débarquements totaux de l''espèce]]</f>
        <v>#REF!</v>
      </c>
    </row>
    <row r="2929" spans="1:29" x14ac:dyDescent="0.2">
      <c r="A2929" s="1">
        <v>45355</v>
      </c>
      <c r="B2929" t="s">
        <v>24</v>
      </c>
      <c r="C2929" t="s">
        <v>25</v>
      </c>
      <c r="D2929">
        <v>2022</v>
      </c>
      <c r="E2929" t="s">
        <v>86</v>
      </c>
      <c r="F2929" t="s">
        <v>158</v>
      </c>
      <c r="G2929" t="s">
        <v>88</v>
      </c>
      <c r="H2929" t="s">
        <v>29</v>
      </c>
      <c r="L2929" t="s">
        <v>373</v>
      </c>
      <c r="M2929" t="s">
        <v>374</v>
      </c>
      <c r="N2929" t="str">
        <f>_xlfn.CONCAT(Tableau1[[#This Row],[species_name]],Tableau1[[#This Row],[sub_reg]])</f>
        <v>Norway lobster27.7.j</v>
      </c>
      <c r="O2929" t="s">
        <v>32</v>
      </c>
      <c r="P2929" t="s">
        <v>33</v>
      </c>
      <c r="Q2929" t="s">
        <v>34</v>
      </c>
      <c r="R2929">
        <v>21414.27</v>
      </c>
      <c r="S2929" t="s">
        <v>35</v>
      </c>
      <c r="T2929" t="s">
        <v>351</v>
      </c>
      <c r="U2929" t="s">
        <v>352</v>
      </c>
      <c r="V2929" t="s">
        <v>377</v>
      </c>
      <c r="W2929">
        <f>IFERROR(INDEX(#REF!,MATCH(Tableau1[[#This Row],[Identifiant pour calcul]],#REF!,0),9),0)</f>
        <v>0</v>
      </c>
      <c r="X2929">
        <f>Tableau1[[#This Row],[value]]*0.125*Tableau1[[#This Row],[Sequestration factor]]</f>
        <v>0</v>
      </c>
      <c r="Y2929" t="s">
        <v>39</v>
      </c>
      <c r="Z2929" t="s">
        <v>40</v>
      </c>
      <c r="AA2929" t="s">
        <v>39</v>
      </c>
      <c r="AB2929" t="e">
        <f>INDEX(#REF!,MATCH(Tableau1[[#This Row],[species_name]],#REF!,0),2)</f>
        <v>#REF!</v>
      </c>
      <c r="AC2929" s="3" t="e">
        <f>Tableau1[[#This Row],[value]]/Tableau1[[#This Row],[débarquements totaux de l''espèce]]</f>
        <v>#REF!</v>
      </c>
    </row>
    <row r="2930" spans="1:29" x14ac:dyDescent="0.2">
      <c r="A2930" s="1">
        <v>45355</v>
      </c>
      <c r="B2930" t="s">
        <v>24</v>
      </c>
      <c r="C2930" t="s">
        <v>25</v>
      </c>
      <c r="D2930">
        <v>2022</v>
      </c>
      <c r="E2930" t="s">
        <v>86</v>
      </c>
      <c r="F2930" t="s">
        <v>158</v>
      </c>
      <c r="G2930" t="s">
        <v>88</v>
      </c>
      <c r="H2930" t="s">
        <v>29</v>
      </c>
      <c r="L2930" t="s">
        <v>373</v>
      </c>
      <c r="M2930" t="s">
        <v>374</v>
      </c>
      <c r="N2930" t="str">
        <f>_xlfn.CONCAT(Tableau1[[#This Row],[species_name]],Tableau1[[#This Row],[sub_reg]])</f>
        <v>Norway lobster27.8.b</v>
      </c>
      <c r="O2930" t="s">
        <v>32</v>
      </c>
      <c r="P2930" t="s">
        <v>33</v>
      </c>
      <c r="Q2930" t="s">
        <v>34</v>
      </c>
      <c r="R2930">
        <v>12586.41</v>
      </c>
      <c r="S2930" t="s">
        <v>35</v>
      </c>
      <c r="T2930" t="s">
        <v>351</v>
      </c>
      <c r="U2930" t="s">
        <v>352</v>
      </c>
      <c r="V2930" t="s">
        <v>338</v>
      </c>
      <c r="W2930">
        <f>IFERROR(INDEX(#REF!,MATCH(Tableau1[[#This Row],[Identifiant pour calcul]],#REF!,0),9),0)</f>
        <v>0</v>
      </c>
      <c r="X2930">
        <f>Tableau1[[#This Row],[value]]*0.125*Tableau1[[#This Row],[Sequestration factor]]</f>
        <v>0</v>
      </c>
      <c r="Y2930" t="s">
        <v>39</v>
      </c>
      <c r="Z2930" t="s">
        <v>40</v>
      </c>
      <c r="AA2930" t="s">
        <v>39</v>
      </c>
      <c r="AB2930" t="e">
        <f>INDEX(#REF!,MATCH(Tableau1[[#This Row],[species_name]],#REF!,0),2)</f>
        <v>#REF!</v>
      </c>
      <c r="AC2930" s="3" t="e">
        <f>Tableau1[[#This Row],[value]]/Tableau1[[#This Row],[débarquements totaux de l''espèce]]</f>
        <v>#REF!</v>
      </c>
    </row>
    <row r="2931" spans="1:29" x14ac:dyDescent="0.2">
      <c r="A2931" s="1">
        <v>45355</v>
      </c>
      <c r="B2931" t="s">
        <v>24</v>
      </c>
      <c r="C2931" t="s">
        <v>25</v>
      </c>
      <c r="D2931">
        <v>2022</v>
      </c>
      <c r="E2931" t="s">
        <v>86</v>
      </c>
      <c r="F2931" t="s">
        <v>158</v>
      </c>
      <c r="G2931" t="s">
        <v>88</v>
      </c>
      <c r="H2931" t="s">
        <v>29</v>
      </c>
      <c r="L2931" t="s">
        <v>373</v>
      </c>
      <c r="M2931" t="s">
        <v>374</v>
      </c>
      <c r="N2931" t="str">
        <f>_xlfn.CONCAT(Tableau1[[#This Row],[species_name]],Tableau1[[#This Row],[sub_reg]])</f>
        <v>Norway lobster27.7.g</v>
      </c>
      <c r="O2931" t="s">
        <v>32</v>
      </c>
      <c r="P2931" t="s">
        <v>33</v>
      </c>
      <c r="Q2931" t="s">
        <v>34</v>
      </c>
      <c r="R2931">
        <v>89393.72</v>
      </c>
      <c r="S2931" t="s">
        <v>35</v>
      </c>
      <c r="T2931" t="s">
        <v>351</v>
      </c>
      <c r="U2931" t="s">
        <v>352</v>
      </c>
      <c r="V2931" t="s">
        <v>662</v>
      </c>
      <c r="W2931">
        <f>IFERROR(INDEX(#REF!,MATCH(Tableau1[[#This Row],[Identifiant pour calcul]],#REF!,0),9),0)</f>
        <v>0</v>
      </c>
      <c r="X2931">
        <f>Tableau1[[#This Row],[value]]*0.125*Tableau1[[#This Row],[Sequestration factor]]</f>
        <v>0</v>
      </c>
      <c r="Y2931" t="s">
        <v>39</v>
      </c>
      <c r="Z2931" t="s">
        <v>40</v>
      </c>
      <c r="AA2931" t="s">
        <v>39</v>
      </c>
      <c r="AB2931" t="e">
        <f>INDEX(#REF!,MATCH(Tableau1[[#This Row],[species_name]],#REF!,0),2)</f>
        <v>#REF!</v>
      </c>
      <c r="AC2931" s="3" t="e">
        <f>Tableau1[[#This Row],[value]]/Tableau1[[#This Row],[débarquements totaux de l''espèce]]</f>
        <v>#REF!</v>
      </c>
    </row>
    <row r="2932" spans="1:29" x14ac:dyDescent="0.2">
      <c r="A2932" s="1">
        <v>45355</v>
      </c>
      <c r="B2932" t="s">
        <v>24</v>
      </c>
      <c r="C2932" t="s">
        <v>25</v>
      </c>
      <c r="D2932">
        <v>2022</v>
      </c>
      <c r="E2932" t="s">
        <v>86</v>
      </c>
      <c r="F2932" t="s">
        <v>158</v>
      </c>
      <c r="G2932" t="s">
        <v>406</v>
      </c>
      <c r="H2932" t="s">
        <v>29</v>
      </c>
      <c r="L2932" t="s">
        <v>418</v>
      </c>
      <c r="M2932" t="s">
        <v>419</v>
      </c>
      <c r="N2932" t="str">
        <f>_xlfn.CONCAT(Tableau1[[#This Row],[species_name]],Tableau1[[#This Row],[sub_reg]])</f>
        <v>Norway lobster27.7.c</v>
      </c>
      <c r="O2932" t="s">
        <v>32</v>
      </c>
      <c r="P2932" t="s">
        <v>33</v>
      </c>
      <c r="Q2932" t="s">
        <v>34</v>
      </c>
      <c r="R2932">
        <v>47364.78</v>
      </c>
      <c r="S2932" t="s">
        <v>35</v>
      </c>
      <c r="T2932" t="s">
        <v>351</v>
      </c>
      <c r="U2932" t="s">
        <v>352</v>
      </c>
      <c r="V2932" t="s">
        <v>664</v>
      </c>
      <c r="W2932">
        <f>IFERROR(INDEX(#REF!,MATCH(Tableau1[[#This Row],[Identifiant pour calcul]],#REF!,0),9),0)</f>
        <v>0</v>
      </c>
      <c r="X2932">
        <f>Tableau1[[#This Row],[value]]*0.125*Tableau1[[#This Row],[Sequestration factor]]</f>
        <v>0</v>
      </c>
      <c r="Y2932" t="s">
        <v>39</v>
      </c>
      <c r="Z2932" t="s">
        <v>40</v>
      </c>
      <c r="AA2932" t="s">
        <v>39</v>
      </c>
      <c r="AB2932" t="e">
        <f>INDEX(#REF!,MATCH(Tableau1[[#This Row],[species_name]],#REF!,0),2)</f>
        <v>#REF!</v>
      </c>
      <c r="AC2932" s="3" t="e">
        <f>Tableau1[[#This Row],[value]]/Tableau1[[#This Row],[débarquements totaux de l''espèce]]</f>
        <v>#REF!</v>
      </c>
    </row>
    <row r="2933" spans="1:29" x14ac:dyDescent="0.2">
      <c r="A2933" s="1">
        <v>45355</v>
      </c>
      <c r="B2933" t="s">
        <v>24</v>
      </c>
      <c r="C2933" t="s">
        <v>25</v>
      </c>
      <c r="D2933">
        <v>2022</v>
      </c>
      <c r="E2933" t="s">
        <v>86</v>
      </c>
      <c r="F2933" t="s">
        <v>158</v>
      </c>
      <c r="G2933" t="s">
        <v>406</v>
      </c>
      <c r="H2933" t="s">
        <v>29</v>
      </c>
      <c r="L2933" t="s">
        <v>418</v>
      </c>
      <c r="M2933" t="s">
        <v>419</v>
      </c>
      <c r="N2933" t="str">
        <f>_xlfn.CONCAT(Tableau1[[#This Row],[species_name]],Tableau1[[#This Row],[sub_reg]])</f>
        <v>Norway lobster27.7.j</v>
      </c>
      <c r="O2933" t="s">
        <v>32</v>
      </c>
      <c r="P2933" t="s">
        <v>33</v>
      </c>
      <c r="Q2933" t="s">
        <v>34</v>
      </c>
      <c r="R2933">
        <v>9105.49</v>
      </c>
      <c r="S2933" t="s">
        <v>35</v>
      </c>
      <c r="T2933" t="s">
        <v>351</v>
      </c>
      <c r="U2933" t="s">
        <v>352</v>
      </c>
      <c r="V2933" t="s">
        <v>377</v>
      </c>
      <c r="W2933">
        <f>IFERROR(INDEX(#REF!,MATCH(Tableau1[[#This Row],[Identifiant pour calcul]],#REF!,0),9),0)</f>
        <v>0</v>
      </c>
      <c r="X2933">
        <f>Tableau1[[#This Row],[value]]*0.125*Tableau1[[#This Row],[Sequestration factor]]</f>
        <v>0</v>
      </c>
      <c r="Y2933" t="s">
        <v>39</v>
      </c>
      <c r="Z2933" t="s">
        <v>40</v>
      </c>
      <c r="AA2933" t="s">
        <v>39</v>
      </c>
      <c r="AB2933" t="e">
        <f>INDEX(#REF!,MATCH(Tableau1[[#This Row],[species_name]],#REF!,0),2)</f>
        <v>#REF!</v>
      </c>
      <c r="AC2933" s="3" t="e">
        <f>Tableau1[[#This Row],[value]]/Tableau1[[#This Row],[débarquements totaux de l''espèce]]</f>
        <v>#REF!</v>
      </c>
    </row>
    <row r="2934" spans="1:29" x14ac:dyDescent="0.2">
      <c r="A2934" s="1">
        <v>45355</v>
      </c>
      <c r="B2934" t="s">
        <v>24</v>
      </c>
      <c r="C2934" t="s">
        <v>25</v>
      </c>
      <c r="D2934">
        <v>2022</v>
      </c>
      <c r="E2934" t="s">
        <v>86</v>
      </c>
      <c r="F2934" t="s">
        <v>158</v>
      </c>
      <c r="G2934" t="s">
        <v>406</v>
      </c>
      <c r="H2934" t="s">
        <v>29</v>
      </c>
      <c r="L2934" t="s">
        <v>418</v>
      </c>
      <c r="M2934" t="s">
        <v>419</v>
      </c>
      <c r="N2934" t="str">
        <f>_xlfn.CONCAT(Tableau1[[#This Row],[species_name]],Tableau1[[#This Row],[sub_reg]])</f>
        <v>Norway lobster27.7.k</v>
      </c>
      <c r="O2934" t="s">
        <v>32</v>
      </c>
      <c r="P2934" t="s">
        <v>33</v>
      </c>
      <c r="Q2934" t="s">
        <v>34</v>
      </c>
      <c r="R2934">
        <v>105549.96</v>
      </c>
      <c r="S2934" t="s">
        <v>35</v>
      </c>
      <c r="T2934" t="s">
        <v>351</v>
      </c>
      <c r="U2934" t="s">
        <v>352</v>
      </c>
      <c r="V2934" t="s">
        <v>665</v>
      </c>
      <c r="W2934">
        <f>IFERROR(INDEX(#REF!,MATCH(Tableau1[[#This Row],[Identifiant pour calcul]],#REF!,0),9),0)</f>
        <v>0</v>
      </c>
      <c r="X2934">
        <f>Tableau1[[#This Row],[value]]*0.125*Tableau1[[#This Row],[Sequestration factor]]</f>
        <v>0</v>
      </c>
      <c r="Y2934" t="s">
        <v>39</v>
      </c>
      <c r="Z2934" t="s">
        <v>40</v>
      </c>
      <c r="AA2934" t="s">
        <v>39</v>
      </c>
      <c r="AB2934" t="e">
        <f>INDEX(#REF!,MATCH(Tableau1[[#This Row],[species_name]],#REF!,0),2)</f>
        <v>#REF!</v>
      </c>
      <c r="AC2934" s="3" t="e">
        <f>Tableau1[[#This Row],[value]]/Tableau1[[#This Row],[débarquements totaux de l''espèce]]</f>
        <v>#REF!</v>
      </c>
    </row>
    <row r="2935" spans="1:29" x14ac:dyDescent="0.2">
      <c r="A2935" s="1">
        <v>45355</v>
      </c>
      <c r="B2935" t="s">
        <v>24</v>
      </c>
      <c r="C2935" t="s">
        <v>25</v>
      </c>
      <c r="D2935">
        <v>2022</v>
      </c>
      <c r="E2935" t="s">
        <v>86</v>
      </c>
      <c r="F2935" t="s">
        <v>158</v>
      </c>
      <c r="G2935" t="s">
        <v>28</v>
      </c>
      <c r="H2935" t="s">
        <v>29</v>
      </c>
      <c r="M2935" t="s">
        <v>821</v>
      </c>
      <c r="N2935" t="str">
        <f>_xlfn.CONCAT(Tableau1[[#This Row],[species_name]],Tableau1[[#This Row],[sub_reg]])</f>
        <v>Norway lobster27.8.a</v>
      </c>
      <c r="O2935" t="s">
        <v>32</v>
      </c>
      <c r="P2935" t="s">
        <v>33</v>
      </c>
      <c r="Q2935" t="s">
        <v>34</v>
      </c>
      <c r="R2935">
        <v>1560695.79</v>
      </c>
      <c r="S2935" t="s">
        <v>35</v>
      </c>
      <c r="T2935" t="s">
        <v>351</v>
      </c>
      <c r="U2935" t="s">
        <v>352</v>
      </c>
      <c r="V2935" t="s">
        <v>331</v>
      </c>
      <c r="W2935">
        <f>IFERROR(INDEX(#REF!,MATCH(Tableau1[[#This Row],[Identifiant pour calcul]],#REF!,0),9),0)</f>
        <v>0</v>
      </c>
      <c r="X2935">
        <f>Tableau1[[#This Row],[value]]*0.125*Tableau1[[#This Row],[Sequestration factor]]</f>
        <v>0</v>
      </c>
      <c r="Y2935" t="s">
        <v>39</v>
      </c>
      <c r="Z2935" t="s">
        <v>40</v>
      </c>
      <c r="AA2935" t="s">
        <v>39</v>
      </c>
      <c r="AB2935" t="e">
        <f>INDEX(#REF!,MATCH(Tableau1[[#This Row],[species_name]],#REF!,0),2)</f>
        <v>#REF!</v>
      </c>
      <c r="AC2935" s="3" t="e">
        <f>Tableau1[[#This Row],[value]]/Tableau1[[#This Row],[débarquements totaux de l''espèce]]</f>
        <v>#REF!</v>
      </c>
    </row>
    <row r="2936" spans="1:29" x14ac:dyDescent="0.2">
      <c r="A2936" s="1">
        <v>45355</v>
      </c>
      <c r="B2936" t="s">
        <v>24</v>
      </c>
      <c r="C2936" t="s">
        <v>25</v>
      </c>
      <c r="D2936">
        <v>2022</v>
      </c>
      <c r="E2936" t="s">
        <v>86</v>
      </c>
      <c r="F2936" t="s">
        <v>158</v>
      </c>
      <c r="G2936" t="s">
        <v>107</v>
      </c>
      <c r="H2936" t="s">
        <v>29</v>
      </c>
      <c r="L2936" t="s">
        <v>822</v>
      </c>
      <c r="M2936" t="s">
        <v>823</v>
      </c>
      <c r="N2936" t="str">
        <f>_xlfn.CONCAT(Tableau1[[#This Row],[species_name]],Tableau1[[#This Row],[sub_reg]])</f>
        <v>Norway lobster27.8.a</v>
      </c>
      <c r="O2936" t="s">
        <v>32</v>
      </c>
      <c r="P2936" t="s">
        <v>33</v>
      </c>
      <c r="Q2936" t="s">
        <v>34</v>
      </c>
      <c r="R2936">
        <v>14267.22</v>
      </c>
      <c r="S2936" t="s">
        <v>35</v>
      </c>
      <c r="T2936" t="s">
        <v>351</v>
      </c>
      <c r="U2936" t="s">
        <v>352</v>
      </c>
      <c r="V2936" t="s">
        <v>331</v>
      </c>
      <c r="W2936">
        <f>IFERROR(INDEX(#REF!,MATCH(Tableau1[[#This Row],[Identifiant pour calcul]],#REF!,0),9),0)</f>
        <v>0</v>
      </c>
      <c r="X2936">
        <f>Tableau1[[#This Row],[value]]*0.125*Tableau1[[#This Row],[Sequestration factor]]</f>
        <v>0</v>
      </c>
      <c r="Y2936" t="s">
        <v>39</v>
      </c>
      <c r="Z2936" t="s">
        <v>40</v>
      </c>
      <c r="AA2936" t="s">
        <v>39</v>
      </c>
      <c r="AB2936" t="e">
        <f>INDEX(#REF!,MATCH(Tableau1[[#This Row],[species_name]],#REF!,0),2)</f>
        <v>#REF!</v>
      </c>
      <c r="AC2936" s="3" t="e">
        <f>Tableau1[[#This Row],[value]]/Tableau1[[#This Row],[débarquements totaux de l''espèce]]</f>
        <v>#REF!</v>
      </c>
    </row>
    <row r="2937" spans="1:29" x14ac:dyDescent="0.2">
      <c r="A2937" s="1">
        <v>45355</v>
      </c>
      <c r="B2937" t="s">
        <v>24</v>
      </c>
      <c r="C2937" t="s">
        <v>25</v>
      </c>
      <c r="D2937">
        <v>2022</v>
      </c>
      <c r="E2937" t="s">
        <v>26</v>
      </c>
      <c r="F2937" t="s">
        <v>76</v>
      </c>
      <c r="G2937" t="s">
        <v>277</v>
      </c>
      <c r="H2937" t="s">
        <v>29</v>
      </c>
      <c r="M2937" t="s">
        <v>812</v>
      </c>
      <c r="N2937" t="str">
        <f>_xlfn.CONCAT(Tableau1[[#This Row],[species_name]],Tableau1[[#This Row],[sub_reg]])</f>
        <v>Norway lobstersa 7</v>
      </c>
      <c r="O2937" t="s">
        <v>32</v>
      </c>
      <c r="P2937" t="s">
        <v>33</v>
      </c>
      <c r="Q2937" t="s">
        <v>34</v>
      </c>
      <c r="R2937">
        <v>1833.7733000000001</v>
      </c>
      <c r="S2937" t="s">
        <v>35</v>
      </c>
      <c r="T2937" t="s">
        <v>351</v>
      </c>
      <c r="U2937" t="s">
        <v>352</v>
      </c>
      <c r="V2937" t="s">
        <v>62</v>
      </c>
      <c r="W2937">
        <f>IFERROR(INDEX(#REF!,MATCH(Tableau1[[#This Row],[Identifiant pour calcul]],#REF!,0),9),0)</f>
        <v>0</v>
      </c>
      <c r="X2937">
        <f>Tableau1[[#This Row],[value]]*0.125*Tableau1[[#This Row],[Sequestration factor]]</f>
        <v>0</v>
      </c>
      <c r="Y2937" t="s">
        <v>39</v>
      </c>
      <c r="Z2937" t="s">
        <v>40</v>
      </c>
      <c r="AA2937" t="s">
        <v>39</v>
      </c>
      <c r="AB2937" t="e">
        <f>INDEX(#REF!,MATCH(Tableau1[[#This Row],[species_name]],#REF!,0),2)</f>
        <v>#REF!</v>
      </c>
      <c r="AC2937" s="3" t="e">
        <f>Tableau1[[#This Row],[value]]/Tableau1[[#This Row],[débarquements totaux de l''espèce]]</f>
        <v>#REF!</v>
      </c>
    </row>
    <row r="2938" spans="1:29" x14ac:dyDescent="0.2">
      <c r="A2938" s="1">
        <v>45355</v>
      </c>
      <c r="B2938" t="s">
        <v>24</v>
      </c>
      <c r="C2938" t="s">
        <v>25</v>
      </c>
      <c r="D2938">
        <v>2022</v>
      </c>
      <c r="E2938" t="s">
        <v>86</v>
      </c>
      <c r="F2938" t="s">
        <v>158</v>
      </c>
      <c r="G2938" t="s">
        <v>28</v>
      </c>
      <c r="H2938" t="s">
        <v>29</v>
      </c>
      <c r="M2938" t="s">
        <v>821</v>
      </c>
      <c r="N2938" t="str">
        <f>_xlfn.CONCAT(Tableau1[[#This Row],[species_name]],Tableau1[[#This Row],[sub_reg]])</f>
        <v>Norway lobster27.8.b</v>
      </c>
      <c r="O2938" t="s">
        <v>32</v>
      </c>
      <c r="P2938" t="s">
        <v>33</v>
      </c>
      <c r="Q2938" t="s">
        <v>34</v>
      </c>
      <c r="R2938">
        <v>66362.210000000006</v>
      </c>
      <c r="S2938" t="s">
        <v>35</v>
      </c>
      <c r="T2938" t="s">
        <v>351</v>
      </c>
      <c r="U2938" t="s">
        <v>352</v>
      </c>
      <c r="V2938" t="s">
        <v>338</v>
      </c>
      <c r="W2938">
        <f>IFERROR(INDEX(#REF!,MATCH(Tableau1[[#This Row],[Identifiant pour calcul]],#REF!,0),9),0)</f>
        <v>0</v>
      </c>
      <c r="X2938">
        <f>Tableau1[[#This Row],[value]]*0.125*Tableau1[[#This Row],[Sequestration factor]]</f>
        <v>0</v>
      </c>
      <c r="Y2938" t="s">
        <v>39</v>
      </c>
      <c r="Z2938" t="s">
        <v>40</v>
      </c>
      <c r="AA2938" t="s">
        <v>39</v>
      </c>
      <c r="AB2938" t="e">
        <f>INDEX(#REF!,MATCH(Tableau1[[#This Row],[species_name]],#REF!,0),2)</f>
        <v>#REF!</v>
      </c>
      <c r="AC2938" s="3" t="e">
        <f>Tableau1[[#This Row],[value]]/Tableau1[[#This Row],[débarquements totaux de l''espèce]]</f>
        <v>#REF!</v>
      </c>
    </row>
    <row r="2939" spans="1:29" x14ac:dyDescent="0.2">
      <c r="A2939" s="1">
        <v>45355</v>
      </c>
      <c r="B2939" t="s">
        <v>24</v>
      </c>
      <c r="C2939" t="s">
        <v>25</v>
      </c>
      <c r="D2939">
        <v>2022</v>
      </c>
      <c r="E2939" t="s">
        <v>86</v>
      </c>
      <c r="F2939" t="s">
        <v>158</v>
      </c>
      <c r="G2939" t="s">
        <v>88</v>
      </c>
      <c r="H2939" t="s">
        <v>29</v>
      </c>
      <c r="L2939" t="s">
        <v>373</v>
      </c>
      <c r="M2939" t="s">
        <v>374</v>
      </c>
      <c r="N2939" t="str">
        <f>_xlfn.CONCAT(Tableau1[[#This Row],[species_name]],Tableau1[[#This Row],[sub_reg]])</f>
        <v>Norway lobster27.7.h</v>
      </c>
      <c r="O2939" t="s">
        <v>32</v>
      </c>
      <c r="P2939" t="s">
        <v>33</v>
      </c>
      <c r="Q2939" t="s">
        <v>34</v>
      </c>
      <c r="R2939">
        <v>10400.77</v>
      </c>
      <c r="S2939" t="s">
        <v>35</v>
      </c>
      <c r="T2939" t="s">
        <v>351</v>
      </c>
      <c r="U2939" t="s">
        <v>352</v>
      </c>
      <c r="V2939" t="s">
        <v>330</v>
      </c>
      <c r="W2939">
        <f>IFERROR(INDEX(#REF!,MATCH(Tableau1[[#This Row],[Identifiant pour calcul]],#REF!,0),9),0)</f>
        <v>0</v>
      </c>
      <c r="X2939">
        <f>Tableau1[[#This Row],[value]]*0.125*Tableau1[[#This Row],[Sequestration factor]]</f>
        <v>0</v>
      </c>
      <c r="Y2939" t="s">
        <v>39</v>
      </c>
      <c r="Z2939" t="s">
        <v>40</v>
      </c>
      <c r="AA2939" t="s">
        <v>39</v>
      </c>
      <c r="AB2939" t="e">
        <f>INDEX(#REF!,MATCH(Tableau1[[#This Row],[species_name]],#REF!,0),2)</f>
        <v>#REF!</v>
      </c>
      <c r="AC2939" s="3" t="e">
        <f>Tableau1[[#This Row],[value]]/Tableau1[[#This Row],[débarquements totaux de l''espèce]]</f>
        <v>#REF!</v>
      </c>
    </row>
    <row r="2940" spans="1:29" x14ac:dyDescent="0.2">
      <c r="A2940" s="1">
        <v>45355</v>
      </c>
      <c r="B2940" t="s">
        <v>24</v>
      </c>
      <c r="C2940" t="s">
        <v>25</v>
      </c>
      <c r="D2940">
        <v>2022</v>
      </c>
      <c r="E2940" t="s">
        <v>26</v>
      </c>
      <c r="F2940" t="s">
        <v>158</v>
      </c>
      <c r="G2940" t="s">
        <v>406</v>
      </c>
      <c r="H2940" t="s">
        <v>29</v>
      </c>
      <c r="L2940" t="s">
        <v>428</v>
      </c>
      <c r="M2940" t="s">
        <v>429</v>
      </c>
      <c r="N2940" t="str">
        <f>_xlfn.CONCAT(Tableau1[[#This Row],[species_name]],Tableau1[[#This Row],[sub_reg]])</f>
        <v>Norway lobstersa 8</v>
      </c>
      <c r="O2940" t="s">
        <v>32</v>
      </c>
      <c r="P2940" t="s">
        <v>33</v>
      </c>
      <c r="Q2940" t="s">
        <v>34</v>
      </c>
      <c r="R2940">
        <v>11156.99</v>
      </c>
      <c r="S2940" t="s">
        <v>35</v>
      </c>
      <c r="T2940" t="s">
        <v>351</v>
      </c>
      <c r="U2940" t="s">
        <v>352</v>
      </c>
      <c r="V2940" t="s">
        <v>38</v>
      </c>
      <c r="W2940">
        <f>IFERROR(INDEX(#REF!,MATCH(Tableau1[[#This Row],[Identifiant pour calcul]],#REF!,0),9),0)</f>
        <v>0</v>
      </c>
      <c r="X2940">
        <f>Tableau1[[#This Row],[value]]*0.125*Tableau1[[#This Row],[Sequestration factor]]</f>
        <v>0</v>
      </c>
      <c r="Y2940" t="s">
        <v>39</v>
      </c>
      <c r="Z2940" t="s">
        <v>40</v>
      </c>
      <c r="AA2940" t="s">
        <v>39</v>
      </c>
      <c r="AB2940" t="e">
        <f>INDEX(#REF!,MATCH(Tableau1[[#This Row],[species_name]],#REF!,0),2)</f>
        <v>#REF!</v>
      </c>
      <c r="AC2940" s="3" t="e">
        <f>Tableau1[[#This Row],[value]]/Tableau1[[#This Row],[débarquements totaux de l''espèce]]</f>
        <v>#REF!</v>
      </c>
    </row>
    <row r="2941" spans="1:29" x14ac:dyDescent="0.2">
      <c r="A2941" s="1">
        <v>45355</v>
      </c>
      <c r="B2941" t="s">
        <v>24</v>
      </c>
      <c r="C2941" t="s">
        <v>25</v>
      </c>
      <c r="D2941">
        <v>2022</v>
      </c>
      <c r="E2941" t="s">
        <v>86</v>
      </c>
      <c r="F2941" t="s">
        <v>523</v>
      </c>
      <c r="G2941" t="s">
        <v>159</v>
      </c>
      <c r="H2941" t="s">
        <v>29</v>
      </c>
      <c r="M2941" t="s">
        <v>778</v>
      </c>
      <c r="N2941" t="str">
        <f>_xlfn.CONCAT(Tableau1[[#This Row],[species_name]],Tableau1[[#This Row],[sub_reg]])</f>
        <v>Norway pout27.4.a</v>
      </c>
      <c r="O2941" t="s">
        <v>32</v>
      </c>
      <c r="P2941" t="s">
        <v>33</v>
      </c>
      <c r="Q2941" t="s">
        <v>34</v>
      </c>
      <c r="R2941">
        <v>60700.61</v>
      </c>
      <c r="S2941" t="s">
        <v>35</v>
      </c>
      <c r="T2941" t="s">
        <v>877</v>
      </c>
      <c r="U2941" t="s">
        <v>878</v>
      </c>
      <c r="V2941" t="s">
        <v>169</v>
      </c>
      <c r="W2941">
        <f>IFERROR(INDEX(#REF!,MATCH(Tableau1[[#This Row],[Identifiant pour calcul]],#REF!,0),9),0)</f>
        <v>0</v>
      </c>
      <c r="X2941">
        <f>Tableau1[[#This Row],[value]]*0.125*Tableau1[[#This Row],[Sequestration factor]]</f>
        <v>0</v>
      </c>
      <c r="Y2941" t="s">
        <v>39</v>
      </c>
      <c r="Z2941" t="s">
        <v>40</v>
      </c>
      <c r="AA2941" t="s">
        <v>39</v>
      </c>
      <c r="AB2941" t="e">
        <f>INDEX(#REF!,MATCH(Tableau1[[#This Row],[species_name]],#REF!,0),2)</f>
        <v>#REF!</v>
      </c>
      <c r="AC2941" s="3" t="e">
        <f>Tableau1[[#This Row],[value]]/Tableau1[[#This Row],[débarquements totaux de l''espèce]]</f>
        <v>#REF!</v>
      </c>
    </row>
    <row r="2942" spans="1:29" x14ac:dyDescent="0.2">
      <c r="A2942" s="1">
        <v>45355</v>
      </c>
      <c r="B2942" t="s">
        <v>24</v>
      </c>
      <c r="C2942" t="s">
        <v>25</v>
      </c>
      <c r="D2942">
        <v>2022</v>
      </c>
      <c r="E2942" t="s">
        <v>26</v>
      </c>
      <c r="F2942" t="s">
        <v>239</v>
      </c>
      <c r="G2942" t="s">
        <v>240</v>
      </c>
      <c r="H2942" t="s">
        <v>29</v>
      </c>
      <c r="M2942" t="s">
        <v>241</v>
      </c>
      <c r="N2942" t="str">
        <f>_xlfn.CONCAT(Tableau1[[#This Row],[species_name]],Tableau1[[#This Row],[sub_reg]])</f>
        <v>Changeable nassasa 7</v>
      </c>
      <c r="O2942" t="s">
        <v>32</v>
      </c>
      <c r="P2942" t="s">
        <v>33</v>
      </c>
      <c r="Q2942" t="s">
        <v>34</v>
      </c>
      <c r="R2942">
        <v>7924.8969999999999</v>
      </c>
      <c r="S2942" t="s">
        <v>35</v>
      </c>
      <c r="T2942" t="s">
        <v>268</v>
      </c>
      <c r="U2942" t="s">
        <v>269</v>
      </c>
      <c r="V2942" t="s">
        <v>62</v>
      </c>
      <c r="W2942">
        <f>IFERROR(INDEX(#REF!,MATCH(Tableau1[[#This Row],[Identifiant pour calcul]],#REF!,0),9),0)</f>
        <v>0</v>
      </c>
      <c r="X2942">
        <f>Tableau1[[#This Row],[value]]*0.125*Tableau1[[#This Row],[Sequestration factor]]</f>
        <v>0</v>
      </c>
      <c r="Y2942" t="s">
        <v>39</v>
      </c>
      <c r="Z2942" t="s">
        <v>40</v>
      </c>
      <c r="AA2942" t="s">
        <v>39</v>
      </c>
      <c r="AB2942" t="e">
        <f>INDEX(#REF!,MATCH(Tableau1[[#This Row],[species_name]],#REF!,0),2)</f>
        <v>#REF!</v>
      </c>
      <c r="AC2942" s="3" t="e">
        <f>Tableau1[[#This Row],[value]]/Tableau1[[#This Row],[débarquements totaux de l''espèce]]</f>
        <v>#REF!</v>
      </c>
    </row>
    <row r="2943" spans="1:29" x14ac:dyDescent="0.2">
      <c r="A2943" s="1">
        <v>45355</v>
      </c>
      <c r="B2943" t="s">
        <v>24</v>
      </c>
      <c r="C2943" t="s">
        <v>25</v>
      </c>
      <c r="D2943">
        <v>2022</v>
      </c>
      <c r="E2943" t="s">
        <v>26</v>
      </c>
      <c r="F2943" t="s">
        <v>27</v>
      </c>
      <c r="G2943" t="s">
        <v>240</v>
      </c>
      <c r="H2943" t="s">
        <v>29</v>
      </c>
      <c r="M2943" t="s">
        <v>737</v>
      </c>
      <c r="N2943" t="str">
        <f>_xlfn.CONCAT(Tableau1[[#This Row],[species_name]],Tableau1[[#This Row],[sub_reg]])</f>
        <v>Changeable nassasa 7</v>
      </c>
      <c r="O2943" t="s">
        <v>32</v>
      </c>
      <c r="P2943" t="s">
        <v>33</v>
      </c>
      <c r="Q2943" t="s">
        <v>34</v>
      </c>
      <c r="R2943">
        <v>1658.6</v>
      </c>
      <c r="S2943" t="s">
        <v>35</v>
      </c>
      <c r="T2943" t="s">
        <v>268</v>
      </c>
      <c r="U2943" t="s">
        <v>269</v>
      </c>
      <c r="V2943" t="s">
        <v>62</v>
      </c>
      <c r="W2943">
        <f>IFERROR(INDEX(#REF!,MATCH(Tableau1[[#This Row],[Identifiant pour calcul]],#REF!,0),9),0)</f>
        <v>0</v>
      </c>
      <c r="X2943">
        <f>Tableau1[[#This Row],[value]]*0.125*Tableau1[[#This Row],[Sequestration factor]]</f>
        <v>0</v>
      </c>
      <c r="Y2943" t="s">
        <v>39</v>
      </c>
      <c r="Z2943" t="s">
        <v>40</v>
      </c>
      <c r="AA2943" t="s">
        <v>39</v>
      </c>
      <c r="AB2943" t="e">
        <f>INDEX(#REF!,MATCH(Tableau1[[#This Row],[species_name]],#REF!,0),2)</f>
        <v>#REF!</v>
      </c>
      <c r="AC2943" s="3" t="e">
        <f>Tableau1[[#This Row],[value]]/Tableau1[[#This Row],[débarquements totaux de l''espèce]]</f>
        <v>#REF!</v>
      </c>
    </row>
    <row r="2944" spans="1:29" x14ac:dyDescent="0.2">
      <c r="A2944" s="1">
        <v>45355</v>
      </c>
      <c r="B2944" t="s">
        <v>24</v>
      </c>
      <c r="C2944" t="s">
        <v>25</v>
      </c>
      <c r="D2944">
        <v>2022</v>
      </c>
      <c r="E2944" t="s">
        <v>26</v>
      </c>
      <c r="F2944" t="s">
        <v>27</v>
      </c>
      <c r="G2944" t="s">
        <v>277</v>
      </c>
      <c r="H2944" t="s">
        <v>29</v>
      </c>
      <c r="M2944" t="s">
        <v>749</v>
      </c>
      <c r="N2944" t="str">
        <f>_xlfn.CONCAT(Tableau1[[#This Row],[species_name]],Tableau1[[#This Row],[sub_reg]])</f>
        <v>Changeable nassasa 7</v>
      </c>
      <c r="O2944" t="s">
        <v>32</v>
      </c>
      <c r="P2944" t="s">
        <v>33</v>
      </c>
      <c r="Q2944" t="s">
        <v>34</v>
      </c>
      <c r="R2944">
        <v>15930.602699999999</v>
      </c>
      <c r="S2944" t="s">
        <v>35</v>
      </c>
      <c r="T2944" t="s">
        <v>268</v>
      </c>
      <c r="U2944" t="s">
        <v>269</v>
      </c>
      <c r="V2944" t="s">
        <v>62</v>
      </c>
      <c r="W2944">
        <f>IFERROR(INDEX(#REF!,MATCH(Tableau1[[#This Row],[Identifiant pour calcul]],#REF!,0),9),0)</f>
        <v>0</v>
      </c>
      <c r="X2944">
        <f>Tableau1[[#This Row],[value]]*0.125*Tableau1[[#This Row],[Sequestration factor]]</f>
        <v>0</v>
      </c>
      <c r="Y2944" t="s">
        <v>39</v>
      </c>
      <c r="Z2944" t="s">
        <v>40</v>
      </c>
      <c r="AA2944" t="s">
        <v>39</v>
      </c>
      <c r="AB2944" t="e">
        <f>INDEX(#REF!,MATCH(Tableau1[[#This Row],[species_name]],#REF!,0),2)</f>
        <v>#REF!</v>
      </c>
      <c r="AC2944" s="3" t="e">
        <f>Tableau1[[#This Row],[value]]/Tableau1[[#This Row],[débarquements totaux de l''espèce]]</f>
        <v>#REF!</v>
      </c>
    </row>
    <row r="2945" spans="1:29" x14ac:dyDescent="0.2">
      <c r="A2945" s="1">
        <v>45355</v>
      </c>
      <c r="B2945" t="s">
        <v>24</v>
      </c>
      <c r="C2945" t="s">
        <v>25</v>
      </c>
      <c r="D2945">
        <v>2022</v>
      </c>
      <c r="E2945" t="s">
        <v>26</v>
      </c>
      <c r="F2945" t="s">
        <v>239</v>
      </c>
      <c r="G2945" t="s">
        <v>277</v>
      </c>
      <c r="H2945" t="s">
        <v>29</v>
      </c>
      <c r="M2945" t="s">
        <v>768</v>
      </c>
      <c r="N2945" t="str">
        <f>_xlfn.CONCAT(Tableau1[[#This Row],[species_name]],Tableau1[[#This Row],[sub_reg]])</f>
        <v>Changeable nassasa 7</v>
      </c>
      <c r="O2945" t="s">
        <v>32</v>
      </c>
      <c r="P2945" t="s">
        <v>33</v>
      </c>
      <c r="Q2945" t="s">
        <v>34</v>
      </c>
      <c r="R2945">
        <v>90804.024699999994</v>
      </c>
      <c r="S2945" t="s">
        <v>35</v>
      </c>
      <c r="T2945" t="s">
        <v>268</v>
      </c>
      <c r="U2945" t="s">
        <v>269</v>
      </c>
      <c r="V2945" t="s">
        <v>62</v>
      </c>
      <c r="W2945">
        <f>IFERROR(INDEX(#REF!,MATCH(Tableau1[[#This Row],[Identifiant pour calcul]],#REF!,0),9),0)</f>
        <v>0</v>
      </c>
      <c r="X2945">
        <f>Tableau1[[#This Row],[value]]*0.125*Tableau1[[#This Row],[Sequestration factor]]</f>
        <v>0</v>
      </c>
      <c r="Y2945" t="s">
        <v>39</v>
      </c>
      <c r="Z2945" t="s">
        <v>40</v>
      </c>
      <c r="AA2945" t="s">
        <v>39</v>
      </c>
      <c r="AB2945" t="e">
        <f>INDEX(#REF!,MATCH(Tableau1[[#This Row],[species_name]],#REF!,0),2)</f>
        <v>#REF!</v>
      </c>
      <c r="AC2945" s="3" t="e">
        <f>Tableau1[[#This Row],[value]]/Tableau1[[#This Row],[débarquements totaux de l''espèce]]</f>
        <v>#REF!</v>
      </c>
    </row>
    <row r="2946" spans="1:29" x14ac:dyDescent="0.2">
      <c r="A2946" s="1">
        <v>45355</v>
      </c>
      <c r="B2946" t="s">
        <v>24</v>
      </c>
      <c r="C2946" t="s">
        <v>25</v>
      </c>
      <c r="D2946">
        <v>2022</v>
      </c>
      <c r="E2946" t="s">
        <v>26</v>
      </c>
      <c r="F2946" t="s">
        <v>76</v>
      </c>
      <c r="G2946" t="s">
        <v>277</v>
      </c>
      <c r="H2946" t="s">
        <v>29</v>
      </c>
      <c r="M2946" t="s">
        <v>812</v>
      </c>
      <c r="N2946" t="str">
        <f>_xlfn.CONCAT(Tableau1[[#This Row],[species_name]],Tableau1[[#This Row],[sub_reg]])</f>
        <v>Changeable nassasa 7</v>
      </c>
      <c r="O2946" t="s">
        <v>32</v>
      </c>
      <c r="P2946" t="s">
        <v>33</v>
      </c>
      <c r="Q2946" t="s">
        <v>34</v>
      </c>
      <c r="R2946">
        <v>64055.283600000002</v>
      </c>
      <c r="S2946" t="s">
        <v>35</v>
      </c>
      <c r="T2946" t="s">
        <v>268</v>
      </c>
      <c r="U2946" t="s">
        <v>269</v>
      </c>
      <c r="V2946" t="s">
        <v>62</v>
      </c>
      <c r="W2946">
        <f>IFERROR(INDEX(#REF!,MATCH(Tableau1[[#This Row],[Identifiant pour calcul]],#REF!,0),9),0)</f>
        <v>0</v>
      </c>
      <c r="X2946">
        <f>Tableau1[[#This Row],[value]]*0.125*Tableau1[[#This Row],[Sequestration factor]]</f>
        <v>0</v>
      </c>
      <c r="Y2946" t="s">
        <v>39</v>
      </c>
      <c r="Z2946" t="s">
        <v>40</v>
      </c>
      <c r="AA2946" t="s">
        <v>39</v>
      </c>
      <c r="AB2946" t="e">
        <f>INDEX(#REF!,MATCH(Tableau1[[#This Row],[species_name]],#REF!,0),2)</f>
        <v>#REF!</v>
      </c>
      <c r="AC2946" s="3" t="e">
        <f>Tableau1[[#This Row],[value]]/Tableau1[[#This Row],[débarquements totaux de l''espèce]]</f>
        <v>#REF!</v>
      </c>
    </row>
    <row r="2947" spans="1:29" x14ac:dyDescent="0.2">
      <c r="A2947" s="1">
        <v>45355</v>
      </c>
      <c r="B2947" t="s">
        <v>24</v>
      </c>
      <c r="C2947" t="s">
        <v>25</v>
      </c>
      <c r="D2947">
        <v>2022</v>
      </c>
      <c r="E2947" t="s">
        <v>26</v>
      </c>
      <c r="F2947" t="s">
        <v>217</v>
      </c>
      <c r="G2947" t="s">
        <v>277</v>
      </c>
      <c r="H2947" t="s">
        <v>29</v>
      </c>
      <c r="L2947" t="s">
        <v>636</v>
      </c>
      <c r="M2947" t="s">
        <v>637</v>
      </c>
      <c r="N2947" t="str">
        <f>_xlfn.CONCAT(Tableau1[[#This Row],[species_name]],Tableau1[[#This Row],[sub_reg]])</f>
        <v>Changeable nassasa 7</v>
      </c>
      <c r="O2947" t="s">
        <v>32</v>
      </c>
      <c r="P2947" t="s">
        <v>33</v>
      </c>
      <c r="Q2947" t="s">
        <v>34</v>
      </c>
      <c r="R2947">
        <v>13792.058000000001</v>
      </c>
      <c r="S2947" t="s">
        <v>35</v>
      </c>
      <c r="T2947" t="s">
        <v>268</v>
      </c>
      <c r="U2947" t="s">
        <v>269</v>
      </c>
      <c r="V2947" t="s">
        <v>62</v>
      </c>
      <c r="W2947">
        <f>IFERROR(INDEX(#REF!,MATCH(Tableau1[[#This Row],[Identifiant pour calcul]],#REF!,0),9),0)</f>
        <v>0</v>
      </c>
      <c r="X2947">
        <f>Tableau1[[#This Row],[value]]*0.125*Tableau1[[#This Row],[Sequestration factor]]</f>
        <v>0</v>
      </c>
      <c r="Y2947" t="s">
        <v>39</v>
      </c>
      <c r="Z2947" t="s">
        <v>40</v>
      </c>
      <c r="AA2947" t="s">
        <v>39</v>
      </c>
      <c r="AB2947" t="e">
        <f>INDEX(#REF!,MATCH(Tableau1[[#This Row],[species_name]],#REF!,0),2)</f>
        <v>#REF!</v>
      </c>
      <c r="AC2947" s="3" t="e">
        <f>Tableau1[[#This Row],[value]]/Tableau1[[#This Row],[débarquements totaux de l''espèce]]</f>
        <v>#REF!</v>
      </c>
    </row>
    <row r="2948" spans="1:29" x14ac:dyDescent="0.2">
      <c r="A2948" s="1">
        <v>45355</v>
      </c>
      <c r="B2948" t="s">
        <v>24</v>
      </c>
      <c r="C2948" t="s">
        <v>25</v>
      </c>
      <c r="D2948">
        <v>2022</v>
      </c>
      <c r="E2948" t="s">
        <v>26</v>
      </c>
      <c r="F2948" t="s">
        <v>59</v>
      </c>
      <c r="G2948" t="s">
        <v>277</v>
      </c>
      <c r="H2948" t="s">
        <v>29</v>
      </c>
      <c r="M2948" t="s">
        <v>289</v>
      </c>
      <c r="N2948" t="str">
        <f>_xlfn.CONCAT(Tableau1[[#This Row],[species_name]],Tableau1[[#This Row],[sub_reg]])</f>
        <v>Changeable nassasa 7</v>
      </c>
      <c r="O2948" t="s">
        <v>32</v>
      </c>
      <c r="P2948" t="s">
        <v>33</v>
      </c>
      <c r="Q2948" t="s">
        <v>34</v>
      </c>
      <c r="R2948">
        <v>5430.6338999999998</v>
      </c>
      <c r="S2948" t="s">
        <v>35</v>
      </c>
      <c r="T2948" t="s">
        <v>268</v>
      </c>
      <c r="U2948" t="s">
        <v>269</v>
      </c>
      <c r="V2948" t="s">
        <v>62</v>
      </c>
      <c r="W2948">
        <f>IFERROR(INDEX(#REF!,MATCH(Tableau1[[#This Row],[Identifiant pour calcul]],#REF!,0),9),0)</f>
        <v>0</v>
      </c>
      <c r="X2948">
        <f>Tableau1[[#This Row],[value]]*0.125*Tableau1[[#This Row],[Sequestration factor]]</f>
        <v>0</v>
      </c>
      <c r="Y2948" t="s">
        <v>39</v>
      </c>
      <c r="Z2948" t="s">
        <v>40</v>
      </c>
      <c r="AA2948" t="s">
        <v>39</v>
      </c>
      <c r="AB2948" t="e">
        <f>INDEX(#REF!,MATCH(Tableau1[[#This Row],[species_name]],#REF!,0),2)</f>
        <v>#REF!</v>
      </c>
      <c r="AC2948" s="3" t="e">
        <f>Tableau1[[#This Row],[value]]/Tableau1[[#This Row],[débarquements totaux de l''espèce]]</f>
        <v>#REF!</v>
      </c>
    </row>
    <row r="2949" spans="1:29" x14ac:dyDescent="0.2">
      <c r="A2949" s="1">
        <v>45355</v>
      </c>
      <c r="B2949" t="s">
        <v>24</v>
      </c>
      <c r="C2949" t="s">
        <v>25</v>
      </c>
      <c r="D2949">
        <v>2022</v>
      </c>
      <c r="E2949" t="s">
        <v>75</v>
      </c>
      <c r="F2949" t="s">
        <v>59</v>
      </c>
      <c r="G2949" t="s">
        <v>107</v>
      </c>
      <c r="H2949" t="s">
        <v>128</v>
      </c>
      <c r="L2949" t="s">
        <v>129</v>
      </c>
      <c r="M2949" t="s">
        <v>130</v>
      </c>
      <c r="N2949" t="str">
        <f>_xlfn.CONCAT(Tableau1[[#This Row],[species_name]],Tableau1[[#This Row],[sub_reg]])</f>
        <v>Giant trevally51.6</v>
      </c>
      <c r="O2949" t="s">
        <v>32</v>
      </c>
      <c r="P2949" t="s">
        <v>33</v>
      </c>
      <c r="Q2949" t="s">
        <v>34</v>
      </c>
      <c r="R2949">
        <v>29011</v>
      </c>
      <c r="S2949" t="s">
        <v>35</v>
      </c>
      <c r="T2949" t="s">
        <v>598</v>
      </c>
      <c r="U2949" t="s">
        <v>599</v>
      </c>
      <c r="V2949" t="s">
        <v>133</v>
      </c>
      <c r="W2949">
        <f>IFERROR(INDEX(#REF!,MATCH(Tableau1[[#This Row],[Identifiant pour calcul]],#REF!,0),9),0)</f>
        <v>0</v>
      </c>
      <c r="X2949">
        <f>Tableau1[[#This Row],[value]]*0.125*Tableau1[[#This Row],[Sequestration factor]]</f>
        <v>0</v>
      </c>
      <c r="Y2949" t="s">
        <v>39</v>
      </c>
      <c r="Z2949" t="s">
        <v>40</v>
      </c>
      <c r="AA2949" t="s">
        <v>39</v>
      </c>
      <c r="AB2949" t="e">
        <f>INDEX(#REF!,MATCH(Tableau1[[#This Row],[species_name]],#REF!,0),2)</f>
        <v>#REF!</v>
      </c>
      <c r="AC2949" s="3" t="e">
        <f>Tableau1[[#This Row],[value]]/Tableau1[[#This Row],[débarquements totaux de l''espèce]]</f>
        <v>#REF!</v>
      </c>
    </row>
    <row r="2950" spans="1:29" x14ac:dyDescent="0.2">
      <c r="A2950" s="1">
        <v>45355</v>
      </c>
      <c r="B2950" t="s">
        <v>24</v>
      </c>
      <c r="C2950" t="s">
        <v>25</v>
      </c>
      <c r="D2950">
        <v>2022</v>
      </c>
      <c r="E2950" t="s">
        <v>75</v>
      </c>
      <c r="F2950" t="s">
        <v>59</v>
      </c>
      <c r="G2950" t="s">
        <v>107</v>
      </c>
      <c r="H2950" t="s">
        <v>128</v>
      </c>
      <c r="L2950" t="s">
        <v>129</v>
      </c>
      <c r="M2950" t="s">
        <v>130</v>
      </c>
      <c r="N2950" t="str">
        <f>_xlfn.CONCAT(Tableau1[[#This Row],[species_name]],Tableau1[[#This Row],[sub_reg]])</f>
        <v>Bluefin trevally51.6</v>
      </c>
      <c r="O2950" t="s">
        <v>32</v>
      </c>
      <c r="P2950" t="s">
        <v>33</v>
      </c>
      <c r="Q2950" t="s">
        <v>34</v>
      </c>
      <c r="R2950">
        <v>4656</v>
      </c>
      <c r="S2950" t="s">
        <v>35</v>
      </c>
      <c r="T2950" t="s">
        <v>600</v>
      </c>
      <c r="U2950" t="s">
        <v>601</v>
      </c>
      <c r="V2950" t="s">
        <v>133</v>
      </c>
      <c r="W2950">
        <f>IFERROR(INDEX(#REF!,MATCH(Tableau1[[#This Row],[Identifiant pour calcul]],#REF!,0),9),0)</f>
        <v>0</v>
      </c>
      <c r="X2950">
        <f>Tableau1[[#This Row],[value]]*0.125*Tableau1[[#This Row],[Sequestration factor]]</f>
        <v>0</v>
      </c>
      <c r="Y2950" t="s">
        <v>39</v>
      </c>
      <c r="Z2950" t="s">
        <v>40</v>
      </c>
      <c r="AA2950" t="s">
        <v>39</v>
      </c>
      <c r="AB2950" t="e">
        <f>INDEX(#REF!,MATCH(Tableau1[[#This Row],[species_name]],#REF!,0),2)</f>
        <v>#REF!</v>
      </c>
      <c r="AC2950" s="3" t="e">
        <f>Tableau1[[#This Row],[value]]/Tableau1[[#This Row],[débarquements totaux de l''espèce]]</f>
        <v>#REF!</v>
      </c>
    </row>
    <row r="2951" spans="1:29" x14ac:dyDescent="0.2">
      <c r="A2951" s="1">
        <v>45355</v>
      </c>
      <c r="B2951" t="s">
        <v>24</v>
      </c>
      <c r="C2951" t="s">
        <v>25</v>
      </c>
      <c r="D2951">
        <v>2022</v>
      </c>
      <c r="E2951" t="s">
        <v>86</v>
      </c>
      <c r="F2951" t="s">
        <v>217</v>
      </c>
      <c r="G2951" t="s">
        <v>77</v>
      </c>
      <c r="H2951" t="s">
        <v>29</v>
      </c>
      <c r="L2951" t="s">
        <v>218</v>
      </c>
      <c r="M2951" t="s">
        <v>219</v>
      </c>
      <c r="N2951" t="str">
        <f>_xlfn.CONCAT(Tableau1[[#This Row],[species_name]],Tableau1[[#This Row],[sub_reg]])</f>
        <v>Senegalese sole27.8.b</v>
      </c>
      <c r="O2951" t="s">
        <v>32</v>
      </c>
      <c r="P2951" t="s">
        <v>33</v>
      </c>
      <c r="Q2951" t="s">
        <v>34</v>
      </c>
      <c r="R2951">
        <v>1262.44</v>
      </c>
      <c r="S2951" t="s">
        <v>35</v>
      </c>
      <c r="T2951" t="s">
        <v>341</v>
      </c>
      <c r="U2951" t="s">
        <v>342</v>
      </c>
      <c r="V2951" t="s">
        <v>338</v>
      </c>
      <c r="W2951">
        <f>IFERROR(INDEX(#REF!,MATCH(Tableau1[[#This Row],[Identifiant pour calcul]],#REF!,0),9),0)</f>
        <v>0</v>
      </c>
      <c r="X2951">
        <f>Tableau1[[#This Row],[value]]*0.125*Tableau1[[#This Row],[Sequestration factor]]</f>
        <v>0</v>
      </c>
      <c r="Y2951" t="s">
        <v>39</v>
      </c>
      <c r="Z2951" t="s">
        <v>40</v>
      </c>
      <c r="AA2951" t="s">
        <v>39</v>
      </c>
      <c r="AB2951" t="e">
        <f>INDEX(#REF!,MATCH(Tableau1[[#This Row],[species_name]],#REF!,0),2)</f>
        <v>#REF!</v>
      </c>
      <c r="AC2951" s="3" t="e">
        <f>Tableau1[[#This Row],[value]]/Tableau1[[#This Row],[débarquements totaux de l''espèce]]</f>
        <v>#REF!</v>
      </c>
    </row>
    <row r="2952" spans="1:29" x14ac:dyDescent="0.2">
      <c r="A2952" s="1">
        <v>45355</v>
      </c>
      <c r="B2952" t="s">
        <v>24</v>
      </c>
      <c r="C2952" t="s">
        <v>25</v>
      </c>
      <c r="D2952">
        <v>2022</v>
      </c>
      <c r="E2952" t="s">
        <v>86</v>
      </c>
      <c r="F2952" t="s">
        <v>217</v>
      </c>
      <c r="G2952" t="s">
        <v>77</v>
      </c>
      <c r="H2952" t="s">
        <v>29</v>
      </c>
      <c r="L2952" t="s">
        <v>218</v>
      </c>
      <c r="M2952" t="s">
        <v>219</v>
      </c>
      <c r="N2952" t="str">
        <f>_xlfn.CONCAT(Tableau1[[#This Row],[species_name]],Tableau1[[#This Row],[sub_reg]])</f>
        <v>Senegalese sole27.8.a</v>
      </c>
      <c r="O2952" t="s">
        <v>32</v>
      </c>
      <c r="P2952" t="s">
        <v>33</v>
      </c>
      <c r="Q2952" t="s">
        <v>34</v>
      </c>
      <c r="R2952">
        <v>1346.6</v>
      </c>
      <c r="S2952" t="s">
        <v>35</v>
      </c>
      <c r="T2952" t="s">
        <v>341</v>
      </c>
      <c r="U2952" t="s">
        <v>342</v>
      </c>
      <c r="V2952" t="s">
        <v>331</v>
      </c>
      <c r="W2952">
        <f>IFERROR(INDEX(#REF!,MATCH(Tableau1[[#This Row],[Identifiant pour calcul]],#REF!,0),9),0)</f>
        <v>0</v>
      </c>
      <c r="X2952">
        <f>Tableau1[[#This Row],[value]]*0.125*Tableau1[[#This Row],[Sequestration factor]]</f>
        <v>0</v>
      </c>
      <c r="Y2952" t="s">
        <v>39</v>
      </c>
      <c r="Z2952" t="s">
        <v>40</v>
      </c>
      <c r="AA2952" t="s">
        <v>39</v>
      </c>
      <c r="AB2952" t="e">
        <f>INDEX(#REF!,MATCH(Tableau1[[#This Row],[species_name]],#REF!,0),2)</f>
        <v>#REF!</v>
      </c>
      <c r="AC2952" s="3" t="e">
        <f>Tableau1[[#This Row],[value]]/Tableau1[[#This Row],[débarquements totaux de l''espèce]]</f>
        <v>#REF!</v>
      </c>
    </row>
    <row r="2953" spans="1:29" x14ac:dyDescent="0.2">
      <c r="A2953" s="1">
        <v>45355</v>
      </c>
      <c r="B2953" t="s">
        <v>24</v>
      </c>
      <c r="C2953" t="s">
        <v>25</v>
      </c>
      <c r="D2953">
        <v>2022</v>
      </c>
      <c r="E2953" t="s">
        <v>86</v>
      </c>
      <c r="F2953" t="s">
        <v>27</v>
      </c>
      <c r="G2953" t="s">
        <v>28</v>
      </c>
      <c r="H2953" t="s">
        <v>29</v>
      </c>
      <c r="L2953" t="s">
        <v>648</v>
      </c>
      <c r="M2953" t="s">
        <v>649</v>
      </c>
      <c r="N2953" t="str">
        <f>_xlfn.CONCAT(Tableau1[[#This Row],[species_name]],Tableau1[[#This Row],[sub_reg]])</f>
        <v>Senegalese sole27.8.b</v>
      </c>
      <c r="O2953" t="s">
        <v>32</v>
      </c>
      <c r="P2953" t="s">
        <v>33</v>
      </c>
      <c r="Q2953" t="s">
        <v>34</v>
      </c>
      <c r="R2953">
        <v>10105.120000000001</v>
      </c>
      <c r="S2953" t="s">
        <v>35</v>
      </c>
      <c r="T2953" t="s">
        <v>341</v>
      </c>
      <c r="U2953" t="s">
        <v>342</v>
      </c>
      <c r="V2953" t="s">
        <v>338</v>
      </c>
      <c r="W2953">
        <f>IFERROR(INDEX(#REF!,MATCH(Tableau1[[#This Row],[Identifiant pour calcul]],#REF!,0),9),0)</f>
        <v>0</v>
      </c>
      <c r="X2953">
        <f>Tableau1[[#This Row],[value]]*0.125*Tableau1[[#This Row],[Sequestration factor]]</f>
        <v>0</v>
      </c>
      <c r="Y2953" t="s">
        <v>39</v>
      </c>
      <c r="Z2953" t="s">
        <v>40</v>
      </c>
      <c r="AA2953" t="s">
        <v>39</v>
      </c>
      <c r="AB2953" t="e">
        <f>INDEX(#REF!,MATCH(Tableau1[[#This Row],[species_name]],#REF!,0),2)</f>
        <v>#REF!</v>
      </c>
      <c r="AC2953" s="3" t="e">
        <f>Tableau1[[#This Row],[value]]/Tableau1[[#This Row],[débarquements totaux de l''espèce]]</f>
        <v>#REF!</v>
      </c>
    </row>
    <row r="2954" spans="1:29" x14ac:dyDescent="0.2">
      <c r="A2954" s="1">
        <v>45355</v>
      </c>
      <c r="B2954" t="s">
        <v>24</v>
      </c>
      <c r="C2954" t="s">
        <v>25</v>
      </c>
      <c r="D2954">
        <v>2022</v>
      </c>
      <c r="E2954" t="s">
        <v>86</v>
      </c>
      <c r="F2954" t="s">
        <v>27</v>
      </c>
      <c r="G2954" t="s">
        <v>88</v>
      </c>
      <c r="H2954" t="s">
        <v>29</v>
      </c>
      <c r="M2954" t="s">
        <v>684</v>
      </c>
      <c r="N2954" t="str">
        <f>_xlfn.CONCAT(Tableau1[[#This Row],[species_name]],Tableau1[[#This Row],[sub_reg]])</f>
        <v>Senegalese sole27.8.a</v>
      </c>
      <c r="O2954" t="s">
        <v>32</v>
      </c>
      <c r="P2954" t="s">
        <v>33</v>
      </c>
      <c r="Q2954" t="s">
        <v>34</v>
      </c>
      <c r="R2954">
        <v>1062.47</v>
      </c>
      <c r="S2954" t="s">
        <v>35</v>
      </c>
      <c r="T2954" t="s">
        <v>341</v>
      </c>
      <c r="U2954" t="s">
        <v>342</v>
      </c>
      <c r="V2954" t="s">
        <v>331</v>
      </c>
      <c r="W2954">
        <f>IFERROR(INDEX(#REF!,MATCH(Tableau1[[#This Row],[Identifiant pour calcul]],#REF!,0),9),0)</f>
        <v>0</v>
      </c>
      <c r="X2954">
        <f>Tableau1[[#This Row],[value]]*0.125*Tableau1[[#This Row],[Sequestration factor]]</f>
        <v>0</v>
      </c>
      <c r="Y2954" t="s">
        <v>39</v>
      </c>
      <c r="Z2954" t="s">
        <v>40</v>
      </c>
      <c r="AA2954" t="s">
        <v>39</v>
      </c>
      <c r="AB2954" t="e">
        <f>INDEX(#REF!,MATCH(Tableau1[[#This Row],[species_name]],#REF!,0),2)</f>
        <v>#REF!</v>
      </c>
      <c r="AC2954" s="3" t="e">
        <f>Tableau1[[#This Row],[value]]/Tableau1[[#This Row],[débarquements totaux de l''espèce]]</f>
        <v>#REF!</v>
      </c>
    </row>
    <row r="2955" spans="1:29" x14ac:dyDescent="0.2">
      <c r="A2955" s="1">
        <v>45355</v>
      </c>
      <c r="B2955" t="s">
        <v>24</v>
      </c>
      <c r="C2955" t="s">
        <v>25</v>
      </c>
      <c r="D2955">
        <v>2022</v>
      </c>
      <c r="E2955" t="s">
        <v>86</v>
      </c>
      <c r="F2955" t="s">
        <v>27</v>
      </c>
      <c r="G2955" t="s">
        <v>107</v>
      </c>
      <c r="H2955" t="s">
        <v>29</v>
      </c>
      <c r="M2955" t="s">
        <v>693</v>
      </c>
      <c r="N2955" t="str">
        <f>_xlfn.CONCAT(Tableau1[[#This Row],[species_name]],Tableau1[[#This Row],[sub_reg]])</f>
        <v>Senegalese sole27.8.a</v>
      </c>
      <c r="O2955" t="s">
        <v>32</v>
      </c>
      <c r="P2955" t="s">
        <v>33</v>
      </c>
      <c r="Q2955" t="s">
        <v>34</v>
      </c>
      <c r="R2955">
        <v>3157.07</v>
      </c>
      <c r="S2955" t="s">
        <v>35</v>
      </c>
      <c r="T2955" t="s">
        <v>341</v>
      </c>
      <c r="U2955" t="s">
        <v>342</v>
      </c>
      <c r="V2955" t="s">
        <v>331</v>
      </c>
      <c r="W2955">
        <f>IFERROR(INDEX(#REF!,MATCH(Tableau1[[#This Row],[Identifiant pour calcul]],#REF!,0),9),0)</f>
        <v>0</v>
      </c>
      <c r="X2955">
        <f>Tableau1[[#This Row],[value]]*0.125*Tableau1[[#This Row],[Sequestration factor]]</f>
        <v>0</v>
      </c>
      <c r="Y2955" t="s">
        <v>39</v>
      </c>
      <c r="Z2955" t="s">
        <v>40</v>
      </c>
      <c r="AA2955" t="s">
        <v>39</v>
      </c>
      <c r="AB2955" t="e">
        <f>INDEX(#REF!,MATCH(Tableau1[[#This Row],[species_name]],#REF!,0),2)</f>
        <v>#REF!</v>
      </c>
      <c r="AC2955" s="3" t="e">
        <f>Tableau1[[#This Row],[value]]/Tableau1[[#This Row],[débarquements totaux de l''espèce]]</f>
        <v>#REF!</v>
      </c>
    </row>
    <row r="2956" spans="1:29" x14ac:dyDescent="0.2">
      <c r="A2956" s="1">
        <v>45355</v>
      </c>
      <c r="B2956" t="s">
        <v>24</v>
      </c>
      <c r="C2956" t="s">
        <v>25</v>
      </c>
      <c r="D2956">
        <v>2022</v>
      </c>
      <c r="E2956" t="s">
        <v>86</v>
      </c>
      <c r="F2956" t="s">
        <v>27</v>
      </c>
      <c r="G2956" t="s">
        <v>107</v>
      </c>
      <c r="H2956" t="s">
        <v>29</v>
      </c>
      <c r="M2956" t="s">
        <v>693</v>
      </c>
      <c r="N2956" t="str">
        <f>_xlfn.CONCAT(Tableau1[[#This Row],[species_name]],Tableau1[[#This Row],[sub_reg]])</f>
        <v>Senegalese sole27.8.b</v>
      </c>
      <c r="O2956" t="s">
        <v>32</v>
      </c>
      <c r="P2956" t="s">
        <v>33</v>
      </c>
      <c r="Q2956" t="s">
        <v>34</v>
      </c>
      <c r="R2956">
        <v>15450.41</v>
      </c>
      <c r="S2956" t="s">
        <v>35</v>
      </c>
      <c r="T2956" t="s">
        <v>341</v>
      </c>
      <c r="U2956" t="s">
        <v>342</v>
      </c>
      <c r="V2956" t="s">
        <v>338</v>
      </c>
      <c r="W2956">
        <f>IFERROR(INDEX(#REF!,MATCH(Tableau1[[#This Row],[Identifiant pour calcul]],#REF!,0),9),0)</f>
        <v>0</v>
      </c>
      <c r="X2956">
        <f>Tableau1[[#This Row],[value]]*0.125*Tableau1[[#This Row],[Sequestration factor]]</f>
        <v>0</v>
      </c>
      <c r="Y2956" t="s">
        <v>39</v>
      </c>
      <c r="Z2956" t="s">
        <v>40</v>
      </c>
      <c r="AA2956" t="s">
        <v>39</v>
      </c>
      <c r="AB2956" t="e">
        <f>INDEX(#REF!,MATCH(Tableau1[[#This Row],[species_name]],#REF!,0),2)</f>
        <v>#REF!</v>
      </c>
      <c r="AC2956" s="3" t="e">
        <f>Tableau1[[#This Row],[value]]/Tableau1[[#This Row],[débarquements totaux de l''espèce]]</f>
        <v>#REF!</v>
      </c>
    </row>
    <row r="2957" spans="1:29" x14ac:dyDescent="0.2">
      <c r="A2957" s="1">
        <v>45355</v>
      </c>
      <c r="B2957" t="s">
        <v>24</v>
      </c>
      <c r="C2957" t="s">
        <v>25</v>
      </c>
      <c r="D2957">
        <v>2022</v>
      </c>
      <c r="E2957" t="s">
        <v>86</v>
      </c>
      <c r="F2957" t="s">
        <v>27</v>
      </c>
      <c r="G2957" t="s">
        <v>77</v>
      </c>
      <c r="H2957" t="s">
        <v>29</v>
      </c>
      <c r="M2957" t="s">
        <v>738</v>
      </c>
      <c r="N2957" t="str">
        <f>_xlfn.CONCAT(Tableau1[[#This Row],[species_name]],Tableau1[[#This Row],[sub_reg]])</f>
        <v>Senegalese sole27.8.a</v>
      </c>
      <c r="O2957" t="s">
        <v>32</v>
      </c>
      <c r="P2957" t="s">
        <v>33</v>
      </c>
      <c r="Q2957" t="s">
        <v>34</v>
      </c>
      <c r="R2957">
        <v>3059.85</v>
      </c>
      <c r="S2957" t="s">
        <v>35</v>
      </c>
      <c r="T2957" t="s">
        <v>341</v>
      </c>
      <c r="U2957" t="s">
        <v>342</v>
      </c>
      <c r="V2957" t="s">
        <v>331</v>
      </c>
      <c r="W2957">
        <f>IFERROR(INDEX(#REF!,MATCH(Tableau1[[#This Row],[Identifiant pour calcul]],#REF!,0),9),0)</f>
        <v>0</v>
      </c>
      <c r="X2957">
        <f>Tableau1[[#This Row],[value]]*0.125*Tableau1[[#This Row],[Sequestration factor]]</f>
        <v>0</v>
      </c>
      <c r="Y2957" t="s">
        <v>39</v>
      </c>
      <c r="Z2957" t="s">
        <v>40</v>
      </c>
      <c r="AA2957" t="s">
        <v>39</v>
      </c>
      <c r="AB2957" t="e">
        <f>INDEX(#REF!,MATCH(Tableau1[[#This Row],[species_name]],#REF!,0),2)</f>
        <v>#REF!</v>
      </c>
      <c r="AC2957" s="3" t="e">
        <f>Tableau1[[#This Row],[value]]/Tableau1[[#This Row],[débarquements totaux de l''espèce]]</f>
        <v>#REF!</v>
      </c>
    </row>
    <row r="2958" spans="1:29" x14ac:dyDescent="0.2">
      <c r="A2958" s="1">
        <v>45355</v>
      </c>
      <c r="B2958" t="s">
        <v>24</v>
      </c>
      <c r="C2958" t="s">
        <v>25</v>
      </c>
      <c r="D2958">
        <v>2022</v>
      </c>
      <c r="E2958" t="s">
        <v>86</v>
      </c>
      <c r="F2958" t="s">
        <v>27</v>
      </c>
      <c r="G2958" t="s">
        <v>77</v>
      </c>
      <c r="H2958" t="s">
        <v>29</v>
      </c>
      <c r="M2958" t="s">
        <v>738</v>
      </c>
      <c r="N2958" t="str">
        <f>_xlfn.CONCAT(Tableau1[[#This Row],[species_name]],Tableau1[[#This Row],[sub_reg]])</f>
        <v>Senegalese sole27.8.b</v>
      </c>
      <c r="O2958" t="s">
        <v>32</v>
      </c>
      <c r="P2958" t="s">
        <v>33</v>
      </c>
      <c r="Q2958" t="s">
        <v>34</v>
      </c>
      <c r="R2958">
        <v>12954.78</v>
      </c>
      <c r="S2958" t="s">
        <v>35</v>
      </c>
      <c r="T2958" t="s">
        <v>341</v>
      </c>
      <c r="U2958" t="s">
        <v>342</v>
      </c>
      <c r="V2958" t="s">
        <v>338</v>
      </c>
      <c r="W2958">
        <f>IFERROR(INDEX(#REF!,MATCH(Tableau1[[#This Row],[Identifiant pour calcul]],#REF!,0),9),0)</f>
        <v>0</v>
      </c>
      <c r="X2958">
        <f>Tableau1[[#This Row],[value]]*0.125*Tableau1[[#This Row],[Sequestration factor]]</f>
        <v>0</v>
      </c>
      <c r="Y2958" t="s">
        <v>39</v>
      </c>
      <c r="Z2958" t="s">
        <v>40</v>
      </c>
      <c r="AA2958" t="s">
        <v>39</v>
      </c>
      <c r="AB2958" t="e">
        <f>INDEX(#REF!,MATCH(Tableau1[[#This Row],[species_name]],#REF!,0),2)</f>
        <v>#REF!</v>
      </c>
      <c r="AC2958" s="3" t="e">
        <f>Tableau1[[#This Row],[value]]/Tableau1[[#This Row],[débarquements totaux de l''espèce]]</f>
        <v>#REF!</v>
      </c>
    </row>
    <row r="2959" spans="1:29" x14ac:dyDescent="0.2">
      <c r="A2959" s="1">
        <v>45355</v>
      </c>
      <c r="B2959" t="s">
        <v>24</v>
      </c>
      <c r="C2959" t="s">
        <v>25</v>
      </c>
      <c r="D2959">
        <v>2022</v>
      </c>
      <c r="E2959" t="s">
        <v>86</v>
      </c>
      <c r="F2959" t="s">
        <v>602</v>
      </c>
      <c r="G2959" t="s">
        <v>107</v>
      </c>
      <c r="H2959" t="s">
        <v>29</v>
      </c>
      <c r="L2959" t="s">
        <v>603</v>
      </c>
      <c r="M2959" t="s">
        <v>604</v>
      </c>
      <c r="N2959" t="str">
        <f>_xlfn.CONCAT(Tableau1[[#This Row],[species_name]],Tableau1[[#This Row],[sub_reg]])</f>
        <v>Senegalese sole27.8.b</v>
      </c>
      <c r="O2959" t="s">
        <v>32</v>
      </c>
      <c r="P2959" t="s">
        <v>33</v>
      </c>
      <c r="Q2959" t="s">
        <v>34</v>
      </c>
      <c r="R2959">
        <v>1281.8</v>
      </c>
      <c r="S2959" t="s">
        <v>35</v>
      </c>
      <c r="T2959" t="s">
        <v>341</v>
      </c>
      <c r="U2959" t="s">
        <v>342</v>
      </c>
      <c r="V2959" t="s">
        <v>338</v>
      </c>
      <c r="W2959">
        <f>IFERROR(INDEX(#REF!,MATCH(Tableau1[[#This Row],[Identifiant pour calcul]],#REF!,0),9),0)</f>
        <v>0</v>
      </c>
      <c r="X2959">
        <f>Tableau1[[#This Row],[value]]*0.125*Tableau1[[#This Row],[Sequestration factor]]</f>
        <v>0</v>
      </c>
      <c r="Y2959" t="s">
        <v>39</v>
      </c>
      <c r="Z2959" t="s">
        <v>40</v>
      </c>
      <c r="AA2959" t="s">
        <v>39</v>
      </c>
      <c r="AB2959" t="e">
        <f>INDEX(#REF!,MATCH(Tableau1[[#This Row],[species_name]],#REF!,0),2)</f>
        <v>#REF!</v>
      </c>
      <c r="AC2959" s="3" t="e">
        <f>Tableau1[[#This Row],[value]]/Tableau1[[#This Row],[débarquements totaux de l''espèce]]</f>
        <v>#REF!</v>
      </c>
    </row>
    <row r="2960" spans="1:29" x14ac:dyDescent="0.2">
      <c r="A2960" s="1">
        <v>45355</v>
      </c>
      <c r="B2960" t="s">
        <v>24</v>
      </c>
      <c r="C2960" t="s">
        <v>25</v>
      </c>
      <c r="D2960">
        <v>2022</v>
      </c>
      <c r="E2960" t="s">
        <v>86</v>
      </c>
      <c r="F2960" t="s">
        <v>158</v>
      </c>
      <c r="G2960" t="s">
        <v>28</v>
      </c>
      <c r="H2960" t="s">
        <v>29</v>
      </c>
      <c r="M2960" t="s">
        <v>821</v>
      </c>
      <c r="N2960" t="str">
        <f>_xlfn.CONCAT(Tableau1[[#This Row],[species_name]],Tableau1[[#This Row],[sub_reg]])</f>
        <v>Senegalese sole27.8.b</v>
      </c>
      <c r="O2960" t="s">
        <v>32</v>
      </c>
      <c r="P2960" t="s">
        <v>33</v>
      </c>
      <c r="Q2960" t="s">
        <v>34</v>
      </c>
      <c r="R2960">
        <v>5830.37</v>
      </c>
      <c r="S2960" t="s">
        <v>35</v>
      </c>
      <c r="T2960" t="s">
        <v>341</v>
      </c>
      <c r="U2960" t="s">
        <v>342</v>
      </c>
      <c r="V2960" t="s">
        <v>338</v>
      </c>
      <c r="W2960">
        <f>IFERROR(INDEX(#REF!,MATCH(Tableau1[[#This Row],[Identifiant pour calcul]],#REF!,0),9),0)</f>
        <v>0</v>
      </c>
      <c r="X2960">
        <f>Tableau1[[#This Row],[value]]*0.125*Tableau1[[#This Row],[Sequestration factor]]</f>
        <v>0</v>
      </c>
      <c r="Y2960" t="s">
        <v>39</v>
      </c>
      <c r="Z2960" t="s">
        <v>40</v>
      </c>
      <c r="AA2960" t="s">
        <v>39</v>
      </c>
      <c r="AB2960" t="e">
        <f>INDEX(#REF!,MATCH(Tableau1[[#This Row],[species_name]],#REF!,0),2)</f>
        <v>#REF!</v>
      </c>
      <c r="AC2960" s="3" t="e">
        <f>Tableau1[[#This Row],[value]]/Tableau1[[#This Row],[débarquements totaux de l''espèce]]</f>
        <v>#REF!</v>
      </c>
    </row>
    <row r="2961" spans="1:29" x14ac:dyDescent="0.2">
      <c r="A2961" s="1">
        <v>45355</v>
      </c>
      <c r="B2961" t="s">
        <v>24</v>
      </c>
      <c r="C2961" t="s">
        <v>25</v>
      </c>
      <c r="D2961">
        <v>2022</v>
      </c>
      <c r="E2961" t="s">
        <v>86</v>
      </c>
      <c r="F2961" t="s">
        <v>76</v>
      </c>
      <c r="G2961" t="s">
        <v>107</v>
      </c>
      <c r="H2961" t="s">
        <v>29</v>
      </c>
      <c r="M2961" t="s">
        <v>769</v>
      </c>
      <c r="N2961" t="str">
        <f>_xlfn.CONCAT(Tableau1[[#This Row],[species_name]],Tableau1[[#This Row],[sub_reg]])</f>
        <v>Senegalese sole27.8.b</v>
      </c>
      <c r="O2961" t="s">
        <v>32</v>
      </c>
      <c r="P2961" t="s">
        <v>33</v>
      </c>
      <c r="Q2961" t="s">
        <v>34</v>
      </c>
      <c r="R2961">
        <v>1019.39</v>
      </c>
      <c r="S2961" t="s">
        <v>35</v>
      </c>
      <c r="T2961" t="s">
        <v>341</v>
      </c>
      <c r="U2961" t="s">
        <v>342</v>
      </c>
      <c r="V2961" t="s">
        <v>338</v>
      </c>
      <c r="W2961">
        <f>IFERROR(INDEX(#REF!,MATCH(Tableau1[[#This Row],[Identifiant pour calcul]],#REF!,0),9),0)</f>
        <v>0</v>
      </c>
      <c r="X2961">
        <f>Tableau1[[#This Row],[value]]*0.125*Tableau1[[#This Row],[Sequestration factor]]</f>
        <v>0</v>
      </c>
      <c r="Y2961" t="s">
        <v>39</v>
      </c>
      <c r="Z2961" t="s">
        <v>40</v>
      </c>
      <c r="AA2961" t="s">
        <v>39</v>
      </c>
      <c r="AB2961" t="e">
        <f>INDEX(#REF!,MATCH(Tableau1[[#This Row],[species_name]],#REF!,0),2)</f>
        <v>#REF!</v>
      </c>
      <c r="AC2961" s="3" t="e">
        <f>Tableau1[[#This Row],[value]]/Tableau1[[#This Row],[débarquements totaux de l''espèce]]</f>
        <v>#REF!</v>
      </c>
    </row>
    <row r="2962" spans="1:29" x14ac:dyDescent="0.2">
      <c r="A2962" s="1">
        <v>45355</v>
      </c>
      <c r="B2962" t="s">
        <v>24</v>
      </c>
      <c r="C2962" t="s">
        <v>25</v>
      </c>
      <c r="D2962">
        <v>2022</v>
      </c>
      <c r="E2962" t="s">
        <v>26</v>
      </c>
      <c r="F2962" t="s">
        <v>239</v>
      </c>
      <c r="G2962" t="s">
        <v>240</v>
      </c>
      <c r="H2962" t="s">
        <v>29</v>
      </c>
      <c r="M2962" t="s">
        <v>241</v>
      </c>
      <c r="N2962" t="str">
        <f>_xlfn.CONCAT(Tableau1[[#This Row],[species_name]],Tableau1[[#This Row],[sub_reg]])</f>
        <v>Common octopussa 7</v>
      </c>
      <c r="O2962" t="s">
        <v>32</v>
      </c>
      <c r="P2962" t="s">
        <v>33</v>
      </c>
      <c r="Q2962" t="s">
        <v>34</v>
      </c>
      <c r="R2962">
        <v>2258.0695999999998</v>
      </c>
      <c r="S2962" t="s">
        <v>35</v>
      </c>
      <c r="T2962" t="s">
        <v>270</v>
      </c>
      <c r="U2962" t="s">
        <v>271</v>
      </c>
      <c r="V2962" t="s">
        <v>62</v>
      </c>
      <c r="W2962">
        <f>IFERROR(INDEX(#REF!,MATCH(Tableau1[[#This Row],[Identifiant pour calcul]],#REF!,0),9),0)</f>
        <v>0</v>
      </c>
      <c r="X2962">
        <f>Tableau1[[#This Row],[value]]*0.125*Tableau1[[#This Row],[Sequestration factor]]</f>
        <v>0</v>
      </c>
      <c r="Y2962" t="s">
        <v>39</v>
      </c>
      <c r="Z2962" t="s">
        <v>40</v>
      </c>
      <c r="AA2962" t="s">
        <v>39</v>
      </c>
      <c r="AB2962" t="e">
        <f>INDEX(#REF!,MATCH(Tableau1[[#This Row],[species_name]],#REF!,0),2)</f>
        <v>#REF!</v>
      </c>
      <c r="AC2962" s="3" t="e">
        <f>Tableau1[[#This Row],[value]]/Tableau1[[#This Row],[débarquements totaux de l''espèce]]</f>
        <v>#REF!</v>
      </c>
    </row>
    <row r="2963" spans="1:29" x14ac:dyDescent="0.2">
      <c r="A2963" s="1">
        <v>45355</v>
      </c>
      <c r="B2963" t="s">
        <v>24</v>
      </c>
      <c r="C2963" t="s">
        <v>25</v>
      </c>
      <c r="D2963">
        <v>2022</v>
      </c>
      <c r="E2963" t="s">
        <v>86</v>
      </c>
      <c r="F2963" t="s">
        <v>217</v>
      </c>
      <c r="G2963" t="s">
        <v>77</v>
      </c>
      <c r="H2963" t="s">
        <v>29</v>
      </c>
      <c r="L2963" t="s">
        <v>218</v>
      </c>
      <c r="M2963" t="s">
        <v>219</v>
      </c>
      <c r="N2963" t="str">
        <f>_xlfn.CONCAT(Tableau1[[#This Row],[species_name]],Tableau1[[#This Row],[sub_reg]])</f>
        <v>Common octopus27.7.e</v>
      </c>
      <c r="O2963" t="s">
        <v>32</v>
      </c>
      <c r="P2963" t="s">
        <v>33</v>
      </c>
      <c r="Q2963" t="s">
        <v>34</v>
      </c>
      <c r="R2963">
        <v>6095.91</v>
      </c>
      <c r="S2963" t="s">
        <v>35</v>
      </c>
      <c r="T2963" t="s">
        <v>270</v>
      </c>
      <c r="U2963" t="s">
        <v>271</v>
      </c>
      <c r="V2963" t="s">
        <v>226</v>
      </c>
      <c r="W2963">
        <f>IFERROR(INDEX(#REF!,MATCH(Tableau1[[#This Row],[Identifiant pour calcul]],#REF!,0),9),0)</f>
        <v>0</v>
      </c>
      <c r="X2963">
        <f>Tableau1[[#This Row],[value]]*0.125*Tableau1[[#This Row],[Sequestration factor]]</f>
        <v>0</v>
      </c>
      <c r="Y2963" t="s">
        <v>39</v>
      </c>
      <c r="Z2963" t="s">
        <v>40</v>
      </c>
      <c r="AA2963" t="s">
        <v>39</v>
      </c>
      <c r="AB2963" t="e">
        <f>INDEX(#REF!,MATCH(Tableau1[[#This Row],[species_name]],#REF!,0),2)</f>
        <v>#REF!</v>
      </c>
      <c r="AC2963" s="3" t="e">
        <f>Tableau1[[#This Row],[value]]/Tableau1[[#This Row],[débarquements totaux de l''espèce]]</f>
        <v>#REF!</v>
      </c>
    </row>
    <row r="2964" spans="1:29" x14ac:dyDescent="0.2">
      <c r="A2964" s="1">
        <v>45355</v>
      </c>
      <c r="B2964" t="s">
        <v>24</v>
      </c>
      <c r="C2964" t="s">
        <v>25</v>
      </c>
      <c r="D2964">
        <v>2022</v>
      </c>
      <c r="E2964" t="s">
        <v>26</v>
      </c>
      <c r="F2964" t="s">
        <v>158</v>
      </c>
      <c r="G2964" t="s">
        <v>406</v>
      </c>
      <c r="H2964" t="s">
        <v>29</v>
      </c>
      <c r="L2964" t="s">
        <v>428</v>
      </c>
      <c r="M2964" t="s">
        <v>429</v>
      </c>
      <c r="N2964" t="str">
        <f>_xlfn.CONCAT(Tableau1[[#This Row],[species_name]],Tableau1[[#This Row],[sub_reg]])</f>
        <v>Common octopussa 7</v>
      </c>
      <c r="O2964" t="s">
        <v>32</v>
      </c>
      <c r="P2964" t="s">
        <v>33</v>
      </c>
      <c r="Q2964" t="s">
        <v>34</v>
      </c>
      <c r="R2964">
        <v>118963.18</v>
      </c>
      <c r="S2964" t="s">
        <v>35</v>
      </c>
      <c r="T2964" t="s">
        <v>270</v>
      </c>
      <c r="U2964" t="s">
        <v>271</v>
      </c>
      <c r="V2964" t="s">
        <v>62</v>
      </c>
      <c r="W2964">
        <f>IFERROR(INDEX(#REF!,MATCH(Tableau1[[#This Row],[Identifiant pour calcul]],#REF!,0),9),0)</f>
        <v>0</v>
      </c>
      <c r="X2964">
        <f>Tableau1[[#This Row],[value]]*0.125*Tableau1[[#This Row],[Sequestration factor]]</f>
        <v>0</v>
      </c>
      <c r="Y2964" t="s">
        <v>39</v>
      </c>
      <c r="Z2964" t="s">
        <v>40</v>
      </c>
      <c r="AA2964" t="s">
        <v>39</v>
      </c>
      <c r="AB2964" t="e">
        <f>INDEX(#REF!,MATCH(Tableau1[[#This Row],[species_name]],#REF!,0),2)</f>
        <v>#REF!</v>
      </c>
      <c r="AC2964" s="3" t="e">
        <f>Tableau1[[#This Row],[value]]/Tableau1[[#This Row],[débarquements totaux de l''espèce]]</f>
        <v>#REF!</v>
      </c>
    </row>
    <row r="2965" spans="1:29" x14ac:dyDescent="0.2">
      <c r="A2965" s="1">
        <v>45355</v>
      </c>
      <c r="B2965" t="s">
        <v>24</v>
      </c>
      <c r="C2965" t="s">
        <v>25</v>
      </c>
      <c r="D2965">
        <v>2022</v>
      </c>
      <c r="E2965" t="s">
        <v>86</v>
      </c>
      <c r="F2965" t="s">
        <v>59</v>
      </c>
      <c r="G2965" t="s">
        <v>107</v>
      </c>
      <c r="H2965" t="s">
        <v>29</v>
      </c>
      <c r="M2965" t="s">
        <v>506</v>
      </c>
      <c r="N2965" t="str">
        <f>_xlfn.CONCAT(Tableau1[[#This Row],[species_name]],Tableau1[[#This Row],[sub_reg]])</f>
        <v>Common octopus27.7.e</v>
      </c>
      <c r="O2965" t="s">
        <v>32</v>
      </c>
      <c r="P2965" t="s">
        <v>33</v>
      </c>
      <c r="Q2965" t="s">
        <v>34</v>
      </c>
      <c r="R2965">
        <v>6722.49</v>
      </c>
      <c r="S2965" t="s">
        <v>35</v>
      </c>
      <c r="T2965" t="s">
        <v>270</v>
      </c>
      <c r="U2965" t="s">
        <v>271</v>
      </c>
      <c r="V2965" t="s">
        <v>226</v>
      </c>
      <c r="W2965">
        <f>IFERROR(INDEX(#REF!,MATCH(Tableau1[[#This Row],[Identifiant pour calcul]],#REF!,0),9),0)</f>
        <v>0</v>
      </c>
      <c r="X2965">
        <f>Tableau1[[#This Row],[value]]*0.125*Tableau1[[#This Row],[Sequestration factor]]</f>
        <v>0</v>
      </c>
      <c r="Y2965" t="s">
        <v>39</v>
      </c>
      <c r="Z2965" t="s">
        <v>40</v>
      </c>
      <c r="AA2965" t="s">
        <v>39</v>
      </c>
      <c r="AB2965" t="e">
        <f>INDEX(#REF!,MATCH(Tableau1[[#This Row],[species_name]],#REF!,0),2)</f>
        <v>#REF!</v>
      </c>
      <c r="AC2965" s="3" t="e">
        <f>Tableau1[[#This Row],[value]]/Tableau1[[#This Row],[débarquements totaux de l''espèce]]</f>
        <v>#REF!</v>
      </c>
    </row>
    <row r="2966" spans="1:29" x14ac:dyDescent="0.2">
      <c r="A2966" s="1">
        <v>45355</v>
      </c>
      <c r="B2966" t="s">
        <v>24</v>
      </c>
      <c r="C2966" t="s">
        <v>25</v>
      </c>
      <c r="D2966">
        <v>2022</v>
      </c>
      <c r="E2966" t="s">
        <v>86</v>
      </c>
      <c r="F2966" t="s">
        <v>59</v>
      </c>
      <c r="G2966" t="s">
        <v>107</v>
      </c>
      <c r="H2966" t="s">
        <v>29</v>
      </c>
      <c r="M2966" t="s">
        <v>506</v>
      </c>
      <c r="N2966" t="str">
        <f>_xlfn.CONCAT(Tableau1[[#This Row],[species_name]],Tableau1[[#This Row],[sub_reg]])</f>
        <v>Common octopus27.8.b</v>
      </c>
      <c r="O2966" t="s">
        <v>32</v>
      </c>
      <c r="P2966" t="s">
        <v>33</v>
      </c>
      <c r="Q2966" t="s">
        <v>34</v>
      </c>
      <c r="R2966">
        <v>1087.19</v>
      </c>
      <c r="S2966" t="s">
        <v>35</v>
      </c>
      <c r="T2966" t="s">
        <v>270</v>
      </c>
      <c r="U2966" t="s">
        <v>271</v>
      </c>
      <c r="V2966" t="s">
        <v>338</v>
      </c>
      <c r="W2966">
        <f>IFERROR(INDEX(#REF!,MATCH(Tableau1[[#This Row],[Identifiant pour calcul]],#REF!,0),9),0)</f>
        <v>0</v>
      </c>
      <c r="X2966">
        <f>Tableau1[[#This Row],[value]]*0.125*Tableau1[[#This Row],[Sequestration factor]]</f>
        <v>0</v>
      </c>
      <c r="Y2966" t="s">
        <v>39</v>
      </c>
      <c r="Z2966" t="s">
        <v>40</v>
      </c>
      <c r="AA2966" t="s">
        <v>39</v>
      </c>
      <c r="AB2966" t="e">
        <f>INDEX(#REF!,MATCH(Tableau1[[#This Row],[species_name]],#REF!,0),2)</f>
        <v>#REF!</v>
      </c>
      <c r="AC2966" s="3" t="e">
        <f>Tableau1[[#This Row],[value]]/Tableau1[[#This Row],[débarquements totaux de l''espèce]]</f>
        <v>#REF!</v>
      </c>
    </row>
    <row r="2967" spans="1:29" x14ac:dyDescent="0.2">
      <c r="A2967" s="1">
        <v>45355</v>
      </c>
      <c r="B2967" t="s">
        <v>24</v>
      </c>
      <c r="C2967" t="s">
        <v>25</v>
      </c>
      <c r="D2967">
        <v>2022</v>
      </c>
      <c r="E2967" t="s">
        <v>86</v>
      </c>
      <c r="F2967" t="s">
        <v>276</v>
      </c>
      <c r="G2967" t="s">
        <v>107</v>
      </c>
      <c r="H2967" t="s">
        <v>29</v>
      </c>
      <c r="L2967" t="s">
        <v>528</v>
      </c>
      <c r="M2967" t="s">
        <v>529</v>
      </c>
      <c r="N2967" t="str">
        <f>_xlfn.CONCAT(Tableau1[[#This Row],[species_name]],Tableau1[[#This Row],[sub_reg]])</f>
        <v>Common octopus27.8.a</v>
      </c>
      <c r="O2967" t="s">
        <v>32</v>
      </c>
      <c r="P2967" t="s">
        <v>33</v>
      </c>
      <c r="Q2967" t="s">
        <v>34</v>
      </c>
      <c r="R2967">
        <v>1935.1</v>
      </c>
      <c r="S2967" t="s">
        <v>35</v>
      </c>
      <c r="T2967" t="s">
        <v>270</v>
      </c>
      <c r="U2967" t="s">
        <v>271</v>
      </c>
      <c r="V2967" t="s">
        <v>331</v>
      </c>
      <c r="W2967">
        <f>IFERROR(INDEX(#REF!,MATCH(Tableau1[[#This Row],[Identifiant pour calcul]],#REF!,0),9),0)</f>
        <v>0</v>
      </c>
      <c r="X2967">
        <f>Tableau1[[#This Row],[value]]*0.125*Tableau1[[#This Row],[Sequestration factor]]</f>
        <v>0</v>
      </c>
      <c r="Y2967" t="s">
        <v>39</v>
      </c>
      <c r="Z2967" t="s">
        <v>40</v>
      </c>
      <c r="AA2967" t="s">
        <v>39</v>
      </c>
      <c r="AB2967" t="e">
        <f>INDEX(#REF!,MATCH(Tableau1[[#This Row],[species_name]],#REF!,0),2)</f>
        <v>#REF!</v>
      </c>
      <c r="AC2967" s="3" t="e">
        <f>Tableau1[[#This Row],[value]]/Tableau1[[#This Row],[débarquements totaux de l''espèce]]</f>
        <v>#REF!</v>
      </c>
    </row>
    <row r="2968" spans="1:29" x14ac:dyDescent="0.2">
      <c r="A2968" s="1">
        <v>45355</v>
      </c>
      <c r="B2968" t="s">
        <v>24</v>
      </c>
      <c r="C2968" t="s">
        <v>25</v>
      </c>
      <c r="D2968">
        <v>2022</v>
      </c>
      <c r="E2968" t="s">
        <v>26</v>
      </c>
      <c r="F2968" t="s">
        <v>87</v>
      </c>
      <c r="G2968" t="s">
        <v>277</v>
      </c>
      <c r="H2968" t="s">
        <v>29</v>
      </c>
      <c r="L2968" t="s">
        <v>605</v>
      </c>
      <c r="M2968" t="s">
        <v>606</v>
      </c>
      <c r="N2968" t="str">
        <f>_xlfn.CONCAT(Tableau1[[#This Row],[species_name]],Tableau1[[#This Row],[sub_reg]])</f>
        <v>Common octopussa 7</v>
      </c>
      <c r="O2968" t="s">
        <v>32</v>
      </c>
      <c r="P2968" t="s">
        <v>33</v>
      </c>
      <c r="Q2968" t="s">
        <v>34</v>
      </c>
      <c r="R2968">
        <v>1121.9338</v>
      </c>
      <c r="S2968" t="s">
        <v>35</v>
      </c>
      <c r="T2968" t="s">
        <v>270</v>
      </c>
      <c r="U2968" t="s">
        <v>271</v>
      </c>
      <c r="V2968" t="s">
        <v>62</v>
      </c>
      <c r="W2968">
        <f>IFERROR(INDEX(#REF!,MATCH(Tableau1[[#This Row],[Identifiant pour calcul]],#REF!,0),9),0)</f>
        <v>0</v>
      </c>
      <c r="X2968">
        <f>Tableau1[[#This Row],[value]]*0.125*Tableau1[[#This Row],[Sequestration factor]]</f>
        <v>0</v>
      </c>
      <c r="Y2968" t="s">
        <v>39</v>
      </c>
      <c r="Z2968" t="s">
        <v>40</v>
      </c>
      <c r="AA2968" t="s">
        <v>39</v>
      </c>
      <c r="AB2968" t="e">
        <f>INDEX(#REF!,MATCH(Tableau1[[#This Row],[species_name]],#REF!,0),2)</f>
        <v>#REF!</v>
      </c>
      <c r="AC2968" s="3" t="e">
        <f>Tableau1[[#This Row],[value]]/Tableau1[[#This Row],[débarquements totaux de l''espèce]]</f>
        <v>#REF!</v>
      </c>
    </row>
    <row r="2969" spans="1:29" x14ac:dyDescent="0.2">
      <c r="A2969" s="1">
        <v>45355</v>
      </c>
      <c r="B2969" t="s">
        <v>24</v>
      </c>
      <c r="C2969" t="s">
        <v>25</v>
      </c>
      <c r="D2969">
        <v>2022</v>
      </c>
      <c r="E2969" t="s">
        <v>26</v>
      </c>
      <c r="F2969" t="s">
        <v>158</v>
      </c>
      <c r="G2969" t="s">
        <v>88</v>
      </c>
      <c r="H2969" t="s">
        <v>29</v>
      </c>
      <c r="L2969" t="s">
        <v>30</v>
      </c>
      <c r="M2969" t="s">
        <v>31</v>
      </c>
      <c r="N2969" t="str">
        <f>_xlfn.CONCAT(Tableau1[[#This Row],[species_name]],Tableau1[[#This Row],[sub_reg]])</f>
        <v>Common octopussa 7</v>
      </c>
      <c r="O2969" t="s">
        <v>32</v>
      </c>
      <c r="P2969" t="s">
        <v>33</v>
      </c>
      <c r="Q2969" t="s">
        <v>34</v>
      </c>
      <c r="R2969">
        <v>172619.75</v>
      </c>
      <c r="S2969" t="s">
        <v>35</v>
      </c>
      <c r="T2969" t="s">
        <v>270</v>
      </c>
      <c r="U2969" t="s">
        <v>271</v>
      </c>
      <c r="V2969" t="s">
        <v>62</v>
      </c>
      <c r="W2969">
        <f>IFERROR(INDEX(#REF!,MATCH(Tableau1[[#This Row],[Identifiant pour calcul]],#REF!,0),9),0)</f>
        <v>0</v>
      </c>
      <c r="X2969">
        <f>Tableau1[[#This Row],[value]]*0.125*Tableau1[[#This Row],[Sequestration factor]]</f>
        <v>0</v>
      </c>
      <c r="Y2969" t="s">
        <v>39</v>
      </c>
      <c r="Z2969" t="s">
        <v>40</v>
      </c>
      <c r="AA2969" t="s">
        <v>39</v>
      </c>
      <c r="AB2969" t="e">
        <f>INDEX(#REF!,MATCH(Tableau1[[#This Row],[species_name]],#REF!,0),2)</f>
        <v>#REF!</v>
      </c>
      <c r="AC2969" s="3" t="e">
        <f>Tableau1[[#This Row],[value]]/Tableau1[[#This Row],[débarquements totaux de l''espèce]]</f>
        <v>#REF!</v>
      </c>
    </row>
    <row r="2970" spans="1:29" x14ac:dyDescent="0.2">
      <c r="A2970" s="1">
        <v>45355</v>
      </c>
      <c r="B2970" t="s">
        <v>24</v>
      </c>
      <c r="C2970" t="s">
        <v>25</v>
      </c>
      <c r="D2970">
        <v>2022</v>
      </c>
      <c r="E2970" t="s">
        <v>86</v>
      </c>
      <c r="F2970" t="s">
        <v>158</v>
      </c>
      <c r="G2970" t="s">
        <v>77</v>
      </c>
      <c r="H2970" t="s">
        <v>29</v>
      </c>
      <c r="L2970" t="s">
        <v>413</v>
      </c>
      <c r="M2970" t="s">
        <v>414</v>
      </c>
      <c r="N2970" t="str">
        <f>_xlfn.CONCAT(Tableau1[[#This Row],[species_name]],Tableau1[[#This Row],[sub_reg]])</f>
        <v>Common octopus27.8.a</v>
      </c>
      <c r="O2970" t="s">
        <v>32</v>
      </c>
      <c r="P2970" t="s">
        <v>33</v>
      </c>
      <c r="Q2970" t="s">
        <v>34</v>
      </c>
      <c r="R2970">
        <v>79495.289999999994</v>
      </c>
      <c r="S2970" t="s">
        <v>35</v>
      </c>
      <c r="T2970" t="s">
        <v>270</v>
      </c>
      <c r="U2970" t="s">
        <v>271</v>
      </c>
      <c r="V2970" t="s">
        <v>331</v>
      </c>
      <c r="W2970">
        <f>IFERROR(INDEX(#REF!,MATCH(Tableau1[[#This Row],[Identifiant pour calcul]],#REF!,0),9),0)</f>
        <v>0</v>
      </c>
      <c r="X2970">
        <f>Tableau1[[#This Row],[value]]*0.125*Tableau1[[#This Row],[Sequestration factor]]</f>
        <v>0</v>
      </c>
      <c r="Y2970" t="s">
        <v>39</v>
      </c>
      <c r="Z2970" t="s">
        <v>40</v>
      </c>
      <c r="AA2970" t="s">
        <v>39</v>
      </c>
      <c r="AB2970" t="e">
        <f>INDEX(#REF!,MATCH(Tableau1[[#This Row],[species_name]],#REF!,0),2)</f>
        <v>#REF!</v>
      </c>
      <c r="AC2970" s="3" t="e">
        <f>Tableau1[[#This Row],[value]]/Tableau1[[#This Row],[débarquements totaux de l''espèce]]</f>
        <v>#REF!</v>
      </c>
    </row>
    <row r="2971" spans="1:29" x14ac:dyDescent="0.2">
      <c r="A2971" s="1">
        <v>45355</v>
      </c>
      <c r="B2971" t="s">
        <v>24</v>
      </c>
      <c r="C2971" t="s">
        <v>25</v>
      </c>
      <c r="D2971">
        <v>2022</v>
      </c>
      <c r="E2971" t="s">
        <v>86</v>
      </c>
      <c r="F2971" t="s">
        <v>158</v>
      </c>
      <c r="G2971" t="s">
        <v>77</v>
      </c>
      <c r="H2971" t="s">
        <v>29</v>
      </c>
      <c r="L2971" t="s">
        <v>413</v>
      </c>
      <c r="M2971" t="s">
        <v>414</v>
      </c>
      <c r="N2971" t="str">
        <f>_xlfn.CONCAT(Tableau1[[#This Row],[species_name]],Tableau1[[#This Row],[sub_reg]])</f>
        <v>Common octopus27.8.b</v>
      </c>
      <c r="O2971" t="s">
        <v>32</v>
      </c>
      <c r="P2971" t="s">
        <v>33</v>
      </c>
      <c r="Q2971" t="s">
        <v>34</v>
      </c>
      <c r="R2971">
        <v>2417.11</v>
      </c>
      <c r="S2971" t="s">
        <v>35</v>
      </c>
      <c r="T2971" t="s">
        <v>270</v>
      </c>
      <c r="U2971" t="s">
        <v>271</v>
      </c>
      <c r="V2971" t="s">
        <v>338</v>
      </c>
      <c r="W2971">
        <f>IFERROR(INDEX(#REF!,MATCH(Tableau1[[#This Row],[Identifiant pour calcul]],#REF!,0),9),0)</f>
        <v>0</v>
      </c>
      <c r="X2971">
        <f>Tableau1[[#This Row],[value]]*0.125*Tableau1[[#This Row],[Sequestration factor]]</f>
        <v>0</v>
      </c>
      <c r="Y2971" t="s">
        <v>39</v>
      </c>
      <c r="Z2971" t="s">
        <v>40</v>
      </c>
      <c r="AA2971" t="s">
        <v>39</v>
      </c>
      <c r="AB2971" t="e">
        <f>INDEX(#REF!,MATCH(Tableau1[[#This Row],[species_name]],#REF!,0),2)</f>
        <v>#REF!</v>
      </c>
      <c r="AC2971" s="3" t="e">
        <f>Tableau1[[#This Row],[value]]/Tableau1[[#This Row],[débarquements totaux de l''espèce]]</f>
        <v>#REF!</v>
      </c>
    </row>
    <row r="2972" spans="1:29" x14ac:dyDescent="0.2">
      <c r="A2972" s="1">
        <v>45355</v>
      </c>
      <c r="B2972" t="s">
        <v>24</v>
      </c>
      <c r="C2972" t="s">
        <v>25</v>
      </c>
      <c r="D2972">
        <v>2022</v>
      </c>
      <c r="E2972" t="s">
        <v>86</v>
      </c>
      <c r="F2972" t="s">
        <v>27</v>
      </c>
      <c r="G2972" t="s">
        <v>28</v>
      </c>
      <c r="H2972" t="s">
        <v>29</v>
      </c>
      <c r="L2972" t="s">
        <v>648</v>
      </c>
      <c r="M2972" t="s">
        <v>649</v>
      </c>
      <c r="N2972" t="str">
        <f>_xlfn.CONCAT(Tableau1[[#This Row],[species_name]],Tableau1[[#This Row],[sub_reg]])</f>
        <v>Common octopus27.8.b</v>
      </c>
      <c r="O2972" t="s">
        <v>32</v>
      </c>
      <c r="P2972" t="s">
        <v>33</v>
      </c>
      <c r="Q2972" t="s">
        <v>34</v>
      </c>
      <c r="R2972">
        <v>1536.09</v>
      </c>
      <c r="S2972" t="s">
        <v>35</v>
      </c>
      <c r="T2972" t="s">
        <v>270</v>
      </c>
      <c r="U2972" t="s">
        <v>271</v>
      </c>
      <c r="V2972" t="s">
        <v>338</v>
      </c>
      <c r="W2972">
        <f>IFERROR(INDEX(#REF!,MATCH(Tableau1[[#This Row],[Identifiant pour calcul]],#REF!,0),9),0)</f>
        <v>0</v>
      </c>
      <c r="X2972">
        <f>Tableau1[[#This Row],[value]]*0.125*Tableau1[[#This Row],[Sequestration factor]]</f>
        <v>0</v>
      </c>
      <c r="Y2972" t="s">
        <v>39</v>
      </c>
      <c r="Z2972" t="s">
        <v>40</v>
      </c>
      <c r="AA2972" t="s">
        <v>39</v>
      </c>
      <c r="AB2972" t="e">
        <f>INDEX(#REF!,MATCH(Tableau1[[#This Row],[species_name]],#REF!,0),2)</f>
        <v>#REF!</v>
      </c>
      <c r="AC2972" s="3" t="e">
        <f>Tableau1[[#This Row],[value]]/Tableau1[[#This Row],[débarquements totaux de l''espèce]]</f>
        <v>#REF!</v>
      </c>
    </row>
    <row r="2973" spans="1:29" x14ac:dyDescent="0.2">
      <c r="A2973" s="1">
        <v>45355</v>
      </c>
      <c r="B2973" t="s">
        <v>24</v>
      </c>
      <c r="C2973" t="s">
        <v>25</v>
      </c>
      <c r="D2973">
        <v>2022</v>
      </c>
      <c r="E2973" t="s">
        <v>86</v>
      </c>
      <c r="F2973" t="s">
        <v>27</v>
      </c>
      <c r="G2973" t="s">
        <v>28</v>
      </c>
      <c r="H2973" t="s">
        <v>29</v>
      </c>
      <c r="L2973" t="s">
        <v>648</v>
      </c>
      <c r="M2973" t="s">
        <v>649</v>
      </c>
      <c r="N2973" t="str">
        <f>_xlfn.CONCAT(Tableau1[[#This Row],[species_name]],Tableau1[[#This Row],[sub_reg]])</f>
        <v>Common octopus27.8.a</v>
      </c>
      <c r="O2973" t="s">
        <v>32</v>
      </c>
      <c r="P2973" t="s">
        <v>33</v>
      </c>
      <c r="Q2973" t="s">
        <v>34</v>
      </c>
      <c r="R2973">
        <v>20624.82</v>
      </c>
      <c r="S2973" t="s">
        <v>35</v>
      </c>
      <c r="T2973" t="s">
        <v>270</v>
      </c>
      <c r="U2973" t="s">
        <v>271</v>
      </c>
      <c r="V2973" t="s">
        <v>331</v>
      </c>
      <c r="W2973">
        <f>IFERROR(INDEX(#REF!,MATCH(Tableau1[[#This Row],[Identifiant pour calcul]],#REF!,0),9),0)</f>
        <v>0</v>
      </c>
      <c r="X2973">
        <f>Tableau1[[#This Row],[value]]*0.125*Tableau1[[#This Row],[Sequestration factor]]</f>
        <v>0</v>
      </c>
      <c r="Y2973" t="s">
        <v>39</v>
      </c>
      <c r="Z2973" t="s">
        <v>40</v>
      </c>
      <c r="AA2973" t="s">
        <v>39</v>
      </c>
      <c r="AB2973" t="e">
        <f>INDEX(#REF!,MATCH(Tableau1[[#This Row],[species_name]],#REF!,0),2)</f>
        <v>#REF!</v>
      </c>
      <c r="AC2973" s="3" t="e">
        <f>Tableau1[[#This Row],[value]]/Tableau1[[#This Row],[débarquements totaux de l''espèce]]</f>
        <v>#REF!</v>
      </c>
    </row>
    <row r="2974" spans="1:29" x14ac:dyDescent="0.2">
      <c r="A2974" s="1">
        <v>45355</v>
      </c>
      <c r="B2974" t="s">
        <v>24</v>
      </c>
      <c r="C2974" t="s">
        <v>25</v>
      </c>
      <c r="D2974">
        <v>2022</v>
      </c>
      <c r="E2974" t="s">
        <v>86</v>
      </c>
      <c r="F2974" t="s">
        <v>27</v>
      </c>
      <c r="G2974" t="s">
        <v>28</v>
      </c>
      <c r="H2974" t="s">
        <v>29</v>
      </c>
      <c r="L2974" t="s">
        <v>648</v>
      </c>
      <c r="M2974" t="s">
        <v>649</v>
      </c>
      <c r="N2974" t="str">
        <f>_xlfn.CONCAT(Tableau1[[#This Row],[species_name]],Tableau1[[#This Row],[sub_reg]])</f>
        <v>Common octopus27.7.e</v>
      </c>
      <c r="O2974" t="s">
        <v>32</v>
      </c>
      <c r="P2974" t="s">
        <v>33</v>
      </c>
      <c r="Q2974" t="s">
        <v>34</v>
      </c>
      <c r="R2974">
        <v>1169.79</v>
      </c>
      <c r="S2974" t="s">
        <v>35</v>
      </c>
      <c r="T2974" t="s">
        <v>270</v>
      </c>
      <c r="U2974" t="s">
        <v>271</v>
      </c>
      <c r="V2974" t="s">
        <v>226</v>
      </c>
      <c r="W2974">
        <f>IFERROR(INDEX(#REF!,MATCH(Tableau1[[#This Row],[Identifiant pour calcul]],#REF!,0),9),0)</f>
        <v>0</v>
      </c>
      <c r="X2974">
        <f>Tableau1[[#This Row],[value]]*0.125*Tableau1[[#This Row],[Sequestration factor]]</f>
        <v>0</v>
      </c>
      <c r="Y2974" t="s">
        <v>39</v>
      </c>
      <c r="Z2974" t="s">
        <v>40</v>
      </c>
      <c r="AA2974" t="s">
        <v>39</v>
      </c>
      <c r="AB2974" t="e">
        <f>INDEX(#REF!,MATCH(Tableau1[[#This Row],[species_name]],#REF!,0),2)</f>
        <v>#REF!</v>
      </c>
      <c r="AC2974" s="3" t="e">
        <f>Tableau1[[#This Row],[value]]/Tableau1[[#This Row],[débarquements totaux de l''espèce]]</f>
        <v>#REF!</v>
      </c>
    </row>
    <row r="2975" spans="1:29" x14ac:dyDescent="0.2">
      <c r="A2975" s="1">
        <v>45355</v>
      </c>
      <c r="B2975" t="s">
        <v>24</v>
      </c>
      <c r="C2975" t="s">
        <v>25</v>
      </c>
      <c r="D2975">
        <v>2022</v>
      </c>
      <c r="E2975" t="s">
        <v>86</v>
      </c>
      <c r="F2975" t="s">
        <v>76</v>
      </c>
      <c r="G2975" t="s">
        <v>28</v>
      </c>
      <c r="H2975" t="s">
        <v>29</v>
      </c>
      <c r="L2975" t="s">
        <v>648</v>
      </c>
      <c r="M2975" t="s">
        <v>649</v>
      </c>
      <c r="N2975" t="str">
        <f>_xlfn.CONCAT(Tableau1[[#This Row],[species_name]],Tableau1[[#This Row],[sub_reg]])</f>
        <v>Common octopus27.8.a</v>
      </c>
      <c r="O2975" t="s">
        <v>32</v>
      </c>
      <c r="P2975" t="s">
        <v>33</v>
      </c>
      <c r="Q2975" t="s">
        <v>34</v>
      </c>
      <c r="R2975">
        <v>3592.28</v>
      </c>
      <c r="S2975" t="s">
        <v>35</v>
      </c>
      <c r="T2975" t="s">
        <v>270</v>
      </c>
      <c r="U2975" t="s">
        <v>271</v>
      </c>
      <c r="V2975" t="s">
        <v>331</v>
      </c>
      <c r="W2975">
        <f>IFERROR(INDEX(#REF!,MATCH(Tableau1[[#This Row],[Identifiant pour calcul]],#REF!,0),9),0)</f>
        <v>0</v>
      </c>
      <c r="X2975">
        <f>Tableau1[[#This Row],[value]]*0.125*Tableau1[[#This Row],[Sequestration factor]]</f>
        <v>0</v>
      </c>
      <c r="Y2975" t="s">
        <v>39</v>
      </c>
      <c r="Z2975" t="s">
        <v>40</v>
      </c>
      <c r="AA2975" t="s">
        <v>39</v>
      </c>
      <c r="AB2975" t="e">
        <f>INDEX(#REF!,MATCH(Tableau1[[#This Row],[species_name]],#REF!,0),2)</f>
        <v>#REF!</v>
      </c>
      <c r="AC2975" s="3" t="e">
        <f>Tableau1[[#This Row],[value]]/Tableau1[[#This Row],[débarquements totaux de l''espèce]]</f>
        <v>#REF!</v>
      </c>
    </row>
    <row r="2976" spans="1:29" x14ac:dyDescent="0.2">
      <c r="A2976" s="1">
        <v>45355</v>
      </c>
      <c r="B2976" t="s">
        <v>24</v>
      </c>
      <c r="C2976" t="s">
        <v>25</v>
      </c>
      <c r="D2976">
        <v>2022</v>
      </c>
      <c r="E2976" t="s">
        <v>86</v>
      </c>
      <c r="F2976" t="s">
        <v>239</v>
      </c>
      <c r="G2976" t="s">
        <v>28</v>
      </c>
      <c r="H2976" t="s">
        <v>29</v>
      </c>
      <c r="L2976" t="s">
        <v>681</v>
      </c>
      <c r="M2976" t="s">
        <v>682</v>
      </c>
      <c r="N2976" t="str">
        <f>_xlfn.CONCAT(Tableau1[[#This Row],[species_name]],Tableau1[[#This Row],[sub_reg]])</f>
        <v>Common octopus27.8.a</v>
      </c>
      <c r="O2976" t="s">
        <v>32</v>
      </c>
      <c r="P2976" t="s">
        <v>33</v>
      </c>
      <c r="Q2976" t="s">
        <v>34</v>
      </c>
      <c r="R2976">
        <v>22411.7</v>
      </c>
      <c r="S2976" t="s">
        <v>35</v>
      </c>
      <c r="T2976" t="s">
        <v>270</v>
      </c>
      <c r="U2976" t="s">
        <v>271</v>
      </c>
      <c r="V2976" t="s">
        <v>331</v>
      </c>
      <c r="W2976">
        <f>IFERROR(INDEX(#REF!,MATCH(Tableau1[[#This Row],[Identifiant pour calcul]],#REF!,0),9),0)</f>
        <v>0</v>
      </c>
      <c r="X2976">
        <f>Tableau1[[#This Row],[value]]*0.125*Tableau1[[#This Row],[Sequestration factor]]</f>
        <v>0</v>
      </c>
      <c r="Y2976" t="s">
        <v>39</v>
      </c>
      <c r="Z2976" t="s">
        <v>40</v>
      </c>
      <c r="AA2976" t="s">
        <v>39</v>
      </c>
      <c r="AB2976" t="e">
        <f>INDEX(#REF!,MATCH(Tableau1[[#This Row],[species_name]],#REF!,0),2)</f>
        <v>#REF!</v>
      </c>
      <c r="AC2976" s="3" t="e">
        <f>Tableau1[[#This Row],[value]]/Tableau1[[#This Row],[débarquements totaux de l''espèce]]</f>
        <v>#REF!</v>
      </c>
    </row>
    <row r="2977" spans="1:29" x14ac:dyDescent="0.2">
      <c r="A2977" s="1">
        <v>45355</v>
      </c>
      <c r="B2977" t="s">
        <v>24</v>
      </c>
      <c r="C2977" t="s">
        <v>25</v>
      </c>
      <c r="D2977">
        <v>2022</v>
      </c>
      <c r="E2977" t="s">
        <v>86</v>
      </c>
      <c r="F2977" t="s">
        <v>59</v>
      </c>
      <c r="G2977" t="s">
        <v>77</v>
      </c>
      <c r="H2977" t="s">
        <v>29</v>
      </c>
      <c r="M2977" t="s">
        <v>683</v>
      </c>
      <c r="N2977" t="str">
        <f>_xlfn.CONCAT(Tableau1[[#This Row],[species_name]],Tableau1[[#This Row],[sub_reg]])</f>
        <v>Common octopus27.8.a</v>
      </c>
      <c r="O2977" t="s">
        <v>32</v>
      </c>
      <c r="P2977" t="s">
        <v>33</v>
      </c>
      <c r="Q2977" t="s">
        <v>34</v>
      </c>
      <c r="R2977">
        <v>39027.269999999997</v>
      </c>
      <c r="S2977" t="s">
        <v>35</v>
      </c>
      <c r="T2977" t="s">
        <v>270</v>
      </c>
      <c r="U2977" t="s">
        <v>271</v>
      </c>
      <c r="V2977" t="s">
        <v>331</v>
      </c>
      <c r="W2977">
        <f>IFERROR(INDEX(#REF!,MATCH(Tableau1[[#This Row],[Identifiant pour calcul]],#REF!,0),9),0)</f>
        <v>0</v>
      </c>
      <c r="X2977">
        <f>Tableau1[[#This Row],[value]]*0.125*Tableau1[[#This Row],[Sequestration factor]]</f>
        <v>0</v>
      </c>
      <c r="Y2977" t="s">
        <v>39</v>
      </c>
      <c r="Z2977" t="s">
        <v>40</v>
      </c>
      <c r="AA2977" t="s">
        <v>39</v>
      </c>
      <c r="AB2977" t="e">
        <f>INDEX(#REF!,MATCH(Tableau1[[#This Row],[species_name]],#REF!,0),2)</f>
        <v>#REF!</v>
      </c>
      <c r="AC2977" s="3" t="e">
        <f>Tableau1[[#This Row],[value]]/Tableau1[[#This Row],[débarquements totaux de l''espèce]]</f>
        <v>#REF!</v>
      </c>
    </row>
    <row r="2978" spans="1:29" x14ac:dyDescent="0.2">
      <c r="A2978" s="1">
        <v>45355</v>
      </c>
      <c r="B2978" t="s">
        <v>24</v>
      </c>
      <c r="C2978" t="s">
        <v>25</v>
      </c>
      <c r="D2978">
        <v>2022</v>
      </c>
      <c r="E2978" t="s">
        <v>86</v>
      </c>
      <c r="F2978" t="s">
        <v>27</v>
      </c>
      <c r="G2978" t="s">
        <v>88</v>
      </c>
      <c r="H2978" t="s">
        <v>29</v>
      </c>
      <c r="M2978" t="s">
        <v>684</v>
      </c>
      <c r="N2978" t="str">
        <f>_xlfn.CONCAT(Tableau1[[#This Row],[species_name]],Tableau1[[#This Row],[sub_reg]])</f>
        <v>Common octopus27.8.a</v>
      </c>
      <c r="O2978" t="s">
        <v>32</v>
      </c>
      <c r="P2978" t="s">
        <v>33</v>
      </c>
      <c r="Q2978" t="s">
        <v>34</v>
      </c>
      <c r="R2978">
        <v>5110.17</v>
      </c>
      <c r="S2978" t="s">
        <v>35</v>
      </c>
      <c r="T2978" t="s">
        <v>270</v>
      </c>
      <c r="U2978" t="s">
        <v>271</v>
      </c>
      <c r="V2978" t="s">
        <v>331</v>
      </c>
      <c r="W2978">
        <f>IFERROR(INDEX(#REF!,MATCH(Tableau1[[#This Row],[Identifiant pour calcul]],#REF!,0),9),0)</f>
        <v>0</v>
      </c>
      <c r="X2978">
        <f>Tableau1[[#This Row],[value]]*0.125*Tableau1[[#This Row],[Sequestration factor]]</f>
        <v>0</v>
      </c>
      <c r="Y2978" t="s">
        <v>39</v>
      </c>
      <c r="Z2978" t="s">
        <v>40</v>
      </c>
      <c r="AA2978" t="s">
        <v>39</v>
      </c>
      <c r="AB2978" t="e">
        <f>INDEX(#REF!,MATCH(Tableau1[[#This Row],[species_name]],#REF!,0),2)</f>
        <v>#REF!</v>
      </c>
      <c r="AC2978" s="3" t="e">
        <f>Tableau1[[#This Row],[value]]/Tableau1[[#This Row],[débarquements totaux de l''espèce]]</f>
        <v>#REF!</v>
      </c>
    </row>
    <row r="2979" spans="1:29" x14ac:dyDescent="0.2">
      <c r="A2979" s="1">
        <v>45355</v>
      </c>
      <c r="B2979" t="s">
        <v>24</v>
      </c>
      <c r="C2979" t="s">
        <v>25</v>
      </c>
      <c r="D2979">
        <v>2022</v>
      </c>
      <c r="E2979" t="s">
        <v>86</v>
      </c>
      <c r="F2979" t="s">
        <v>27</v>
      </c>
      <c r="G2979" t="s">
        <v>107</v>
      </c>
      <c r="H2979" t="s">
        <v>29</v>
      </c>
      <c r="M2979" t="s">
        <v>693</v>
      </c>
      <c r="N2979" t="str">
        <f>_xlfn.CONCAT(Tableau1[[#This Row],[species_name]],Tableau1[[#This Row],[sub_reg]])</f>
        <v>Common octopus27.8.a</v>
      </c>
      <c r="O2979" t="s">
        <v>32</v>
      </c>
      <c r="P2979" t="s">
        <v>33</v>
      </c>
      <c r="Q2979" t="s">
        <v>34</v>
      </c>
      <c r="R2979">
        <v>33106.31</v>
      </c>
      <c r="S2979" t="s">
        <v>35</v>
      </c>
      <c r="T2979" t="s">
        <v>270</v>
      </c>
      <c r="U2979" t="s">
        <v>271</v>
      </c>
      <c r="V2979" t="s">
        <v>331</v>
      </c>
      <c r="W2979">
        <f>IFERROR(INDEX(#REF!,MATCH(Tableau1[[#This Row],[Identifiant pour calcul]],#REF!,0),9),0)</f>
        <v>0</v>
      </c>
      <c r="X2979">
        <f>Tableau1[[#This Row],[value]]*0.125*Tableau1[[#This Row],[Sequestration factor]]</f>
        <v>0</v>
      </c>
      <c r="Y2979" t="s">
        <v>39</v>
      </c>
      <c r="Z2979" t="s">
        <v>40</v>
      </c>
      <c r="AA2979" t="s">
        <v>39</v>
      </c>
      <c r="AB2979" t="e">
        <f>INDEX(#REF!,MATCH(Tableau1[[#This Row],[species_name]],#REF!,0),2)</f>
        <v>#REF!</v>
      </c>
      <c r="AC2979" s="3" t="e">
        <f>Tableau1[[#This Row],[value]]/Tableau1[[#This Row],[débarquements totaux de l''espèce]]</f>
        <v>#REF!</v>
      </c>
    </row>
    <row r="2980" spans="1:29" x14ac:dyDescent="0.2">
      <c r="A2980" s="1">
        <v>45355</v>
      </c>
      <c r="B2980" t="s">
        <v>24</v>
      </c>
      <c r="C2980" t="s">
        <v>25</v>
      </c>
      <c r="D2980">
        <v>2022</v>
      </c>
      <c r="E2980" t="s">
        <v>86</v>
      </c>
      <c r="F2980" t="s">
        <v>27</v>
      </c>
      <c r="G2980" t="s">
        <v>107</v>
      </c>
      <c r="H2980" t="s">
        <v>29</v>
      </c>
      <c r="M2980" t="s">
        <v>693</v>
      </c>
      <c r="N2980" t="str">
        <f>_xlfn.CONCAT(Tableau1[[#This Row],[species_name]],Tableau1[[#This Row],[sub_reg]])</f>
        <v>Common octopus27.8.b</v>
      </c>
      <c r="O2980" t="s">
        <v>32</v>
      </c>
      <c r="P2980" t="s">
        <v>33</v>
      </c>
      <c r="Q2980" t="s">
        <v>34</v>
      </c>
      <c r="R2980">
        <v>1465.26</v>
      </c>
      <c r="S2980" t="s">
        <v>35</v>
      </c>
      <c r="T2980" t="s">
        <v>270</v>
      </c>
      <c r="U2980" t="s">
        <v>271</v>
      </c>
      <c r="V2980" t="s">
        <v>338</v>
      </c>
      <c r="W2980">
        <f>IFERROR(INDEX(#REF!,MATCH(Tableau1[[#This Row],[Identifiant pour calcul]],#REF!,0),9),0)</f>
        <v>0</v>
      </c>
      <c r="X2980">
        <f>Tableau1[[#This Row],[value]]*0.125*Tableau1[[#This Row],[Sequestration factor]]</f>
        <v>0</v>
      </c>
      <c r="Y2980" t="s">
        <v>39</v>
      </c>
      <c r="Z2980" t="s">
        <v>40</v>
      </c>
      <c r="AA2980" t="s">
        <v>39</v>
      </c>
      <c r="AB2980" t="e">
        <f>INDEX(#REF!,MATCH(Tableau1[[#This Row],[species_name]],#REF!,0),2)</f>
        <v>#REF!</v>
      </c>
      <c r="AC2980" s="3" t="e">
        <f>Tableau1[[#This Row],[value]]/Tableau1[[#This Row],[débarquements totaux de l''espèce]]</f>
        <v>#REF!</v>
      </c>
    </row>
    <row r="2981" spans="1:29" x14ac:dyDescent="0.2">
      <c r="A2981" s="1">
        <v>45355</v>
      </c>
      <c r="B2981" t="s">
        <v>24</v>
      </c>
      <c r="C2981" t="s">
        <v>25</v>
      </c>
      <c r="D2981">
        <v>2022</v>
      </c>
      <c r="E2981" t="s">
        <v>86</v>
      </c>
      <c r="F2981" t="s">
        <v>27</v>
      </c>
      <c r="G2981" t="s">
        <v>107</v>
      </c>
      <c r="H2981" t="s">
        <v>29</v>
      </c>
      <c r="M2981" t="s">
        <v>693</v>
      </c>
      <c r="N2981" t="str">
        <f>_xlfn.CONCAT(Tableau1[[#This Row],[species_name]],Tableau1[[#This Row],[sub_reg]])</f>
        <v>Common octopus27.7.e</v>
      </c>
      <c r="O2981" t="s">
        <v>32</v>
      </c>
      <c r="P2981" t="s">
        <v>33</v>
      </c>
      <c r="Q2981" t="s">
        <v>34</v>
      </c>
      <c r="R2981">
        <v>41250.199999999997</v>
      </c>
      <c r="S2981" t="s">
        <v>35</v>
      </c>
      <c r="T2981" t="s">
        <v>270</v>
      </c>
      <c r="U2981" t="s">
        <v>271</v>
      </c>
      <c r="V2981" t="s">
        <v>226</v>
      </c>
      <c r="W2981">
        <f>IFERROR(INDEX(#REF!,MATCH(Tableau1[[#This Row],[Identifiant pour calcul]],#REF!,0),9),0)</f>
        <v>0</v>
      </c>
      <c r="X2981">
        <f>Tableau1[[#This Row],[value]]*0.125*Tableau1[[#This Row],[Sequestration factor]]</f>
        <v>0</v>
      </c>
      <c r="Y2981" t="s">
        <v>39</v>
      </c>
      <c r="Z2981" t="s">
        <v>40</v>
      </c>
      <c r="AA2981" t="s">
        <v>39</v>
      </c>
      <c r="AB2981" t="e">
        <f>INDEX(#REF!,MATCH(Tableau1[[#This Row],[species_name]],#REF!,0),2)</f>
        <v>#REF!</v>
      </c>
      <c r="AC2981" s="3" t="e">
        <f>Tableau1[[#This Row],[value]]/Tableau1[[#This Row],[débarquements totaux de l''espèce]]</f>
        <v>#REF!</v>
      </c>
    </row>
    <row r="2982" spans="1:29" x14ac:dyDescent="0.2">
      <c r="A2982" s="1">
        <v>45355</v>
      </c>
      <c r="B2982" t="s">
        <v>24</v>
      </c>
      <c r="C2982" t="s">
        <v>25</v>
      </c>
      <c r="D2982">
        <v>2022</v>
      </c>
      <c r="E2982" t="s">
        <v>86</v>
      </c>
      <c r="F2982" t="s">
        <v>523</v>
      </c>
      <c r="G2982" t="s">
        <v>77</v>
      </c>
      <c r="H2982" t="s">
        <v>29</v>
      </c>
      <c r="L2982" t="s">
        <v>515</v>
      </c>
      <c r="M2982" t="s">
        <v>516</v>
      </c>
      <c r="N2982" t="str">
        <f>_xlfn.CONCAT(Tableau1[[#This Row],[species_name]],Tableau1[[#This Row],[sub_reg]])</f>
        <v>Common octopus27.8.a</v>
      </c>
      <c r="O2982" t="s">
        <v>32</v>
      </c>
      <c r="P2982" t="s">
        <v>33</v>
      </c>
      <c r="Q2982" t="s">
        <v>34</v>
      </c>
      <c r="R2982">
        <v>1009.49</v>
      </c>
      <c r="S2982" t="s">
        <v>35</v>
      </c>
      <c r="T2982" t="s">
        <v>270</v>
      </c>
      <c r="U2982" t="s">
        <v>271</v>
      </c>
      <c r="V2982" t="s">
        <v>331</v>
      </c>
      <c r="W2982">
        <f>IFERROR(INDEX(#REF!,MATCH(Tableau1[[#This Row],[Identifiant pour calcul]],#REF!,0),9),0)</f>
        <v>0</v>
      </c>
      <c r="X2982">
        <f>Tableau1[[#This Row],[value]]*0.125*Tableau1[[#This Row],[Sequestration factor]]</f>
        <v>0</v>
      </c>
      <c r="Y2982" t="s">
        <v>39</v>
      </c>
      <c r="Z2982" t="s">
        <v>40</v>
      </c>
      <c r="AA2982" t="s">
        <v>39</v>
      </c>
      <c r="AB2982" t="e">
        <f>INDEX(#REF!,MATCH(Tableau1[[#This Row],[species_name]],#REF!,0),2)</f>
        <v>#REF!</v>
      </c>
      <c r="AC2982" s="3" t="e">
        <f>Tableau1[[#This Row],[value]]/Tableau1[[#This Row],[débarquements totaux de l''espèce]]</f>
        <v>#REF!</v>
      </c>
    </row>
    <row r="2983" spans="1:29" x14ac:dyDescent="0.2">
      <c r="A2983" s="1">
        <v>45355</v>
      </c>
      <c r="B2983" t="s">
        <v>24</v>
      </c>
      <c r="C2983" t="s">
        <v>25</v>
      </c>
      <c r="D2983">
        <v>2022</v>
      </c>
      <c r="E2983" t="s">
        <v>26</v>
      </c>
      <c r="F2983" t="s">
        <v>27</v>
      </c>
      <c r="G2983" t="s">
        <v>240</v>
      </c>
      <c r="H2983" t="s">
        <v>29</v>
      </c>
      <c r="M2983" t="s">
        <v>737</v>
      </c>
      <c r="N2983" t="str">
        <f>_xlfn.CONCAT(Tableau1[[#This Row],[species_name]],Tableau1[[#This Row],[sub_reg]])</f>
        <v>Common octopussa 7</v>
      </c>
      <c r="O2983" t="s">
        <v>32</v>
      </c>
      <c r="P2983" t="s">
        <v>33</v>
      </c>
      <c r="Q2983" t="s">
        <v>34</v>
      </c>
      <c r="R2983">
        <v>12154.076999999999</v>
      </c>
      <c r="S2983" t="s">
        <v>35</v>
      </c>
      <c r="T2983" t="s">
        <v>270</v>
      </c>
      <c r="U2983" t="s">
        <v>271</v>
      </c>
      <c r="V2983" t="s">
        <v>62</v>
      </c>
      <c r="W2983">
        <f>IFERROR(INDEX(#REF!,MATCH(Tableau1[[#This Row],[Identifiant pour calcul]],#REF!,0),9),0)</f>
        <v>0</v>
      </c>
      <c r="X2983">
        <f>Tableau1[[#This Row],[value]]*0.125*Tableau1[[#This Row],[Sequestration factor]]</f>
        <v>0</v>
      </c>
      <c r="Y2983" t="s">
        <v>39</v>
      </c>
      <c r="Z2983" t="s">
        <v>40</v>
      </c>
      <c r="AA2983" t="s">
        <v>39</v>
      </c>
      <c r="AB2983" t="e">
        <f>INDEX(#REF!,MATCH(Tableau1[[#This Row],[species_name]],#REF!,0),2)</f>
        <v>#REF!</v>
      </c>
      <c r="AC2983" s="3" t="e">
        <f>Tableau1[[#This Row],[value]]/Tableau1[[#This Row],[débarquements totaux de l''espèce]]</f>
        <v>#REF!</v>
      </c>
    </row>
    <row r="2984" spans="1:29" x14ac:dyDescent="0.2">
      <c r="A2984" s="1">
        <v>45355</v>
      </c>
      <c r="B2984" t="s">
        <v>24</v>
      </c>
      <c r="C2984" t="s">
        <v>25</v>
      </c>
      <c r="D2984">
        <v>2022</v>
      </c>
      <c r="E2984" t="s">
        <v>86</v>
      </c>
      <c r="F2984" t="s">
        <v>27</v>
      </c>
      <c r="G2984" t="s">
        <v>77</v>
      </c>
      <c r="H2984" t="s">
        <v>29</v>
      </c>
      <c r="M2984" t="s">
        <v>738</v>
      </c>
      <c r="N2984" t="str">
        <f>_xlfn.CONCAT(Tableau1[[#This Row],[species_name]],Tableau1[[#This Row],[sub_reg]])</f>
        <v>Common octopus27.7.h</v>
      </c>
      <c r="O2984" t="s">
        <v>32</v>
      </c>
      <c r="P2984" t="s">
        <v>33</v>
      </c>
      <c r="Q2984" t="s">
        <v>34</v>
      </c>
      <c r="R2984">
        <v>13648.51</v>
      </c>
      <c r="S2984" t="s">
        <v>35</v>
      </c>
      <c r="T2984" t="s">
        <v>270</v>
      </c>
      <c r="U2984" t="s">
        <v>271</v>
      </c>
      <c r="V2984" t="s">
        <v>330</v>
      </c>
      <c r="W2984">
        <f>IFERROR(INDEX(#REF!,MATCH(Tableau1[[#This Row],[Identifiant pour calcul]],#REF!,0),9),0)</f>
        <v>0</v>
      </c>
      <c r="X2984">
        <f>Tableau1[[#This Row],[value]]*0.125*Tableau1[[#This Row],[Sequestration factor]]</f>
        <v>0</v>
      </c>
      <c r="Y2984" t="s">
        <v>39</v>
      </c>
      <c r="Z2984" t="s">
        <v>40</v>
      </c>
      <c r="AA2984" t="s">
        <v>39</v>
      </c>
      <c r="AB2984" t="e">
        <f>INDEX(#REF!,MATCH(Tableau1[[#This Row],[species_name]],#REF!,0),2)</f>
        <v>#REF!</v>
      </c>
      <c r="AC2984" s="3" t="e">
        <f>Tableau1[[#This Row],[value]]/Tableau1[[#This Row],[débarquements totaux de l''espèce]]</f>
        <v>#REF!</v>
      </c>
    </row>
    <row r="2985" spans="1:29" x14ac:dyDescent="0.2">
      <c r="A2985" s="1">
        <v>45355</v>
      </c>
      <c r="B2985" t="s">
        <v>24</v>
      </c>
      <c r="C2985" t="s">
        <v>25</v>
      </c>
      <c r="D2985">
        <v>2022</v>
      </c>
      <c r="E2985" t="s">
        <v>86</v>
      </c>
      <c r="F2985" t="s">
        <v>27</v>
      </c>
      <c r="G2985" t="s">
        <v>77</v>
      </c>
      <c r="H2985" t="s">
        <v>29</v>
      </c>
      <c r="M2985" t="s">
        <v>738</v>
      </c>
      <c r="N2985" t="str">
        <f>_xlfn.CONCAT(Tableau1[[#This Row],[species_name]],Tableau1[[#This Row],[sub_reg]])</f>
        <v>Common octopus27.7.e</v>
      </c>
      <c r="O2985" t="s">
        <v>32</v>
      </c>
      <c r="P2985" t="s">
        <v>33</v>
      </c>
      <c r="Q2985" t="s">
        <v>34</v>
      </c>
      <c r="R2985">
        <v>11650.48</v>
      </c>
      <c r="S2985" t="s">
        <v>35</v>
      </c>
      <c r="T2985" t="s">
        <v>270</v>
      </c>
      <c r="U2985" t="s">
        <v>271</v>
      </c>
      <c r="V2985" t="s">
        <v>226</v>
      </c>
      <c r="W2985">
        <f>IFERROR(INDEX(#REF!,MATCH(Tableau1[[#This Row],[Identifiant pour calcul]],#REF!,0),9),0)</f>
        <v>0</v>
      </c>
      <c r="X2985">
        <f>Tableau1[[#This Row],[value]]*0.125*Tableau1[[#This Row],[Sequestration factor]]</f>
        <v>0</v>
      </c>
      <c r="Y2985" t="s">
        <v>39</v>
      </c>
      <c r="Z2985" t="s">
        <v>40</v>
      </c>
      <c r="AA2985" t="s">
        <v>39</v>
      </c>
      <c r="AB2985" t="e">
        <f>INDEX(#REF!,MATCH(Tableau1[[#This Row],[species_name]],#REF!,0),2)</f>
        <v>#REF!</v>
      </c>
      <c r="AC2985" s="3" t="e">
        <f>Tableau1[[#This Row],[value]]/Tableau1[[#This Row],[débarquements totaux de l''espèce]]</f>
        <v>#REF!</v>
      </c>
    </row>
    <row r="2986" spans="1:29" x14ac:dyDescent="0.2">
      <c r="A2986" s="1">
        <v>45355</v>
      </c>
      <c r="B2986" t="s">
        <v>24</v>
      </c>
      <c r="C2986" t="s">
        <v>25</v>
      </c>
      <c r="D2986">
        <v>2022</v>
      </c>
      <c r="E2986" t="s">
        <v>86</v>
      </c>
      <c r="F2986" t="s">
        <v>27</v>
      </c>
      <c r="G2986" t="s">
        <v>77</v>
      </c>
      <c r="H2986" t="s">
        <v>29</v>
      </c>
      <c r="M2986" t="s">
        <v>738</v>
      </c>
      <c r="N2986" t="str">
        <f>_xlfn.CONCAT(Tableau1[[#This Row],[species_name]],Tableau1[[#This Row],[sub_reg]])</f>
        <v>Common octopus27.8.a</v>
      </c>
      <c r="O2986" t="s">
        <v>32</v>
      </c>
      <c r="P2986" t="s">
        <v>33</v>
      </c>
      <c r="Q2986" t="s">
        <v>34</v>
      </c>
      <c r="R2986">
        <v>129291.15</v>
      </c>
      <c r="S2986" t="s">
        <v>35</v>
      </c>
      <c r="T2986" t="s">
        <v>270</v>
      </c>
      <c r="U2986" t="s">
        <v>271</v>
      </c>
      <c r="V2986" t="s">
        <v>331</v>
      </c>
      <c r="W2986">
        <f>IFERROR(INDEX(#REF!,MATCH(Tableau1[[#This Row],[Identifiant pour calcul]],#REF!,0),9),0)</f>
        <v>0</v>
      </c>
      <c r="X2986">
        <f>Tableau1[[#This Row],[value]]*0.125*Tableau1[[#This Row],[Sequestration factor]]</f>
        <v>0</v>
      </c>
      <c r="Y2986" t="s">
        <v>39</v>
      </c>
      <c r="Z2986" t="s">
        <v>40</v>
      </c>
      <c r="AA2986" t="s">
        <v>39</v>
      </c>
      <c r="AB2986" t="e">
        <f>INDEX(#REF!,MATCH(Tableau1[[#This Row],[species_name]],#REF!,0),2)</f>
        <v>#REF!</v>
      </c>
      <c r="AC2986" s="3" t="e">
        <f>Tableau1[[#This Row],[value]]/Tableau1[[#This Row],[débarquements totaux de l''espèce]]</f>
        <v>#REF!</v>
      </c>
    </row>
    <row r="2987" spans="1:29" x14ac:dyDescent="0.2">
      <c r="A2987" s="1">
        <v>45355</v>
      </c>
      <c r="B2987" t="s">
        <v>24</v>
      </c>
      <c r="C2987" t="s">
        <v>25</v>
      </c>
      <c r="D2987">
        <v>2022</v>
      </c>
      <c r="E2987" t="s">
        <v>86</v>
      </c>
      <c r="F2987" t="s">
        <v>27</v>
      </c>
      <c r="G2987" t="s">
        <v>77</v>
      </c>
      <c r="H2987" t="s">
        <v>29</v>
      </c>
      <c r="M2987" t="s">
        <v>738</v>
      </c>
      <c r="N2987" t="str">
        <f>_xlfn.CONCAT(Tableau1[[#This Row],[species_name]],Tableau1[[#This Row],[sub_reg]])</f>
        <v>Common octopus27.8.b</v>
      </c>
      <c r="O2987" t="s">
        <v>32</v>
      </c>
      <c r="P2987" t="s">
        <v>33</v>
      </c>
      <c r="Q2987" t="s">
        <v>34</v>
      </c>
      <c r="R2987">
        <v>3107.87</v>
      </c>
      <c r="S2987" t="s">
        <v>35</v>
      </c>
      <c r="T2987" t="s">
        <v>270</v>
      </c>
      <c r="U2987" t="s">
        <v>271</v>
      </c>
      <c r="V2987" t="s">
        <v>338</v>
      </c>
      <c r="W2987">
        <f>IFERROR(INDEX(#REF!,MATCH(Tableau1[[#This Row],[Identifiant pour calcul]],#REF!,0),9),0)</f>
        <v>0</v>
      </c>
      <c r="X2987">
        <f>Tableau1[[#This Row],[value]]*0.125*Tableau1[[#This Row],[Sequestration factor]]</f>
        <v>0</v>
      </c>
      <c r="Y2987" t="s">
        <v>39</v>
      </c>
      <c r="Z2987" t="s">
        <v>40</v>
      </c>
      <c r="AA2987" t="s">
        <v>39</v>
      </c>
      <c r="AB2987" t="e">
        <f>INDEX(#REF!,MATCH(Tableau1[[#This Row],[species_name]],#REF!,0),2)</f>
        <v>#REF!</v>
      </c>
      <c r="AC2987" s="3" t="e">
        <f>Tableau1[[#This Row],[value]]/Tableau1[[#This Row],[débarquements totaux de l''espèce]]</f>
        <v>#REF!</v>
      </c>
    </row>
    <row r="2988" spans="1:29" x14ac:dyDescent="0.2">
      <c r="A2988" s="1">
        <v>45355</v>
      </c>
      <c r="B2988" t="s">
        <v>24</v>
      </c>
      <c r="C2988" t="s">
        <v>25</v>
      </c>
      <c r="D2988">
        <v>2022</v>
      </c>
      <c r="E2988" t="s">
        <v>26</v>
      </c>
      <c r="F2988" t="s">
        <v>27</v>
      </c>
      <c r="G2988" t="s">
        <v>277</v>
      </c>
      <c r="H2988" t="s">
        <v>29</v>
      </c>
      <c r="M2988" t="s">
        <v>749</v>
      </c>
      <c r="N2988" t="str">
        <f>_xlfn.CONCAT(Tableau1[[#This Row],[species_name]],Tableau1[[#This Row],[sub_reg]])</f>
        <v>Common octopussa 7</v>
      </c>
      <c r="O2988" t="s">
        <v>32</v>
      </c>
      <c r="P2988" t="s">
        <v>33</v>
      </c>
      <c r="Q2988" t="s">
        <v>34</v>
      </c>
      <c r="R2988">
        <v>136691.0355</v>
      </c>
      <c r="S2988" t="s">
        <v>35</v>
      </c>
      <c r="T2988" t="s">
        <v>270</v>
      </c>
      <c r="U2988" t="s">
        <v>271</v>
      </c>
      <c r="V2988" t="s">
        <v>62</v>
      </c>
      <c r="W2988">
        <f>IFERROR(INDEX(#REF!,MATCH(Tableau1[[#This Row],[Identifiant pour calcul]],#REF!,0),9),0)</f>
        <v>0</v>
      </c>
      <c r="X2988">
        <f>Tableau1[[#This Row],[value]]*0.125*Tableau1[[#This Row],[Sequestration factor]]</f>
        <v>0</v>
      </c>
      <c r="Y2988" t="s">
        <v>39</v>
      </c>
      <c r="Z2988" t="s">
        <v>40</v>
      </c>
      <c r="AA2988" t="s">
        <v>39</v>
      </c>
      <c r="AB2988" t="e">
        <f>INDEX(#REF!,MATCH(Tableau1[[#This Row],[species_name]],#REF!,0),2)</f>
        <v>#REF!</v>
      </c>
      <c r="AC2988" s="3" t="e">
        <f>Tableau1[[#This Row],[value]]/Tableau1[[#This Row],[débarquements totaux de l''espèce]]</f>
        <v>#REF!</v>
      </c>
    </row>
    <row r="2989" spans="1:29" x14ac:dyDescent="0.2">
      <c r="A2989" s="1">
        <v>45355</v>
      </c>
      <c r="B2989" t="s">
        <v>24</v>
      </c>
      <c r="C2989" t="s">
        <v>25</v>
      </c>
      <c r="D2989">
        <v>2022</v>
      </c>
      <c r="E2989" t="s">
        <v>26</v>
      </c>
      <c r="F2989" t="s">
        <v>239</v>
      </c>
      <c r="G2989" t="s">
        <v>277</v>
      </c>
      <c r="H2989" t="s">
        <v>29</v>
      </c>
      <c r="M2989" t="s">
        <v>768</v>
      </c>
      <c r="N2989" t="str">
        <f>_xlfn.CONCAT(Tableau1[[#This Row],[species_name]],Tableau1[[#This Row],[sub_reg]])</f>
        <v>Common octopussa 7</v>
      </c>
      <c r="O2989" t="s">
        <v>32</v>
      </c>
      <c r="P2989" t="s">
        <v>33</v>
      </c>
      <c r="Q2989" t="s">
        <v>34</v>
      </c>
      <c r="R2989">
        <v>339081.30009999999</v>
      </c>
      <c r="S2989" t="s">
        <v>35</v>
      </c>
      <c r="T2989" t="s">
        <v>270</v>
      </c>
      <c r="U2989" t="s">
        <v>271</v>
      </c>
      <c r="V2989" t="s">
        <v>62</v>
      </c>
      <c r="W2989">
        <f>IFERROR(INDEX(#REF!,MATCH(Tableau1[[#This Row],[Identifiant pour calcul]],#REF!,0),9),0)</f>
        <v>0</v>
      </c>
      <c r="X2989">
        <f>Tableau1[[#This Row],[value]]*0.125*Tableau1[[#This Row],[Sequestration factor]]</f>
        <v>0</v>
      </c>
      <c r="Y2989" t="s">
        <v>39</v>
      </c>
      <c r="Z2989" t="s">
        <v>40</v>
      </c>
      <c r="AA2989" t="s">
        <v>39</v>
      </c>
      <c r="AB2989" t="e">
        <f>INDEX(#REF!,MATCH(Tableau1[[#This Row],[species_name]],#REF!,0),2)</f>
        <v>#REF!</v>
      </c>
      <c r="AC2989" s="3" t="e">
        <f>Tableau1[[#This Row],[value]]/Tableau1[[#This Row],[débarquements totaux de l''espèce]]</f>
        <v>#REF!</v>
      </c>
    </row>
    <row r="2990" spans="1:29" x14ac:dyDescent="0.2">
      <c r="A2990" s="1">
        <v>45355</v>
      </c>
      <c r="B2990" t="s">
        <v>24</v>
      </c>
      <c r="C2990" t="s">
        <v>25</v>
      </c>
      <c r="D2990">
        <v>2022</v>
      </c>
      <c r="E2990" t="s">
        <v>86</v>
      </c>
      <c r="F2990" t="s">
        <v>76</v>
      </c>
      <c r="G2990" t="s">
        <v>107</v>
      </c>
      <c r="H2990" t="s">
        <v>29</v>
      </c>
      <c r="M2990" t="s">
        <v>769</v>
      </c>
      <c r="N2990" t="str">
        <f>_xlfn.CONCAT(Tableau1[[#This Row],[species_name]],Tableau1[[#This Row],[sub_reg]])</f>
        <v>Common octopus27.7.e</v>
      </c>
      <c r="O2990" t="s">
        <v>32</v>
      </c>
      <c r="P2990" t="s">
        <v>33</v>
      </c>
      <c r="Q2990" t="s">
        <v>34</v>
      </c>
      <c r="R2990">
        <v>2426.7600000000002</v>
      </c>
      <c r="S2990" t="s">
        <v>35</v>
      </c>
      <c r="T2990" t="s">
        <v>270</v>
      </c>
      <c r="U2990" t="s">
        <v>271</v>
      </c>
      <c r="V2990" t="s">
        <v>226</v>
      </c>
      <c r="W2990">
        <f>IFERROR(INDEX(#REF!,MATCH(Tableau1[[#This Row],[Identifiant pour calcul]],#REF!,0),9),0)</f>
        <v>0</v>
      </c>
      <c r="X2990">
        <f>Tableau1[[#This Row],[value]]*0.125*Tableau1[[#This Row],[Sequestration factor]]</f>
        <v>0</v>
      </c>
      <c r="Y2990" t="s">
        <v>39</v>
      </c>
      <c r="Z2990" t="s">
        <v>40</v>
      </c>
      <c r="AA2990" t="s">
        <v>39</v>
      </c>
      <c r="AB2990" t="e">
        <f>INDEX(#REF!,MATCH(Tableau1[[#This Row],[species_name]],#REF!,0),2)</f>
        <v>#REF!</v>
      </c>
      <c r="AC2990" s="3" t="e">
        <f>Tableau1[[#This Row],[value]]/Tableau1[[#This Row],[débarquements totaux de l''espèce]]</f>
        <v>#REF!</v>
      </c>
    </row>
    <row r="2991" spans="1:29" x14ac:dyDescent="0.2">
      <c r="A2991" s="1">
        <v>45355</v>
      </c>
      <c r="B2991" t="s">
        <v>24</v>
      </c>
      <c r="C2991" t="s">
        <v>25</v>
      </c>
      <c r="D2991">
        <v>2022</v>
      </c>
      <c r="E2991" t="s">
        <v>86</v>
      </c>
      <c r="F2991" t="s">
        <v>217</v>
      </c>
      <c r="G2991" t="s">
        <v>107</v>
      </c>
      <c r="H2991" t="s">
        <v>29</v>
      </c>
      <c r="M2991" t="s">
        <v>771</v>
      </c>
      <c r="N2991" t="str">
        <f>_xlfn.CONCAT(Tableau1[[#This Row],[species_name]],Tableau1[[#This Row],[sub_reg]])</f>
        <v>Common octopus27.8.a</v>
      </c>
      <c r="O2991" t="s">
        <v>32</v>
      </c>
      <c r="P2991" t="s">
        <v>33</v>
      </c>
      <c r="Q2991" t="s">
        <v>34</v>
      </c>
      <c r="R2991">
        <v>13656.82</v>
      </c>
      <c r="S2991" t="s">
        <v>35</v>
      </c>
      <c r="T2991" t="s">
        <v>270</v>
      </c>
      <c r="U2991" t="s">
        <v>271</v>
      </c>
      <c r="V2991" t="s">
        <v>331</v>
      </c>
      <c r="W2991">
        <f>IFERROR(INDEX(#REF!,MATCH(Tableau1[[#This Row],[Identifiant pour calcul]],#REF!,0),9),0)</f>
        <v>0</v>
      </c>
      <c r="X2991">
        <f>Tableau1[[#This Row],[value]]*0.125*Tableau1[[#This Row],[Sequestration factor]]</f>
        <v>0</v>
      </c>
      <c r="Y2991" t="s">
        <v>39</v>
      </c>
      <c r="Z2991" t="s">
        <v>40</v>
      </c>
      <c r="AA2991" t="s">
        <v>39</v>
      </c>
      <c r="AB2991" t="e">
        <f>INDEX(#REF!,MATCH(Tableau1[[#This Row],[species_name]],#REF!,0),2)</f>
        <v>#REF!</v>
      </c>
      <c r="AC2991" s="3" t="e">
        <f>Tableau1[[#This Row],[value]]/Tableau1[[#This Row],[débarquements totaux de l''espèce]]</f>
        <v>#REF!</v>
      </c>
    </row>
    <row r="2992" spans="1:29" x14ac:dyDescent="0.2">
      <c r="A2992" s="1">
        <v>45355</v>
      </c>
      <c r="B2992" t="s">
        <v>24</v>
      </c>
      <c r="C2992" t="s">
        <v>25</v>
      </c>
      <c r="D2992">
        <v>2022</v>
      </c>
      <c r="E2992" t="s">
        <v>86</v>
      </c>
      <c r="F2992" t="s">
        <v>158</v>
      </c>
      <c r="G2992" t="s">
        <v>88</v>
      </c>
      <c r="H2992" t="s">
        <v>29</v>
      </c>
      <c r="L2992" t="s">
        <v>373</v>
      </c>
      <c r="M2992" t="s">
        <v>374</v>
      </c>
      <c r="N2992" t="str">
        <f>_xlfn.CONCAT(Tableau1[[#This Row],[species_name]],Tableau1[[#This Row],[sub_reg]])</f>
        <v>Common octopus27.7.e</v>
      </c>
      <c r="O2992" t="s">
        <v>32</v>
      </c>
      <c r="P2992" t="s">
        <v>33</v>
      </c>
      <c r="Q2992" t="s">
        <v>34</v>
      </c>
      <c r="R2992">
        <v>1087.83</v>
      </c>
      <c r="S2992" t="s">
        <v>35</v>
      </c>
      <c r="T2992" t="s">
        <v>270</v>
      </c>
      <c r="U2992" t="s">
        <v>271</v>
      </c>
      <c r="V2992" t="s">
        <v>226</v>
      </c>
      <c r="W2992">
        <f>IFERROR(INDEX(#REF!,MATCH(Tableau1[[#This Row],[Identifiant pour calcul]],#REF!,0),9),0)</f>
        <v>0</v>
      </c>
      <c r="X2992">
        <f>Tableau1[[#This Row],[value]]*0.125*Tableau1[[#This Row],[Sequestration factor]]</f>
        <v>0</v>
      </c>
      <c r="Y2992" t="s">
        <v>39</v>
      </c>
      <c r="Z2992" t="s">
        <v>40</v>
      </c>
      <c r="AA2992" t="s">
        <v>39</v>
      </c>
      <c r="AB2992" t="e">
        <f>INDEX(#REF!,MATCH(Tableau1[[#This Row],[species_name]],#REF!,0),2)</f>
        <v>#REF!</v>
      </c>
      <c r="AC2992" s="3" t="e">
        <f>Tableau1[[#This Row],[value]]/Tableau1[[#This Row],[débarquements totaux de l''espèce]]</f>
        <v>#REF!</v>
      </c>
    </row>
    <row r="2993" spans="1:29" x14ac:dyDescent="0.2">
      <c r="A2993" s="1">
        <v>45355</v>
      </c>
      <c r="B2993" t="s">
        <v>24</v>
      </c>
      <c r="C2993" t="s">
        <v>25</v>
      </c>
      <c r="D2993">
        <v>2022</v>
      </c>
      <c r="E2993" t="s">
        <v>86</v>
      </c>
      <c r="F2993" t="s">
        <v>158</v>
      </c>
      <c r="G2993" t="s">
        <v>88</v>
      </c>
      <c r="H2993" t="s">
        <v>29</v>
      </c>
      <c r="L2993" t="s">
        <v>373</v>
      </c>
      <c r="M2993" t="s">
        <v>374</v>
      </c>
      <c r="N2993" t="str">
        <f>_xlfn.CONCAT(Tableau1[[#This Row],[species_name]],Tableau1[[#This Row],[sub_reg]])</f>
        <v>Common octopus27.8.a</v>
      </c>
      <c r="O2993" t="s">
        <v>32</v>
      </c>
      <c r="P2993" t="s">
        <v>33</v>
      </c>
      <c r="Q2993" t="s">
        <v>34</v>
      </c>
      <c r="R2993">
        <v>193844.51</v>
      </c>
      <c r="S2993" t="s">
        <v>35</v>
      </c>
      <c r="T2993" t="s">
        <v>270</v>
      </c>
      <c r="U2993" t="s">
        <v>271</v>
      </c>
      <c r="V2993" t="s">
        <v>331</v>
      </c>
      <c r="W2993">
        <f>IFERROR(INDEX(#REF!,MATCH(Tableau1[[#This Row],[Identifiant pour calcul]],#REF!,0),9),0)</f>
        <v>0</v>
      </c>
      <c r="X2993">
        <f>Tableau1[[#This Row],[value]]*0.125*Tableau1[[#This Row],[Sequestration factor]]</f>
        <v>0</v>
      </c>
      <c r="Y2993" t="s">
        <v>39</v>
      </c>
      <c r="Z2993" t="s">
        <v>40</v>
      </c>
      <c r="AA2993" t="s">
        <v>39</v>
      </c>
      <c r="AB2993" t="e">
        <f>INDEX(#REF!,MATCH(Tableau1[[#This Row],[species_name]],#REF!,0),2)</f>
        <v>#REF!</v>
      </c>
      <c r="AC2993" s="3" t="e">
        <f>Tableau1[[#This Row],[value]]/Tableau1[[#This Row],[débarquements totaux de l''espèce]]</f>
        <v>#REF!</v>
      </c>
    </row>
    <row r="2994" spans="1:29" x14ac:dyDescent="0.2">
      <c r="A2994" s="1">
        <v>45355</v>
      </c>
      <c r="B2994" t="s">
        <v>24</v>
      </c>
      <c r="C2994" t="s">
        <v>25</v>
      </c>
      <c r="D2994">
        <v>2022</v>
      </c>
      <c r="E2994" t="s">
        <v>86</v>
      </c>
      <c r="F2994" t="s">
        <v>158</v>
      </c>
      <c r="G2994" t="s">
        <v>88</v>
      </c>
      <c r="H2994" t="s">
        <v>29</v>
      </c>
      <c r="L2994" t="s">
        <v>373</v>
      </c>
      <c r="M2994" t="s">
        <v>374</v>
      </c>
      <c r="N2994" t="str">
        <f>_xlfn.CONCAT(Tableau1[[#This Row],[species_name]],Tableau1[[#This Row],[sub_reg]])</f>
        <v>Common octopus27.8.b</v>
      </c>
      <c r="O2994" t="s">
        <v>32</v>
      </c>
      <c r="P2994" t="s">
        <v>33</v>
      </c>
      <c r="Q2994" t="s">
        <v>34</v>
      </c>
      <c r="R2994">
        <v>2853.76</v>
      </c>
      <c r="S2994" t="s">
        <v>35</v>
      </c>
      <c r="T2994" t="s">
        <v>270</v>
      </c>
      <c r="U2994" t="s">
        <v>271</v>
      </c>
      <c r="V2994" t="s">
        <v>338</v>
      </c>
      <c r="W2994">
        <f>IFERROR(INDEX(#REF!,MATCH(Tableau1[[#This Row],[Identifiant pour calcul]],#REF!,0),9),0)</f>
        <v>0</v>
      </c>
      <c r="X2994">
        <f>Tableau1[[#This Row],[value]]*0.125*Tableau1[[#This Row],[Sequestration factor]]</f>
        <v>0</v>
      </c>
      <c r="Y2994" t="s">
        <v>39</v>
      </c>
      <c r="Z2994" t="s">
        <v>40</v>
      </c>
      <c r="AA2994" t="s">
        <v>39</v>
      </c>
      <c r="AB2994" t="e">
        <f>INDEX(#REF!,MATCH(Tableau1[[#This Row],[species_name]],#REF!,0),2)</f>
        <v>#REF!</v>
      </c>
      <c r="AC2994" s="3" t="e">
        <f>Tableau1[[#This Row],[value]]/Tableau1[[#This Row],[débarquements totaux de l''espèce]]</f>
        <v>#REF!</v>
      </c>
    </row>
    <row r="2995" spans="1:29" x14ac:dyDescent="0.2">
      <c r="A2995" s="1">
        <v>45355</v>
      </c>
      <c r="B2995" t="s">
        <v>24</v>
      </c>
      <c r="C2995" t="s">
        <v>25</v>
      </c>
      <c r="D2995">
        <v>2022</v>
      </c>
      <c r="E2995" t="s">
        <v>26</v>
      </c>
      <c r="F2995" t="s">
        <v>523</v>
      </c>
      <c r="G2995" t="s">
        <v>406</v>
      </c>
      <c r="H2995" t="s">
        <v>29</v>
      </c>
      <c r="L2995" t="s">
        <v>428</v>
      </c>
      <c r="M2995" t="s">
        <v>429</v>
      </c>
      <c r="N2995" t="str">
        <f>_xlfn.CONCAT(Tableau1[[#This Row],[species_name]],Tableau1[[#This Row],[sub_reg]])</f>
        <v>Common octopussa 7</v>
      </c>
      <c r="O2995" t="s">
        <v>32</v>
      </c>
      <c r="P2995" t="s">
        <v>33</v>
      </c>
      <c r="Q2995" t="s">
        <v>34</v>
      </c>
      <c r="R2995">
        <v>2082.4299999999998</v>
      </c>
      <c r="S2995" t="s">
        <v>35</v>
      </c>
      <c r="T2995" t="s">
        <v>270</v>
      </c>
      <c r="U2995" t="s">
        <v>271</v>
      </c>
      <c r="V2995" t="s">
        <v>62</v>
      </c>
      <c r="W2995">
        <f>IFERROR(INDEX(#REF!,MATCH(Tableau1[[#This Row],[Identifiant pour calcul]],#REF!,0),9),0)</f>
        <v>0</v>
      </c>
      <c r="X2995">
        <f>Tableau1[[#This Row],[value]]*0.125*Tableau1[[#This Row],[Sequestration factor]]</f>
        <v>0</v>
      </c>
      <c r="Y2995" t="s">
        <v>39</v>
      </c>
      <c r="Z2995" t="s">
        <v>40</v>
      </c>
      <c r="AA2995" t="s">
        <v>39</v>
      </c>
      <c r="AB2995" t="e">
        <f>INDEX(#REF!,MATCH(Tableau1[[#This Row],[species_name]],#REF!,0),2)</f>
        <v>#REF!</v>
      </c>
      <c r="AC2995" s="3" t="e">
        <f>Tableau1[[#This Row],[value]]/Tableau1[[#This Row],[débarquements totaux de l''espèce]]</f>
        <v>#REF!</v>
      </c>
    </row>
    <row r="2996" spans="1:29" x14ac:dyDescent="0.2">
      <c r="A2996" s="1">
        <v>45355</v>
      </c>
      <c r="B2996" t="s">
        <v>24</v>
      </c>
      <c r="C2996" t="s">
        <v>25</v>
      </c>
      <c r="D2996">
        <v>2022</v>
      </c>
      <c r="E2996" t="s">
        <v>26</v>
      </c>
      <c r="F2996" t="s">
        <v>76</v>
      </c>
      <c r="G2996" t="s">
        <v>277</v>
      </c>
      <c r="H2996" t="s">
        <v>29</v>
      </c>
      <c r="M2996" t="s">
        <v>812</v>
      </c>
      <c r="N2996" t="str">
        <f>_xlfn.CONCAT(Tableau1[[#This Row],[species_name]],Tableau1[[#This Row],[sub_reg]])</f>
        <v>Common octopussa 7</v>
      </c>
      <c r="O2996" t="s">
        <v>32</v>
      </c>
      <c r="P2996" t="s">
        <v>33</v>
      </c>
      <c r="Q2996" t="s">
        <v>34</v>
      </c>
      <c r="R2996">
        <v>161668.76509999999</v>
      </c>
      <c r="S2996" t="s">
        <v>35</v>
      </c>
      <c r="T2996" t="s">
        <v>270</v>
      </c>
      <c r="U2996" t="s">
        <v>271</v>
      </c>
      <c r="V2996" t="s">
        <v>62</v>
      </c>
      <c r="W2996">
        <f>IFERROR(INDEX(#REF!,MATCH(Tableau1[[#This Row],[Identifiant pour calcul]],#REF!,0),9),0)</f>
        <v>0</v>
      </c>
      <c r="X2996">
        <f>Tableau1[[#This Row],[value]]*0.125*Tableau1[[#This Row],[Sequestration factor]]</f>
        <v>0</v>
      </c>
      <c r="Y2996" t="s">
        <v>39</v>
      </c>
      <c r="Z2996" t="s">
        <v>40</v>
      </c>
      <c r="AA2996" t="s">
        <v>39</v>
      </c>
      <c r="AB2996" t="e">
        <f>INDEX(#REF!,MATCH(Tableau1[[#This Row],[species_name]],#REF!,0),2)</f>
        <v>#REF!</v>
      </c>
      <c r="AC2996" s="3" t="e">
        <f>Tableau1[[#This Row],[value]]/Tableau1[[#This Row],[débarquements totaux de l''espèce]]</f>
        <v>#REF!</v>
      </c>
    </row>
    <row r="2997" spans="1:29" x14ac:dyDescent="0.2">
      <c r="A2997" s="1">
        <v>45355</v>
      </c>
      <c r="B2997" t="s">
        <v>24</v>
      </c>
      <c r="C2997" t="s">
        <v>25</v>
      </c>
      <c r="D2997">
        <v>2022</v>
      </c>
      <c r="E2997" t="s">
        <v>86</v>
      </c>
      <c r="F2997" t="s">
        <v>523</v>
      </c>
      <c r="G2997" t="s">
        <v>28</v>
      </c>
      <c r="H2997" t="s">
        <v>29</v>
      </c>
      <c r="L2997" t="s">
        <v>524</v>
      </c>
      <c r="M2997" t="s">
        <v>525</v>
      </c>
      <c r="N2997" t="str">
        <f>_xlfn.CONCAT(Tableau1[[#This Row],[species_name]],Tableau1[[#This Row],[sub_reg]])</f>
        <v>Common octopus27.8.a</v>
      </c>
      <c r="O2997" t="s">
        <v>32</v>
      </c>
      <c r="P2997" t="s">
        <v>33</v>
      </c>
      <c r="Q2997" t="s">
        <v>34</v>
      </c>
      <c r="R2997">
        <v>3601.88</v>
      </c>
      <c r="S2997" t="s">
        <v>35</v>
      </c>
      <c r="T2997" t="s">
        <v>270</v>
      </c>
      <c r="U2997" t="s">
        <v>271</v>
      </c>
      <c r="V2997" t="s">
        <v>331</v>
      </c>
      <c r="W2997">
        <f>IFERROR(INDEX(#REF!,MATCH(Tableau1[[#This Row],[Identifiant pour calcul]],#REF!,0),9),0)</f>
        <v>0</v>
      </c>
      <c r="X2997">
        <f>Tableau1[[#This Row],[value]]*0.125*Tableau1[[#This Row],[Sequestration factor]]</f>
        <v>0</v>
      </c>
      <c r="Y2997" t="s">
        <v>39</v>
      </c>
      <c r="Z2997" t="s">
        <v>40</v>
      </c>
      <c r="AA2997" t="s">
        <v>39</v>
      </c>
      <c r="AB2997" t="e">
        <f>INDEX(#REF!,MATCH(Tableau1[[#This Row],[species_name]],#REF!,0),2)</f>
        <v>#REF!</v>
      </c>
      <c r="AC2997" s="3" t="e">
        <f>Tableau1[[#This Row],[value]]/Tableau1[[#This Row],[débarquements totaux de l''espèce]]</f>
        <v>#REF!</v>
      </c>
    </row>
    <row r="2998" spans="1:29" x14ac:dyDescent="0.2">
      <c r="A2998" s="1">
        <v>45355</v>
      </c>
      <c r="B2998" t="s">
        <v>24</v>
      </c>
      <c r="C2998" t="s">
        <v>25</v>
      </c>
      <c r="D2998">
        <v>2022</v>
      </c>
      <c r="E2998" t="s">
        <v>86</v>
      </c>
      <c r="F2998" t="s">
        <v>158</v>
      </c>
      <c r="G2998" t="s">
        <v>406</v>
      </c>
      <c r="H2998" t="s">
        <v>29</v>
      </c>
      <c r="L2998" t="s">
        <v>418</v>
      </c>
      <c r="M2998" t="s">
        <v>419</v>
      </c>
      <c r="N2998" t="str">
        <f>_xlfn.CONCAT(Tableau1[[#This Row],[species_name]],Tableau1[[#This Row],[sub_reg]])</f>
        <v>Common octopus27.7.b</v>
      </c>
      <c r="O2998" t="s">
        <v>32</v>
      </c>
      <c r="P2998" t="s">
        <v>33</v>
      </c>
      <c r="Q2998" t="s">
        <v>34</v>
      </c>
      <c r="R2998">
        <v>1054.99</v>
      </c>
      <c r="S2998" t="s">
        <v>35</v>
      </c>
      <c r="T2998" t="s">
        <v>270</v>
      </c>
      <c r="U2998" t="s">
        <v>271</v>
      </c>
      <c r="V2998" t="s">
        <v>663</v>
      </c>
      <c r="W2998">
        <f>IFERROR(INDEX(#REF!,MATCH(Tableau1[[#This Row],[Identifiant pour calcul]],#REF!,0),9),0)</f>
        <v>0</v>
      </c>
      <c r="X2998">
        <f>Tableau1[[#This Row],[value]]*0.125*Tableau1[[#This Row],[Sequestration factor]]</f>
        <v>0</v>
      </c>
      <c r="Y2998" t="s">
        <v>39</v>
      </c>
      <c r="Z2998" t="s">
        <v>40</v>
      </c>
      <c r="AA2998" t="s">
        <v>39</v>
      </c>
      <c r="AB2998" t="e">
        <f>INDEX(#REF!,MATCH(Tableau1[[#This Row],[species_name]],#REF!,0),2)</f>
        <v>#REF!</v>
      </c>
      <c r="AC2998" s="3" t="e">
        <f>Tableau1[[#This Row],[value]]/Tableau1[[#This Row],[débarquements totaux de l''espèce]]</f>
        <v>#REF!</v>
      </c>
    </row>
    <row r="2999" spans="1:29" x14ac:dyDescent="0.2">
      <c r="A2999" s="1">
        <v>45355</v>
      </c>
      <c r="B2999" t="s">
        <v>24</v>
      </c>
      <c r="C2999" t="s">
        <v>25</v>
      </c>
      <c r="D2999">
        <v>2022</v>
      </c>
      <c r="E2999" t="s">
        <v>86</v>
      </c>
      <c r="F2999" t="s">
        <v>158</v>
      </c>
      <c r="G2999" t="s">
        <v>406</v>
      </c>
      <c r="H2999" t="s">
        <v>29</v>
      </c>
      <c r="L2999" t="s">
        <v>418</v>
      </c>
      <c r="M2999" t="s">
        <v>419</v>
      </c>
      <c r="N2999" t="str">
        <f>_xlfn.CONCAT(Tableau1[[#This Row],[species_name]],Tableau1[[#This Row],[sub_reg]])</f>
        <v>Common octopus27.7.e</v>
      </c>
      <c r="O2999" t="s">
        <v>32</v>
      </c>
      <c r="P2999" t="s">
        <v>33</v>
      </c>
      <c r="Q2999" t="s">
        <v>34</v>
      </c>
      <c r="R2999">
        <v>5036.67</v>
      </c>
      <c r="S2999" t="s">
        <v>35</v>
      </c>
      <c r="T2999" t="s">
        <v>270</v>
      </c>
      <c r="U2999" t="s">
        <v>271</v>
      </c>
      <c r="V2999" t="s">
        <v>226</v>
      </c>
      <c r="W2999">
        <f>IFERROR(INDEX(#REF!,MATCH(Tableau1[[#This Row],[Identifiant pour calcul]],#REF!,0),9),0)</f>
        <v>0</v>
      </c>
      <c r="X2999">
        <f>Tableau1[[#This Row],[value]]*0.125*Tableau1[[#This Row],[Sequestration factor]]</f>
        <v>0</v>
      </c>
      <c r="Y2999" t="s">
        <v>39</v>
      </c>
      <c r="Z2999" t="s">
        <v>40</v>
      </c>
      <c r="AA2999" t="s">
        <v>39</v>
      </c>
      <c r="AB2999" t="e">
        <f>INDEX(#REF!,MATCH(Tableau1[[#This Row],[species_name]],#REF!,0),2)</f>
        <v>#REF!</v>
      </c>
      <c r="AC2999" s="3" t="e">
        <f>Tableau1[[#This Row],[value]]/Tableau1[[#This Row],[débarquements totaux de l''espèce]]</f>
        <v>#REF!</v>
      </c>
    </row>
    <row r="3000" spans="1:29" x14ac:dyDescent="0.2">
      <c r="A3000" s="1">
        <v>45355</v>
      </c>
      <c r="B3000" t="s">
        <v>24</v>
      </c>
      <c r="C3000" t="s">
        <v>25</v>
      </c>
      <c r="D3000">
        <v>2022</v>
      </c>
      <c r="E3000" t="s">
        <v>86</v>
      </c>
      <c r="F3000" t="s">
        <v>158</v>
      </c>
      <c r="G3000" t="s">
        <v>406</v>
      </c>
      <c r="H3000" t="s">
        <v>29</v>
      </c>
      <c r="L3000" t="s">
        <v>418</v>
      </c>
      <c r="M3000" t="s">
        <v>419</v>
      </c>
      <c r="N3000" t="str">
        <f>_xlfn.CONCAT(Tableau1[[#This Row],[species_name]],Tableau1[[#This Row],[sub_reg]])</f>
        <v>Common octopus27.7.h</v>
      </c>
      <c r="O3000" t="s">
        <v>32</v>
      </c>
      <c r="P3000" t="s">
        <v>33</v>
      </c>
      <c r="Q3000" t="s">
        <v>34</v>
      </c>
      <c r="R3000">
        <v>14271.45</v>
      </c>
      <c r="S3000" t="s">
        <v>35</v>
      </c>
      <c r="T3000" t="s">
        <v>270</v>
      </c>
      <c r="U3000" t="s">
        <v>271</v>
      </c>
      <c r="V3000" t="s">
        <v>330</v>
      </c>
      <c r="W3000">
        <f>IFERROR(INDEX(#REF!,MATCH(Tableau1[[#This Row],[Identifiant pour calcul]],#REF!,0),9),0)</f>
        <v>0</v>
      </c>
      <c r="X3000">
        <f>Tableau1[[#This Row],[value]]*0.125*Tableau1[[#This Row],[Sequestration factor]]</f>
        <v>0</v>
      </c>
      <c r="Y3000" t="s">
        <v>39</v>
      </c>
      <c r="Z3000" t="s">
        <v>40</v>
      </c>
      <c r="AA3000" t="s">
        <v>39</v>
      </c>
      <c r="AB3000" t="e">
        <f>INDEX(#REF!,MATCH(Tableau1[[#This Row],[species_name]],#REF!,0),2)</f>
        <v>#REF!</v>
      </c>
      <c r="AC3000" s="3" t="e">
        <f>Tableau1[[#This Row],[value]]/Tableau1[[#This Row],[débarquements totaux de l''espèce]]</f>
        <v>#REF!</v>
      </c>
    </row>
    <row r="3001" spans="1:29" x14ac:dyDescent="0.2">
      <c r="A3001" s="1">
        <v>45355</v>
      </c>
      <c r="B3001" t="s">
        <v>24</v>
      </c>
      <c r="C3001" t="s">
        <v>25</v>
      </c>
      <c r="D3001">
        <v>2022</v>
      </c>
      <c r="E3001" t="s">
        <v>86</v>
      </c>
      <c r="F3001" t="s">
        <v>158</v>
      </c>
      <c r="G3001" t="s">
        <v>406</v>
      </c>
      <c r="H3001" t="s">
        <v>29</v>
      </c>
      <c r="L3001" t="s">
        <v>418</v>
      </c>
      <c r="M3001" t="s">
        <v>419</v>
      </c>
      <c r="N3001" t="str">
        <f>_xlfn.CONCAT(Tableau1[[#This Row],[species_name]],Tableau1[[#This Row],[sub_reg]])</f>
        <v>Common octopus27.7.j</v>
      </c>
      <c r="O3001" t="s">
        <v>32</v>
      </c>
      <c r="P3001" t="s">
        <v>33</v>
      </c>
      <c r="Q3001" t="s">
        <v>34</v>
      </c>
      <c r="R3001">
        <v>2236.4499999999998</v>
      </c>
      <c r="S3001" t="s">
        <v>35</v>
      </c>
      <c r="T3001" t="s">
        <v>270</v>
      </c>
      <c r="U3001" t="s">
        <v>271</v>
      </c>
      <c r="V3001" t="s">
        <v>377</v>
      </c>
      <c r="W3001">
        <f>IFERROR(INDEX(#REF!,MATCH(Tableau1[[#This Row],[Identifiant pour calcul]],#REF!,0),9),0)</f>
        <v>0</v>
      </c>
      <c r="X3001">
        <f>Tableau1[[#This Row],[value]]*0.125*Tableau1[[#This Row],[Sequestration factor]]</f>
        <v>0</v>
      </c>
      <c r="Y3001" t="s">
        <v>39</v>
      </c>
      <c r="Z3001" t="s">
        <v>40</v>
      </c>
      <c r="AA3001" t="s">
        <v>39</v>
      </c>
      <c r="AB3001" t="e">
        <f>INDEX(#REF!,MATCH(Tableau1[[#This Row],[species_name]],#REF!,0),2)</f>
        <v>#REF!</v>
      </c>
      <c r="AC3001" s="3" t="e">
        <f>Tableau1[[#This Row],[value]]/Tableau1[[#This Row],[débarquements totaux de l''espèce]]</f>
        <v>#REF!</v>
      </c>
    </row>
    <row r="3002" spans="1:29" x14ac:dyDescent="0.2">
      <c r="A3002" s="1">
        <v>45355</v>
      </c>
      <c r="B3002" t="s">
        <v>24</v>
      </c>
      <c r="C3002" t="s">
        <v>25</v>
      </c>
      <c r="D3002">
        <v>2022</v>
      </c>
      <c r="E3002" t="s">
        <v>86</v>
      </c>
      <c r="F3002" t="s">
        <v>158</v>
      </c>
      <c r="G3002" t="s">
        <v>406</v>
      </c>
      <c r="H3002" t="s">
        <v>29</v>
      </c>
      <c r="L3002" t="s">
        <v>418</v>
      </c>
      <c r="M3002" t="s">
        <v>419</v>
      </c>
      <c r="N3002" t="str">
        <f>_xlfn.CONCAT(Tableau1[[#This Row],[species_name]],Tableau1[[#This Row],[sub_reg]])</f>
        <v>Common octopus27.8.a</v>
      </c>
      <c r="O3002" t="s">
        <v>32</v>
      </c>
      <c r="P3002" t="s">
        <v>33</v>
      </c>
      <c r="Q3002" t="s">
        <v>34</v>
      </c>
      <c r="R3002">
        <v>2033.36</v>
      </c>
      <c r="S3002" t="s">
        <v>35</v>
      </c>
      <c r="T3002" t="s">
        <v>270</v>
      </c>
      <c r="U3002" t="s">
        <v>271</v>
      </c>
      <c r="V3002" t="s">
        <v>331</v>
      </c>
      <c r="W3002">
        <f>IFERROR(INDEX(#REF!,MATCH(Tableau1[[#This Row],[Identifiant pour calcul]],#REF!,0),9),0)</f>
        <v>0</v>
      </c>
      <c r="X3002">
        <f>Tableau1[[#This Row],[value]]*0.125*Tableau1[[#This Row],[Sequestration factor]]</f>
        <v>0</v>
      </c>
      <c r="Y3002" t="s">
        <v>39</v>
      </c>
      <c r="Z3002" t="s">
        <v>40</v>
      </c>
      <c r="AA3002" t="s">
        <v>39</v>
      </c>
      <c r="AB3002" t="e">
        <f>INDEX(#REF!,MATCH(Tableau1[[#This Row],[species_name]],#REF!,0),2)</f>
        <v>#REF!</v>
      </c>
      <c r="AC3002" s="3" t="e">
        <f>Tableau1[[#This Row],[value]]/Tableau1[[#This Row],[débarquements totaux de l''espèce]]</f>
        <v>#REF!</v>
      </c>
    </row>
    <row r="3003" spans="1:29" x14ac:dyDescent="0.2">
      <c r="A3003" s="1">
        <v>45355</v>
      </c>
      <c r="B3003" t="s">
        <v>24</v>
      </c>
      <c r="C3003" t="s">
        <v>25</v>
      </c>
      <c r="D3003">
        <v>2022</v>
      </c>
      <c r="E3003" t="s">
        <v>86</v>
      </c>
      <c r="F3003" t="s">
        <v>372</v>
      </c>
      <c r="G3003" t="s">
        <v>28</v>
      </c>
      <c r="H3003" t="s">
        <v>29</v>
      </c>
      <c r="L3003" t="s">
        <v>711</v>
      </c>
      <c r="M3003" t="s">
        <v>712</v>
      </c>
      <c r="N3003" t="str">
        <f>_xlfn.CONCAT(Tableau1[[#This Row],[species_name]],Tableau1[[#This Row],[sub_reg]])</f>
        <v>Common octopus27.8.a</v>
      </c>
      <c r="O3003" t="s">
        <v>32</v>
      </c>
      <c r="P3003" t="s">
        <v>33</v>
      </c>
      <c r="Q3003" t="s">
        <v>34</v>
      </c>
      <c r="R3003">
        <v>3271.03</v>
      </c>
      <c r="S3003" t="s">
        <v>35</v>
      </c>
      <c r="T3003" t="s">
        <v>270</v>
      </c>
      <c r="U3003" t="s">
        <v>271</v>
      </c>
      <c r="V3003" t="s">
        <v>331</v>
      </c>
      <c r="W3003">
        <f>IFERROR(INDEX(#REF!,MATCH(Tableau1[[#This Row],[Identifiant pour calcul]],#REF!,0),9),0)</f>
        <v>0</v>
      </c>
      <c r="X3003">
        <f>Tableau1[[#This Row],[value]]*0.125*Tableau1[[#This Row],[Sequestration factor]]</f>
        <v>0</v>
      </c>
      <c r="Y3003" t="s">
        <v>39</v>
      </c>
      <c r="Z3003" t="s">
        <v>40</v>
      </c>
      <c r="AA3003" t="s">
        <v>39</v>
      </c>
      <c r="AB3003" t="e">
        <f>INDEX(#REF!,MATCH(Tableau1[[#This Row],[species_name]],#REF!,0),2)</f>
        <v>#REF!</v>
      </c>
      <c r="AC3003" s="3" t="e">
        <f>Tableau1[[#This Row],[value]]/Tableau1[[#This Row],[débarquements totaux de l''espèce]]</f>
        <v>#REF!</v>
      </c>
    </row>
    <row r="3004" spans="1:29" x14ac:dyDescent="0.2">
      <c r="A3004" s="1">
        <v>45355</v>
      </c>
      <c r="B3004" t="s">
        <v>24</v>
      </c>
      <c r="C3004" t="s">
        <v>25</v>
      </c>
      <c r="D3004">
        <v>2022</v>
      </c>
      <c r="E3004" t="s">
        <v>26</v>
      </c>
      <c r="F3004" t="s">
        <v>239</v>
      </c>
      <c r="G3004" t="s">
        <v>28</v>
      </c>
      <c r="H3004" t="s">
        <v>29</v>
      </c>
      <c r="L3004" t="s">
        <v>30</v>
      </c>
      <c r="M3004" t="s">
        <v>31</v>
      </c>
      <c r="N3004" t="str">
        <f>_xlfn.CONCAT(Tableau1[[#This Row],[species_name]],Tableau1[[#This Row],[sub_reg]])</f>
        <v>Common octopussa 7</v>
      </c>
      <c r="O3004" t="s">
        <v>32</v>
      </c>
      <c r="P3004" t="s">
        <v>33</v>
      </c>
      <c r="Q3004" t="s">
        <v>34</v>
      </c>
      <c r="R3004">
        <v>12598.07</v>
      </c>
      <c r="S3004" t="s">
        <v>35</v>
      </c>
      <c r="T3004" t="s">
        <v>270</v>
      </c>
      <c r="U3004" t="s">
        <v>271</v>
      </c>
      <c r="V3004" t="s">
        <v>62</v>
      </c>
      <c r="W3004">
        <f>IFERROR(INDEX(#REF!,MATCH(Tableau1[[#This Row],[Identifiant pour calcul]],#REF!,0),9),0)</f>
        <v>0</v>
      </c>
      <c r="X3004">
        <f>Tableau1[[#This Row],[value]]*0.125*Tableau1[[#This Row],[Sequestration factor]]</f>
        <v>0</v>
      </c>
      <c r="Y3004" t="s">
        <v>39</v>
      </c>
      <c r="Z3004" t="s">
        <v>40</v>
      </c>
      <c r="AA3004" t="s">
        <v>39</v>
      </c>
      <c r="AB3004" t="e">
        <f>INDEX(#REF!,MATCH(Tableau1[[#This Row],[species_name]],#REF!,0),2)</f>
        <v>#REF!</v>
      </c>
      <c r="AC3004" s="3" t="e">
        <f>Tableau1[[#This Row],[value]]/Tableau1[[#This Row],[débarquements totaux de l''espèce]]</f>
        <v>#REF!</v>
      </c>
    </row>
    <row r="3005" spans="1:29" x14ac:dyDescent="0.2">
      <c r="A3005" s="1">
        <v>45355</v>
      </c>
      <c r="B3005" t="s">
        <v>24</v>
      </c>
      <c r="C3005" t="s">
        <v>25</v>
      </c>
      <c r="D3005">
        <v>2022</v>
      </c>
      <c r="E3005" t="s">
        <v>86</v>
      </c>
      <c r="F3005" t="s">
        <v>158</v>
      </c>
      <c r="G3005" t="s">
        <v>28</v>
      </c>
      <c r="H3005" t="s">
        <v>29</v>
      </c>
      <c r="M3005" t="s">
        <v>821</v>
      </c>
      <c r="N3005" t="str">
        <f>_xlfn.CONCAT(Tableau1[[#This Row],[species_name]],Tableau1[[#This Row],[sub_reg]])</f>
        <v>Common octopus27.7.h</v>
      </c>
      <c r="O3005" t="s">
        <v>32</v>
      </c>
      <c r="P3005" t="s">
        <v>33</v>
      </c>
      <c r="Q3005" t="s">
        <v>34</v>
      </c>
      <c r="R3005">
        <v>1034.8699999999999</v>
      </c>
      <c r="S3005" t="s">
        <v>35</v>
      </c>
      <c r="T3005" t="s">
        <v>270</v>
      </c>
      <c r="U3005" t="s">
        <v>271</v>
      </c>
      <c r="V3005" t="s">
        <v>330</v>
      </c>
      <c r="W3005">
        <f>IFERROR(INDEX(#REF!,MATCH(Tableau1[[#This Row],[Identifiant pour calcul]],#REF!,0),9),0)</f>
        <v>0</v>
      </c>
      <c r="X3005">
        <f>Tableau1[[#This Row],[value]]*0.125*Tableau1[[#This Row],[Sequestration factor]]</f>
        <v>0</v>
      </c>
      <c r="Y3005" t="s">
        <v>39</v>
      </c>
      <c r="Z3005" t="s">
        <v>40</v>
      </c>
      <c r="AA3005" t="s">
        <v>39</v>
      </c>
      <c r="AB3005" t="e">
        <f>INDEX(#REF!,MATCH(Tableau1[[#This Row],[species_name]],#REF!,0),2)</f>
        <v>#REF!</v>
      </c>
      <c r="AC3005" s="3" t="e">
        <f>Tableau1[[#This Row],[value]]/Tableau1[[#This Row],[débarquements totaux de l''espèce]]</f>
        <v>#REF!</v>
      </c>
    </row>
    <row r="3006" spans="1:29" x14ac:dyDescent="0.2">
      <c r="A3006" s="1">
        <v>45355</v>
      </c>
      <c r="B3006" t="s">
        <v>24</v>
      </c>
      <c r="C3006" t="s">
        <v>25</v>
      </c>
      <c r="D3006">
        <v>2022</v>
      </c>
      <c r="E3006" t="s">
        <v>86</v>
      </c>
      <c r="F3006" t="s">
        <v>158</v>
      </c>
      <c r="G3006" t="s">
        <v>28</v>
      </c>
      <c r="H3006" t="s">
        <v>29</v>
      </c>
      <c r="M3006" t="s">
        <v>821</v>
      </c>
      <c r="N3006" t="str">
        <f>_xlfn.CONCAT(Tableau1[[#This Row],[species_name]],Tableau1[[#This Row],[sub_reg]])</f>
        <v>Common octopus27.8.a</v>
      </c>
      <c r="O3006" t="s">
        <v>32</v>
      </c>
      <c r="P3006" t="s">
        <v>33</v>
      </c>
      <c r="Q3006" t="s">
        <v>34</v>
      </c>
      <c r="R3006">
        <v>154208.49</v>
      </c>
      <c r="S3006" t="s">
        <v>35</v>
      </c>
      <c r="T3006" t="s">
        <v>270</v>
      </c>
      <c r="U3006" t="s">
        <v>271</v>
      </c>
      <c r="V3006" t="s">
        <v>331</v>
      </c>
      <c r="W3006">
        <f>IFERROR(INDEX(#REF!,MATCH(Tableau1[[#This Row],[Identifiant pour calcul]],#REF!,0),9),0)</f>
        <v>0</v>
      </c>
      <c r="X3006">
        <f>Tableau1[[#This Row],[value]]*0.125*Tableau1[[#This Row],[Sequestration factor]]</f>
        <v>0</v>
      </c>
      <c r="Y3006" t="s">
        <v>39</v>
      </c>
      <c r="Z3006" t="s">
        <v>40</v>
      </c>
      <c r="AA3006" t="s">
        <v>39</v>
      </c>
      <c r="AB3006" t="e">
        <f>INDEX(#REF!,MATCH(Tableau1[[#This Row],[species_name]],#REF!,0),2)</f>
        <v>#REF!</v>
      </c>
      <c r="AC3006" s="3" t="e">
        <f>Tableau1[[#This Row],[value]]/Tableau1[[#This Row],[débarquements totaux de l''espèce]]</f>
        <v>#REF!</v>
      </c>
    </row>
    <row r="3007" spans="1:29" x14ac:dyDescent="0.2">
      <c r="A3007" s="1">
        <v>45355</v>
      </c>
      <c r="B3007" t="s">
        <v>24</v>
      </c>
      <c r="C3007" t="s">
        <v>25</v>
      </c>
      <c r="D3007">
        <v>2022</v>
      </c>
      <c r="E3007" t="s">
        <v>86</v>
      </c>
      <c r="F3007" t="s">
        <v>158</v>
      </c>
      <c r="G3007" t="s">
        <v>107</v>
      </c>
      <c r="H3007" t="s">
        <v>29</v>
      </c>
      <c r="L3007" t="s">
        <v>822</v>
      </c>
      <c r="M3007" t="s">
        <v>823</v>
      </c>
      <c r="N3007" t="str">
        <f>_xlfn.CONCAT(Tableau1[[#This Row],[species_name]],Tableau1[[#This Row],[sub_reg]])</f>
        <v>Common octopus27.8.a</v>
      </c>
      <c r="O3007" t="s">
        <v>32</v>
      </c>
      <c r="P3007" t="s">
        <v>33</v>
      </c>
      <c r="Q3007" t="s">
        <v>34</v>
      </c>
      <c r="R3007">
        <v>20531.27</v>
      </c>
      <c r="S3007" t="s">
        <v>35</v>
      </c>
      <c r="T3007" t="s">
        <v>270</v>
      </c>
      <c r="U3007" t="s">
        <v>271</v>
      </c>
      <c r="V3007" t="s">
        <v>331</v>
      </c>
      <c r="W3007">
        <f>IFERROR(INDEX(#REF!,MATCH(Tableau1[[#This Row],[Identifiant pour calcul]],#REF!,0),9),0)</f>
        <v>0</v>
      </c>
      <c r="X3007">
        <f>Tableau1[[#This Row],[value]]*0.125*Tableau1[[#This Row],[Sequestration factor]]</f>
        <v>0</v>
      </c>
      <c r="Y3007" t="s">
        <v>39</v>
      </c>
      <c r="Z3007" t="s">
        <v>40</v>
      </c>
      <c r="AA3007" t="s">
        <v>39</v>
      </c>
      <c r="AB3007" t="e">
        <f>INDEX(#REF!,MATCH(Tableau1[[#This Row],[species_name]],#REF!,0),2)</f>
        <v>#REF!</v>
      </c>
      <c r="AC3007" s="3" t="e">
        <f>Tableau1[[#This Row],[value]]/Tableau1[[#This Row],[débarquements totaux de l''espèce]]</f>
        <v>#REF!</v>
      </c>
    </row>
    <row r="3008" spans="1:29" x14ac:dyDescent="0.2">
      <c r="A3008" s="1">
        <v>45355</v>
      </c>
      <c r="B3008" t="s">
        <v>24</v>
      </c>
      <c r="C3008" t="s">
        <v>25</v>
      </c>
      <c r="D3008">
        <v>2022</v>
      </c>
      <c r="E3008" t="s">
        <v>86</v>
      </c>
      <c r="F3008" t="s">
        <v>239</v>
      </c>
      <c r="G3008" t="s">
        <v>107</v>
      </c>
      <c r="H3008" t="s">
        <v>29</v>
      </c>
      <c r="M3008" t="s">
        <v>786</v>
      </c>
      <c r="N3008" t="str">
        <f>_xlfn.CONCAT(Tableau1[[#This Row],[species_name]],Tableau1[[#This Row],[sub_reg]])</f>
        <v>Common octopus27.7.h</v>
      </c>
      <c r="O3008" t="s">
        <v>32</v>
      </c>
      <c r="P3008" t="s">
        <v>33</v>
      </c>
      <c r="Q3008" t="s">
        <v>34</v>
      </c>
      <c r="R3008">
        <v>4731.01</v>
      </c>
      <c r="S3008" t="s">
        <v>35</v>
      </c>
      <c r="T3008" t="s">
        <v>270</v>
      </c>
      <c r="U3008" t="s">
        <v>271</v>
      </c>
      <c r="V3008" t="s">
        <v>330</v>
      </c>
      <c r="W3008">
        <f>IFERROR(INDEX(#REF!,MATCH(Tableau1[[#This Row],[Identifiant pour calcul]],#REF!,0),9),0)</f>
        <v>0</v>
      </c>
      <c r="X3008">
        <f>Tableau1[[#This Row],[value]]*0.125*Tableau1[[#This Row],[Sequestration factor]]</f>
        <v>0</v>
      </c>
      <c r="Y3008" t="s">
        <v>39</v>
      </c>
      <c r="Z3008" t="s">
        <v>40</v>
      </c>
      <c r="AA3008" t="s">
        <v>39</v>
      </c>
      <c r="AB3008" t="e">
        <f>INDEX(#REF!,MATCH(Tableau1[[#This Row],[species_name]],#REF!,0),2)</f>
        <v>#REF!</v>
      </c>
      <c r="AC3008" s="3" t="e">
        <f>Tableau1[[#This Row],[value]]/Tableau1[[#This Row],[débarquements totaux de l''espèce]]</f>
        <v>#REF!</v>
      </c>
    </row>
    <row r="3009" spans="1:29" x14ac:dyDescent="0.2">
      <c r="A3009" s="1">
        <v>45355</v>
      </c>
      <c r="B3009" t="s">
        <v>24</v>
      </c>
      <c r="C3009" t="s">
        <v>25</v>
      </c>
      <c r="D3009">
        <v>2022</v>
      </c>
      <c r="E3009" t="s">
        <v>86</v>
      </c>
      <c r="F3009" t="s">
        <v>158</v>
      </c>
      <c r="G3009" t="s">
        <v>28</v>
      </c>
      <c r="H3009" t="s">
        <v>29</v>
      </c>
      <c r="M3009" t="s">
        <v>821</v>
      </c>
      <c r="N3009" t="str">
        <f>_xlfn.CONCAT(Tableau1[[#This Row],[species_name]],Tableau1[[#This Row],[sub_reg]])</f>
        <v>Common octopus27.7.e</v>
      </c>
      <c r="O3009" t="s">
        <v>32</v>
      </c>
      <c r="P3009" t="s">
        <v>33</v>
      </c>
      <c r="Q3009" t="s">
        <v>34</v>
      </c>
      <c r="R3009">
        <v>1246.45</v>
      </c>
      <c r="S3009" t="s">
        <v>35</v>
      </c>
      <c r="T3009" t="s">
        <v>270</v>
      </c>
      <c r="U3009" t="s">
        <v>271</v>
      </c>
      <c r="V3009" t="s">
        <v>226</v>
      </c>
      <c r="W3009">
        <f>IFERROR(INDEX(#REF!,MATCH(Tableau1[[#This Row],[Identifiant pour calcul]],#REF!,0),9),0)</f>
        <v>0</v>
      </c>
      <c r="X3009">
        <f>Tableau1[[#This Row],[value]]*0.125*Tableau1[[#This Row],[Sequestration factor]]</f>
        <v>0</v>
      </c>
      <c r="Y3009" t="s">
        <v>39</v>
      </c>
      <c r="Z3009" t="s">
        <v>40</v>
      </c>
      <c r="AA3009" t="s">
        <v>39</v>
      </c>
      <c r="AB3009" t="e">
        <f>INDEX(#REF!,MATCH(Tableau1[[#This Row],[species_name]],#REF!,0),2)</f>
        <v>#REF!</v>
      </c>
      <c r="AC3009" s="3" t="e">
        <f>Tableau1[[#This Row],[value]]/Tableau1[[#This Row],[débarquements totaux de l''espèce]]</f>
        <v>#REF!</v>
      </c>
    </row>
    <row r="3010" spans="1:29" x14ac:dyDescent="0.2">
      <c r="A3010" s="1">
        <v>45355</v>
      </c>
      <c r="B3010" t="s">
        <v>24</v>
      </c>
      <c r="C3010" t="s">
        <v>25</v>
      </c>
      <c r="D3010">
        <v>2022</v>
      </c>
      <c r="E3010" t="s">
        <v>86</v>
      </c>
      <c r="F3010" t="s">
        <v>158</v>
      </c>
      <c r="G3010" t="s">
        <v>28</v>
      </c>
      <c r="H3010" t="s">
        <v>29</v>
      </c>
      <c r="M3010" t="s">
        <v>821</v>
      </c>
      <c r="N3010" t="str">
        <f>_xlfn.CONCAT(Tableau1[[#This Row],[species_name]],Tableau1[[#This Row],[sub_reg]])</f>
        <v>Common octopus27.8.b</v>
      </c>
      <c r="O3010" t="s">
        <v>32</v>
      </c>
      <c r="P3010" t="s">
        <v>33</v>
      </c>
      <c r="Q3010" t="s">
        <v>34</v>
      </c>
      <c r="R3010">
        <v>4044.71</v>
      </c>
      <c r="S3010" t="s">
        <v>35</v>
      </c>
      <c r="T3010" t="s">
        <v>270</v>
      </c>
      <c r="U3010" t="s">
        <v>271</v>
      </c>
      <c r="V3010" t="s">
        <v>338</v>
      </c>
      <c r="W3010">
        <f>IFERROR(INDEX(#REF!,MATCH(Tableau1[[#This Row],[Identifiant pour calcul]],#REF!,0),9),0)</f>
        <v>0</v>
      </c>
      <c r="X3010">
        <f>Tableau1[[#This Row],[value]]*0.125*Tableau1[[#This Row],[Sequestration factor]]</f>
        <v>0</v>
      </c>
      <c r="Y3010" t="s">
        <v>39</v>
      </c>
      <c r="Z3010" t="s">
        <v>40</v>
      </c>
      <c r="AA3010" t="s">
        <v>39</v>
      </c>
      <c r="AB3010" t="e">
        <f>INDEX(#REF!,MATCH(Tableau1[[#This Row],[species_name]],#REF!,0),2)</f>
        <v>#REF!</v>
      </c>
      <c r="AC3010" s="3" t="e">
        <f>Tableau1[[#This Row],[value]]/Tableau1[[#This Row],[débarquements totaux de l''espèce]]</f>
        <v>#REF!</v>
      </c>
    </row>
    <row r="3011" spans="1:29" x14ac:dyDescent="0.2">
      <c r="A3011" s="1">
        <v>45355</v>
      </c>
      <c r="B3011" t="s">
        <v>24</v>
      </c>
      <c r="C3011" t="s">
        <v>25</v>
      </c>
      <c r="D3011">
        <v>2022</v>
      </c>
      <c r="E3011" t="s">
        <v>86</v>
      </c>
      <c r="F3011" t="s">
        <v>239</v>
      </c>
      <c r="G3011" t="s">
        <v>77</v>
      </c>
      <c r="H3011" t="s">
        <v>29</v>
      </c>
      <c r="M3011" t="s">
        <v>788</v>
      </c>
      <c r="N3011" t="str">
        <f>_xlfn.CONCAT(Tableau1[[#This Row],[species_name]],Tableau1[[#This Row],[sub_reg]])</f>
        <v>Common octopus27.8.a</v>
      </c>
      <c r="O3011" t="s">
        <v>32</v>
      </c>
      <c r="P3011" t="s">
        <v>33</v>
      </c>
      <c r="Q3011" t="s">
        <v>34</v>
      </c>
      <c r="R3011">
        <v>271571.62</v>
      </c>
      <c r="S3011" t="s">
        <v>35</v>
      </c>
      <c r="T3011" t="s">
        <v>270</v>
      </c>
      <c r="U3011" t="s">
        <v>271</v>
      </c>
      <c r="V3011" t="s">
        <v>331</v>
      </c>
      <c r="W3011">
        <f>IFERROR(INDEX(#REF!,MATCH(Tableau1[[#This Row],[Identifiant pour calcul]],#REF!,0),9),0)</f>
        <v>0</v>
      </c>
      <c r="X3011">
        <f>Tableau1[[#This Row],[value]]*0.125*Tableau1[[#This Row],[Sequestration factor]]</f>
        <v>0</v>
      </c>
      <c r="Y3011" t="s">
        <v>39</v>
      </c>
      <c r="Z3011" t="s">
        <v>40</v>
      </c>
      <c r="AA3011" t="s">
        <v>39</v>
      </c>
      <c r="AB3011" t="e">
        <f>INDEX(#REF!,MATCH(Tableau1[[#This Row],[species_name]],#REF!,0),2)</f>
        <v>#REF!</v>
      </c>
      <c r="AC3011" s="3" t="e">
        <f>Tableau1[[#This Row],[value]]/Tableau1[[#This Row],[débarquements totaux de l''espèce]]</f>
        <v>#REF!</v>
      </c>
    </row>
    <row r="3012" spans="1:29" x14ac:dyDescent="0.2">
      <c r="A3012" s="1">
        <v>45355</v>
      </c>
      <c r="B3012" t="s">
        <v>24</v>
      </c>
      <c r="C3012" t="s">
        <v>25</v>
      </c>
      <c r="D3012">
        <v>2022</v>
      </c>
      <c r="E3012" t="s">
        <v>26</v>
      </c>
      <c r="F3012" t="s">
        <v>76</v>
      </c>
      <c r="G3012" t="s">
        <v>28</v>
      </c>
      <c r="H3012" t="s">
        <v>29</v>
      </c>
      <c r="L3012" t="s">
        <v>30</v>
      </c>
      <c r="M3012" t="s">
        <v>31</v>
      </c>
      <c r="N3012" t="str">
        <f>_xlfn.CONCAT(Tableau1[[#This Row],[species_name]],Tableau1[[#This Row],[sub_reg]])</f>
        <v>Common octopussa 7</v>
      </c>
      <c r="O3012" t="s">
        <v>32</v>
      </c>
      <c r="P3012" t="s">
        <v>33</v>
      </c>
      <c r="Q3012" t="s">
        <v>34</v>
      </c>
      <c r="R3012">
        <v>2517.11</v>
      </c>
      <c r="S3012" t="s">
        <v>35</v>
      </c>
      <c r="T3012" t="s">
        <v>270</v>
      </c>
      <c r="U3012" t="s">
        <v>271</v>
      </c>
      <c r="V3012" t="s">
        <v>62</v>
      </c>
      <c r="W3012">
        <f>IFERROR(INDEX(#REF!,MATCH(Tableau1[[#This Row],[Identifiant pour calcul]],#REF!,0),9),0)</f>
        <v>0</v>
      </c>
      <c r="X3012">
        <f>Tableau1[[#This Row],[value]]*0.125*Tableau1[[#This Row],[Sequestration factor]]</f>
        <v>0</v>
      </c>
      <c r="Y3012" t="s">
        <v>39</v>
      </c>
      <c r="Z3012" t="s">
        <v>40</v>
      </c>
      <c r="AA3012" t="s">
        <v>39</v>
      </c>
      <c r="AB3012" t="e">
        <f>INDEX(#REF!,MATCH(Tableau1[[#This Row],[species_name]],#REF!,0),2)</f>
        <v>#REF!</v>
      </c>
      <c r="AC3012" s="3" t="e">
        <f>Tableau1[[#This Row],[value]]/Tableau1[[#This Row],[débarquements totaux de l''espèce]]</f>
        <v>#REF!</v>
      </c>
    </row>
    <row r="3013" spans="1:29" x14ac:dyDescent="0.2">
      <c r="A3013" s="1">
        <v>45355</v>
      </c>
      <c r="B3013" t="s">
        <v>24</v>
      </c>
      <c r="C3013" t="s">
        <v>25</v>
      </c>
      <c r="D3013">
        <v>2022</v>
      </c>
      <c r="E3013" t="s">
        <v>86</v>
      </c>
      <c r="F3013" t="s">
        <v>87</v>
      </c>
      <c r="G3013" t="s">
        <v>107</v>
      </c>
      <c r="H3013" t="s">
        <v>29</v>
      </c>
      <c r="M3013" t="s">
        <v>830</v>
      </c>
      <c r="N3013" t="str">
        <f>_xlfn.CONCAT(Tableau1[[#This Row],[species_name]],Tableau1[[#This Row],[sub_reg]])</f>
        <v>Common octopus27.7.e</v>
      </c>
      <c r="O3013" t="s">
        <v>32</v>
      </c>
      <c r="P3013" t="s">
        <v>33</v>
      </c>
      <c r="Q3013" t="s">
        <v>34</v>
      </c>
      <c r="R3013">
        <v>3061.4</v>
      </c>
      <c r="S3013" t="s">
        <v>35</v>
      </c>
      <c r="T3013" t="s">
        <v>270</v>
      </c>
      <c r="U3013" t="s">
        <v>271</v>
      </c>
      <c r="V3013" t="s">
        <v>226</v>
      </c>
      <c r="W3013">
        <f>IFERROR(INDEX(#REF!,MATCH(Tableau1[[#This Row],[Identifiant pour calcul]],#REF!,0),9),0)</f>
        <v>0</v>
      </c>
      <c r="X3013">
        <f>Tableau1[[#This Row],[value]]*0.125*Tableau1[[#This Row],[Sequestration factor]]</f>
        <v>0</v>
      </c>
      <c r="Y3013" t="s">
        <v>39</v>
      </c>
      <c r="Z3013" t="s">
        <v>40</v>
      </c>
      <c r="AA3013" t="s">
        <v>39</v>
      </c>
      <c r="AB3013" t="e">
        <f>INDEX(#REF!,MATCH(Tableau1[[#This Row],[species_name]],#REF!,0),2)</f>
        <v>#REF!</v>
      </c>
      <c r="AC3013" s="3" t="e">
        <f>Tableau1[[#This Row],[value]]/Tableau1[[#This Row],[débarquements totaux de l''espèce]]</f>
        <v>#REF!</v>
      </c>
    </row>
    <row r="3014" spans="1:29" x14ac:dyDescent="0.2">
      <c r="A3014" s="1">
        <v>45355</v>
      </c>
      <c r="B3014" t="s">
        <v>24</v>
      </c>
      <c r="C3014" t="s">
        <v>25</v>
      </c>
      <c r="D3014">
        <v>2022</v>
      </c>
      <c r="E3014" t="s">
        <v>86</v>
      </c>
      <c r="F3014" t="s">
        <v>239</v>
      </c>
      <c r="G3014" t="s">
        <v>107</v>
      </c>
      <c r="H3014" t="s">
        <v>29</v>
      </c>
      <c r="M3014" t="s">
        <v>786</v>
      </c>
      <c r="N3014" t="str">
        <f>_xlfn.CONCAT(Tableau1[[#This Row],[species_name]],Tableau1[[#This Row],[sub_reg]])</f>
        <v>Common octopus27.7.e</v>
      </c>
      <c r="O3014" t="s">
        <v>32</v>
      </c>
      <c r="P3014" t="s">
        <v>33</v>
      </c>
      <c r="Q3014" t="s">
        <v>34</v>
      </c>
      <c r="R3014">
        <v>137460.95000000001</v>
      </c>
      <c r="S3014" t="s">
        <v>35</v>
      </c>
      <c r="T3014" t="s">
        <v>270</v>
      </c>
      <c r="U3014" t="s">
        <v>271</v>
      </c>
      <c r="V3014" t="s">
        <v>226</v>
      </c>
      <c r="W3014">
        <f>IFERROR(INDEX(#REF!,MATCH(Tableau1[[#This Row],[Identifiant pour calcul]],#REF!,0),9),0)</f>
        <v>0</v>
      </c>
      <c r="X3014">
        <f>Tableau1[[#This Row],[value]]*0.125*Tableau1[[#This Row],[Sequestration factor]]</f>
        <v>0</v>
      </c>
      <c r="Y3014" t="s">
        <v>39</v>
      </c>
      <c r="Z3014" t="s">
        <v>40</v>
      </c>
      <c r="AA3014" t="s">
        <v>39</v>
      </c>
      <c r="AB3014" t="e">
        <f>INDEX(#REF!,MATCH(Tableau1[[#This Row],[species_name]],#REF!,0),2)</f>
        <v>#REF!</v>
      </c>
      <c r="AC3014" s="3" t="e">
        <f>Tableau1[[#This Row],[value]]/Tableau1[[#This Row],[débarquements totaux de l''espèce]]</f>
        <v>#REF!</v>
      </c>
    </row>
    <row r="3015" spans="1:29" x14ac:dyDescent="0.2">
      <c r="A3015" s="1">
        <v>45355</v>
      </c>
      <c r="B3015" t="s">
        <v>24</v>
      </c>
      <c r="C3015" t="s">
        <v>25</v>
      </c>
      <c r="D3015">
        <v>2022</v>
      </c>
      <c r="E3015" t="s">
        <v>86</v>
      </c>
      <c r="F3015" t="s">
        <v>239</v>
      </c>
      <c r="G3015" t="s">
        <v>107</v>
      </c>
      <c r="H3015" t="s">
        <v>29</v>
      </c>
      <c r="M3015" t="s">
        <v>786</v>
      </c>
      <c r="N3015" t="str">
        <f>_xlfn.CONCAT(Tableau1[[#This Row],[species_name]],Tableau1[[#This Row],[sub_reg]])</f>
        <v>Common octopus27.8.a</v>
      </c>
      <c r="O3015" t="s">
        <v>32</v>
      </c>
      <c r="P3015" t="s">
        <v>33</v>
      </c>
      <c r="Q3015" t="s">
        <v>34</v>
      </c>
      <c r="R3015">
        <v>251225.72</v>
      </c>
      <c r="S3015" t="s">
        <v>35</v>
      </c>
      <c r="T3015" t="s">
        <v>270</v>
      </c>
      <c r="U3015" t="s">
        <v>271</v>
      </c>
      <c r="V3015" t="s">
        <v>331</v>
      </c>
      <c r="W3015">
        <f>IFERROR(INDEX(#REF!,MATCH(Tableau1[[#This Row],[Identifiant pour calcul]],#REF!,0),9),0)</f>
        <v>0</v>
      </c>
      <c r="X3015">
        <f>Tableau1[[#This Row],[value]]*0.125*Tableau1[[#This Row],[Sequestration factor]]</f>
        <v>0</v>
      </c>
      <c r="Y3015" t="s">
        <v>39</v>
      </c>
      <c r="Z3015" t="s">
        <v>40</v>
      </c>
      <c r="AA3015" t="s">
        <v>39</v>
      </c>
      <c r="AB3015" t="e">
        <f>INDEX(#REF!,MATCH(Tableau1[[#This Row],[species_name]],#REF!,0),2)</f>
        <v>#REF!</v>
      </c>
      <c r="AC3015" s="3" t="e">
        <f>Tableau1[[#This Row],[value]]/Tableau1[[#This Row],[débarquements totaux de l''espèce]]</f>
        <v>#REF!</v>
      </c>
    </row>
    <row r="3016" spans="1:29" x14ac:dyDescent="0.2">
      <c r="A3016" s="1">
        <v>45355</v>
      </c>
      <c r="B3016" t="s">
        <v>24</v>
      </c>
      <c r="C3016" t="s">
        <v>25</v>
      </c>
      <c r="D3016">
        <v>2022</v>
      </c>
      <c r="E3016" t="s">
        <v>86</v>
      </c>
      <c r="F3016" t="s">
        <v>239</v>
      </c>
      <c r="G3016" t="s">
        <v>77</v>
      </c>
      <c r="H3016" t="s">
        <v>29</v>
      </c>
      <c r="M3016" t="s">
        <v>788</v>
      </c>
      <c r="N3016" t="str">
        <f>_xlfn.CONCAT(Tableau1[[#This Row],[species_name]],Tableau1[[#This Row],[sub_reg]])</f>
        <v>Common octopus27.7.e</v>
      </c>
      <c r="O3016" t="s">
        <v>32</v>
      </c>
      <c r="P3016" t="s">
        <v>33</v>
      </c>
      <c r="Q3016" t="s">
        <v>34</v>
      </c>
      <c r="R3016">
        <v>75889.81</v>
      </c>
      <c r="S3016" t="s">
        <v>35</v>
      </c>
      <c r="T3016" t="s">
        <v>270</v>
      </c>
      <c r="U3016" t="s">
        <v>271</v>
      </c>
      <c r="V3016" t="s">
        <v>226</v>
      </c>
      <c r="W3016">
        <f>IFERROR(INDEX(#REF!,MATCH(Tableau1[[#This Row],[Identifiant pour calcul]],#REF!,0),9),0)</f>
        <v>0</v>
      </c>
      <c r="X3016">
        <f>Tableau1[[#This Row],[value]]*0.125*Tableau1[[#This Row],[Sequestration factor]]</f>
        <v>0</v>
      </c>
      <c r="Y3016" t="s">
        <v>39</v>
      </c>
      <c r="Z3016" t="s">
        <v>40</v>
      </c>
      <c r="AA3016" t="s">
        <v>39</v>
      </c>
      <c r="AB3016" t="e">
        <f>INDEX(#REF!,MATCH(Tableau1[[#This Row],[species_name]],#REF!,0),2)</f>
        <v>#REF!</v>
      </c>
      <c r="AC3016" s="3" t="e">
        <f>Tableau1[[#This Row],[value]]/Tableau1[[#This Row],[débarquements totaux de l''espèce]]</f>
        <v>#REF!</v>
      </c>
    </row>
    <row r="3017" spans="1:29" x14ac:dyDescent="0.2">
      <c r="A3017" s="1">
        <v>45355</v>
      </c>
      <c r="B3017" t="s">
        <v>24</v>
      </c>
      <c r="C3017" t="s">
        <v>25</v>
      </c>
      <c r="D3017">
        <v>2022</v>
      </c>
      <c r="E3017" t="s">
        <v>86</v>
      </c>
      <c r="F3017" t="s">
        <v>76</v>
      </c>
      <c r="G3017" t="s">
        <v>107</v>
      </c>
      <c r="H3017" t="s">
        <v>29</v>
      </c>
      <c r="M3017" t="s">
        <v>769</v>
      </c>
      <c r="N3017" t="str">
        <f>_xlfn.CONCAT(Tableau1[[#This Row],[species_name]],Tableau1[[#This Row],[sub_reg]])</f>
        <v>Common octopus27.7.h</v>
      </c>
      <c r="O3017" t="s">
        <v>32</v>
      </c>
      <c r="P3017" t="s">
        <v>33</v>
      </c>
      <c r="Q3017" t="s">
        <v>34</v>
      </c>
      <c r="R3017">
        <v>12494.85</v>
      </c>
      <c r="S3017" t="s">
        <v>35</v>
      </c>
      <c r="T3017" t="s">
        <v>270</v>
      </c>
      <c r="U3017" t="s">
        <v>271</v>
      </c>
      <c r="V3017" t="s">
        <v>330</v>
      </c>
      <c r="W3017">
        <f>IFERROR(INDEX(#REF!,MATCH(Tableau1[[#This Row],[Identifiant pour calcul]],#REF!,0),9),0)</f>
        <v>0</v>
      </c>
      <c r="X3017">
        <f>Tableau1[[#This Row],[value]]*0.125*Tableau1[[#This Row],[Sequestration factor]]</f>
        <v>0</v>
      </c>
      <c r="Y3017" t="s">
        <v>39</v>
      </c>
      <c r="Z3017" t="s">
        <v>40</v>
      </c>
      <c r="AA3017" t="s">
        <v>39</v>
      </c>
      <c r="AB3017" t="e">
        <f>INDEX(#REF!,MATCH(Tableau1[[#This Row],[species_name]],#REF!,0),2)</f>
        <v>#REF!</v>
      </c>
      <c r="AC3017" s="3" t="e">
        <f>Tableau1[[#This Row],[value]]/Tableau1[[#This Row],[débarquements totaux de l''espèce]]</f>
        <v>#REF!</v>
      </c>
    </row>
    <row r="3018" spans="1:29" x14ac:dyDescent="0.2">
      <c r="A3018" s="1">
        <v>45355</v>
      </c>
      <c r="B3018" t="s">
        <v>24</v>
      </c>
      <c r="C3018" t="s">
        <v>25</v>
      </c>
      <c r="D3018">
        <v>2022</v>
      </c>
      <c r="E3018" t="s">
        <v>86</v>
      </c>
      <c r="F3018" t="s">
        <v>76</v>
      </c>
      <c r="G3018" t="s">
        <v>107</v>
      </c>
      <c r="H3018" t="s">
        <v>29</v>
      </c>
      <c r="M3018" t="s">
        <v>769</v>
      </c>
      <c r="N3018" t="str">
        <f>_xlfn.CONCAT(Tableau1[[#This Row],[species_name]],Tableau1[[#This Row],[sub_reg]])</f>
        <v>Common octopus27.8.a</v>
      </c>
      <c r="O3018" t="s">
        <v>32</v>
      </c>
      <c r="P3018" t="s">
        <v>33</v>
      </c>
      <c r="Q3018" t="s">
        <v>34</v>
      </c>
      <c r="R3018">
        <v>20639.45</v>
      </c>
      <c r="S3018" t="s">
        <v>35</v>
      </c>
      <c r="T3018" t="s">
        <v>270</v>
      </c>
      <c r="U3018" t="s">
        <v>271</v>
      </c>
      <c r="V3018" t="s">
        <v>331</v>
      </c>
      <c r="W3018">
        <f>IFERROR(INDEX(#REF!,MATCH(Tableau1[[#This Row],[Identifiant pour calcul]],#REF!,0),9),0)</f>
        <v>0</v>
      </c>
      <c r="X3018">
        <f>Tableau1[[#This Row],[value]]*0.125*Tableau1[[#This Row],[Sequestration factor]]</f>
        <v>0</v>
      </c>
      <c r="Y3018" t="s">
        <v>39</v>
      </c>
      <c r="Z3018" t="s">
        <v>40</v>
      </c>
      <c r="AA3018" t="s">
        <v>39</v>
      </c>
      <c r="AB3018" t="e">
        <f>INDEX(#REF!,MATCH(Tableau1[[#This Row],[species_name]],#REF!,0),2)</f>
        <v>#REF!</v>
      </c>
      <c r="AC3018" s="3" t="e">
        <f>Tableau1[[#This Row],[value]]/Tableau1[[#This Row],[débarquements totaux de l''espèce]]</f>
        <v>#REF!</v>
      </c>
    </row>
    <row r="3019" spans="1:29" x14ac:dyDescent="0.2">
      <c r="A3019" s="1">
        <v>45355</v>
      </c>
      <c r="B3019" t="s">
        <v>24</v>
      </c>
      <c r="C3019" t="s">
        <v>25</v>
      </c>
      <c r="D3019">
        <v>2022</v>
      </c>
      <c r="E3019" t="s">
        <v>86</v>
      </c>
      <c r="F3019" t="s">
        <v>76</v>
      </c>
      <c r="G3019" t="s">
        <v>77</v>
      </c>
      <c r="H3019" t="s">
        <v>29</v>
      </c>
      <c r="M3019" t="s">
        <v>770</v>
      </c>
      <c r="N3019" t="str">
        <f>_xlfn.CONCAT(Tableau1[[#This Row],[species_name]],Tableau1[[#This Row],[sub_reg]])</f>
        <v>Common octopus27.8.a</v>
      </c>
      <c r="O3019" t="s">
        <v>32</v>
      </c>
      <c r="P3019" t="s">
        <v>33</v>
      </c>
      <c r="Q3019" t="s">
        <v>34</v>
      </c>
      <c r="R3019">
        <v>8463.06</v>
      </c>
      <c r="S3019" t="s">
        <v>35</v>
      </c>
      <c r="T3019" t="s">
        <v>270</v>
      </c>
      <c r="U3019" t="s">
        <v>271</v>
      </c>
      <c r="V3019" t="s">
        <v>331</v>
      </c>
      <c r="W3019">
        <f>IFERROR(INDEX(#REF!,MATCH(Tableau1[[#This Row],[Identifiant pour calcul]],#REF!,0),9),0)</f>
        <v>0</v>
      </c>
      <c r="X3019">
        <f>Tableau1[[#This Row],[value]]*0.125*Tableau1[[#This Row],[Sequestration factor]]</f>
        <v>0</v>
      </c>
      <c r="Y3019" t="s">
        <v>39</v>
      </c>
      <c r="Z3019" t="s">
        <v>40</v>
      </c>
      <c r="AA3019" t="s">
        <v>39</v>
      </c>
      <c r="AB3019" t="e">
        <f>INDEX(#REF!,MATCH(Tableau1[[#This Row],[species_name]],#REF!,0),2)</f>
        <v>#REF!</v>
      </c>
      <c r="AC3019" s="3" t="e">
        <f>Tableau1[[#This Row],[value]]/Tableau1[[#This Row],[débarquements totaux de l''espèce]]</f>
        <v>#REF!</v>
      </c>
    </row>
    <row r="3020" spans="1:29" x14ac:dyDescent="0.2">
      <c r="A3020" s="1">
        <v>45355</v>
      </c>
      <c r="B3020" t="s">
        <v>24</v>
      </c>
      <c r="C3020" t="s">
        <v>25</v>
      </c>
      <c r="D3020">
        <v>2022</v>
      </c>
      <c r="E3020" t="s">
        <v>86</v>
      </c>
      <c r="F3020" t="s">
        <v>217</v>
      </c>
      <c r="G3020" t="s">
        <v>107</v>
      </c>
      <c r="H3020" t="s">
        <v>29</v>
      </c>
      <c r="M3020" t="s">
        <v>771</v>
      </c>
      <c r="N3020" t="str">
        <f>_xlfn.CONCAT(Tableau1[[#This Row],[species_name]],Tableau1[[#This Row],[sub_reg]])</f>
        <v>Common octopus27.7.e</v>
      </c>
      <c r="O3020" t="s">
        <v>32</v>
      </c>
      <c r="P3020" t="s">
        <v>33</v>
      </c>
      <c r="Q3020" t="s">
        <v>34</v>
      </c>
      <c r="R3020">
        <v>27290.39</v>
      </c>
      <c r="S3020" t="s">
        <v>35</v>
      </c>
      <c r="T3020" t="s">
        <v>270</v>
      </c>
      <c r="U3020" t="s">
        <v>271</v>
      </c>
      <c r="V3020" t="s">
        <v>226</v>
      </c>
      <c r="W3020">
        <f>IFERROR(INDEX(#REF!,MATCH(Tableau1[[#This Row],[Identifiant pour calcul]],#REF!,0),9),0)</f>
        <v>0</v>
      </c>
      <c r="X3020">
        <f>Tableau1[[#This Row],[value]]*0.125*Tableau1[[#This Row],[Sequestration factor]]</f>
        <v>0</v>
      </c>
      <c r="Y3020" t="s">
        <v>39</v>
      </c>
      <c r="Z3020" t="s">
        <v>40</v>
      </c>
      <c r="AA3020" t="s">
        <v>39</v>
      </c>
      <c r="AB3020" t="e">
        <f>INDEX(#REF!,MATCH(Tableau1[[#This Row],[species_name]],#REF!,0),2)</f>
        <v>#REF!</v>
      </c>
      <c r="AC3020" s="3" t="e">
        <f>Tableau1[[#This Row],[value]]/Tableau1[[#This Row],[débarquements totaux de l''espèce]]</f>
        <v>#REF!</v>
      </c>
    </row>
    <row r="3021" spans="1:29" x14ac:dyDescent="0.2">
      <c r="A3021" s="1">
        <v>45355</v>
      </c>
      <c r="B3021" t="s">
        <v>24</v>
      </c>
      <c r="C3021" t="s">
        <v>25</v>
      </c>
      <c r="D3021">
        <v>2022</v>
      </c>
      <c r="E3021" t="s">
        <v>86</v>
      </c>
      <c r="F3021" t="s">
        <v>372</v>
      </c>
      <c r="G3021" t="s">
        <v>88</v>
      </c>
      <c r="H3021" t="s">
        <v>29</v>
      </c>
      <c r="L3021" t="s">
        <v>373</v>
      </c>
      <c r="M3021" t="s">
        <v>374</v>
      </c>
      <c r="N3021" t="str">
        <f>_xlfn.CONCAT(Tableau1[[#This Row],[species_name]],Tableau1[[#This Row],[sub_reg]])</f>
        <v>Common octopus27.8.a</v>
      </c>
      <c r="O3021" t="s">
        <v>32</v>
      </c>
      <c r="P3021" t="s">
        <v>33</v>
      </c>
      <c r="Q3021" t="s">
        <v>34</v>
      </c>
      <c r="R3021">
        <v>39212.22</v>
      </c>
      <c r="S3021" t="s">
        <v>35</v>
      </c>
      <c r="T3021" t="s">
        <v>270</v>
      </c>
      <c r="U3021" t="s">
        <v>271</v>
      </c>
      <c r="V3021" t="s">
        <v>331</v>
      </c>
      <c r="W3021">
        <f>IFERROR(INDEX(#REF!,MATCH(Tableau1[[#This Row],[Identifiant pour calcul]],#REF!,0),9),0)</f>
        <v>0</v>
      </c>
      <c r="X3021">
        <f>Tableau1[[#This Row],[value]]*0.125*Tableau1[[#This Row],[Sequestration factor]]</f>
        <v>0</v>
      </c>
      <c r="Y3021" t="s">
        <v>39</v>
      </c>
      <c r="Z3021" t="s">
        <v>40</v>
      </c>
      <c r="AA3021" t="s">
        <v>39</v>
      </c>
      <c r="AB3021" t="e">
        <f>INDEX(#REF!,MATCH(Tableau1[[#This Row],[species_name]],#REF!,0),2)</f>
        <v>#REF!</v>
      </c>
      <c r="AC3021" s="3" t="e">
        <f>Tableau1[[#This Row],[value]]/Tableau1[[#This Row],[débarquements totaux de l''espèce]]</f>
        <v>#REF!</v>
      </c>
    </row>
    <row r="3022" spans="1:29" x14ac:dyDescent="0.2">
      <c r="A3022" s="1">
        <v>45355</v>
      </c>
      <c r="B3022" t="s">
        <v>24</v>
      </c>
      <c r="C3022" t="s">
        <v>25</v>
      </c>
      <c r="D3022">
        <v>2022</v>
      </c>
      <c r="E3022" t="s">
        <v>26</v>
      </c>
      <c r="F3022" t="s">
        <v>217</v>
      </c>
      <c r="G3022" t="s">
        <v>277</v>
      </c>
      <c r="H3022" t="s">
        <v>29</v>
      </c>
      <c r="L3022" t="s">
        <v>636</v>
      </c>
      <c r="M3022" t="s">
        <v>637</v>
      </c>
      <c r="N3022" t="str">
        <f>_xlfn.CONCAT(Tableau1[[#This Row],[species_name]],Tableau1[[#This Row],[sub_reg]])</f>
        <v>Common octopussa 7</v>
      </c>
      <c r="O3022" t="s">
        <v>32</v>
      </c>
      <c r="P3022" t="s">
        <v>33</v>
      </c>
      <c r="Q3022" t="s">
        <v>34</v>
      </c>
      <c r="R3022">
        <v>43365.165699999998</v>
      </c>
      <c r="S3022" t="s">
        <v>35</v>
      </c>
      <c r="T3022" t="s">
        <v>270</v>
      </c>
      <c r="U3022" t="s">
        <v>271</v>
      </c>
      <c r="V3022" t="s">
        <v>62</v>
      </c>
      <c r="W3022">
        <f>IFERROR(INDEX(#REF!,MATCH(Tableau1[[#This Row],[Identifiant pour calcul]],#REF!,0),9),0)</f>
        <v>0</v>
      </c>
      <c r="X3022">
        <f>Tableau1[[#This Row],[value]]*0.125*Tableau1[[#This Row],[Sequestration factor]]</f>
        <v>0</v>
      </c>
      <c r="Y3022" t="s">
        <v>39</v>
      </c>
      <c r="Z3022" t="s">
        <v>40</v>
      </c>
      <c r="AA3022" t="s">
        <v>39</v>
      </c>
      <c r="AB3022" t="e">
        <f>INDEX(#REF!,MATCH(Tableau1[[#This Row],[species_name]],#REF!,0),2)</f>
        <v>#REF!</v>
      </c>
      <c r="AC3022" s="3" t="e">
        <f>Tableau1[[#This Row],[value]]/Tableau1[[#This Row],[débarquements totaux de l''espèce]]</f>
        <v>#REF!</v>
      </c>
    </row>
    <row r="3023" spans="1:29" x14ac:dyDescent="0.2">
      <c r="A3023" s="1">
        <v>45355</v>
      </c>
      <c r="B3023" t="s">
        <v>24</v>
      </c>
      <c r="C3023" t="s">
        <v>25</v>
      </c>
      <c r="D3023">
        <v>2022</v>
      </c>
      <c r="E3023" t="s">
        <v>86</v>
      </c>
      <c r="F3023" t="s">
        <v>523</v>
      </c>
      <c r="G3023" t="s">
        <v>88</v>
      </c>
      <c r="H3023" t="s">
        <v>29</v>
      </c>
      <c r="L3023" t="s">
        <v>524</v>
      </c>
      <c r="M3023" t="s">
        <v>525</v>
      </c>
      <c r="N3023" t="str">
        <f>_xlfn.CONCAT(Tableau1[[#This Row],[species_name]],Tableau1[[#This Row],[sub_reg]])</f>
        <v>Common octopus27.8.a</v>
      </c>
      <c r="O3023" t="s">
        <v>32</v>
      </c>
      <c r="P3023" t="s">
        <v>33</v>
      </c>
      <c r="Q3023" t="s">
        <v>34</v>
      </c>
      <c r="R3023">
        <v>45922.68</v>
      </c>
      <c r="S3023" t="s">
        <v>35</v>
      </c>
      <c r="T3023" t="s">
        <v>270</v>
      </c>
      <c r="U3023" t="s">
        <v>271</v>
      </c>
      <c r="V3023" t="s">
        <v>331</v>
      </c>
      <c r="W3023">
        <f>IFERROR(INDEX(#REF!,MATCH(Tableau1[[#This Row],[Identifiant pour calcul]],#REF!,0),9),0)</f>
        <v>0</v>
      </c>
      <c r="X3023">
        <f>Tableau1[[#This Row],[value]]*0.125*Tableau1[[#This Row],[Sequestration factor]]</f>
        <v>0</v>
      </c>
      <c r="Y3023" t="s">
        <v>39</v>
      </c>
      <c r="Z3023" t="s">
        <v>40</v>
      </c>
      <c r="AA3023" t="s">
        <v>39</v>
      </c>
      <c r="AB3023" t="e">
        <f>INDEX(#REF!,MATCH(Tableau1[[#This Row],[species_name]],#REF!,0),2)</f>
        <v>#REF!</v>
      </c>
      <c r="AC3023" s="3" t="e">
        <f>Tableau1[[#This Row],[value]]/Tableau1[[#This Row],[débarquements totaux de l''espèce]]</f>
        <v>#REF!</v>
      </c>
    </row>
    <row r="3024" spans="1:29" x14ac:dyDescent="0.2">
      <c r="A3024" s="1">
        <v>45355</v>
      </c>
      <c r="B3024" t="s">
        <v>24</v>
      </c>
      <c r="C3024" t="s">
        <v>25</v>
      </c>
      <c r="D3024">
        <v>2022</v>
      </c>
      <c r="E3024" t="s">
        <v>86</v>
      </c>
      <c r="F3024" t="s">
        <v>239</v>
      </c>
      <c r="G3024" t="s">
        <v>28</v>
      </c>
      <c r="H3024" t="s">
        <v>29</v>
      </c>
      <c r="L3024" t="s">
        <v>681</v>
      </c>
      <c r="M3024" t="s">
        <v>682</v>
      </c>
      <c r="N3024" t="str">
        <f>_xlfn.CONCAT(Tableau1[[#This Row],[species_name]],Tableau1[[#This Row],[sub_reg]])</f>
        <v>Common octopus27.7.e</v>
      </c>
      <c r="O3024" t="s">
        <v>32</v>
      </c>
      <c r="P3024" t="s">
        <v>33</v>
      </c>
      <c r="Q3024" t="s">
        <v>34</v>
      </c>
      <c r="R3024">
        <v>22774.33</v>
      </c>
      <c r="S3024" t="s">
        <v>35</v>
      </c>
      <c r="T3024" t="s">
        <v>270</v>
      </c>
      <c r="U3024" t="s">
        <v>271</v>
      </c>
      <c r="V3024" t="s">
        <v>226</v>
      </c>
      <c r="W3024">
        <f>IFERROR(INDEX(#REF!,MATCH(Tableau1[[#This Row],[Identifiant pour calcul]],#REF!,0),9),0)</f>
        <v>0</v>
      </c>
      <c r="X3024">
        <f>Tableau1[[#This Row],[value]]*0.125*Tableau1[[#This Row],[Sequestration factor]]</f>
        <v>0</v>
      </c>
      <c r="Y3024" t="s">
        <v>39</v>
      </c>
      <c r="Z3024" t="s">
        <v>40</v>
      </c>
      <c r="AA3024" t="s">
        <v>39</v>
      </c>
      <c r="AB3024" t="e">
        <f>INDEX(#REF!,MATCH(Tableau1[[#This Row],[species_name]],#REF!,0),2)</f>
        <v>#REF!</v>
      </c>
      <c r="AC3024" s="3" t="e">
        <f>Tableau1[[#This Row],[value]]/Tableau1[[#This Row],[débarquements totaux de l''espèce]]</f>
        <v>#REF!</v>
      </c>
    </row>
    <row r="3025" spans="1:29" x14ac:dyDescent="0.2">
      <c r="A3025" s="1">
        <v>45355</v>
      </c>
      <c r="B3025" t="s">
        <v>24</v>
      </c>
      <c r="C3025" t="s">
        <v>25</v>
      </c>
      <c r="D3025">
        <v>2022</v>
      </c>
      <c r="E3025" t="s">
        <v>86</v>
      </c>
      <c r="F3025" t="s">
        <v>158</v>
      </c>
      <c r="G3025" t="s">
        <v>88</v>
      </c>
      <c r="H3025" t="s">
        <v>29</v>
      </c>
      <c r="L3025" t="s">
        <v>373</v>
      </c>
      <c r="M3025" t="s">
        <v>374</v>
      </c>
      <c r="N3025" t="str">
        <f>_xlfn.CONCAT(Tableau1[[#This Row],[species_name]],Tableau1[[#This Row],[sub_reg]])</f>
        <v>Common octopus27.7.h</v>
      </c>
      <c r="O3025" t="s">
        <v>32</v>
      </c>
      <c r="P3025" t="s">
        <v>33</v>
      </c>
      <c r="Q3025" t="s">
        <v>34</v>
      </c>
      <c r="R3025">
        <v>3110.3</v>
      </c>
      <c r="S3025" t="s">
        <v>35</v>
      </c>
      <c r="T3025" t="s">
        <v>270</v>
      </c>
      <c r="U3025" t="s">
        <v>271</v>
      </c>
      <c r="V3025" t="s">
        <v>330</v>
      </c>
      <c r="W3025">
        <f>IFERROR(INDEX(#REF!,MATCH(Tableau1[[#This Row],[Identifiant pour calcul]],#REF!,0),9),0)</f>
        <v>0</v>
      </c>
      <c r="X3025">
        <f>Tableau1[[#This Row],[value]]*0.125*Tableau1[[#This Row],[Sequestration factor]]</f>
        <v>0</v>
      </c>
      <c r="Y3025" t="s">
        <v>39</v>
      </c>
      <c r="Z3025" t="s">
        <v>40</v>
      </c>
      <c r="AA3025" t="s">
        <v>39</v>
      </c>
      <c r="AB3025" t="e">
        <f>INDEX(#REF!,MATCH(Tableau1[[#This Row],[species_name]],#REF!,0),2)</f>
        <v>#REF!</v>
      </c>
      <c r="AC3025" s="3" t="e">
        <f>Tableau1[[#This Row],[value]]/Tableau1[[#This Row],[débarquements totaux de l''espèce]]</f>
        <v>#REF!</v>
      </c>
    </row>
    <row r="3026" spans="1:29" x14ac:dyDescent="0.2">
      <c r="A3026" s="1">
        <v>45355</v>
      </c>
      <c r="B3026" t="s">
        <v>24</v>
      </c>
      <c r="C3026" t="s">
        <v>25</v>
      </c>
      <c r="D3026">
        <v>2022</v>
      </c>
      <c r="E3026" t="s">
        <v>86</v>
      </c>
      <c r="F3026" t="s">
        <v>59</v>
      </c>
      <c r="G3026" t="s">
        <v>107</v>
      </c>
      <c r="H3026" t="s">
        <v>29</v>
      </c>
      <c r="M3026" t="s">
        <v>506</v>
      </c>
      <c r="N3026" t="str">
        <f>_xlfn.CONCAT(Tableau1[[#This Row],[species_name]],Tableau1[[#This Row],[sub_reg]])</f>
        <v>Common octopus27.8.a</v>
      </c>
      <c r="O3026" t="s">
        <v>32</v>
      </c>
      <c r="P3026" t="s">
        <v>33</v>
      </c>
      <c r="Q3026" t="s">
        <v>34</v>
      </c>
      <c r="R3026">
        <v>15161.34</v>
      </c>
      <c r="S3026" t="s">
        <v>35</v>
      </c>
      <c r="T3026" t="s">
        <v>270</v>
      </c>
      <c r="U3026" t="s">
        <v>271</v>
      </c>
      <c r="V3026" t="s">
        <v>331</v>
      </c>
      <c r="W3026">
        <f>IFERROR(INDEX(#REF!,MATCH(Tableau1[[#This Row],[Identifiant pour calcul]],#REF!,0),9),0)</f>
        <v>0</v>
      </c>
      <c r="X3026">
        <f>Tableau1[[#This Row],[value]]*0.125*Tableau1[[#This Row],[Sequestration factor]]</f>
        <v>0</v>
      </c>
      <c r="Y3026" t="s">
        <v>39</v>
      </c>
      <c r="Z3026" t="s">
        <v>40</v>
      </c>
      <c r="AA3026" t="s">
        <v>39</v>
      </c>
      <c r="AB3026" t="e">
        <f>INDEX(#REF!,MATCH(Tableau1[[#This Row],[species_name]],#REF!,0),2)</f>
        <v>#REF!</v>
      </c>
      <c r="AC3026" s="3" t="e">
        <f>Tableau1[[#This Row],[value]]/Tableau1[[#This Row],[débarquements totaux de l''espèce]]</f>
        <v>#REF!</v>
      </c>
    </row>
    <row r="3027" spans="1:29" x14ac:dyDescent="0.2">
      <c r="A3027" s="1">
        <v>45355</v>
      </c>
      <c r="B3027" t="s">
        <v>24</v>
      </c>
      <c r="C3027" t="s">
        <v>25</v>
      </c>
      <c r="D3027">
        <v>2022</v>
      </c>
      <c r="E3027" t="s">
        <v>86</v>
      </c>
      <c r="F3027" t="s">
        <v>87</v>
      </c>
      <c r="G3027" t="s">
        <v>77</v>
      </c>
      <c r="H3027" t="s">
        <v>29</v>
      </c>
      <c r="M3027" t="s">
        <v>355</v>
      </c>
      <c r="N3027" t="str">
        <f>_xlfn.CONCAT(Tableau1[[#This Row],[species_name]],Tableau1[[#This Row],[sub_reg]])</f>
        <v>Common octopus27.7.e</v>
      </c>
      <c r="O3027" t="s">
        <v>32</v>
      </c>
      <c r="P3027" t="s">
        <v>33</v>
      </c>
      <c r="Q3027" t="s">
        <v>34</v>
      </c>
      <c r="R3027">
        <v>1014.93</v>
      </c>
      <c r="S3027" t="s">
        <v>35</v>
      </c>
      <c r="T3027" t="s">
        <v>270</v>
      </c>
      <c r="U3027" t="s">
        <v>271</v>
      </c>
      <c r="V3027" t="s">
        <v>226</v>
      </c>
      <c r="W3027">
        <f>IFERROR(INDEX(#REF!,MATCH(Tableau1[[#This Row],[Identifiant pour calcul]],#REF!,0),9),0)</f>
        <v>0</v>
      </c>
      <c r="X3027">
        <f>Tableau1[[#This Row],[value]]*0.125*Tableau1[[#This Row],[Sequestration factor]]</f>
        <v>0</v>
      </c>
      <c r="Y3027" t="s">
        <v>39</v>
      </c>
      <c r="Z3027" t="s">
        <v>40</v>
      </c>
      <c r="AA3027" t="s">
        <v>39</v>
      </c>
      <c r="AB3027" t="e">
        <f>INDEX(#REF!,MATCH(Tableau1[[#This Row],[species_name]],#REF!,0),2)</f>
        <v>#REF!</v>
      </c>
      <c r="AC3027" s="3" t="e">
        <f>Tableau1[[#This Row],[value]]/Tableau1[[#This Row],[débarquements totaux de l''espèce]]</f>
        <v>#REF!</v>
      </c>
    </row>
    <row r="3028" spans="1:29" x14ac:dyDescent="0.2">
      <c r="A3028" s="1">
        <v>45355</v>
      </c>
      <c r="B3028" t="s">
        <v>24</v>
      </c>
      <c r="C3028" t="s">
        <v>25</v>
      </c>
      <c r="D3028">
        <v>2022</v>
      </c>
      <c r="E3028" t="s">
        <v>26</v>
      </c>
      <c r="F3028" t="s">
        <v>59</v>
      </c>
      <c r="G3028" t="s">
        <v>277</v>
      </c>
      <c r="H3028" t="s">
        <v>29</v>
      </c>
      <c r="M3028" t="s">
        <v>289</v>
      </c>
      <c r="N3028" t="str">
        <f>_xlfn.CONCAT(Tableau1[[#This Row],[species_name]],Tableau1[[#This Row],[sub_reg]])</f>
        <v>Common octopussa 7</v>
      </c>
      <c r="O3028" t="s">
        <v>32</v>
      </c>
      <c r="P3028" t="s">
        <v>33</v>
      </c>
      <c r="Q3028" t="s">
        <v>34</v>
      </c>
      <c r="R3028">
        <v>7880.0919000000004</v>
      </c>
      <c r="S3028" t="s">
        <v>35</v>
      </c>
      <c r="T3028" t="s">
        <v>270</v>
      </c>
      <c r="U3028" t="s">
        <v>271</v>
      </c>
      <c r="V3028" t="s">
        <v>62</v>
      </c>
      <c r="W3028">
        <f>IFERROR(INDEX(#REF!,MATCH(Tableau1[[#This Row],[Identifiant pour calcul]],#REF!,0),9),0)</f>
        <v>0</v>
      </c>
      <c r="X3028">
        <f>Tableau1[[#This Row],[value]]*0.125*Tableau1[[#This Row],[Sequestration factor]]</f>
        <v>0</v>
      </c>
      <c r="Y3028" t="s">
        <v>39</v>
      </c>
      <c r="Z3028" t="s">
        <v>40</v>
      </c>
      <c r="AA3028" t="s">
        <v>39</v>
      </c>
      <c r="AB3028" t="e">
        <f>INDEX(#REF!,MATCH(Tableau1[[#This Row],[species_name]],#REF!,0),2)</f>
        <v>#REF!</v>
      </c>
      <c r="AC3028" s="3" t="e">
        <f>Tableau1[[#This Row],[value]]/Tableau1[[#This Row],[débarquements totaux de l''espèce]]</f>
        <v>#REF!</v>
      </c>
    </row>
    <row r="3029" spans="1:29" x14ac:dyDescent="0.2">
      <c r="A3029" s="1">
        <v>45355</v>
      </c>
      <c r="B3029" t="s">
        <v>24</v>
      </c>
      <c r="C3029" t="s">
        <v>25</v>
      </c>
      <c r="D3029">
        <v>2022</v>
      </c>
      <c r="E3029" t="s">
        <v>26</v>
      </c>
      <c r="F3029" t="s">
        <v>158</v>
      </c>
      <c r="G3029" t="s">
        <v>406</v>
      </c>
      <c r="H3029" t="s">
        <v>29</v>
      </c>
      <c r="L3029" t="s">
        <v>428</v>
      </c>
      <c r="M3029" t="s">
        <v>429</v>
      </c>
      <c r="N3029" t="str">
        <f>_xlfn.CONCAT(Tableau1[[#This Row],[species_name]],Tableau1[[#This Row],[sub_reg]])</f>
        <v>Horned and musky octopusessa 7</v>
      </c>
      <c r="O3029" t="s">
        <v>32</v>
      </c>
      <c r="P3029" t="s">
        <v>33</v>
      </c>
      <c r="Q3029" t="s">
        <v>34</v>
      </c>
      <c r="R3029">
        <v>48615.58</v>
      </c>
      <c r="S3029" t="s">
        <v>35</v>
      </c>
      <c r="T3029" t="s">
        <v>470</v>
      </c>
      <c r="U3029" t="s">
        <v>471</v>
      </c>
      <c r="V3029" t="s">
        <v>62</v>
      </c>
      <c r="W3029">
        <f>IFERROR(INDEX(#REF!,MATCH(Tableau1[[#This Row],[Identifiant pour calcul]],#REF!,0),9),0)</f>
        <v>0</v>
      </c>
      <c r="X3029">
        <f>Tableau1[[#This Row],[value]]*0.125*Tableau1[[#This Row],[Sequestration factor]]</f>
        <v>0</v>
      </c>
      <c r="Y3029" t="s">
        <v>39</v>
      </c>
      <c r="Z3029" t="s">
        <v>40</v>
      </c>
      <c r="AA3029" t="s">
        <v>39</v>
      </c>
      <c r="AB3029" t="e">
        <f>INDEX(#REF!,MATCH(Tableau1[[#This Row],[species_name]],#REF!,0),2)</f>
        <v>#REF!</v>
      </c>
      <c r="AC3029" s="3" t="e">
        <f>Tableau1[[#This Row],[value]]/Tableau1[[#This Row],[débarquements totaux de l''espèce]]</f>
        <v>#REF!</v>
      </c>
    </row>
    <row r="3030" spans="1:29" x14ac:dyDescent="0.2">
      <c r="A3030" s="1">
        <v>45355</v>
      </c>
      <c r="B3030" t="s">
        <v>24</v>
      </c>
      <c r="C3030" t="s">
        <v>25</v>
      </c>
      <c r="D3030">
        <v>2022</v>
      </c>
      <c r="E3030" t="s">
        <v>26</v>
      </c>
      <c r="F3030" t="s">
        <v>87</v>
      </c>
      <c r="G3030" t="s">
        <v>277</v>
      </c>
      <c r="H3030" t="s">
        <v>29</v>
      </c>
      <c r="L3030" t="s">
        <v>605</v>
      </c>
      <c r="M3030" t="s">
        <v>606</v>
      </c>
      <c r="N3030" t="str">
        <f>_xlfn.CONCAT(Tableau1[[#This Row],[species_name]],Tableau1[[#This Row],[sub_reg]])</f>
        <v>Horned and musky octopusessa 7</v>
      </c>
      <c r="O3030" t="s">
        <v>32</v>
      </c>
      <c r="P3030" t="s">
        <v>33</v>
      </c>
      <c r="Q3030" t="s">
        <v>34</v>
      </c>
      <c r="R3030">
        <v>1240.2959000000001</v>
      </c>
      <c r="S3030" t="s">
        <v>35</v>
      </c>
      <c r="T3030" t="s">
        <v>470</v>
      </c>
      <c r="U3030" t="s">
        <v>471</v>
      </c>
      <c r="V3030" t="s">
        <v>62</v>
      </c>
      <c r="W3030">
        <f>IFERROR(INDEX(#REF!,MATCH(Tableau1[[#This Row],[Identifiant pour calcul]],#REF!,0),9),0)</f>
        <v>0</v>
      </c>
      <c r="X3030">
        <f>Tableau1[[#This Row],[value]]*0.125*Tableau1[[#This Row],[Sequestration factor]]</f>
        <v>0</v>
      </c>
      <c r="Y3030" t="s">
        <v>39</v>
      </c>
      <c r="Z3030" t="s">
        <v>40</v>
      </c>
      <c r="AA3030" t="s">
        <v>39</v>
      </c>
      <c r="AB3030" t="e">
        <f>INDEX(#REF!,MATCH(Tableau1[[#This Row],[species_name]],#REF!,0),2)</f>
        <v>#REF!</v>
      </c>
      <c r="AC3030" s="3" t="e">
        <f>Tableau1[[#This Row],[value]]/Tableau1[[#This Row],[débarquements totaux de l''espèce]]</f>
        <v>#REF!</v>
      </c>
    </row>
    <row r="3031" spans="1:29" x14ac:dyDescent="0.2">
      <c r="A3031" s="1">
        <v>45355</v>
      </c>
      <c r="B3031" t="s">
        <v>24</v>
      </c>
      <c r="C3031" t="s">
        <v>25</v>
      </c>
      <c r="D3031">
        <v>2022</v>
      </c>
      <c r="E3031" t="s">
        <v>26</v>
      </c>
      <c r="F3031" t="s">
        <v>158</v>
      </c>
      <c r="G3031" t="s">
        <v>88</v>
      </c>
      <c r="H3031" t="s">
        <v>29</v>
      </c>
      <c r="L3031" t="s">
        <v>30</v>
      </c>
      <c r="M3031" t="s">
        <v>31</v>
      </c>
      <c r="N3031" t="str">
        <f>_xlfn.CONCAT(Tableau1[[#This Row],[species_name]],Tableau1[[#This Row],[sub_reg]])</f>
        <v>Horned and musky octopusessa 7</v>
      </c>
      <c r="O3031" t="s">
        <v>32</v>
      </c>
      <c r="P3031" t="s">
        <v>33</v>
      </c>
      <c r="Q3031" t="s">
        <v>34</v>
      </c>
      <c r="R3031">
        <v>21046.77</v>
      </c>
      <c r="S3031" t="s">
        <v>35</v>
      </c>
      <c r="T3031" t="s">
        <v>470</v>
      </c>
      <c r="U3031" t="s">
        <v>471</v>
      </c>
      <c r="V3031" t="s">
        <v>62</v>
      </c>
      <c r="W3031">
        <f>IFERROR(INDEX(#REF!,MATCH(Tableau1[[#This Row],[Identifiant pour calcul]],#REF!,0),9),0)</f>
        <v>0</v>
      </c>
      <c r="X3031">
        <f>Tableau1[[#This Row],[value]]*0.125*Tableau1[[#This Row],[Sequestration factor]]</f>
        <v>0</v>
      </c>
      <c r="Y3031" t="s">
        <v>39</v>
      </c>
      <c r="Z3031" t="s">
        <v>40</v>
      </c>
      <c r="AA3031" t="s">
        <v>39</v>
      </c>
      <c r="AB3031" t="e">
        <f>INDEX(#REF!,MATCH(Tableau1[[#This Row],[species_name]],#REF!,0),2)</f>
        <v>#REF!</v>
      </c>
      <c r="AC3031" s="3" t="e">
        <f>Tableau1[[#This Row],[value]]/Tableau1[[#This Row],[débarquements totaux de l''espèce]]</f>
        <v>#REF!</v>
      </c>
    </row>
    <row r="3032" spans="1:29" x14ac:dyDescent="0.2">
      <c r="A3032" s="1">
        <v>45355</v>
      </c>
      <c r="B3032" t="s">
        <v>24</v>
      </c>
      <c r="C3032" t="s">
        <v>25</v>
      </c>
      <c r="D3032">
        <v>2022</v>
      </c>
      <c r="E3032" t="s">
        <v>75</v>
      </c>
      <c r="F3032" t="s">
        <v>27</v>
      </c>
      <c r="G3032" t="s">
        <v>107</v>
      </c>
      <c r="H3032" t="s">
        <v>128</v>
      </c>
      <c r="L3032" t="s">
        <v>129</v>
      </c>
      <c r="M3032" t="s">
        <v>130</v>
      </c>
      <c r="N3032" t="str">
        <f>_xlfn.CONCAT(Tableau1[[#This Row],[species_name]],Tableau1[[#This Row],[sub_reg]])</f>
        <v>Octopuses, etc. nei51.6</v>
      </c>
      <c r="O3032" t="s">
        <v>32</v>
      </c>
      <c r="P3032" t="s">
        <v>33</v>
      </c>
      <c r="Q3032" t="s">
        <v>34</v>
      </c>
      <c r="R3032">
        <v>1078</v>
      </c>
      <c r="S3032" t="s">
        <v>35</v>
      </c>
      <c r="T3032" t="s">
        <v>152</v>
      </c>
      <c r="U3032" t="s">
        <v>153</v>
      </c>
      <c r="V3032" t="s">
        <v>133</v>
      </c>
      <c r="W3032">
        <f>IFERROR(INDEX(#REF!,MATCH(Tableau1[[#This Row],[Identifiant pour calcul]],#REF!,0),9),0)</f>
        <v>0</v>
      </c>
      <c r="X3032">
        <f>Tableau1[[#This Row],[value]]*0.125*Tableau1[[#This Row],[Sequestration factor]]</f>
        <v>0</v>
      </c>
      <c r="Y3032" t="s">
        <v>39</v>
      </c>
      <c r="Z3032" t="s">
        <v>40</v>
      </c>
      <c r="AA3032" t="s">
        <v>39</v>
      </c>
      <c r="AB3032" t="e">
        <f>INDEX(#REF!,MATCH(Tableau1[[#This Row],[species_name]],#REF!,0),2)</f>
        <v>#REF!</v>
      </c>
      <c r="AC3032" s="3" t="e">
        <f>Tableau1[[#This Row],[value]]/Tableau1[[#This Row],[débarquements totaux de l''espèce]]</f>
        <v>#REF!</v>
      </c>
    </row>
    <row r="3033" spans="1:29" x14ac:dyDescent="0.2">
      <c r="A3033" s="1">
        <v>45355</v>
      </c>
      <c r="B3033" t="s">
        <v>24</v>
      </c>
      <c r="C3033" t="s">
        <v>25</v>
      </c>
      <c r="D3033">
        <v>2022</v>
      </c>
      <c r="E3033" t="s">
        <v>86</v>
      </c>
      <c r="F3033" t="s">
        <v>217</v>
      </c>
      <c r="G3033" t="s">
        <v>77</v>
      </c>
      <c r="H3033" t="s">
        <v>29</v>
      </c>
      <c r="L3033" t="s">
        <v>218</v>
      </c>
      <c r="M3033" t="s">
        <v>219</v>
      </c>
      <c r="N3033" t="str">
        <f>_xlfn.CONCAT(Tableau1[[#This Row],[species_name]],Tableau1[[#This Row],[sub_reg]])</f>
        <v>Octopuses, etc. nei27.7.e</v>
      </c>
      <c r="O3033" t="s">
        <v>32</v>
      </c>
      <c r="P3033" t="s">
        <v>33</v>
      </c>
      <c r="Q3033" t="s">
        <v>34</v>
      </c>
      <c r="R3033">
        <v>2404.63</v>
      </c>
      <c r="S3033" t="s">
        <v>35</v>
      </c>
      <c r="T3033" t="s">
        <v>152</v>
      </c>
      <c r="U3033" t="s">
        <v>153</v>
      </c>
      <c r="V3033" t="s">
        <v>226</v>
      </c>
      <c r="W3033">
        <f>IFERROR(INDEX(#REF!,MATCH(Tableau1[[#This Row],[Identifiant pour calcul]],#REF!,0),9),0)</f>
        <v>0</v>
      </c>
      <c r="X3033">
        <f>Tableau1[[#This Row],[value]]*0.125*Tableau1[[#This Row],[Sequestration factor]]</f>
        <v>0</v>
      </c>
      <c r="Y3033" t="s">
        <v>39</v>
      </c>
      <c r="Z3033" t="s">
        <v>40</v>
      </c>
      <c r="AA3033" t="s">
        <v>39</v>
      </c>
      <c r="AB3033" t="e">
        <f>INDEX(#REF!,MATCH(Tableau1[[#This Row],[species_name]],#REF!,0),2)</f>
        <v>#REF!</v>
      </c>
      <c r="AC3033" s="3" t="e">
        <f>Tableau1[[#This Row],[value]]/Tableau1[[#This Row],[débarquements totaux de l''espèce]]</f>
        <v>#REF!</v>
      </c>
    </row>
    <row r="3034" spans="1:29" x14ac:dyDescent="0.2">
      <c r="A3034" s="1">
        <v>45355</v>
      </c>
      <c r="B3034" t="s">
        <v>24</v>
      </c>
      <c r="C3034" t="s">
        <v>25</v>
      </c>
      <c r="D3034">
        <v>2022</v>
      </c>
      <c r="E3034" t="s">
        <v>86</v>
      </c>
      <c r="F3034" t="s">
        <v>217</v>
      </c>
      <c r="G3034" t="s">
        <v>77</v>
      </c>
      <c r="H3034" t="s">
        <v>29</v>
      </c>
      <c r="L3034" t="s">
        <v>218</v>
      </c>
      <c r="M3034" t="s">
        <v>219</v>
      </c>
      <c r="N3034" t="str">
        <f>_xlfn.CONCAT(Tableau1[[#This Row],[species_name]],Tableau1[[#This Row],[sub_reg]])</f>
        <v>Octopuses, etc. nei27.8.a</v>
      </c>
      <c r="O3034" t="s">
        <v>32</v>
      </c>
      <c r="P3034" t="s">
        <v>33</v>
      </c>
      <c r="Q3034" t="s">
        <v>34</v>
      </c>
      <c r="R3034">
        <v>6560.16</v>
      </c>
      <c r="S3034" t="s">
        <v>35</v>
      </c>
      <c r="T3034" t="s">
        <v>152</v>
      </c>
      <c r="U3034" t="s">
        <v>153</v>
      </c>
      <c r="V3034" t="s">
        <v>331</v>
      </c>
      <c r="W3034">
        <f>IFERROR(INDEX(#REF!,MATCH(Tableau1[[#This Row],[Identifiant pour calcul]],#REF!,0),9),0)</f>
        <v>0</v>
      </c>
      <c r="X3034">
        <f>Tableau1[[#This Row],[value]]*0.125*Tableau1[[#This Row],[Sequestration factor]]</f>
        <v>0</v>
      </c>
      <c r="Y3034" t="s">
        <v>39</v>
      </c>
      <c r="Z3034" t="s">
        <v>40</v>
      </c>
      <c r="AA3034" t="s">
        <v>39</v>
      </c>
      <c r="AB3034" t="e">
        <f>INDEX(#REF!,MATCH(Tableau1[[#This Row],[species_name]],#REF!,0),2)</f>
        <v>#REF!</v>
      </c>
      <c r="AC3034" s="3" t="e">
        <f>Tableau1[[#This Row],[value]]/Tableau1[[#This Row],[débarquements totaux de l''espèce]]</f>
        <v>#REF!</v>
      </c>
    </row>
    <row r="3035" spans="1:29" x14ac:dyDescent="0.2">
      <c r="A3035" s="1">
        <v>45355</v>
      </c>
      <c r="B3035" t="s">
        <v>24</v>
      </c>
      <c r="C3035" t="s">
        <v>25</v>
      </c>
      <c r="D3035">
        <v>2022</v>
      </c>
      <c r="E3035" t="s">
        <v>26</v>
      </c>
      <c r="F3035" t="s">
        <v>158</v>
      </c>
      <c r="G3035" t="s">
        <v>406</v>
      </c>
      <c r="H3035" t="s">
        <v>29</v>
      </c>
      <c r="L3035" t="s">
        <v>428</v>
      </c>
      <c r="M3035" t="s">
        <v>429</v>
      </c>
      <c r="N3035" t="str">
        <f>_xlfn.CONCAT(Tableau1[[#This Row],[species_name]],Tableau1[[#This Row],[sub_reg]])</f>
        <v>Octopuses, etc. neisa 7</v>
      </c>
      <c r="O3035" t="s">
        <v>32</v>
      </c>
      <c r="P3035" t="s">
        <v>33</v>
      </c>
      <c r="Q3035" t="s">
        <v>34</v>
      </c>
      <c r="R3035">
        <v>535095.41</v>
      </c>
      <c r="S3035" t="s">
        <v>35</v>
      </c>
      <c r="T3035" t="s">
        <v>152</v>
      </c>
      <c r="U3035" t="s">
        <v>153</v>
      </c>
      <c r="V3035" t="s">
        <v>62</v>
      </c>
      <c r="W3035">
        <f>IFERROR(INDEX(#REF!,MATCH(Tableau1[[#This Row],[Identifiant pour calcul]],#REF!,0),9),0)</f>
        <v>0</v>
      </c>
      <c r="X3035">
        <f>Tableau1[[#This Row],[value]]*0.125*Tableau1[[#This Row],[Sequestration factor]]</f>
        <v>0</v>
      </c>
      <c r="Y3035" t="s">
        <v>39</v>
      </c>
      <c r="Z3035" t="s">
        <v>40</v>
      </c>
      <c r="AA3035" t="s">
        <v>39</v>
      </c>
      <c r="AB3035" t="e">
        <f>INDEX(#REF!,MATCH(Tableau1[[#This Row],[species_name]],#REF!,0),2)</f>
        <v>#REF!</v>
      </c>
      <c r="AC3035" s="3" t="e">
        <f>Tableau1[[#This Row],[value]]/Tableau1[[#This Row],[débarquements totaux de l''espèce]]</f>
        <v>#REF!</v>
      </c>
    </row>
    <row r="3036" spans="1:29" x14ac:dyDescent="0.2">
      <c r="A3036" s="1">
        <v>45355</v>
      </c>
      <c r="B3036" t="s">
        <v>24</v>
      </c>
      <c r="C3036" t="s">
        <v>25</v>
      </c>
      <c r="D3036">
        <v>2022</v>
      </c>
      <c r="E3036" t="s">
        <v>86</v>
      </c>
      <c r="F3036" t="s">
        <v>59</v>
      </c>
      <c r="G3036" t="s">
        <v>107</v>
      </c>
      <c r="H3036" t="s">
        <v>29</v>
      </c>
      <c r="M3036" t="s">
        <v>506</v>
      </c>
      <c r="N3036" t="str">
        <f>_xlfn.CONCAT(Tableau1[[#This Row],[species_name]],Tableau1[[#This Row],[sub_reg]])</f>
        <v>Octopuses, etc. nei27.7.e</v>
      </c>
      <c r="O3036" t="s">
        <v>32</v>
      </c>
      <c r="P3036" t="s">
        <v>33</v>
      </c>
      <c r="Q3036" t="s">
        <v>34</v>
      </c>
      <c r="R3036">
        <v>12675.89</v>
      </c>
      <c r="S3036" t="s">
        <v>35</v>
      </c>
      <c r="T3036" t="s">
        <v>152</v>
      </c>
      <c r="U3036" t="s">
        <v>153</v>
      </c>
      <c r="V3036" t="s">
        <v>226</v>
      </c>
      <c r="W3036">
        <f>IFERROR(INDEX(#REF!,MATCH(Tableau1[[#This Row],[Identifiant pour calcul]],#REF!,0),9),0)</f>
        <v>0</v>
      </c>
      <c r="X3036">
        <f>Tableau1[[#This Row],[value]]*0.125*Tableau1[[#This Row],[Sequestration factor]]</f>
        <v>0</v>
      </c>
      <c r="Y3036" t="s">
        <v>39</v>
      </c>
      <c r="Z3036" t="s">
        <v>40</v>
      </c>
      <c r="AA3036" t="s">
        <v>39</v>
      </c>
      <c r="AB3036" t="e">
        <f>INDEX(#REF!,MATCH(Tableau1[[#This Row],[species_name]],#REF!,0),2)</f>
        <v>#REF!</v>
      </c>
      <c r="AC3036" s="3" t="e">
        <f>Tableau1[[#This Row],[value]]/Tableau1[[#This Row],[débarquements totaux de l''espèce]]</f>
        <v>#REF!</v>
      </c>
    </row>
    <row r="3037" spans="1:29" x14ac:dyDescent="0.2">
      <c r="A3037" s="1">
        <v>45355</v>
      </c>
      <c r="B3037" t="s">
        <v>24</v>
      </c>
      <c r="C3037" t="s">
        <v>25</v>
      </c>
      <c r="D3037">
        <v>2022</v>
      </c>
      <c r="E3037" t="s">
        <v>86</v>
      </c>
      <c r="F3037" t="s">
        <v>59</v>
      </c>
      <c r="G3037" t="s">
        <v>107</v>
      </c>
      <c r="H3037" t="s">
        <v>29</v>
      </c>
      <c r="M3037" t="s">
        <v>506</v>
      </c>
      <c r="N3037" t="str">
        <f>_xlfn.CONCAT(Tableau1[[#This Row],[species_name]],Tableau1[[#This Row],[sub_reg]])</f>
        <v>Octopuses, etc. nei27.7.h</v>
      </c>
      <c r="O3037" t="s">
        <v>32</v>
      </c>
      <c r="P3037" t="s">
        <v>33</v>
      </c>
      <c r="Q3037" t="s">
        <v>34</v>
      </c>
      <c r="R3037">
        <v>1425.02</v>
      </c>
      <c r="S3037" t="s">
        <v>35</v>
      </c>
      <c r="T3037" t="s">
        <v>152</v>
      </c>
      <c r="U3037" t="s">
        <v>153</v>
      </c>
      <c r="V3037" t="s">
        <v>330</v>
      </c>
      <c r="W3037">
        <f>IFERROR(INDEX(#REF!,MATCH(Tableau1[[#This Row],[Identifiant pour calcul]],#REF!,0),9),0)</f>
        <v>0</v>
      </c>
      <c r="X3037">
        <f>Tableau1[[#This Row],[value]]*0.125*Tableau1[[#This Row],[Sequestration factor]]</f>
        <v>0</v>
      </c>
      <c r="Y3037" t="s">
        <v>39</v>
      </c>
      <c r="Z3037" t="s">
        <v>40</v>
      </c>
      <c r="AA3037" t="s">
        <v>39</v>
      </c>
      <c r="AB3037" t="e">
        <f>INDEX(#REF!,MATCH(Tableau1[[#This Row],[species_name]],#REF!,0),2)</f>
        <v>#REF!</v>
      </c>
      <c r="AC3037" s="3" t="e">
        <f>Tableau1[[#This Row],[value]]/Tableau1[[#This Row],[débarquements totaux de l''espèce]]</f>
        <v>#REF!</v>
      </c>
    </row>
    <row r="3038" spans="1:29" x14ac:dyDescent="0.2">
      <c r="A3038" s="1">
        <v>45355</v>
      </c>
      <c r="B3038" t="s">
        <v>24</v>
      </c>
      <c r="C3038" t="s">
        <v>25</v>
      </c>
      <c r="D3038">
        <v>2022</v>
      </c>
      <c r="E3038" t="s">
        <v>86</v>
      </c>
      <c r="F3038" t="s">
        <v>59</v>
      </c>
      <c r="G3038" t="s">
        <v>107</v>
      </c>
      <c r="H3038" t="s">
        <v>29</v>
      </c>
      <c r="M3038" t="s">
        <v>506</v>
      </c>
      <c r="N3038" t="str">
        <f>_xlfn.CONCAT(Tableau1[[#This Row],[species_name]],Tableau1[[#This Row],[sub_reg]])</f>
        <v>Octopuses, etc. nei27.8.a</v>
      </c>
      <c r="O3038" t="s">
        <v>32</v>
      </c>
      <c r="P3038" t="s">
        <v>33</v>
      </c>
      <c r="Q3038" t="s">
        <v>34</v>
      </c>
      <c r="R3038">
        <v>40222.519999999997</v>
      </c>
      <c r="S3038" t="s">
        <v>35</v>
      </c>
      <c r="T3038" t="s">
        <v>152</v>
      </c>
      <c r="U3038" t="s">
        <v>153</v>
      </c>
      <c r="V3038" t="s">
        <v>331</v>
      </c>
      <c r="W3038">
        <f>IFERROR(INDEX(#REF!,MATCH(Tableau1[[#This Row],[Identifiant pour calcul]],#REF!,0),9),0)</f>
        <v>0</v>
      </c>
      <c r="X3038">
        <f>Tableau1[[#This Row],[value]]*0.125*Tableau1[[#This Row],[Sequestration factor]]</f>
        <v>0</v>
      </c>
      <c r="Y3038" t="s">
        <v>39</v>
      </c>
      <c r="Z3038" t="s">
        <v>40</v>
      </c>
      <c r="AA3038" t="s">
        <v>39</v>
      </c>
      <c r="AB3038" t="e">
        <f>INDEX(#REF!,MATCH(Tableau1[[#This Row],[species_name]],#REF!,0),2)</f>
        <v>#REF!</v>
      </c>
      <c r="AC3038" s="3" t="e">
        <f>Tableau1[[#This Row],[value]]/Tableau1[[#This Row],[débarquements totaux de l''espèce]]</f>
        <v>#REF!</v>
      </c>
    </row>
    <row r="3039" spans="1:29" x14ac:dyDescent="0.2">
      <c r="A3039" s="1">
        <v>45355</v>
      </c>
      <c r="B3039" t="s">
        <v>24</v>
      </c>
      <c r="C3039" t="s">
        <v>25</v>
      </c>
      <c r="D3039">
        <v>2022</v>
      </c>
      <c r="E3039" t="s">
        <v>86</v>
      </c>
      <c r="F3039" t="s">
        <v>59</v>
      </c>
      <c r="G3039" t="s">
        <v>107</v>
      </c>
      <c r="H3039" t="s">
        <v>29</v>
      </c>
      <c r="M3039" t="s">
        <v>506</v>
      </c>
      <c r="N3039" t="str">
        <f>_xlfn.CONCAT(Tableau1[[#This Row],[species_name]],Tableau1[[#This Row],[sub_reg]])</f>
        <v>Octopuses, etc. nei27.8.b</v>
      </c>
      <c r="O3039" t="s">
        <v>32</v>
      </c>
      <c r="P3039" t="s">
        <v>33</v>
      </c>
      <c r="Q3039" t="s">
        <v>34</v>
      </c>
      <c r="R3039">
        <v>3131.3</v>
      </c>
      <c r="S3039" t="s">
        <v>35</v>
      </c>
      <c r="T3039" t="s">
        <v>152</v>
      </c>
      <c r="U3039" t="s">
        <v>153</v>
      </c>
      <c r="V3039" t="s">
        <v>338</v>
      </c>
      <c r="W3039">
        <f>IFERROR(INDEX(#REF!,MATCH(Tableau1[[#This Row],[Identifiant pour calcul]],#REF!,0),9),0)</f>
        <v>0</v>
      </c>
      <c r="X3039">
        <f>Tableau1[[#This Row],[value]]*0.125*Tableau1[[#This Row],[Sequestration factor]]</f>
        <v>0</v>
      </c>
      <c r="Y3039" t="s">
        <v>39</v>
      </c>
      <c r="Z3039" t="s">
        <v>40</v>
      </c>
      <c r="AA3039" t="s">
        <v>39</v>
      </c>
      <c r="AB3039" t="e">
        <f>INDEX(#REF!,MATCH(Tableau1[[#This Row],[species_name]],#REF!,0),2)</f>
        <v>#REF!</v>
      </c>
      <c r="AC3039" s="3" t="e">
        <f>Tableau1[[#This Row],[value]]/Tableau1[[#This Row],[débarquements totaux de l''espèce]]</f>
        <v>#REF!</v>
      </c>
    </row>
    <row r="3040" spans="1:29" x14ac:dyDescent="0.2">
      <c r="A3040" s="1">
        <v>45355</v>
      </c>
      <c r="B3040" t="s">
        <v>24</v>
      </c>
      <c r="C3040" t="s">
        <v>25</v>
      </c>
      <c r="D3040">
        <v>2022</v>
      </c>
      <c r="E3040" t="s">
        <v>86</v>
      </c>
      <c r="F3040" t="s">
        <v>276</v>
      </c>
      <c r="G3040" t="s">
        <v>107</v>
      </c>
      <c r="H3040" t="s">
        <v>29</v>
      </c>
      <c r="L3040" t="s">
        <v>528</v>
      </c>
      <c r="M3040" t="s">
        <v>529</v>
      </c>
      <c r="N3040" t="str">
        <f>_xlfn.CONCAT(Tableau1[[#This Row],[species_name]],Tableau1[[#This Row],[sub_reg]])</f>
        <v>Octopuses, etc. nei27.8.a</v>
      </c>
      <c r="O3040" t="s">
        <v>32</v>
      </c>
      <c r="P3040" t="s">
        <v>33</v>
      </c>
      <c r="Q3040" t="s">
        <v>34</v>
      </c>
      <c r="R3040">
        <v>1861.11</v>
      </c>
      <c r="S3040" t="s">
        <v>35</v>
      </c>
      <c r="T3040" t="s">
        <v>152</v>
      </c>
      <c r="U3040" t="s">
        <v>153</v>
      </c>
      <c r="V3040" t="s">
        <v>331</v>
      </c>
      <c r="W3040">
        <f>IFERROR(INDEX(#REF!,MATCH(Tableau1[[#This Row],[Identifiant pour calcul]],#REF!,0),9),0)</f>
        <v>0</v>
      </c>
      <c r="X3040">
        <f>Tableau1[[#This Row],[value]]*0.125*Tableau1[[#This Row],[Sequestration factor]]</f>
        <v>0</v>
      </c>
      <c r="Y3040" t="s">
        <v>39</v>
      </c>
      <c r="Z3040" t="s">
        <v>40</v>
      </c>
      <c r="AA3040" t="s">
        <v>39</v>
      </c>
      <c r="AB3040" t="e">
        <f>INDEX(#REF!,MATCH(Tableau1[[#This Row],[species_name]],#REF!,0),2)</f>
        <v>#REF!</v>
      </c>
      <c r="AC3040" s="3" t="e">
        <f>Tableau1[[#This Row],[value]]/Tableau1[[#This Row],[débarquements totaux de l''espèce]]</f>
        <v>#REF!</v>
      </c>
    </row>
    <row r="3041" spans="1:29" x14ac:dyDescent="0.2">
      <c r="A3041" s="1">
        <v>45355</v>
      </c>
      <c r="B3041" t="s">
        <v>24</v>
      </c>
      <c r="C3041" t="s">
        <v>25</v>
      </c>
      <c r="D3041">
        <v>2022</v>
      </c>
      <c r="E3041" t="s">
        <v>26</v>
      </c>
      <c r="F3041" t="s">
        <v>158</v>
      </c>
      <c r="G3041" t="s">
        <v>28</v>
      </c>
      <c r="H3041" t="s">
        <v>29</v>
      </c>
      <c r="L3041" t="s">
        <v>30</v>
      </c>
      <c r="M3041" t="s">
        <v>31</v>
      </c>
      <c r="N3041" t="str">
        <f>_xlfn.CONCAT(Tableau1[[#This Row],[species_name]],Tableau1[[#This Row],[sub_reg]])</f>
        <v>Octopuses, etc. neisa 8</v>
      </c>
      <c r="O3041" t="s">
        <v>32</v>
      </c>
      <c r="P3041" t="s">
        <v>33</v>
      </c>
      <c r="Q3041" t="s">
        <v>34</v>
      </c>
      <c r="R3041">
        <v>1585.0130999999999</v>
      </c>
      <c r="S3041" t="s">
        <v>35</v>
      </c>
      <c r="T3041" t="s">
        <v>152</v>
      </c>
      <c r="U3041" t="s">
        <v>153</v>
      </c>
      <c r="V3041" t="s">
        <v>38</v>
      </c>
      <c r="W3041">
        <f>IFERROR(INDEX(#REF!,MATCH(Tableau1[[#This Row],[Identifiant pour calcul]],#REF!,0),9),0)</f>
        <v>0</v>
      </c>
      <c r="X3041">
        <f>Tableau1[[#This Row],[value]]*0.125*Tableau1[[#This Row],[Sequestration factor]]</f>
        <v>0</v>
      </c>
      <c r="Y3041" t="s">
        <v>39</v>
      </c>
      <c r="Z3041" t="s">
        <v>40</v>
      </c>
      <c r="AA3041" t="s">
        <v>39</v>
      </c>
      <c r="AB3041" t="e">
        <f>INDEX(#REF!,MATCH(Tableau1[[#This Row],[species_name]],#REF!,0),2)</f>
        <v>#REF!</v>
      </c>
      <c r="AC3041" s="3" t="e">
        <f>Tableau1[[#This Row],[value]]/Tableau1[[#This Row],[débarquements totaux de l''espèce]]</f>
        <v>#REF!</v>
      </c>
    </row>
    <row r="3042" spans="1:29" x14ac:dyDescent="0.2">
      <c r="A3042" s="1">
        <v>45355</v>
      </c>
      <c r="B3042" t="s">
        <v>24</v>
      </c>
      <c r="C3042" t="s">
        <v>25</v>
      </c>
      <c r="D3042">
        <v>2022</v>
      </c>
      <c r="E3042" t="s">
        <v>26</v>
      </c>
      <c r="F3042" t="s">
        <v>158</v>
      </c>
      <c r="G3042" t="s">
        <v>88</v>
      </c>
      <c r="H3042" t="s">
        <v>29</v>
      </c>
      <c r="L3042" t="s">
        <v>30</v>
      </c>
      <c r="M3042" t="s">
        <v>31</v>
      </c>
      <c r="N3042" t="str">
        <f>_xlfn.CONCAT(Tableau1[[#This Row],[species_name]],Tableau1[[#This Row],[sub_reg]])</f>
        <v>Octopuses, etc. neisa 7</v>
      </c>
      <c r="O3042" t="s">
        <v>32</v>
      </c>
      <c r="P3042" t="s">
        <v>33</v>
      </c>
      <c r="Q3042" t="s">
        <v>34</v>
      </c>
      <c r="R3042">
        <v>370588.05</v>
      </c>
      <c r="S3042" t="s">
        <v>35</v>
      </c>
      <c r="T3042" t="s">
        <v>152</v>
      </c>
      <c r="U3042" t="s">
        <v>153</v>
      </c>
      <c r="V3042" t="s">
        <v>62</v>
      </c>
      <c r="W3042">
        <f>IFERROR(INDEX(#REF!,MATCH(Tableau1[[#This Row],[Identifiant pour calcul]],#REF!,0),9),0)</f>
        <v>0</v>
      </c>
      <c r="X3042">
        <f>Tableau1[[#This Row],[value]]*0.125*Tableau1[[#This Row],[Sequestration factor]]</f>
        <v>0</v>
      </c>
      <c r="Y3042" t="s">
        <v>39</v>
      </c>
      <c r="Z3042" t="s">
        <v>40</v>
      </c>
      <c r="AA3042" t="s">
        <v>39</v>
      </c>
      <c r="AB3042" t="e">
        <f>INDEX(#REF!,MATCH(Tableau1[[#This Row],[species_name]],#REF!,0),2)</f>
        <v>#REF!</v>
      </c>
      <c r="AC3042" s="3" t="e">
        <f>Tableau1[[#This Row],[value]]/Tableau1[[#This Row],[débarquements totaux de l''espèce]]</f>
        <v>#REF!</v>
      </c>
    </row>
    <row r="3043" spans="1:29" x14ac:dyDescent="0.2">
      <c r="A3043" s="1">
        <v>45355</v>
      </c>
      <c r="B3043" t="s">
        <v>24</v>
      </c>
      <c r="C3043" t="s">
        <v>25</v>
      </c>
      <c r="D3043">
        <v>2022</v>
      </c>
      <c r="E3043" t="s">
        <v>86</v>
      </c>
      <c r="F3043" t="s">
        <v>158</v>
      </c>
      <c r="G3043" t="s">
        <v>77</v>
      </c>
      <c r="H3043" t="s">
        <v>29</v>
      </c>
      <c r="L3043" t="s">
        <v>413</v>
      </c>
      <c r="M3043" t="s">
        <v>414</v>
      </c>
      <c r="N3043" t="str">
        <f>_xlfn.CONCAT(Tableau1[[#This Row],[species_name]],Tableau1[[#This Row],[sub_reg]])</f>
        <v>Octopuses, etc. nei27.8.a</v>
      </c>
      <c r="O3043" t="s">
        <v>32</v>
      </c>
      <c r="P3043" t="s">
        <v>33</v>
      </c>
      <c r="Q3043" t="s">
        <v>34</v>
      </c>
      <c r="R3043">
        <v>100605.45</v>
      </c>
      <c r="S3043" t="s">
        <v>35</v>
      </c>
      <c r="T3043" t="s">
        <v>152</v>
      </c>
      <c r="U3043" t="s">
        <v>153</v>
      </c>
      <c r="V3043" t="s">
        <v>331</v>
      </c>
      <c r="W3043">
        <f>IFERROR(INDEX(#REF!,MATCH(Tableau1[[#This Row],[Identifiant pour calcul]],#REF!,0),9),0)</f>
        <v>0</v>
      </c>
      <c r="X3043">
        <f>Tableau1[[#This Row],[value]]*0.125*Tableau1[[#This Row],[Sequestration factor]]</f>
        <v>0</v>
      </c>
      <c r="Y3043" t="s">
        <v>39</v>
      </c>
      <c r="Z3043" t="s">
        <v>40</v>
      </c>
      <c r="AA3043" t="s">
        <v>39</v>
      </c>
      <c r="AB3043" t="e">
        <f>INDEX(#REF!,MATCH(Tableau1[[#This Row],[species_name]],#REF!,0),2)</f>
        <v>#REF!</v>
      </c>
      <c r="AC3043" s="3" t="e">
        <f>Tableau1[[#This Row],[value]]/Tableau1[[#This Row],[débarquements totaux de l''espèce]]</f>
        <v>#REF!</v>
      </c>
    </row>
    <row r="3044" spans="1:29" x14ac:dyDescent="0.2">
      <c r="A3044" s="1">
        <v>45355</v>
      </c>
      <c r="B3044" t="s">
        <v>24</v>
      </c>
      <c r="C3044" t="s">
        <v>25</v>
      </c>
      <c r="D3044">
        <v>2022</v>
      </c>
      <c r="E3044" t="s">
        <v>86</v>
      </c>
      <c r="F3044" t="s">
        <v>158</v>
      </c>
      <c r="G3044" t="s">
        <v>77</v>
      </c>
      <c r="H3044" t="s">
        <v>29</v>
      </c>
      <c r="L3044" t="s">
        <v>413</v>
      </c>
      <c r="M3044" t="s">
        <v>414</v>
      </c>
      <c r="N3044" t="str">
        <f>_xlfn.CONCAT(Tableau1[[#This Row],[species_name]],Tableau1[[#This Row],[sub_reg]])</f>
        <v>Octopuses, etc. nei27.8.b</v>
      </c>
      <c r="O3044" t="s">
        <v>32</v>
      </c>
      <c r="P3044" t="s">
        <v>33</v>
      </c>
      <c r="Q3044" t="s">
        <v>34</v>
      </c>
      <c r="R3044">
        <v>6247.33</v>
      </c>
      <c r="S3044" t="s">
        <v>35</v>
      </c>
      <c r="T3044" t="s">
        <v>152</v>
      </c>
      <c r="U3044" t="s">
        <v>153</v>
      </c>
      <c r="V3044" t="s">
        <v>338</v>
      </c>
      <c r="W3044">
        <f>IFERROR(INDEX(#REF!,MATCH(Tableau1[[#This Row],[Identifiant pour calcul]],#REF!,0),9),0)</f>
        <v>0</v>
      </c>
      <c r="X3044">
        <f>Tableau1[[#This Row],[value]]*0.125*Tableau1[[#This Row],[Sequestration factor]]</f>
        <v>0</v>
      </c>
      <c r="Y3044" t="s">
        <v>39</v>
      </c>
      <c r="Z3044" t="s">
        <v>40</v>
      </c>
      <c r="AA3044" t="s">
        <v>39</v>
      </c>
      <c r="AB3044" t="e">
        <f>INDEX(#REF!,MATCH(Tableau1[[#This Row],[species_name]],#REF!,0),2)</f>
        <v>#REF!</v>
      </c>
      <c r="AC3044" s="3" t="e">
        <f>Tableau1[[#This Row],[value]]/Tableau1[[#This Row],[débarquements totaux de l''espèce]]</f>
        <v>#REF!</v>
      </c>
    </row>
    <row r="3045" spans="1:29" x14ac:dyDescent="0.2">
      <c r="A3045" s="1">
        <v>45355</v>
      </c>
      <c r="B3045" t="s">
        <v>24</v>
      </c>
      <c r="C3045" t="s">
        <v>25</v>
      </c>
      <c r="D3045">
        <v>2022</v>
      </c>
      <c r="E3045" t="s">
        <v>86</v>
      </c>
      <c r="F3045" t="s">
        <v>27</v>
      </c>
      <c r="G3045" t="s">
        <v>28</v>
      </c>
      <c r="H3045" t="s">
        <v>29</v>
      </c>
      <c r="L3045" t="s">
        <v>648</v>
      </c>
      <c r="M3045" t="s">
        <v>649</v>
      </c>
      <c r="N3045" t="str">
        <f>_xlfn.CONCAT(Tableau1[[#This Row],[species_name]],Tableau1[[#This Row],[sub_reg]])</f>
        <v>Octopuses, etc. nei27.8.a</v>
      </c>
      <c r="O3045" t="s">
        <v>32</v>
      </c>
      <c r="P3045" t="s">
        <v>33</v>
      </c>
      <c r="Q3045" t="s">
        <v>34</v>
      </c>
      <c r="R3045">
        <v>41651.9</v>
      </c>
      <c r="S3045" t="s">
        <v>35</v>
      </c>
      <c r="T3045" t="s">
        <v>152</v>
      </c>
      <c r="U3045" t="s">
        <v>153</v>
      </c>
      <c r="V3045" t="s">
        <v>331</v>
      </c>
      <c r="W3045">
        <f>IFERROR(INDEX(#REF!,MATCH(Tableau1[[#This Row],[Identifiant pour calcul]],#REF!,0),9),0)</f>
        <v>0</v>
      </c>
      <c r="X3045">
        <f>Tableau1[[#This Row],[value]]*0.125*Tableau1[[#This Row],[Sequestration factor]]</f>
        <v>0</v>
      </c>
      <c r="Y3045" t="s">
        <v>39</v>
      </c>
      <c r="Z3045" t="s">
        <v>40</v>
      </c>
      <c r="AA3045" t="s">
        <v>39</v>
      </c>
      <c r="AB3045" t="e">
        <f>INDEX(#REF!,MATCH(Tableau1[[#This Row],[species_name]],#REF!,0),2)</f>
        <v>#REF!</v>
      </c>
      <c r="AC3045" s="3" t="e">
        <f>Tableau1[[#This Row],[value]]/Tableau1[[#This Row],[débarquements totaux de l''espèce]]</f>
        <v>#REF!</v>
      </c>
    </row>
    <row r="3046" spans="1:29" x14ac:dyDescent="0.2">
      <c r="A3046" s="1">
        <v>45355</v>
      </c>
      <c r="B3046" t="s">
        <v>24</v>
      </c>
      <c r="C3046" t="s">
        <v>25</v>
      </c>
      <c r="D3046">
        <v>2022</v>
      </c>
      <c r="E3046" t="s">
        <v>86</v>
      </c>
      <c r="F3046" t="s">
        <v>239</v>
      </c>
      <c r="G3046" t="s">
        <v>28</v>
      </c>
      <c r="H3046" t="s">
        <v>29</v>
      </c>
      <c r="L3046" t="s">
        <v>681</v>
      </c>
      <c r="M3046" t="s">
        <v>682</v>
      </c>
      <c r="N3046" t="str">
        <f>_xlfn.CONCAT(Tableau1[[#This Row],[species_name]],Tableau1[[#This Row],[sub_reg]])</f>
        <v>Octopuses, etc. nei27.7.h</v>
      </c>
      <c r="O3046" t="s">
        <v>32</v>
      </c>
      <c r="P3046" t="s">
        <v>33</v>
      </c>
      <c r="Q3046" t="s">
        <v>34</v>
      </c>
      <c r="R3046">
        <v>3221.33</v>
      </c>
      <c r="S3046" t="s">
        <v>35</v>
      </c>
      <c r="T3046" t="s">
        <v>152</v>
      </c>
      <c r="U3046" t="s">
        <v>153</v>
      </c>
      <c r="V3046" t="s">
        <v>330</v>
      </c>
      <c r="W3046">
        <f>IFERROR(INDEX(#REF!,MATCH(Tableau1[[#This Row],[Identifiant pour calcul]],#REF!,0),9),0)</f>
        <v>0</v>
      </c>
      <c r="X3046">
        <f>Tableau1[[#This Row],[value]]*0.125*Tableau1[[#This Row],[Sequestration factor]]</f>
        <v>0</v>
      </c>
      <c r="Y3046" t="s">
        <v>39</v>
      </c>
      <c r="Z3046" t="s">
        <v>40</v>
      </c>
      <c r="AA3046" t="s">
        <v>39</v>
      </c>
      <c r="AB3046" t="e">
        <f>INDEX(#REF!,MATCH(Tableau1[[#This Row],[species_name]],#REF!,0),2)</f>
        <v>#REF!</v>
      </c>
      <c r="AC3046" s="3" t="e">
        <f>Tableau1[[#This Row],[value]]/Tableau1[[#This Row],[débarquements totaux de l''espèce]]</f>
        <v>#REF!</v>
      </c>
    </row>
    <row r="3047" spans="1:29" x14ac:dyDescent="0.2">
      <c r="A3047" s="1">
        <v>45355</v>
      </c>
      <c r="B3047" t="s">
        <v>24</v>
      </c>
      <c r="C3047" t="s">
        <v>25</v>
      </c>
      <c r="D3047">
        <v>2022</v>
      </c>
      <c r="E3047" t="s">
        <v>86</v>
      </c>
      <c r="F3047" t="s">
        <v>239</v>
      </c>
      <c r="G3047" t="s">
        <v>28</v>
      </c>
      <c r="H3047" t="s">
        <v>29</v>
      </c>
      <c r="L3047" t="s">
        <v>681</v>
      </c>
      <c r="M3047" t="s">
        <v>682</v>
      </c>
      <c r="N3047" t="str">
        <f>_xlfn.CONCAT(Tableau1[[#This Row],[species_name]],Tableau1[[#This Row],[sub_reg]])</f>
        <v>Octopuses, etc. nei27.8.a</v>
      </c>
      <c r="O3047" t="s">
        <v>32</v>
      </c>
      <c r="P3047" t="s">
        <v>33</v>
      </c>
      <c r="Q3047" t="s">
        <v>34</v>
      </c>
      <c r="R3047">
        <v>14386.13</v>
      </c>
      <c r="S3047" t="s">
        <v>35</v>
      </c>
      <c r="T3047" t="s">
        <v>152</v>
      </c>
      <c r="U3047" t="s">
        <v>153</v>
      </c>
      <c r="V3047" t="s">
        <v>331</v>
      </c>
      <c r="W3047">
        <f>IFERROR(INDEX(#REF!,MATCH(Tableau1[[#This Row],[Identifiant pour calcul]],#REF!,0),9),0)</f>
        <v>0</v>
      </c>
      <c r="X3047">
        <f>Tableau1[[#This Row],[value]]*0.125*Tableau1[[#This Row],[Sequestration factor]]</f>
        <v>0</v>
      </c>
      <c r="Y3047" t="s">
        <v>39</v>
      </c>
      <c r="Z3047" t="s">
        <v>40</v>
      </c>
      <c r="AA3047" t="s">
        <v>39</v>
      </c>
      <c r="AB3047" t="e">
        <f>INDEX(#REF!,MATCH(Tableau1[[#This Row],[species_name]],#REF!,0),2)</f>
        <v>#REF!</v>
      </c>
      <c r="AC3047" s="3" t="e">
        <f>Tableau1[[#This Row],[value]]/Tableau1[[#This Row],[débarquements totaux de l''espèce]]</f>
        <v>#REF!</v>
      </c>
    </row>
    <row r="3048" spans="1:29" x14ac:dyDescent="0.2">
      <c r="A3048" s="1">
        <v>45355</v>
      </c>
      <c r="B3048" t="s">
        <v>24</v>
      </c>
      <c r="C3048" t="s">
        <v>25</v>
      </c>
      <c r="D3048">
        <v>2022</v>
      </c>
      <c r="E3048" t="s">
        <v>86</v>
      </c>
      <c r="F3048" t="s">
        <v>59</v>
      </c>
      <c r="G3048" t="s">
        <v>77</v>
      </c>
      <c r="H3048" t="s">
        <v>29</v>
      </c>
      <c r="M3048" t="s">
        <v>683</v>
      </c>
      <c r="N3048" t="str">
        <f>_xlfn.CONCAT(Tableau1[[#This Row],[species_name]],Tableau1[[#This Row],[sub_reg]])</f>
        <v>Octopuses, etc. nei27.8.a</v>
      </c>
      <c r="O3048" t="s">
        <v>32</v>
      </c>
      <c r="P3048" t="s">
        <v>33</v>
      </c>
      <c r="Q3048" t="s">
        <v>34</v>
      </c>
      <c r="R3048">
        <v>45892.72</v>
      </c>
      <c r="S3048" t="s">
        <v>35</v>
      </c>
      <c r="T3048" t="s">
        <v>152</v>
      </c>
      <c r="U3048" t="s">
        <v>153</v>
      </c>
      <c r="V3048" t="s">
        <v>331</v>
      </c>
      <c r="W3048">
        <f>IFERROR(INDEX(#REF!,MATCH(Tableau1[[#This Row],[Identifiant pour calcul]],#REF!,0),9),0)</f>
        <v>0</v>
      </c>
      <c r="X3048">
        <f>Tableau1[[#This Row],[value]]*0.125*Tableau1[[#This Row],[Sequestration factor]]</f>
        <v>0</v>
      </c>
      <c r="Y3048" t="s">
        <v>39</v>
      </c>
      <c r="Z3048" t="s">
        <v>40</v>
      </c>
      <c r="AA3048" t="s">
        <v>39</v>
      </c>
      <c r="AB3048" t="e">
        <f>INDEX(#REF!,MATCH(Tableau1[[#This Row],[species_name]],#REF!,0),2)</f>
        <v>#REF!</v>
      </c>
      <c r="AC3048" s="3" t="e">
        <f>Tableau1[[#This Row],[value]]/Tableau1[[#This Row],[débarquements totaux de l''espèce]]</f>
        <v>#REF!</v>
      </c>
    </row>
    <row r="3049" spans="1:29" x14ac:dyDescent="0.2">
      <c r="A3049" s="1">
        <v>45355</v>
      </c>
      <c r="B3049" t="s">
        <v>24</v>
      </c>
      <c r="C3049" t="s">
        <v>25</v>
      </c>
      <c r="D3049">
        <v>2022</v>
      </c>
      <c r="E3049" t="s">
        <v>86</v>
      </c>
      <c r="F3049" t="s">
        <v>27</v>
      </c>
      <c r="G3049" t="s">
        <v>88</v>
      </c>
      <c r="H3049" t="s">
        <v>29</v>
      </c>
      <c r="M3049" t="s">
        <v>684</v>
      </c>
      <c r="N3049" t="str">
        <f>_xlfn.CONCAT(Tableau1[[#This Row],[species_name]],Tableau1[[#This Row],[sub_reg]])</f>
        <v>Octopuses, etc. nei27.8.a</v>
      </c>
      <c r="O3049" t="s">
        <v>32</v>
      </c>
      <c r="P3049" t="s">
        <v>33</v>
      </c>
      <c r="Q3049" t="s">
        <v>34</v>
      </c>
      <c r="R3049">
        <v>4047.63</v>
      </c>
      <c r="S3049" t="s">
        <v>35</v>
      </c>
      <c r="T3049" t="s">
        <v>152</v>
      </c>
      <c r="U3049" t="s">
        <v>153</v>
      </c>
      <c r="V3049" t="s">
        <v>331</v>
      </c>
      <c r="W3049">
        <f>IFERROR(INDEX(#REF!,MATCH(Tableau1[[#This Row],[Identifiant pour calcul]],#REF!,0),9),0)</f>
        <v>0</v>
      </c>
      <c r="X3049">
        <f>Tableau1[[#This Row],[value]]*0.125*Tableau1[[#This Row],[Sequestration factor]]</f>
        <v>0</v>
      </c>
      <c r="Y3049" t="s">
        <v>39</v>
      </c>
      <c r="Z3049" t="s">
        <v>40</v>
      </c>
      <c r="AA3049" t="s">
        <v>39</v>
      </c>
      <c r="AB3049" t="e">
        <f>INDEX(#REF!,MATCH(Tableau1[[#This Row],[species_name]],#REF!,0),2)</f>
        <v>#REF!</v>
      </c>
      <c r="AC3049" s="3" t="e">
        <f>Tableau1[[#This Row],[value]]/Tableau1[[#This Row],[débarquements totaux de l''espèce]]</f>
        <v>#REF!</v>
      </c>
    </row>
    <row r="3050" spans="1:29" x14ac:dyDescent="0.2">
      <c r="A3050" s="1">
        <v>45355</v>
      </c>
      <c r="B3050" t="s">
        <v>24</v>
      </c>
      <c r="C3050" t="s">
        <v>25</v>
      </c>
      <c r="D3050">
        <v>2022</v>
      </c>
      <c r="E3050" t="s">
        <v>86</v>
      </c>
      <c r="F3050" t="s">
        <v>27</v>
      </c>
      <c r="G3050" t="s">
        <v>107</v>
      </c>
      <c r="H3050" t="s">
        <v>29</v>
      </c>
      <c r="M3050" t="s">
        <v>693</v>
      </c>
      <c r="N3050" t="str">
        <f>_xlfn.CONCAT(Tableau1[[#This Row],[species_name]],Tableau1[[#This Row],[sub_reg]])</f>
        <v>Octopuses, etc. nei27.7.e</v>
      </c>
      <c r="O3050" t="s">
        <v>32</v>
      </c>
      <c r="P3050" t="s">
        <v>33</v>
      </c>
      <c r="Q3050" t="s">
        <v>34</v>
      </c>
      <c r="R3050">
        <v>26814.11</v>
      </c>
      <c r="S3050" t="s">
        <v>35</v>
      </c>
      <c r="T3050" t="s">
        <v>152</v>
      </c>
      <c r="U3050" t="s">
        <v>153</v>
      </c>
      <c r="V3050" t="s">
        <v>226</v>
      </c>
      <c r="W3050">
        <f>IFERROR(INDEX(#REF!,MATCH(Tableau1[[#This Row],[Identifiant pour calcul]],#REF!,0),9),0)</f>
        <v>0</v>
      </c>
      <c r="X3050">
        <f>Tableau1[[#This Row],[value]]*0.125*Tableau1[[#This Row],[Sequestration factor]]</f>
        <v>0</v>
      </c>
      <c r="Y3050" t="s">
        <v>39</v>
      </c>
      <c r="Z3050" t="s">
        <v>40</v>
      </c>
      <c r="AA3050" t="s">
        <v>39</v>
      </c>
      <c r="AB3050" t="e">
        <f>INDEX(#REF!,MATCH(Tableau1[[#This Row],[species_name]],#REF!,0),2)</f>
        <v>#REF!</v>
      </c>
      <c r="AC3050" s="3" t="e">
        <f>Tableau1[[#This Row],[value]]/Tableau1[[#This Row],[débarquements totaux de l''espèce]]</f>
        <v>#REF!</v>
      </c>
    </row>
    <row r="3051" spans="1:29" x14ac:dyDescent="0.2">
      <c r="A3051" s="1">
        <v>45355</v>
      </c>
      <c r="B3051" t="s">
        <v>24</v>
      </c>
      <c r="C3051" t="s">
        <v>25</v>
      </c>
      <c r="D3051">
        <v>2022</v>
      </c>
      <c r="E3051" t="s">
        <v>86</v>
      </c>
      <c r="F3051" t="s">
        <v>27</v>
      </c>
      <c r="G3051" t="s">
        <v>107</v>
      </c>
      <c r="H3051" t="s">
        <v>29</v>
      </c>
      <c r="M3051" t="s">
        <v>693</v>
      </c>
      <c r="N3051" t="str">
        <f>_xlfn.CONCAT(Tableau1[[#This Row],[species_name]],Tableau1[[#This Row],[sub_reg]])</f>
        <v>Octopuses, etc. nei27.8.a</v>
      </c>
      <c r="O3051" t="s">
        <v>32</v>
      </c>
      <c r="P3051" t="s">
        <v>33</v>
      </c>
      <c r="Q3051" t="s">
        <v>34</v>
      </c>
      <c r="R3051">
        <v>80551.75</v>
      </c>
      <c r="S3051" t="s">
        <v>35</v>
      </c>
      <c r="T3051" t="s">
        <v>152</v>
      </c>
      <c r="U3051" t="s">
        <v>153</v>
      </c>
      <c r="V3051" t="s">
        <v>331</v>
      </c>
      <c r="W3051">
        <f>IFERROR(INDEX(#REF!,MATCH(Tableau1[[#This Row],[Identifiant pour calcul]],#REF!,0),9),0)</f>
        <v>0</v>
      </c>
      <c r="X3051">
        <f>Tableau1[[#This Row],[value]]*0.125*Tableau1[[#This Row],[Sequestration factor]]</f>
        <v>0</v>
      </c>
      <c r="Y3051" t="s">
        <v>39</v>
      </c>
      <c r="Z3051" t="s">
        <v>40</v>
      </c>
      <c r="AA3051" t="s">
        <v>39</v>
      </c>
      <c r="AB3051" t="e">
        <f>INDEX(#REF!,MATCH(Tableau1[[#This Row],[species_name]],#REF!,0),2)</f>
        <v>#REF!</v>
      </c>
      <c r="AC3051" s="3" t="e">
        <f>Tableau1[[#This Row],[value]]/Tableau1[[#This Row],[débarquements totaux de l''espèce]]</f>
        <v>#REF!</v>
      </c>
    </row>
    <row r="3052" spans="1:29" x14ac:dyDescent="0.2">
      <c r="A3052" s="1">
        <v>45355</v>
      </c>
      <c r="B3052" t="s">
        <v>24</v>
      </c>
      <c r="C3052" t="s">
        <v>25</v>
      </c>
      <c r="D3052">
        <v>2022</v>
      </c>
      <c r="E3052" t="s">
        <v>75</v>
      </c>
      <c r="F3052" t="s">
        <v>76</v>
      </c>
      <c r="G3052" t="s">
        <v>107</v>
      </c>
      <c r="H3052" t="s">
        <v>78</v>
      </c>
      <c r="L3052" t="s">
        <v>706</v>
      </c>
      <c r="M3052" t="s">
        <v>707</v>
      </c>
      <c r="N3052" t="str">
        <f>_xlfn.CONCAT(Tableau1[[#This Row],[species_name]],Tableau1[[#This Row],[sub_reg]])</f>
        <v>Octopuses, etc. nei31</v>
      </c>
      <c r="O3052" t="s">
        <v>32</v>
      </c>
      <c r="P3052" t="s">
        <v>33</v>
      </c>
      <c r="Q3052" t="s">
        <v>34</v>
      </c>
      <c r="R3052">
        <v>2847</v>
      </c>
      <c r="S3052" t="s">
        <v>35</v>
      </c>
      <c r="T3052" t="s">
        <v>152</v>
      </c>
      <c r="U3052" t="s">
        <v>153</v>
      </c>
      <c r="V3052" t="s">
        <v>83</v>
      </c>
      <c r="W3052">
        <f>IFERROR(INDEX(#REF!,MATCH(Tableau1[[#This Row],[Identifiant pour calcul]],#REF!,0),9),0)</f>
        <v>0</v>
      </c>
      <c r="X3052">
        <f>Tableau1[[#This Row],[value]]*0.125*Tableau1[[#This Row],[Sequestration factor]]</f>
        <v>0</v>
      </c>
      <c r="Y3052" t="s">
        <v>39</v>
      </c>
      <c r="Z3052" t="s">
        <v>40</v>
      </c>
      <c r="AA3052" t="s">
        <v>39</v>
      </c>
      <c r="AB3052" t="e">
        <f>INDEX(#REF!,MATCH(Tableau1[[#This Row],[species_name]],#REF!,0),2)</f>
        <v>#REF!</v>
      </c>
      <c r="AC3052" s="3" t="e">
        <f>Tableau1[[#This Row],[value]]/Tableau1[[#This Row],[débarquements totaux de l''espèce]]</f>
        <v>#REF!</v>
      </c>
    </row>
    <row r="3053" spans="1:29" x14ac:dyDescent="0.2">
      <c r="A3053" s="1">
        <v>45355</v>
      </c>
      <c r="B3053" t="s">
        <v>24</v>
      </c>
      <c r="C3053" t="s">
        <v>25</v>
      </c>
      <c r="D3053">
        <v>2022</v>
      </c>
      <c r="E3053" t="s">
        <v>26</v>
      </c>
      <c r="F3053" t="s">
        <v>27</v>
      </c>
      <c r="G3053" t="s">
        <v>240</v>
      </c>
      <c r="H3053" t="s">
        <v>29</v>
      </c>
      <c r="M3053" t="s">
        <v>737</v>
      </c>
      <c r="N3053" t="str">
        <f>_xlfn.CONCAT(Tableau1[[#This Row],[species_name]],Tableau1[[#This Row],[sub_reg]])</f>
        <v>Octopuses, etc. neisa 7</v>
      </c>
      <c r="O3053" t="s">
        <v>32</v>
      </c>
      <c r="P3053" t="s">
        <v>33</v>
      </c>
      <c r="Q3053" t="s">
        <v>34</v>
      </c>
      <c r="R3053">
        <v>1100.4736</v>
      </c>
      <c r="S3053" t="s">
        <v>35</v>
      </c>
      <c r="T3053" t="s">
        <v>152</v>
      </c>
      <c r="U3053" t="s">
        <v>153</v>
      </c>
      <c r="V3053" t="s">
        <v>62</v>
      </c>
      <c r="W3053">
        <f>IFERROR(INDEX(#REF!,MATCH(Tableau1[[#This Row],[Identifiant pour calcul]],#REF!,0),9),0)</f>
        <v>0</v>
      </c>
      <c r="X3053">
        <f>Tableau1[[#This Row],[value]]*0.125*Tableau1[[#This Row],[Sequestration factor]]</f>
        <v>0</v>
      </c>
      <c r="Y3053" t="s">
        <v>39</v>
      </c>
      <c r="Z3053" t="s">
        <v>40</v>
      </c>
      <c r="AA3053" t="s">
        <v>39</v>
      </c>
      <c r="AB3053" t="e">
        <f>INDEX(#REF!,MATCH(Tableau1[[#This Row],[species_name]],#REF!,0),2)</f>
        <v>#REF!</v>
      </c>
      <c r="AC3053" s="3" t="e">
        <f>Tableau1[[#This Row],[value]]/Tableau1[[#This Row],[débarquements totaux de l''espèce]]</f>
        <v>#REF!</v>
      </c>
    </row>
    <row r="3054" spans="1:29" x14ac:dyDescent="0.2">
      <c r="A3054" s="1">
        <v>45355</v>
      </c>
      <c r="B3054" t="s">
        <v>24</v>
      </c>
      <c r="C3054" t="s">
        <v>25</v>
      </c>
      <c r="D3054">
        <v>2022</v>
      </c>
      <c r="E3054" t="s">
        <v>86</v>
      </c>
      <c r="F3054" t="s">
        <v>27</v>
      </c>
      <c r="G3054" t="s">
        <v>77</v>
      </c>
      <c r="H3054" t="s">
        <v>29</v>
      </c>
      <c r="M3054" t="s">
        <v>738</v>
      </c>
      <c r="N3054" t="str">
        <f>_xlfn.CONCAT(Tableau1[[#This Row],[species_name]],Tableau1[[#This Row],[sub_reg]])</f>
        <v>Octopuses, etc. nei27.7.a</v>
      </c>
      <c r="O3054" t="s">
        <v>32</v>
      </c>
      <c r="P3054" t="s">
        <v>33</v>
      </c>
      <c r="Q3054" t="s">
        <v>34</v>
      </c>
      <c r="R3054">
        <v>1389.78</v>
      </c>
      <c r="S3054" t="s">
        <v>35</v>
      </c>
      <c r="T3054" t="s">
        <v>152</v>
      </c>
      <c r="U3054" t="s">
        <v>153</v>
      </c>
      <c r="V3054" t="s">
        <v>740</v>
      </c>
      <c r="W3054">
        <f>IFERROR(INDEX(#REF!,MATCH(Tableau1[[#This Row],[Identifiant pour calcul]],#REF!,0),9),0)</f>
        <v>0</v>
      </c>
      <c r="X3054">
        <f>Tableau1[[#This Row],[value]]*0.125*Tableau1[[#This Row],[Sequestration factor]]</f>
        <v>0</v>
      </c>
      <c r="Y3054" t="s">
        <v>39</v>
      </c>
      <c r="Z3054" t="s">
        <v>40</v>
      </c>
      <c r="AA3054" t="s">
        <v>39</v>
      </c>
      <c r="AB3054" t="e">
        <f>INDEX(#REF!,MATCH(Tableau1[[#This Row],[species_name]],#REF!,0),2)</f>
        <v>#REF!</v>
      </c>
      <c r="AC3054" s="3" t="e">
        <f>Tableau1[[#This Row],[value]]/Tableau1[[#This Row],[débarquements totaux de l''espèce]]</f>
        <v>#REF!</v>
      </c>
    </row>
    <row r="3055" spans="1:29" x14ac:dyDescent="0.2">
      <c r="A3055" s="1">
        <v>45355</v>
      </c>
      <c r="B3055" t="s">
        <v>24</v>
      </c>
      <c r="C3055" t="s">
        <v>25</v>
      </c>
      <c r="D3055">
        <v>2022</v>
      </c>
      <c r="E3055" t="s">
        <v>86</v>
      </c>
      <c r="F3055" t="s">
        <v>27</v>
      </c>
      <c r="G3055" t="s">
        <v>77</v>
      </c>
      <c r="H3055" t="s">
        <v>29</v>
      </c>
      <c r="M3055" t="s">
        <v>738</v>
      </c>
      <c r="N3055" t="str">
        <f>_xlfn.CONCAT(Tableau1[[#This Row],[species_name]],Tableau1[[#This Row],[sub_reg]])</f>
        <v>Octopuses, etc. nei27.7.e</v>
      </c>
      <c r="O3055" t="s">
        <v>32</v>
      </c>
      <c r="P3055" t="s">
        <v>33</v>
      </c>
      <c r="Q3055" t="s">
        <v>34</v>
      </c>
      <c r="R3055">
        <v>1794.3</v>
      </c>
      <c r="S3055" t="s">
        <v>35</v>
      </c>
      <c r="T3055" t="s">
        <v>152</v>
      </c>
      <c r="U3055" t="s">
        <v>153</v>
      </c>
      <c r="V3055" t="s">
        <v>226</v>
      </c>
      <c r="W3055">
        <f>IFERROR(INDEX(#REF!,MATCH(Tableau1[[#This Row],[Identifiant pour calcul]],#REF!,0),9),0)</f>
        <v>0</v>
      </c>
      <c r="X3055">
        <f>Tableau1[[#This Row],[value]]*0.125*Tableau1[[#This Row],[Sequestration factor]]</f>
        <v>0</v>
      </c>
      <c r="Y3055" t="s">
        <v>39</v>
      </c>
      <c r="Z3055" t="s">
        <v>40</v>
      </c>
      <c r="AA3055" t="s">
        <v>39</v>
      </c>
      <c r="AB3055" t="e">
        <f>INDEX(#REF!,MATCH(Tableau1[[#This Row],[species_name]],#REF!,0),2)</f>
        <v>#REF!</v>
      </c>
      <c r="AC3055" s="3" t="e">
        <f>Tableau1[[#This Row],[value]]/Tableau1[[#This Row],[débarquements totaux de l''espèce]]</f>
        <v>#REF!</v>
      </c>
    </row>
    <row r="3056" spans="1:29" x14ac:dyDescent="0.2">
      <c r="A3056" s="1">
        <v>45355</v>
      </c>
      <c r="B3056" t="s">
        <v>24</v>
      </c>
      <c r="C3056" t="s">
        <v>25</v>
      </c>
      <c r="D3056">
        <v>2022</v>
      </c>
      <c r="E3056" t="s">
        <v>86</v>
      </c>
      <c r="F3056" t="s">
        <v>27</v>
      </c>
      <c r="G3056" t="s">
        <v>77</v>
      </c>
      <c r="H3056" t="s">
        <v>29</v>
      </c>
      <c r="M3056" t="s">
        <v>738</v>
      </c>
      <c r="N3056" t="str">
        <f>_xlfn.CONCAT(Tableau1[[#This Row],[species_name]],Tableau1[[#This Row],[sub_reg]])</f>
        <v>Octopuses, etc. nei27.8.a</v>
      </c>
      <c r="O3056" t="s">
        <v>32</v>
      </c>
      <c r="P3056" t="s">
        <v>33</v>
      </c>
      <c r="Q3056" t="s">
        <v>34</v>
      </c>
      <c r="R3056">
        <v>123075.54</v>
      </c>
      <c r="S3056" t="s">
        <v>35</v>
      </c>
      <c r="T3056" t="s">
        <v>152</v>
      </c>
      <c r="U3056" t="s">
        <v>153</v>
      </c>
      <c r="V3056" t="s">
        <v>331</v>
      </c>
      <c r="W3056">
        <f>IFERROR(INDEX(#REF!,MATCH(Tableau1[[#This Row],[Identifiant pour calcul]],#REF!,0),9),0)</f>
        <v>0</v>
      </c>
      <c r="X3056">
        <f>Tableau1[[#This Row],[value]]*0.125*Tableau1[[#This Row],[Sequestration factor]]</f>
        <v>0</v>
      </c>
      <c r="Y3056" t="s">
        <v>39</v>
      </c>
      <c r="Z3056" t="s">
        <v>40</v>
      </c>
      <c r="AA3056" t="s">
        <v>39</v>
      </c>
      <c r="AB3056" t="e">
        <f>INDEX(#REF!,MATCH(Tableau1[[#This Row],[species_name]],#REF!,0),2)</f>
        <v>#REF!</v>
      </c>
      <c r="AC3056" s="3" t="e">
        <f>Tableau1[[#This Row],[value]]/Tableau1[[#This Row],[débarquements totaux de l''espèce]]</f>
        <v>#REF!</v>
      </c>
    </row>
    <row r="3057" spans="1:29" x14ac:dyDescent="0.2">
      <c r="A3057" s="1">
        <v>45355</v>
      </c>
      <c r="B3057" t="s">
        <v>24</v>
      </c>
      <c r="C3057" t="s">
        <v>25</v>
      </c>
      <c r="D3057">
        <v>2022</v>
      </c>
      <c r="E3057" t="s">
        <v>86</v>
      </c>
      <c r="F3057" t="s">
        <v>27</v>
      </c>
      <c r="G3057" t="s">
        <v>77</v>
      </c>
      <c r="H3057" t="s">
        <v>29</v>
      </c>
      <c r="M3057" t="s">
        <v>738</v>
      </c>
      <c r="N3057" t="str">
        <f>_xlfn.CONCAT(Tableau1[[#This Row],[species_name]],Tableau1[[#This Row],[sub_reg]])</f>
        <v>Octopuses, etc. nei27.8.b</v>
      </c>
      <c r="O3057" t="s">
        <v>32</v>
      </c>
      <c r="P3057" t="s">
        <v>33</v>
      </c>
      <c r="Q3057" t="s">
        <v>34</v>
      </c>
      <c r="R3057">
        <v>2504.71</v>
      </c>
      <c r="S3057" t="s">
        <v>35</v>
      </c>
      <c r="T3057" t="s">
        <v>152</v>
      </c>
      <c r="U3057" t="s">
        <v>153</v>
      </c>
      <c r="V3057" t="s">
        <v>338</v>
      </c>
      <c r="W3057">
        <f>IFERROR(INDEX(#REF!,MATCH(Tableau1[[#This Row],[Identifiant pour calcul]],#REF!,0),9),0)</f>
        <v>0</v>
      </c>
      <c r="X3057">
        <f>Tableau1[[#This Row],[value]]*0.125*Tableau1[[#This Row],[Sequestration factor]]</f>
        <v>0</v>
      </c>
      <c r="Y3057" t="s">
        <v>39</v>
      </c>
      <c r="Z3057" t="s">
        <v>40</v>
      </c>
      <c r="AA3057" t="s">
        <v>39</v>
      </c>
      <c r="AB3057" t="e">
        <f>INDEX(#REF!,MATCH(Tableau1[[#This Row],[species_name]],#REF!,0),2)</f>
        <v>#REF!</v>
      </c>
      <c r="AC3057" s="3" t="e">
        <f>Tableau1[[#This Row],[value]]/Tableau1[[#This Row],[débarquements totaux de l''espèce]]</f>
        <v>#REF!</v>
      </c>
    </row>
    <row r="3058" spans="1:29" x14ac:dyDescent="0.2">
      <c r="A3058" s="1">
        <v>45355</v>
      </c>
      <c r="B3058" t="s">
        <v>24</v>
      </c>
      <c r="C3058" t="s">
        <v>25</v>
      </c>
      <c r="D3058">
        <v>2022</v>
      </c>
      <c r="E3058" t="s">
        <v>26</v>
      </c>
      <c r="F3058" t="s">
        <v>27</v>
      </c>
      <c r="G3058" t="s">
        <v>277</v>
      </c>
      <c r="H3058" t="s">
        <v>29</v>
      </c>
      <c r="M3058" t="s">
        <v>749</v>
      </c>
      <c r="N3058" t="str">
        <f>_xlfn.CONCAT(Tableau1[[#This Row],[species_name]],Tableau1[[#This Row],[sub_reg]])</f>
        <v>Octopuses, etc. neisa 7</v>
      </c>
      <c r="O3058" t="s">
        <v>32</v>
      </c>
      <c r="P3058" t="s">
        <v>33</v>
      </c>
      <c r="Q3058" t="s">
        <v>34</v>
      </c>
      <c r="R3058">
        <v>27915.251799999998</v>
      </c>
      <c r="S3058" t="s">
        <v>35</v>
      </c>
      <c r="T3058" t="s">
        <v>152</v>
      </c>
      <c r="U3058" t="s">
        <v>153</v>
      </c>
      <c r="V3058" t="s">
        <v>62</v>
      </c>
      <c r="W3058">
        <f>IFERROR(INDEX(#REF!,MATCH(Tableau1[[#This Row],[Identifiant pour calcul]],#REF!,0),9),0)</f>
        <v>0</v>
      </c>
      <c r="X3058">
        <f>Tableau1[[#This Row],[value]]*0.125*Tableau1[[#This Row],[Sequestration factor]]</f>
        <v>0</v>
      </c>
      <c r="Y3058" t="s">
        <v>39</v>
      </c>
      <c r="Z3058" t="s">
        <v>40</v>
      </c>
      <c r="AA3058" t="s">
        <v>39</v>
      </c>
      <c r="AB3058" t="e">
        <f>INDEX(#REF!,MATCH(Tableau1[[#This Row],[species_name]],#REF!,0),2)</f>
        <v>#REF!</v>
      </c>
      <c r="AC3058" s="3" t="e">
        <f>Tableau1[[#This Row],[value]]/Tableau1[[#This Row],[débarquements totaux de l''espèce]]</f>
        <v>#REF!</v>
      </c>
    </row>
    <row r="3059" spans="1:29" x14ac:dyDescent="0.2">
      <c r="A3059" s="1">
        <v>45355</v>
      </c>
      <c r="B3059" t="s">
        <v>24</v>
      </c>
      <c r="C3059" t="s">
        <v>25</v>
      </c>
      <c r="D3059">
        <v>2022</v>
      </c>
      <c r="E3059" t="s">
        <v>26</v>
      </c>
      <c r="F3059" t="s">
        <v>239</v>
      </c>
      <c r="G3059" t="s">
        <v>277</v>
      </c>
      <c r="H3059" t="s">
        <v>29</v>
      </c>
      <c r="M3059" t="s">
        <v>768</v>
      </c>
      <c r="N3059" t="str">
        <f>_xlfn.CONCAT(Tableau1[[#This Row],[species_name]],Tableau1[[#This Row],[sub_reg]])</f>
        <v>Octopuses, etc. neisa 7</v>
      </c>
      <c r="O3059" t="s">
        <v>32</v>
      </c>
      <c r="P3059" t="s">
        <v>33</v>
      </c>
      <c r="Q3059" t="s">
        <v>34</v>
      </c>
      <c r="R3059">
        <v>13711.398800000001</v>
      </c>
      <c r="S3059" t="s">
        <v>35</v>
      </c>
      <c r="T3059" t="s">
        <v>152</v>
      </c>
      <c r="U3059" t="s">
        <v>153</v>
      </c>
      <c r="V3059" t="s">
        <v>62</v>
      </c>
      <c r="W3059">
        <f>IFERROR(INDEX(#REF!,MATCH(Tableau1[[#This Row],[Identifiant pour calcul]],#REF!,0),9),0)</f>
        <v>0</v>
      </c>
      <c r="X3059">
        <f>Tableau1[[#This Row],[value]]*0.125*Tableau1[[#This Row],[Sequestration factor]]</f>
        <v>0</v>
      </c>
      <c r="Y3059" t="s">
        <v>39</v>
      </c>
      <c r="Z3059" t="s">
        <v>40</v>
      </c>
      <c r="AA3059" t="s">
        <v>39</v>
      </c>
      <c r="AB3059" t="e">
        <f>INDEX(#REF!,MATCH(Tableau1[[#This Row],[species_name]],#REF!,0),2)</f>
        <v>#REF!</v>
      </c>
      <c r="AC3059" s="3" t="e">
        <f>Tableau1[[#This Row],[value]]/Tableau1[[#This Row],[débarquements totaux de l''espèce]]</f>
        <v>#REF!</v>
      </c>
    </row>
    <row r="3060" spans="1:29" x14ac:dyDescent="0.2">
      <c r="A3060" s="1">
        <v>45355</v>
      </c>
      <c r="B3060" t="s">
        <v>24</v>
      </c>
      <c r="C3060" t="s">
        <v>25</v>
      </c>
      <c r="D3060">
        <v>2022</v>
      </c>
      <c r="E3060" t="s">
        <v>86</v>
      </c>
      <c r="F3060" t="s">
        <v>217</v>
      </c>
      <c r="G3060" t="s">
        <v>107</v>
      </c>
      <c r="H3060" t="s">
        <v>29</v>
      </c>
      <c r="M3060" t="s">
        <v>771</v>
      </c>
      <c r="N3060" t="str">
        <f>_xlfn.CONCAT(Tableau1[[#This Row],[species_name]],Tableau1[[#This Row],[sub_reg]])</f>
        <v>Octopuses, etc. nei27.8.a</v>
      </c>
      <c r="O3060" t="s">
        <v>32</v>
      </c>
      <c r="P3060" t="s">
        <v>33</v>
      </c>
      <c r="Q3060" t="s">
        <v>34</v>
      </c>
      <c r="R3060">
        <v>40884.51</v>
      </c>
      <c r="S3060" t="s">
        <v>35</v>
      </c>
      <c r="T3060" t="s">
        <v>152</v>
      </c>
      <c r="U3060" t="s">
        <v>153</v>
      </c>
      <c r="V3060" t="s">
        <v>331</v>
      </c>
      <c r="W3060">
        <f>IFERROR(INDEX(#REF!,MATCH(Tableau1[[#This Row],[Identifiant pour calcul]],#REF!,0),9),0)</f>
        <v>0</v>
      </c>
      <c r="X3060">
        <f>Tableau1[[#This Row],[value]]*0.125*Tableau1[[#This Row],[Sequestration factor]]</f>
        <v>0</v>
      </c>
      <c r="Y3060" t="s">
        <v>39</v>
      </c>
      <c r="Z3060" t="s">
        <v>40</v>
      </c>
      <c r="AA3060" t="s">
        <v>39</v>
      </c>
      <c r="AB3060" t="e">
        <f>INDEX(#REF!,MATCH(Tableau1[[#This Row],[species_name]],#REF!,0),2)</f>
        <v>#REF!</v>
      </c>
      <c r="AC3060" s="3" t="e">
        <f>Tableau1[[#This Row],[value]]/Tableau1[[#This Row],[débarquements totaux de l''espèce]]</f>
        <v>#REF!</v>
      </c>
    </row>
    <row r="3061" spans="1:29" x14ac:dyDescent="0.2">
      <c r="A3061" s="1">
        <v>45355</v>
      </c>
      <c r="B3061" t="s">
        <v>24</v>
      </c>
      <c r="C3061" t="s">
        <v>25</v>
      </c>
      <c r="D3061">
        <v>2022</v>
      </c>
      <c r="E3061" t="s">
        <v>86</v>
      </c>
      <c r="F3061" t="s">
        <v>239</v>
      </c>
      <c r="G3061" t="s">
        <v>107</v>
      </c>
      <c r="H3061" t="s">
        <v>29</v>
      </c>
      <c r="M3061" t="s">
        <v>786</v>
      </c>
      <c r="N3061" t="str">
        <f>_xlfn.CONCAT(Tableau1[[#This Row],[species_name]],Tableau1[[#This Row],[sub_reg]])</f>
        <v>Octopuses, etc. nei27.7</v>
      </c>
      <c r="O3061" t="s">
        <v>32</v>
      </c>
      <c r="P3061" t="s">
        <v>33</v>
      </c>
      <c r="Q3061" t="s">
        <v>34</v>
      </c>
      <c r="R3061">
        <v>1550.97</v>
      </c>
      <c r="S3061" t="s">
        <v>35</v>
      </c>
      <c r="T3061" t="s">
        <v>152</v>
      </c>
      <c r="U3061" t="s">
        <v>153</v>
      </c>
      <c r="V3061" t="s">
        <v>739</v>
      </c>
      <c r="W3061">
        <f>IFERROR(INDEX(#REF!,MATCH(Tableau1[[#This Row],[Identifiant pour calcul]],#REF!,0),9),0)</f>
        <v>0</v>
      </c>
      <c r="X3061">
        <f>Tableau1[[#This Row],[value]]*0.125*Tableau1[[#This Row],[Sequestration factor]]</f>
        <v>0</v>
      </c>
      <c r="Y3061" t="s">
        <v>39</v>
      </c>
      <c r="Z3061" t="s">
        <v>40</v>
      </c>
      <c r="AA3061" t="s">
        <v>39</v>
      </c>
      <c r="AB3061" t="e">
        <f>INDEX(#REF!,MATCH(Tableau1[[#This Row],[species_name]],#REF!,0),2)</f>
        <v>#REF!</v>
      </c>
      <c r="AC3061" s="3" t="e">
        <f>Tableau1[[#This Row],[value]]/Tableau1[[#This Row],[débarquements totaux de l''espèce]]</f>
        <v>#REF!</v>
      </c>
    </row>
    <row r="3062" spans="1:29" x14ac:dyDescent="0.2">
      <c r="A3062" s="1">
        <v>45355</v>
      </c>
      <c r="B3062" t="s">
        <v>24</v>
      </c>
      <c r="C3062" t="s">
        <v>25</v>
      </c>
      <c r="D3062">
        <v>2022</v>
      </c>
      <c r="E3062" t="s">
        <v>86</v>
      </c>
      <c r="F3062" t="s">
        <v>158</v>
      </c>
      <c r="G3062" t="s">
        <v>88</v>
      </c>
      <c r="H3062" t="s">
        <v>29</v>
      </c>
      <c r="L3062" t="s">
        <v>373</v>
      </c>
      <c r="M3062" t="s">
        <v>374</v>
      </c>
      <c r="N3062" t="str">
        <f>_xlfn.CONCAT(Tableau1[[#This Row],[species_name]],Tableau1[[#This Row],[sub_reg]])</f>
        <v>Octopuses, etc. nei27.8.a</v>
      </c>
      <c r="O3062" t="s">
        <v>32</v>
      </c>
      <c r="P3062" t="s">
        <v>33</v>
      </c>
      <c r="Q3062" t="s">
        <v>34</v>
      </c>
      <c r="R3062">
        <v>104758.18</v>
      </c>
      <c r="S3062" t="s">
        <v>35</v>
      </c>
      <c r="T3062" t="s">
        <v>152</v>
      </c>
      <c r="U3062" t="s">
        <v>153</v>
      </c>
      <c r="V3062" t="s">
        <v>331</v>
      </c>
      <c r="W3062">
        <f>IFERROR(INDEX(#REF!,MATCH(Tableau1[[#This Row],[Identifiant pour calcul]],#REF!,0),9),0)</f>
        <v>0</v>
      </c>
      <c r="X3062">
        <f>Tableau1[[#This Row],[value]]*0.125*Tableau1[[#This Row],[Sequestration factor]]</f>
        <v>0</v>
      </c>
      <c r="Y3062" t="s">
        <v>39</v>
      </c>
      <c r="Z3062" t="s">
        <v>40</v>
      </c>
      <c r="AA3062" t="s">
        <v>39</v>
      </c>
      <c r="AB3062" t="e">
        <f>INDEX(#REF!,MATCH(Tableau1[[#This Row],[species_name]],#REF!,0),2)</f>
        <v>#REF!</v>
      </c>
      <c r="AC3062" s="3" t="e">
        <f>Tableau1[[#This Row],[value]]/Tableau1[[#This Row],[débarquements totaux de l''espèce]]</f>
        <v>#REF!</v>
      </c>
    </row>
    <row r="3063" spans="1:29" x14ac:dyDescent="0.2">
      <c r="A3063" s="1">
        <v>45355</v>
      </c>
      <c r="B3063" t="s">
        <v>24</v>
      </c>
      <c r="C3063" t="s">
        <v>25</v>
      </c>
      <c r="D3063">
        <v>2022</v>
      </c>
      <c r="E3063" t="s">
        <v>86</v>
      </c>
      <c r="F3063" t="s">
        <v>158</v>
      </c>
      <c r="G3063" t="s">
        <v>88</v>
      </c>
      <c r="H3063" t="s">
        <v>29</v>
      </c>
      <c r="L3063" t="s">
        <v>373</v>
      </c>
      <c r="M3063" t="s">
        <v>374</v>
      </c>
      <c r="N3063" t="str">
        <f>_xlfn.CONCAT(Tableau1[[#This Row],[species_name]],Tableau1[[#This Row],[sub_reg]])</f>
        <v>Octopuses, etc. nei27.8.b</v>
      </c>
      <c r="O3063" t="s">
        <v>32</v>
      </c>
      <c r="P3063" t="s">
        <v>33</v>
      </c>
      <c r="Q3063" t="s">
        <v>34</v>
      </c>
      <c r="R3063">
        <v>7750.3</v>
      </c>
      <c r="S3063" t="s">
        <v>35</v>
      </c>
      <c r="T3063" t="s">
        <v>152</v>
      </c>
      <c r="U3063" t="s">
        <v>153</v>
      </c>
      <c r="V3063" t="s">
        <v>338</v>
      </c>
      <c r="W3063">
        <f>IFERROR(INDEX(#REF!,MATCH(Tableau1[[#This Row],[Identifiant pour calcul]],#REF!,0),9),0)</f>
        <v>0</v>
      </c>
      <c r="X3063">
        <f>Tableau1[[#This Row],[value]]*0.125*Tableau1[[#This Row],[Sequestration factor]]</f>
        <v>0</v>
      </c>
      <c r="Y3063" t="s">
        <v>39</v>
      </c>
      <c r="Z3063" t="s">
        <v>40</v>
      </c>
      <c r="AA3063" t="s">
        <v>39</v>
      </c>
      <c r="AB3063" t="e">
        <f>INDEX(#REF!,MATCH(Tableau1[[#This Row],[species_name]],#REF!,0),2)</f>
        <v>#REF!</v>
      </c>
      <c r="AC3063" s="3" t="e">
        <f>Tableau1[[#This Row],[value]]/Tableau1[[#This Row],[débarquements totaux de l''espèce]]</f>
        <v>#REF!</v>
      </c>
    </row>
    <row r="3064" spans="1:29" x14ac:dyDescent="0.2">
      <c r="A3064" s="1">
        <v>45355</v>
      </c>
      <c r="B3064" t="s">
        <v>24</v>
      </c>
      <c r="C3064" t="s">
        <v>25</v>
      </c>
      <c r="D3064">
        <v>2022</v>
      </c>
      <c r="E3064" t="s">
        <v>86</v>
      </c>
      <c r="F3064" t="s">
        <v>239</v>
      </c>
      <c r="G3064" t="s">
        <v>88</v>
      </c>
      <c r="H3064" t="s">
        <v>29</v>
      </c>
      <c r="L3064" t="s">
        <v>681</v>
      </c>
      <c r="M3064" t="s">
        <v>682</v>
      </c>
      <c r="N3064" t="str">
        <f>_xlfn.CONCAT(Tableau1[[#This Row],[species_name]],Tableau1[[#This Row],[sub_reg]])</f>
        <v>Octopuses, etc. nei27.7.h</v>
      </c>
      <c r="O3064" t="s">
        <v>32</v>
      </c>
      <c r="P3064" t="s">
        <v>33</v>
      </c>
      <c r="Q3064" t="s">
        <v>34</v>
      </c>
      <c r="R3064">
        <v>1242.78</v>
      </c>
      <c r="S3064" t="s">
        <v>35</v>
      </c>
      <c r="T3064" t="s">
        <v>152</v>
      </c>
      <c r="U3064" t="s">
        <v>153</v>
      </c>
      <c r="V3064" t="s">
        <v>330</v>
      </c>
      <c r="W3064">
        <f>IFERROR(INDEX(#REF!,MATCH(Tableau1[[#This Row],[Identifiant pour calcul]],#REF!,0),9),0)</f>
        <v>0</v>
      </c>
      <c r="X3064">
        <f>Tableau1[[#This Row],[value]]*0.125*Tableau1[[#This Row],[Sequestration factor]]</f>
        <v>0</v>
      </c>
      <c r="Y3064" t="s">
        <v>39</v>
      </c>
      <c r="Z3064" t="s">
        <v>40</v>
      </c>
      <c r="AA3064" t="s">
        <v>39</v>
      </c>
      <c r="AB3064" t="e">
        <f>INDEX(#REF!,MATCH(Tableau1[[#This Row],[species_name]],#REF!,0),2)</f>
        <v>#REF!</v>
      </c>
      <c r="AC3064" s="3" t="e">
        <f>Tableau1[[#This Row],[value]]/Tableau1[[#This Row],[débarquements totaux de l''espèce]]</f>
        <v>#REF!</v>
      </c>
    </row>
    <row r="3065" spans="1:29" x14ac:dyDescent="0.2">
      <c r="A3065" s="1">
        <v>45355</v>
      </c>
      <c r="B3065" t="s">
        <v>24</v>
      </c>
      <c r="C3065" t="s">
        <v>25</v>
      </c>
      <c r="D3065">
        <v>2022</v>
      </c>
      <c r="E3065" t="s">
        <v>86</v>
      </c>
      <c r="F3065" t="s">
        <v>602</v>
      </c>
      <c r="G3065" t="s">
        <v>107</v>
      </c>
      <c r="H3065" t="s">
        <v>29</v>
      </c>
      <c r="L3065" t="s">
        <v>603</v>
      </c>
      <c r="M3065" t="s">
        <v>604</v>
      </c>
      <c r="N3065" t="str">
        <f>_xlfn.CONCAT(Tableau1[[#This Row],[species_name]],Tableau1[[#This Row],[sub_reg]])</f>
        <v>Octopuses, etc. nei27.7.e</v>
      </c>
      <c r="O3065" t="s">
        <v>32</v>
      </c>
      <c r="P3065" t="s">
        <v>33</v>
      </c>
      <c r="Q3065" t="s">
        <v>34</v>
      </c>
      <c r="R3065">
        <v>1368.3</v>
      </c>
      <c r="S3065" t="s">
        <v>35</v>
      </c>
      <c r="T3065" t="s">
        <v>152</v>
      </c>
      <c r="U3065" t="s">
        <v>153</v>
      </c>
      <c r="V3065" t="s">
        <v>226</v>
      </c>
      <c r="W3065">
        <f>IFERROR(INDEX(#REF!,MATCH(Tableau1[[#This Row],[Identifiant pour calcul]],#REF!,0),9),0)</f>
        <v>0</v>
      </c>
      <c r="X3065">
        <f>Tableau1[[#This Row],[value]]*0.125*Tableau1[[#This Row],[Sequestration factor]]</f>
        <v>0</v>
      </c>
      <c r="Y3065" t="s">
        <v>39</v>
      </c>
      <c r="Z3065" t="s">
        <v>40</v>
      </c>
      <c r="AA3065" t="s">
        <v>39</v>
      </c>
      <c r="AB3065" t="e">
        <f>INDEX(#REF!,MATCH(Tableau1[[#This Row],[species_name]],#REF!,0),2)</f>
        <v>#REF!</v>
      </c>
      <c r="AC3065" s="3" t="e">
        <f>Tableau1[[#This Row],[value]]/Tableau1[[#This Row],[débarquements totaux de l''espèce]]</f>
        <v>#REF!</v>
      </c>
    </row>
    <row r="3066" spans="1:29" x14ac:dyDescent="0.2">
      <c r="A3066" s="1">
        <v>45355</v>
      </c>
      <c r="B3066" t="s">
        <v>24</v>
      </c>
      <c r="C3066" t="s">
        <v>25</v>
      </c>
      <c r="D3066">
        <v>2022</v>
      </c>
      <c r="E3066" t="s">
        <v>86</v>
      </c>
      <c r="F3066" t="s">
        <v>602</v>
      </c>
      <c r="G3066" t="s">
        <v>107</v>
      </c>
      <c r="H3066" t="s">
        <v>29</v>
      </c>
      <c r="L3066" t="s">
        <v>603</v>
      </c>
      <c r="M3066" t="s">
        <v>604</v>
      </c>
      <c r="N3066" t="str">
        <f>_xlfn.CONCAT(Tableau1[[#This Row],[species_name]],Tableau1[[#This Row],[sub_reg]])</f>
        <v>Octopuses, etc. nei27.8.a</v>
      </c>
      <c r="O3066" t="s">
        <v>32</v>
      </c>
      <c r="P3066" t="s">
        <v>33</v>
      </c>
      <c r="Q3066" t="s">
        <v>34</v>
      </c>
      <c r="R3066">
        <v>3467.83</v>
      </c>
      <c r="S3066" t="s">
        <v>35</v>
      </c>
      <c r="T3066" t="s">
        <v>152</v>
      </c>
      <c r="U3066" t="s">
        <v>153</v>
      </c>
      <c r="V3066" t="s">
        <v>331</v>
      </c>
      <c r="W3066">
        <f>IFERROR(INDEX(#REF!,MATCH(Tableau1[[#This Row],[Identifiant pour calcul]],#REF!,0),9),0)</f>
        <v>0</v>
      </c>
      <c r="X3066">
        <f>Tableau1[[#This Row],[value]]*0.125*Tableau1[[#This Row],[Sequestration factor]]</f>
        <v>0</v>
      </c>
      <c r="Y3066" t="s">
        <v>39</v>
      </c>
      <c r="Z3066" t="s">
        <v>40</v>
      </c>
      <c r="AA3066" t="s">
        <v>39</v>
      </c>
      <c r="AB3066" t="e">
        <f>INDEX(#REF!,MATCH(Tableau1[[#This Row],[species_name]],#REF!,0),2)</f>
        <v>#REF!</v>
      </c>
      <c r="AC3066" s="3" t="e">
        <f>Tableau1[[#This Row],[value]]/Tableau1[[#This Row],[débarquements totaux de l''espèce]]</f>
        <v>#REF!</v>
      </c>
    </row>
    <row r="3067" spans="1:29" x14ac:dyDescent="0.2">
      <c r="A3067" s="1">
        <v>45355</v>
      </c>
      <c r="B3067" t="s">
        <v>24</v>
      </c>
      <c r="C3067" t="s">
        <v>25</v>
      </c>
      <c r="D3067">
        <v>2022</v>
      </c>
      <c r="E3067" t="s">
        <v>26</v>
      </c>
      <c r="F3067" t="s">
        <v>523</v>
      </c>
      <c r="G3067" t="s">
        <v>406</v>
      </c>
      <c r="H3067" t="s">
        <v>29</v>
      </c>
      <c r="L3067" t="s">
        <v>428</v>
      </c>
      <c r="M3067" t="s">
        <v>429</v>
      </c>
      <c r="N3067" t="str">
        <f>_xlfn.CONCAT(Tableau1[[#This Row],[species_name]],Tableau1[[#This Row],[sub_reg]])</f>
        <v>Octopuses, etc. neisa 7</v>
      </c>
      <c r="O3067" t="s">
        <v>32</v>
      </c>
      <c r="P3067" t="s">
        <v>33</v>
      </c>
      <c r="Q3067" t="s">
        <v>34</v>
      </c>
      <c r="R3067">
        <v>14107.01</v>
      </c>
      <c r="S3067" t="s">
        <v>35</v>
      </c>
      <c r="T3067" t="s">
        <v>152</v>
      </c>
      <c r="U3067" t="s">
        <v>153</v>
      </c>
      <c r="V3067" t="s">
        <v>62</v>
      </c>
      <c r="W3067">
        <f>IFERROR(INDEX(#REF!,MATCH(Tableau1[[#This Row],[Identifiant pour calcul]],#REF!,0),9),0)</f>
        <v>0</v>
      </c>
      <c r="X3067">
        <f>Tableau1[[#This Row],[value]]*0.125*Tableau1[[#This Row],[Sequestration factor]]</f>
        <v>0</v>
      </c>
      <c r="Y3067" t="s">
        <v>39</v>
      </c>
      <c r="Z3067" t="s">
        <v>40</v>
      </c>
      <c r="AA3067" t="s">
        <v>39</v>
      </c>
      <c r="AB3067" t="e">
        <f>INDEX(#REF!,MATCH(Tableau1[[#This Row],[species_name]],#REF!,0),2)</f>
        <v>#REF!</v>
      </c>
      <c r="AC3067" s="3" t="e">
        <f>Tableau1[[#This Row],[value]]/Tableau1[[#This Row],[débarquements totaux de l''espèce]]</f>
        <v>#REF!</v>
      </c>
    </row>
    <row r="3068" spans="1:29" x14ac:dyDescent="0.2">
      <c r="A3068" s="1">
        <v>45355</v>
      </c>
      <c r="B3068" t="s">
        <v>24</v>
      </c>
      <c r="C3068" t="s">
        <v>25</v>
      </c>
      <c r="D3068">
        <v>2022</v>
      </c>
      <c r="E3068" t="s">
        <v>26</v>
      </c>
      <c r="F3068" t="s">
        <v>76</v>
      </c>
      <c r="G3068" t="s">
        <v>277</v>
      </c>
      <c r="H3068" t="s">
        <v>29</v>
      </c>
      <c r="M3068" t="s">
        <v>812</v>
      </c>
      <c r="N3068" t="str">
        <f>_xlfn.CONCAT(Tableau1[[#This Row],[species_name]],Tableau1[[#This Row],[sub_reg]])</f>
        <v>Octopuses, etc. neisa 7</v>
      </c>
      <c r="O3068" t="s">
        <v>32</v>
      </c>
      <c r="P3068" t="s">
        <v>33</v>
      </c>
      <c r="Q3068" t="s">
        <v>34</v>
      </c>
      <c r="R3068">
        <v>12112.6415</v>
      </c>
      <c r="S3068" t="s">
        <v>35</v>
      </c>
      <c r="T3068" t="s">
        <v>152</v>
      </c>
      <c r="U3068" t="s">
        <v>153</v>
      </c>
      <c r="V3068" t="s">
        <v>62</v>
      </c>
      <c r="W3068">
        <f>IFERROR(INDEX(#REF!,MATCH(Tableau1[[#This Row],[Identifiant pour calcul]],#REF!,0),9),0)</f>
        <v>0</v>
      </c>
      <c r="X3068">
        <f>Tableau1[[#This Row],[value]]*0.125*Tableau1[[#This Row],[Sequestration factor]]</f>
        <v>0</v>
      </c>
      <c r="Y3068" t="s">
        <v>39</v>
      </c>
      <c r="Z3068" t="s">
        <v>40</v>
      </c>
      <c r="AA3068" t="s">
        <v>39</v>
      </c>
      <c r="AB3068" t="e">
        <f>INDEX(#REF!,MATCH(Tableau1[[#This Row],[species_name]],#REF!,0),2)</f>
        <v>#REF!</v>
      </c>
      <c r="AC3068" s="3" t="e">
        <f>Tableau1[[#This Row],[value]]/Tableau1[[#This Row],[débarquements totaux de l''espèce]]</f>
        <v>#REF!</v>
      </c>
    </row>
    <row r="3069" spans="1:29" x14ac:dyDescent="0.2">
      <c r="A3069" s="1">
        <v>45355</v>
      </c>
      <c r="B3069" t="s">
        <v>24</v>
      </c>
      <c r="C3069" t="s">
        <v>25</v>
      </c>
      <c r="D3069">
        <v>2022</v>
      </c>
      <c r="E3069" t="s">
        <v>86</v>
      </c>
      <c r="F3069" t="s">
        <v>523</v>
      </c>
      <c r="G3069" t="s">
        <v>28</v>
      </c>
      <c r="H3069" t="s">
        <v>29</v>
      </c>
      <c r="L3069" t="s">
        <v>524</v>
      </c>
      <c r="M3069" t="s">
        <v>525</v>
      </c>
      <c r="N3069" t="str">
        <f>_xlfn.CONCAT(Tableau1[[#This Row],[species_name]],Tableau1[[#This Row],[sub_reg]])</f>
        <v>Octopuses, etc. nei27.8.a</v>
      </c>
      <c r="O3069" t="s">
        <v>32</v>
      </c>
      <c r="P3069" t="s">
        <v>33</v>
      </c>
      <c r="Q3069" t="s">
        <v>34</v>
      </c>
      <c r="R3069">
        <v>1000.47</v>
      </c>
      <c r="S3069" t="s">
        <v>35</v>
      </c>
      <c r="T3069" t="s">
        <v>152</v>
      </c>
      <c r="U3069" t="s">
        <v>153</v>
      </c>
      <c r="V3069" t="s">
        <v>331</v>
      </c>
      <c r="W3069">
        <f>IFERROR(INDEX(#REF!,MATCH(Tableau1[[#This Row],[Identifiant pour calcul]],#REF!,0),9),0)</f>
        <v>0</v>
      </c>
      <c r="X3069">
        <f>Tableau1[[#This Row],[value]]*0.125*Tableau1[[#This Row],[Sequestration factor]]</f>
        <v>0</v>
      </c>
      <c r="Y3069" t="s">
        <v>39</v>
      </c>
      <c r="Z3069" t="s">
        <v>40</v>
      </c>
      <c r="AA3069" t="s">
        <v>39</v>
      </c>
      <c r="AB3069" t="e">
        <f>INDEX(#REF!,MATCH(Tableau1[[#This Row],[species_name]],#REF!,0),2)</f>
        <v>#REF!</v>
      </c>
      <c r="AC3069" s="3" t="e">
        <f>Tableau1[[#This Row],[value]]/Tableau1[[#This Row],[débarquements totaux de l''espèce]]</f>
        <v>#REF!</v>
      </c>
    </row>
    <row r="3070" spans="1:29" x14ac:dyDescent="0.2">
      <c r="A3070" s="1">
        <v>45355</v>
      </c>
      <c r="B3070" t="s">
        <v>24</v>
      </c>
      <c r="C3070" t="s">
        <v>25</v>
      </c>
      <c r="D3070">
        <v>2022</v>
      </c>
      <c r="E3070" t="s">
        <v>86</v>
      </c>
      <c r="F3070" t="s">
        <v>158</v>
      </c>
      <c r="G3070" t="s">
        <v>406</v>
      </c>
      <c r="H3070" t="s">
        <v>29</v>
      </c>
      <c r="L3070" t="s">
        <v>418</v>
      </c>
      <c r="M3070" t="s">
        <v>419</v>
      </c>
      <c r="N3070" t="str">
        <f>_xlfn.CONCAT(Tableau1[[#This Row],[species_name]],Tableau1[[#This Row],[sub_reg]])</f>
        <v>Octopuses, etc. nei27.7.b</v>
      </c>
      <c r="O3070" t="s">
        <v>32</v>
      </c>
      <c r="P3070" t="s">
        <v>33</v>
      </c>
      <c r="Q3070" t="s">
        <v>34</v>
      </c>
      <c r="R3070">
        <v>9163.41</v>
      </c>
      <c r="S3070" t="s">
        <v>35</v>
      </c>
      <c r="T3070" t="s">
        <v>152</v>
      </c>
      <c r="U3070" t="s">
        <v>153</v>
      </c>
      <c r="V3070" t="s">
        <v>663</v>
      </c>
      <c r="W3070">
        <f>IFERROR(INDEX(#REF!,MATCH(Tableau1[[#This Row],[Identifiant pour calcul]],#REF!,0),9),0)</f>
        <v>0</v>
      </c>
      <c r="X3070">
        <f>Tableau1[[#This Row],[value]]*0.125*Tableau1[[#This Row],[Sequestration factor]]</f>
        <v>0</v>
      </c>
      <c r="Y3070" t="s">
        <v>39</v>
      </c>
      <c r="Z3070" t="s">
        <v>40</v>
      </c>
      <c r="AA3070" t="s">
        <v>39</v>
      </c>
      <c r="AB3070" t="e">
        <f>INDEX(#REF!,MATCH(Tableau1[[#This Row],[species_name]],#REF!,0),2)</f>
        <v>#REF!</v>
      </c>
      <c r="AC3070" s="3" t="e">
        <f>Tableau1[[#This Row],[value]]/Tableau1[[#This Row],[débarquements totaux de l''espèce]]</f>
        <v>#REF!</v>
      </c>
    </row>
    <row r="3071" spans="1:29" x14ac:dyDescent="0.2">
      <c r="A3071" s="1">
        <v>45355</v>
      </c>
      <c r="B3071" t="s">
        <v>24</v>
      </c>
      <c r="C3071" t="s">
        <v>25</v>
      </c>
      <c r="D3071">
        <v>2022</v>
      </c>
      <c r="E3071" t="s">
        <v>86</v>
      </c>
      <c r="F3071" t="s">
        <v>158</v>
      </c>
      <c r="G3071" t="s">
        <v>406</v>
      </c>
      <c r="H3071" t="s">
        <v>29</v>
      </c>
      <c r="L3071" t="s">
        <v>418</v>
      </c>
      <c r="M3071" t="s">
        <v>419</v>
      </c>
      <c r="N3071" t="str">
        <f>_xlfn.CONCAT(Tableau1[[#This Row],[species_name]],Tableau1[[#This Row],[sub_reg]])</f>
        <v>Octopuses, etc. nei27.7.c</v>
      </c>
      <c r="O3071" t="s">
        <v>32</v>
      </c>
      <c r="P3071" t="s">
        <v>33</v>
      </c>
      <c r="Q3071" t="s">
        <v>34</v>
      </c>
      <c r="R3071">
        <v>8821.9599999999991</v>
      </c>
      <c r="S3071" t="s">
        <v>35</v>
      </c>
      <c r="T3071" t="s">
        <v>152</v>
      </c>
      <c r="U3071" t="s">
        <v>153</v>
      </c>
      <c r="V3071" t="s">
        <v>664</v>
      </c>
      <c r="W3071">
        <f>IFERROR(INDEX(#REF!,MATCH(Tableau1[[#This Row],[Identifiant pour calcul]],#REF!,0),9),0)</f>
        <v>0</v>
      </c>
      <c r="X3071">
        <f>Tableau1[[#This Row],[value]]*0.125*Tableau1[[#This Row],[Sequestration factor]]</f>
        <v>0</v>
      </c>
      <c r="Y3071" t="s">
        <v>39</v>
      </c>
      <c r="Z3071" t="s">
        <v>40</v>
      </c>
      <c r="AA3071" t="s">
        <v>39</v>
      </c>
      <c r="AB3071" t="e">
        <f>INDEX(#REF!,MATCH(Tableau1[[#This Row],[species_name]],#REF!,0),2)</f>
        <v>#REF!</v>
      </c>
      <c r="AC3071" s="3" t="e">
        <f>Tableau1[[#This Row],[value]]/Tableau1[[#This Row],[débarquements totaux de l''espèce]]</f>
        <v>#REF!</v>
      </c>
    </row>
    <row r="3072" spans="1:29" x14ac:dyDescent="0.2">
      <c r="A3072" s="1">
        <v>45355</v>
      </c>
      <c r="B3072" t="s">
        <v>24</v>
      </c>
      <c r="C3072" t="s">
        <v>25</v>
      </c>
      <c r="D3072">
        <v>2022</v>
      </c>
      <c r="E3072" t="s">
        <v>86</v>
      </c>
      <c r="F3072" t="s">
        <v>158</v>
      </c>
      <c r="G3072" t="s">
        <v>406</v>
      </c>
      <c r="H3072" t="s">
        <v>29</v>
      </c>
      <c r="L3072" t="s">
        <v>418</v>
      </c>
      <c r="M3072" t="s">
        <v>419</v>
      </c>
      <c r="N3072" t="str">
        <f>_xlfn.CONCAT(Tableau1[[#This Row],[species_name]],Tableau1[[#This Row],[sub_reg]])</f>
        <v>Octopuses, etc. nei27.7.h</v>
      </c>
      <c r="O3072" t="s">
        <v>32</v>
      </c>
      <c r="P3072" t="s">
        <v>33</v>
      </c>
      <c r="Q3072" t="s">
        <v>34</v>
      </c>
      <c r="R3072">
        <v>6660.74</v>
      </c>
      <c r="S3072" t="s">
        <v>35</v>
      </c>
      <c r="T3072" t="s">
        <v>152</v>
      </c>
      <c r="U3072" t="s">
        <v>153</v>
      </c>
      <c r="V3072" t="s">
        <v>330</v>
      </c>
      <c r="W3072">
        <f>IFERROR(INDEX(#REF!,MATCH(Tableau1[[#This Row],[Identifiant pour calcul]],#REF!,0),9),0)</f>
        <v>0</v>
      </c>
      <c r="X3072">
        <f>Tableau1[[#This Row],[value]]*0.125*Tableau1[[#This Row],[Sequestration factor]]</f>
        <v>0</v>
      </c>
      <c r="Y3072" t="s">
        <v>39</v>
      </c>
      <c r="Z3072" t="s">
        <v>40</v>
      </c>
      <c r="AA3072" t="s">
        <v>39</v>
      </c>
      <c r="AB3072" t="e">
        <f>INDEX(#REF!,MATCH(Tableau1[[#This Row],[species_name]],#REF!,0),2)</f>
        <v>#REF!</v>
      </c>
      <c r="AC3072" s="3" t="e">
        <f>Tableau1[[#This Row],[value]]/Tableau1[[#This Row],[débarquements totaux de l''espèce]]</f>
        <v>#REF!</v>
      </c>
    </row>
    <row r="3073" spans="1:29" x14ac:dyDescent="0.2">
      <c r="A3073" s="1">
        <v>45355</v>
      </c>
      <c r="B3073" t="s">
        <v>24</v>
      </c>
      <c r="C3073" t="s">
        <v>25</v>
      </c>
      <c r="D3073">
        <v>2022</v>
      </c>
      <c r="E3073" t="s">
        <v>86</v>
      </c>
      <c r="F3073" t="s">
        <v>158</v>
      </c>
      <c r="G3073" t="s">
        <v>406</v>
      </c>
      <c r="H3073" t="s">
        <v>29</v>
      </c>
      <c r="L3073" t="s">
        <v>418</v>
      </c>
      <c r="M3073" t="s">
        <v>419</v>
      </c>
      <c r="N3073" t="str">
        <f>_xlfn.CONCAT(Tableau1[[#This Row],[species_name]],Tableau1[[#This Row],[sub_reg]])</f>
        <v>Octopuses, etc. nei27.7.j</v>
      </c>
      <c r="O3073" t="s">
        <v>32</v>
      </c>
      <c r="P3073" t="s">
        <v>33</v>
      </c>
      <c r="Q3073" t="s">
        <v>34</v>
      </c>
      <c r="R3073">
        <v>102625.56</v>
      </c>
      <c r="S3073" t="s">
        <v>35</v>
      </c>
      <c r="T3073" t="s">
        <v>152</v>
      </c>
      <c r="U3073" t="s">
        <v>153</v>
      </c>
      <c r="V3073" t="s">
        <v>377</v>
      </c>
      <c r="W3073">
        <f>IFERROR(INDEX(#REF!,MATCH(Tableau1[[#This Row],[Identifiant pour calcul]],#REF!,0),9),0)</f>
        <v>0</v>
      </c>
      <c r="X3073">
        <f>Tableau1[[#This Row],[value]]*0.125*Tableau1[[#This Row],[Sequestration factor]]</f>
        <v>0</v>
      </c>
      <c r="Y3073" t="s">
        <v>39</v>
      </c>
      <c r="Z3073" t="s">
        <v>40</v>
      </c>
      <c r="AA3073" t="s">
        <v>39</v>
      </c>
      <c r="AB3073" t="e">
        <f>INDEX(#REF!,MATCH(Tableau1[[#This Row],[species_name]],#REF!,0),2)</f>
        <v>#REF!</v>
      </c>
      <c r="AC3073" s="3" t="e">
        <f>Tableau1[[#This Row],[value]]/Tableau1[[#This Row],[débarquements totaux de l''espèce]]</f>
        <v>#REF!</v>
      </c>
    </row>
    <row r="3074" spans="1:29" x14ac:dyDescent="0.2">
      <c r="A3074" s="1">
        <v>45355</v>
      </c>
      <c r="B3074" t="s">
        <v>24</v>
      </c>
      <c r="C3074" t="s">
        <v>25</v>
      </c>
      <c r="D3074">
        <v>2022</v>
      </c>
      <c r="E3074" t="s">
        <v>75</v>
      </c>
      <c r="F3074" t="s">
        <v>76</v>
      </c>
      <c r="G3074" t="s">
        <v>107</v>
      </c>
      <c r="H3074" t="s">
        <v>78</v>
      </c>
      <c r="L3074" t="s">
        <v>79</v>
      </c>
      <c r="M3074" t="s">
        <v>80</v>
      </c>
      <c r="N3074" t="str">
        <f>_xlfn.CONCAT(Tableau1[[#This Row],[species_name]],Tableau1[[#This Row],[sub_reg]])</f>
        <v>Octopuses, etc. nei31</v>
      </c>
      <c r="O3074" t="s">
        <v>32</v>
      </c>
      <c r="P3074" t="s">
        <v>33</v>
      </c>
      <c r="Q3074" t="s">
        <v>34</v>
      </c>
      <c r="R3074">
        <v>1422</v>
      </c>
      <c r="S3074" t="s">
        <v>35</v>
      </c>
      <c r="T3074" t="s">
        <v>152</v>
      </c>
      <c r="U3074" t="s">
        <v>153</v>
      </c>
      <c r="V3074" t="s">
        <v>83</v>
      </c>
      <c r="W3074">
        <f>IFERROR(INDEX(#REF!,MATCH(Tableau1[[#This Row],[Identifiant pour calcul]],#REF!,0),9),0)</f>
        <v>0</v>
      </c>
      <c r="X3074">
        <f>Tableau1[[#This Row],[value]]*0.125*Tableau1[[#This Row],[Sequestration factor]]</f>
        <v>0</v>
      </c>
      <c r="Y3074" t="s">
        <v>39</v>
      </c>
      <c r="Z3074" t="s">
        <v>40</v>
      </c>
      <c r="AA3074" t="s">
        <v>39</v>
      </c>
      <c r="AB3074" t="e">
        <f>INDEX(#REF!,MATCH(Tableau1[[#This Row],[species_name]],#REF!,0),2)</f>
        <v>#REF!</v>
      </c>
      <c r="AC3074" s="3" t="e">
        <f>Tableau1[[#This Row],[value]]/Tableau1[[#This Row],[débarquements totaux de l''espèce]]</f>
        <v>#REF!</v>
      </c>
    </row>
    <row r="3075" spans="1:29" x14ac:dyDescent="0.2">
      <c r="A3075" s="1">
        <v>45355</v>
      </c>
      <c r="B3075" t="s">
        <v>24</v>
      </c>
      <c r="C3075" t="s">
        <v>25</v>
      </c>
      <c r="D3075">
        <v>2022</v>
      </c>
      <c r="E3075" t="s">
        <v>26</v>
      </c>
      <c r="F3075" t="s">
        <v>239</v>
      </c>
      <c r="G3075" t="s">
        <v>28</v>
      </c>
      <c r="H3075" t="s">
        <v>29</v>
      </c>
      <c r="L3075" t="s">
        <v>30</v>
      </c>
      <c r="M3075" t="s">
        <v>31</v>
      </c>
      <c r="N3075" t="str">
        <f>_xlfn.CONCAT(Tableau1[[#This Row],[species_name]],Tableau1[[#This Row],[sub_reg]])</f>
        <v>Octopuses, etc. neisa 7</v>
      </c>
      <c r="O3075" t="s">
        <v>32</v>
      </c>
      <c r="P3075" t="s">
        <v>33</v>
      </c>
      <c r="Q3075" t="s">
        <v>34</v>
      </c>
      <c r="R3075">
        <v>3175.86</v>
      </c>
      <c r="S3075" t="s">
        <v>35</v>
      </c>
      <c r="T3075" t="s">
        <v>152</v>
      </c>
      <c r="U3075" t="s">
        <v>153</v>
      </c>
      <c r="V3075" t="s">
        <v>62</v>
      </c>
      <c r="W3075">
        <f>IFERROR(INDEX(#REF!,MATCH(Tableau1[[#This Row],[Identifiant pour calcul]],#REF!,0),9),0)</f>
        <v>0</v>
      </c>
      <c r="X3075">
        <f>Tableau1[[#This Row],[value]]*0.125*Tableau1[[#This Row],[Sequestration factor]]</f>
        <v>0</v>
      </c>
      <c r="Y3075" t="s">
        <v>39</v>
      </c>
      <c r="Z3075" t="s">
        <v>40</v>
      </c>
      <c r="AA3075" t="s">
        <v>39</v>
      </c>
      <c r="AB3075" t="e">
        <f>INDEX(#REF!,MATCH(Tableau1[[#This Row],[species_name]],#REF!,0),2)</f>
        <v>#REF!</v>
      </c>
      <c r="AC3075" s="3" t="e">
        <f>Tableau1[[#This Row],[value]]/Tableau1[[#This Row],[débarquements totaux de l''espèce]]</f>
        <v>#REF!</v>
      </c>
    </row>
    <row r="3076" spans="1:29" x14ac:dyDescent="0.2">
      <c r="A3076" s="1">
        <v>45355</v>
      </c>
      <c r="B3076" t="s">
        <v>24</v>
      </c>
      <c r="C3076" t="s">
        <v>25</v>
      </c>
      <c r="D3076">
        <v>2022</v>
      </c>
      <c r="E3076" t="s">
        <v>86</v>
      </c>
      <c r="F3076" t="s">
        <v>158</v>
      </c>
      <c r="G3076" t="s">
        <v>28</v>
      </c>
      <c r="H3076" t="s">
        <v>29</v>
      </c>
      <c r="M3076" t="s">
        <v>821</v>
      </c>
      <c r="N3076" t="str">
        <f>_xlfn.CONCAT(Tableau1[[#This Row],[species_name]],Tableau1[[#This Row],[sub_reg]])</f>
        <v>Octopuses, etc. nei27.8.a</v>
      </c>
      <c r="O3076" t="s">
        <v>32</v>
      </c>
      <c r="P3076" t="s">
        <v>33</v>
      </c>
      <c r="Q3076" t="s">
        <v>34</v>
      </c>
      <c r="R3076">
        <v>175814.88</v>
      </c>
      <c r="S3076" t="s">
        <v>35</v>
      </c>
      <c r="T3076" t="s">
        <v>152</v>
      </c>
      <c r="U3076" t="s">
        <v>153</v>
      </c>
      <c r="V3076" t="s">
        <v>331</v>
      </c>
      <c r="W3076">
        <f>IFERROR(INDEX(#REF!,MATCH(Tableau1[[#This Row],[Identifiant pour calcul]],#REF!,0),9),0)</f>
        <v>0</v>
      </c>
      <c r="X3076">
        <f>Tableau1[[#This Row],[value]]*0.125*Tableau1[[#This Row],[Sequestration factor]]</f>
        <v>0</v>
      </c>
      <c r="Y3076" t="s">
        <v>39</v>
      </c>
      <c r="Z3076" t="s">
        <v>40</v>
      </c>
      <c r="AA3076" t="s">
        <v>39</v>
      </c>
      <c r="AB3076" t="e">
        <f>INDEX(#REF!,MATCH(Tableau1[[#This Row],[species_name]],#REF!,0),2)</f>
        <v>#REF!</v>
      </c>
      <c r="AC3076" s="3" t="e">
        <f>Tableau1[[#This Row],[value]]/Tableau1[[#This Row],[débarquements totaux de l''espèce]]</f>
        <v>#REF!</v>
      </c>
    </row>
    <row r="3077" spans="1:29" x14ac:dyDescent="0.2">
      <c r="A3077" s="1">
        <v>45355</v>
      </c>
      <c r="B3077" t="s">
        <v>24</v>
      </c>
      <c r="C3077" t="s">
        <v>25</v>
      </c>
      <c r="D3077">
        <v>2022</v>
      </c>
      <c r="E3077" t="s">
        <v>86</v>
      </c>
      <c r="F3077" t="s">
        <v>158</v>
      </c>
      <c r="G3077" t="s">
        <v>28</v>
      </c>
      <c r="H3077" t="s">
        <v>29</v>
      </c>
      <c r="M3077" t="s">
        <v>821</v>
      </c>
      <c r="N3077" t="str">
        <f>_xlfn.CONCAT(Tableau1[[#This Row],[species_name]],Tableau1[[#This Row],[sub_reg]])</f>
        <v>Octopuses, etc. nei27.7.h</v>
      </c>
      <c r="O3077" t="s">
        <v>32</v>
      </c>
      <c r="P3077" t="s">
        <v>33</v>
      </c>
      <c r="Q3077" t="s">
        <v>34</v>
      </c>
      <c r="R3077">
        <v>1342.93</v>
      </c>
      <c r="S3077" t="s">
        <v>35</v>
      </c>
      <c r="T3077" t="s">
        <v>152</v>
      </c>
      <c r="U3077" t="s">
        <v>153</v>
      </c>
      <c r="V3077" t="s">
        <v>330</v>
      </c>
      <c r="W3077">
        <f>IFERROR(INDEX(#REF!,MATCH(Tableau1[[#This Row],[Identifiant pour calcul]],#REF!,0),9),0)</f>
        <v>0</v>
      </c>
      <c r="X3077">
        <f>Tableau1[[#This Row],[value]]*0.125*Tableau1[[#This Row],[Sequestration factor]]</f>
        <v>0</v>
      </c>
      <c r="Y3077" t="s">
        <v>39</v>
      </c>
      <c r="Z3077" t="s">
        <v>40</v>
      </c>
      <c r="AA3077" t="s">
        <v>39</v>
      </c>
      <c r="AB3077" t="e">
        <f>INDEX(#REF!,MATCH(Tableau1[[#This Row],[species_name]],#REF!,0),2)</f>
        <v>#REF!</v>
      </c>
      <c r="AC3077" s="3" t="e">
        <f>Tableau1[[#This Row],[value]]/Tableau1[[#This Row],[débarquements totaux de l''espèce]]</f>
        <v>#REF!</v>
      </c>
    </row>
    <row r="3078" spans="1:29" x14ac:dyDescent="0.2">
      <c r="A3078" s="1">
        <v>45355</v>
      </c>
      <c r="B3078" t="s">
        <v>24</v>
      </c>
      <c r="C3078" t="s">
        <v>25</v>
      </c>
      <c r="D3078">
        <v>2022</v>
      </c>
      <c r="E3078" t="s">
        <v>86</v>
      </c>
      <c r="F3078" t="s">
        <v>158</v>
      </c>
      <c r="G3078" t="s">
        <v>107</v>
      </c>
      <c r="H3078" t="s">
        <v>29</v>
      </c>
      <c r="L3078" t="s">
        <v>822</v>
      </c>
      <c r="M3078" t="s">
        <v>823</v>
      </c>
      <c r="N3078" t="str">
        <f>_xlfn.CONCAT(Tableau1[[#This Row],[species_name]],Tableau1[[#This Row],[sub_reg]])</f>
        <v>Octopuses, etc. nei27.8.a</v>
      </c>
      <c r="O3078" t="s">
        <v>32</v>
      </c>
      <c r="P3078" t="s">
        <v>33</v>
      </c>
      <c r="Q3078" t="s">
        <v>34</v>
      </c>
      <c r="R3078">
        <v>12898.67</v>
      </c>
      <c r="S3078" t="s">
        <v>35</v>
      </c>
      <c r="T3078" t="s">
        <v>152</v>
      </c>
      <c r="U3078" t="s">
        <v>153</v>
      </c>
      <c r="V3078" t="s">
        <v>331</v>
      </c>
      <c r="W3078">
        <f>IFERROR(INDEX(#REF!,MATCH(Tableau1[[#This Row],[Identifiant pour calcul]],#REF!,0),9),0)</f>
        <v>0</v>
      </c>
      <c r="X3078">
        <f>Tableau1[[#This Row],[value]]*0.125*Tableau1[[#This Row],[Sequestration factor]]</f>
        <v>0</v>
      </c>
      <c r="Y3078" t="s">
        <v>39</v>
      </c>
      <c r="Z3078" t="s">
        <v>40</v>
      </c>
      <c r="AA3078" t="s">
        <v>39</v>
      </c>
      <c r="AB3078" t="e">
        <f>INDEX(#REF!,MATCH(Tableau1[[#This Row],[species_name]],#REF!,0),2)</f>
        <v>#REF!</v>
      </c>
      <c r="AC3078" s="3" t="e">
        <f>Tableau1[[#This Row],[value]]/Tableau1[[#This Row],[débarquements totaux de l''espèce]]</f>
        <v>#REF!</v>
      </c>
    </row>
    <row r="3079" spans="1:29" x14ac:dyDescent="0.2">
      <c r="A3079" s="1">
        <v>45355</v>
      </c>
      <c r="B3079" t="s">
        <v>24</v>
      </c>
      <c r="C3079" t="s">
        <v>25</v>
      </c>
      <c r="D3079">
        <v>2022</v>
      </c>
      <c r="E3079" t="s">
        <v>86</v>
      </c>
      <c r="F3079" t="s">
        <v>158</v>
      </c>
      <c r="G3079" t="s">
        <v>406</v>
      </c>
      <c r="H3079" t="s">
        <v>29</v>
      </c>
      <c r="L3079" t="s">
        <v>418</v>
      </c>
      <c r="M3079" t="s">
        <v>419</v>
      </c>
      <c r="N3079" t="str">
        <f>_xlfn.CONCAT(Tableau1[[#This Row],[species_name]],Tableau1[[#This Row],[sub_reg]])</f>
        <v>Octopuses, etc. nei27.7.g</v>
      </c>
      <c r="O3079" t="s">
        <v>32</v>
      </c>
      <c r="P3079" t="s">
        <v>33</v>
      </c>
      <c r="Q3079" t="s">
        <v>34</v>
      </c>
      <c r="R3079">
        <v>1902.07</v>
      </c>
      <c r="S3079" t="s">
        <v>35</v>
      </c>
      <c r="T3079" t="s">
        <v>152</v>
      </c>
      <c r="U3079" t="s">
        <v>153</v>
      </c>
      <c r="V3079" t="s">
        <v>662</v>
      </c>
      <c r="W3079">
        <f>IFERROR(INDEX(#REF!,MATCH(Tableau1[[#This Row],[Identifiant pour calcul]],#REF!,0),9),0)</f>
        <v>0</v>
      </c>
      <c r="X3079">
        <f>Tableau1[[#This Row],[value]]*0.125*Tableau1[[#This Row],[Sequestration factor]]</f>
        <v>0</v>
      </c>
      <c r="Y3079" t="s">
        <v>39</v>
      </c>
      <c r="Z3079" t="s">
        <v>40</v>
      </c>
      <c r="AA3079" t="s">
        <v>39</v>
      </c>
      <c r="AB3079" t="e">
        <f>INDEX(#REF!,MATCH(Tableau1[[#This Row],[species_name]],#REF!,0),2)</f>
        <v>#REF!</v>
      </c>
      <c r="AC3079" s="3" t="e">
        <f>Tableau1[[#This Row],[value]]/Tableau1[[#This Row],[débarquements totaux de l''espèce]]</f>
        <v>#REF!</v>
      </c>
    </row>
    <row r="3080" spans="1:29" x14ac:dyDescent="0.2">
      <c r="A3080" s="1">
        <v>45355</v>
      </c>
      <c r="B3080" t="s">
        <v>24</v>
      </c>
      <c r="C3080" t="s">
        <v>25</v>
      </c>
      <c r="D3080">
        <v>2022</v>
      </c>
      <c r="E3080" t="s">
        <v>86</v>
      </c>
      <c r="F3080" t="s">
        <v>158</v>
      </c>
      <c r="G3080" t="s">
        <v>28</v>
      </c>
      <c r="H3080" t="s">
        <v>29</v>
      </c>
      <c r="M3080" t="s">
        <v>821</v>
      </c>
      <c r="N3080" t="str">
        <f>_xlfn.CONCAT(Tableau1[[#This Row],[species_name]],Tableau1[[#This Row],[sub_reg]])</f>
        <v>Octopuses, etc. nei27.7.e</v>
      </c>
      <c r="O3080" t="s">
        <v>32</v>
      </c>
      <c r="P3080" t="s">
        <v>33</v>
      </c>
      <c r="Q3080" t="s">
        <v>34</v>
      </c>
      <c r="R3080">
        <v>1515.91</v>
      </c>
      <c r="S3080" t="s">
        <v>35</v>
      </c>
      <c r="T3080" t="s">
        <v>152</v>
      </c>
      <c r="U3080" t="s">
        <v>153</v>
      </c>
      <c r="V3080" t="s">
        <v>226</v>
      </c>
      <c r="W3080">
        <f>IFERROR(INDEX(#REF!,MATCH(Tableau1[[#This Row],[Identifiant pour calcul]],#REF!,0),9),0)</f>
        <v>0</v>
      </c>
      <c r="X3080">
        <f>Tableau1[[#This Row],[value]]*0.125*Tableau1[[#This Row],[Sequestration factor]]</f>
        <v>0</v>
      </c>
      <c r="Y3080" t="s">
        <v>39</v>
      </c>
      <c r="Z3080" t="s">
        <v>40</v>
      </c>
      <c r="AA3080" t="s">
        <v>39</v>
      </c>
      <c r="AB3080" t="e">
        <f>INDEX(#REF!,MATCH(Tableau1[[#This Row],[species_name]],#REF!,0),2)</f>
        <v>#REF!</v>
      </c>
      <c r="AC3080" s="3" t="e">
        <f>Tableau1[[#This Row],[value]]/Tableau1[[#This Row],[débarquements totaux de l''espèce]]</f>
        <v>#REF!</v>
      </c>
    </row>
    <row r="3081" spans="1:29" x14ac:dyDescent="0.2">
      <c r="A3081" s="1">
        <v>45355</v>
      </c>
      <c r="B3081" t="s">
        <v>24</v>
      </c>
      <c r="C3081" t="s">
        <v>25</v>
      </c>
      <c r="D3081">
        <v>2022</v>
      </c>
      <c r="E3081" t="s">
        <v>86</v>
      </c>
      <c r="F3081" t="s">
        <v>158</v>
      </c>
      <c r="G3081" t="s">
        <v>28</v>
      </c>
      <c r="H3081" t="s">
        <v>29</v>
      </c>
      <c r="M3081" t="s">
        <v>821</v>
      </c>
      <c r="N3081" t="str">
        <f>_xlfn.CONCAT(Tableau1[[#This Row],[species_name]],Tableau1[[#This Row],[sub_reg]])</f>
        <v>Octopuses, etc. nei27.8.b</v>
      </c>
      <c r="O3081" t="s">
        <v>32</v>
      </c>
      <c r="P3081" t="s">
        <v>33</v>
      </c>
      <c r="Q3081" t="s">
        <v>34</v>
      </c>
      <c r="R3081">
        <v>18307.810000000001</v>
      </c>
      <c r="S3081" t="s">
        <v>35</v>
      </c>
      <c r="T3081" t="s">
        <v>152</v>
      </c>
      <c r="U3081" t="s">
        <v>153</v>
      </c>
      <c r="V3081" t="s">
        <v>338</v>
      </c>
      <c r="W3081">
        <f>IFERROR(INDEX(#REF!,MATCH(Tableau1[[#This Row],[Identifiant pour calcul]],#REF!,0),9),0)</f>
        <v>0</v>
      </c>
      <c r="X3081">
        <f>Tableau1[[#This Row],[value]]*0.125*Tableau1[[#This Row],[Sequestration factor]]</f>
        <v>0</v>
      </c>
      <c r="Y3081" t="s">
        <v>39</v>
      </c>
      <c r="Z3081" t="s">
        <v>40</v>
      </c>
      <c r="AA3081" t="s">
        <v>39</v>
      </c>
      <c r="AB3081" t="e">
        <f>INDEX(#REF!,MATCH(Tableau1[[#This Row],[species_name]],#REF!,0),2)</f>
        <v>#REF!</v>
      </c>
      <c r="AC3081" s="3" t="e">
        <f>Tableau1[[#This Row],[value]]/Tableau1[[#This Row],[débarquements totaux de l''espèce]]</f>
        <v>#REF!</v>
      </c>
    </row>
    <row r="3082" spans="1:29" x14ac:dyDescent="0.2">
      <c r="A3082" s="1">
        <v>45355</v>
      </c>
      <c r="B3082" t="s">
        <v>24</v>
      </c>
      <c r="C3082" t="s">
        <v>25</v>
      </c>
      <c r="D3082">
        <v>2022</v>
      </c>
      <c r="E3082" t="s">
        <v>86</v>
      </c>
      <c r="F3082" t="s">
        <v>239</v>
      </c>
      <c r="G3082" t="s">
        <v>77</v>
      </c>
      <c r="H3082" t="s">
        <v>29</v>
      </c>
      <c r="M3082" t="s">
        <v>788</v>
      </c>
      <c r="N3082" t="str">
        <f>_xlfn.CONCAT(Tableau1[[#This Row],[species_name]],Tableau1[[#This Row],[sub_reg]])</f>
        <v>Octopuses, etc. nei27.8.a</v>
      </c>
      <c r="O3082" t="s">
        <v>32</v>
      </c>
      <c r="P3082" t="s">
        <v>33</v>
      </c>
      <c r="Q3082" t="s">
        <v>34</v>
      </c>
      <c r="R3082">
        <v>538969.59999999998</v>
      </c>
      <c r="S3082" t="s">
        <v>35</v>
      </c>
      <c r="T3082" t="s">
        <v>152</v>
      </c>
      <c r="U3082" t="s">
        <v>153</v>
      </c>
      <c r="V3082" t="s">
        <v>331</v>
      </c>
      <c r="W3082">
        <f>IFERROR(INDEX(#REF!,MATCH(Tableau1[[#This Row],[Identifiant pour calcul]],#REF!,0),9),0)</f>
        <v>0</v>
      </c>
      <c r="X3082">
        <f>Tableau1[[#This Row],[value]]*0.125*Tableau1[[#This Row],[Sequestration factor]]</f>
        <v>0</v>
      </c>
      <c r="Y3082" t="s">
        <v>39</v>
      </c>
      <c r="Z3082" t="s">
        <v>40</v>
      </c>
      <c r="AA3082" t="s">
        <v>39</v>
      </c>
      <c r="AB3082" t="e">
        <f>INDEX(#REF!,MATCH(Tableau1[[#This Row],[species_name]],#REF!,0),2)</f>
        <v>#REF!</v>
      </c>
      <c r="AC3082" s="3" t="e">
        <f>Tableau1[[#This Row],[value]]/Tableau1[[#This Row],[débarquements totaux de l''espèce]]</f>
        <v>#REF!</v>
      </c>
    </row>
    <row r="3083" spans="1:29" x14ac:dyDescent="0.2">
      <c r="A3083" s="1">
        <v>45355</v>
      </c>
      <c r="B3083" t="s">
        <v>24</v>
      </c>
      <c r="C3083" t="s">
        <v>25</v>
      </c>
      <c r="D3083">
        <v>2022</v>
      </c>
      <c r="E3083" t="s">
        <v>86</v>
      </c>
      <c r="F3083" t="s">
        <v>87</v>
      </c>
      <c r="G3083" t="s">
        <v>107</v>
      </c>
      <c r="H3083" t="s">
        <v>29</v>
      </c>
      <c r="M3083" t="s">
        <v>830</v>
      </c>
      <c r="N3083" t="str">
        <f>_xlfn.CONCAT(Tableau1[[#This Row],[species_name]],Tableau1[[#This Row],[sub_reg]])</f>
        <v>Octopuses, etc. nei27.8.a</v>
      </c>
      <c r="O3083" t="s">
        <v>32</v>
      </c>
      <c r="P3083" t="s">
        <v>33</v>
      </c>
      <c r="Q3083" t="s">
        <v>34</v>
      </c>
      <c r="R3083">
        <v>1071.42</v>
      </c>
      <c r="S3083" t="s">
        <v>35</v>
      </c>
      <c r="T3083" t="s">
        <v>152</v>
      </c>
      <c r="U3083" t="s">
        <v>153</v>
      </c>
      <c r="V3083" t="s">
        <v>331</v>
      </c>
      <c r="W3083">
        <f>IFERROR(INDEX(#REF!,MATCH(Tableau1[[#This Row],[Identifiant pour calcul]],#REF!,0),9),0)</f>
        <v>0</v>
      </c>
      <c r="X3083">
        <f>Tableau1[[#This Row],[value]]*0.125*Tableau1[[#This Row],[Sequestration factor]]</f>
        <v>0</v>
      </c>
      <c r="Y3083" t="s">
        <v>39</v>
      </c>
      <c r="Z3083" t="s">
        <v>40</v>
      </c>
      <c r="AA3083" t="s">
        <v>39</v>
      </c>
      <c r="AB3083" t="e">
        <f>INDEX(#REF!,MATCH(Tableau1[[#This Row],[species_name]],#REF!,0),2)</f>
        <v>#REF!</v>
      </c>
      <c r="AC3083" s="3" t="e">
        <f>Tableau1[[#This Row],[value]]/Tableau1[[#This Row],[débarquements totaux de l''espèce]]</f>
        <v>#REF!</v>
      </c>
    </row>
    <row r="3084" spans="1:29" x14ac:dyDescent="0.2">
      <c r="A3084" s="1">
        <v>45355</v>
      </c>
      <c r="B3084" t="s">
        <v>24</v>
      </c>
      <c r="C3084" t="s">
        <v>25</v>
      </c>
      <c r="D3084">
        <v>2022</v>
      </c>
      <c r="E3084" t="s">
        <v>86</v>
      </c>
      <c r="F3084" t="s">
        <v>239</v>
      </c>
      <c r="G3084" t="s">
        <v>107</v>
      </c>
      <c r="H3084" t="s">
        <v>29</v>
      </c>
      <c r="M3084" t="s">
        <v>786</v>
      </c>
      <c r="N3084" t="str">
        <f>_xlfn.CONCAT(Tableau1[[#This Row],[species_name]],Tableau1[[#This Row],[sub_reg]])</f>
        <v>Octopuses, etc. nei27.7.e</v>
      </c>
      <c r="O3084" t="s">
        <v>32</v>
      </c>
      <c r="P3084" t="s">
        <v>33</v>
      </c>
      <c r="Q3084" t="s">
        <v>34</v>
      </c>
      <c r="R3084">
        <v>66841.66</v>
      </c>
      <c r="S3084" t="s">
        <v>35</v>
      </c>
      <c r="T3084" t="s">
        <v>152</v>
      </c>
      <c r="U3084" t="s">
        <v>153</v>
      </c>
      <c r="V3084" t="s">
        <v>226</v>
      </c>
      <c r="W3084">
        <f>IFERROR(INDEX(#REF!,MATCH(Tableau1[[#This Row],[Identifiant pour calcul]],#REF!,0),9),0)</f>
        <v>0</v>
      </c>
      <c r="X3084">
        <f>Tableau1[[#This Row],[value]]*0.125*Tableau1[[#This Row],[Sequestration factor]]</f>
        <v>0</v>
      </c>
      <c r="Y3084" t="s">
        <v>39</v>
      </c>
      <c r="Z3084" t="s">
        <v>40</v>
      </c>
      <c r="AA3084" t="s">
        <v>39</v>
      </c>
      <c r="AB3084" t="e">
        <f>INDEX(#REF!,MATCH(Tableau1[[#This Row],[species_name]],#REF!,0),2)</f>
        <v>#REF!</v>
      </c>
      <c r="AC3084" s="3" t="e">
        <f>Tableau1[[#This Row],[value]]/Tableau1[[#This Row],[débarquements totaux de l''espèce]]</f>
        <v>#REF!</v>
      </c>
    </row>
    <row r="3085" spans="1:29" x14ac:dyDescent="0.2">
      <c r="A3085" s="1">
        <v>45355</v>
      </c>
      <c r="B3085" t="s">
        <v>24</v>
      </c>
      <c r="C3085" t="s">
        <v>25</v>
      </c>
      <c r="D3085">
        <v>2022</v>
      </c>
      <c r="E3085" t="s">
        <v>86</v>
      </c>
      <c r="F3085" t="s">
        <v>239</v>
      </c>
      <c r="G3085" t="s">
        <v>107</v>
      </c>
      <c r="H3085" t="s">
        <v>29</v>
      </c>
      <c r="M3085" t="s">
        <v>786</v>
      </c>
      <c r="N3085" t="str">
        <f>_xlfn.CONCAT(Tableau1[[#This Row],[species_name]],Tableau1[[#This Row],[sub_reg]])</f>
        <v>Octopuses, etc. nei27.8.a</v>
      </c>
      <c r="O3085" t="s">
        <v>32</v>
      </c>
      <c r="P3085" t="s">
        <v>33</v>
      </c>
      <c r="Q3085" t="s">
        <v>34</v>
      </c>
      <c r="R3085">
        <v>474840.81</v>
      </c>
      <c r="S3085" t="s">
        <v>35</v>
      </c>
      <c r="T3085" t="s">
        <v>152</v>
      </c>
      <c r="U3085" t="s">
        <v>153</v>
      </c>
      <c r="V3085" t="s">
        <v>331</v>
      </c>
      <c r="W3085">
        <f>IFERROR(INDEX(#REF!,MATCH(Tableau1[[#This Row],[Identifiant pour calcul]],#REF!,0),9),0)</f>
        <v>0</v>
      </c>
      <c r="X3085">
        <f>Tableau1[[#This Row],[value]]*0.125*Tableau1[[#This Row],[Sequestration factor]]</f>
        <v>0</v>
      </c>
      <c r="Y3085" t="s">
        <v>39</v>
      </c>
      <c r="Z3085" t="s">
        <v>40</v>
      </c>
      <c r="AA3085" t="s">
        <v>39</v>
      </c>
      <c r="AB3085" t="e">
        <f>INDEX(#REF!,MATCH(Tableau1[[#This Row],[species_name]],#REF!,0),2)</f>
        <v>#REF!</v>
      </c>
      <c r="AC3085" s="3" t="e">
        <f>Tableau1[[#This Row],[value]]/Tableau1[[#This Row],[débarquements totaux de l''espèce]]</f>
        <v>#REF!</v>
      </c>
    </row>
    <row r="3086" spans="1:29" x14ac:dyDescent="0.2">
      <c r="A3086" s="1">
        <v>45355</v>
      </c>
      <c r="B3086" t="s">
        <v>24</v>
      </c>
      <c r="C3086" t="s">
        <v>25</v>
      </c>
      <c r="D3086">
        <v>2022</v>
      </c>
      <c r="E3086" t="s">
        <v>86</v>
      </c>
      <c r="F3086" t="s">
        <v>239</v>
      </c>
      <c r="G3086" t="s">
        <v>77</v>
      </c>
      <c r="H3086" t="s">
        <v>29</v>
      </c>
      <c r="M3086" t="s">
        <v>788</v>
      </c>
      <c r="N3086" t="str">
        <f>_xlfn.CONCAT(Tableau1[[#This Row],[species_name]],Tableau1[[#This Row],[sub_reg]])</f>
        <v>Octopuses, etc. nei27.7.e</v>
      </c>
      <c r="O3086" t="s">
        <v>32</v>
      </c>
      <c r="P3086" t="s">
        <v>33</v>
      </c>
      <c r="Q3086" t="s">
        <v>34</v>
      </c>
      <c r="R3086">
        <v>7284.83</v>
      </c>
      <c r="S3086" t="s">
        <v>35</v>
      </c>
      <c r="T3086" t="s">
        <v>152</v>
      </c>
      <c r="U3086" t="s">
        <v>153</v>
      </c>
      <c r="V3086" t="s">
        <v>226</v>
      </c>
      <c r="W3086">
        <f>IFERROR(INDEX(#REF!,MATCH(Tableau1[[#This Row],[Identifiant pour calcul]],#REF!,0),9),0)</f>
        <v>0</v>
      </c>
      <c r="X3086">
        <f>Tableau1[[#This Row],[value]]*0.125*Tableau1[[#This Row],[Sequestration factor]]</f>
        <v>0</v>
      </c>
      <c r="Y3086" t="s">
        <v>39</v>
      </c>
      <c r="Z3086" t="s">
        <v>40</v>
      </c>
      <c r="AA3086" t="s">
        <v>39</v>
      </c>
      <c r="AB3086" t="e">
        <f>INDEX(#REF!,MATCH(Tableau1[[#This Row],[species_name]],#REF!,0),2)</f>
        <v>#REF!</v>
      </c>
      <c r="AC3086" s="3" t="e">
        <f>Tableau1[[#This Row],[value]]/Tableau1[[#This Row],[débarquements totaux de l''espèce]]</f>
        <v>#REF!</v>
      </c>
    </row>
    <row r="3087" spans="1:29" x14ac:dyDescent="0.2">
      <c r="A3087" s="1">
        <v>45355</v>
      </c>
      <c r="B3087" t="s">
        <v>24</v>
      </c>
      <c r="C3087" t="s">
        <v>25</v>
      </c>
      <c r="D3087">
        <v>2022</v>
      </c>
      <c r="E3087" t="s">
        <v>86</v>
      </c>
      <c r="F3087" t="s">
        <v>76</v>
      </c>
      <c r="G3087" t="s">
        <v>107</v>
      </c>
      <c r="H3087" t="s">
        <v>29</v>
      </c>
      <c r="M3087" t="s">
        <v>769</v>
      </c>
      <c r="N3087" t="str">
        <f>_xlfn.CONCAT(Tableau1[[#This Row],[species_name]],Tableau1[[#This Row],[sub_reg]])</f>
        <v>Octopuses, etc. nei27.7.e</v>
      </c>
      <c r="O3087" t="s">
        <v>32</v>
      </c>
      <c r="P3087" t="s">
        <v>33</v>
      </c>
      <c r="Q3087" t="s">
        <v>34</v>
      </c>
      <c r="R3087">
        <v>11357.48</v>
      </c>
      <c r="S3087" t="s">
        <v>35</v>
      </c>
      <c r="T3087" t="s">
        <v>152</v>
      </c>
      <c r="U3087" t="s">
        <v>153</v>
      </c>
      <c r="V3087" t="s">
        <v>226</v>
      </c>
      <c r="W3087">
        <f>IFERROR(INDEX(#REF!,MATCH(Tableau1[[#This Row],[Identifiant pour calcul]],#REF!,0),9),0)</f>
        <v>0</v>
      </c>
      <c r="X3087">
        <f>Tableau1[[#This Row],[value]]*0.125*Tableau1[[#This Row],[Sequestration factor]]</f>
        <v>0</v>
      </c>
      <c r="Y3087" t="s">
        <v>39</v>
      </c>
      <c r="Z3087" t="s">
        <v>40</v>
      </c>
      <c r="AA3087" t="s">
        <v>39</v>
      </c>
      <c r="AB3087" t="e">
        <f>INDEX(#REF!,MATCH(Tableau1[[#This Row],[species_name]],#REF!,0),2)</f>
        <v>#REF!</v>
      </c>
      <c r="AC3087" s="3" t="e">
        <f>Tableau1[[#This Row],[value]]/Tableau1[[#This Row],[débarquements totaux de l''espèce]]</f>
        <v>#REF!</v>
      </c>
    </row>
    <row r="3088" spans="1:29" x14ac:dyDescent="0.2">
      <c r="A3088" s="1">
        <v>45355</v>
      </c>
      <c r="B3088" t="s">
        <v>24</v>
      </c>
      <c r="C3088" t="s">
        <v>25</v>
      </c>
      <c r="D3088">
        <v>2022</v>
      </c>
      <c r="E3088" t="s">
        <v>86</v>
      </c>
      <c r="F3088" t="s">
        <v>76</v>
      </c>
      <c r="G3088" t="s">
        <v>107</v>
      </c>
      <c r="H3088" t="s">
        <v>29</v>
      </c>
      <c r="M3088" t="s">
        <v>769</v>
      </c>
      <c r="N3088" t="str">
        <f>_xlfn.CONCAT(Tableau1[[#This Row],[species_name]],Tableau1[[#This Row],[sub_reg]])</f>
        <v>Octopuses, etc. nei27.8.a</v>
      </c>
      <c r="O3088" t="s">
        <v>32</v>
      </c>
      <c r="P3088" t="s">
        <v>33</v>
      </c>
      <c r="Q3088" t="s">
        <v>34</v>
      </c>
      <c r="R3088">
        <v>148040.75</v>
      </c>
      <c r="S3088" t="s">
        <v>35</v>
      </c>
      <c r="T3088" t="s">
        <v>152</v>
      </c>
      <c r="U3088" t="s">
        <v>153</v>
      </c>
      <c r="V3088" t="s">
        <v>331</v>
      </c>
      <c r="W3088">
        <f>IFERROR(INDEX(#REF!,MATCH(Tableau1[[#This Row],[Identifiant pour calcul]],#REF!,0),9),0)</f>
        <v>0</v>
      </c>
      <c r="X3088">
        <f>Tableau1[[#This Row],[value]]*0.125*Tableau1[[#This Row],[Sequestration factor]]</f>
        <v>0</v>
      </c>
      <c r="Y3088" t="s">
        <v>39</v>
      </c>
      <c r="Z3088" t="s">
        <v>40</v>
      </c>
      <c r="AA3088" t="s">
        <v>39</v>
      </c>
      <c r="AB3088" t="e">
        <f>INDEX(#REF!,MATCH(Tableau1[[#This Row],[species_name]],#REF!,0),2)</f>
        <v>#REF!</v>
      </c>
      <c r="AC3088" s="3" t="e">
        <f>Tableau1[[#This Row],[value]]/Tableau1[[#This Row],[débarquements totaux de l''espèce]]</f>
        <v>#REF!</v>
      </c>
    </row>
    <row r="3089" spans="1:29" x14ac:dyDescent="0.2">
      <c r="A3089" s="1">
        <v>45355</v>
      </c>
      <c r="B3089" t="s">
        <v>24</v>
      </c>
      <c r="C3089" t="s">
        <v>25</v>
      </c>
      <c r="D3089">
        <v>2022</v>
      </c>
      <c r="E3089" t="s">
        <v>26</v>
      </c>
      <c r="F3089" t="s">
        <v>602</v>
      </c>
      <c r="G3089" t="s">
        <v>277</v>
      </c>
      <c r="H3089" t="s">
        <v>29</v>
      </c>
      <c r="L3089" t="s">
        <v>605</v>
      </c>
      <c r="M3089" t="s">
        <v>606</v>
      </c>
      <c r="N3089" t="str">
        <f>_xlfn.CONCAT(Tableau1[[#This Row],[species_name]],Tableau1[[#This Row],[sub_reg]])</f>
        <v>Octopuses, etc. neisa 7</v>
      </c>
      <c r="O3089" t="s">
        <v>32</v>
      </c>
      <c r="P3089" t="s">
        <v>33</v>
      </c>
      <c r="Q3089" t="s">
        <v>34</v>
      </c>
      <c r="R3089">
        <v>1181.3742</v>
      </c>
      <c r="S3089" t="s">
        <v>35</v>
      </c>
      <c r="T3089" t="s">
        <v>152</v>
      </c>
      <c r="U3089" t="s">
        <v>153</v>
      </c>
      <c r="V3089" t="s">
        <v>62</v>
      </c>
      <c r="W3089">
        <f>IFERROR(INDEX(#REF!,MATCH(Tableau1[[#This Row],[Identifiant pour calcul]],#REF!,0),9),0)</f>
        <v>0</v>
      </c>
      <c r="X3089">
        <f>Tableau1[[#This Row],[value]]*0.125*Tableau1[[#This Row],[Sequestration factor]]</f>
        <v>0</v>
      </c>
      <c r="Y3089" t="s">
        <v>39</v>
      </c>
      <c r="Z3089" t="s">
        <v>40</v>
      </c>
      <c r="AA3089" t="s">
        <v>39</v>
      </c>
      <c r="AB3089" t="e">
        <f>INDEX(#REF!,MATCH(Tableau1[[#This Row],[species_name]],#REF!,0),2)</f>
        <v>#REF!</v>
      </c>
      <c r="AC3089" s="3" t="e">
        <f>Tableau1[[#This Row],[value]]/Tableau1[[#This Row],[débarquements totaux de l''espèce]]</f>
        <v>#REF!</v>
      </c>
    </row>
    <row r="3090" spans="1:29" x14ac:dyDescent="0.2">
      <c r="A3090" s="1">
        <v>45355</v>
      </c>
      <c r="B3090" t="s">
        <v>24</v>
      </c>
      <c r="C3090" t="s">
        <v>25</v>
      </c>
      <c r="D3090">
        <v>2022</v>
      </c>
      <c r="E3090" t="s">
        <v>86</v>
      </c>
      <c r="F3090" t="s">
        <v>76</v>
      </c>
      <c r="G3090" t="s">
        <v>77</v>
      </c>
      <c r="H3090" t="s">
        <v>29</v>
      </c>
      <c r="M3090" t="s">
        <v>770</v>
      </c>
      <c r="N3090" t="str">
        <f>_xlfn.CONCAT(Tableau1[[#This Row],[species_name]],Tableau1[[#This Row],[sub_reg]])</f>
        <v>Octopuses, etc. nei27.8.a</v>
      </c>
      <c r="O3090" t="s">
        <v>32</v>
      </c>
      <c r="P3090" t="s">
        <v>33</v>
      </c>
      <c r="Q3090" t="s">
        <v>34</v>
      </c>
      <c r="R3090">
        <v>22909.55</v>
      </c>
      <c r="S3090" t="s">
        <v>35</v>
      </c>
      <c r="T3090" t="s">
        <v>152</v>
      </c>
      <c r="U3090" t="s">
        <v>153</v>
      </c>
      <c r="V3090" t="s">
        <v>331</v>
      </c>
      <c r="W3090">
        <f>IFERROR(INDEX(#REF!,MATCH(Tableau1[[#This Row],[Identifiant pour calcul]],#REF!,0),9),0)</f>
        <v>0</v>
      </c>
      <c r="X3090">
        <f>Tableau1[[#This Row],[value]]*0.125*Tableau1[[#This Row],[Sequestration factor]]</f>
        <v>0</v>
      </c>
      <c r="Y3090" t="s">
        <v>39</v>
      </c>
      <c r="Z3090" t="s">
        <v>40</v>
      </c>
      <c r="AA3090" t="s">
        <v>39</v>
      </c>
      <c r="AB3090" t="e">
        <f>INDEX(#REF!,MATCH(Tableau1[[#This Row],[species_name]],#REF!,0),2)</f>
        <v>#REF!</v>
      </c>
      <c r="AC3090" s="3" t="e">
        <f>Tableau1[[#This Row],[value]]/Tableau1[[#This Row],[débarquements totaux de l''espèce]]</f>
        <v>#REF!</v>
      </c>
    </row>
    <row r="3091" spans="1:29" x14ac:dyDescent="0.2">
      <c r="A3091" s="1">
        <v>45355</v>
      </c>
      <c r="B3091" t="s">
        <v>24</v>
      </c>
      <c r="C3091" t="s">
        <v>25</v>
      </c>
      <c r="D3091">
        <v>2022</v>
      </c>
      <c r="E3091" t="s">
        <v>86</v>
      </c>
      <c r="F3091" t="s">
        <v>217</v>
      </c>
      <c r="G3091" t="s">
        <v>107</v>
      </c>
      <c r="H3091" t="s">
        <v>29</v>
      </c>
      <c r="M3091" t="s">
        <v>771</v>
      </c>
      <c r="N3091" t="str">
        <f>_xlfn.CONCAT(Tableau1[[#This Row],[species_name]],Tableau1[[#This Row],[sub_reg]])</f>
        <v>Octopuses, etc. nei27.7.e</v>
      </c>
      <c r="O3091" t="s">
        <v>32</v>
      </c>
      <c r="P3091" t="s">
        <v>33</v>
      </c>
      <c r="Q3091" t="s">
        <v>34</v>
      </c>
      <c r="R3091">
        <v>5658.99</v>
      </c>
      <c r="S3091" t="s">
        <v>35</v>
      </c>
      <c r="T3091" t="s">
        <v>152</v>
      </c>
      <c r="U3091" t="s">
        <v>153</v>
      </c>
      <c r="V3091" t="s">
        <v>226</v>
      </c>
      <c r="W3091">
        <f>IFERROR(INDEX(#REF!,MATCH(Tableau1[[#This Row],[Identifiant pour calcul]],#REF!,0),9),0)</f>
        <v>0</v>
      </c>
      <c r="X3091">
        <f>Tableau1[[#This Row],[value]]*0.125*Tableau1[[#This Row],[Sequestration factor]]</f>
        <v>0</v>
      </c>
      <c r="Y3091" t="s">
        <v>39</v>
      </c>
      <c r="Z3091" t="s">
        <v>40</v>
      </c>
      <c r="AA3091" t="s">
        <v>39</v>
      </c>
      <c r="AB3091" t="e">
        <f>INDEX(#REF!,MATCH(Tableau1[[#This Row],[species_name]],#REF!,0),2)</f>
        <v>#REF!</v>
      </c>
      <c r="AC3091" s="3" t="e">
        <f>Tableau1[[#This Row],[value]]/Tableau1[[#This Row],[débarquements totaux de l''espèce]]</f>
        <v>#REF!</v>
      </c>
    </row>
    <row r="3092" spans="1:29" x14ac:dyDescent="0.2">
      <c r="A3092" s="1">
        <v>45355</v>
      </c>
      <c r="B3092" t="s">
        <v>24</v>
      </c>
      <c r="C3092" t="s">
        <v>25</v>
      </c>
      <c r="D3092">
        <v>2022</v>
      </c>
      <c r="E3092" t="s">
        <v>26</v>
      </c>
      <c r="F3092" t="s">
        <v>217</v>
      </c>
      <c r="G3092" t="s">
        <v>277</v>
      </c>
      <c r="H3092" t="s">
        <v>29</v>
      </c>
      <c r="L3092" t="s">
        <v>636</v>
      </c>
      <c r="M3092" t="s">
        <v>637</v>
      </c>
      <c r="N3092" t="str">
        <f>_xlfn.CONCAT(Tableau1[[#This Row],[species_name]],Tableau1[[#This Row],[sub_reg]])</f>
        <v>Octopuses, etc. neisa 7</v>
      </c>
      <c r="O3092" t="s">
        <v>32</v>
      </c>
      <c r="P3092" t="s">
        <v>33</v>
      </c>
      <c r="Q3092" t="s">
        <v>34</v>
      </c>
      <c r="R3092">
        <v>1086.7814000000001</v>
      </c>
      <c r="S3092" t="s">
        <v>35</v>
      </c>
      <c r="T3092" t="s">
        <v>152</v>
      </c>
      <c r="U3092" t="s">
        <v>153</v>
      </c>
      <c r="V3092" t="s">
        <v>62</v>
      </c>
      <c r="W3092">
        <f>IFERROR(INDEX(#REF!,MATCH(Tableau1[[#This Row],[Identifiant pour calcul]],#REF!,0),9),0)</f>
        <v>0</v>
      </c>
      <c r="X3092">
        <f>Tableau1[[#This Row],[value]]*0.125*Tableau1[[#This Row],[Sequestration factor]]</f>
        <v>0</v>
      </c>
      <c r="Y3092" t="s">
        <v>39</v>
      </c>
      <c r="Z3092" t="s">
        <v>40</v>
      </c>
      <c r="AA3092" t="s">
        <v>39</v>
      </c>
      <c r="AB3092" t="e">
        <f>INDEX(#REF!,MATCH(Tableau1[[#This Row],[species_name]],#REF!,0),2)</f>
        <v>#REF!</v>
      </c>
      <c r="AC3092" s="3" t="e">
        <f>Tableau1[[#This Row],[value]]/Tableau1[[#This Row],[débarquements totaux de l''espèce]]</f>
        <v>#REF!</v>
      </c>
    </row>
    <row r="3093" spans="1:29" x14ac:dyDescent="0.2">
      <c r="A3093" s="1">
        <v>45355</v>
      </c>
      <c r="B3093" t="s">
        <v>24</v>
      </c>
      <c r="C3093" t="s">
        <v>25</v>
      </c>
      <c r="D3093">
        <v>2022</v>
      </c>
      <c r="E3093" t="s">
        <v>86</v>
      </c>
      <c r="F3093" t="s">
        <v>239</v>
      </c>
      <c r="G3093" t="s">
        <v>28</v>
      </c>
      <c r="H3093" t="s">
        <v>29</v>
      </c>
      <c r="L3093" t="s">
        <v>681</v>
      </c>
      <c r="M3093" t="s">
        <v>682</v>
      </c>
      <c r="N3093" t="str">
        <f>_xlfn.CONCAT(Tableau1[[#This Row],[species_name]],Tableau1[[#This Row],[sub_reg]])</f>
        <v>Octopuses, etc. nei27.7.e</v>
      </c>
      <c r="O3093" t="s">
        <v>32</v>
      </c>
      <c r="P3093" t="s">
        <v>33</v>
      </c>
      <c r="Q3093" t="s">
        <v>34</v>
      </c>
      <c r="R3093">
        <v>29084.080000000002</v>
      </c>
      <c r="S3093" t="s">
        <v>35</v>
      </c>
      <c r="T3093" t="s">
        <v>152</v>
      </c>
      <c r="U3093" t="s">
        <v>153</v>
      </c>
      <c r="V3093" t="s">
        <v>226</v>
      </c>
      <c r="W3093">
        <f>IFERROR(INDEX(#REF!,MATCH(Tableau1[[#This Row],[Identifiant pour calcul]],#REF!,0),9),0)</f>
        <v>0</v>
      </c>
      <c r="X3093">
        <f>Tableau1[[#This Row],[value]]*0.125*Tableau1[[#This Row],[Sequestration factor]]</f>
        <v>0</v>
      </c>
      <c r="Y3093" t="s">
        <v>39</v>
      </c>
      <c r="Z3093" t="s">
        <v>40</v>
      </c>
      <c r="AA3093" t="s">
        <v>39</v>
      </c>
      <c r="AB3093" t="e">
        <f>INDEX(#REF!,MATCH(Tableau1[[#This Row],[species_name]],#REF!,0),2)</f>
        <v>#REF!</v>
      </c>
      <c r="AC3093" s="3" t="e">
        <f>Tableau1[[#This Row],[value]]/Tableau1[[#This Row],[débarquements totaux de l''espèce]]</f>
        <v>#REF!</v>
      </c>
    </row>
    <row r="3094" spans="1:29" x14ac:dyDescent="0.2">
      <c r="A3094" s="1">
        <v>45355</v>
      </c>
      <c r="B3094" t="s">
        <v>24</v>
      </c>
      <c r="C3094" t="s">
        <v>25</v>
      </c>
      <c r="D3094">
        <v>2022</v>
      </c>
      <c r="E3094" t="s">
        <v>86</v>
      </c>
      <c r="F3094" t="s">
        <v>158</v>
      </c>
      <c r="G3094" t="s">
        <v>88</v>
      </c>
      <c r="H3094" t="s">
        <v>29</v>
      </c>
      <c r="L3094" t="s">
        <v>373</v>
      </c>
      <c r="M3094" t="s">
        <v>374</v>
      </c>
      <c r="N3094" t="str">
        <f>_xlfn.CONCAT(Tableau1[[#This Row],[species_name]],Tableau1[[#This Row],[sub_reg]])</f>
        <v>Octopuses, etc. nei27.7.h</v>
      </c>
      <c r="O3094" t="s">
        <v>32</v>
      </c>
      <c r="P3094" t="s">
        <v>33</v>
      </c>
      <c r="Q3094" t="s">
        <v>34</v>
      </c>
      <c r="R3094">
        <v>2186.0500000000002</v>
      </c>
      <c r="S3094" t="s">
        <v>35</v>
      </c>
      <c r="T3094" t="s">
        <v>152</v>
      </c>
      <c r="U3094" t="s">
        <v>153</v>
      </c>
      <c r="V3094" t="s">
        <v>330</v>
      </c>
      <c r="W3094">
        <f>IFERROR(INDEX(#REF!,MATCH(Tableau1[[#This Row],[Identifiant pour calcul]],#REF!,0),9),0)</f>
        <v>0</v>
      </c>
      <c r="X3094">
        <f>Tableau1[[#This Row],[value]]*0.125*Tableau1[[#This Row],[Sequestration factor]]</f>
        <v>0</v>
      </c>
      <c r="Y3094" t="s">
        <v>39</v>
      </c>
      <c r="Z3094" t="s">
        <v>40</v>
      </c>
      <c r="AA3094" t="s">
        <v>39</v>
      </c>
      <c r="AB3094" t="e">
        <f>INDEX(#REF!,MATCH(Tableau1[[#This Row],[species_name]],#REF!,0),2)</f>
        <v>#REF!</v>
      </c>
      <c r="AC3094" s="3" t="e">
        <f>Tableau1[[#This Row],[value]]/Tableau1[[#This Row],[débarquements totaux de l''espèce]]</f>
        <v>#REF!</v>
      </c>
    </row>
    <row r="3095" spans="1:29" x14ac:dyDescent="0.2">
      <c r="A3095" s="1">
        <v>45355</v>
      </c>
      <c r="B3095" t="s">
        <v>24</v>
      </c>
      <c r="C3095" t="s">
        <v>25</v>
      </c>
      <c r="D3095">
        <v>2022</v>
      </c>
      <c r="E3095" t="s">
        <v>86</v>
      </c>
      <c r="F3095" t="s">
        <v>523</v>
      </c>
      <c r="G3095" t="s">
        <v>88</v>
      </c>
      <c r="H3095" t="s">
        <v>29</v>
      </c>
      <c r="L3095" t="s">
        <v>524</v>
      </c>
      <c r="M3095" t="s">
        <v>525</v>
      </c>
      <c r="N3095" t="str">
        <f>_xlfn.CONCAT(Tableau1[[#This Row],[species_name]],Tableau1[[#This Row],[sub_reg]])</f>
        <v>Octopuses, etc. nei27.8.a</v>
      </c>
      <c r="O3095" t="s">
        <v>32</v>
      </c>
      <c r="P3095" t="s">
        <v>33</v>
      </c>
      <c r="Q3095" t="s">
        <v>34</v>
      </c>
      <c r="R3095">
        <v>6344.68</v>
      </c>
      <c r="S3095" t="s">
        <v>35</v>
      </c>
      <c r="T3095" t="s">
        <v>152</v>
      </c>
      <c r="U3095" t="s">
        <v>153</v>
      </c>
      <c r="V3095" t="s">
        <v>331</v>
      </c>
      <c r="W3095">
        <f>IFERROR(INDEX(#REF!,MATCH(Tableau1[[#This Row],[Identifiant pour calcul]],#REF!,0),9),0)</f>
        <v>0</v>
      </c>
      <c r="X3095">
        <f>Tableau1[[#This Row],[value]]*0.125*Tableau1[[#This Row],[Sequestration factor]]</f>
        <v>0</v>
      </c>
      <c r="Y3095" t="s">
        <v>39</v>
      </c>
      <c r="Z3095" t="s">
        <v>40</v>
      </c>
      <c r="AA3095" t="s">
        <v>39</v>
      </c>
      <c r="AB3095" t="e">
        <f>INDEX(#REF!,MATCH(Tableau1[[#This Row],[species_name]],#REF!,0),2)</f>
        <v>#REF!</v>
      </c>
      <c r="AC3095" s="3" t="e">
        <f>Tableau1[[#This Row],[value]]/Tableau1[[#This Row],[débarquements totaux de l''espèce]]</f>
        <v>#REF!</v>
      </c>
    </row>
    <row r="3096" spans="1:29" x14ac:dyDescent="0.2">
      <c r="A3096" s="1">
        <v>45355</v>
      </c>
      <c r="B3096" t="s">
        <v>24</v>
      </c>
      <c r="C3096" t="s">
        <v>25</v>
      </c>
      <c r="D3096">
        <v>2022</v>
      </c>
      <c r="E3096" t="s">
        <v>86</v>
      </c>
      <c r="F3096" t="s">
        <v>87</v>
      </c>
      <c r="G3096" t="s">
        <v>77</v>
      </c>
      <c r="H3096" t="s">
        <v>29</v>
      </c>
      <c r="M3096" t="s">
        <v>355</v>
      </c>
      <c r="N3096" t="str">
        <f>_xlfn.CONCAT(Tableau1[[#This Row],[species_name]],Tableau1[[#This Row],[sub_reg]])</f>
        <v>Octopuses, etc. nei27.7.e</v>
      </c>
      <c r="O3096" t="s">
        <v>32</v>
      </c>
      <c r="P3096" t="s">
        <v>33</v>
      </c>
      <c r="Q3096" t="s">
        <v>34</v>
      </c>
      <c r="R3096">
        <v>1061.32</v>
      </c>
      <c r="S3096" t="s">
        <v>35</v>
      </c>
      <c r="T3096" t="s">
        <v>152</v>
      </c>
      <c r="U3096" t="s">
        <v>153</v>
      </c>
      <c r="V3096" t="s">
        <v>226</v>
      </c>
      <c r="W3096">
        <f>IFERROR(INDEX(#REF!,MATCH(Tableau1[[#This Row],[Identifiant pour calcul]],#REF!,0),9),0)</f>
        <v>0</v>
      </c>
      <c r="X3096">
        <f>Tableau1[[#This Row],[value]]*0.125*Tableau1[[#This Row],[Sequestration factor]]</f>
        <v>0</v>
      </c>
      <c r="Y3096" t="s">
        <v>39</v>
      </c>
      <c r="Z3096" t="s">
        <v>40</v>
      </c>
      <c r="AA3096" t="s">
        <v>39</v>
      </c>
      <c r="AB3096" t="e">
        <f>INDEX(#REF!,MATCH(Tableau1[[#This Row],[species_name]],#REF!,0),2)</f>
        <v>#REF!</v>
      </c>
      <c r="AC3096" s="3" t="e">
        <f>Tableau1[[#This Row],[value]]/Tableau1[[#This Row],[débarquements totaux de l''espèce]]</f>
        <v>#REF!</v>
      </c>
    </row>
    <row r="3097" spans="1:29" x14ac:dyDescent="0.2">
      <c r="A3097" s="1">
        <v>45355</v>
      </c>
      <c r="B3097" t="s">
        <v>24</v>
      </c>
      <c r="C3097" t="s">
        <v>25</v>
      </c>
      <c r="D3097">
        <v>2022</v>
      </c>
      <c r="E3097" t="s">
        <v>26</v>
      </c>
      <c r="F3097" t="s">
        <v>59</v>
      </c>
      <c r="G3097" t="s">
        <v>277</v>
      </c>
      <c r="H3097" t="s">
        <v>29</v>
      </c>
      <c r="M3097" t="s">
        <v>289</v>
      </c>
      <c r="N3097" t="str">
        <f>_xlfn.CONCAT(Tableau1[[#This Row],[species_name]],Tableau1[[#This Row],[sub_reg]])</f>
        <v>Octopuses, etc. neisa 7</v>
      </c>
      <c r="O3097" t="s">
        <v>32</v>
      </c>
      <c r="P3097" t="s">
        <v>33</v>
      </c>
      <c r="Q3097" t="s">
        <v>34</v>
      </c>
      <c r="R3097">
        <v>1549.3929000000001</v>
      </c>
      <c r="S3097" t="s">
        <v>35</v>
      </c>
      <c r="T3097" t="s">
        <v>152</v>
      </c>
      <c r="U3097" t="s">
        <v>153</v>
      </c>
      <c r="V3097" t="s">
        <v>62</v>
      </c>
      <c r="W3097">
        <f>IFERROR(INDEX(#REF!,MATCH(Tableau1[[#This Row],[Identifiant pour calcul]],#REF!,0),9),0)</f>
        <v>0</v>
      </c>
      <c r="X3097">
        <f>Tableau1[[#This Row],[value]]*0.125*Tableau1[[#This Row],[Sequestration factor]]</f>
        <v>0</v>
      </c>
      <c r="Y3097" t="s">
        <v>39</v>
      </c>
      <c r="Z3097" t="s">
        <v>40</v>
      </c>
      <c r="AA3097" t="s">
        <v>39</v>
      </c>
      <c r="AB3097" t="e">
        <f>INDEX(#REF!,MATCH(Tableau1[[#This Row],[species_name]],#REF!,0),2)</f>
        <v>#REF!</v>
      </c>
      <c r="AC3097" s="3" t="e">
        <f>Tableau1[[#This Row],[value]]/Tableau1[[#This Row],[débarquements totaux de l''espèce]]</f>
        <v>#REF!</v>
      </c>
    </row>
    <row r="3098" spans="1:29" x14ac:dyDescent="0.2">
      <c r="A3098" s="1">
        <v>45355</v>
      </c>
      <c r="B3098" t="s">
        <v>24</v>
      </c>
      <c r="C3098" t="s">
        <v>25</v>
      </c>
      <c r="D3098">
        <v>2022</v>
      </c>
      <c r="E3098" t="s">
        <v>86</v>
      </c>
      <c r="F3098" t="s">
        <v>372</v>
      </c>
      <c r="G3098" t="s">
        <v>88</v>
      </c>
      <c r="H3098" t="s">
        <v>29</v>
      </c>
      <c r="L3098" t="s">
        <v>373</v>
      </c>
      <c r="M3098" t="s">
        <v>374</v>
      </c>
      <c r="N3098" t="str">
        <f>_xlfn.CONCAT(Tableau1[[#This Row],[species_name]],Tableau1[[#This Row],[sub_reg]])</f>
        <v>Octopuses, etc. nei27.8.b</v>
      </c>
      <c r="O3098" t="s">
        <v>32</v>
      </c>
      <c r="P3098" t="s">
        <v>33</v>
      </c>
      <c r="Q3098" t="s">
        <v>34</v>
      </c>
      <c r="R3098">
        <v>1103.27</v>
      </c>
      <c r="S3098" t="s">
        <v>35</v>
      </c>
      <c r="T3098" t="s">
        <v>152</v>
      </c>
      <c r="U3098" t="s">
        <v>153</v>
      </c>
      <c r="V3098" t="s">
        <v>338</v>
      </c>
      <c r="W3098">
        <f>IFERROR(INDEX(#REF!,MATCH(Tableau1[[#This Row],[Identifiant pour calcul]],#REF!,0),9),0)</f>
        <v>0</v>
      </c>
      <c r="X3098">
        <f>Tableau1[[#This Row],[value]]*0.125*Tableau1[[#This Row],[Sequestration factor]]</f>
        <v>0</v>
      </c>
      <c r="Y3098" t="s">
        <v>39</v>
      </c>
      <c r="Z3098" t="s">
        <v>40</v>
      </c>
      <c r="AA3098" t="s">
        <v>39</v>
      </c>
      <c r="AB3098" t="e">
        <f>INDEX(#REF!,MATCH(Tableau1[[#This Row],[species_name]],#REF!,0),2)</f>
        <v>#REF!</v>
      </c>
      <c r="AC3098" s="3" t="e">
        <f>Tableau1[[#This Row],[value]]/Tableau1[[#This Row],[débarquements totaux de l''espèce]]</f>
        <v>#REF!</v>
      </c>
    </row>
    <row r="3099" spans="1:29" x14ac:dyDescent="0.2">
      <c r="A3099" s="1">
        <v>45355</v>
      </c>
      <c r="B3099" t="s">
        <v>24</v>
      </c>
      <c r="C3099" t="s">
        <v>25</v>
      </c>
      <c r="D3099">
        <v>2022</v>
      </c>
      <c r="E3099" t="s">
        <v>86</v>
      </c>
      <c r="F3099" t="s">
        <v>76</v>
      </c>
      <c r="G3099" t="s">
        <v>28</v>
      </c>
      <c r="H3099" t="s">
        <v>29</v>
      </c>
      <c r="L3099" t="s">
        <v>648</v>
      </c>
      <c r="M3099" t="s">
        <v>649</v>
      </c>
      <c r="N3099" t="str">
        <f>_xlfn.CONCAT(Tableau1[[#This Row],[species_name]],Tableau1[[#This Row],[sub_reg]])</f>
        <v>Octopuses, etc. nei27.8.a</v>
      </c>
      <c r="O3099" t="s">
        <v>32</v>
      </c>
      <c r="P3099" t="s">
        <v>33</v>
      </c>
      <c r="Q3099" t="s">
        <v>34</v>
      </c>
      <c r="R3099">
        <v>6879.11</v>
      </c>
      <c r="S3099" t="s">
        <v>35</v>
      </c>
      <c r="T3099" t="s">
        <v>152</v>
      </c>
      <c r="U3099" t="s">
        <v>153</v>
      </c>
      <c r="V3099" t="s">
        <v>331</v>
      </c>
      <c r="W3099">
        <f>IFERROR(INDEX(#REF!,MATCH(Tableau1[[#This Row],[Identifiant pour calcul]],#REF!,0),9),0)</f>
        <v>0</v>
      </c>
      <c r="X3099">
        <f>Tableau1[[#This Row],[value]]*0.125*Tableau1[[#This Row],[Sequestration factor]]</f>
        <v>0</v>
      </c>
      <c r="Y3099" t="s">
        <v>39</v>
      </c>
      <c r="Z3099" t="s">
        <v>40</v>
      </c>
      <c r="AA3099" t="s">
        <v>39</v>
      </c>
      <c r="AB3099" t="e">
        <f>INDEX(#REF!,MATCH(Tableau1[[#This Row],[species_name]],#REF!,0),2)</f>
        <v>#REF!</v>
      </c>
      <c r="AC3099" s="3" t="e">
        <f>Tableau1[[#This Row],[value]]/Tableau1[[#This Row],[débarquements totaux de l''espèce]]</f>
        <v>#REF!</v>
      </c>
    </row>
    <row r="3100" spans="1:29" x14ac:dyDescent="0.2">
      <c r="A3100" s="1">
        <v>45355</v>
      </c>
      <c r="B3100" t="s">
        <v>24</v>
      </c>
      <c r="C3100" t="s">
        <v>25</v>
      </c>
      <c r="D3100">
        <v>2022</v>
      </c>
      <c r="E3100" t="s">
        <v>86</v>
      </c>
      <c r="F3100" t="s">
        <v>372</v>
      </c>
      <c r="G3100" t="s">
        <v>88</v>
      </c>
      <c r="H3100" t="s">
        <v>29</v>
      </c>
      <c r="L3100" t="s">
        <v>373</v>
      </c>
      <c r="M3100" t="s">
        <v>374</v>
      </c>
      <c r="N3100" t="str">
        <f>_xlfn.CONCAT(Tableau1[[#This Row],[species_name]],Tableau1[[#This Row],[sub_reg]])</f>
        <v>Octopuses, etc. nei27.8.a</v>
      </c>
      <c r="O3100" t="s">
        <v>32</v>
      </c>
      <c r="P3100" t="s">
        <v>33</v>
      </c>
      <c r="Q3100" t="s">
        <v>34</v>
      </c>
      <c r="R3100">
        <v>6125.81</v>
      </c>
      <c r="S3100" t="s">
        <v>35</v>
      </c>
      <c r="T3100" t="s">
        <v>152</v>
      </c>
      <c r="U3100" t="s">
        <v>153</v>
      </c>
      <c r="V3100" t="s">
        <v>331</v>
      </c>
      <c r="W3100">
        <f>IFERROR(INDEX(#REF!,MATCH(Tableau1[[#This Row],[Identifiant pour calcul]],#REF!,0),9),0)</f>
        <v>0</v>
      </c>
      <c r="X3100">
        <f>Tableau1[[#This Row],[value]]*0.125*Tableau1[[#This Row],[Sequestration factor]]</f>
        <v>0</v>
      </c>
      <c r="Y3100" t="s">
        <v>39</v>
      </c>
      <c r="Z3100" t="s">
        <v>40</v>
      </c>
      <c r="AA3100" t="s">
        <v>39</v>
      </c>
      <c r="AB3100" t="e">
        <f>INDEX(#REF!,MATCH(Tableau1[[#This Row],[species_name]],#REF!,0),2)</f>
        <v>#REF!</v>
      </c>
      <c r="AC3100" s="3" t="e">
        <f>Tableau1[[#This Row],[value]]/Tableau1[[#This Row],[débarquements totaux de l''espèce]]</f>
        <v>#REF!</v>
      </c>
    </row>
    <row r="3101" spans="1:29" x14ac:dyDescent="0.2">
      <c r="A3101" s="1">
        <v>45355</v>
      </c>
      <c r="B3101" t="s">
        <v>24</v>
      </c>
      <c r="C3101" t="s">
        <v>25</v>
      </c>
      <c r="D3101">
        <v>2022</v>
      </c>
      <c r="E3101" t="s">
        <v>86</v>
      </c>
      <c r="F3101" t="s">
        <v>372</v>
      </c>
      <c r="G3101" t="s">
        <v>406</v>
      </c>
      <c r="H3101" t="s">
        <v>29</v>
      </c>
      <c r="L3101" t="s">
        <v>418</v>
      </c>
      <c r="M3101" t="s">
        <v>419</v>
      </c>
      <c r="N3101" t="str">
        <f>_xlfn.CONCAT(Tableau1[[#This Row],[species_name]],Tableau1[[#This Row],[sub_reg]])</f>
        <v>Boxlip mullet27.7.d</v>
      </c>
      <c r="O3101" t="s">
        <v>32</v>
      </c>
      <c r="P3101" t="s">
        <v>33</v>
      </c>
      <c r="Q3101" t="s">
        <v>34</v>
      </c>
      <c r="R3101">
        <v>1207.1199999999999</v>
      </c>
      <c r="S3101" t="s">
        <v>35</v>
      </c>
      <c r="T3101" t="s">
        <v>422</v>
      </c>
      <c r="U3101" t="s">
        <v>423</v>
      </c>
      <c r="V3101" t="s">
        <v>96</v>
      </c>
      <c r="W3101">
        <f>IFERROR(INDEX(#REF!,MATCH(Tableau1[[#This Row],[Identifiant pour calcul]],#REF!,0),9),0)</f>
        <v>0</v>
      </c>
      <c r="X3101">
        <f>Tableau1[[#This Row],[value]]*0.125*Tableau1[[#This Row],[Sequestration factor]]</f>
        <v>0</v>
      </c>
      <c r="Y3101" t="s">
        <v>39</v>
      </c>
      <c r="Z3101" t="s">
        <v>40</v>
      </c>
      <c r="AA3101" t="s">
        <v>39</v>
      </c>
      <c r="AB3101" t="e">
        <f>INDEX(#REF!,MATCH(Tableau1[[#This Row],[species_name]],#REF!,0),2)</f>
        <v>#REF!</v>
      </c>
      <c r="AC3101" s="3" t="e">
        <f>Tableau1[[#This Row],[value]]/Tableau1[[#This Row],[débarquements totaux de l''espèce]]</f>
        <v>#REF!</v>
      </c>
    </row>
    <row r="3102" spans="1:29" x14ac:dyDescent="0.2">
      <c r="A3102" s="1">
        <v>45355</v>
      </c>
      <c r="B3102" t="s">
        <v>24</v>
      </c>
      <c r="C3102" t="s">
        <v>25</v>
      </c>
      <c r="D3102">
        <v>2022</v>
      </c>
      <c r="E3102" t="s">
        <v>86</v>
      </c>
      <c r="F3102" t="s">
        <v>27</v>
      </c>
      <c r="G3102" t="s">
        <v>107</v>
      </c>
      <c r="H3102" t="s">
        <v>29</v>
      </c>
      <c r="M3102" t="s">
        <v>693</v>
      </c>
      <c r="N3102" t="str">
        <f>_xlfn.CONCAT(Tableau1[[#This Row],[species_name]],Tableau1[[#This Row],[sub_reg]])</f>
        <v>Boxlip mullet27.8.a</v>
      </c>
      <c r="O3102" t="s">
        <v>32</v>
      </c>
      <c r="P3102" t="s">
        <v>33</v>
      </c>
      <c r="Q3102" t="s">
        <v>34</v>
      </c>
      <c r="R3102">
        <v>8202.83</v>
      </c>
      <c r="S3102" t="s">
        <v>35</v>
      </c>
      <c r="T3102" t="s">
        <v>422</v>
      </c>
      <c r="U3102" t="s">
        <v>423</v>
      </c>
      <c r="V3102" t="s">
        <v>331</v>
      </c>
      <c r="W3102">
        <f>IFERROR(INDEX(#REF!,MATCH(Tableau1[[#This Row],[Identifiant pour calcul]],#REF!,0),9),0)</f>
        <v>0</v>
      </c>
      <c r="X3102">
        <f>Tableau1[[#This Row],[value]]*0.125*Tableau1[[#This Row],[Sequestration factor]]</f>
        <v>0</v>
      </c>
      <c r="Y3102" t="s">
        <v>39</v>
      </c>
      <c r="Z3102" t="s">
        <v>40</v>
      </c>
      <c r="AA3102" t="s">
        <v>39</v>
      </c>
      <c r="AB3102" t="e">
        <f>INDEX(#REF!,MATCH(Tableau1[[#This Row],[species_name]],#REF!,0),2)</f>
        <v>#REF!</v>
      </c>
      <c r="AC3102" s="3" t="e">
        <f>Tableau1[[#This Row],[value]]/Tableau1[[#This Row],[débarquements totaux de l''espèce]]</f>
        <v>#REF!</v>
      </c>
    </row>
    <row r="3103" spans="1:29" x14ac:dyDescent="0.2">
      <c r="A3103" s="1">
        <v>45355</v>
      </c>
      <c r="B3103" t="s">
        <v>24</v>
      </c>
      <c r="C3103" t="s">
        <v>25</v>
      </c>
      <c r="D3103">
        <v>2022</v>
      </c>
      <c r="E3103" t="s">
        <v>26</v>
      </c>
      <c r="F3103" t="s">
        <v>27</v>
      </c>
      <c r="G3103" t="s">
        <v>277</v>
      </c>
      <c r="H3103" t="s">
        <v>29</v>
      </c>
      <c r="M3103" t="s">
        <v>749</v>
      </c>
      <c r="N3103" t="str">
        <f>_xlfn.CONCAT(Tableau1[[#This Row],[species_name]],Tableau1[[#This Row],[sub_reg]])</f>
        <v>Boxlip mulletsa 7</v>
      </c>
      <c r="O3103" t="s">
        <v>32</v>
      </c>
      <c r="P3103" t="s">
        <v>33</v>
      </c>
      <c r="Q3103" t="s">
        <v>34</v>
      </c>
      <c r="R3103">
        <v>8021.9739</v>
      </c>
      <c r="S3103" t="s">
        <v>35</v>
      </c>
      <c r="T3103" t="s">
        <v>422</v>
      </c>
      <c r="U3103" t="s">
        <v>423</v>
      </c>
      <c r="V3103" t="s">
        <v>62</v>
      </c>
      <c r="W3103">
        <f>IFERROR(INDEX(#REF!,MATCH(Tableau1[[#This Row],[Identifiant pour calcul]],#REF!,0),9),0)</f>
        <v>0</v>
      </c>
      <c r="X3103">
        <f>Tableau1[[#This Row],[value]]*0.125*Tableau1[[#This Row],[Sequestration factor]]</f>
        <v>0</v>
      </c>
      <c r="Y3103" t="s">
        <v>39</v>
      </c>
      <c r="Z3103" t="s">
        <v>40</v>
      </c>
      <c r="AA3103" t="s">
        <v>39</v>
      </c>
      <c r="AB3103" t="e">
        <f>INDEX(#REF!,MATCH(Tableau1[[#This Row],[species_name]],#REF!,0),2)</f>
        <v>#REF!</v>
      </c>
      <c r="AC3103" s="3" t="e">
        <f>Tableau1[[#This Row],[value]]/Tableau1[[#This Row],[débarquements totaux de l''espèce]]</f>
        <v>#REF!</v>
      </c>
    </row>
    <row r="3104" spans="1:29" x14ac:dyDescent="0.2">
      <c r="A3104" s="1">
        <v>45355</v>
      </c>
      <c r="B3104" t="s">
        <v>24</v>
      </c>
      <c r="C3104" t="s">
        <v>25</v>
      </c>
      <c r="D3104">
        <v>2022</v>
      </c>
      <c r="E3104" t="s">
        <v>86</v>
      </c>
      <c r="F3104" t="s">
        <v>158</v>
      </c>
      <c r="G3104" t="s">
        <v>88</v>
      </c>
      <c r="H3104" t="s">
        <v>29</v>
      </c>
      <c r="L3104" t="s">
        <v>373</v>
      </c>
      <c r="M3104" t="s">
        <v>374</v>
      </c>
      <c r="N3104" t="str">
        <f>_xlfn.CONCAT(Tableau1[[#This Row],[species_name]],Tableau1[[#This Row],[sub_reg]])</f>
        <v>Boxlip mullet27.7.d</v>
      </c>
      <c r="O3104" t="s">
        <v>32</v>
      </c>
      <c r="P3104" t="s">
        <v>33</v>
      </c>
      <c r="Q3104" t="s">
        <v>34</v>
      </c>
      <c r="R3104">
        <v>9813.4500000000007</v>
      </c>
      <c r="S3104" t="s">
        <v>35</v>
      </c>
      <c r="T3104" t="s">
        <v>422</v>
      </c>
      <c r="U3104" t="s">
        <v>423</v>
      </c>
      <c r="V3104" t="s">
        <v>96</v>
      </c>
      <c r="W3104">
        <f>IFERROR(INDEX(#REF!,MATCH(Tableau1[[#This Row],[Identifiant pour calcul]],#REF!,0),9),0)</f>
        <v>0</v>
      </c>
      <c r="X3104">
        <f>Tableau1[[#This Row],[value]]*0.125*Tableau1[[#This Row],[Sequestration factor]]</f>
        <v>0</v>
      </c>
      <c r="Y3104" t="s">
        <v>39</v>
      </c>
      <c r="Z3104" t="s">
        <v>40</v>
      </c>
      <c r="AA3104" t="s">
        <v>39</v>
      </c>
      <c r="AB3104" t="e">
        <f>INDEX(#REF!,MATCH(Tableau1[[#This Row],[species_name]],#REF!,0),2)</f>
        <v>#REF!</v>
      </c>
      <c r="AC3104" s="3" t="e">
        <f>Tableau1[[#This Row],[value]]/Tableau1[[#This Row],[débarquements totaux de l''espèce]]</f>
        <v>#REF!</v>
      </c>
    </row>
    <row r="3105" spans="1:29" x14ac:dyDescent="0.2">
      <c r="A3105" s="1">
        <v>45355</v>
      </c>
      <c r="B3105" t="s">
        <v>24</v>
      </c>
      <c r="C3105" t="s">
        <v>25</v>
      </c>
      <c r="D3105">
        <v>2022</v>
      </c>
      <c r="E3105" t="s">
        <v>86</v>
      </c>
      <c r="F3105" t="s">
        <v>158</v>
      </c>
      <c r="G3105" t="s">
        <v>406</v>
      </c>
      <c r="H3105" t="s">
        <v>29</v>
      </c>
      <c r="L3105" t="s">
        <v>418</v>
      </c>
      <c r="M3105" t="s">
        <v>419</v>
      </c>
      <c r="N3105" t="str">
        <f>_xlfn.CONCAT(Tableau1[[#This Row],[species_name]],Tableau1[[#This Row],[sub_reg]])</f>
        <v>Boxlip mullet27.7.d</v>
      </c>
      <c r="O3105" t="s">
        <v>32</v>
      </c>
      <c r="P3105" t="s">
        <v>33</v>
      </c>
      <c r="Q3105" t="s">
        <v>34</v>
      </c>
      <c r="R3105">
        <v>3271.41</v>
      </c>
      <c r="S3105" t="s">
        <v>35</v>
      </c>
      <c r="T3105" t="s">
        <v>422</v>
      </c>
      <c r="U3105" t="s">
        <v>423</v>
      </c>
      <c r="V3105" t="s">
        <v>96</v>
      </c>
      <c r="W3105">
        <f>IFERROR(INDEX(#REF!,MATCH(Tableau1[[#This Row],[Identifiant pour calcul]],#REF!,0),9),0)</f>
        <v>0</v>
      </c>
      <c r="X3105">
        <f>Tableau1[[#This Row],[value]]*0.125*Tableau1[[#This Row],[Sequestration factor]]</f>
        <v>0</v>
      </c>
      <c r="Y3105" t="s">
        <v>39</v>
      </c>
      <c r="Z3105" t="s">
        <v>40</v>
      </c>
      <c r="AA3105" t="s">
        <v>39</v>
      </c>
      <c r="AB3105" t="e">
        <f>INDEX(#REF!,MATCH(Tableau1[[#This Row],[species_name]],#REF!,0),2)</f>
        <v>#REF!</v>
      </c>
      <c r="AC3105" s="3" t="e">
        <f>Tableau1[[#This Row],[value]]/Tableau1[[#This Row],[débarquements totaux de l''espèce]]</f>
        <v>#REF!</v>
      </c>
    </row>
    <row r="3106" spans="1:29" x14ac:dyDescent="0.2">
      <c r="A3106" s="1">
        <v>45355</v>
      </c>
      <c r="B3106" t="s">
        <v>24</v>
      </c>
      <c r="C3106" t="s">
        <v>25</v>
      </c>
      <c r="D3106">
        <v>2022</v>
      </c>
      <c r="E3106" t="s">
        <v>86</v>
      </c>
      <c r="F3106" t="s">
        <v>158</v>
      </c>
      <c r="G3106" t="s">
        <v>28</v>
      </c>
      <c r="H3106" t="s">
        <v>29</v>
      </c>
      <c r="M3106" t="s">
        <v>821</v>
      </c>
      <c r="N3106" t="str">
        <f>_xlfn.CONCAT(Tableau1[[#This Row],[species_name]],Tableau1[[#This Row],[sub_reg]])</f>
        <v>Boxlip mullet27.7.d</v>
      </c>
      <c r="O3106" t="s">
        <v>32</v>
      </c>
      <c r="P3106" t="s">
        <v>33</v>
      </c>
      <c r="Q3106" t="s">
        <v>34</v>
      </c>
      <c r="R3106">
        <v>4514.08</v>
      </c>
      <c r="S3106" t="s">
        <v>35</v>
      </c>
      <c r="T3106" t="s">
        <v>422</v>
      </c>
      <c r="U3106" t="s">
        <v>423</v>
      </c>
      <c r="V3106" t="s">
        <v>96</v>
      </c>
      <c r="W3106">
        <f>IFERROR(INDEX(#REF!,MATCH(Tableau1[[#This Row],[Identifiant pour calcul]],#REF!,0),9),0)</f>
        <v>0</v>
      </c>
      <c r="X3106">
        <f>Tableau1[[#This Row],[value]]*0.125*Tableau1[[#This Row],[Sequestration factor]]</f>
        <v>0</v>
      </c>
      <c r="Y3106" t="s">
        <v>39</v>
      </c>
      <c r="Z3106" t="s">
        <v>40</v>
      </c>
      <c r="AA3106" t="s">
        <v>39</v>
      </c>
      <c r="AB3106" t="e">
        <f>INDEX(#REF!,MATCH(Tableau1[[#This Row],[species_name]],#REF!,0),2)</f>
        <v>#REF!</v>
      </c>
      <c r="AC3106" s="3" t="e">
        <f>Tableau1[[#This Row],[value]]/Tableau1[[#This Row],[débarquements totaux de l''espèce]]</f>
        <v>#REF!</v>
      </c>
    </row>
    <row r="3107" spans="1:29" x14ac:dyDescent="0.2">
      <c r="A3107" s="1">
        <v>45355</v>
      </c>
      <c r="B3107" t="s">
        <v>24</v>
      </c>
      <c r="C3107" t="s">
        <v>25</v>
      </c>
      <c r="D3107">
        <v>2022</v>
      </c>
      <c r="E3107" t="s">
        <v>26</v>
      </c>
      <c r="F3107" t="s">
        <v>158</v>
      </c>
      <c r="G3107" t="s">
        <v>88</v>
      </c>
      <c r="H3107" t="s">
        <v>29</v>
      </c>
      <c r="L3107" t="s">
        <v>30</v>
      </c>
      <c r="M3107" t="s">
        <v>31</v>
      </c>
      <c r="N3107" t="str">
        <f>_xlfn.CONCAT(Tableau1[[#This Row],[species_name]],Tableau1[[#This Row],[sub_reg]])</f>
        <v>Snake blennysa 7</v>
      </c>
      <c r="O3107" t="s">
        <v>32</v>
      </c>
      <c r="P3107" t="s">
        <v>33</v>
      </c>
      <c r="Q3107" t="s">
        <v>34</v>
      </c>
      <c r="R3107">
        <v>1097.8399999999999</v>
      </c>
      <c r="S3107" t="s">
        <v>35</v>
      </c>
      <c r="T3107" t="s">
        <v>634</v>
      </c>
      <c r="U3107" t="s">
        <v>635</v>
      </c>
      <c r="V3107" t="s">
        <v>62</v>
      </c>
      <c r="W3107">
        <f>IFERROR(INDEX(#REF!,MATCH(Tableau1[[#This Row],[Identifiant pour calcul]],#REF!,0),9),0)</f>
        <v>0</v>
      </c>
      <c r="X3107">
        <f>Tableau1[[#This Row],[value]]*0.125*Tableau1[[#This Row],[Sequestration factor]]</f>
        <v>0</v>
      </c>
      <c r="Y3107" t="s">
        <v>39</v>
      </c>
      <c r="Z3107" t="s">
        <v>40</v>
      </c>
      <c r="AA3107" t="s">
        <v>39</v>
      </c>
      <c r="AB3107" t="e">
        <f>INDEX(#REF!,MATCH(Tableau1[[#This Row],[species_name]],#REF!,0),2)</f>
        <v>#REF!</v>
      </c>
      <c r="AC3107" s="3" t="e">
        <f>Tableau1[[#This Row],[value]]/Tableau1[[#This Row],[débarquements totaux de l''espèce]]</f>
        <v>#REF!</v>
      </c>
    </row>
    <row r="3108" spans="1:29" x14ac:dyDescent="0.2">
      <c r="A3108" s="1">
        <v>45355</v>
      </c>
      <c r="B3108" t="s">
        <v>24</v>
      </c>
      <c r="C3108" t="s">
        <v>25</v>
      </c>
      <c r="D3108">
        <v>2022</v>
      </c>
      <c r="E3108" t="s">
        <v>26</v>
      </c>
      <c r="F3108" t="s">
        <v>158</v>
      </c>
      <c r="G3108" t="s">
        <v>406</v>
      </c>
      <c r="H3108" t="s">
        <v>29</v>
      </c>
      <c r="L3108" t="s">
        <v>428</v>
      </c>
      <c r="M3108" t="s">
        <v>429</v>
      </c>
      <c r="N3108" t="str">
        <f>_xlfn.CONCAT(Tableau1[[#This Row],[species_name]],Tableau1[[#This Row],[sub_reg]])</f>
        <v>European common squidsa 7</v>
      </c>
      <c r="O3108" t="s">
        <v>32</v>
      </c>
      <c r="P3108" t="s">
        <v>33</v>
      </c>
      <c r="Q3108" t="s">
        <v>34</v>
      </c>
      <c r="R3108">
        <v>6055.21</v>
      </c>
      <c r="S3108" t="s">
        <v>35</v>
      </c>
      <c r="T3108" t="s">
        <v>482</v>
      </c>
      <c r="U3108" t="s">
        <v>483</v>
      </c>
      <c r="V3108" t="s">
        <v>62</v>
      </c>
      <c r="W3108">
        <f>IFERROR(INDEX(#REF!,MATCH(Tableau1[[#This Row],[Identifiant pour calcul]],#REF!,0),9),0)</f>
        <v>0</v>
      </c>
      <c r="X3108">
        <f>Tableau1[[#This Row],[value]]*0.125*Tableau1[[#This Row],[Sequestration factor]]</f>
        <v>0</v>
      </c>
      <c r="Y3108" t="s">
        <v>39</v>
      </c>
      <c r="Z3108" t="s">
        <v>40</v>
      </c>
      <c r="AA3108" t="s">
        <v>39</v>
      </c>
      <c r="AB3108" t="e">
        <f>INDEX(#REF!,MATCH(Tableau1[[#This Row],[species_name]],#REF!,0),2)</f>
        <v>#REF!</v>
      </c>
      <c r="AC3108" s="3" t="e">
        <f>Tableau1[[#This Row],[value]]/Tableau1[[#This Row],[débarquements totaux de l''espèce]]</f>
        <v>#REF!</v>
      </c>
    </row>
    <row r="3109" spans="1:29" x14ac:dyDescent="0.2">
      <c r="A3109" s="1">
        <v>45355</v>
      </c>
      <c r="B3109" t="s">
        <v>24</v>
      </c>
      <c r="C3109" t="s">
        <v>25</v>
      </c>
      <c r="D3109">
        <v>2022</v>
      </c>
      <c r="E3109" t="s">
        <v>26</v>
      </c>
      <c r="F3109" t="s">
        <v>158</v>
      </c>
      <c r="G3109" t="s">
        <v>88</v>
      </c>
      <c r="H3109" t="s">
        <v>29</v>
      </c>
      <c r="L3109" t="s">
        <v>30</v>
      </c>
      <c r="M3109" t="s">
        <v>31</v>
      </c>
      <c r="N3109" t="str">
        <f>_xlfn.CONCAT(Tableau1[[#This Row],[species_name]],Tableau1[[#This Row],[sub_reg]])</f>
        <v>European common squidsa 7</v>
      </c>
      <c r="O3109" t="s">
        <v>32</v>
      </c>
      <c r="P3109" t="s">
        <v>33</v>
      </c>
      <c r="Q3109" t="s">
        <v>34</v>
      </c>
      <c r="R3109">
        <v>12339.01</v>
      </c>
      <c r="S3109" t="s">
        <v>35</v>
      </c>
      <c r="T3109" t="s">
        <v>482</v>
      </c>
      <c r="U3109" t="s">
        <v>483</v>
      </c>
      <c r="V3109" t="s">
        <v>62</v>
      </c>
      <c r="W3109">
        <f>IFERROR(INDEX(#REF!,MATCH(Tableau1[[#This Row],[Identifiant pour calcul]],#REF!,0),9),0)</f>
        <v>0</v>
      </c>
      <c r="X3109">
        <f>Tableau1[[#This Row],[value]]*0.125*Tableau1[[#This Row],[Sequestration factor]]</f>
        <v>0</v>
      </c>
      <c r="Y3109" t="s">
        <v>39</v>
      </c>
      <c r="Z3109" t="s">
        <v>40</v>
      </c>
      <c r="AA3109" t="s">
        <v>39</v>
      </c>
      <c r="AB3109" t="e">
        <f>INDEX(#REF!,MATCH(Tableau1[[#This Row],[species_name]],#REF!,0),2)</f>
        <v>#REF!</v>
      </c>
      <c r="AC3109" s="3" t="e">
        <f>Tableau1[[#This Row],[value]]/Tableau1[[#This Row],[débarquements totaux de l''espèce]]</f>
        <v>#REF!</v>
      </c>
    </row>
    <row r="3110" spans="1:29" x14ac:dyDescent="0.2">
      <c r="A3110" s="1">
        <v>45355</v>
      </c>
      <c r="B3110" t="s">
        <v>24</v>
      </c>
      <c r="C3110" t="s">
        <v>25</v>
      </c>
      <c r="D3110">
        <v>2022</v>
      </c>
      <c r="E3110" t="s">
        <v>86</v>
      </c>
      <c r="F3110" t="s">
        <v>217</v>
      </c>
      <c r="G3110" t="s">
        <v>28</v>
      </c>
      <c r="H3110" t="s">
        <v>29</v>
      </c>
      <c r="L3110" t="s">
        <v>218</v>
      </c>
      <c r="M3110" t="s">
        <v>219</v>
      </c>
      <c r="N3110" t="str">
        <f>_xlfn.CONCAT(Tableau1[[#This Row],[species_name]],Tableau1[[#This Row],[sub_reg]])</f>
        <v>European flat oyster27.7.e</v>
      </c>
      <c r="O3110" t="s">
        <v>32</v>
      </c>
      <c r="P3110" t="s">
        <v>33</v>
      </c>
      <c r="Q3110" t="s">
        <v>34</v>
      </c>
      <c r="R3110">
        <v>4182</v>
      </c>
      <c r="S3110" t="s">
        <v>35</v>
      </c>
      <c r="T3110" t="s">
        <v>229</v>
      </c>
      <c r="U3110" t="s">
        <v>230</v>
      </c>
      <c r="V3110" t="s">
        <v>226</v>
      </c>
      <c r="W3110">
        <f>IFERROR(INDEX(#REF!,MATCH(Tableau1[[#This Row],[Identifiant pour calcul]],#REF!,0),9),0)</f>
        <v>0</v>
      </c>
      <c r="X3110">
        <f>Tableau1[[#This Row],[value]]*0.125*Tableau1[[#This Row],[Sequestration factor]]</f>
        <v>0</v>
      </c>
      <c r="Y3110" t="s">
        <v>39</v>
      </c>
      <c r="Z3110" t="s">
        <v>40</v>
      </c>
      <c r="AA3110" t="s">
        <v>39</v>
      </c>
      <c r="AB3110" t="e">
        <f>INDEX(#REF!,MATCH(Tableau1[[#This Row],[species_name]],#REF!,0),2)</f>
        <v>#REF!</v>
      </c>
      <c r="AC3110" s="3" t="e">
        <f>Tableau1[[#This Row],[value]]/Tableau1[[#This Row],[débarquements totaux de l''espèce]]</f>
        <v>#REF!</v>
      </c>
    </row>
    <row r="3111" spans="1:29" x14ac:dyDescent="0.2">
      <c r="A3111" s="1">
        <v>45355</v>
      </c>
      <c r="B3111" t="s">
        <v>24</v>
      </c>
      <c r="C3111" t="s">
        <v>25</v>
      </c>
      <c r="D3111">
        <v>2022</v>
      </c>
      <c r="E3111" t="s">
        <v>86</v>
      </c>
      <c r="F3111" t="s">
        <v>87</v>
      </c>
      <c r="G3111" t="s">
        <v>77</v>
      </c>
      <c r="H3111" t="s">
        <v>29</v>
      </c>
      <c r="M3111" t="s">
        <v>355</v>
      </c>
      <c r="N3111" t="str">
        <f>_xlfn.CONCAT(Tableau1[[#This Row],[species_name]],Tableau1[[#This Row],[sub_reg]])</f>
        <v>European flat oyster27.7.e</v>
      </c>
      <c r="O3111" t="s">
        <v>32</v>
      </c>
      <c r="P3111" t="s">
        <v>33</v>
      </c>
      <c r="Q3111" t="s">
        <v>34</v>
      </c>
      <c r="R3111">
        <v>7368.57</v>
      </c>
      <c r="S3111" t="s">
        <v>35</v>
      </c>
      <c r="T3111" t="s">
        <v>229</v>
      </c>
      <c r="U3111" t="s">
        <v>230</v>
      </c>
      <c r="V3111" t="s">
        <v>226</v>
      </c>
      <c r="W3111">
        <f>IFERROR(INDEX(#REF!,MATCH(Tableau1[[#This Row],[Identifiant pour calcul]],#REF!,0),9),0)</f>
        <v>0</v>
      </c>
      <c r="X3111">
        <f>Tableau1[[#This Row],[value]]*0.125*Tableau1[[#This Row],[Sequestration factor]]</f>
        <v>0</v>
      </c>
      <c r="Y3111" t="s">
        <v>39</v>
      </c>
      <c r="Z3111" t="s">
        <v>40</v>
      </c>
      <c r="AA3111" t="s">
        <v>39</v>
      </c>
      <c r="AB3111" t="e">
        <f>INDEX(#REF!,MATCH(Tableau1[[#This Row],[species_name]],#REF!,0),2)</f>
        <v>#REF!</v>
      </c>
      <c r="AC3111" s="3" t="e">
        <f>Tableau1[[#This Row],[value]]/Tableau1[[#This Row],[débarquements totaux de l''espèce]]</f>
        <v>#REF!</v>
      </c>
    </row>
    <row r="3112" spans="1:29" x14ac:dyDescent="0.2">
      <c r="A3112" s="1">
        <v>45355</v>
      </c>
      <c r="B3112" t="s">
        <v>24</v>
      </c>
      <c r="C3112" t="s">
        <v>25</v>
      </c>
      <c r="D3112">
        <v>2022</v>
      </c>
      <c r="E3112" t="s">
        <v>86</v>
      </c>
      <c r="F3112" t="s">
        <v>276</v>
      </c>
      <c r="G3112" t="s">
        <v>107</v>
      </c>
      <c r="H3112" t="s">
        <v>29</v>
      </c>
      <c r="L3112" t="s">
        <v>528</v>
      </c>
      <c r="M3112" t="s">
        <v>529</v>
      </c>
      <c r="N3112" t="str">
        <f>_xlfn.CONCAT(Tableau1[[#This Row],[species_name]],Tableau1[[#This Row],[sub_reg]])</f>
        <v>European flat oyster27.7.e</v>
      </c>
      <c r="O3112" t="s">
        <v>32</v>
      </c>
      <c r="P3112" t="s">
        <v>33</v>
      </c>
      <c r="Q3112" t="s">
        <v>34</v>
      </c>
      <c r="R3112">
        <v>29594.3</v>
      </c>
      <c r="S3112" t="s">
        <v>35</v>
      </c>
      <c r="T3112" t="s">
        <v>229</v>
      </c>
      <c r="U3112" t="s">
        <v>230</v>
      </c>
      <c r="V3112" t="s">
        <v>226</v>
      </c>
      <c r="W3112">
        <f>IFERROR(INDEX(#REF!,MATCH(Tableau1[[#This Row],[Identifiant pour calcul]],#REF!,0),9),0)</f>
        <v>0</v>
      </c>
      <c r="X3112">
        <f>Tableau1[[#This Row],[value]]*0.125*Tableau1[[#This Row],[Sequestration factor]]</f>
        <v>0</v>
      </c>
      <c r="Y3112" t="s">
        <v>39</v>
      </c>
      <c r="Z3112" t="s">
        <v>40</v>
      </c>
      <c r="AA3112" t="s">
        <v>39</v>
      </c>
      <c r="AB3112" t="e">
        <f>INDEX(#REF!,MATCH(Tableau1[[#This Row],[species_name]],#REF!,0),2)</f>
        <v>#REF!</v>
      </c>
      <c r="AC3112" s="3" t="e">
        <f>Tableau1[[#This Row],[value]]/Tableau1[[#This Row],[débarquements totaux de l''espèce]]</f>
        <v>#REF!</v>
      </c>
    </row>
    <row r="3113" spans="1:29" x14ac:dyDescent="0.2">
      <c r="A3113" s="1">
        <v>45355</v>
      </c>
      <c r="B3113" t="s">
        <v>24</v>
      </c>
      <c r="C3113" t="s">
        <v>25</v>
      </c>
      <c r="D3113">
        <v>2022</v>
      </c>
      <c r="E3113" t="s">
        <v>86</v>
      </c>
      <c r="F3113" t="s">
        <v>87</v>
      </c>
      <c r="G3113" t="s">
        <v>28</v>
      </c>
      <c r="H3113" t="s">
        <v>29</v>
      </c>
      <c r="L3113" t="s">
        <v>89</v>
      </c>
      <c r="M3113" t="s">
        <v>90</v>
      </c>
      <c r="N3113" t="str">
        <f>_xlfn.CONCAT(Tableau1[[#This Row],[species_name]],Tableau1[[#This Row],[sub_reg]])</f>
        <v>European flat oyster27.7.e</v>
      </c>
      <c r="O3113" t="s">
        <v>32</v>
      </c>
      <c r="P3113" t="s">
        <v>33</v>
      </c>
      <c r="Q3113" t="s">
        <v>34</v>
      </c>
      <c r="R3113">
        <v>11778</v>
      </c>
      <c r="S3113" t="s">
        <v>35</v>
      </c>
      <c r="T3113" t="s">
        <v>229</v>
      </c>
      <c r="U3113" t="s">
        <v>230</v>
      </c>
      <c r="V3113" t="s">
        <v>226</v>
      </c>
      <c r="W3113">
        <f>IFERROR(INDEX(#REF!,MATCH(Tableau1[[#This Row],[Identifiant pour calcul]],#REF!,0),9),0)</f>
        <v>0</v>
      </c>
      <c r="X3113">
        <f>Tableau1[[#This Row],[value]]*0.125*Tableau1[[#This Row],[Sequestration factor]]</f>
        <v>0</v>
      </c>
      <c r="Y3113" t="s">
        <v>39</v>
      </c>
      <c r="Z3113" t="s">
        <v>40</v>
      </c>
      <c r="AA3113" t="s">
        <v>39</v>
      </c>
      <c r="AB3113" t="e">
        <f>INDEX(#REF!,MATCH(Tableau1[[#This Row],[species_name]],#REF!,0),2)</f>
        <v>#REF!</v>
      </c>
      <c r="AC3113" s="3" t="e">
        <f>Tableau1[[#This Row],[value]]/Tableau1[[#This Row],[débarquements totaux de l''espèce]]</f>
        <v>#REF!</v>
      </c>
    </row>
    <row r="3114" spans="1:29" x14ac:dyDescent="0.2">
      <c r="A3114" s="1">
        <v>45355</v>
      </c>
      <c r="B3114" t="s">
        <v>24</v>
      </c>
      <c r="C3114" t="s">
        <v>25</v>
      </c>
      <c r="D3114">
        <v>2022</v>
      </c>
      <c r="E3114" t="s">
        <v>26</v>
      </c>
      <c r="F3114" t="s">
        <v>158</v>
      </c>
      <c r="G3114" t="s">
        <v>406</v>
      </c>
      <c r="H3114" t="s">
        <v>29</v>
      </c>
      <c r="L3114" t="s">
        <v>428</v>
      </c>
      <c r="M3114" t="s">
        <v>429</v>
      </c>
      <c r="N3114" t="str">
        <f>_xlfn.CONCAT(Tableau1[[#This Row],[species_name]],Tableau1[[#This Row],[sub_reg]])</f>
        <v>Common pandorasa 7</v>
      </c>
      <c r="O3114" t="s">
        <v>32</v>
      </c>
      <c r="P3114" t="s">
        <v>33</v>
      </c>
      <c r="Q3114" t="s">
        <v>34</v>
      </c>
      <c r="R3114">
        <v>44627.69</v>
      </c>
      <c r="S3114" t="s">
        <v>35</v>
      </c>
      <c r="T3114" t="s">
        <v>484</v>
      </c>
      <c r="U3114" t="s">
        <v>485</v>
      </c>
      <c r="V3114" t="s">
        <v>62</v>
      </c>
      <c r="W3114">
        <f>IFERROR(INDEX(#REF!,MATCH(Tableau1[[#This Row],[Identifiant pour calcul]],#REF!,0),9),0)</f>
        <v>0</v>
      </c>
      <c r="X3114">
        <f>Tableau1[[#This Row],[value]]*0.125*Tableau1[[#This Row],[Sequestration factor]]</f>
        <v>0</v>
      </c>
      <c r="Y3114" t="s">
        <v>39</v>
      </c>
      <c r="Z3114" t="s">
        <v>40</v>
      </c>
      <c r="AA3114" t="s">
        <v>39</v>
      </c>
      <c r="AB3114" t="e">
        <f>INDEX(#REF!,MATCH(Tableau1[[#This Row],[species_name]],#REF!,0),2)</f>
        <v>#REF!</v>
      </c>
      <c r="AC3114" s="3" t="e">
        <f>Tableau1[[#This Row],[value]]/Tableau1[[#This Row],[débarquements totaux de l''espèce]]</f>
        <v>#REF!</v>
      </c>
    </row>
    <row r="3115" spans="1:29" x14ac:dyDescent="0.2">
      <c r="A3115" s="1">
        <v>45355</v>
      </c>
      <c r="B3115" t="s">
        <v>24</v>
      </c>
      <c r="C3115" t="s">
        <v>25</v>
      </c>
      <c r="D3115">
        <v>2022</v>
      </c>
      <c r="E3115" t="s">
        <v>26</v>
      </c>
      <c r="F3115" t="s">
        <v>158</v>
      </c>
      <c r="G3115" t="s">
        <v>88</v>
      </c>
      <c r="H3115" t="s">
        <v>29</v>
      </c>
      <c r="L3115" t="s">
        <v>30</v>
      </c>
      <c r="M3115" t="s">
        <v>31</v>
      </c>
      <c r="N3115" t="str">
        <f>_xlfn.CONCAT(Tableau1[[#This Row],[species_name]],Tableau1[[#This Row],[sub_reg]])</f>
        <v>Common pandorasa 7</v>
      </c>
      <c r="O3115" t="s">
        <v>32</v>
      </c>
      <c r="P3115" t="s">
        <v>33</v>
      </c>
      <c r="Q3115" t="s">
        <v>34</v>
      </c>
      <c r="R3115">
        <v>36315.94</v>
      </c>
      <c r="S3115" t="s">
        <v>35</v>
      </c>
      <c r="T3115" t="s">
        <v>484</v>
      </c>
      <c r="U3115" t="s">
        <v>485</v>
      </c>
      <c r="V3115" t="s">
        <v>62</v>
      </c>
      <c r="W3115">
        <f>IFERROR(INDEX(#REF!,MATCH(Tableau1[[#This Row],[Identifiant pour calcul]],#REF!,0),9),0)</f>
        <v>0</v>
      </c>
      <c r="X3115">
        <f>Tableau1[[#This Row],[value]]*0.125*Tableau1[[#This Row],[Sequestration factor]]</f>
        <v>0</v>
      </c>
      <c r="Y3115" t="s">
        <v>39</v>
      </c>
      <c r="Z3115" t="s">
        <v>40</v>
      </c>
      <c r="AA3115" t="s">
        <v>39</v>
      </c>
      <c r="AB3115" t="e">
        <f>INDEX(#REF!,MATCH(Tableau1[[#This Row],[species_name]],#REF!,0),2)</f>
        <v>#REF!</v>
      </c>
      <c r="AC3115" s="3" t="e">
        <f>Tableau1[[#This Row],[value]]/Tableau1[[#This Row],[débarquements totaux de l''espèce]]</f>
        <v>#REF!</v>
      </c>
    </row>
    <row r="3116" spans="1:29" x14ac:dyDescent="0.2">
      <c r="A3116" s="1">
        <v>45355</v>
      </c>
      <c r="B3116" t="s">
        <v>24</v>
      </c>
      <c r="C3116" t="s">
        <v>25</v>
      </c>
      <c r="D3116">
        <v>2022</v>
      </c>
      <c r="E3116" t="s">
        <v>86</v>
      </c>
      <c r="F3116" t="s">
        <v>27</v>
      </c>
      <c r="G3116" t="s">
        <v>107</v>
      </c>
      <c r="H3116" t="s">
        <v>29</v>
      </c>
      <c r="M3116" t="s">
        <v>693</v>
      </c>
      <c r="N3116" t="str">
        <f>_xlfn.CONCAT(Tableau1[[#This Row],[species_name]],Tableau1[[#This Row],[sub_reg]])</f>
        <v>Common pandora27.7.e</v>
      </c>
      <c r="O3116" t="s">
        <v>32</v>
      </c>
      <c r="P3116" t="s">
        <v>33</v>
      </c>
      <c r="Q3116" t="s">
        <v>34</v>
      </c>
      <c r="R3116">
        <v>7957.26</v>
      </c>
      <c r="S3116" t="s">
        <v>35</v>
      </c>
      <c r="T3116" t="s">
        <v>484</v>
      </c>
      <c r="U3116" t="s">
        <v>485</v>
      </c>
      <c r="V3116" t="s">
        <v>226</v>
      </c>
      <c r="W3116">
        <f>IFERROR(INDEX(#REF!,MATCH(Tableau1[[#This Row],[Identifiant pour calcul]],#REF!,0),9),0)</f>
        <v>0</v>
      </c>
      <c r="X3116">
        <f>Tableau1[[#This Row],[value]]*0.125*Tableau1[[#This Row],[Sequestration factor]]</f>
        <v>0</v>
      </c>
      <c r="Y3116" t="s">
        <v>39</v>
      </c>
      <c r="Z3116" t="s">
        <v>40</v>
      </c>
      <c r="AA3116" t="s">
        <v>39</v>
      </c>
      <c r="AB3116" t="e">
        <f>INDEX(#REF!,MATCH(Tableau1[[#This Row],[species_name]],#REF!,0),2)</f>
        <v>#REF!</v>
      </c>
      <c r="AC3116" s="3" t="e">
        <f>Tableau1[[#This Row],[value]]/Tableau1[[#This Row],[débarquements totaux de l''espèce]]</f>
        <v>#REF!</v>
      </c>
    </row>
    <row r="3117" spans="1:29" x14ac:dyDescent="0.2">
      <c r="A3117" s="1">
        <v>45355</v>
      </c>
      <c r="B3117" t="s">
        <v>24</v>
      </c>
      <c r="C3117" t="s">
        <v>25</v>
      </c>
      <c r="D3117">
        <v>2022</v>
      </c>
      <c r="E3117" t="s">
        <v>86</v>
      </c>
      <c r="F3117" t="s">
        <v>27</v>
      </c>
      <c r="G3117" t="s">
        <v>107</v>
      </c>
      <c r="H3117" t="s">
        <v>29</v>
      </c>
      <c r="M3117" t="s">
        <v>693</v>
      </c>
      <c r="N3117" t="str">
        <f>_xlfn.CONCAT(Tableau1[[#This Row],[species_name]],Tableau1[[#This Row],[sub_reg]])</f>
        <v>Common pandora27.8.a</v>
      </c>
      <c r="O3117" t="s">
        <v>32</v>
      </c>
      <c r="P3117" t="s">
        <v>33</v>
      </c>
      <c r="Q3117" t="s">
        <v>34</v>
      </c>
      <c r="R3117">
        <v>3061.83</v>
      </c>
      <c r="S3117" t="s">
        <v>35</v>
      </c>
      <c r="T3117" t="s">
        <v>484</v>
      </c>
      <c r="U3117" t="s">
        <v>485</v>
      </c>
      <c r="V3117" t="s">
        <v>331</v>
      </c>
      <c r="W3117">
        <f>IFERROR(INDEX(#REF!,MATCH(Tableau1[[#This Row],[Identifiant pour calcul]],#REF!,0),9),0)</f>
        <v>0</v>
      </c>
      <c r="X3117">
        <f>Tableau1[[#This Row],[value]]*0.125*Tableau1[[#This Row],[Sequestration factor]]</f>
        <v>0</v>
      </c>
      <c r="Y3117" t="s">
        <v>39</v>
      </c>
      <c r="Z3117" t="s">
        <v>40</v>
      </c>
      <c r="AA3117" t="s">
        <v>39</v>
      </c>
      <c r="AB3117" t="e">
        <f>INDEX(#REF!,MATCH(Tableau1[[#This Row],[species_name]],#REF!,0),2)</f>
        <v>#REF!</v>
      </c>
      <c r="AC3117" s="3" t="e">
        <f>Tableau1[[#This Row],[value]]/Tableau1[[#This Row],[débarquements totaux de l''espèce]]</f>
        <v>#REF!</v>
      </c>
    </row>
    <row r="3118" spans="1:29" x14ac:dyDescent="0.2">
      <c r="A3118" s="1">
        <v>45355</v>
      </c>
      <c r="B3118" t="s">
        <v>24</v>
      </c>
      <c r="C3118" t="s">
        <v>25</v>
      </c>
      <c r="D3118">
        <v>2022</v>
      </c>
      <c r="E3118" t="s">
        <v>26</v>
      </c>
      <c r="F3118" t="s">
        <v>27</v>
      </c>
      <c r="G3118" t="s">
        <v>240</v>
      </c>
      <c r="H3118" t="s">
        <v>29</v>
      </c>
      <c r="M3118" t="s">
        <v>737</v>
      </c>
      <c r="N3118" t="str">
        <f>_xlfn.CONCAT(Tableau1[[#This Row],[species_name]],Tableau1[[#This Row],[sub_reg]])</f>
        <v>Common pandorasa 7</v>
      </c>
      <c r="O3118" t="s">
        <v>32</v>
      </c>
      <c r="P3118" t="s">
        <v>33</v>
      </c>
      <c r="Q3118" t="s">
        <v>34</v>
      </c>
      <c r="R3118">
        <v>4460.4438</v>
      </c>
      <c r="S3118" t="s">
        <v>35</v>
      </c>
      <c r="T3118" t="s">
        <v>484</v>
      </c>
      <c r="U3118" t="s">
        <v>485</v>
      </c>
      <c r="V3118" t="s">
        <v>62</v>
      </c>
      <c r="W3118">
        <f>IFERROR(INDEX(#REF!,MATCH(Tableau1[[#This Row],[Identifiant pour calcul]],#REF!,0),9),0)</f>
        <v>0</v>
      </c>
      <c r="X3118">
        <f>Tableau1[[#This Row],[value]]*0.125*Tableau1[[#This Row],[Sequestration factor]]</f>
        <v>0</v>
      </c>
      <c r="Y3118" t="s">
        <v>39</v>
      </c>
      <c r="Z3118" t="s">
        <v>40</v>
      </c>
      <c r="AA3118" t="s">
        <v>39</v>
      </c>
      <c r="AB3118" t="e">
        <f>INDEX(#REF!,MATCH(Tableau1[[#This Row],[species_name]],#REF!,0),2)</f>
        <v>#REF!</v>
      </c>
      <c r="AC3118" s="3" t="e">
        <f>Tableau1[[#This Row],[value]]/Tableau1[[#This Row],[débarquements totaux de l''espèce]]</f>
        <v>#REF!</v>
      </c>
    </row>
    <row r="3119" spans="1:29" x14ac:dyDescent="0.2">
      <c r="A3119" s="1">
        <v>45355</v>
      </c>
      <c r="B3119" t="s">
        <v>24</v>
      </c>
      <c r="C3119" t="s">
        <v>25</v>
      </c>
      <c r="D3119">
        <v>2022</v>
      </c>
      <c r="E3119" t="s">
        <v>86</v>
      </c>
      <c r="F3119" t="s">
        <v>27</v>
      </c>
      <c r="G3119" t="s">
        <v>77</v>
      </c>
      <c r="H3119" t="s">
        <v>29</v>
      </c>
      <c r="M3119" t="s">
        <v>738</v>
      </c>
      <c r="N3119" t="str">
        <f>_xlfn.CONCAT(Tableau1[[#This Row],[species_name]],Tableau1[[#This Row],[sub_reg]])</f>
        <v>Common pandora27.7.e</v>
      </c>
      <c r="O3119" t="s">
        <v>32</v>
      </c>
      <c r="P3119" t="s">
        <v>33</v>
      </c>
      <c r="Q3119" t="s">
        <v>34</v>
      </c>
      <c r="R3119">
        <v>1103.74</v>
      </c>
      <c r="S3119" t="s">
        <v>35</v>
      </c>
      <c r="T3119" t="s">
        <v>484</v>
      </c>
      <c r="U3119" t="s">
        <v>485</v>
      </c>
      <c r="V3119" t="s">
        <v>226</v>
      </c>
      <c r="W3119">
        <f>IFERROR(INDEX(#REF!,MATCH(Tableau1[[#This Row],[Identifiant pour calcul]],#REF!,0),9),0)</f>
        <v>0</v>
      </c>
      <c r="X3119">
        <f>Tableau1[[#This Row],[value]]*0.125*Tableau1[[#This Row],[Sequestration factor]]</f>
        <v>0</v>
      </c>
      <c r="Y3119" t="s">
        <v>39</v>
      </c>
      <c r="Z3119" t="s">
        <v>40</v>
      </c>
      <c r="AA3119" t="s">
        <v>39</v>
      </c>
      <c r="AB3119" t="e">
        <f>INDEX(#REF!,MATCH(Tableau1[[#This Row],[species_name]],#REF!,0),2)</f>
        <v>#REF!</v>
      </c>
      <c r="AC3119" s="3" t="e">
        <f>Tableau1[[#This Row],[value]]/Tableau1[[#This Row],[débarquements totaux de l''espèce]]</f>
        <v>#REF!</v>
      </c>
    </row>
    <row r="3120" spans="1:29" x14ac:dyDescent="0.2">
      <c r="A3120" s="1">
        <v>45355</v>
      </c>
      <c r="B3120" t="s">
        <v>24</v>
      </c>
      <c r="C3120" t="s">
        <v>25</v>
      </c>
      <c r="D3120">
        <v>2022</v>
      </c>
      <c r="E3120" t="s">
        <v>86</v>
      </c>
      <c r="F3120" t="s">
        <v>27</v>
      </c>
      <c r="G3120" t="s">
        <v>77</v>
      </c>
      <c r="H3120" t="s">
        <v>29</v>
      </c>
      <c r="M3120" t="s">
        <v>738</v>
      </c>
      <c r="N3120" t="str">
        <f>_xlfn.CONCAT(Tableau1[[#This Row],[species_name]],Tableau1[[#This Row],[sub_reg]])</f>
        <v>Common pandora27.8.a</v>
      </c>
      <c r="O3120" t="s">
        <v>32</v>
      </c>
      <c r="P3120" t="s">
        <v>33</v>
      </c>
      <c r="Q3120" t="s">
        <v>34</v>
      </c>
      <c r="R3120">
        <v>1373.47</v>
      </c>
      <c r="S3120" t="s">
        <v>35</v>
      </c>
      <c r="T3120" t="s">
        <v>484</v>
      </c>
      <c r="U3120" t="s">
        <v>485</v>
      </c>
      <c r="V3120" t="s">
        <v>331</v>
      </c>
      <c r="W3120">
        <f>IFERROR(INDEX(#REF!,MATCH(Tableau1[[#This Row],[Identifiant pour calcul]],#REF!,0),9),0)</f>
        <v>0</v>
      </c>
      <c r="X3120">
        <f>Tableau1[[#This Row],[value]]*0.125*Tableau1[[#This Row],[Sequestration factor]]</f>
        <v>0</v>
      </c>
      <c r="Y3120" t="s">
        <v>39</v>
      </c>
      <c r="Z3120" t="s">
        <v>40</v>
      </c>
      <c r="AA3120" t="s">
        <v>39</v>
      </c>
      <c r="AB3120" t="e">
        <f>INDEX(#REF!,MATCH(Tableau1[[#This Row],[species_name]],#REF!,0),2)</f>
        <v>#REF!</v>
      </c>
      <c r="AC3120" s="3" t="e">
        <f>Tableau1[[#This Row],[value]]/Tableau1[[#This Row],[débarquements totaux de l''espèce]]</f>
        <v>#REF!</v>
      </c>
    </row>
    <row r="3121" spans="1:29" x14ac:dyDescent="0.2">
      <c r="A3121" s="1">
        <v>45355</v>
      </c>
      <c r="B3121" t="s">
        <v>24</v>
      </c>
      <c r="C3121" t="s">
        <v>25</v>
      </c>
      <c r="D3121">
        <v>2022</v>
      </c>
      <c r="E3121" t="s">
        <v>26</v>
      </c>
      <c r="F3121" t="s">
        <v>27</v>
      </c>
      <c r="G3121" t="s">
        <v>277</v>
      </c>
      <c r="H3121" t="s">
        <v>29</v>
      </c>
      <c r="M3121" t="s">
        <v>749</v>
      </c>
      <c r="N3121" t="str">
        <f>_xlfn.CONCAT(Tableau1[[#This Row],[species_name]],Tableau1[[#This Row],[sub_reg]])</f>
        <v>Common pandorasa 7</v>
      </c>
      <c r="O3121" t="s">
        <v>32</v>
      </c>
      <c r="P3121" t="s">
        <v>33</v>
      </c>
      <c r="Q3121" t="s">
        <v>34</v>
      </c>
      <c r="R3121">
        <v>47273.4257</v>
      </c>
      <c r="S3121" t="s">
        <v>35</v>
      </c>
      <c r="T3121" t="s">
        <v>484</v>
      </c>
      <c r="U3121" t="s">
        <v>485</v>
      </c>
      <c r="V3121" t="s">
        <v>62</v>
      </c>
      <c r="W3121">
        <f>IFERROR(INDEX(#REF!,MATCH(Tableau1[[#This Row],[Identifiant pour calcul]],#REF!,0),9),0)</f>
        <v>0</v>
      </c>
      <c r="X3121">
        <f>Tableau1[[#This Row],[value]]*0.125*Tableau1[[#This Row],[Sequestration factor]]</f>
        <v>0</v>
      </c>
      <c r="Y3121" t="s">
        <v>39</v>
      </c>
      <c r="Z3121" t="s">
        <v>40</v>
      </c>
      <c r="AA3121" t="s">
        <v>39</v>
      </c>
      <c r="AB3121" t="e">
        <f>INDEX(#REF!,MATCH(Tableau1[[#This Row],[species_name]],#REF!,0),2)</f>
        <v>#REF!</v>
      </c>
      <c r="AC3121" s="3" t="e">
        <f>Tableau1[[#This Row],[value]]/Tableau1[[#This Row],[débarquements totaux de l''espèce]]</f>
        <v>#REF!</v>
      </c>
    </row>
    <row r="3122" spans="1:29" x14ac:dyDescent="0.2">
      <c r="A3122" s="1">
        <v>45355</v>
      </c>
      <c r="B3122" t="s">
        <v>24</v>
      </c>
      <c r="C3122" t="s">
        <v>25</v>
      </c>
      <c r="D3122">
        <v>2022</v>
      </c>
      <c r="E3122" t="s">
        <v>26</v>
      </c>
      <c r="F3122" t="s">
        <v>239</v>
      </c>
      <c r="G3122" t="s">
        <v>277</v>
      </c>
      <c r="H3122" t="s">
        <v>29</v>
      </c>
      <c r="M3122" t="s">
        <v>768</v>
      </c>
      <c r="N3122" t="str">
        <f>_xlfn.CONCAT(Tableau1[[#This Row],[species_name]],Tableau1[[#This Row],[sub_reg]])</f>
        <v>Common pandorasa 7</v>
      </c>
      <c r="O3122" t="s">
        <v>32</v>
      </c>
      <c r="P3122" t="s">
        <v>33</v>
      </c>
      <c r="Q3122" t="s">
        <v>34</v>
      </c>
      <c r="R3122">
        <v>4350.2605999999996</v>
      </c>
      <c r="S3122" t="s">
        <v>35</v>
      </c>
      <c r="T3122" t="s">
        <v>484</v>
      </c>
      <c r="U3122" t="s">
        <v>485</v>
      </c>
      <c r="V3122" t="s">
        <v>62</v>
      </c>
      <c r="W3122">
        <f>IFERROR(INDEX(#REF!,MATCH(Tableau1[[#This Row],[Identifiant pour calcul]],#REF!,0),9),0)</f>
        <v>0</v>
      </c>
      <c r="X3122">
        <f>Tableau1[[#This Row],[value]]*0.125*Tableau1[[#This Row],[Sequestration factor]]</f>
        <v>0</v>
      </c>
      <c r="Y3122" t="s">
        <v>39</v>
      </c>
      <c r="Z3122" t="s">
        <v>40</v>
      </c>
      <c r="AA3122" t="s">
        <v>39</v>
      </c>
      <c r="AB3122" t="e">
        <f>INDEX(#REF!,MATCH(Tableau1[[#This Row],[species_name]],#REF!,0),2)</f>
        <v>#REF!</v>
      </c>
      <c r="AC3122" s="3" t="e">
        <f>Tableau1[[#This Row],[value]]/Tableau1[[#This Row],[débarquements totaux de l''espèce]]</f>
        <v>#REF!</v>
      </c>
    </row>
    <row r="3123" spans="1:29" x14ac:dyDescent="0.2">
      <c r="A3123" s="1">
        <v>45355</v>
      </c>
      <c r="B3123" t="s">
        <v>24</v>
      </c>
      <c r="C3123" t="s">
        <v>25</v>
      </c>
      <c r="D3123">
        <v>2022</v>
      </c>
      <c r="E3123" t="s">
        <v>86</v>
      </c>
      <c r="F3123" t="s">
        <v>158</v>
      </c>
      <c r="G3123" t="s">
        <v>88</v>
      </c>
      <c r="H3123" t="s">
        <v>29</v>
      </c>
      <c r="L3123" t="s">
        <v>373</v>
      </c>
      <c r="M3123" t="s">
        <v>374</v>
      </c>
      <c r="N3123" t="str">
        <f>_xlfn.CONCAT(Tableau1[[#This Row],[species_name]],Tableau1[[#This Row],[sub_reg]])</f>
        <v>Common pandora27.8.a</v>
      </c>
      <c r="O3123" t="s">
        <v>32</v>
      </c>
      <c r="P3123" t="s">
        <v>33</v>
      </c>
      <c r="Q3123" t="s">
        <v>34</v>
      </c>
      <c r="R3123">
        <v>1360.27</v>
      </c>
      <c r="S3123" t="s">
        <v>35</v>
      </c>
      <c r="T3123" t="s">
        <v>484</v>
      </c>
      <c r="U3123" t="s">
        <v>485</v>
      </c>
      <c r="V3123" t="s">
        <v>331</v>
      </c>
      <c r="W3123">
        <f>IFERROR(INDEX(#REF!,MATCH(Tableau1[[#This Row],[Identifiant pour calcul]],#REF!,0),9),0)</f>
        <v>0</v>
      </c>
      <c r="X3123">
        <f>Tableau1[[#This Row],[value]]*0.125*Tableau1[[#This Row],[Sequestration factor]]</f>
        <v>0</v>
      </c>
      <c r="Y3123" t="s">
        <v>39</v>
      </c>
      <c r="Z3123" t="s">
        <v>40</v>
      </c>
      <c r="AA3123" t="s">
        <v>39</v>
      </c>
      <c r="AB3123" t="e">
        <f>INDEX(#REF!,MATCH(Tableau1[[#This Row],[species_name]],#REF!,0),2)</f>
        <v>#REF!</v>
      </c>
      <c r="AC3123" s="3" t="e">
        <f>Tableau1[[#This Row],[value]]/Tableau1[[#This Row],[débarquements totaux de l''espèce]]</f>
        <v>#REF!</v>
      </c>
    </row>
    <row r="3124" spans="1:29" x14ac:dyDescent="0.2">
      <c r="A3124" s="1">
        <v>45355</v>
      </c>
      <c r="B3124" t="s">
        <v>24</v>
      </c>
      <c r="C3124" t="s">
        <v>25</v>
      </c>
      <c r="D3124">
        <v>2022</v>
      </c>
      <c r="E3124" t="s">
        <v>26</v>
      </c>
      <c r="F3124" t="s">
        <v>76</v>
      </c>
      <c r="G3124" t="s">
        <v>277</v>
      </c>
      <c r="H3124" t="s">
        <v>29</v>
      </c>
      <c r="M3124" t="s">
        <v>812</v>
      </c>
      <c r="N3124" t="str">
        <f>_xlfn.CONCAT(Tableau1[[#This Row],[species_name]],Tableau1[[#This Row],[sub_reg]])</f>
        <v>Common pandorasa 7</v>
      </c>
      <c r="O3124" t="s">
        <v>32</v>
      </c>
      <c r="P3124" t="s">
        <v>33</v>
      </c>
      <c r="Q3124" t="s">
        <v>34</v>
      </c>
      <c r="R3124">
        <v>9998.5079999999998</v>
      </c>
      <c r="S3124" t="s">
        <v>35</v>
      </c>
      <c r="T3124" t="s">
        <v>484</v>
      </c>
      <c r="U3124" t="s">
        <v>485</v>
      </c>
      <c r="V3124" t="s">
        <v>62</v>
      </c>
      <c r="W3124">
        <f>IFERROR(INDEX(#REF!,MATCH(Tableau1[[#This Row],[Identifiant pour calcul]],#REF!,0),9),0)</f>
        <v>0</v>
      </c>
      <c r="X3124">
        <f>Tableau1[[#This Row],[value]]*0.125*Tableau1[[#This Row],[Sequestration factor]]</f>
        <v>0</v>
      </c>
      <c r="Y3124" t="s">
        <v>39</v>
      </c>
      <c r="Z3124" t="s">
        <v>40</v>
      </c>
      <c r="AA3124" t="s">
        <v>39</v>
      </c>
      <c r="AB3124" t="e">
        <f>INDEX(#REF!,MATCH(Tableau1[[#This Row],[species_name]],#REF!,0),2)</f>
        <v>#REF!</v>
      </c>
      <c r="AC3124" s="3" t="e">
        <f>Tableau1[[#This Row],[value]]/Tableau1[[#This Row],[débarquements totaux de l''espèce]]</f>
        <v>#REF!</v>
      </c>
    </row>
    <row r="3125" spans="1:29" x14ac:dyDescent="0.2">
      <c r="A3125" s="1">
        <v>45355</v>
      </c>
      <c r="B3125" t="s">
        <v>24</v>
      </c>
      <c r="C3125" t="s">
        <v>25</v>
      </c>
      <c r="D3125">
        <v>2022</v>
      </c>
      <c r="E3125" t="s">
        <v>86</v>
      </c>
      <c r="F3125" t="s">
        <v>198</v>
      </c>
      <c r="G3125" t="s">
        <v>28</v>
      </c>
      <c r="H3125" t="s">
        <v>29</v>
      </c>
      <c r="L3125" t="s">
        <v>540</v>
      </c>
      <c r="M3125" t="s">
        <v>541</v>
      </c>
      <c r="N3125" t="str">
        <f>_xlfn.CONCAT(Tableau1[[#This Row],[species_name]],Tableau1[[#This Row],[sub_reg]])</f>
        <v>Common pandora27.7.e</v>
      </c>
      <c r="O3125" t="s">
        <v>32</v>
      </c>
      <c r="P3125" t="s">
        <v>33</v>
      </c>
      <c r="Q3125" t="s">
        <v>34</v>
      </c>
      <c r="R3125">
        <v>70375.77</v>
      </c>
      <c r="S3125" t="s">
        <v>35</v>
      </c>
      <c r="T3125" t="s">
        <v>484</v>
      </c>
      <c r="U3125" t="s">
        <v>485</v>
      </c>
      <c r="V3125" t="s">
        <v>226</v>
      </c>
      <c r="W3125">
        <f>IFERROR(INDEX(#REF!,MATCH(Tableau1[[#This Row],[Identifiant pour calcul]],#REF!,0),9),0)</f>
        <v>0</v>
      </c>
      <c r="X3125">
        <f>Tableau1[[#This Row],[value]]*0.125*Tableau1[[#This Row],[Sequestration factor]]</f>
        <v>0</v>
      </c>
      <c r="Y3125" t="s">
        <v>39</v>
      </c>
      <c r="Z3125" t="s">
        <v>40</v>
      </c>
      <c r="AA3125" t="s">
        <v>39</v>
      </c>
      <c r="AB3125" t="e">
        <f>INDEX(#REF!,MATCH(Tableau1[[#This Row],[species_name]],#REF!,0),2)</f>
        <v>#REF!</v>
      </c>
      <c r="AC3125" s="3" t="e">
        <f>Tableau1[[#This Row],[value]]/Tableau1[[#This Row],[débarquements totaux de l''espèce]]</f>
        <v>#REF!</v>
      </c>
    </row>
    <row r="3126" spans="1:29" x14ac:dyDescent="0.2">
      <c r="A3126" s="1">
        <v>45355</v>
      </c>
      <c r="B3126" t="s">
        <v>24</v>
      </c>
      <c r="C3126" t="s">
        <v>25</v>
      </c>
      <c r="D3126">
        <v>2022</v>
      </c>
      <c r="E3126" t="s">
        <v>86</v>
      </c>
      <c r="F3126" t="s">
        <v>158</v>
      </c>
      <c r="G3126" t="s">
        <v>28</v>
      </c>
      <c r="H3126" t="s">
        <v>29</v>
      </c>
      <c r="M3126" t="s">
        <v>821</v>
      </c>
      <c r="N3126" t="str">
        <f>_xlfn.CONCAT(Tableau1[[#This Row],[species_name]],Tableau1[[#This Row],[sub_reg]])</f>
        <v>Common pandora27.8.a</v>
      </c>
      <c r="O3126" t="s">
        <v>32</v>
      </c>
      <c r="P3126" t="s">
        <v>33</v>
      </c>
      <c r="Q3126" t="s">
        <v>34</v>
      </c>
      <c r="R3126">
        <v>1525.85</v>
      </c>
      <c r="S3126" t="s">
        <v>35</v>
      </c>
      <c r="T3126" t="s">
        <v>484</v>
      </c>
      <c r="U3126" t="s">
        <v>485</v>
      </c>
      <c r="V3126" t="s">
        <v>331</v>
      </c>
      <c r="W3126">
        <f>IFERROR(INDEX(#REF!,MATCH(Tableau1[[#This Row],[Identifiant pour calcul]],#REF!,0),9),0)</f>
        <v>0</v>
      </c>
      <c r="X3126">
        <f>Tableau1[[#This Row],[value]]*0.125*Tableau1[[#This Row],[Sequestration factor]]</f>
        <v>0</v>
      </c>
      <c r="Y3126" t="s">
        <v>39</v>
      </c>
      <c r="Z3126" t="s">
        <v>40</v>
      </c>
      <c r="AA3126" t="s">
        <v>39</v>
      </c>
      <c r="AB3126" t="e">
        <f>INDEX(#REF!,MATCH(Tableau1[[#This Row],[species_name]],#REF!,0),2)</f>
        <v>#REF!</v>
      </c>
      <c r="AC3126" s="3" t="e">
        <f>Tableau1[[#This Row],[value]]/Tableau1[[#This Row],[débarquements totaux de l''espèce]]</f>
        <v>#REF!</v>
      </c>
    </row>
    <row r="3127" spans="1:29" x14ac:dyDescent="0.2">
      <c r="A3127" s="1">
        <v>45355</v>
      </c>
      <c r="B3127" t="s">
        <v>24</v>
      </c>
      <c r="C3127" t="s">
        <v>25</v>
      </c>
      <c r="D3127">
        <v>2022</v>
      </c>
      <c r="E3127" t="s">
        <v>86</v>
      </c>
      <c r="F3127" t="s">
        <v>76</v>
      </c>
      <c r="G3127" t="s">
        <v>107</v>
      </c>
      <c r="H3127" t="s">
        <v>29</v>
      </c>
      <c r="M3127" t="s">
        <v>769</v>
      </c>
      <c r="N3127" t="str">
        <f>_xlfn.CONCAT(Tableau1[[#This Row],[species_name]],Tableau1[[#This Row],[sub_reg]])</f>
        <v>Common pandora27.8.a</v>
      </c>
      <c r="O3127" t="s">
        <v>32</v>
      </c>
      <c r="P3127" t="s">
        <v>33</v>
      </c>
      <c r="Q3127" t="s">
        <v>34</v>
      </c>
      <c r="R3127">
        <v>1366.99</v>
      </c>
      <c r="S3127" t="s">
        <v>35</v>
      </c>
      <c r="T3127" t="s">
        <v>484</v>
      </c>
      <c r="U3127" t="s">
        <v>485</v>
      </c>
      <c r="V3127" t="s">
        <v>331</v>
      </c>
      <c r="W3127">
        <f>IFERROR(INDEX(#REF!,MATCH(Tableau1[[#This Row],[Identifiant pour calcul]],#REF!,0),9),0)</f>
        <v>0</v>
      </c>
      <c r="X3127">
        <f>Tableau1[[#This Row],[value]]*0.125*Tableau1[[#This Row],[Sequestration factor]]</f>
        <v>0</v>
      </c>
      <c r="Y3127" t="s">
        <v>39</v>
      </c>
      <c r="Z3127" t="s">
        <v>40</v>
      </c>
      <c r="AA3127" t="s">
        <v>39</v>
      </c>
      <c r="AB3127" t="e">
        <f>INDEX(#REF!,MATCH(Tableau1[[#This Row],[species_name]],#REF!,0),2)</f>
        <v>#REF!</v>
      </c>
      <c r="AC3127" s="3" t="e">
        <f>Tableau1[[#This Row],[value]]/Tableau1[[#This Row],[débarquements totaux de l''espèce]]</f>
        <v>#REF!</v>
      </c>
    </row>
    <row r="3128" spans="1:29" x14ac:dyDescent="0.2">
      <c r="A3128" s="1">
        <v>45355</v>
      </c>
      <c r="B3128" t="s">
        <v>24</v>
      </c>
      <c r="C3128" t="s">
        <v>25</v>
      </c>
      <c r="D3128">
        <v>2022</v>
      </c>
      <c r="E3128" t="s">
        <v>26</v>
      </c>
      <c r="F3128" t="s">
        <v>217</v>
      </c>
      <c r="G3128" t="s">
        <v>277</v>
      </c>
      <c r="H3128" t="s">
        <v>29</v>
      </c>
      <c r="L3128" t="s">
        <v>636</v>
      </c>
      <c r="M3128" t="s">
        <v>637</v>
      </c>
      <c r="N3128" t="str">
        <f>_xlfn.CONCAT(Tableau1[[#This Row],[species_name]],Tableau1[[#This Row],[sub_reg]])</f>
        <v>Common pandorasa 7</v>
      </c>
      <c r="O3128" t="s">
        <v>32</v>
      </c>
      <c r="P3128" t="s">
        <v>33</v>
      </c>
      <c r="Q3128" t="s">
        <v>34</v>
      </c>
      <c r="R3128">
        <v>3229.0102000000002</v>
      </c>
      <c r="S3128" t="s">
        <v>35</v>
      </c>
      <c r="T3128" t="s">
        <v>484</v>
      </c>
      <c r="U3128" t="s">
        <v>485</v>
      </c>
      <c r="V3128" t="s">
        <v>62</v>
      </c>
      <c r="W3128">
        <f>IFERROR(INDEX(#REF!,MATCH(Tableau1[[#This Row],[Identifiant pour calcul]],#REF!,0),9),0)</f>
        <v>0</v>
      </c>
      <c r="X3128">
        <f>Tableau1[[#This Row],[value]]*0.125*Tableau1[[#This Row],[Sequestration factor]]</f>
        <v>0</v>
      </c>
      <c r="Y3128" t="s">
        <v>39</v>
      </c>
      <c r="Z3128" t="s">
        <v>40</v>
      </c>
      <c r="AA3128" t="s">
        <v>39</v>
      </c>
      <c r="AB3128" t="e">
        <f>INDEX(#REF!,MATCH(Tableau1[[#This Row],[species_name]],#REF!,0),2)</f>
        <v>#REF!</v>
      </c>
      <c r="AC3128" s="3" t="e">
        <f>Tableau1[[#This Row],[value]]/Tableau1[[#This Row],[débarquements totaux de l''espèce]]</f>
        <v>#REF!</v>
      </c>
    </row>
    <row r="3129" spans="1:29" x14ac:dyDescent="0.2">
      <c r="A3129" s="1">
        <v>45355</v>
      </c>
      <c r="B3129" t="s">
        <v>24</v>
      </c>
      <c r="C3129" t="s">
        <v>25</v>
      </c>
      <c r="D3129">
        <v>2022</v>
      </c>
      <c r="E3129" t="s">
        <v>26</v>
      </c>
      <c r="F3129" t="s">
        <v>59</v>
      </c>
      <c r="G3129" t="s">
        <v>277</v>
      </c>
      <c r="H3129" t="s">
        <v>29</v>
      </c>
      <c r="M3129" t="s">
        <v>289</v>
      </c>
      <c r="N3129" t="str">
        <f>_xlfn.CONCAT(Tableau1[[#This Row],[species_name]],Tableau1[[#This Row],[sub_reg]])</f>
        <v>Common pandorasa 7</v>
      </c>
      <c r="O3129" t="s">
        <v>32</v>
      </c>
      <c r="P3129" t="s">
        <v>33</v>
      </c>
      <c r="Q3129" t="s">
        <v>34</v>
      </c>
      <c r="R3129">
        <v>3112.0866999999998</v>
      </c>
      <c r="S3129" t="s">
        <v>35</v>
      </c>
      <c r="T3129" t="s">
        <v>484</v>
      </c>
      <c r="U3129" t="s">
        <v>485</v>
      </c>
      <c r="V3129" t="s">
        <v>62</v>
      </c>
      <c r="W3129">
        <f>IFERROR(INDEX(#REF!,MATCH(Tableau1[[#This Row],[Identifiant pour calcul]],#REF!,0),9),0)</f>
        <v>0</v>
      </c>
      <c r="X3129">
        <f>Tableau1[[#This Row],[value]]*0.125*Tableau1[[#This Row],[Sequestration factor]]</f>
        <v>0</v>
      </c>
      <c r="Y3129" t="s">
        <v>39</v>
      </c>
      <c r="Z3129" t="s">
        <v>40</v>
      </c>
      <c r="AA3129" t="s">
        <v>39</v>
      </c>
      <c r="AB3129" t="e">
        <f>INDEX(#REF!,MATCH(Tableau1[[#This Row],[species_name]],#REF!,0),2)</f>
        <v>#REF!</v>
      </c>
      <c r="AC3129" s="3" t="e">
        <f>Tableau1[[#This Row],[value]]/Tableau1[[#This Row],[débarquements totaux de l''espèce]]</f>
        <v>#REF!</v>
      </c>
    </row>
    <row r="3130" spans="1:29" x14ac:dyDescent="0.2">
      <c r="A3130" s="1">
        <v>45355</v>
      </c>
      <c r="B3130" t="s">
        <v>24</v>
      </c>
      <c r="C3130" t="s">
        <v>25</v>
      </c>
      <c r="D3130">
        <v>2022</v>
      </c>
      <c r="E3130" t="s">
        <v>86</v>
      </c>
      <c r="F3130" t="s">
        <v>59</v>
      </c>
      <c r="G3130" t="s">
        <v>107</v>
      </c>
      <c r="H3130" t="s">
        <v>29</v>
      </c>
      <c r="M3130" t="s">
        <v>506</v>
      </c>
      <c r="N3130" t="str">
        <f>_xlfn.CONCAT(Tableau1[[#This Row],[species_name]],Tableau1[[#This Row],[sub_reg]])</f>
        <v>Barnacle27.7.e</v>
      </c>
      <c r="O3130" t="s">
        <v>32</v>
      </c>
      <c r="P3130" t="s">
        <v>33</v>
      </c>
      <c r="Q3130" t="s">
        <v>34</v>
      </c>
      <c r="R3130">
        <v>1427.74</v>
      </c>
      <c r="S3130" t="s">
        <v>35</v>
      </c>
      <c r="T3130" t="s">
        <v>511</v>
      </c>
      <c r="U3130" t="s">
        <v>512</v>
      </c>
      <c r="V3130" t="s">
        <v>226</v>
      </c>
      <c r="W3130">
        <f>IFERROR(INDEX(#REF!,MATCH(Tableau1[[#This Row],[Identifiant pour calcul]],#REF!,0),9),0)</f>
        <v>0</v>
      </c>
      <c r="X3130">
        <f>Tableau1[[#This Row],[value]]*0.125*Tableau1[[#This Row],[Sequestration factor]]</f>
        <v>0</v>
      </c>
      <c r="Y3130" t="s">
        <v>39</v>
      </c>
      <c r="Z3130" t="s">
        <v>40</v>
      </c>
      <c r="AA3130" t="s">
        <v>39</v>
      </c>
      <c r="AB3130" t="e">
        <f>INDEX(#REF!,MATCH(Tableau1[[#This Row],[species_name]],#REF!,0),2)</f>
        <v>#REF!</v>
      </c>
      <c r="AC3130" s="3" t="e">
        <f>Tableau1[[#This Row],[value]]/Tableau1[[#This Row],[débarquements totaux de l''espèce]]</f>
        <v>#REF!</v>
      </c>
    </row>
    <row r="3131" spans="1:29" x14ac:dyDescent="0.2">
      <c r="A3131" s="1">
        <v>45355</v>
      </c>
      <c r="B3131" t="s">
        <v>24</v>
      </c>
      <c r="C3131" t="s">
        <v>25</v>
      </c>
      <c r="D3131">
        <v>2022</v>
      </c>
      <c r="E3131" t="s">
        <v>86</v>
      </c>
      <c r="F3131" t="s">
        <v>276</v>
      </c>
      <c r="G3131" t="s">
        <v>107</v>
      </c>
      <c r="H3131" t="s">
        <v>29</v>
      </c>
      <c r="L3131" t="s">
        <v>528</v>
      </c>
      <c r="M3131" t="s">
        <v>529</v>
      </c>
      <c r="N3131" t="str">
        <f>_xlfn.CONCAT(Tableau1[[#This Row],[species_name]],Tableau1[[#This Row],[sub_reg]])</f>
        <v>Barnacle27.8.a</v>
      </c>
      <c r="O3131" t="s">
        <v>32</v>
      </c>
      <c r="P3131" t="s">
        <v>33</v>
      </c>
      <c r="Q3131" t="s">
        <v>34</v>
      </c>
      <c r="R3131">
        <v>1990.18</v>
      </c>
      <c r="S3131" t="s">
        <v>35</v>
      </c>
      <c r="T3131" t="s">
        <v>511</v>
      </c>
      <c r="U3131" t="s">
        <v>512</v>
      </c>
      <c r="V3131" t="s">
        <v>331</v>
      </c>
      <c r="W3131">
        <f>IFERROR(INDEX(#REF!,MATCH(Tableau1[[#This Row],[Identifiant pour calcul]],#REF!,0),9),0)</f>
        <v>0</v>
      </c>
      <c r="X3131">
        <f>Tableau1[[#This Row],[value]]*0.125*Tableau1[[#This Row],[Sequestration factor]]</f>
        <v>0</v>
      </c>
      <c r="Y3131" t="s">
        <v>39</v>
      </c>
      <c r="Z3131" t="s">
        <v>40</v>
      </c>
      <c r="AA3131" t="s">
        <v>39</v>
      </c>
      <c r="AB3131" t="e">
        <f>INDEX(#REF!,MATCH(Tableau1[[#This Row],[species_name]],#REF!,0),2)</f>
        <v>#REF!</v>
      </c>
      <c r="AC3131" s="3" t="e">
        <f>Tableau1[[#This Row],[value]]/Tableau1[[#This Row],[débarquements totaux de l''espèce]]</f>
        <v>#REF!</v>
      </c>
    </row>
    <row r="3132" spans="1:29" x14ac:dyDescent="0.2">
      <c r="A3132" s="1">
        <v>45355</v>
      </c>
      <c r="B3132" t="s">
        <v>24</v>
      </c>
      <c r="C3132" t="s">
        <v>25</v>
      </c>
      <c r="D3132">
        <v>2022</v>
      </c>
      <c r="E3132" t="s">
        <v>26</v>
      </c>
      <c r="F3132" t="s">
        <v>27</v>
      </c>
      <c r="G3132" t="s">
        <v>277</v>
      </c>
      <c r="H3132" t="s">
        <v>29</v>
      </c>
      <c r="M3132" t="s">
        <v>749</v>
      </c>
      <c r="N3132" t="str">
        <f>_xlfn.CONCAT(Tableau1[[#This Row],[species_name]],Tableau1[[#This Row],[sub_reg]])</f>
        <v>Common periwinklesa 7</v>
      </c>
      <c r="O3132" t="s">
        <v>32</v>
      </c>
      <c r="P3132" t="s">
        <v>33</v>
      </c>
      <c r="Q3132" t="s">
        <v>34</v>
      </c>
      <c r="R3132">
        <v>19879.519100000001</v>
      </c>
      <c r="S3132" t="s">
        <v>35</v>
      </c>
      <c r="T3132" t="s">
        <v>752</v>
      </c>
      <c r="U3132" t="s">
        <v>753</v>
      </c>
      <c r="V3132" t="s">
        <v>62</v>
      </c>
      <c r="W3132">
        <f>IFERROR(INDEX(#REF!,MATCH(Tableau1[[#This Row],[Identifiant pour calcul]],#REF!,0),9),0)</f>
        <v>0</v>
      </c>
      <c r="X3132">
        <f>Tableau1[[#This Row],[value]]*0.125*Tableau1[[#This Row],[Sequestration factor]]</f>
        <v>0</v>
      </c>
      <c r="Y3132" t="s">
        <v>39</v>
      </c>
      <c r="Z3132" t="s">
        <v>40</v>
      </c>
      <c r="AA3132" t="s">
        <v>39</v>
      </c>
      <c r="AB3132" t="e">
        <f>INDEX(#REF!,MATCH(Tableau1[[#This Row],[species_name]],#REF!,0),2)</f>
        <v>#REF!</v>
      </c>
      <c r="AC3132" s="3" t="e">
        <f>Tableau1[[#This Row],[value]]/Tableau1[[#This Row],[débarquements totaux de l''espèce]]</f>
        <v>#REF!</v>
      </c>
    </row>
    <row r="3133" spans="1:29" x14ac:dyDescent="0.2">
      <c r="A3133" s="1">
        <v>45355</v>
      </c>
      <c r="B3133" t="s">
        <v>24</v>
      </c>
      <c r="C3133" t="s">
        <v>25</v>
      </c>
      <c r="D3133">
        <v>2022</v>
      </c>
      <c r="E3133" t="s">
        <v>75</v>
      </c>
      <c r="F3133" t="s">
        <v>158</v>
      </c>
      <c r="G3133" t="s">
        <v>88</v>
      </c>
      <c r="H3133" t="s">
        <v>613</v>
      </c>
      <c r="L3133" t="s">
        <v>614</v>
      </c>
      <c r="M3133" t="s">
        <v>615</v>
      </c>
      <c r="N3133" t="str">
        <f>_xlfn.CONCAT(Tableau1[[#This Row],[species_name]],Tableau1[[#This Row],[sub_reg]])</f>
        <v>Penaeus shrimps nei31</v>
      </c>
      <c r="O3133" t="s">
        <v>32</v>
      </c>
      <c r="P3133" t="s">
        <v>33</v>
      </c>
      <c r="Q3133" t="s">
        <v>34</v>
      </c>
      <c r="R3133">
        <v>265251.03999999998</v>
      </c>
      <c r="S3133" t="s">
        <v>35</v>
      </c>
      <c r="T3133" t="s">
        <v>616</v>
      </c>
      <c r="U3133" t="s">
        <v>617</v>
      </c>
      <c r="V3133" t="s">
        <v>83</v>
      </c>
      <c r="W3133">
        <f>IFERROR(INDEX(#REF!,MATCH(Tableau1[[#This Row],[Identifiant pour calcul]],#REF!,0),9),0)</f>
        <v>0</v>
      </c>
      <c r="X3133">
        <f>Tableau1[[#This Row],[value]]*0.125*Tableau1[[#This Row],[Sequestration factor]]</f>
        <v>0</v>
      </c>
      <c r="Y3133" t="s">
        <v>39</v>
      </c>
      <c r="Z3133" t="s">
        <v>40</v>
      </c>
      <c r="AA3133" t="s">
        <v>39</v>
      </c>
      <c r="AB3133" t="e">
        <f>INDEX(#REF!,MATCH(Tableau1[[#This Row],[species_name]],#REF!,0),2)</f>
        <v>#REF!</v>
      </c>
      <c r="AC3133" s="3" t="e">
        <f>Tableau1[[#This Row],[value]]/Tableau1[[#This Row],[débarquements totaux de l''espèce]]</f>
        <v>#REF!</v>
      </c>
    </row>
    <row r="3134" spans="1:29" x14ac:dyDescent="0.2">
      <c r="A3134" s="1">
        <v>45355</v>
      </c>
      <c r="B3134" t="s">
        <v>24</v>
      </c>
      <c r="C3134" t="s">
        <v>25</v>
      </c>
      <c r="D3134">
        <v>2022</v>
      </c>
      <c r="E3134" t="s">
        <v>26</v>
      </c>
      <c r="F3134" t="s">
        <v>158</v>
      </c>
      <c r="G3134" t="s">
        <v>406</v>
      </c>
      <c r="H3134" t="s">
        <v>29</v>
      </c>
      <c r="L3134" t="s">
        <v>428</v>
      </c>
      <c r="M3134" t="s">
        <v>429</v>
      </c>
      <c r="N3134" t="str">
        <f>_xlfn.CONCAT(Tableau1[[#This Row],[species_name]],Tableau1[[#This Row],[sub_reg]])</f>
        <v>Penaeus shrimps neisa 8</v>
      </c>
      <c r="O3134" t="s">
        <v>32</v>
      </c>
      <c r="P3134" t="s">
        <v>33</v>
      </c>
      <c r="Q3134" t="s">
        <v>34</v>
      </c>
      <c r="R3134">
        <v>3131.25</v>
      </c>
      <c r="S3134" t="s">
        <v>35</v>
      </c>
      <c r="T3134" t="s">
        <v>616</v>
      </c>
      <c r="U3134" t="s">
        <v>617</v>
      </c>
      <c r="V3134" t="s">
        <v>38</v>
      </c>
      <c r="W3134">
        <f>IFERROR(INDEX(#REF!,MATCH(Tableau1[[#This Row],[Identifiant pour calcul]],#REF!,0),9),0)</f>
        <v>0</v>
      </c>
      <c r="X3134">
        <f>Tableau1[[#This Row],[value]]*0.125*Tableau1[[#This Row],[Sequestration factor]]</f>
        <v>0</v>
      </c>
      <c r="Y3134" t="s">
        <v>39</v>
      </c>
      <c r="Z3134" t="s">
        <v>40</v>
      </c>
      <c r="AA3134" t="s">
        <v>39</v>
      </c>
      <c r="AB3134" t="e">
        <f>INDEX(#REF!,MATCH(Tableau1[[#This Row],[species_name]],#REF!,0),2)</f>
        <v>#REF!</v>
      </c>
      <c r="AC3134" s="3" t="e">
        <f>Tableau1[[#This Row],[value]]/Tableau1[[#This Row],[débarquements totaux de l''espèce]]</f>
        <v>#REF!</v>
      </c>
    </row>
    <row r="3135" spans="1:29" x14ac:dyDescent="0.2">
      <c r="A3135" s="1">
        <v>45355</v>
      </c>
      <c r="B3135" t="s">
        <v>24</v>
      </c>
      <c r="C3135" t="s">
        <v>25</v>
      </c>
      <c r="D3135">
        <v>2022</v>
      </c>
      <c r="E3135" t="s">
        <v>75</v>
      </c>
      <c r="F3135" t="s">
        <v>158</v>
      </c>
      <c r="G3135" t="s">
        <v>88</v>
      </c>
      <c r="H3135" t="s">
        <v>613</v>
      </c>
      <c r="L3135" t="s">
        <v>614</v>
      </c>
      <c r="M3135" t="s">
        <v>615</v>
      </c>
      <c r="N3135" t="str">
        <f>_xlfn.CONCAT(Tableau1[[#This Row],[species_name]],Tableau1[[#This Row],[sub_reg]])</f>
        <v>Penaeus shrimps nei41.1.1</v>
      </c>
      <c r="O3135" t="s">
        <v>32</v>
      </c>
      <c r="P3135" t="s">
        <v>33</v>
      </c>
      <c r="Q3135" t="s">
        <v>34</v>
      </c>
      <c r="R3135">
        <v>50415.9</v>
      </c>
      <c r="S3135" t="s">
        <v>35</v>
      </c>
      <c r="T3135" t="s">
        <v>616</v>
      </c>
      <c r="U3135" t="s">
        <v>617</v>
      </c>
      <c r="V3135" t="s">
        <v>670</v>
      </c>
      <c r="W3135">
        <f>IFERROR(INDEX(#REF!,MATCH(Tableau1[[#This Row],[Identifiant pour calcul]],#REF!,0),9),0)</f>
        <v>0</v>
      </c>
      <c r="X3135">
        <f>Tableau1[[#This Row],[value]]*0.125*Tableau1[[#This Row],[Sequestration factor]]</f>
        <v>0</v>
      </c>
      <c r="Y3135" t="s">
        <v>39</v>
      </c>
      <c r="Z3135" t="s">
        <v>40</v>
      </c>
      <c r="AA3135" t="s">
        <v>39</v>
      </c>
      <c r="AB3135" t="e">
        <f>INDEX(#REF!,MATCH(Tableau1[[#This Row],[species_name]],#REF!,0),2)</f>
        <v>#REF!</v>
      </c>
      <c r="AC3135" s="3" t="e">
        <f>Tableau1[[#This Row],[value]]/Tableau1[[#This Row],[débarquements totaux de l''espèce]]</f>
        <v>#REF!</v>
      </c>
    </row>
    <row r="3136" spans="1:29" x14ac:dyDescent="0.2">
      <c r="A3136" s="1">
        <v>45355</v>
      </c>
      <c r="B3136" t="s">
        <v>24</v>
      </c>
      <c r="C3136" t="s">
        <v>25</v>
      </c>
      <c r="D3136">
        <v>2022</v>
      </c>
      <c r="E3136" t="s">
        <v>75</v>
      </c>
      <c r="F3136" t="s">
        <v>59</v>
      </c>
      <c r="G3136" t="s">
        <v>107</v>
      </c>
      <c r="H3136" t="s">
        <v>407</v>
      </c>
      <c r="L3136" t="s">
        <v>568</v>
      </c>
      <c r="M3136" t="s">
        <v>569</v>
      </c>
      <c r="N3136" t="str">
        <f>_xlfn.CONCAT(Tableau1[[#This Row],[species_name]],Tableau1[[#This Row],[sub_reg]])</f>
        <v>Crimson jobfish51.7</v>
      </c>
      <c r="O3136" t="s">
        <v>32</v>
      </c>
      <c r="P3136" t="s">
        <v>33</v>
      </c>
      <c r="Q3136" t="s">
        <v>34</v>
      </c>
      <c r="R3136">
        <v>1140.48</v>
      </c>
      <c r="S3136" t="s">
        <v>35</v>
      </c>
      <c r="T3136" t="s">
        <v>578</v>
      </c>
      <c r="U3136" t="s">
        <v>579</v>
      </c>
      <c r="V3136" t="s">
        <v>410</v>
      </c>
      <c r="W3136">
        <f>IFERROR(INDEX(#REF!,MATCH(Tableau1[[#This Row],[Identifiant pour calcul]],#REF!,0),9),0)</f>
        <v>0</v>
      </c>
      <c r="X3136">
        <f>Tableau1[[#This Row],[value]]*0.125*Tableau1[[#This Row],[Sequestration factor]]</f>
        <v>0</v>
      </c>
      <c r="Y3136" t="s">
        <v>39</v>
      </c>
      <c r="Z3136" t="s">
        <v>40</v>
      </c>
      <c r="AA3136" t="s">
        <v>39</v>
      </c>
      <c r="AB3136" t="e">
        <f>INDEX(#REF!,MATCH(Tableau1[[#This Row],[species_name]],#REF!,0),2)</f>
        <v>#REF!</v>
      </c>
      <c r="AC3136" s="3" t="e">
        <f>Tableau1[[#This Row],[value]]/Tableau1[[#This Row],[débarquements totaux de l''espèce]]</f>
        <v>#REF!</v>
      </c>
    </row>
    <row r="3137" spans="1:29" x14ac:dyDescent="0.2">
      <c r="A3137" s="1">
        <v>45355</v>
      </c>
      <c r="B3137" t="s">
        <v>24</v>
      </c>
      <c r="C3137" t="s">
        <v>25</v>
      </c>
      <c r="D3137">
        <v>2022</v>
      </c>
      <c r="E3137" t="s">
        <v>26</v>
      </c>
      <c r="F3137" t="s">
        <v>602</v>
      </c>
      <c r="G3137" t="s">
        <v>277</v>
      </c>
      <c r="H3137" t="s">
        <v>29</v>
      </c>
      <c r="L3137" t="s">
        <v>605</v>
      </c>
      <c r="M3137" t="s">
        <v>606</v>
      </c>
      <c r="N3137" t="str">
        <f>_xlfn.CONCAT(Tableau1[[#This Row],[species_name]],Tableau1[[#This Row],[sub_reg]])</f>
        <v>Picarels neisa 7</v>
      </c>
      <c r="O3137" t="s">
        <v>32</v>
      </c>
      <c r="P3137" t="s">
        <v>33</v>
      </c>
      <c r="Q3137" t="s">
        <v>34</v>
      </c>
      <c r="R3137">
        <v>21513.6891</v>
      </c>
      <c r="S3137" t="s">
        <v>35</v>
      </c>
      <c r="T3137" t="s">
        <v>853</v>
      </c>
      <c r="U3137" t="s">
        <v>854</v>
      </c>
      <c r="V3137" t="s">
        <v>62</v>
      </c>
      <c r="W3137">
        <f>IFERROR(INDEX(#REF!,MATCH(Tableau1[[#This Row],[Identifiant pour calcul]],#REF!,0),9),0)</f>
        <v>0</v>
      </c>
      <c r="X3137">
        <f>Tableau1[[#This Row],[value]]*0.125*Tableau1[[#This Row],[Sequestration factor]]</f>
        <v>0</v>
      </c>
      <c r="Y3137" t="s">
        <v>39</v>
      </c>
      <c r="Z3137" t="s">
        <v>40</v>
      </c>
      <c r="AA3137" t="s">
        <v>39</v>
      </c>
      <c r="AB3137" t="e">
        <f>INDEX(#REF!,MATCH(Tableau1[[#This Row],[species_name]],#REF!,0),2)</f>
        <v>#REF!</v>
      </c>
      <c r="AC3137" s="3" t="e">
        <f>Tableau1[[#This Row],[value]]/Tableau1[[#This Row],[débarquements totaux de l''espèce]]</f>
        <v>#REF!</v>
      </c>
    </row>
    <row r="3138" spans="1:29" x14ac:dyDescent="0.2">
      <c r="A3138" s="1">
        <v>45355</v>
      </c>
      <c r="B3138" t="s">
        <v>24</v>
      </c>
      <c r="C3138" t="s">
        <v>25</v>
      </c>
      <c r="D3138">
        <v>2022</v>
      </c>
      <c r="E3138" t="s">
        <v>26</v>
      </c>
      <c r="F3138" t="s">
        <v>59</v>
      </c>
      <c r="G3138" t="s">
        <v>28</v>
      </c>
      <c r="H3138" t="s">
        <v>29</v>
      </c>
      <c r="L3138" t="s">
        <v>30</v>
      </c>
      <c r="M3138" t="s">
        <v>31</v>
      </c>
      <c r="N3138" t="str">
        <f>_xlfn.CONCAT(Tableau1[[#This Row],[species_name]],Tableau1[[#This Row],[sub_reg]])</f>
        <v>European pilchard(=Sardine)sa 7</v>
      </c>
      <c r="O3138" t="s">
        <v>32</v>
      </c>
      <c r="P3138" t="s">
        <v>33</v>
      </c>
      <c r="Q3138" t="s">
        <v>34</v>
      </c>
      <c r="R3138">
        <v>2083.3200000000002</v>
      </c>
      <c r="S3138" t="s">
        <v>35</v>
      </c>
      <c r="T3138" t="s">
        <v>60</v>
      </c>
      <c r="U3138" t="s">
        <v>61</v>
      </c>
      <c r="V3138" t="s">
        <v>62</v>
      </c>
      <c r="W3138">
        <f>IFERROR(INDEX(#REF!,MATCH(Tableau1[[#This Row],[Identifiant pour calcul]],#REF!,0),9),0)</f>
        <v>0</v>
      </c>
      <c r="X3138">
        <f>Tableau1[[#This Row],[value]]*0.125*Tableau1[[#This Row],[Sequestration factor]]</f>
        <v>0</v>
      </c>
      <c r="Y3138" t="s">
        <v>39</v>
      </c>
      <c r="Z3138" t="s">
        <v>40</v>
      </c>
      <c r="AA3138" t="s">
        <v>39</v>
      </c>
      <c r="AB3138" t="e">
        <f>INDEX(#REF!,MATCH(Tableau1[[#This Row],[species_name]],#REF!,0),2)</f>
        <v>#REF!</v>
      </c>
      <c r="AC3138" s="3" t="e">
        <f>Tableau1[[#This Row],[value]]/Tableau1[[#This Row],[débarquements totaux de l''espèce]]</f>
        <v>#REF!</v>
      </c>
    </row>
    <row r="3139" spans="1:29" x14ac:dyDescent="0.2">
      <c r="A3139" s="1">
        <v>45355</v>
      </c>
      <c r="B3139" t="s">
        <v>24</v>
      </c>
      <c r="C3139" t="s">
        <v>25</v>
      </c>
      <c r="D3139">
        <v>2022</v>
      </c>
      <c r="E3139" t="s">
        <v>86</v>
      </c>
      <c r="F3139" t="s">
        <v>217</v>
      </c>
      <c r="G3139" t="s">
        <v>77</v>
      </c>
      <c r="H3139" t="s">
        <v>29</v>
      </c>
      <c r="L3139" t="s">
        <v>218</v>
      </c>
      <c r="M3139" t="s">
        <v>219</v>
      </c>
      <c r="N3139" t="str">
        <f>_xlfn.CONCAT(Tableau1[[#This Row],[species_name]],Tableau1[[#This Row],[sub_reg]])</f>
        <v>European pilchard(=Sardine)27.7.d</v>
      </c>
      <c r="O3139" t="s">
        <v>32</v>
      </c>
      <c r="P3139" t="s">
        <v>33</v>
      </c>
      <c r="Q3139" t="s">
        <v>34</v>
      </c>
      <c r="R3139">
        <v>6586.75</v>
      </c>
      <c r="S3139" t="s">
        <v>35</v>
      </c>
      <c r="T3139" t="s">
        <v>60</v>
      </c>
      <c r="U3139" t="s">
        <v>61</v>
      </c>
      <c r="V3139" t="s">
        <v>96</v>
      </c>
      <c r="W3139">
        <f>IFERROR(INDEX(#REF!,MATCH(Tableau1[[#This Row],[Identifiant pour calcul]],#REF!,0),9),0)</f>
        <v>0</v>
      </c>
      <c r="X3139">
        <f>Tableau1[[#This Row],[value]]*0.125*Tableau1[[#This Row],[Sequestration factor]]</f>
        <v>0</v>
      </c>
      <c r="Y3139" t="s">
        <v>39</v>
      </c>
      <c r="Z3139" t="s">
        <v>40</v>
      </c>
      <c r="AA3139" t="s">
        <v>39</v>
      </c>
      <c r="AB3139" t="e">
        <f>INDEX(#REF!,MATCH(Tableau1[[#This Row],[species_name]],#REF!,0),2)</f>
        <v>#REF!</v>
      </c>
      <c r="AC3139" s="3" t="e">
        <f>Tableau1[[#This Row],[value]]/Tableau1[[#This Row],[débarquements totaux de l''espèce]]</f>
        <v>#REF!</v>
      </c>
    </row>
    <row r="3140" spans="1:29" x14ac:dyDescent="0.2">
      <c r="A3140" s="1">
        <v>45355</v>
      </c>
      <c r="B3140" t="s">
        <v>24</v>
      </c>
      <c r="C3140" t="s">
        <v>25</v>
      </c>
      <c r="D3140">
        <v>2022</v>
      </c>
      <c r="E3140" t="s">
        <v>86</v>
      </c>
      <c r="F3140" t="s">
        <v>87</v>
      </c>
      <c r="G3140" t="s">
        <v>77</v>
      </c>
      <c r="H3140" t="s">
        <v>29</v>
      </c>
      <c r="M3140" t="s">
        <v>355</v>
      </c>
      <c r="N3140" t="str">
        <f>_xlfn.CONCAT(Tableau1[[#This Row],[species_name]],Tableau1[[#This Row],[sub_reg]])</f>
        <v>European pilchard(=Sardine)27.7.d</v>
      </c>
      <c r="O3140" t="s">
        <v>32</v>
      </c>
      <c r="P3140" t="s">
        <v>33</v>
      </c>
      <c r="Q3140" t="s">
        <v>34</v>
      </c>
      <c r="R3140">
        <v>12326.83</v>
      </c>
      <c r="S3140" t="s">
        <v>35</v>
      </c>
      <c r="T3140" t="s">
        <v>60</v>
      </c>
      <c r="U3140" t="s">
        <v>61</v>
      </c>
      <c r="V3140" t="s">
        <v>96</v>
      </c>
      <c r="W3140">
        <f>IFERROR(INDEX(#REF!,MATCH(Tableau1[[#This Row],[Identifiant pour calcul]],#REF!,0),9),0)</f>
        <v>0</v>
      </c>
      <c r="X3140">
        <f>Tableau1[[#This Row],[value]]*0.125*Tableau1[[#This Row],[Sequestration factor]]</f>
        <v>0</v>
      </c>
      <c r="Y3140" t="s">
        <v>39</v>
      </c>
      <c r="Z3140" t="s">
        <v>40</v>
      </c>
      <c r="AA3140" t="s">
        <v>39</v>
      </c>
      <c r="AB3140" t="e">
        <f>INDEX(#REF!,MATCH(Tableau1[[#This Row],[species_name]],#REF!,0),2)</f>
        <v>#REF!</v>
      </c>
      <c r="AC3140" s="3" t="e">
        <f>Tableau1[[#This Row],[value]]/Tableau1[[#This Row],[débarquements totaux de l''espèce]]</f>
        <v>#REF!</v>
      </c>
    </row>
    <row r="3141" spans="1:29" x14ac:dyDescent="0.2">
      <c r="A3141" s="1">
        <v>45355</v>
      </c>
      <c r="B3141" t="s">
        <v>24</v>
      </c>
      <c r="C3141" t="s">
        <v>25</v>
      </c>
      <c r="D3141">
        <v>2022</v>
      </c>
      <c r="E3141" t="s">
        <v>86</v>
      </c>
      <c r="F3141" t="s">
        <v>372</v>
      </c>
      <c r="G3141" t="s">
        <v>88</v>
      </c>
      <c r="H3141" t="s">
        <v>29</v>
      </c>
      <c r="L3141" t="s">
        <v>373</v>
      </c>
      <c r="M3141" t="s">
        <v>374</v>
      </c>
      <c r="N3141" t="str">
        <f>_xlfn.CONCAT(Tableau1[[#This Row],[species_name]],Tableau1[[#This Row],[sub_reg]])</f>
        <v>European pilchard(=Sardine)27.4.c</v>
      </c>
      <c r="O3141" t="s">
        <v>32</v>
      </c>
      <c r="P3141" t="s">
        <v>33</v>
      </c>
      <c r="Q3141" t="s">
        <v>34</v>
      </c>
      <c r="R3141">
        <v>71462.960000000006</v>
      </c>
      <c r="S3141" t="s">
        <v>35</v>
      </c>
      <c r="T3141" t="s">
        <v>60</v>
      </c>
      <c r="U3141" t="s">
        <v>61</v>
      </c>
      <c r="V3141" t="s">
        <v>389</v>
      </c>
      <c r="W3141">
        <f>IFERROR(INDEX(#REF!,MATCH(Tableau1[[#This Row],[Identifiant pour calcul]],#REF!,0),9),0)</f>
        <v>0</v>
      </c>
      <c r="X3141">
        <f>Tableau1[[#This Row],[value]]*0.125*Tableau1[[#This Row],[Sequestration factor]]</f>
        <v>0</v>
      </c>
      <c r="Y3141" t="s">
        <v>39</v>
      </c>
      <c r="Z3141" t="s">
        <v>40</v>
      </c>
      <c r="AA3141" t="s">
        <v>39</v>
      </c>
      <c r="AB3141" t="e">
        <f>INDEX(#REF!,MATCH(Tableau1[[#This Row],[species_name]],#REF!,0),2)</f>
        <v>#REF!</v>
      </c>
      <c r="AC3141" s="3" t="e">
        <f>Tableau1[[#This Row],[value]]/Tableau1[[#This Row],[débarquements totaux de l''espèce]]</f>
        <v>#REF!</v>
      </c>
    </row>
    <row r="3142" spans="1:29" x14ac:dyDescent="0.2">
      <c r="A3142" s="1">
        <v>45355</v>
      </c>
      <c r="B3142" t="s">
        <v>24</v>
      </c>
      <c r="C3142" t="s">
        <v>25</v>
      </c>
      <c r="D3142">
        <v>2022</v>
      </c>
      <c r="E3142" t="s">
        <v>86</v>
      </c>
      <c r="F3142" t="s">
        <v>198</v>
      </c>
      <c r="G3142" t="s">
        <v>77</v>
      </c>
      <c r="H3142" t="s">
        <v>29</v>
      </c>
      <c r="L3142" t="s">
        <v>413</v>
      </c>
      <c r="M3142" t="s">
        <v>414</v>
      </c>
      <c r="N3142" t="str">
        <f>_xlfn.CONCAT(Tableau1[[#This Row],[species_name]],Tableau1[[#This Row],[sub_reg]])</f>
        <v>European pilchard(=Sardine)27.8.b</v>
      </c>
      <c r="O3142" t="s">
        <v>32</v>
      </c>
      <c r="P3142" t="s">
        <v>33</v>
      </c>
      <c r="Q3142" t="s">
        <v>34</v>
      </c>
      <c r="R3142">
        <v>232810.92</v>
      </c>
      <c r="S3142" t="s">
        <v>35</v>
      </c>
      <c r="T3142" t="s">
        <v>60</v>
      </c>
      <c r="U3142" t="s">
        <v>61</v>
      </c>
      <c r="V3142" t="s">
        <v>338</v>
      </c>
      <c r="W3142">
        <f>IFERROR(INDEX(#REF!,MATCH(Tableau1[[#This Row],[Identifiant pour calcul]],#REF!,0),9),0)</f>
        <v>0</v>
      </c>
      <c r="X3142">
        <f>Tableau1[[#This Row],[value]]*0.125*Tableau1[[#This Row],[Sequestration factor]]</f>
        <v>0</v>
      </c>
      <c r="Y3142" t="s">
        <v>39</v>
      </c>
      <c r="Z3142" t="s">
        <v>40</v>
      </c>
      <c r="AA3142" t="s">
        <v>39</v>
      </c>
      <c r="AB3142" t="e">
        <f>INDEX(#REF!,MATCH(Tableau1[[#This Row],[species_name]],#REF!,0),2)</f>
        <v>#REF!</v>
      </c>
      <c r="AC3142" s="3" t="e">
        <f>Tableau1[[#This Row],[value]]/Tableau1[[#This Row],[débarquements totaux de l''espèce]]</f>
        <v>#REF!</v>
      </c>
    </row>
    <row r="3143" spans="1:29" x14ac:dyDescent="0.2">
      <c r="A3143" s="1">
        <v>45355</v>
      </c>
      <c r="B3143" t="s">
        <v>24</v>
      </c>
      <c r="C3143" t="s">
        <v>25</v>
      </c>
      <c r="D3143">
        <v>2022</v>
      </c>
      <c r="E3143" t="s">
        <v>86</v>
      </c>
      <c r="F3143" t="s">
        <v>372</v>
      </c>
      <c r="G3143" t="s">
        <v>406</v>
      </c>
      <c r="H3143" t="s">
        <v>29</v>
      </c>
      <c r="L3143" t="s">
        <v>418</v>
      </c>
      <c r="M3143" t="s">
        <v>419</v>
      </c>
      <c r="N3143" t="str">
        <f>_xlfn.CONCAT(Tableau1[[#This Row],[species_name]],Tableau1[[#This Row],[sub_reg]])</f>
        <v>European pilchard(=Sardine)27.7.d</v>
      </c>
      <c r="O3143" t="s">
        <v>32</v>
      </c>
      <c r="P3143" t="s">
        <v>33</v>
      </c>
      <c r="Q3143" t="s">
        <v>34</v>
      </c>
      <c r="R3143">
        <v>288431.67</v>
      </c>
      <c r="S3143" t="s">
        <v>35</v>
      </c>
      <c r="T3143" t="s">
        <v>60</v>
      </c>
      <c r="U3143" t="s">
        <v>61</v>
      </c>
      <c r="V3143" t="s">
        <v>96</v>
      </c>
      <c r="W3143">
        <f>IFERROR(INDEX(#REF!,MATCH(Tableau1[[#This Row],[Identifiant pour calcul]],#REF!,0),9),0)</f>
        <v>0</v>
      </c>
      <c r="X3143">
        <f>Tableau1[[#This Row],[value]]*0.125*Tableau1[[#This Row],[Sequestration factor]]</f>
        <v>0</v>
      </c>
      <c r="Y3143" t="s">
        <v>39</v>
      </c>
      <c r="Z3143" t="s">
        <v>40</v>
      </c>
      <c r="AA3143" t="s">
        <v>39</v>
      </c>
      <c r="AB3143" t="e">
        <f>INDEX(#REF!,MATCH(Tableau1[[#This Row],[species_name]],#REF!,0),2)</f>
        <v>#REF!</v>
      </c>
      <c r="AC3143" s="3" t="e">
        <f>Tableau1[[#This Row],[value]]/Tableau1[[#This Row],[débarquements totaux de l''espèce]]</f>
        <v>#REF!</v>
      </c>
    </row>
    <row r="3144" spans="1:29" x14ac:dyDescent="0.2">
      <c r="A3144" s="1">
        <v>45355</v>
      </c>
      <c r="B3144" t="s">
        <v>24</v>
      </c>
      <c r="C3144" t="s">
        <v>25</v>
      </c>
      <c r="D3144">
        <v>2022</v>
      </c>
      <c r="E3144" t="s">
        <v>86</v>
      </c>
      <c r="F3144" t="s">
        <v>372</v>
      </c>
      <c r="G3144" t="s">
        <v>406</v>
      </c>
      <c r="H3144" t="s">
        <v>29</v>
      </c>
      <c r="L3144" t="s">
        <v>418</v>
      </c>
      <c r="M3144" t="s">
        <v>419</v>
      </c>
      <c r="N3144" t="str">
        <f>_xlfn.CONCAT(Tableau1[[#This Row],[species_name]],Tableau1[[#This Row],[sub_reg]])</f>
        <v>European pilchard(=Sardine)27.4.c</v>
      </c>
      <c r="O3144" t="s">
        <v>32</v>
      </c>
      <c r="P3144" t="s">
        <v>33</v>
      </c>
      <c r="Q3144" t="s">
        <v>34</v>
      </c>
      <c r="R3144">
        <v>723792.39</v>
      </c>
      <c r="S3144" t="s">
        <v>35</v>
      </c>
      <c r="T3144" t="s">
        <v>60</v>
      </c>
      <c r="U3144" t="s">
        <v>61</v>
      </c>
      <c r="V3144" t="s">
        <v>389</v>
      </c>
      <c r="W3144">
        <f>IFERROR(INDEX(#REF!,MATCH(Tableau1[[#This Row],[Identifiant pour calcul]],#REF!,0),9),0)</f>
        <v>0</v>
      </c>
      <c r="X3144">
        <f>Tableau1[[#This Row],[value]]*0.125*Tableau1[[#This Row],[Sequestration factor]]</f>
        <v>0</v>
      </c>
      <c r="Y3144" t="s">
        <v>39</v>
      </c>
      <c r="Z3144" t="s">
        <v>40</v>
      </c>
      <c r="AA3144" t="s">
        <v>39</v>
      </c>
      <c r="AB3144" t="e">
        <f>INDEX(#REF!,MATCH(Tableau1[[#This Row],[species_name]],#REF!,0),2)</f>
        <v>#REF!</v>
      </c>
      <c r="AC3144" s="3" t="e">
        <f>Tableau1[[#This Row],[value]]/Tableau1[[#This Row],[débarquements totaux de l''espèce]]</f>
        <v>#REF!</v>
      </c>
    </row>
    <row r="3145" spans="1:29" x14ac:dyDescent="0.2">
      <c r="A3145" s="1">
        <v>45355</v>
      </c>
      <c r="B3145" t="s">
        <v>24</v>
      </c>
      <c r="C3145" t="s">
        <v>25</v>
      </c>
      <c r="D3145">
        <v>2022</v>
      </c>
      <c r="E3145" t="s">
        <v>26</v>
      </c>
      <c r="F3145" t="s">
        <v>158</v>
      </c>
      <c r="G3145" t="s">
        <v>406</v>
      </c>
      <c r="H3145" t="s">
        <v>29</v>
      </c>
      <c r="L3145" t="s">
        <v>428</v>
      </c>
      <c r="M3145" t="s">
        <v>429</v>
      </c>
      <c r="N3145" t="str">
        <f>_xlfn.CONCAT(Tableau1[[#This Row],[species_name]],Tableau1[[#This Row],[sub_reg]])</f>
        <v>European pilchard(=Sardine)sa 7</v>
      </c>
      <c r="O3145" t="s">
        <v>32</v>
      </c>
      <c r="P3145" t="s">
        <v>33</v>
      </c>
      <c r="Q3145" t="s">
        <v>34</v>
      </c>
      <c r="R3145">
        <v>3211.95</v>
      </c>
      <c r="S3145" t="s">
        <v>35</v>
      </c>
      <c r="T3145" t="s">
        <v>60</v>
      </c>
      <c r="U3145" t="s">
        <v>61</v>
      </c>
      <c r="V3145" t="s">
        <v>62</v>
      </c>
      <c r="W3145">
        <f>IFERROR(INDEX(#REF!,MATCH(Tableau1[[#This Row],[Identifiant pour calcul]],#REF!,0),9),0)</f>
        <v>0</v>
      </c>
      <c r="X3145">
        <f>Tableau1[[#This Row],[value]]*0.125*Tableau1[[#This Row],[Sequestration factor]]</f>
        <v>0</v>
      </c>
      <c r="Y3145" t="s">
        <v>39</v>
      </c>
      <c r="Z3145" t="s">
        <v>40</v>
      </c>
      <c r="AA3145" t="s">
        <v>39</v>
      </c>
      <c r="AB3145" t="e">
        <f>INDEX(#REF!,MATCH(Tableau1[[#This Row],[species_name]],#REF!,0),2)</f>
        <v>#REF!</v>
      </c>
      <c r="AC3145" s="3" t="e">
        <f>Tableau1[[#This Row],[value]]/Tableau1[[#This Row],[débarquements totaux de l''espèce]]</f>
        <v>#REF!</v>
      </c>
    </row>
    <row r="3146" spans="1:29" x14ac:dyDescent="0.2">
      <c r="A3146" s="1">
        <v>45355</v>
      </c>
      <c r="B3146" t="s">
        <v>24</v>
      </c>
      <c r="C3146" t="s">
        <v>25</v>
      </c>
      <c r="D3146">
        <v>2022</v>
      </c>
      <c r="E3146" t="s">
        <v>86</v>
      </c>
      <c r="F3146" t="s">
        <v>372</v>
      </c>
      <c r="G3146" t="s">
        <v>77</v>
      </c>
      <c r="H3146" t="s">
        <v>29</v>
      </c>
      <c r="L3146" t="s">
        <v>515</v>
      </c>
      <c r="M3146" t="s">
        <v>516</v>
      </c>
      <c r="N3146" t="str">
        <f>_xlfn.CONCAT(Tableau1[[#This Row],[species_name]],Tableau1[[#This Row],[sub_reg]])</f>
        <v>European pilchard(=Sardine)27.7.d</v>
      </c>
      <c r="O3146" t="s">
        <v>32</v>
      </c>
      <c r="P3146" t="s">
        <v>33</v>
      </c>
      <c r="Q3146" t="s">
        <v>34</v>
      </c>
      <c r="R3146">
        <v>22491.05</v>
      </c>
      <c r="S3146" t="s">
        <v>35</v>
      </c>
      <c r="T3146" t="s">
        <v>60</v>
      </c>
      <c r="U3146" t="s">
        <v>61</v>
      </c>
      <c r="V3146" t="s">
        <v>96</v>
      </c>
      <c r="W3146">
        <f>IFERROR(INDEX(#REF!,MATCH(Tableau1[[#This Row],[Identifiant pour calcul]],#REF!,0),9),0)</f>
        <v>0</v>
      </c>
      <c r="X3146">
        <f>Tableau1[[#This Row],[value]]*0.125*Tableau1[[#This Row],[Sequestration factor]]</f>
        <v>0</v>
      </c>
      <c r="Y3146" t="s">
        <v>39</v>
      </c>
      <c r="Z3146" t="s">
        <v>40</v>
      </c>
      <c r="AA3146" t="s">
        <v>39</v>
      </c>
      <c r="AB3146" t="e">
        <f>INDEX(#REF!,MATCH(Tableau1[[#This Row],[species_name]],#REF!,0),2)</f>
        <v>#REF!</v>
      </c>
      <c r="AC3146" s="3" t="e">
        <f>Tableau1[[#This Row],[value]]/Tableau1[[#This Row],[débarquements totaux de l''espèce]]</f>
        <v>#REF!</v>
      </c>
    </row>
    <row r="3147" spans="1:29" x14ac:dyDescent="0.2">
      <c r="A3147" s="1">
        <v>45355</v>
      </c>
      <c r="B3147" t="s">
        <v>24</v>
      </c>
      <c r="C3147" t="s">
        <v>25</v>
      </c>
      <c r="D3147">
        <v>2022</v>
      </c>
      <c r="E3147" t="s">
        <v>86</v>
      </c>
      <c r="F3147" t="s">
        <v>372</v>
      </c>
      <c r="G3147" t="s">
        <v>77</v>
      </c>
      <c r="H3147" t="s">
        <v>29</v>
      </c>
      <c r="L3147" t="s">
        <v>515</v>
      </c>
      <c r="M3147" t="s">
        <v>516</v>
      </c>
      <c r="N3147" t="str">
        <f>_xlfn.CONCAT(Tableau1[[#This Row],[species_name]],Tableau1[[#This Row],[sub_reg]])</f>
        <v>European pilchard(=Sardine)27.7.e</v>
      </c>
      <c r="O3147" t="s">
        <v>32</v>
      </c>
      <c r="P3147" t="s">
        <v>33</v>
      </c>
      <c r="Q3147" t="s">
        <v>34</v>
      </c>
      <c r="R3147">
        <v>2291.9899999999998</v>
      </c>
      <c r="S3147" t="s">
        <v>35</v>
      </c>
      <c r="T3147" t="s">
        <v>60</v>
      </c>
      <c r="U3147" t="s">
        <v>61</v>
      </c>
      <c r="V3147" t="s">
        <v>226</v>
      </c>
      <c r="W3147">
        <f>IFERROR(INDEX(#REF!,MATCH(Tableau1[[#This Row],[Identifiant pour calcul]],#REF!,0),9),0)</f>
        <v>0</v>
      </c>
      <c r="X3147">
        <f>Tableau1[[#This Row],[value]]*0.125*Tableau1[[#This Row],[Sequestration factor]]</f>
        <v>0</v>
      </c>
      <c r="Y3147" t="s">
        <v>39</v>
      </c>
      <c r="Z3147" t="s">
        <v>40</v>
      </c>
      <c r="AA3147" t="s">
        <v>39</v>
      </c>
      <c r="AB3147" t="e">
        <f>INDEX(#REF!,MATCH(Tableau1[[#This Row],[species_name]],#REF!,0),2)</f>
        <v>#REF!</v>
      </c>
      <c r="AC3147" s="3" t="e">
        <f>Tableau1[[#This Row],[value]]/Tableau1[[#This Row],[débarquements totaux de l''espèce]]</f>
        <v>#REF!</v>
      </c>
    </row>
    <row r="3148" spans="1:29" x14ac:dyDescent="0.2">
      <c r="A3148" s="1">
        <v>45355</v>
      </c>
      <c r="B3148" t="s">
        <v>24</v>
      </c>
      <c r="C3148" t="s">
        <v>25</v>
      </c>
      <c r="D3148">
        <v>2022</v>
      </c>
      <c r="E3148" t="s">
        <v>86</v>
      </c>
      <c r="F3148" t="s">
        <v>198</v>
      </c>
      <c r="G3148" t="s">
        <v>88</v>
      </c>
      <c r="H3148" t="s">
        <v>29</v>
      </c>
      <c r="L3148" t="s">
        <v>540</v>
      </c>
      <c r="M3148" t="s">
        <v>541</v>
      </c>
      <c r="N3148" t="str">
        <f>_xlfn.CONCAT(Tableau1[[#This Row],[species_name]],Tableau1[[#This Row],[sub_reg]])</f>
        <v>European pilchard(=Sardine)27.8.a</v>
      </c>
      <c r="O3148" t="s">
        <v>32</v>
      </c>
      <c r="P3148" t="s">
        <v>33</v>
      </c>
      <c r="Q3148" t="s">
        <v>34</v>
      </c>
      <c r="R3148">
        <v>19188.72</v>
      </c>
      <c r="S3148" t="s">
        <v>35</v>
      </c>
      <c r="T3148" t="s">
        <v>60</v>
      </c>
      <c r="U3148" t="s">
        <v>61</v>
      </c>
      <c r="V3148" t="s">
        <v>331</v>
      </c>
      <c r="W3148">
        <f>IFERROR(INDEX(#REF!,MATCH(Tableau1[[#This Row],[Identifiant pour calcul]],#REF!,0),9),0)</f>
        <v>0</v>
      </c>
      <c r="X3148">
        <f>Tableau1[[#This Row],[value]]*0.125*Tableau1[[#This Row],[Sequestration factor]]</f>
        <v>0</v>
      </c>
      <c r="Y3148" t="s">
        <v>39</v>
      </c>
      <c r="Z3148" t="s">
        <v>40</v>
      </c>
      <c r="AA3148" t="s">
        <v>39</v>
      </c>
      <c r="AB3148" t="e">
        <f>INDEX(#REF!,MATCH(Tableau1[[#This Row],[species_name]],#REF!,0),2)</f>
        <v>#REF!</v>
      </c>
      <c r="AC3148" s="3" t="e">
        <f>Tableau1[[#This Row],[value]]/Tableau1[[#This Row],[débarquements totaux de l''espèce]]</f>
        <v>#REF!</v>
      </c>
    </row>
    <row r="3149" spans="1:29" x14ac:dyDescent="0.2">
      <c r="A3149" s="1">
        <v>45355</v>
      </c>
      <c r="B3149" t="s">
        <v>24</v>
      </c>
      <c r="C3149" t="s">
        <v>25</v>
      </c>
      <c r="D3149">
        <v>2022</v>
      </c>
      <c r="E3149" t="s">
        <v>86</v>
      </c>
      <c r="F3149" t="s">
        <v>198</v>
      </c>
      <c r="G3149" t="s">
        <v>88</v>
      </c>
      <c r="H3149" t="s">
        <v>29</v>
      </c>
      <c r="L3149" t="s">
        <v>540</v>
      </c>
      <c r="M3149" t="s">
        <v>541</v>
      </c>
      <c r="N3149" t="str">
        <f>_xlfn.CONCAT(Tableau1[[#This Row],[species_name]],Tableau1[[#This Row],[sub_reg]])</f>
        <v>European pilchard(=Sardine)27.8.b</v>
      </c>
      <c r="O3149" t="s">
        <v>32</v>
      </c>
      <c r="P3149" t="s">
        <v>33</v>
      </c>
      <c r="Q3149" t="s">
        <v>34</v>
      </c>
      <c r="R3149">
        <v>152927.82999999999</v>
      </c>
      <c r="S3149" t="s">
        <v>35</v>
      </c>
      <c r="T3149" t="s">
        <v>60</v>
      </c>
      <c r="U3149" t="s">
        <v>61</v>
      </c>
      <c r="V3149" t="s">
        <v>338</v>
      </c>
      <c r="W3149">
        <f>IFERROR(INDEX(#REF!,MATCH(Tableau1[[#This Row],[Identifiant pour calcul]],#REF!,0),9),0)</f>
        <v>0</v>
      </c>
      <c r="X3149">
        <f>Tableau1[[#This Row],[value]]*0.125*Tableau1[[#This Row],[Sequestration factor]]</f>
        <v>0</v>
      </c>
      <c r="Y3149" t="s">
        <v>39</v>
      </c>
      <c r="Z3149" t="s">
        <v>40</v>
      </c>
      <c r="AA3149" t="s">
        <v>39</v>
      </c>
      <c r="AB3149" t="e">
        <f>INDEX(#REF!,MATCH(Tableau1[[#This Row],[species_name]],#REF!,0),2)</f>
        <v>#REF!</v>
      </c>
      <c r="AC3149" s="3" t="e">
        <f>Tableau1[[#This Row],[value]]/Tableau1[[#This Row],[débarquements totaux de l''espèce]]</f>
        <v>#REF!</v>
      </c>
    </row>
    <row r="3150" spans="1:29" x14ac:dyDescent="0.2">
      <c r="A3150" s="1">
        <v>45355</v>
      </c>
      <c r="B3150" t="s">
        <v>24</v>
      </c>
      <c r="C3150" t="s">
        <v>25</v>
      </c>
      <c r="D3150">
        <v>2022</v>
      </c>
      <c r="E3150" t="s">
        <v>86</v>
      </c>
      <c r="F3150" t="s">
        <v>523</v>
      </c>
      <c r="G3150" t="s">
        <v>88</v>
      </c>
      <c r="H3150" t="s">
        <v>29</v>
      </c>
      <c r="L3150" t="s">
        <v>524</v>
      </c>
      <c r="M3150" t="s">
        <v>525</v>
      </c>
      <c r="N3150" t="str">
        <f>_xlfn.CONCAT(Tableau1[[#This Row],[species_name]],Tableau1[[#This Row],[sub_reg]])</f>
        <v>European pilchard(=Sardine)27.8.c</v>
      </c>
      <c r="O3150" t="s">
        <v>32</v>
      </c>
      <c r="P3150" t="s">
        <v>33</v>
      </c>
      <c r="Q3150" t="s">
        <v>34</v>
      </c>
      <c r="R3150">
        <v>16918.37</v>
      </c>
      <c r="S3150" t="s">
        <v>35</v>
      </c>
      <c r="T3150" t="s">
        <v>60</v>
      </c>
      <c r="U3150" t="s">
        <v>61</v>
      </c>
      <c r="V3150" t="s">
        <v>367</v>
      </c>
      <c r="W3150">
        <f>IFERROR(INDEX(#REF!,MATCH(Tableau1[[#This Row],[Identifiant pour calcul]],#REF!,0),9),0)</f>
        <v>0</v>
      </c>
      <c r="X3150">
        <f>Tableau1[[#This Row],[value]]*0.125*Tableau1[[#This Row],[Sequestration factor]]</f>
        <v>0</v>
      </c>
      <c r="Y3150" t="s">
        <v>39</v>
      </c>
      <c r="Z3150" t="s">
        <v>40</v>
      </c>
      <c r="AA3150" t="s">
        <v>39</v>
      </c>
      <c r="AB3150" t="e">
        <f>INDEX(#REF!,MATCH(Tableau1[[#This Row],[species_name]],#REF!,0),2)</f>
        <v>#REF!</v>
      </c>
      <c r="AC3150" s="3" t="e">
        <f>Tableau1[[#This Row],[value]]/Tableau1[[#This Row],[débarquements totaux de l''espèce]]</f>
        <v>#REF!</v>
      </c>
    </row>
    <row r="3151" spans="1:29" x14ac:dyDescent="0.2">
      <c r="A3151" s="1">
        <v>45355</v>
      </c>
      <c r="B3151" t="s">
        <v>24</v>
      </c>
      <c r="C3151" t="s">
        <v>25</v>
      </c>
      <c r="D3151">
        <v>2022</v>
      </c>
      <c r="E3151" t="s">
        <v>26</v>
      </c>
      <c r="F3151" t="s">
        <v>87</v>
      </c>
      <c r="G3151" t="s">
        <v>277</v>
      </c>
      <c r="H3151" t="s">
        <v>29</v>
      </c>
      <c r="L3151" t="s">
        <v>605</v>
      </c>
      <c r="M3151" t="s">
        <v>606</v>
      </c>
      <c r="N3151" t="str">
        <f>_xlfn.CONCAT(Tableau1[[#This Row],[species_name]],Tableau1[[#This Row],[sub_reg]])</f>
        <v>European pilchard(=Sardine)sa 7</v>
      </c>
      <c r="O3151" t="s">
        <v>32</v>
      </c>
      <c r="P3151" t="s">
        <v>33</v>
      </c>
      <c r="Q3151" t="s">
        <v>34</v>
      </c>
      <c r="R3151">
        <v>1329.0208</v>
      </c>
      <c r="S3151" t="s">
        <v>35</v>
      </c>
      <c r="T3151" t="s">
        <v>60</v>
      </c>
      <c r="U3151" t="s">
        <v>61</v>
      </c>
      <c r="V3151" t="s">
        <v>62</v>
      </c>
      <c r="W3151">
        <f>IFERROR(INDEX(#REF!,MATCH(Tableau1[[#This Row],[Identifiant pour calcul]],#REF!,0),9),0)</f>
        <v>0</v>
      </c>
      <c r="X3151">
        <f>Tableau1[[#This Row],[value]]*0.125*Tableau1[[#This Row],[Sequestration factor]]</f>
        <v>0</v>
      </c>
      <c r="Y3151" t="s">
        <v>39</v>
      </c>
      <c r="Z3151" t="s">
        <v>40</v>
      </c>
      <c r="AA3151" t="s">
        <v>39</v>
      </c>
      <c r="AB3151" t="e">
        <f>INDEX(#REF!,MATCH(Tableau1[[#This Row],[species_name]],#REF!,0),2)</f>
        <v>#REF!</v>
      </c>
      <c r="AC3151" s="3" t="e">
        <f>Tableau1[[#This Row],[value]]/Tableau1[[#This Row],[débarquements totaux de l''espèce]]</f>
        <v>#REF!</v>
      </c>
    </row>
    <row r="3152" spans="1:29" x14ac:dyDescent="0.2">
      <c r="A3152" s="1">
        <v>45355</v>
      </c>
      <c r="B3152" t="s">
        <v>24</v>
      </c>
      <c r="C3152" t="s">
        <v>25</v>
      </c>
      <c r="D3152">
        <v>2022</v>
      </c>
      <c r="E3152" t="s">
        <v>26</v>
      </c>
      <c r="F3152" t="s">
        <v>158</v>
      </c>
      <c r="G3152" t="s">
        <v>88</v>
      </c>
      <c r="H3152" t="s">
        <v>29</v>
      </c>
      <c r="L3152" t="s">
        <v>30</v>
      </c>
      <c r="M3152" t="s">
        <v>31</v>
      </c>
      <c r="N3152" t="str">
        <f>_xlfn.CONCAT(Tableau1[[#This Row],[species_name]],Tableau1[[#This Row],[sub_reg]])</f>
        <v>European pilchard(=Sardine)sa 7</v>
      </c>
      <c r="O3152" t="s">
        <v>32</v>
      </c>
      <c r="P3152" t="s">
        <v>33</v>
      </c>
      <c r="Q3152" t="s">
        <v>34</v>
      </c>
      <c r="R3152">
        <v>4595.51</v>
      </c>
      <c r="S3152" t="s">
        <v>35</v>
      </c>
      <c r="T3152" t="s">
        <v>60</v>
      </c>
      <c r="U3152" t="s">
        <v>61</v>
      </c>
      <c r="V3152" t="s">
        <v>62</v>
      </c>
      <c r="W3152">
        <f>IFERROR(INDEX(#REF!,MATCH(Tableau1[[#This Row],[Identifiant pour calcul]],#REF!,0),9),0)</f>
        <v>0</v>
      </c>
      <c r="X3152">
        <f>Tableau1[[#This Row],[value]]*0.125*Tableau1[[#This Row],[Sequestration factor]]</f>
        <v>0</v>
      </c>
      <c r="Y3152" t="s">
        <v>39</v>
      </c>
      <c r="Z3152" t="s">
        <v>40</v>
      </c>
      <c r="AA3152" t="s">
        <v>39</v>
      </c>
      <c r="AB3152" t="e">
        <f>INDEX(#REF!,MATCH(Tableau1[[#This Row],[species_name]],#REF!,0),2)</f>
        <v>#REF!</v>
      </c>
      <c r="AC3152" s="3" t="e">
        <f>Tableau1[[#This Row],[value]]/Tableau1[[#This Row],[débarquements totaux de l''espèce]]</f>
        <v>#REF!</v>
      </c>
    </row>
    <row r="3153" spans="1:29" x14ac:dyDescent="0.2">
      <c r="A3153" s="1">
        <v>45355</v>
      </c>
      <c r="B3153" t="s">
        <v>24</v>
      </c>
      <c r="C3153" t="s">
        <v>25</v>
      </c>
      <c r="D3153">
        <v>2022</v>
      </c>
      <c r="E3153" t="s">
        <v>86</v>
      </c>
      <c r="F3153" t="s">
        <v>158</v>
      </c>
      <c r="G3153" t="s">
        <v>77</v>
      </c>
      <c r="H3153" t="s">
        <v>29</v>
      </c>
      <c r="L3153" t="s">
        <v>413</v>
      </c>
      <c r="M3153" t="s">
        <v>414</v>
      </c>
      <c r="N3153" t="str">
        <f>_xlfn.CONCAT(Tableau1[[#This Row],[species_name]],Tableau1[[#This Row],[sub_reg]])</f>
        <v>European pilchard(=Sardine)27.7.d</v>
      </c>
      <c r="O3153" t="s">
        <v>32</v>
      </c>
      <c r="P3153" t="s">
        <v>33</v>
      </c>
      <c r="Q3153" t="s">
        <v>34</v>
      </c>
      <c r="R3153">
        <v>2289.9899999999998</v>
      </c>
      <c r="S3153" t="s">
        <v>35</v>
      </c>
      <c r="T3153" t="s">
        <v>60</v>
      </c>
      <c r="U3153" t="s">
        <v>61</v>
      </c>
      <c r="V3153" t="s">
        <v>96</v>
      </c>
      <c r="W3153">
        <f>IFERROR(INDEX(#REF!,MATCH(Tableau1[[#This Row],[Identifiant pour calcul]],#REF!,0),9),0)</f>
        <v>0</v>
      </c>
      <c r="X3153">
        <f>Tableau1[[#This Row],[value]]*0.125*Tableau1[[#This Row],[Sequestration factor]]</f>
        <v>0</v>
      </c>
      <c r="Y3153" t="s">
        <v>39</v>
      </c>
      <c r="Z3153" t="s">
        <v>40</v>
      </c>
      <c r="AA3153" t="s">
        <v>39</v>
      </c>
      <c r="AB3153" t="e">
        <f>INDEX(#REF!,MATCH(Tableau1[[#This Row],[species_name]],#REF!,0),2)</f>
        <v>#REF!</v>
      </c>
      <c r="AC3153" s="3" t="e">
        <f>Tableau1[[#This Row],[value]]/Tableau1[[#This Row],[débarquements totaux de l''espèce]]</f>
        <v>#REF!</v>
      </c>
    </row>
    <row r="3154" spans="1:29" x14ac:dyDescent="0.2">
      <c r="A3154" s="1">
        <v>45355</v>
      </c>
      <c r="B3154" t="s">
        <v>24</v>
      </c>
      <c r="C3154" t="s">
        <v>25</v>
      </c>
      <c r="D3154">
        <v>2022</v>
      </c>
      <c r="E3154" t="s">
        <v>86</v>
      </c>
      <c r="F3154" t="s">
        <v>158</v>
      </c>
      <c r="G3154" t="s">
        <v>77</v>
      </c>
      <c r="H3154" t="s">
        <v>29</v>
      </c>
      <c r="L3154" t="s">
        <v>413</v>
      </c>
      <c r="M3154" t="s">
        <v>414</v>
      </c>
      <c r="N3154" t="str">
        <f>_xlfn.CONCAT(Tableau1[[#This Row],[species_name]],Tableau1[[#This Row],[sub_reg]])</f>
        <v>European pilchard(=Sardine)27.7.e</v>
      </c>
      <c r="O3154" t="s">
        <v>32</v>
      </c>
      <c r="P3154" t="s">
        <v>33</v>
      </c>
      <c r="Q3154" t="s">
        <v>34</v>
      </c>
      <c r="R3154">
        <v>3470.62</v>
      </c>
      <c r="S3154" t="s">
        <v>35</v>
      </c>
      <c r="T3154" t="s">
        <v>60</v>
      </c>
      <c r="U3154" t="s">
        <v>61</v>
      </c>
      <c r="V3154" t="s">
        <v>226</v>
      </c>
      <c r="W3154">
        <f>IFERROR(INDEX(#REF!,MATCH(Tableau1[[#This Row],[Identifiant pour calcul]],#REF!,0),9),0)</f>
        <v>0</v>
      </c>
      <c r="X3154">
        <f>Tableau1[[#This Row],[value]]*0.125*Tableau1[[#This Row],[Sequestration factor]]</f>
        <v>0</v>
      </c>
      <c r="Y3154" t="s">
        <v>39</v>
      </c>
      <c r="Z3154" t="s">
        <v>40</v>
      </c>
      <c r="AA3154" t="s">
        <v>39</v>
      </c>
      <c r="AB3154" t="e">
        <f>INDEX(#REF!,MATCH(Tableau1[[#This Row],[species_name]],#REF!,0),2)</f>
        <v>#REF!</v>
      </c>
      <c r="AC3154" s="3" t="e">
        <f>Tableau1[[#This Row],[value]]/Tableau1[[#This Row],[débarquements totaux de l''espèce]]</f>
        <v>#REF!</v>
      </c>
    </row>
    <row r="3155" spans="1:29" x14ac:dyDescent="0.2">
      <c r="A3155" s="1">
        <v>45355</v>
      </c>
      <c r="B3155" t="s">
        <v>24</v>
      </c>
      <c r="C3155" t="s">
        <v>25</v>
      </c>
      <c r="D3155">
        <v>2022</v>
      </c>
      <c r="E3155" t="s">
        <v>86</v>
      </c>
      <c r="F3155" t="s">
        <v>158</v>
      </c>
      <c r="G3155" t="s">
        <v>77</v>
      </c>
      <c r="H3155" t="s">
        <v>29</v>
      </c>
      <c r="L3155" t="s">
        <v>413</v>
      </c>
      <c r="M3155" t="s">
        <v>414</v>
      </c>
      <c r="N3155" t="str">
        <f>_xlfn.CONCAT(Tableau1[[#This Row],[species_name]],Tableau1[[#This Row],[sub_reg]])</f>
        <v>European pilchard(=Sardine)27.8.a</v>
      </c>
      <c r="O3155" t="s">
        <v>32</v>
      </c>
      <c r="P3155" t="s">
        <v>33</v>
      </c>
      <c r="Q3155" t="s">
        <v>34</v>
      </c>
      <c r="R3155">
        <v>5268.4</v>
      </c>
      <c r="S3155" t="s">
        <v>35</v>
      </c>
      <c r="T3155" t="s">
        <v>60</v>
      </c>
      <c r="U3155" t="s">
        <v>61</v>
      </c>
      <c r="V3155" t="s">
        <v>331</v>
      </c>
      <c r="W3155">
        <f>IFERROR(INDEX(#REF!,MATCH(Tableau1[[#This Row],[Identifiant pour calcul]],#REF!,0),9),0)</f>
        <v>0</v>
      </c>
      <c r="X3155">
        <f>Tableau1[[#This Row],[value]]*0.125*Tableau1[[#This Row],[Sequestration factor]]</f>
        <v>0</v>
      </c>
      <c r="Y3155" t="s">
        <v>39</v>
      </c>
      <c r="Z3155" t="s">
        <v>40</v>
      </c>
      <c r="AA3155" t="s">
        <v>39</v>
      </c>
      <c r="AB3155" t="e">
        <f>INDEX(#REF!,MATCH(Tableau1[[#This Row],[species_name]],#REF!,0),2)</f>
        <v>#REF!</v>
      </c>
      <c r="AC3155" s="3" t="e">
        <f>Tableau1[[#This Row],[value]]/Tableau1[[#This Row],[débarquements totaux de l''espèce]]</f>
        <v>#REF!</v>
      </c>
    </row>
    <row r="3156" spans="1:29" x14ac:dyDescent="0.2">
      <c r="A3156" s="1">
        <v>45355</v>
      </c>
      <c r="B3156" t="s">
        <v>24</v>
      </c>
      <c r="C3156" t="s">
        <v>25</v>
      </c>
      <c r="D3156">
        <v>2022</v>
      </c>
      <c r="E3156" t="s">
        <v>86</v>
      </c>
      <c r="F3156" t="s">
        <v>158</v>
      </c>
      <c r="G3156" t="s">
        <v>77</v>
      </c>
      <c r="H3156" t="s">
        <v>29</v>
      </c>
      <c r="L3156" t="s">
        <v>413</v>
      </c>
      <c r="M3156" t="s">
        <v>414</v>
      </c>
      <c r="N3156" t="str">
        <f>_xlfn.CONCAT(Tableau1[[#This Row],[species_name]],Tableau1[[#This Row],[sub_reg]])</f>
        <v>European pilchard(=Sardine)27.8.b</v>
      </c>
      <c r="O3156" t="s">
        <v>32</v>
      </c>
      <c r="P3156" t="s">
        <v>33</v>
      </c>
      <c r="Q3156" t="s">
        <v>34</v>
      </c>
      <c r="R3156">
        <v>26025.06</v>
      </c>
      <c r="S3156" t="s">
        <v>35</v>
      </c>
      <c r="T3156" t="s">
        <v>60</v>
      </c>
      <c r="U3156" t="s">
        <v>61</v>
      </c>
      <c r="V3156" t="s">
        <v>338</v>
      </c>
      <c r="W3156">
        <f>IFERROR(INDEX(#REF!,MATCH(Tableau1[[#This Row],[Identifiant pour calcul]],#REF!,0),9),0)</f>
        <v>0</v>
      </c>
      <c r="X3156">
        <f>Tableau1[[#This Row],[value]]*0.125*Tableau1[[#This Row],[Sequestration factor]]</f>
        <v>0</v>
      </c>
      <c r="Y3156" t="s">
        <v>39</v>
      </c>
      <c r="Z3156" t="s">
        <v>40</v>
      </c>
      <c r="AA3156" t="s">
        <v>39</v>
      </c>
      <c r="AB3156" t="e">
        <f>INDEX(#REF!,MATCH(Tableau1[[#This Row],[species_name]],#REF!,0),2)</f>
        <v>#REF!</v>
      </c>
      <c r="AC3156" s="3" t="e">
        <f>Tableau1[[#This Row],[value]]/Tableau1[[#This Row],[débarquements totaux de l''espèce]]</f>
        <v>#REF!</v>
      </c>
    </row>
    <row r="3157" spans="1:29" x14ac:dyDescent="0.2">
      <c r="A3157" s="1">
        <v>45355</v>
      </c>
      <c r="B3157" t="s">
        <v>24</v>
      </c>
      <c r="C3157" t="s">
        <v>25</v>
      </c>
      <c r="D3157">
        <v>2022</v>
      </c>
      <c r="E3157" t="s">
        <v>86</v>
      </c>
      <c r="F3157" t="s">
        <v>523</v>
      </c>
      <c r="G3157" t="s">
        <v>77</v>
      </c>
      <c r="H3157" t="s">
        <v>29</v>
      </c>
      <c r="L3157" t="s">
        <v>515</v>
      </c>
      <c r="M3157" t="s">
        <v>516</v>
      </c>
      <c r="N3157" t="str">
        <f>_xlfn.CONCAT(Tableau1[[#This Row],[species_name]],Tableau1[[#This Row],[sub_reg]])</f>
        <v>European pilchard(=Sardine)27.8.a</v>
      </c>
      <c r="O3157" t="s">
        <v>32</v>
      </c>
      <c r="P3157" t="s">
        <v>33</v>
      </c>
      <c r="Q3157" t="s">
        <v>34</v>
      </c>
      <c r="R3157">
        <v>1029810.22</v>
      </c>
      <c r="S3157" t="s">
        <v>35</v>
      </c>
      <c r="T3157" t="s">
        <v>60</v>
      </c>
      <c r="U3157" t="s">
        <v>61</v>
      </c>
      <c r="V3157" t="s">
        <v>331</v>
      </c>
      <c r="W3157">
        <f>IFERROR(INDEX(#REF!,MATCH(Tableau1[[#This Row],[Identifiant pour calcul]],#REF!,0),9),0)</f>
        <v>0</v>
      </c>
      <c r="X3157">
        <f>Tableau1[[#This Row],[value]]*0.125*Tableau1[[#This Row],[Sequestration factor]]</f>
        <v>0</v>
      </c>
      <c r="Y3157" t="s">
        <v>39</v>
      </c>
      <c r="Z3157" t="s">
        <v>40</v>
      </c>
      <c r="AA3157" t="s">
        <v>39</v>
      </c>
      <c r="AB3157" t="e">
        <f>INDEX(#REF!,MATCH(Tableau1[[#This Row],[species_name]],#REF!,0),2)</f>
        <v>#REF!</v>
      </c>
      <c r="AC3157" s="3" t="e">
        <f>Tableau1[[#This Row],[value]]/Tableau1[[#This Row],[débarquements totaux de l''espèce]]</f>
        <v>#REF!</v>
      </c>
    </row>
    <row r="3158" spans="1:29" x14ac:dyDescent="0.2">
      <c r="A3158" s="1">
        <v>45355</v>
      </c>
      <c r="B3158" t="s">
        <v>24</v>
      </c>
      <c r="C3158" t="s">
        <v>25</v>
      </c>
      <c r="D3158">
        <v>2022</v>
      </c>
      <c r="E3158" t="s">
        <v>86</v>
      </c>
      <c r="F3158" t="s">
        <v>710</v>
      </c>
      <c r="G3158" t="s">
        <v>88</v>
      </c>
      <c r="H3158" t="s">
        <v>29</v>
      </c>
      <c r="L3158" t="s">
        <v>711</v>
      </c>
      <c r="M3158" t="s">
        <v>712</v>
      </c>
      <c r="N3158" t="str">
        <f>_xlfn.CONCAT(Tableau1[[#This Row],[species_name]],Tableau1[[#This Row],[sub_reg]])</f>
        <v>European pilchard(=Sardine)27.7.d</v>
      </c>
      <c r="O3158" t="s">
        <v>32</v>
      </c>
      <c r="P3158" t="s">
        <v>33</v>
      </c>
      <c r="Q3158" t="s">
        <v>34</v>
      </c>
      <c r="R3158">
        <v>1086.3800000000001</v>
      </c>
      <c r="S3158" t="s">
        <v>35</v>
      </c>
      <c r="T3158" t="s">
        <v>60</v>
      </c>
      <c r="U3158" t="s">
        <v>61</v>
      </c>
      <c r="V3158" t="s">
        <v>96</v>
      </c>
      <c r="W3158">
        <f>IFERROR(INDEX(#REF!,MATCH(Tableau1[[#This Row],[Identifiant pour calcul]],#REF!,0),9),0)</f>
        <v>0</v>
      </c>
      <c r="X3158">
        <f>Tableau1[[#This Row],[value]]*0.125*Tableau1[[#This Row],[Sequestration factor]]</f>
        <v>0</v>
      </c>
      <c r="Y3158" t="s">
        <v>39</v>
      </c>
      <c r="Z3158" t="s">
        <v>40</v>
      </c>
      <c r="AA3158" t="s">
        <v>39</v>
      </c>
      <c r="AB3158" t="e">
        <f>INDEX(#REF!,MATCH(Tableau1[[#This Row],[species_name]],#REF!,0),2)</f>
        <v>#REF!</v>
      </c>
      <c r="AC3158" s="3" t="e">
        <f>Tableau1[[#This Row],[value]]/Tableau1[[#This Row],[débarquements totaux de l''espèce]]</f>
        <v>#REF!</v>
      </c>
    </row>
    <row r="3159" spans="1:29" x14ac:dyDescent="0.2">
      <c r="A3159" s="1">
        <v>45355</v>
      </c>
      <c r="B3159" t="s">
        <v>24</v>
      </c>
      <c r="C3159" t="s">
        <v>25</v>
      </c>
      <c r="D3159">
        <v>2022</v>
      </c>
      <c r="E3159" t="s">
        <v>86</v>
      </c>
      <c r="F3159" t="s">
        <v>217</v>
      </c>
      <c r="G3159" t="s">
        <v>406</v>
      </c>
      <c r="H3159" t="s">
        <v>29</v>
      </c>
      <c r="L3159" t="s">
        <v>660</v>
      </c>
      <c r="M3159" t="s">
        <v>661</v>
      </c>
      <c r="N3159" t="str">
        <f>_xlfn.CONCAT(Tableau1[[#This Row],[species_name]],Tableau1[[#This Row],[sub_reg]])</f>
        <v>European pilchard(=Sardine)27.7.d</v>
      </c>
      <c r="O3159" t="s">
        <v>32</v>
      </c>
      <c r="P3159" t="s">
        <v>33</v>
      </c>
      <c r="Q3159" t="s">
        <v>34</v>
      </c>
      <c r="R3159">
        <v>99255.89</v>
      </c>
      <c r="S3159" t="s">
        <v>35</v>
      </c>
      <c r="T3159" t="s">
        <v>60</v>
      </c>
      <c r="U3159" t="s">
        <v>61</v>
      </c>
      <c r="V3159" t="s">
        <v>96</v>
      </c>
      <c r="W3159">
        <f>IFERROR(INDEX(#REF!,MATCH(Tableau1[[#This Row],[Identifiant pour calcul]],#REF!,0),9),0)</f>
        <v>0</v>
      </c>
      <c r="X3159">
        <f>Tableau1[[#This Row],[value]]*0.125*Tableau1[[#This Row],[Sequestration factor]]</f>
        <v>0</v>
      </c>
      <c r="Y3159" t="s">
        <v>39</v>
      </c>
      <c r="Z3159" t="s">
        <v>40</v>
      </c>
      <c r="AA3159" t="s">
        <v>39</v>
      </c>
      <c r="AB3159" t="e">
        <f>INDEX(#REF!,MATCH(Tableau1[[#This Row],[species_name]],#REF!,0),2)</f>
        <v>#REF!</v>
      </c>
      <c r="AC3159" s="3" t="e">
        <f>Tableau1[[#This Row],[value]]/Tableau1[[#This Row],[débarquements totaux de l''espèce]]</f>
        <v>#REF!</v>
      </c>
    </row>
    <row r="3160" spans="1:29" x14ac:dyDescent="0.2">
      <c r="A3160" s="1">
        <v>45355</v>
      </c>
      <c r="B3160" t="s">
        <v>24</v>
      </c>
      <c r="C3160" t="s">
        <v>25</v>
      </c>
      <c r="D3160">
        <v>2022</v>
      </c>
      <c r="E3160" t="s">
        <v>26</v>
      </c>
      <c r="F3160" t="s">
        <v>27</v>
      </c>
      <c r="G3160" t="s">
        <v>240</v>
      </c>
      <c r="H3160" t="s">
        <v>29</v>
      </c>
      <c r="M3160" t="s">
        <v>737</v>
      </c>
      <c r="N3160" t="str">
        <f>_xlfn.CONCAT(Tableau1[[#This Row],[species_name]],Tableau1[[#This Row],[sub_reg]])</f>
        <v>European pilchard(=Sardine)sa 7</v>
      </c>
      <c r="O3160" t="s">
        <v>32</v>
      </c>
      <c r="P3160" t="s">
        <v>33</v>
      </c>
      <c r="Q3160" t="s">
        <v>34</v>
      </c>
      <c r="R3160">
        <v>1283.4078999999999</v>
      </c>
      <c r="S3160" t="s">
        <v>35</v>
      </c>
      <c r="T3160" t="s">
        <v>60</v>
      </c>
      <c r="U3160" t="s">
        <v>61</v>
      </c>
      <c r="V3160" t="s">
        <v>62</v>
      </c>
      <c r="W3160">
        <f>IFERROR(INDEX(#REF!,MATCH(Tableau1[[#This Row],[Identifiant pour calcul]],#REF!,0),9),0)</f>
        <v>0</v>
      </c>
      <c r="X3160">
        <f>Tableau1[[#This Row],[value]]*0.125*Tableau1[[#This Row],[Sequestration factor]]</f>
        <v>0</v>
      </c>
      <c r="Y3160" t="s">
        <v>39</v>
      </c>
      <c r="Z3160" t="s">
        <v>40</v>
      </c>
      <c r="AA3160" t="s">
        <v>39</v>
      </c>
      <c r="AB3160" t="e">
        <f>INDEX(#REF!,MATCH(Tableau1[[#This Row],[species_name]],#REF!,0),2)</f>
        <v>#REF!</v>
      </c>
      <c r="AC3160" s="3" t="e">
        <f>Tableau1[[#This Row],[value]]/Tableau1[[#This Row],[débarquements totaux de l''espèce]]</f>
        <v>#REF!</v>
      </c>
    </row>
    <row r="3161" spans="1:29" x14ac:dyDescent="0.2">
      <c r="A3161" s="1">
        <v>45355</v>
      </c>
      <c r="B3161" t="s">
        <v>24</v>
      </c>
      <c r="C3161" t="s">
        <v>25</v>
      </c>
      <c r="D3161">
        <v>2022</v>
      </c>
      <c r="E3161" t="s">
        <v>26</v>
      </c>
      <c r="F3161" t="s">
        <v>27</v>
      </c>
      <c r="G3161" t="s">
        <v>277</v>
      </c>
      <c r="H3161" t="s">
        <v>29</v>
      </c>
      <c r="M3161" t="s">
        <v>749</v>
      </c>
      <c r="N3161" t="str">
        <f>_xlfn.CONCAT(Tableau1[[#This Row],[species_name]],Tableau1[[#This Row],[sub_reg]])</f>
        <v>European pilchard(=Sardine)sa 7</v>
      </c>
      <c r="O3161" t="s">
        <v>32</v>
      </c>
      <c r="P3161" t="s">
        <v>33</v>
      </c>
      <c r="Q3161" t="s">
        <v>34</v>
      </c>
      <c r="R3161">
        <v>14226.937400000001</v>
      </c>
      <c r="S3161" t="s">
        <v>35</v>
      </c>
      <c r="T3161" t="s">
        <v>60</v>
      </c>
      <c r="U3161" t="s">
        <v>61</v>
      </c>
      <c r="V3161" t="s">
        <v>62</v>
      </c>
      <c r="W3161">
        <f>IFERROR(INDEX(#REF!,MATCH(Tableau1[[#This Row],[Identifiant pour calcul]],#REF!,0),9),0)</f>
        <v>0</v>
      </c>
      <c r="X3161">
        <f>Tableau1[[#This Row],[value]]*0.125*Tableau1[[#This Row],[Sequestration factor]]</f>
        <v>0</v>
      </c>
      <c r="Y3161" t="s">
        <v>39</v>
      </c>
      <c r="Z3161" t="s">
        <v>40</v>
      </c>
      <c r="AA3161" t="s">
        <v>39</v>
      </c>
      <c r="AB3161" t="e">
        <f>INDEX(#REF!,MATCH(Tableau1[[#This Row],[species_name]],#REF!,0),2)</f>
        <v>#REF!</v>
      </c>
      <c r="AC3161" s="3" t="e">
        <f>Tableau1[[#This Row],[value]]/Tableau1[[#This Row],[débarquements totaux de l''espèce]]</f>
        <v>#REF!</v>
      </c>
    </row>
    <row r="3162" spans="1:29" x14ac:dyDescent="0.2">
      <c r="A3162" s="1">
        <v>45355</v>
      </c>
      <c r="B3162" t="s">
        <v>24</v>
      </c>
      <c r="C3162" t="s">
        <v>25</v>
      </c>
      <c r="D3162">
        <v>2022</v>
      </c>
      <c r="E3162" t="s">
        <v>86</v>
      </c>
      <c r="F3162" t="s">
        <v>523</v>
      </c>
      <c r="G3162" t="s">
        <v>159</v>
      </c>
      <c r="H3162" t="s">
        <v>29</v>
      </c>
      <c r="M3162" t="s">
        <v>778</v>
      </c>
      <c r="N3162" t="str">
        <f>_xlfn.CONCAT(Tableau1[[#This Row],[species_name]],Tableau1[[#This Row],[sub_reg]])</f>
        <v>European pilchard(=Sardine)27.7.d</v>
      </c>
      <c r="O3162" t="s">
        <v>32</v>
      </c>
      <c r="P3162" t="s">
        <v>33</v>
      </c>
      <c r="Q3162" t="s">
        <v>34</v>
      </c>
      <c r="R3162">
        <v>133594.69</v>
      </c>
      <c r="S3162" t="s">
        <v>35</v>
      </c>
      <c r="T3162" t="s">
        <v>60</v>
      </c>
      <c r="U3162" t="s">
        <v>61</v>
      </c>
      <c r="V3162" t="s">
        <v>96</v>
      </c>
      <c r="W3162">
        <f>IFERROR(INDEX(#REF!,MATCH(Tableau1[[#This Row],[Identifiant pour calcul]],#REF!,0),9),0)</f>
        <v>0</v>
      </c>
      <c r="X3162">
        <f>Tableau1[[#This Row],[value]]*0.125*Tableau1[[#This Row],[Sequestration factor]]</f>
        <v>0</v>
      </c>
      <c r="Y3162" t="s">
        <v>39</v>
      </c>
      <c r="Z3162" t="s">
        <v>40</v>
      </c>
      <c r="AA3162" t="s">
        <v>39</v>
      </c>
      <c r="AB3162" t="e">
        <f>INDEX(#REF!,MATCH(Tableau1[[#This Row],[species_name]],#REF!,0),2)</f>
        <v>#REF!</v>
      </c>
      <c r="AC3162" s="3" t="e">
        <f>Tableau1[[#This Row],[value]]/Tableau1[[#This Row],[débarquements totaux de l''espèce]]</f>
        <v>#REF!</v>
      </c>
    </row>
    <row r="3163" spans="1:29" x14ac:dyDescent="0.2">
      <c r="A3163" s="1">
        <v>45355</v>
      </c>
      <c r="B3163" t="s">
        <v>24</v>
      </c>
      <c r="C3163" t="s">
        <v>25</v>
      </c>
      <c r="D3163">
        <v>2022</v>
      </c>
      <c r="E3163" t="s">
        <v>86</v>
      </c>
      <c r="F3163" t="s">
        <v>87</v>
      </c>
      <c r="G3163" t="s">
        <v>28</v>
      </c>
      <c r="H3163" t="s">
        <v>29</v>
      </c>
      <c r="L3163" t="s">
        <v>89</v>
      </c>
      <c r="M3163" t="s">
        <v>90</v>
      </c>
      <c r="N3163" t="str">
        <f>_xlfn.CONCAT(Tableau1[[#This Row],[species_name]],Tableau1[[#This Row],[sub_reg]])</f>
        <v>European pilchard(=Sardine)27.7.d</v>
      </c>
      <c r="O3163" t="s">
        <v>32</v>
      </c>
      <c r="P3163" t="s">
        <v>33</v>
      </c>
      <c r="Q3163" t="s">
        <v>34</v>
      </c>
      <c r="R3163">
        <v>2260.8000000000002</v>
      </c>
      <c r="S3163" t="s">
        <v>35</v>
      </c>
      <c r="T3163" t="s">
        <v>60</v>
      </c>
      <c r="U3163" t="s">
        <v>61</v>
      </c>
      <c r="V3163" t="s">
        <v>96</v>
      </c>
      <c r="W3163">
        <f>IFERROR(INDEX(#REF!,MATCH(Tableau1[[#This Row],[Identifiant pour calcul]],#REF!,0),9),0)</f>
        <v>0</v>
      </c>
      <c r="X3163">
        <f>Tableau1[[#This Row],[value]]*0.125*Tableau1[[#This Row],[Sequestration factor]]</f>
        <v>0</v>
      </c>
      <c r="Y3163" t="s">
        <v>39</v>
      </c>
      <c r="Z3163" t="s">
        <v>40</v>
      </c>
      <c r="AA3163" t="s">
        <v>39</v>
      </c>
      <c r="AB3163" t="e">
        <f>INDEX(#REF!,MATCH(Tableau1[[#This Row],[species_name]],#REF!,0),2)</f>
        <v>#REF!</v>
      </c>
      <c r="AC3163" s="3" t="e">
        <f>Tableau1[[#This Row],[value]]/Tableau1[[#This Row],[débarquements totaux de l''espèce]]</f>
        <v>#REF!</v>
      </c>
    </row>
    <row r="3164" spans="1:29" x14ac:dyDescent="0.2">
      <c r="A3164" s="1">
        <v>45355</v>
      </c>
      <c r="B3164" t="s">
        <v>24</v>
      </c>
      <c r="C3164" t="s">
        <v>25</v>
      </c>
      <c r="D3164">
        <v>2022</v>
      </c>
      <c r="E3164" t="s">
        <v>86</v>
      </c>
      <c r="F3164" t="s">
        <v>158</v>
      </c>
      <c r="G3164" t="s">
        <v>88</v>
      </c>
      <c r="H3164" t="s">
        <v>29</v>
      </c>
      <c r="L3164" t="s">
        <v>373</v>
      </c>
      <c r="M3164" t="s">
        <v>374</v>
      </c>
      <c r="N3164" t="str">
        <f>_xlfn.CONCAT(Tableau1[[#This Row],[species_name]],Tableau1[[#This Row],[sub_reg]])</f>
        <v>European pilchard(=Sardine)27.4.b</v>
      </c>
      <c r="O3164" t="s">
        <v>32</v>
      </c>
      <c r="P3164" t="s">
        <v>33</v>
      </c>
      <c r="Q3164" t="s">
        <v>34</v>
      </c>
      <c r="R3164">
        <v>1347.85</v>
      </c>
      <c r="S3164" t="s">
        <v>35</v>
      </c>
      <c r="T3164" t="s">
        <v>60</v>
      </c>
      <c r="U3164" t="s">
        <v>61</v>
      </c>
      <c r="V3164" t="s">
        <v>388</v>
      </c>
      <c r="W3164">
        <f>IFERROR(INDEX(#REF!,MATCH(Tableau1[[#This Row],[Identifiant pour calcul]],#REF!,0),9),0)</f>
        <v>0</v>
      </c>
      <c r="X3164">
        <f>Tableau1[[#This Row],[value]]*0.125*Tableau1[[#This Row],[Sequestration factor]]</f>
        <v>0</v>
      </c>
      <c r="Y3164" t="s">
        <v>39</v>
      </c>
      <c r="Z3164" t="s">
        <v>40</v>
      </c>
      <c r="AA3164" t="s">
        <v>39</v>
      </c>
      <c r="AB3164" t="e">
        <f>INDEX(#REF!,MATCH(Tableau1[[#This Row],[species_name]],#REF!,0),2)</f>
        <v>#REF!</v>
      </c>
      <c r="AC3164" s="3" t="e">
        <f>Tableau1[[#This Row],[value]]/Tableau1[[#This Row],[débarquements totaux de l''espèce]]</f>
        <v>#REF!</v>
      </c>
    </row>
    <row r="3165" spans="1:29" x14ac:dyDescent="0.2">
      <c r="A3165" s="1">
        <v>45355</v>
      </c>
      <c r="B3165" t="s">
        <v>24</v>
      </c>
      <c r="C3165" t="s">
        <v>25</v>
      </c>
      <c r="D3165">
        <v>2022</v>
      </c>
      <c r="E3165" t="s">
        <v>86</v>
      </c>
      <c r="F3165" t="s">
        <v>158</v>
      </c>
      <c r="G3165" t="s">
        <v>88</v>
      </c>
      <c r="H3165" t="s">
        <v>29</v>
      </c>
      <c r="L3165" t="s">
        <v>373</v>
      </c>
      <c r="M3165" t="s">
        <v>374</v>
      </c>
      <c r="N3165" t="str">
        <f>_xlfn.CONCAT(Tableau1[[#This Row],[species_name]],Tableau1[[#This Row],[sub_reg]])</f>
        <v>European pilchard(=Sardine)27.4.c</v>
      </c>
      <c r="O3165" t="s">
        <v>32</v>
      </c>
      <c r="P3165" t="s">
        <v>33</v>
      </c>
      <c r="Q3165" t="s">
        <v>34</v>
      </c>
      <c r="R3165">
        <v>354761.37</v>
      </c>
      <c r="S3165" t="s">
        <v>35</v>
      </c>
      <c r="T3165" t="s">
        <v>60</v>
      </c>
      <c r="U3165" t="s">
        <v>61</v>
      </c>
      <c r="V3165" t="s">
        <v>389</v>
      </c>
      <c r="W3165">
        <f>IFERROR(INDEX(#REF!,MATCH(Tableau1[[#This Row],[Identifiant pour calcul]],#REF!,0),9),0)</f>
        <v>0</v>
      </c>
      <c r="X3165">
        <f>Tableau1[[#This Row],[value]]*0.125*Tableau1[[#This Row],[Sequestration factor]]</f>
        <v>0</v>
      </c>
      <c r="Y3165" t="s">
        <v>39</v>
      </c>
      <c r="Z3165" t="s">
        <v>40</v>
      </c>
      <c r="AA3165" t="s">
        <v>39</v>
      </c>
      <c r="AB3165" t="e">
        <f>INDEX(#REF!,MATCH(Tableau1[[#This Row],[species_name]],#REF!,0),2)</f>
        <v>#REF!</v>
      </c>
      <c r="AC3165" s="3" t="e">
        <f>Tableau1[[#This Row],[value]]/Tableau1[[#This Row],[débarquements totaux de l''espèce]]</f>
        <v>#REF!</v>
      </c>
    </row>
    <row r="3166" spans="1:29" x14ac:dyDescent="0.2">
      <c r="A3166" s="1">
        <v>45355</v>
      </c>
      <c r="B3166" t="s">
        <v>24</v>
      </c>
      <c r="C3166" t="s">
        <v>25</v>
      </c>
      <c r="D3166">
        <v>2022</v>
      </c>
      <c r="E3166" t="s">
        <v>86</v>
      </c>
      <c r="F3166" t="s">
        <v>158</v>
      </c>
      <c r="G3166" t="s">
        <v>88</v>
      </c>
      <c r="H3166" t="s">
        <v>29</v>
      </c>
      <c r="L3166" t="s">
        <v>373</v>
      </c>
      <c r="M3166" t="s">
        <v>374</v>
      </c>
      <c r="N3166" t="str">
        <f>_xlfn.CONCAT(Tableau1[[#This Row],[species_name]],Tableau1[[#This Row],[sub_reg]])</f>
        <v>European pilchard(=Sardine)27.7.d</v>
      </c>
      <c r="O3166" t="s">
        <v>32</v>
      </c>
      <c r="P3166" t="s">
        <v>33</v>
      </c>
      <c r="Q3166" t="s">
        <v>34</v>
      </c>
      <c r="R3166">
        <v>601026.39</v>
      </c>
      <c r="S3166" t="s">
        <v>35</v>
      </c>
      <c r="T3166" t="s">
        <v>60</v>
      </c>
      <c r="U3166" t="s">
        <v>61</v>
      </c>
      <c r="V3166" t="s">
        <v>96</v>
      </c>
      <c r="W3166">
        <f>IFERROR(INDEX(#REF!,MATCH(Tableau1[[#This Row],[Identifiant pour calcul]],#REF!,0),9),0)</f>
        <v>0</v>
      </c>
      <c r="X3166">
        <f>Tableau1[[#This Row],[value]]*0.125*Tableau1[[#This Row],[Sequestration factor]]</f>
        <v>0</v>
      </c>
      <c r="Y3166" t="s">
        <v>39</v>
      </c>
      <c r="Z3166" t="s">
        <v>40</v>
      </c>
      <c r="AA3166" t="s">
        <v>39</v>
      </c>
      <c r="AB3166" t="e">
        <f>INDEX(#REF!,MATCH(Tableau1[[#This Row],[species_name]],#REF!,0),2)</f>
        <v>#REF!</v>
      </c>
      <c r="AC3166" s="3" t="e">
        <f>Tableau1[[#This Row],[value]]/Tableau1[[#This Row],[débarquements totaux de l''espèce]]</f>
        <v>#REF!</v>
      </c>
    </row>
    <row r="3167" spans="1:29" x14ac:dyDescent="0.2">
      <c r="A3167" s="1">
        <v>45355</v>
      </c>
      <c r="B3167" t="s">
        <v>24</v>
      </c>
      <c r="C3167" t="s">
        <v>25</v>
      </c>
      <c r="D3167">
        <v>2022</v>
      </c>
      <c r="E3167" t="s">
        <v>26</v>
      </c>
      <c r="F3167" t="s">
        <v>523</v>
      </c>
      <c r="G3167" t="s">
        <v>406</v>
      </c>
      <c r="H3167" t="s">
        <v>29</v>
      </c>
      <c r="L3167" t="s">
        <v>428</v>
      </c>
      <c r="M3167" t="s">
        <v>429</v>
      </c>
      <c r="N3167" t="str">
        <f>_xlfn.CONCAT(Tableau1[[#This Row],[species_name]],Tableau1[[#This Row],[sub_reg]])</f>
        <v>European pilchard(=Sardine)sa 7</v>
      </c>
      <c r="O3167" t="s">
        <v>32</v>
      </c>
      <c r="P3167" t="s">
        <v>33</v>
      </c>
      <c r="Q3167" t="s">
        <v>34</v>
      </c>
      <c r="R3167">
        <v>1025.6600000000001</v>
      </c>
      <c r="S3167" t="s">
        <v>35</v>
      </c>
      <c r="T3167" t="s">
        <v>60</v>
      </c>
      <c r="U3167" t="s">
        <v>61</v>
      </c>
      <c r="V3167" t="s">
        <v>62</v>
      </c>
      <c r="W3167">
        <f>IFERROR(INDEX(#REF!,MATCH(Tableau1[[#This Row],[Identifiant pour calcul]],#REF!,0),9),0)</f>
        <v>0</v>
      </c>
      <c r="X3167">
        <f>Tableau1[[#This Row],[value]]*0.125*Tableau1[[#This Row],[Sequestration factor]]</f>
        <v>0</v>
      </c>
      <c r="Y3167" t="s">
        <v>39</v>
      </c>
      <c r="Z3167" t="s">
        <v>40</v>
      </c>
      <c r="AA3167" t="s">
        <v>39</v>
      </c>
      <c r="AB3167" t="e">
        <f>INDEX(#REF!,MATCH(Tableau1[[#This Row],[species_name]],#REF!,0),2)</f>
        <v>#REF!</v>
      </c>
      <c r="AC3167" s="3" t="e">
        <f>Tableau1[[#This Row],[value]]/Tableau1[[#This Row],[débarquements totaux de l''espèce]]</f>
        <v>#REF!</v>
      </c>
    </row>
    <row r="3168" spans="1:29" x14ac:dyDescent="0.2">
      <c r="A3168" s="1">
        <v>45355</v>
      </c>
      <c r="B3168" t="s">
        <v>24</v>
      </c>
      <c r="C3168" t="s">
        <v>25</v>
      </c>
      <c r="D3168">
        <v>2022</v>
      </c>
      <c r="E3168" t="s">
        <v>86</v>
      </c>
      <c r="F3168" t="s">
        <v>523</v>
      </c>
      <c r="G3168" t="s">
        <v>28</v>
      </c>
      <c r="H3168" t="s">
        <v>29</v>
      </c>
      <c r="L3168" t="s">
        <v>524</v>
      </c>
      <c r="M3168" t="s">
        <v>525</v>
      </c>
      <c r="N3168" t="str">
        <f>_xlfn.CONCAT(Tableau1[[#This Row],[species_name]],Tableau1[[#This Row],[sub_reg]])</f>
        <v>European pilchard(=Sardine)27.8.b</v>
      </c>
      <c r="O3168" t="s">
        <v>32</v>
      </c>
      <c r="P3168" t="s">
        <v>33</v>
      </c>
      <c r="Q3168" t="s">
        <v>34</v>
      </c>
      <c r="R3168">
        <v>4876.66</v>
      </c>
      <c r="S3168" t="s">
        <v>35</v>
      </c>
      <c r="T3168" t="s">
        <v>60</v>
      </c>
      <c r="U3168" t="s">
        <v>61</v>
      </c>
      <c r="V3168" t="s">
        <v>338</v>
      </c>
      <c r="W3168">
        <f>IFERROR(INDEX(#REF!,MATCH(Tableau1[[#This Row],[Identifiant pour calcul]],#REF!,0),9),0)</f>
        <v>0</v>
      </c>
      <c r="X3168">
        <f>Tableau1[[#This Row],[value]]*0.125*Tableau1[[#This Row],[Sequestration factor]]</f>
        <v>0</v>
      </c>
      <c r="Y3168" t="s">
        <v>39</v>
      </c>
      <c r="Z3168" t="s">
        <v>40</v>
      </c>
      <c r="AA3168" t="s">
        <v>39</v>
      </c>
      <c r="AB3168" t="e">
        <f>INDEX(#REF!,MATCH(Tableau1[[#This Row],[species_name]],#REF!,0),2)</f>
        <v>#REF!</v>
      </c>
      <c r="AC3168" s="3" t="e">
        <f>Tableau1[[#This Row],[value]]/Tableau1[[#This Row],[débarquements totaux de l''espèce]]</f>
        <v>#REF!</v>
      </c>
    </row>
    <row r="3169" spans="1:29" x14ac:dyDescent="0.2">
      <c r="A3169" s="1">
        <v>45355</v>
      </c>
      <c r="B3169" t="s">
        <v>24</v>
      </c>
      <c r="C3169" t="s">
        <v>25</v>
      </c>
      <c r="D3169">
        <v>2022</v>
      </c>
      <c r="E3169" t="s">
        <v>86</v>
      </c>
      <c r="F3169" t="s">
        <v>158</v>
      </c>
      <c r="G3169" t="s">
        <v>406</v>
      </c>
      <c r="H3169" t="s">
        <v>29</v>
      </c>
      <c r="L3169" t="s">
        <v>418</v>
      </c>
      <c r="M3169" t="s">
        <v>419</v>
      </c>
      <c r="N3169" t="str">
        <f>_xlfn.CONCAT(Tableau1[[#This Row],[species_name]],Tableau1[[#This Row],[sub_reg]])</f>
        <v>European pilchard(=Sardine)27.4.c</v>
      </c>
      <c r="O3169" t="s">
        <v>32</v>
      </c>
      <c r="P3169" t="s">
        <v>33</v>
      </c>
      <c r="Q3169" t="s">
        <v>34</v>
      </c>
      <c r="R3169">
        <v>1440.65</v>
      </c>
      <c r="S3169" t="s">
        <v>35</v>
      </c>
      <c r="T3169" t="s">
        <v>60</v>
      </c>
      <c r="U3169" t="s">
        <v>61</v>
      </c>
      <c r="V3169" t="s">
        <v>389</v>
      </c>
      <c r="W3169">
        <f>IFERROR(INDEX(#REF!,MATCH(Tableau1[[#This Row],[Identifiant pour calcul]],#REF!,0),9),0)</f>
        <v>0</v>
      </c>
      <c r="X3169">
        <f>Tableau1[[#This Row],[value]]*0.125*Tableau1[[#This Row],[Sequestration factor]]</f>
        <v>0</v>
      </c>
      <c r="Y3169" t="s">
        <v>39</v>
      </c>
      <c r="Z3169" t="s">
        <v>40</v>
      </c>
      <c r="AA3169" t="s">
        <v>39</v>
      </c>
      <c r="AB3169" t="e">
        <f>INDEX(#REF!,MATCH(Tableau1[[#This Row],[species_name]],#REF!,0),2)</f>
        <v>#REF!</v>
      </c>
      <c r="AC3169" s="3" t="e">
        <f>Tableau1[[#This Row],[value]]/Tableau1[[#This Row],[débarquements totaux de l''espèce]]</f>
        <v>#REF!</v>
      </c>
    </row>
    <row r="3170" spans="1:29" x14ac:dyDescent="0.2">
      <c r="A3170" s="1">
        <v>45355</v>
      </c>
      <c r="B3170" t="s">
        <v>24</v>
      </c>
      <c r="C3170" t="s">
        <v>25</v>
      </c>
      <c r="D3170">
        <v>2022</v>
      </c>
      <c r="E3170" t="s">
        <v>86</v>
      </c>
      <c r="F3170" t="s">
        <v>158</v>
      </c>
      <c r="G3170" t="s">
        <v>406</v>
      </c>
      <c r="H3170" t="s">
        <v>29</v>
      </c>
      <c r="L3170" t="s">
        <v>418</v>
      </c>
      <c r="M3170" t="s">
        <v>419</v>
      </c>
      <c r="N3170" t="str">
        <f>_xlfn.CONCAT(Tableau1[[#This Row],[species_name]],Tableau1[[#This Row],[sub_reg]])</f>
        <v>European pilchard(=Sardine)27.7.d</v>
      </c>
      <c r="O3170" t="s">
        <v>32</v>
      </c>
      <c r="P3170" t="s">
        <v>33</v>
      </c>
      <c r="Q3170" t="s">
        <v>34</v>
      </c>
      <c r="R3170">
        <v>5669.88</v>
      </c>
      <c r="S3170" t="s">
        <v>35</v>
      </c>
      <c r="T3170" t="s">
        <v>60</v>
      </c>
      <c r="U3170" t="s">
        <v>61</v>
      </c>
      <c r="V3170" t="s">
        <v>96</v>
      </c>
      <c r="W3170">
        <f>IFERROR(INDEX(#REF!,MATCH(Tableau1[[#This Row],[Identifiant pour calcul]],#REF!,0),9),0)</f>
        <v>0</v>
      </c>
      <c r="X3170">
        <f>Tableau1[[#This Row],[value]]*0.125*Tableau1[[#This Row],[Sequestration factor]]</f>
        <v>0</v>
      </c>
      <c r="Y3170" t="s">
        <v>39</v>
      </c>
      <c r="Z3170" t="s">
        <v>40</v>
      </c>
      <c r="AA3170" t="s">
        <v>39</v>
      </c>
      <c r="AB3170" t="e">
        <f>INDEX(#REF!,MATCH(Tableau1[[#This Row],[species_name]],#REF!,0),2)</f>
        <v>#REF!</v>
      </c>
      <c r="AC3170" s="3" t="e">
        <f>Tableau1[[#This Row],[value]]/Tableau1[[#This Row],[débarquements totaux de l''espèce]]</f>
        <v>#REF!</v>
      </c>
    </row>
    <row r="3171" spans="1:29" x14ac:dyDescent="0.2">
      <c r="A3171" s="1">
        <v>45355</v>
      </c>
      <c r="B3171" t="s">
        <v>24</v>
      </c>
      <c r="C3171" t="s">
        <v>25</v>
      </c>
      <c r="D3171">
        <v>2022</v>
      </c>
      <c r="E3171" t="s">
        <v>86</v>
      </c>
      <c r="F3171" t="s">
        <v>198</v>
      </c>
      <c r="G3171" t="s">
        <v>28</v>
      </c>
      <c r="H3171" t="s">
        <v>29</v>
      </c>
      <c r="L3171" t="s">
        <v>540</v>
      </c>
      <c r="M3171" t="s">
        <v>541</v>
      </c>
      <c r="N3171" t="str">
        <f>_xlfn.CONCAT(Tableau1[[#This Row],[species_name]],Tableau1[[#This Row],[sub_reg]])</f>
        <v>European pilchard(=Sardine)27.7.e</v>
      </c>
      <c r="O3171" t="s">
        <v>32</v>
      </c>
      <c r="P3171" t="s">
        <v>33</v>
      </c>
      <c r="Q3171" t="s">
        <v>34</v>
      </c>
      <c r="R3171">
        <v>10383140.550000001</v>
      </c>
      <c r="S3171" t="s">
        <v>35</v>
      </c>
      <c r="T3171" t="s">
        <v>60</v>
      </c>
      <c r="U3171" t="s">
        <v>61</v>
      </c>
      <c r="V3171" t="s">
        <v>226</v>
      </c>
      <c r="W3171">
        <f>IFERROR(INDEX(#REF!,MATCH(Tableau1[[#This Row],[Identifiant pour calcul]],#REF!,0),9),0)</f>
        <v>0</v>
      </c>
      <c r="X3171">
        <f>Tableau1[[#This Row],[value]]*0.125*Tableau1[[#This Row],[Sequestration factor]]</f>
        <v>0</v>
      </c>
      <c r="Y3171" t="s">
        <v>39</v>
      </c>
      <c r="Z3171" t="s">
        <v>40</v>
      </c>
      <c r="AA3171" t="s">
        <v>39</v>
      </c>
      <c r="AB3171" t="e">
        <f>INDEX(#REF!,MATCH(Tableau1[[#This Row],[species_name]],#REF!,0),2)</f>
        <v>#REF!</v>
      </c>
      <c r="AC3171" s="3" t="e">
        <f>Tableau1[[#This Row],[value]]/Tableau1[[#This Row],[débarquements totaux de l''espèce]]</f>
        <v>#REF!</v>
      </c>
    </row>
    <row r="3172" spans="1:29" x14ac:dyDescent="0.2">
      <c r="A3172" s="1">
        <v>45355</v>
      </c>
      <c r="B3172" t="s">
        <v>24</v>
      </c>
      <c r="C3172" t="s">
        <v>25</v>
      </c>
      <c r="D3172">
        <v>2022</v>
      </c>
      <c r="E3172" t="s">
        <v>86</v>
      </c>
      <c r="F3172" t="s">
        <v>198</v>
      </c>
      <c r="G3172" t="s">
        <v>28</v>
      </c>
      <c r="H3172" t="s">
        <v>29</v>
      </c>
      <c r="L3172" t="s">
        <v>540</v>
      </c>
      <c r="M3172" t="s">
        <v>541</v>
      </c>
      <c r="N3172" t="str">
        <f>_xlfn.CONCAT(Tableau1[[#This Row],[species_name]],Tableau1[[#This Row],[sub_reg]])</f>
        <v>European pilchard(=Sardine)27.8.a</v>
      </c>
      <c r="O3172" t="s">
        <v>32</v>
      </c>
      <c r="P3172" t="s">
        <v>33</v>
      </c>
      <c r="Q3172" t="s">
        <v>34</v>
      </c>
      <c r="R3172">
        <v>7610536.5300000003</v>
      </c>
      <c r="S3172" t="s">
        <v>35</v>
      </c>
      <c r="T3172" t="s">
        <v>60</v>
      </c>
      <c r="U3172" t="s">
        <v>61</v>
      </c>
      <c r="V3172" t="s">
        <v>331</v>
      </c>
      <c r="W3172">
        <f>IFERROR(INDEX(#REF!,MATCH(Tableau1[[#This Row],[Identifiant pour calcul]],#REF!,0),9),0)</f>
        <v>0</v>
      </c>
      <c r="X3172">
        <f>Tableau1[[#This Row],[value]]*0.125*Tableau1[[#This Row],[Sequestration factor]]</f>
        <v>0</v>
      </c>
      <c r="Y3172" t="s">
        <v>39</v>
      </c>
      <c r="Z3172" t="s">
        <v>40</v>
      </c>
      <c r="AA3172" t="s">
        <v>39</v>
      </c>
      <c r="AB3172" t="e">
        <f>INDEX(#REF!,MATCH(Tableau1[[#This Row],[species_name]],#REF!,0),2)</f>
        <v>#REF!</v>
      </c>
      <c r="AC3172" s="3" t="e">
        <f>Tableau1[[#This Row],[value]]/Tableau1[[#This Row],[débarquements totaux de l''espèce]]</f>
        <v>#REF!</v>
      </c>
    </row>
    <row r="3173" spans="1:29" x14ac:dyDescent="0.2">
      <c r="A3173" s="1">
        <v>45355</v>
      </c>
      <c r="B3173" t="s">
        <v>24</v>
      </c>
      <c r="C3173" t="s">
        <v>25</v>
      </c>
      <c r="D3173">
        <v>2022</v>
      </c>
      <c r="E3173" t="s">
        <v>86</v>
      </c>
      <c r="F3173" t="s">
        <v>372</v>
      </c>
      <c r="G3173" t="s">
        <v>28</v>
      </c>
      <c r="H3173" t="s">
        <v>29</v>
      </c>
      <c r="L3173" t="s">
        <v>711</v>
      </c>
      <c r="M3173" t="s">
        <v>712</v>
      </c>
      <c r="N3173" t="str">
        <f>_xlfn.CONCAT(Tableau1[[#This Row],[species_name]],Tableau1[[#This Row],[sub_reg]])</f>
        <v>European pilchard(=Sardine)27.7.d</v>
      </c>
      <c r="O3173" t="s">
        <v>32</v>
      </c>
      <c r="P3173" t="s">
        <v>33</v>
      </c>
      <c r="Q3173" t="s">
        <v>34</v>
      </c>
      <c r="R3173">
        <v>29949.34</v>
      </c>
      <c r="S3173" t="s">
        <v>35</v>
      </c>
      <c r="T3173" t="s">
        <v>60</v>
      </c>
      <c r="U3173" t="s">
        <v>61</v>
      </c>
      <c r="V3173" t="s">
        <v>96</v>
      </c>
      <c r="W3173">
        <f>IFERROR(INDEX(#REF!,MATCH(Tableau1[[#This Row],[Identifiant pour calcul]],#REF!,0),9),0)</f>
        <v>0</v>
      </c>
      <c r="X3173">
        <f>Tableau1[[#This Row],[value]]*0.125*Tableau1[[#This Row],[Sequestration factor]]</f>
        <v>0</v>
      </c>
      <c r="Y3173" t="s">
        <v>39</v>
      </c>
      <c r="Z3173" t="s">
        <v>40</v>
      </c>
      <c r="AA3173" t="s">
        <v>39</v>
      </c>
      <c r="AB3173" t="e">
        <f>INDEX(#REF!,MATCH(Tableau1[[#This Row],[species_name]],#REF!,0),2)</f>
        <v>#REF!</v>
      </c>
      <c r="AC3173" s="3" t="e">
        <f>Tableau1[[#This Row],[value]]/Tableau1[[#This Row],[débarquements totaux de l''espèce]]</f>
        <v>#REF!</v>
      </c>
    </row>
    <row r="3174" spans="1:29" x14ac:dyDescent="0.2">
      <c r="A3174" s="1">
        <v>45355</v>
      </c>
      <c r="B3174" t="s">
        <v>24</v>
      </c>
      <c r="C3174" t="s">
        <v>25</v>
      </c>
      <c r="D3174">
        <v>2022</v>
      </c>
      <c r="E3174" t="s">
        <v>86</v>
      </c>
      <c r="F3174" t="s">
        <v>372</v>
      </c>
      <c r="G3174" t="s">
        <v>28</v>
      </c>
      <c r="H3174" t="s">
        <v>29</v>
      </c>
      <c r="L3174" t="s">
        <v>711</v>
      </c>
      <c r="M3174" t="s">
        <v>712</v>
      </c>
      <c r="N3174" t="str">
        <f>_xlfn.CONCAT(Tableau1[[#This Row],[species_name]],Tableau1[[#This Row],[sub_reg]])</f>
        <v>European pilchard(=Sardine)27.8.a</v>
      </c>
      <c r="O3174" t="s">
        <v>32</v>
      </c>
      <c r="P3174" t="s">
        <v>33</v>
      </c>
      <c r="Q3174" t="s">
        <v>34</v>
      </c>
      <c r="R3174">
        <v>716664.44</v>
      </c>
      <c r="S3174" t="s">
        <v>35</v>
      </c>
      <c r="T3174" t="s">
        <v>60</v>
      </c>
      <c r="U3174" t="s">
        <v>61</v>
      </c>
      <c r="V3174" t="s">
        <v>331</v>
      </c>
      <c r="W3174">
        <f>IFERROR(INDEX(#REF!,MATCH(Tableau1[[#This Row],[Identifiant pour calcul]],#REF!,0),9),0)</f>
        <v>0</v>
      </c>
      <c r="X3174">
        <f>Tableau1[[#This Row],[value]]*0.125*Tableau1[[#This Row],[Sequestration factor]]</f>
        <v>0</v>
      </c>
      <c r="Y3174" t="s">
        <v>39</v>
      </c>
      <c r="Z3174" t="s">
        <v>40</v>
      </c>
      <c r="AA3174" t="s">
        <v>39</v>
      </c>
      <c r="AB3174" t="e">
        <f>INDEX(#REF!,MATCH(Tableau1[[#This Row],[species_name]],#REF!,0),2)</f>
        <v>#REF!</v>
      </c>
      <c r="AC3174" s="3" t="e">
        <f>Tableau1[[#This Row],[value]]/Tableau1[[#This Row],[débarquements totaux de l''espèce]]</f>
        <v>#REF!</v>
      </c>
    </row>
    <row r="3175" spans="1:29" x14ac:dyDescent="0.2">
      <c r="A3175" s="1">
        <v>45355</v>
      </c>
      <c r="B3175" t="s">
        <v>24</v>
      </c>
      <c r="C3175" t="s">
        <v>25</v>
      </c>
      <c r="D3175">
        <v>2022</v>
      </c>
      <c r="E3175" t="s">
        <v>86</v>
      </c>
      <c r="F3175" t="s">
        <v>372</v>
      </c>
      <c r="G3175" t="s">
        <v>28</v>
      </c>
      <c r="H3175" t="s">
        <v>29</v>
      </c>
      <c r="L3175" t="s">
        <v>711</v>
      </c>
      <c r="M3175" t="s">
        <v>712</v>
      </c>
      <c r="N3175" t="str">
        <f>_xlfn.CONCAT(Tableau1[[#This Row],[species_name]],Tableau1[[#This Row],[sub_reg]])</f>
        <v>European pilchard(=Sardine)27.8.b</v>
      </c>
      <c r="O3175" t="s">
        <v>32</v>
      </c>
      <c r="P3175" t="s">
        <v>33</v>
      </c>
      <c r="Q3175" t="s">
        <v>34</v>
      </c>
      <c r="R3175">
        <v>5090.78</v>
      </c>
      <c r="S3175" t="s">
        <v>35</v>
      </c>
      <c r="T3175" t="s">
        <v>60</v>
      </c>
      <c r="U3175" t="s">
        <v>61</v>
      </c>
      <c r="V3175" t="s">
        <v>338</v>
      </c>
      <c r="W3175">
        <f>IFERROR(INDEX(#REF!,MATCH(Tableau1[[#This Row],[Identifiant pour calcul]],#REF!,0),9),0)</f>
        <v>0</v>
      </c>
      <c r="X3175">
        <f>Tableau1[[#This Row],[value]]*0.125*Tableau1[[#This Row],[Sequestration factor]]</f>
        <v>0</v>
      </c>
      <c r="Y3175" t="s">
        <v>39</v>
      </c>
      <c r="Z3175" t="s">
        <v>40</v>
      </c>
      <c r="AA3175" t="s">
        <v>39</v>
      </c>
      <c r="AB3175" t="e">
        <f>INDEX(#REF!,MATCH(Tableau1[[#This Row],[species_name]],#REF!,0),2)</f>
        <v>#REF!</v>
      </c>
      <c r="AC3175" s="3" t="e">
        <f>Tableau1[[#This Row],[value]]/Tableau1[[#This Row],[débarquements totaux de l''espèce]]</f>
        <v>#REF!</v>
      </c>
    </row>
    <row r="3176" spans="1:29" x14ac:dyDescent="0.2">
      <c r="A3176" s="1">
        <v>45355</v>
      </c>
      <c r="B3176" t="s">
        <v>24</v>
      </c>
      <c r="C3176" t="s">
        <v>25</v>
      </c>
      <c r="D3176">
        <v>2022</v>
      </c>
      <c r="E3176" t="s">
        <v>86</v>
      </c>
      <c r="F3176" t="s">
        <v>158</v>
      </c>
      <c r="G3176" t="s">
        <v>28</v>
      </c>
      <c r="H3176" t="s">
        <v>29</v>
      </c>
      <c r="M3176" t="s">
        <v>821</v>
      </c>
      <c r="N3176" t="str">
        <f>_xlfn.CONCAT(Tableau1[[#This Row],[species_name]],Tableau1[[#This Row],[sub_reg]])</f>
        <v>European pilchard(=Sardine)27.4.c</v>
      </c>
      <c r="O3176" t="s">
        <v>32</v>
      </c>
      <c r="P3176" t="s">
        <v>33</v>
      </c>
      <c r="Q3176" t="s">
        <v>34</v>
      </c>
      <c r="R3176">
        <v>224051.38</v>
      </c>
      <c r="S3176" t="s">
        <v>35</v>
      </c>
      <c r="T3176" t="s">
        <v>60</v>
      </c>
      <c r="U3176" t="s">
        <v>61</v>
      </c>
      <c r="V3176" t="s">
        <v>389</v>
      </c>
      <c r="W3176">
        <f>IFERROR(INDEX(#REF!,MATCH(Tableau1[[#This Row],[Identifiant pour calcul]],#REF!,0),9),0)</f>
        <v>0</v>
      </c>
      <c r="X3176">
        <f>Tableau1[[#This Row],[value]]*0.125*Tableau1[[#This Row],[Sequestration factor]]</f>
        <v>0</v>
      </c>
      <c r="Y3176" t="s">
        <v>39</v>
      </c>
      <c r="Z3176" t="s">
        <v>40</v>
      </c>
      <c r="AA3176" t="s">
        <v>39</v>
      </c>
      <c r="AB3176" t="e">
        <f>INDEX(#REF!,MATCH(Tableau1[[#This Row],[species_name]],#REF!,0),2)</f>
        <v>#REF!</v>
      </c>
      <c r="AC3176" s="3" t="e">
        <f>Tableau1[[#This Row],[value]]/Tableau1[[#This Row],[débarquements totaux de l''espèce]]</f>
        <v>#REF!</v>
      </c>
    </row>
    <row r="3177" spans="1:29" x14ac:dyDescent="0.2">
      <c r="A3177" s="1">
        <v>45355</v>
      </c>
      <c r="B3177" t="s">
        <v>24</v>
      </c>
      <c r="C3177" t="s">
        <v>25</v>
      </c>
      <c r="D3177">
        <v>2022</v>
      </c>
      <c r="E3177" t="s">
        <v>86</v>
      </c>
      <c r="F3177" t="s">
        <v>158</v>
      </c>
      <c r="G3177" t="s">
        <v>28</v>
      </c>
      <c r="H3177" t="s">
        <v>29</v>
      </c>
      <c r="M3177" t="s">
        <v>821</v>
      </c>
      <c r="N3177" t="str">
        <f>_xlfn.CONCAT(Tableau1[[#This Row],[species_name]],Tableau1[[#This Row],[sub_reg]])</f>
        <v>European pilchard(=Sardine)27.8.a</v>
      </c>
      <c r="O3177" t="s">
        <v>32</v>
      </c>
      <c r="P3177" t="s">
        <v>33</v>
      </c>
      <c r="Q3177" t="s">
        <v>34</v>
      </c>
      <c r="R3177">
        <v>78529.039999999994</v>
      </c>
      <c r="S3177" t="s">
        <v>35</v>
      </c>
      <c r="T3177" t="s">
        <v>60</v>
      </c>
      <c r="U3177" t="s">
        <v>61</v>
      </c>
      <c r="V3177" t="s">
        <v>331</v>
      </c>
      <c r="W3177">
        <f>IFERROR(INDEX(#REF!,MATCH(Tableau1[[#This Row],[Identifiant pour calcul]],#REF!,0),9),0)</f>
        <v>0</v>
      </c>
      <c r="X3177">
        <f>Tableau1[[#This Row],[value]]*0.125*Tableau1[[#This Row],[Sequestration factor]]</f>
        <v>0</v>
      </c>
      <c r="Y3177" t="s">
        <v>39</v>
      </c>
      <c r="Z3177" t="s">
        <v>40</v>
      </c>
      <c r="AA3177" t="s">
        <v>39</v>
      </c>
      <c r="AB3177" t="e">
        <f>INDEX(#REF!,MATCH(Tableau1[[#This Row],[species_name]],#REF!,0),2)</f>
        <v>#REF!</v>
      </c>
      <c r="AC3177" s="3" t="e">
        <f>Tableau1[[#This Row],[value]]/Tableau1[[#This Row],[débarquements totaux de l''espèce]]</f>
        <v>#REF!</v>
      </c>
    </row>
    <row r="3178" spans="1:29" x14ac:dyDescent="0.2">
      <c r="A3178" s="1">
        <v>45355</v>
      </c>
      <c r="B3178" t="s">
        <v>24</v>
      </c>
      <c r="C3178" t="s">
        <v>25</v>
      </c>
      <c r="D3178">
        <v>2022</v>
      </c>
      <c r="E3178" t="s">
        <v>86</v>
      </c>
      <c r="F3178" t="s">
        <v>158</v>
      </c>
      <c r="G3178" t="s">
        <v>28</v>
      </c>
      <c r="H3178" t="s">
        <v>29</v>
      </c>
      <c r="M3178" t="s">
        <v>821</v>
      </c>
      <c r="N3178" t="str">
        <f>_xlfn.CONCAT(Tableau1[[#This Row],[species_name]],Tableau1[[#This Row],[sub_reg]])</f>
        <v>European pilchard(=Sardine)27.7.d</v>
      </c>
      <c r="O3178" t="s">
        <v>32</v>
      </c>
      <c r="P3178" t="s">
        <v>33</v>
      </c>
      <c r="Q3178" t="s">
        <v>34</v>
      </c>
      <c r="R3178">
        <v>155515.35</v>
      </c>
      <c r="S3178" t="s">
        <v>35</v>
      </c>
      <c r="T3178" t="s">
        <v>60</v>
      </c>
      <c r="U3178" t="s">
        <v>61</v>
      </c>
      <c r="V3178" t="s">
        <v>96</v>
      </c>
      <c r="W3178">
        <f>IFERROR(INDEX(#REF!,MATCH(Tableau1[[#This Row],[Identifiant pour calcul]],#REF!,0),9),0)</f>
        <v>0</v>
      </c>
      <c r="X3178">
        <f>Tableau1[[#This Row],[value]]*0.125*Tableau1[[#This Row],[Sequestration factor]]</f>
        <v>0</v>
      </c>
      <c r="Y3178" t="s">
        <v>39</v>
      </c>
      <c r="Z3178" t="s">
        <v>40</v>
      </c>
      <c r="AA3178" t="s">
        <v>39</v>
      </c>
      <c r="AB3178" t="e">
        <f>INDEX(#REF!,MATCH(Tableau1[[#This Row],[species_name]],#REF!,0),2)</f>
        <v>#REF!</v>
      </c>
      <c r="AC3178" s="3" t="e">
        <f>Tableau1[[#This Row],[value]]/Tableau1[[#This Row],[débarquements totaux de l''espèce]]</f>
        <v>#REF!</v>
      </c>
    </row>
    <row r="3179" spans="1:29" x14ac:dyDescent="0.2">
      <c r="A3179" s="1">
        <v>45355</v>
      </c>
      <c r="B3179" t="s">
        <v>24</v>
      </c>
      <c r="C3179" t="s">
        <v>25</v>
      </c>
      <c r="D3179">
        <v>2022</v>
      </c>
      <c r="E3179" t="s">
        <v>86</v>
      </c>
      <c r="F3179" t="s">
        <v>158</v>
      </c>
      <c r="G3179" t="s">
        <v>107</v>
      </c>
      <c r="H3179" t="s">
        <v>29</v>
      </c>
      <c r="L3179" t="s">
        <v>822</v>
      </c>
      <c r="M3179" t="s">
        <v>823</v>
      </c>
      <c r="N3179" t="str">
        <f>_xlfn.CONCAT(Tableau1[[#This Row],[species_name]],Tableau1[[#This Row],[sub_reg]])</f>
        <v>European pilchard(=Sardine)27.7.d</v>
      </c>
      <c r="O3179" t="s">
        <v>32</v>
      </c>
      <c r="P3179" t="s">
        <v>33</v>
      </c>
      <c r="Q3179" t="s">
        <v>34</v>
      </c>
      <c r="R3179">
        <v>3749.6</v>
      </c>
      <c r="S3179" t="s">
        <v>35</v>
      </c>
      <c r="T3179" t="s">
        <v>60</v>
      </c>
      <c r="U3179" t="s">
        <v>61</v>
      </c>
      <c r="V3179" t="s">
        <v>96</v>
      </c>
      <c r="W3179">
        <f>IFERROR(INDEX(#REF!,MATCH(Tableau1[[#This Row],[Identifiant pour calcul]],#REF!,0),9),0)</f>
        <v>0</v>
      </c>
      <c r="X3179">
        <f>Tableau1[[#This Row],[value]]*0.125*Tableau1[[#This Row],[Sequestration factor]]</f>
        <v>0</v>
      </c>
      <c r="Y3179" t="s">
        <v>39</v>
      </c>
      <c r="Z3179" t="s">
        <v>40</v>
      </c>
      <c r="AA3179" t="s">
        <v>39</v>
      </c>
      <c r="AB3179" t="e">
        <f>INDEX(#REF!,MATCH(Tableau1[[#This Row],[species_name]],#REF!,0),2)</f>
        <v>#REF!</v>
      </c>
      <c r="AC3179" s="3" t="e">
        <f>Tableau1[[#This Row],[value]]/Tableau1[[#This Row],[débarquements totaux de l''espèce]]</f>
        <v>#REF!</v>
      </c>
    </row>
    <row r="3180" spans="1:29" x14ac:dyDescent="0.2">
      <c r="A3180" s="1">
        <v>45355</v>
      </c>
      <c r="B3180" t="s">
        <v>24</v>
      </c>
      <c r="C3180" t="s">
        <v>25</v>
      </c>
      <c r="D3180">
        <v>2022</v>
      </c>
      <c r="E3180" t="s">
        <v>86</v>
      </c>
      <c r="F3180" t="s">
        <v>372</v>
      </c>
      <c r="G3180" t="s">
        <v>77</v>
      </c>
      <c r="H3180" t="s">
        <v>29</v>
      </c>
      <c r="L3180" t="s">
        <v>515</v>
      </c>
      <c r="M3180" t="s">
        <v>516</v>
      </c>
      <c r="N3180" t="str">
        <f>_xlfn.CONCAT(Tableau1[[#This Row],[species_name]],Tableau1[[#This Row],[sub_reg]])</f>
        <v>European pilchard(=Sardine)27.8.a</v>
      </c>
      <c r="O3180" t="s">
        <v>32</v>
      </c>
      <c r="P3180" t="s">
        <v>33</v>
      </c>
      <c r="Q3180" t="s">
        <v>34</v>
      </c>
      <c r="R3180">
        <v>173258.7</v>
      </c>
      <c r="S3180" t="s">
        <v>35</v>
      </c>
      <c r="T3180" t="s">
        <v>60</v>
      </c>
      <c r="U3180" t="s">
        <v>61</v>
      </c>
      <c r="V3180" t="s">
        <v>331</v>
      </c>
      <c r="W3180">
        <f>IFERROR(INDEX(#REF!,MATCH(Tableau1[[#This Row],[Identifiant pour calcul]],#REF!,0),9),0)</f>
        <v>0</v>
      </c>
      <c r="X3180">
        <f>Tableau1[[#This Row],[value]]*0.125*Tableau1[[#This Row],[Sequestration factor]]</f>
        <v>0</v>
      </c>
      <c r="Y3180" t="s">
        <v>39</v>
      </c>
      <c r="Z3180" t="s">
        <v>40</v>
      </c>
      <c r="AA3180" t="s">
        <v>39</v>
      </c>
      <c r="AB3180" t="e">
        <f>INDEX(#REF!,MATCH(Tableau1[[#This Row],[species_name]],#REF!,0),2)</f>
        <v>#REF!</v>
      </c>
      <c r="AC3180" s="3" t="e">
        <f>Tableau1[[#This Row],[value]]/Tableau1[[#This Row],[débarquements totaux de l''espèce]]</f>
        <v>#REF!</v>
      </c>
    </row>
    <row r="3181" spans="1:29" x14ac:dyDescent="0.2">
      <c r="A3181" s="1">
        <v>45355</v>
      </c>
      <c r="B3181" t="s">
        <v>24</v>
      </c>
      <c r="C3181" t="s">
        <v>25</v>
      </c>
      <c r="D3181">
        <v>2022</v>
      </c>
      <c r="E3181" t="s">
        <v>86</v>
      </c>
      <c r="F3181" t="s">
        <v>198</v>
      </c>
      <c r="G3181" t="s">
        <v>28</v>
      </c>
      <c r="H3181" t="s">
        <v>29</v>
      </c>
      <c r="L3181" t="s">
        <v>540</v>
      </c>
      <c r="M3181" t="s">
        <v>541</v>
      </c>
      <c r="N3181" t="str">
        <f>_xlfn.CONCAT(Tableau1[[#This Row],[species_name]],Tableau1[[#This Row],[sub_reg]])</f>
        <v>European pilchard(=Sardine)27.7.h</v>
      </c>
      <c r="O3181" t="s">
        <v>32</v>
      </c>
      <c r="P3181" t="s">
        <v>33</v>
      </c>
      <c r="Q3181" t="s">
        <v>34</v>
      </c>
      <c r="R3181">
        <v>4357.51</v>
      </c>
      <c r="S3181" t="s">
        <v>35</v>
      </c>
      <c r="T3181" t="s">
        <v>60</v>
      </c>
      <c r="U3181" t="s">
        <v>61</v>
      </c>
      <c r="V3181" t="s">
        <v>330</v>
      </c>
      <c r="W3181">
        <f>IFERROR(INDEX(#REF!,MATCH(Tableau1[[#This Row],[Identifiant pour calcul]],#REF!,0),9),0)</f>
        <v>0</v>
      </c>
      <c r="X3181">
        <f>Tableau1[[#This Row],[value]]*0.125*Tableau1[[#This Row],[Sequestration factor]]</f>
        <v>0</v>
      </c>
      <c r="Y3181" t="s">
        <v>39</v>
      </c>
      <c r="Z3181" t="s">
        <v>40</v>
      </c>
      <c r="AA3181" t="s">
        <v>39</v>
      </c>
      <c r="AB3181" t="e">
        <f>INDEX(#REF!,MATCH(Tableau1[[#This Row],[species_name]],#REF!,0),2)</f>
        <v>#REF!</v>
      </c>
      <c r="AC3181" s="3" t="e">
        <f>Tableau1[[#This Row],[value]]/Tableau1[[#This Row],[débarquements totaux de l''espèce]]</f>
        <v>#REF!</v>
      </c>
    </row>
    <row r="3182" spans="1:29" x14ac:dyDescent="0.2">
      <c r="A3182" s="1">
        <v>45355</v>
      </c>
      <c r="B3182" t="s">
        <v>24</v>
      </c>
      <c r="C3182" t="s">
        <v>25</v>
      </c>
      <c r="D3182">
        <v>2022</v>
      </c>
      <c r="E3182" t="s">
        <v>86</v>
      </c>
      <c r="F3182" t="s">
        <v>198</v>
      </c>
      <c r="G3182" t="s">
        <v>28</v>
      </c>
      <c r="H3182" t="s">
        <v>29</v>
      </c>
      <c r="L3182" t="s">
        <v>540</v>
      </c>
      <c r="M3182" t="s">
        <v>541</v>
      </c>
      <c r="N3182" t="str">
        <f>_xlfn.CONCAT(Tableau1[[#This Row],[species_name]],Tableau1[[#This Row],[sub_reg]])</f>
        <v>European pilchard(=Sardine)27.8.b</v>
      </c>
      <c r="O3182" t="s">
        <v>32</v>
      </c>
      <c r="P3182" t="s">
        <v>33</v>
      </c>
      <c r="Q3182" t="s">
        <v>34</v>
      </c>
      <c r="R3182">
        <v>1058013.0900000001</v>
      </c>
      <c r="S3182" t="s">
        <v>35</v>
      </c>
      <c r="T3182" t="s">
        <v>60</v>
      </c>
      <c r="U3182" t="s">
        <v>61</v>
      </c>
      <c r="V3182" t="s">
        <v>338</v>
      </c>
      <c r="W3182">
        <f>IFERROR(INDEX(#REF!,MATCH(Tableau1[[#This Row],[Identifiant pour calcul]],#REF!,0),9),0)</f>
        <v>0</v>
      </c>
      <c r="X3182">
        <f>Tableau1[[#This Row],[value]]*0.125*Tableau1[[#This Row],[Sequestration factor]]</f>
        <v>0</v>
      </c>
      <c r="Y3182" t="s">
        <v>39</v>
      </c>
      <c r="Z3182" t="s">
        <v>40</v>
      </c>
      <c r="AA3182" t="s">
        <v>39</v>
      </c>
      <c r="AB3182" t="e">
        <f>INDEX(#REF!,MATCH(Tableau1[[#This Row],[species_name]],#REF!,0),2)</f>
        <v>#REF!</v>
      </c>
      <c r="AC3182" s="3" t="e">
        <f>Tableau1[[#This Row],[value]]/Tableau1[[#This Row],[débarquements totaux de l''espèce]]</f>
        <v>#REF!</v>
      </c>
    </row>
    <row r="3183" spans="1:29" x14ac:dyDescent="0.2">
      <c r="A3183" s="1">
        <v>45355</v>
      </c>
      <c r="B3183" t="s">
        <v>24</v>
      </c>
      <c r="C3183" t="s">
        <v>25</v>
      </c>
      <c r="D3183">
        <v>2022</v>
      </c>
      <c r="E3183" t="s">
        <v>86</v>
      </c>
      <c r="F3183" t="s">
        <v>158</v>
      </c>
      <c r="G3183" t="s">
        <v>28</v>
      </c>
      <c r="H3183" t="s">
        <v>29</v>
      </c>
      <c r="M3183" t="s">
        <v>821</v>
      </c>
      <c r="N3183" t="str">
        <f>_xlfn.CONCAT(Tableau1[[#This Row],[species_name]],Tableau1[[#This Row],[sub_reg]])</f>
        <v>European pilchard(=Sardine)27.8.b</v>
      </c>
      <c r="O3183" t="s">
        <v>32</v>
      </c>
      <c r="P3183" t="s">
        <v>33</v>
      </c>
      <c r="Q3183" t="s">
        <v>34</v>
      </c>
      <c r="R3183">
        <v>1474.48</v>
      </c>
      <c r="S3183" t="s">
        <v>35</v>
      </c>
      <c r="T3183" t="s">
        <v>60</v>
      </c>
      <c r="U3183" t="s">
        <v>61</v>
      </c>
      <c r="V3183" t="s">
        <v>338</v>
      </c>
      <c r="W3183">
        <f>IFERROR(INDEX(#REF!,MATCH(Tableau1[[#This Row],[Identifiant pour calcul]],#REF!,0),9),0)</f>
        <v>0</v>
      </c>
      <c r="X3183">
        <f>Tableau1[[#This Row],[value]]*0.125*Tableau1[[#This Row],[Sequestration factor]]</f>
        <v>0</v>
      </c>
      <c r="Y3183" t="s">
        <v>39</v>
      </c>
      <c r="Z3183" t="s">
        <v>40</v>
      </c>
      <c r="AA3183" t="s">
        <v>39</v>
      </c>
      <c r="AB3183" t="e">
        <f>INDEX(#REF!,MATCH(Tableau1[[#This Row],[species_name]],#REF!,0),2)</f>
        <v>#REF!</v>
      </c>
      <c r="AC3183" s="3" t="e">
        <f>Tableau1[[#This Row],[value]]/Tableau1[[#This Row],[débarquements totaux de l''espèce]]</f>
        <v>#REF!</v>
      </c>
    </row>
    <row r="3184" spans="1:29" x14ac:dyDescent="0.2">
      <c r="A3184" s="1">
        <v>45355</v>
      </c>
      <c r="B3184" t="s">
        <v>24</v>
      </c>
      <c r="C3184" t="s">
        <v>25</v>
      </c>
      <c r="D3184">
        <v>2022</v>
      </c>
      <c r="E3184" t="s">
        <v>86</v>
      </c>
      <c r="F3184" t="s">
        <v>158</v>
      </c>
      <c r="G3184" t="s">
        <v>28</v>
      </c>
      <c r="H3184" t="s">
        <v>29</v>
      </c>
      <c r="M3184" t="s">
        <v>821</v>
      </c>
      <c r="N3184" t="str">
        <f>_xlfn.CONCAT(Tableau1[[#This Row],[species_name]],Tableau1[[#This Row],[sub_reg]])</f>
        <v>European pilchard(=Sardine)27.7.e</v>
      </c>
      <c r="O3184" t="s">
        <v>32</v>
      </c>
      <c r="P3184" t="s">
        <v>33</v>
      </c>
      <c r="Q3184" t="s">
        <v>34</v>
      </c>
      <c r="R3184">
        <v>1489.84</v>
      </c>
      <c r="S3184" t="s">
        <v>35</v>
      </c>
      <c r="T3184" t="s">
        <v>60</v>
      </c>
      <c r="U3184" t="s">
        <v>61</v>
      </c>
      <c r="V3184" t="s">
        <v>226</v>
      </c>
      <c r="W3184">
        <f>IFERROR(INDEX(#REF!,MATCH(Tableau1[[#This Row],[Identifiant pour calcul]],#REF!,0),9),0)</f>
        <v>0</v>
      </c>
      <c r="X3184">
        <f>Tableau1[[#This Row],[value]]*0.125*Tableau1[[#This Row],[Sequestration factor]]</f>
        <v>0</v>
      </c>
      <c r="Y3184" t="s">
        <v>39</v>
      </c>
      <c r="Z3184" t="s">
        <v>40</v>
      </c>
      <c r="AA3184" t="s">
        <v>39</v>
      </c>
      <c r="AB3184" t="e">
        <f>INDEX(#REF!,MATCH(Tableau1[[#This Row],[species_name]],#REF!,0),2)</f>
        <v>#REF!</v>
      </c>
      <c r="AC3184" s="3" t="e">
        <f>Tableau1[[#This Row],[value]]/Tableau1[[#This Row],[débarquements totaux de l''espèce]]</f>
        <v>#REF!</v>
      </c>
    </row>
    <row r="3185" spans="1:29" x14ac:dyDescent="0.2">
      <c r="A3185" s="1">
        <v>45355</v>
      </c>
      <c r="B3185" t="s">
        <v>24</v>
      </c>
      <c r="C3185" t="s">
        <v>25</v>
      </c>
      <c r="D3185">
        <v>2022</v>
      </c>
      <c r="E3185" t="s">
        <v>26</v>
      </c>
      <c r="F3185" t="s">
        <v>198</v>
      </c>
      <c r="G3185" t="s">
        <v>277</v>
      </c>
      <c r="H3185" t="s">
        <v>29</v>
      </c>
      <c r="L3185" t="s">
        <v>605</v>
      </c>
      <c r="M3185" t="s">
        <v>606</v>
      </c>
      <c r="N3185" t="str">
        <f>_xlfn.CONCAT(Tableau1[[#This Row],[species_name]],Tableau1[[#This Row],[sub_reg]])</f>
        <v>European pilchard(=Sardine)sa 7</v>
      </c>
      <c r="O3185" t="s">
        <v>32</v>
      </c>
      <c r="P3185" t="s">
        <v>33</v>
      </c>
      <c r="Q3185" t="s">
        <v>34</v>
      </c>
      <c r="R3185">
        <v>1213.3747000000001</v>
      </c>
      <c r="S3185" t="s">
        <v>35</v>
      </c>
      <c r="T3185" t="s">
        <v>60</v>
      </c>
      <c r="U3185" t="s">
        <v>61</v>
      </c>
      <c r="V3185" t="s">
        <v>62</v>
      </c>
      <c r="W3185">
        <f>IFERROR(INDEX(#REF!,MATCH(Tableau1[[#This Row],[Identifiant pour calcul]],#REF!,0),9),0)</f>
        <v>0</v>
      </c>
      <c r="X3185">
        <f>Tableau1[[#This Row],[value]]*0.125*Tableau1[[#This Row],[Sequestration factor]]</f>
        <v>0</v>
      </c>
      <c r="Y3185" t="s">
        <v>39</v>
      </c>
      <c r="Z3185" t="s">
        <v>40</v>
      </c>
      <c r="AA3185" t="s">
        <v>39</v>
      </c>
      <c r="AB3185" t="e">
        <f>INDEX(#REF!,MATCH(Tableau1[[#This Row],[species_name]],#REF!,0),2)</f>
        <v>#REF!</v>
      </c>
      <c r="AC3185" s="3" t="e">
        <f>Tableau1[[#This Row],[value]]/Tableau1[[#This Row],[débarquements totaux de l''espèce]]</f>
        <v>#REF!</v>
      </c>
    </row>
    <row r="3186" spans="1:29" x14ac:dyDescent="0.2">
      <c r="A3186" s="1">
        <v>45355</v>
      </c>
      <c r="B3186" t="s">
        <v>24</v>
      </c>
      <c r="C3186" t="s">
        <v>25</v>
      </c>
      <c r="D3186">
        <v>2022</v>
      </c>
      <c r="E3186" t="s">
        <v>86</v>
      </c>
      <c r="F3186" t="s">
        <v>372</v>
      </c>
      <c r="G3186" t="s">
        <v>28</v>
      </c>
      <c r="H3186" t="s">
        <v>29</v>
      </c>
      <c r="L3186" t="s">
        <v>711</v>
      </c>
      <c r="M3186" t="s">
        <v>712</v>
      </c>
      <c r="N3186" t="str">
        <f>_xlfn.CONCAT(Tableau1[[#This Row],[species_name]],Tableau1[[#This Row],[sub_reg]])</f>
        <v>European pilchard(=Sardine)27.4.c</v>
      </c>
      <c r="O3186" t="s">
        <v>32</v>
      </c>
      <c r="P3186" t="s">
        <v>33</v>
      </c>
      <c r="Q3186" t="s">
        <v>34</v>
      </c>
      <c r="R3186">
        <v>50204.44</v>
      </c>
      <c r="S3186" t="s">
        <v>35</v>
      </c>
      <c r="T3186" t="s">
        <v>60</v>
      </c>
      <c r="U3186" t="s">
        <v>61</v>
      </c>
      <c r="V3186" t="s">
        <v>389</v>
      </c>
      <c r="W3186">
        <f>IFERROR(INDEX(#REF!,MATCH(Tableau1[[#This Row],[Identifiant pour calcul]],#REF!,0),9),0)</f>
        <v>0</v>
      </c>
      <c r="X3186">
        <f>Tableau1[[#This Row],[value]]*0.125*Tableau1[[#This Row],[Sequestration factor]]</f>
        <v>0</v>
      </c>
      <c r="Y3186" t="s">
        <v>39</v>
      </c>
      <c r="Z3186" t="s">
        <v>40</v>
      </c>
      <c r="AA3186" t="s">
        <v>39</v>
      </c>
      <c r="AB3186" t="e">
        <f>INDEX(#REF!,MATCH(Tableau1[[#This Row],[species_name]],#REF!,0),2)</f>
        <v>#REF!</v>
      </c>
      <c r="AC3186" s="3" t="e">
        <f>Tableau1[[#This Row],[value]]/Tableau1[[#This Row],[débarquements totaux de l''espèce]]</f>
        <v>#REF!</v>
      </c>
    </row>
    <row r="3187" spans="1:29" x14ac:dyDescent="0.2">
      <c r="A3187" s="1">
        <v>45355</v>
      </c>
      <c r="B3187" t="s">
        <v>24</v>
      </c>
      <c r="C3187" t="s">
        <v>25</v>
      </c>
      <c r="D3187">
        <v>2022</v>
      </c>
      <c r="E3187" t="s">
        <v>86</v>
      </c>
      <c r="F3187" t="s">
        <v>372</v>
      </c>
      <c r="G3187" t="s">
        <v>88</v>
      </c>
      <c r="H3187" t="s">
        <v>29</v>
      </c>
      <c r="L3187" t="s">
        <v>373</v>
      </c>
      <c r="M3187" t="s">
        <v>374</v>
      </c>
      <c r="N3187" t="str">
        <f>_xlfn.CONCAT(Tableau1[[#This Row],[species_name]],Tableau1[[#This Row],[sub_reg]])</f>
        <v>European pilchard(=Sardine)27.8.a</v>
      </c>
      <c r="O3187" t="s">
        <v>32</v>
      </c>
      <c r="P3187" t="s">
        <v>33</v>
      </c>
      <c r="Q3187" t="s">
        <v>34</v>
      </c>
      <c r="R3187">
        <v>2368.35</v>
      </c>
      <c r="S3187" t="s">
        <v>35</v>
      </c>
      <c r="T3187" t="s">
        <v>60</v>
      </c>
      <c r="U3187" t="s">
        <v>61</v>
      </c>
      <c r="V3187" t="s">
        <v>331</v>
      </c>
      <c r="W3187">
        <f>IFERROR(INDEX(#REF!,MATCH(Tableau1[[#This Row],[Identifiant pour calcul]],#REF!,0),9),0)</f>
        <v>0</v>
      </c>
      <c r="X3187">
        <f>Tableau1[[#This Row],[value]]*0.125*Tableau1[[#This Row],[Sequestration factor]]</f>
        <v>0</v>
      </c>
      <c r="Y3187" t="s">
        <v>39</v>
      </c>
      <c r="Z3187" t="s">
        <v>40</v>
      </c>
      <c r="AA3187" t="s">
        <v>39</v>
      </c>
      <c r="AB3187" t="e">
        <f>INDEX(#REF!,MATCH(Tableau1[[#This Row],[species_name]],#REF!,0),2)</f>
        <v>#REF!</v>
      </c>
      <c r="AC3187" s="3" t="e">
        <f>Tableau1[[#This Row],[value]]/Tableau1[[#This Row],[débarquements totaux de l''espèce]]</f>
        <v>#REF!</v>
      </c>
    </row>
    <row r="3188" spans="1:29" x14ac:dyDescent="0.2">
      <c r="A3188" s="1">
        <v>45355</v>
      </c>
      <c r="B3188" t="s">
        <v>24</v>
      </c>
      <c r="C3188" t="s">
        <v>25</v>
      </c>
      <c r="D3188">
        <v>2022</v>
      </c>
      <c r="E3188" t="s">
        <v>86</v>
      </c>
      <c r="F3188" t="s">
        <v>523</v>
      </c>
      <c r="G3188" t="s">
        <v>88</v>
      </c>
      <c r="H3188" t="s">
        <v>29</v>
      </c>
      <c r="L3188" t="s">
        <v>524</v>
      </c>
      <c r="M3188" t="s">
        <v>525</v>
      </c>
      <c r="N3188" t="str">
        <f>_xlfn.CONCAT(Tableau1[[#This Row],[species_name]],Tableau1[[#This Row],[sub_reg]])</f>
        <v>European pilchard(=Sardine)27.7.j</v>
      </c>
      <c r="O3188" t="s">
        <v>32</v>
      </c>
      <c r="P3188" t="s">
        <v>33</v>
      </c>
      <c r="Q3188" t="s">
        <v>34</v>
      </c>
      <c r="R3188">
        <v>4049.07</v>
      </c>
      <c r="S3188" t="s">
        <v>35</v>
      </c>
      <c r="T3188" t="s">
        <v>60</v>
      </c>
      <c r="U3188" t="s">
        <v>61</v>
      </c>
      <c r="V3188" t="s">
        <v>377</v>
      </c>
      <c r="W3188">
        <f>IFERROR(INDEX(#REF!,MATCH(Tableau1[[#This Row],[Identifiant pour calcul]],#REF!,0),9),0)</f>
        <v>0</v>
      </c>
      <c r="X3188">
        <f>Tableau1[[#This Row],[value]]*0.125*Tableau1[[#This Row],[Sequestration factor]]</f>
        <v>0</v>
      </c>
      <c r="Y3188" t="s">
        <v>39</v>
      </c>
      <c r="Z3188" t="s">
        <v>40</v>
      </c>
      <c r="AA3188" t="s">
        <v>39</v>
      </c>
      <c r="AB3188" t="e">
        <f>INDEX(#REF!,MATCH(Tableau1[[#This Row],[species_name]],#REF!,0),2)</f>
        <v>#REF!</v>
      </c>
      <c r="AC3188" s="3" t="e">
        <f>Tableau1[[#This Row],[value]]/Tableau1[[#This Row],[débarquements totaux de l''espèce]]</f>
        <v>#REF!</v>
      </c>
    </row>
    <row r="3189" spans="1:29" x14ac:dyDescent="0.2">
      <c r="A3189" s="1">
        <v>45355</v>
      </c>
      <c r="B3189" t="s">
        <v>24</v>
      </c>
      <c r="C3189" t="s">
        <v>25</v>
      </c>
      <c r="D3189">
        <v>2022</v>
      </c>
      <c r="E3189" t="s">
        <v>86</v>
      </c>
      <c r="F3189" t="s">
        <v>523</v>
      </c>
      <c r="G3189" t="s">
        <v>88</v>
      </c>
      <c r="H3189" t="s">
        <v>29</v>
      </c>
      <c r="L3189" t="s">
        <v>524</v>
      </c>
      <c r="M3189" t="s">
        <v>525</v>
      </c>
      <c r="N3189" t="str">
        <f>_xlfn.CONCAT(Tableau1[[#This Row],[species_name]],Tableau1[[#This Row],[sub_reg]])</f>
        <v>European pilchard(=Sardine)27.8.a</v>
      </c>
      <c r="O3189" t="s">
        <v>32</v>
      </c>
      <c r="P3189" t="s">
        <v>33</v>
      </c>
      <c r="Q3189" t="s">
        <v>34</v>
      </c>
      <c r="R3189">
        <v>263908.47999999998</v>
      </c>
      <c r="S3189" t="s">
        <v>35</v>
      </c>
      <c r="T3189" t="s">
        <v>60</v>
      </c>
      <c r="U3189" t="s">
        <v>61</v>
      </c>
      <c r="V3189" t="s">
        <v>331</v>
      </c>
      <c r="W3189">
        <f>IFERROR(INDEX(#REF!,MATCH(Tableau1[[#This Row],[Identifiant pour calcul]],#REF!,0),9),0)</f>
        <v>0</v>
      </c>
      <c r="X3189">
        <f>Tableau1[[#This Row],[value]]*0.125*Tableau1[[#This Row],[Sequestration factor]]</f>
        <v>0</v>
      </c>
      <c r="Y3189" t="s">
        <v>39</v>
      </c>
      <c r="Z3189" t="s">
        <v>40</v>
      </c>
      <c r="AA3189" t="s">
        <v>39</v>
      </c>
      <c r="AB3189" t="e">
        <f>INDEX(#REF!,MATCH(Tableau1[[#This Row],[species_name]],#REF!,0),2)</f>
        <v>#REF!</v>
      </c>
      <c r="AC3189" s="3" t="e">
        <f>Tableau1[[#This Row],[value]]/Tableau1[[#This Row],[débarquements totaux de l''espèce]]</f>
        <v>#REF!</v>
      </c>
    </row>
    <row r="3190" spans="1:29" x14ac:dyDescent="0.2">
      <c r="A3190" s="1">
        <v>45355</v>
      </c>
      <c r="B3190" t="s">
        <v>24</v>
      </c>
      <c r="C3190" t="s">
        <v>25</v>
      </c>
      <c r="D3190">
        <v>2022</v>
      </c>
      <c r="E3190" t="s">
        <v>86</v>
      </c>
      <c r="F3190" t="s">
        <v>372</v>
      </c>
      <c r="G3190" t="s">
        <v>88</v>
      </c>
      <c r="H3190" t="s">
        <v>29</v>
      </c>
      <c r="L3190" t="s">
        <v>373</v>
      </c>
      <c r="M3190" t="s">
        <v>374</v>
      </c>
      <c r="N3190" t="str">
        <f>_xlfn.CONCAT(Tableau1[[#This Row],[species_name]],Tableau1[[#This Row],[sub_reg]])</f>
        <v>European pilchard(=Sardine)27.7.d</v>
      </c>
      <c r="O3190" t="s">
        <v>32</v>
      </c>
      <c r="P3190" t="s">
        <v>33</v>
      </c>
      <c r="Q3190" t="s">
        <v>34</v>
      </c>
      <c r="R3190">
        <v>14346.82</v>
      </c>
      <c r="S3190" t="s">
        <v>35</v>
      </c>
      <c r="T3190" t="s">
        <v>60</v>
      </c>
      <c r="U3190" t="s">
        <v>61</v>
      </c>
      <c r="V3190" t="s">
        <v>96</v>
      </c>
      <c r="W3190">
        <f>IFERROR(INDEX(#REF!,MATCH(Tableau1[[#This Row],[Identifiant pour calcul]],#REF!,0),9),0)</f>
        <v>0</v>
      </c>
      <c r="X3190">
        <f>Tableau1[[#This Row],[value]]*0.125*Tableau1[[#This Row],[Sequestration factor]]</f>
        <v>0</v>
      </c>
      <c r="Y3190" t="s">
        <v>39</v>
      </c>
      <c r="Z3190" t="s">
        <v>40</v>
      </c>
      <c r="AA3190" t="s">
        <v>39</v>
      </c>
      <c r="AB3190" t="e">
        <f>INDEX(#REF!,MATCH(Tableau1[[#This Row],[species_name]],#REF!,0),2)</f>
        <v>#REF!</v>
      </c>
      <c r="AC3190" s="3" t="e">
        <f>Tableau1[[#This Row],[value]]/Tableau1[[#This Row],[débarquements totaux de l''espèce]]</f>
        <v>#REF!</v>
      </c>
    </row>
    <row r="3191" spans="1:29" x14ac:dyDescent="0.2">
      <c r="A3191" s="1">
        <v>45355</v>
      </c>
      <c r="B3191" t="s">
        <v>24</v>
      </c>
      <c r="C3191" t="s">
        <v>25</v>
      </c>
      <c r="D3191">
        <v>2022</v>
      </c>
      <c r="E3191" t="s">
        <v>86</v>
      </c>
      <c r="F3191" t="s">
        <v>523</v>
      </c>
      <c r="G3191" t="s">
        <v>28</v>
      </c>
      <c r="H3191" t="s">
        <v>29</v>
      </c>
      <c r="L3191" t="s">
        <v>524</v>
      </c>
      <c r="M3191" t="s">
        <v>525</v>
      </c>
      <c r="N3191" t="str">
        <f>_xlfn.CONCAT(Tableau1[[#This Row],[species_name]],Tableau1[[#This Row],[sub_reg]])</f>
        <v>European pilchard(=Sardine)27.8.a</v>
      </c>
      <c r="O3191" t="s">
        <v>32</v>
      </c>
      <c r="P3191" t="s">
        <v>33</v>
      </c>
      <c r="Q3191" t="s">
        <v>34</v>
      </c>
      <c r="R3191">
        <v>1432916.55</v>
      </c>
      <c r="S3191" t="s">
        <v>35</v>
      </c>
      <c r="T3191" t="s">
        <v>60</v>
      </c>
      <c r="U3191" t="s">
        <v>61</v>
      </c>
      <c r="V3191" t="s">
        <v>331</v>
      </c>
      <c r="W3191">
        <f>IFERROR(INDEX(#REF!,MATCH(Tableau1[[#This Row],[Identifiant pour calcul]],#REF!,0),9),0)</f>
        <v>0</v>
      </c>
      <c r="X3191">
        <f>Tableau1[[#This Row],[value]]*0.125*Tableau1[[#This Row],[Sequestration factor]]</f>
        <v>0</v>
      </c>
      <c r="Y3191" t="s">
        <v>39</v>
      </c>
      <c r="Z3191" t="s">
        <v>40</v>
      </c>
      <c r="AA3191" t="s">
        <v>39</v>
      </c>
      <c r="AB3191" t="e">
        <f>INDEX(#REF!,MATCH(Tableau1[[#This Row],[species_name]],#REF!,0),2)</f>
        <v>#REF!</v>
      </c>
      <c r="AC3191" s="3" t="e">
        <f>Tableau1[[#This Row],[value]]/Tableau1[[#This Row],[débarquements totaux de l''espèce]]</f>
        <v>#REF!</v>
      </c>
    </row>
    <row r="3192" spans="1:29" x14ac:dyDescent="0.2">
      <c r="A3192" s="1">
        <v>45355</v>
      </c>
      <c r="B3192" t="s">
        <v>24</v>
      </c>
      <c r="C3192" t="s">
        <v>25</v>
      </c>
      <c r="D3192">
        <v>2022</v>
      </c>
      <c r="E3192" t="s">
        <v>26</v>
      </c>
      <c r="F3192" t="s">
        <v>59</v>
      </c>
      <c r="G3192" t="s">
        <v>277</v>
      </c>
      <c r="H3192" t="s">
        <v>29</v>
      </c>
      <c r="M3192" t="s">
        <v>289</v>
      </c>
      <c r="N3192" t="str">
        <f>_xlfn.CONCAT(Tableau1[[#This Row],[species_name]],Tableau1[[#This Row],[sub_reg]])</f>
        <v>European pilchard(=Sardine)sa 7</v>
      </c>
      <c r="O3192" t="s">
        <v>32</v>
      </c>
      <c r="P3192" t="s">
        <v>33</v>
      </c>
      <c r="Q3192" t="s">
        <v>34</v>
      </c>
      <c r="R3192">
        <v>38032.146500000003</v>
      </c>
      <c r="S3192" t="s">
        <v>35</v>
      </c>
      <c r="T3192" t="s">
        <v>60</v>
      </c>
      <c r="U3192" t="s">
        <v>61</v>
      </c>
      <c r="V3192" t="s">
        <v>62</v>
      </c>
      <c r="W3192">
        <f>IFERROR(INDEX(#REF!,MATCH(Tableau1[[#This Row],[Identifiant pour calcul]],#REF!,0),9),0)</f>
        <v>0</v>
      </c>
      <c r="X3192">
        <f>Tableau1[[#This Row],[value]]*0.125*Tableau1[[#This Row],[Sequestration factor]]</f>
        <v>0</v>
      </c>
      <c r="Y3192" t="s">
        <v>39</v>
      </c>
      <c r="Z3192" t="s">
        <v>40</v>
      </c>
      <c r="AA3192" t="s">
        <v>39</v>
      </c>
      <c r="AB3192" t="e">
        <f>INDEX(#REF!,MATCH(Tableau1[[#This Row],[species_name]],#REF!,0),2)</f>
        <v>#REF!</v>
      </c>
      <c r="AC3192" s="3" t="e">
        <f>Tableau1[[#This Row],[value]]/Tableau1[[#This Row],[débarquements totaux de l''espèce]]</f>
        <v>#REF!</v>
      </c>
    </row>
    <row r="3193" spans="1:29" x14ac:dyDescent="0.2">
      <c r="A3193" s="1">
        <v>45355</v>
      </c>
      <c r="B3193" t="s">
        <v>24</v>
      </c>
      <c r="C3193" t="s">
        <v>25</v>
      </c>
      <c r="D3193">
        <v>2022</v>
      </c>
      <c r="E3193" t="s">
        <v>86</v>
      </c>
      <c r="F3193" t="s">
        <v>158</v>
      </c>
      <c r="G3193" t="s">
        <v>88</v>
      </c>
      <c r="H3193" t="s">
        <v>29</v>
      </c>
      <c r="L3193" t="s">
        <v>373</v>
      </c>
      <c r="M3193" t="s">
        <v>374</v>
      </c>
      <c r="N3193" t="str">
        <f>_xlfn.CONCAT(Tableau1[[#This Row],[species_name]],Tableau1[[#This Row],[sub_reg]])</f>
        <v>European pilchard(=Sardine)27.8.a</v>
      </c>
      <c r="O3193" t="s">
        <v>32</v>
      </c>
      <c r="P3193" t="s">
        <v>33</v>
      </c>
      <c r="Q3193" t="s">
        <v>34</v>
      </c>
      <c r="R3193">
        <v>131807.59</v>
      </c>
      <c r="S3193" t="s">
        <v>35</v>
      </c>
      <c r="T3193" t="s">
        <v>60</v>
      </c>
      <c r="U3193" t="s">
        <v>61</v>
      </c>
      <c r="V3193" t="s">
        <v>331</v>
      </c>
      <c r="W3193">
        <f>IFERROR(INDEX(#REF!,MATCH(Tableau1[[#This Row],[Identifiant pour calcul]],#REF!,0),9),0)</f>
        <v>0</v>
      </c>
      <c r="X3193">
        <f>Tableau1[[#This Row],[value]]*0.125*Tableau1[[#This Row],[Sequestration factor]]</f>
        <v>0</v>
      </c>
      <c r="Y3193" t="s">
        <v>39</v>
      </c>
      <c r="Z3193" t="s">
        <v>40</v>
      </c>
      <c r="AA3193" t="s">
        <v>39</v>
      </c>
      <c r="AB3193" t="e">
        <f>INDEX(#REF!,MATCH(Tableau1[[#This Row],[species_name]],#REF!,0),2)</f>
        <v>#REF!</v>
      </c>
      <c r="AC3193" s="3" t="e">
        <f>Tableau1[[#This Row],[value]]/Tableau1[[#This Row],[débarquements totaux de l''espèce]]</f>
        <v>#REF!</v>
      </c>
    </row>
    <row r="3194" spans="1:29" x14ac:dyDescent="0.2">
      <c r="A3194" s="1">
        <v>45355</v>
      </c>
      <c r="B3194" t="s">
        <v>24</v>
      </c>
      <c r="C3194" t="s">
        <v>25</v>
      </c>
      <c r="D3194">
        <v>2022</v>
      </c>
      <c r="E3194" t="s">
        <v>86</v>
      </c>
      <c r="F3194" t="s">
        <v>276</v>
      </c>
      <c r="G3194" t="s">
        <v>107</v>
      </c>
      <c r="H3194" t="s">
        <v>29</v>
      </c>
      <c r="L3194" t="s">
        <v>528</v>
      </c>
      <c r="M3194" t="s">
        <v>529</v>
      </c>
      <c r="N3194" t="str">
        <f>_xlfn.CONCAT(Tableau1[[#This Row],[species_name]],Tableau1[[#This Row],[sub_reg]])</f>
        <v>Delta prawn27.8.b</v>
      </c>
      <c r="O3194" t="s">
        <v>32</v>
      </c>
      <c r="P3194" t="s">
        <v>33</v>
      </c>
      <c r="Q3194" t="s">
        <v>34</v>
      </c>
      <c r="R3194">
        <v>1086.8</v>
      </c>
      <c r="S3194" t="s">
        <v>35</v>
      </c>
      <c r="T3194" t="s">
        <v>532</v>
      </c>
      <c r="U3194" t="s">
        <v>533</v>
      </c>
      <c r="V3194" t="s">
        <v>338</v>
      </c>
      <c r="W3194">
        <f>IFERROR(INDEX(#REF!,MATCH(Tableau1[[#This Row],[Identifiant pour calcul]],#REF!,0),9),0)</f>
        <v>0</v>
      </c>
      <c r="X3194">
        <f>Tableau1[[#This Row],[value]]*0.125*Tableau1[[#This Row],[Sequestration factor]]</f>
        <v>0</v>
      </c>
      <c r="Y3194" t="s">
        <v>39</v>
      </c>
      <c r="Z3194" t="s">
        <v>40</v>
      </c>
      <c r="AA3194" t="s">
        <v>39</v>
      </c>
      <c r="AB3194" t="e">
        <f>INDEX(#REF!,MATCH(Tableau1[[#This Row],[species_name]],#REF!,0),2)</f>
        <v>#REF!</v>
      </c>
      <c r="AC3194" s="3" t="e">
        <f>Tableau1[[#This Row],[value]]/Tableau1[[#This Row],[débarquements totaux de l''espèce]]</f>
        <v>#REF!</v>
      </c>
    </row>
    <row r="3195" spans="1:29" x14ac:dyDescent="0.2">
      <c r="A3195" s="1">
        <v>45355</v>
      </c>
      <c r="B3195" t="s">
        <v>24</v>
      </c>
      <c r="C3195" t="s">
        <v>25</v>
      </c>
      <c r="D3195">
        <v>2022</v>
      </c>
      <c r="E3195" t="s">
        <v>86</v>
      </c>
      <c r="F3195" t="s">
        <v>217</v>
      </c>
      <c r="G3195" t="s">
        <v>107</v>
      </c>
      <c r="H3195" t="s">
        <v>29</v>
      </c>
      <c r="M3195" t="s">
        <v>771</v>
      </c>
      <c r="N3195" t="str">
        <f>_xlfn.CONCAT(Tableau1[[#This Row],[species_name]],Tableau1[[#This Row],[sub_reg]])</f>
        <v>Delta prawn27.7.d</v>
      </c>
      <c r="O3195" t="s">
        <v>32</v>
      </c>
      <c r="P3195" t="s">
        <v>33</v>
      </c>
      <c r="Q3195" t="s">
        <v>34</v>
      </c>
      <c r="R3195">
        <v>1500.8</v>
      </c>
      <c r="S3195" t="s">
        <v>35</v>
      </c>
      <c r="T3195" t="s">
        <v>532</v>
      </c>
      <c r="U3195" t="s">
        <v>533</v>
      </c>
      <c r="V3195" t="s">
        <v>96</v>
      </c>
      <c r="W3195">
        <f>IFERROR(INDEX(#REF!,MATCH(Tableau1[[#This Row],[Identifiant pour calcul]],#REF!,0),9),0)</f>
        <v>0</v>
      </c>
      <c r="X3195">
        <f>Tableau1[[#This Row],[value]]*0.125*Tableau1[[#This Row],[Sequestration factor]]</f>
        <v>0</v>
      </c>
      <c r="Y3195" t="s">
        <v>39</v>
      </c>
      <c r="Z3195" t="s">
        <v>40</v>
      </c>
      <c r="AA3195" t="s">
        <v>39</v>
      </c>
      <c r="AB3195" t="e">
        <f>INDEX(#REF!,MATCH(Tableau1[[#This Row],[species_name]],#REF!,0),2)</f>
        <v>#REF!</v>
      </c>
      <c r="AC3195" s="3" t="e">
        <f>Tableau1[[#This Row],[value]]/Tableau1[[#This Row],[débarquements totaux de l''espèce]]</f>
        <v>#REF!</v>
      </c>
    </row>
    <row r="3196" spans="1:29" x14ac:dyDescent="0.2">
      <c r="A3196" s="1">
        <v>45355</v>
      </c>
      <c r="B3196" t="s">
        <v>24</v>
      </c>
      <c r="C3196" t="s">
        <v>25</v>
      </c>
      <c r="D3196">
        <v>2022</v>
      </c>
      <c r="E3196" t="s">
        <v>86</v>
      </c>
      <c r="F3196" t="s">
        <v>602</v>
      </c>
      <c r="G3196" t="s">
        <v>107</v>
      </c>
      <c r="H3196" t="s">
        <v>29</v>
      </c>
      <c r="L3196" t="s">
        <v>603</v>
      </c>
      <c r="M3196" t="s">
        <v>604</v>
      </c>
      <c r="N3196" t="str">
        <f>_xlfn.CONCAT(Tableau1[[#This Row],[species_name]],Tableau1[[#This Row],[sub_reg]])</f>
        <v>Delta prawn27.8.b</v>
      </c>
      <c r="O3196" t="s">
        <v>32</v>
      </c>
      <c r="P3196" t="s">
        <v>33</v>
      </c>
      <c r="Q3196" t="s">
        <v>34</v>
      </c>
      <c r="R3196">
        <v>3456</v>
      </c>
      <c r="S3196" t="s">
        <v>35</v>
      </c>
      <c r="T3196" t="s">
        <v>532</v>
      </c>
      <c r="U3196" t="s">
        <v>533</v>
      </c>
      <c r="V3196" t="s">
        <v>338</v>
      </c>
      <c r="W3196">
        <f>IFERROR(INDEX(#REF!,MATCH(Tableau1[[#This Row],[Identifiant pour calcul]],#REF!,0),9),0)</f>
        <v>0</v>
      </c>
      <c r="X3196">
        <f>Tableau1[[#This Row],[value]]*0.125*Tableau1[[#This Row],[Sequestration factor]]</f>
        <v>0</v>
      </c>
      <c r="Y3196" t="s">
        <v>39</v>
      </c>
      <c r="Z3196" t="s">
        <v>40</v>
      </c>
      <c r="AA3196" t="s">
        <v>39</v>
      </c>
      <c r="AB3196" t="e">
        <f>INDEX(#REF!,MATCH(Tableau1[[#This Row],[species_name]],#REF!,0),2)</f>
        <v>#REF!</v>
      </c>
      <c r="AC3196" s="3" t="e">
        <f>Tableau1[[#This Row],[value]]/Tableau1[[#This Row],[débarquements totaux de l''espèce]]</f>
        <v>#REF!</v>
      </c>
    </row>
    <row r="3197" spans="1:29" x14ac:dyDescent="0.2">
      <c r="A3197" s="1">
        <v>45355</v>
      </c>
      <c r="B3197" t="s">
        <v>24</v>
      </c>
      <c r="C3197" t="s">
        <v>25</v>
      </c>
      <c r="D3197">
        <v>2022</v>
      </c>
      <c r="E3197" t="s">
        <v>86</v>
      </c>
      <c r="F3197" t="s">
        <v>158</v>
      </c>
      <c r="G3197" t="s">
        <v>107</v>
      </c>
      <c r="H3197" t="s">
        <v>29</v>
      </c>
      <c r="L3197" t="s">
        <v>822</v>
      </c>
      <c r="M3197" t="s">
        <v>823</v>
      </c>
      <c r="N3197" t="str">
        <f>_xlfn.CONCAT(Tableau1[[#This Row],[species_name]],Tableau1[[#This Row],[sub_reg]])</f>
        <v>Delta prawn27.7.d</v>
      </c>
      <c r="O3197" t="s">
        <v>32</v>
      </c>
      <c r="P3197" t="s">
        <v>33</v>
      </c>
      <c r="Q3197" t="s">
        <v>34</v>
      </c>
      <c r="R3197">
        <v>2923</v>
      </c>
      <c r="S3197" t="s">
        <v>35</v>
      </c>
      <c r="T3197" t="s">
        <v>532</v>
      </c>
      <c r="U3197" t="s">
        <v>533</v>
      </c>
      <c r="V3197" t="s">
        <v>96</v>
      </c>
      <c r="W3197">
        <f>IFERROR(INDEX(#REF!,MATCH(Tableau1[[#This Row],[Identifiant pour calcul]],#REF!,0),9),0)</f>
        <v>0</v>
      </c>
      <c r="X3197">
        <f>Tableau1[[#This Row],[value]]*0.125*Tableau1[[#This Row],[Sequestration factor]]</f>
        <v>0</v>
      </c>
      <c r="Y3197" t="s">
        <v>39</v>
      </c>
      <c r="Z3197" t="s">
        <v>40</v>
      </c>
      <c r="AA3197" t="s">
        <v>39</v>
      </c>
      <c r="AB3197" t="e">
        <f>INDEX(#REF!,MATCH(Tableau1[[#This Row],[species_name]],#REF!,0),2)</f>
        <v>#REF!</v>
      </c>
      <c r="AC3197" s="3" t="e">
        <f>Tableau1[[#This Row],[value]]/Tableau1[[#This Row],[débarquements totaux de l''espèce]]</f>
        <v>#REF!</v>
      </c>
    </row>
    <row r="3198" spans="1:29" x14ac:dyDescent="0.2">
      <c r="A3198" s="1">
        <v>45355</v>
      </c>
      <c r="B3198" t="s">
        <v>24</v>
      </c>
      <c r="C3198" t="s">
        <v>25</v>
      </c>
      <c r="D3198">
        <v>2022</v>
      </c>
      <c r="E3198" t="s">
        <v>86</v>
      </c>
      <c r="F3198" t="s">
        <v>239</v>
      </c>
      <c r="G3198" t="s">
        <v>107</v>
      </c>
      <c r="H3198" t="s">
        <v>29</v>
      </c>
      <c r="M3198" t="s">
        <v>786</v>
      </c>
      <c r="N3198" t="str">
        <f>_xlfn.CONCAT(Tableau1[[#This Row],[species_name]],Tableau1[[#This Row],[sub_reg]])</f>
        <v>Delta prawn27.8.b</v>
      </c>
      <c r="O3198" t="s">
        <v>32</v>
      </c>
      <c r="P3198" t="s">
        <v>33</v>
      </c>
      <c r="Q3198" t="s">
        <v>34</v>
      </c>
      <c r="R3198">
        <v>6108</v>
      </c>
      <c r="S3198" t="s">
        <v>35</v>
      </c>
      <c r="T3198" t="s">
        <v>532</v>
      </c>
      <c r="U3198" t="s">
        <v>533</v>
      </c>
      <c r="V3198" t="s">
        <v>338</v>
      </c>
      <c r="W3198">
        <f>IFERROR(INDEX(#REF!,MATCH(Tableau1[[#This Row],[Identifiant pour calcul]],#REF!,0),9),0)</f>
        <v>0</v>
      </c>
      <c r="X3198">
        <f>Tableau1[[#This Row],[value]]*0.125*Tableau1[[#This Row],[Sequestration factor]]</f>
        <v>0</v>
      </c>
      <c r="Y3198" t="s">
        <v>39</v>
      </c>
      <c r="Z3198" t="s">
        <v>40</v>
      </c>
      <c r="AA3198" t="s">
        <v>39</v>
      </c>
      <c r="AB3198" t="e">
        <f>INDEX(#REF!,MATCH(Tableau1[[#This Row],[species_name]],#REF!,0),2)</f>
        <v>#REF!</v>
      </c>
      <c r="AC3198" s="3" t="e">
        <f>Tableau1[[#This Row],[value]]/Tableau1[[#This Row],[débarquements totaux de l''espèce]]</f>
        <v>#REF!</v>
      </c>
    </row>
    <row r="3199" spans="1:29" x14ac:dyDescent="0.2">
      <c r="A3199" s="1">
        <v>45355</v>
      </c>
      <c r="B3199" t="s">
        <v>24</v>
      </c>
      <c r="C3199" t="s">
        <v>25</v>
      </c>
      <c r="D3199">
        <v>2022</v>
      </c>
      <c r="E3199" t="s">
        <v>26</v>
      </c>
      <c r="F3199" t="s">
        <v>158</v>
      </c>
      <c r="G3199" t="s">
        <v>406</v>
      </c>
      <c r="H3199" t="s">
        <v>29</v>
      </c>
      <c r="L3199" t="s">
        <v>428</v>
      </c>
      <c r="M3199" t="s">
        <v>429</v>
      </c>
      <c r="N3199" t="str">
        <f>_xlfn.CONCAT(Tableau1[[#This Row],[species_name]],Tableau1[[#This Row],[sub_reg]])</f>
        <v>Delta prawnsa 8</v>
      </c>
      <c r="O3199" t="s">
        <v>32</v>
      </c>
      <c r="P3199" t="s">
        <v>33</v>
      </c>
      <c r="Q3199" t="s">
        <v>34</v>
      </c>
      <c r="R3199">
        <v>4184.9961999999996</v>
      </c>
      <c r="S3199" t="s">
        <v>35</v>
      </c>
      <c r="T3199" t="s">
        <v>532</v>
      </c>
      <c r="U3199" t="s">
        <v>533</v>
      </c>
      <c r="V3199" t="s">
        <v>38</v>
      </c>
      <c r="W3199">
        <f>IFERROR(INDEX(#REF!,MATCH(Tableau1[[#This Row],[Identifiant pour calcul]],#REF!,0),9),0)</f>
        <v>0</v>
      </c>
      <c r="X3199">
        <f>Tableau1[[#This Row],[value]]*0.125*Tableau1[[#This Row],[Sequestration factor]]</f>
        <v>0</v>
      </c>
      <c r="Y3199" t="s">
        <v>39</v>
      </c>
      <c r="Z3199" t="s">
        <v>40</v>
      </c>
      <c r="AA3199" t="s">
        <v>39</v>
      </c>
      <c r="AB3199" t="e">
        <f>INDEX(#REF!,MATCH(Tableau1[[#This Row],[species_name]],#REF!,0),2)</f>
        <v>#REF!</v>
      </c>
      <c r="AC3199" s="3" t="e">
        <f>Tableau1[[#This Row],[value]]/Tableau1[[#This Row],[débarquements totaux de l''espèce]]</f>
        <v>#REF!</v>
      </c>
    </row>
    <row r="3200" spans="1:29" x14ac:dyDescent="0.2">
      <c r="A3200" s="1">
        <v>45355</v>
      </c>
      <c r="B3200" t="s">
        <v>24</v>
      </c>
      <c r="C3200" t="s">
        <v>25</v>
      </c>
      <c r="D3200">
        <v>2022</v>
      </c>
      <c r="E3200" t="s">
        <v>86</v>
      </c>
      <c r="F3200" t="s">
        <v>158</v>
      </c>
      <c r="G3200" t="s">
        <v>107</v>
      </c>
      <c r="H3200" t="s">
        <v>29</v>
      </c>
      <c r="L3200" t="s">
        <v>822</v>
      </c>
      <c r="M3200" t="s">
        <v>823</v>
      </c>
      <c r="N3200" t="str">
        <f>_xlfn.CONCAT(Tableau1[[#This Row],[species_name]],Tableau1[[#This Row],[sub_reg]])</f>
        <v>Amer. plaice(=Long rough dab)27.7.d</v>
      </c>
      <c r="O3200" t="s">
        <v>32</v>
      </c>
      <c r="P3200" t="s">
        <v>33</v>
      </c>
      <c r="Q3200" t="s">
        <v>34</v>
      </c>
      <c r="R3200">
        <v>1048</v>
      </c>
      <c r="S3200" t="s">
        <v>35</v>
      </c>
      <c r="T3200" t="s">
        <v>824</v>
      </c>
      <c r="U3200" t="s">
        <v>825</v>
      </c>
      <c r="V3200" t="s">
        <v>96</v>
      </c>
      <c r="W3200">
        <f>IFERROR(INDEX(#REF!,MATCH(Tableau1[[#This Row],[Identifiant pour calcul]],#REF!,0),9),0)</f>
        <v>0</v>
      </c>
      <c r="X3200">
        <f>Tableau1[[#This Row],[value]]*0.125*Tableau1[[#This Row],[Sequestration factor]]</f>
        <v>0</v>
      </c>
      <c r="Y3200" t="s">
        <v>39</v>
      </c>
      <c r="Z3200" t="s">
        <v>40</v>
      </c>
      <c r="AA3200" t="s">
        <v>39</v>
      </c>
      <c r="AB3200" t="e">
        <f>INDEX(#REF!,MATCH(Tableau1[[#This Row],[species_name]],#REF!,0),2)</f>
        <v>#REF!</v>
      </c>
      <c r="AC3200" s="3" t="e">
        <f>Tableau1[[#This Row],[value]]/Tableau1[[#This Row],[débarquements totaux de l''espèce]]</f>
        <v>#REF!</v>
      </c>
    </row>
    <row r="3201" spans="1:29" x14ac:dyDescent="0.2">
      <c r="A3201" s="1">
        <v>45355</v>
      </c>
      <c r="B3201" t="s">
        <v>24</v>
      </c>
      <c r="C3201" t="s">
        <v>25</v>
      </c>
      <c r="D3201">
        <v>2022</v>
      </c>
      <c r="E3201" t="s">
        <v>86</v>
      </c>
      <c r="F3201" t="s">
        <v>158</v>
      </c>
      <c r="G3201" t="s">
        <v>159</v>
      </c>
      <c r="H3201" t="s">
        <v>29</v>
      </c>
      <c r="M3201" t="s">
        <v>160</v>
      </c>
      <c r="N3201" t="str">
        <f>_xlfn.CONCAT(Tableau1[[#This Row],[species_name]],Tableau1[[#This Row],[sub_reg]])</f>
        <v>Amer. plaice(=Long rough dab)27.1.b</v>
      </c>
      <c r="O3201" t="s">
        <v>32</v>
      </c>
      <c r="P3201" t="s">
        <v>33</v>
      </c>
      <c r="Q3201" t="s">
        <v>34</v>
      </c>
      <c r="R3201">
        <v>1616.61</v>
      </c>
      <c r="S3201" t="s">
        <v>35</v>
      </c>
      <c r="T3201" t="s">
        <v>824</v>
      </c>
      <c r="U3201" t="s">
        <v>825</v>
      </c>
      <c r="V3201" t="s">
        <v>844</v>
      </c>
      <c r="W3201">
        <f>IFERROR(INDEX(#REF!,MATCH(Tableau1[[#This Row],[Identifiant pour calcul]],#REF!,0),9),0)</f>
        <v>0</v>
      </c>
      <c r="X3201">
        <f>Tableau1[[#This Row],[value]]*0.125*Tableau1[[#This Row],[Sequestration factor]]</f>
        <v>0</v>
      </c>
      <c r="Y3201" t="s">
        <v>39</v>
      </c>
      <c r="Z3201" t="s">
        <v>40</v>
      </c>
      <c r="AA3201" t="s">
        <v>39</v>
      </c>
      <c r="AB3201" t="e">
        <f>INDEX(#REF!,MATCH(Tableau1[[#This Row],[species_name]],#REF!,0),2)</f>
        <v>#REF!</v>
      </c>
      <c r="AC3201" s="3" t="e">
        <f>Tableau1[[#This Row],[value]]/Tableau1[[#This Row],[débarquements totaux de l''espèce]]</f>
        <v>#REF!</v>
      </c>
    </row>
    <row r="3202" spans="1:29" x14ac:dyDescent="0.2">
      <c r="A3202" s="1">
        <v>45355</v>
      </c>
      <c r="B3202" t="s">
        <v>24</v>
      </c>
      <c r="C3202" t="s">
        <v>25</v>
      </c>
      <c r="D3202">
        <v>2022</v>
      </c>
      <c r="E3202" t="s">
        <v>86</v>
      </c>
      <c r="F3202" t="s">
        <v>158</v>
      </c>
      <c r="G3202" t="s">
        <v>159</v>
      </c>
      <c r="H3202" t="s">
        <v>29</v>
      </c>
      <c r="M3202" t="s">
        <v>160</v>
      </c>
      <c r="N3202" t="str">
        <f>_xlfn.CONCAT(Tableau1[[#This Row],[species_name]],Tableau1[[#This Row],[sub_reg]])</f>
        <v>Amer. plaice(=Long rough dab)27.2.b</v>
      </c>
      <c r="O3202" t="s">
        <v>32</v>
      </c>
      <c r="P3202" t="s">
        <v>33</v>
      </c>
      <c r="Q3202" t="s">
        <v>34</v>
      </c>
      <c r="R3202">
        <v>9429.4</v>
      </c>
      <c r="S3202" t="s">
        <v>35</v>
      </c>
      <c r="T3202" t="s">
        <v>824</v>
      </c>
      <c r="U3202" t="s">
        <v>825</v>
      </c>
      <c r="V3202" t="s">
        <v>166</v>
      </c>
      <c r="W3202">
        <f>IFERROR(INDEX(#REF!,MATCH(Tableau1[[#This Row],[Identifiant pour calcul]],#REF!,0),9),0)</f>
        <v>0</v>
      </c>
      <c r="X3202">
        <f>Tableau1[[#This Row],[value]]*0.125*Tableau1[[#This Row],[Sequestration factor]]</f>
        <v>0</v>
      </c>
      <c r="Y3202" t="s">
        <v>39</v>
      </c>
      <c r="Z3202" t="s">
        <v>40</v>
      </c>
      <c r="AA3202" t="s">
        <v>39</v>
      </c>
      <c r="AB3202" t="e">
        <f>INDEX(#REF!,MATCH(Tableau1[[#This Row],[species_name]],#REF!,0),2)</f>
        <v>#REF!</v>
      </c>
      <c r="AC3202" s="3" t="e">
        <f>Tableau1[[#This Row],[value]]/Tableau1[[#This Row],[débarquements totaux de l''espèce]]</f>
        <v>#REF!</v>
      </c>
    </row>
    <row r="3203" spans="1:29" x14ac:dyDescent="0.2">
      <c r="A3203" s="1">
        <v>45355</v>
      </c>
      <c r="B3203" t="s">
        <v>24</v>
      </c>
      <c r="C3203" t="s">
        <v>25</v>
      </c>
      <c r="D3203">
        <v>2022</v>
      </c>
      <c r="E3203" t="s">
        <v>86</v>
      </c>
      <c r="F3203" t="s">
        <v>87</v>
      </c>
      <c r="G3203" t="s">
        <v>88</v>
      </c>
      <c r="H3203" t="s">
        <v>29</v>
      </c>
      <c r="L3203" t="s">
        <v>89</v>
      </c>
      <c r="M3203" t="s">
        <v>90</v>
      </c>
      <c r="N3203" t="str">
        <f>_xlfn.CONCAT(Tableau1[[#This Row],[species_name]],Tableau1[[#This Row],[sub_reg]])</f>
        <v>European plaice27.7.d</v>
      </c>
      <c r="O3203" t="s">
        <v>32</v>
      </c>
      <c r="P3203" t="s">
        <v>33</v>
      </c>
      <c r="Q3203" t="s">
        <v>34</v>
      </c>
      <c r="R3203">
        <v>1116.28</v>
      </c>
      <c r="S3203" t="s">
        <v>35</v>
      </c>
      <c r="T3203" t="s">
        <v>101</v>
      </c>
      <c r="U3203" t="s">
        <v>102</v>
      </c>
      <c r="V3203" t="s">
        <v>96</v>
      </c>
      <c r="W3203">
        <f>IFERROR(INDEX(#REF!,MATCH(Tableau1[[#This Row],[Identifiant pour calcul]],#REF!,0),9),0)</f>
        <v>0</v>
      </c>
      <c r="X3203">
        <f>Tableau1[[#This Row],[value]]*0.125*Tableau1[[#This Row],[Sequestration factor]]</f>
        <v>0</v>
      </c>
      <c r="Y3203" t="s">
        <v>39</v>
      </c>
      <c r="Z3203" t="s">
        <v>40</v>
      </c>
      <c r="AA3203" t="s">
        <v>39</v>
      </c>
      <c r="AB3203" t="e">
        <f>INDEX(#REF!,MATCH(Tableau1[[#This Row],[species_name]],#REF!,0),2)</f>
        <v>#REF!</v>
      </c>
      <c r="AC3203" s="3" t="e">
        <f>Tableau1[[#This Row],[value]]/Tableau1[[#This Row],[débarquements totaux de l''espèce]]</f>
        <v>#REF!</v>
      </c>
    </row>
    <row r="3204" spans="1:29" x14ac:dyDescent="0.2">
      <c r="A3204" s="1">
        <v>45355</v>
      </c>
      <c r="B3204" t="s">
        <v>24</v>
      </c>
      <c r="C3204" t="s">
        <v>25</v>
      </c>
      <c r="D3204">
        <v>2022</v>
      </c>
      <c r="E3204" t="s">
        <v>86</v>
      </c>
      <c r="F3204" t="s">
        <v>217</v>
      </c>
      <c r="G3204" t="s">
        <v>77</v>
      </c>
      <c r="H3204" t="s">
        <v>29</v>
      </c>
      <c r="L3204" t="s">
        <v>218</v>
      </c>
      <c r="M3204" t="s">
        <v>219</v>
      </c>
      <c r="N3204" t="str">
        <f>_xlfn.CONCAT(Tableau1[[#This Row],[species_name]],Tableau1[[#This Row],[sub_reg]])</f>
        <v>European plaice27.7.d</v>
      </c>
      <c r="O3204" t="s">
        <v>32</v>
      </c>
      <c r="P3204" t="s">
        <v>33</v>
      </c>
      <c r="Q3204" t="s">
        <v>34</v>
      </c>
      <c r="R3204">
        <v>16754.36</v>
      </c>
      <c r="S3204" t="s">
        <v>35</v>
      </c>
      <c r="T3204" t="s">
        <v>101</v>
      </c>
      <c r="U3204" t="s">
        <v>102</v>
      </c>
      <c r="V3204" t="s">
        <v>96</v>
      </c>
      <c r="W3204">
        <f>IFERROR(INDEX(#REF!,MATCH(Tableau1[[#This Row],[Identifiant pour calcul]],#REF!,0),9),0)</f>
        <v>0</v>
      </c>
      <c r="X3204">
        <f>Tableau1[[#This Row],[value]]*0.125*Tableau1[[#This Row],[Sequestration factor]]</f>
        <v>0</v>
      </c>
      <c r="Y3204" t="s">
        <v>39</v>
      </c>
      <c r="Z3204" t="s">
        <v>40</v>
      </c>
      <c r="AA3204" t="s">
        <v>39</v>
      </c>
      <c r="AB3204" t="e">
        <f>INDEX(#REF!,MATCH(Tableau1[[#This Row],[species_name]],#REF!,0),2)</f>
        <v>#REF!</v>
      </c>
      <c r="AC3204" s="3" t="e">
        <f>Tableau1[[#This Row],[value]]/Tableau1[[#This Row],[débarquements totaux de l''espèce]]</f>
        <v>#REF!</v>
      </c>
    </row>
    <row r="3205" spans="1:29" x14ac:dyDescent="0.2">
      <c r="A3205" s="1">
        <v>45355</v>
      </c>
      <c r="B3205" t="s">
        <v>24</v>
      </c>
      <c r="C3205" t="s">
        <v>25</v>
      </c>
      <c r="D3205">
        <v>2022</v>
      </c>
      <c r="E3205" t="s">
        <v>86</v>
      </c>
      <c r="F3205" t="s">
        <v>217</v>
      </c>
      <c r="G3205" t="s">
        <v>77</v>
      </c>
      <c r="H3205" t="s">
        <v>29</v>
      </c>
      <c r="L3205" t="s">
        <v>218</v>
      </c>
      <c r="M3205" t="s">
        <v>219</v>
      </c>
      <c r="N3205" t="str">
        <f>_xlfn.CONCAT(Tableau1[[#This Row],[species_name]],Tableau1[[#This Row],[sub_reg]])</f>
        <v>European plaice27.7.e</v>
      </c>
      <c r="O3205" t="s">
        <v>32</v>
      </c>
      <c r="P3205" t="s">
        <v>33</v>
      </c>
      <c r="Q3205" t="s">
        <v>34</v>
      </c>
      <c r="R3205">
        <v>2008.77</v>
      </c>
      <c r="S3205" t="s">
        <v>35</v>
      </c>
      <c r="T3205" t="s">
        <v>101</v>
      </c>
      <c r="U3205" t="s">
        <v>102</v>
      </c>
      <c r="V3205" t="s">
        <v>226</v>
      </c>
      <c r="W3205">
        <f>IFERROR(INDEX(#REF!,MATCH(Tableau1[[#This Row],[Identifiant pour calcul]],#REF!,0),9),0)</f>
        <v>0</v>
      </c>
      <c r="X3205">
        <f>Tableau1[[#This Row],[value]]*0.125*Tableau1[[#This Row],[Sequestration factor]]</f>
        <v>0</v>
      </c>
      <c r="Y3205" t="s">
        <v>39</v>
      </c>
      <c r="Z3205" t="s">
        <v>40</v>
      </c>
      <c r="AA3205" t="s">
        <v>39</v>
      </c>
      <c r="AB3205" t="e">
        <f>INDEX(#REF!,MATCH(Tableau1[[#This Row],[species_name]],#REF!,0),2)</f>
        <v>#REF!</v>
      </c>
      <c r="AC3205" s="3" t="e">
        <f>Tableau1[[#This Row],[value]]/Tableau1[[#This Row],[débarquements totaux de l''espèce]]</f>
        <v>#REF!</v>
      </c>
    </row>
    <row r="3206" spans="1:29" x14ac:dyDescent="0.2">
      <c r="A3206" s="1">
        <v>45355</v>
      </c>
      <c r="B3206" t="s">
        <v>24</v>
      </c>
      <c r="C3206" t="s">
        <v>25</v>
      </c>
      <c r="D3206">
        <v>2022</v>
      </c>
      <c r="E3206" t="s">
        <v>86</v>
      </c>
      <c r="F3206" t="s">
        <v>87</v>
      </c>
      <c r="G3206" t="s">
        <v>77</v>
      </c>
      <c r="H3206" t="s">
        <v>29</v>
      </c>
      <c r="M3206" t="s">
        <v>355</v>
      </c>
      <c r="N3206" t="str">
        <f>_xlfn.CONCAT(Tableau1[[#This Row],[species_name]],Tableau1[[#This Row],[sub_reg]])</f>
        <v>European plaice27.7.e</v>
      </c>
      <c r="O3206" t="s">
        <v>32</v>
      </c>
      <c r="P3206" t="s">
        <v>33</v>
      </c>
      <c r="Q3206" t="s">
        <v>34</v>
      </c>
      <c r="R3206">
        <v>1962.62</v>
      </c>
      <c r="S3206" t="s">
        <v>35</v>
      </c>
      <c r="T3206" t="s">
        <v>101</v>
      </c>
      <c r="U3206" t="s">
        <v>102</v>
      </c>
      <c r="V3206" t="s">
        <v>226</v>
      </c>
      <c r="W3206">
        <f>IFERROR(INDEX(#REF!,MATCH(Tableau1[[#This Row],[Identifiant pour calcul]],#REF!,0),9),0)</f>
        <v>0</v>
      </c>
      <c r="X3206">
        <f>Tableau1[[#This Row],[value]]*0.125*Tableau1[[#This Row],[Sequestration factor]]</f>
        <v>0</v>
      </c>
      <c r="Y3206" t="s">
        <v>39</v>
      </c>
      <c r="Z3206" t="s">
        <v>40</v>
      </c>
      <c r="AA3206" t="s">
        <v>39</v>
      </c>
      <c r="AB3206" t="e">
        <f>INDEX(#REF!,MATCH(Tableau1[[#This Row],[species_name]],#REF!,0),2)</f>
        <v>#REF!</v>
      </c>
      <c r="AC3206" s="3" t="e">
        <f>Tableau1[[#This Row],[value]]/Tableau1[[#This Row],[débarquements totaux de l''espèce]]</f>
        <v>#REF!</v>
      </c>
    </row>
    <row r="3207" spans="1:29" x14ac:dyDescent="0.2">
      <c r="A3207" s="1">
        <v>45355</v>
      </c>
      <c r="B3207" t="s">
        <v>24</v>
      </c>
      <c r="C3207" t="s">
        <v>25</v>
      </c>
      <c r="D3207">
        <v>2022</v>
      </c>
      <c r="E3207" t="s">
        <v>86</v>
      </c>
      <c r="F3207" t="s">
        <v>87</v>
      </c>
      <c r="G3207" t="s">
        <v>77</v>
      </c>
      <c r="H3207" t="s">
        <v>29</v>
      </c>
      <c r="M3207" t="s">
        <v>355</v>
      </c>
      <c r="N3207" t="str">
        <f>_xlfn.CONCAT(Tableau1[[#This Row],[species_name]],Tableau1[[#This Row],[sub_reg]])</f>
        <v>European plaice27.7.d</v>
      </c>
      <c r="O3207" t="s">
        <v>32</v>
      </c>
      <c r="P3207" t="s">
        <v>33</v>
      </c>
      <c r="Q3207" t="s">
        <v>34</v>
      </c>
      <c r="R3207">
        <v>12297.22</v>
      </c>
      <c r="S3207" t="s">
        <v>35</v>
      </c>
      <c r="T3207" t="s">
        <v>101</v>
      </c>
      <c r="U3207" t="s">
        <v>102</v>
      </c>
      <c r="V3207" t="s">
        <v>96</v>
      </c>
      <c r="W3207">
        <f>IFERROR(INDEX(#REF!,MATCH(Tableau1[[#This Row],[Identifiant pour calcul]],#REF!,0),9),0)</f>
        <v>0</v>
      </c>
      <c r="X3207">
        <f>Tableau1[[#This Row],[value]]*0.125*Tableau1[[#This Row],[Sequestration factor]]</f>
        <v>0</v>
      </c>
      <c r="Y3207" t="s">
        <v>39</v>
      </c>
      <c r="Z3207" t="s">
        <v>40</v>
      </c>
      <c r="AA3207" t="s">
        <v>39</v>
      </c>
      <c r="AB3207" t="e">
        <f>INDEX(#REF!,MATCH(Tableau1[[#This Row],[species_name]],#REF!,0),2)</f>
        <v>#REF!</v>
      </c>
      <c r="AC3207" s="3" t="e">
        <f>Tableau1[[#This Row],[value]]/Tableau1[[#This Row],[débarquements totaux de l''espèce]]</f>
        <v>#REF!</v>
      </c>
    </row>
    <row r="3208" spans="1:29" x14ac:dyDescent="0.2">
      <c r="A3208" s="1">
        <v>45355</v>
      </c>
      <c r="B3208" t="s">
        <v>24</v>
      </c>
      <c r="C3208" t="s">
        <v>25</v>
      </c>
      <c r="D3208">
        <v>2022</v>
      </c>
      <c r="E3208" t="s">
        <v>86</v>
      </c>
      <c r="F3208" t="s">
        <v>372</v>
      </c>
      <c r="G3208" t="s">
        <v>88</v>
      </c>
      <c r="H3208" t="s">
        <v>29</v>
      </c>
      <c r="L3208" t="s">
        <v>373</v>
      </c>
      <c r="M3208" t="s">
        <v>374</v>
      </c>
      <c r="N3208" t="str">
        <f>_xlfn.CONCAT(Tableau1[[#This Row],[species_name]],Tableau1[[#This Row],[sub_reg]])</f>
        <v>European plaice27.8.a</v>
      </c>
      <c r="O3208" t="s">
        <v>32</v>
      </c>
      <c r="P3208" t="s">
        <v>33</v>
      </c>
      <c r="Q3208" t="s">
        <v>34</v>
      </c>
      <c r="R3208">
        <v>1009.34</v>
      </c>
      <c r="S3208" t="s">
        <v>35</v>
      </c>
      <c r="T3208" t="s">
        <v>101</v>
      </c>
      <c r="U3208" t="s">
        <v>102</v>
      </c>
      <c r="V3208" t="s">
        <v>331</v>
      </c>
      <c r="W3208">
        <f>IFERROR(INDEX(#REF!,MATCH(Tableau1[[#This Row],[Identifiant pour calcul]],#REF!,0),9),0)</f>
        <v>0</v>
      </c>
      <c r="X3208">
        <f>Tableau1[[#This Row],[value]]*0.125*Tableau1[[#This Row],[Sequestration factor]]</f>
        <v>0</v>
      </c>
      <c r="Y3208" t="s">
        <v>39</v>
      </c>
      <c r="Z3208" t="s">
        <v>40</v>
      </c>
      <c r="AA3208" t="s">
        <v>39</v>
      </c>
      <c r="AB3208" t="e">
        <f>INDEX(#REF!,MATCH(Tableau1[[#This Row],[species_name]],#REF!,0),2)</f>
        <v>#REF!</v>
      </c>
      <c r="AC3208" s="3" t="e">
        <f>Tableau1[[#This Row],[value]]/Tableau1[[#This Row],[débarquements totaux de l''espèce]]</f>
        <v>#REF!</v>
      </c>
    </row>
    <row r="3209" spans="1:29" x14ac:dyDescent="0.2">
      <c r="A3209" s="1">
        <v>45355</v>
      </c>
      <c r="B3209" t="s">
        <v>24</v>
      </c>
      <c r="C3209" t="s">
        <v>25</v>
      </c>
      <c r="D3209">
        <v>2022</v>
      </c>
      <c r="E3209" t="s">
        <v>86</v>
      </c>
      <c r="F3209" t="s">
        <v>372</v>
      </c>
      <c r="G3209" t="s">
        <v>88</v>
      </c>
      <c r="H3209" t="s">
        <v>29</v>
      </c>
      <c r="L3209" t="s">
        <v>373</v>
      </c>
      <c r="M3209" t="s">
        <v>374</v>
      </c>
      <c r="N3209" t="str">
        <f>_xlfn.CONCAT(Tableau1[[#This Row],[species_name]],Tableau1[[#This Row],[sub_reg]])</f>
        <v>European plaice27.7.d</v>
      </c>
      <c r="O3209" t="s">
        <v>32</v>
      </c>
      <c r="P3209" t="s">
        <v>33</v>
      </c>
      <c r="Q3209" t="s">
        <v>34</v>
      </c>
      <c r="R3209">
        <v>6671.81</v>
      </c>
      <c r="S3209" t="s">
        <v>35</v>
      </c>
      <c r="T3209" t="s">
        <v>101</v>
      </c>
      <c r="U3209" t="s">
        <v>102</v>
      </c>
      <c r="V3209" t="s">
        <v>96</v>
      </c>
      <c r="W3209">
        <f>IFERROR(INDEX(#REF!,MATCH(Tableau1[[#This Row],[Identifiant pour calcul]],#REF!,0),9),0)</f>
        <v>0</v>
      </c>
      <c r="X3209">
        <f>Tableau1[[#This Row],[value]]*0.125*Tableau1[[#This Row],[Sequestration factor]]</f>
        <v>0</v>
      </c>
      <c r="Y3209" t="s">
        <v>39</v>
      </c>
      <c r="Z3209" t="s">
        <v>40</v>
      </c>
      <c r="AA3209" t="s">
        <v>39</v>
      </c>
      <c r="AB3209" t="e">
        <f>INDEX(#REF!,MATCH(Tableau1[[#This Row],[species_name]],#REF!,0),2)</f>
        <v>#REF!</v>
      </c>
      <c r="AC3209" s="3" t="e">
        <f>Tableau1[[#This Row],[value]]/Tableau1[[#This Row],[débarquements totaux de l''espèce]]</f>
        <v>#REF!</v>
      </c>
    </row>
    <row r="3210" spans="1:29" x14ac:dyDescent="0.2">
      <c r="A3210" s="1">
        <v>45355</v>
      </c>
      <c r="B3210" t="s">
        <v>24</v>
      </c>
      <c r="C3210" t="s">
        <v>25</v>
      </c>
      <c r="D3210">
        <v>2022</v>
      </c>
      <c r="E3210" t="s">
        <v>86</v>
      </c>
      <c r="F3210" t="s">
        <v>372</v>
      </c>
      <c r="G3210" t="s">
        <v>406</v>
      </c>
      <c r="H3210" t="s">
        <v>29</v>
      </c>
      <c r="L3210" t="s">
        <v>418</v>
      </c>
      <c r="M3210" t="s">
        <v>419</v>
      </c>
      <c r="N3210" t="str">
        <f>_xlfn.CONCAT(Tableau1[[#This Row],[species_name]],Tableau1[[#This Row],[sub_reg]])</f>
        <v>European plaice27.7.d</v>
      </c>
      <c r="O3210" t="s">
        <v>32</v>
      </c>
      <c r="P3210" t="s">
        <v>33</v>
      </c>
      <c r="Q3210" t="s">
        <v>34</v>
      </c>
      <c r="R3210">
        <v>15246.94</v>
      </c>
      <c r="S3210" t="s">
        <v>35</v>
      </c>
      <c r="T3210" t="s">
        <v>101</v>
      </c>
      <c r="U3210" t="s">
        <v>102</v>
      </c>
      <c r="V3210" t="s">
        <v>96</v>
      </c>
      <c r="W3210">
        <f>IFERROR(INDEX(#REF!,MATCH(Tableau1[[#This Row],[Identifiant pour calcul]],#REF!,0),9),0)</f>
        <v>0</v>
      </c>
      <c r="X3210">
        <f>Tableau1[[#This Row],[value]]*0.125*Tableau1[[#This Row],[Sequestration factor]]</f>
        <v>0</v>
      </c>
      <c r="Y3210" t="s">
        <v>39</v>
      </c>
      <c r="Z3210" t="s">
        <v>40</v>
      </c>
      <c r="AA3210" t="s">
        <v>39</v>
      </c>
      <c r="AB3210" t="e">
        <f>INDEX(#REF!,MATCH(Tableau1[[#This Row],[species_name]],#REF!,0),2)</f>
        <v>#REF!</v>
      </c>
      <c r="AC3210" s="3" t="e">
        <f>Tableau1[[#This Row],[value]]/Tableau1[[#This Row],[débarquements totaux de l''espèce]]</f>
        <v>#REF!</v>
      </c>
    </row>
    <row r="3211" spans="1:29" x14ac:dyDescent="0.2">
      <c r="A3211" s="1">
        <v>45355</v>
      </c>
      <c r="B3211" t="s">
        <v>24</v>
      </c>
      <c r="C3211" t="s">
        <v>25</v>
      </c>
      <c r="D3211">
        <v>2022</v>
      </c>
      <c r="E3211" t="s">
        <v>86</v>
      </c>
      <c r="F3211" t="s">
        <v>372</v>
      </c>
      <c r="G3211" t="s">
        <v>406</v>
      </c>
      <c r="H3211" t="s">
        <v>29</v>
      </c>
      <c r="L3211" t="s">
        <v>418</v>
      </c>
      <c r="M3211" t="s">
        <v>419</v>
      </c>
      <c r="N3211" t="str">
        <f>_xlfn.CONCAT(Tableau1[[#This Row],[species_name]],Tableau1[[#This Row],[sub_reg]])</f>
        <v>European plaice27.4.c</v>
      </c>
      <c r="O3211" t="s">
        <v>32</v>
      </c>
      <c r="P3211" t="s">
        <v>33</v>
      </c>
      <c r="Q3211" t="s">
        <v>34</v>
      </c>
      <c r="R3211">
        <v>1343.36</v>
      </c>
      <c r="S3211" t="s">
        <v>35</v>
      </c>
      <c r="T3211" t="s">
        <v>101</v>
      </c>
      <c r="U3211" t="s">
        <v>102</v>
      </c>
      <c r="V3211" t="s">
        <v>389</v>
      </c>
      <c r="W3211">
        <f>IFERROR(INDEX(#REF!,MATCH(Tableau1[[#This Row],[Identifiant pour calcul]],#REF!,0),9),0)</f>
        <v>0</v>
      </c>
      <c r="X3211">
        <f>Tableau1[[#This Row],[value]]*0.125*Tableau1[[#This Row],[Sequestration factor]]</f>
        <v>0</v>
      </c>
      <c r="Y3211" t="s">
        <v>39</v>
      </c>
      <c r="Z3211" t="s">
        <v>40</v>
      </c>
      <c r="AA3211" t="s">
        <v>39</v>
      </c>
      <c r="AB3211" t="e">
        <f>INDEX(#REF!,MATCH(Tableau1[[#This Row],[species_name]],#REF!,0),2)</f>
        <v>#REF!</v>
      </c>
      <c r="AC3211" s="3" t="e">
        <f>Tableau1[[#This Row],[value]]/Tableau1[[#This Row],[débarquements totaux de l''espèce]]</f>
        <v>#REF!</v>
      </c>
    </row>
    <row r="3212" spans="1:29" x14ac:dyDescent="0.2">
      <c r="A3212" s="1">
        <v>45355</v>
      </c>
      <c r="B3212" t="s">
        <v>24</v>
      </c>
      <c r="C3212" t="s">
        <v>25</v>
      </c>
      <c r="D3212">
        <v>2022</v>
      </c>
      <c r="E3212" t="s">
        <v>86</v>
      </c>
      <c r="F3212" t="s">
        <v>372</v>
      </c>
      <c r="G3212" t="s">
        <v>107</v>
      </c>
      <c r="H3212" t="s">
        <v>29</v>
      </c>
      <c r="L3212" t="s">
        <v>491</v>
      </c>
      <c r="M3212" t="s">
        <v>492</v>
      </c>
      <c r="N3212" t="str">
        <f>_xlfn.CONCAT(Tableau1[[#This Row],[species_name]],Tableau1[[#This Row],[sub_reg]])</f>
        <v>European plaice27.7.d</v>
      </c>
      <c r="O3212" t="s">
        <v>32</v>
      </c>
      <c r="P3212" t="s">
        <v>33</v>
      </c>
      <c r="Q3212" t="s">
        <v>34</v>
      </c>
      <c r="R3212">
        <v>2481.52</v>
      </c>
      <c r="S3212" t="s">
        <v>35</v>
      </c>
      <c r="T3212" t="s">
        <v>101</v>
      </c>
      <c r="U3212" t="s">
        <v>102</v>
      </c>
      <c r="V3212" t="s">
        <v>96</v>
      </c>
      <c r="W3212">
        <f>IFERROR(INDEX(#REF!,MATCH(Tableau1[[#This Row],[Identifiant pour calcul]],#REF!,0),9),0)</f>
        <v>0</v>
      </c>
      <c r="X3212">
        <f>Tableau1[[#This Row],[value]]*0.125*Tableau1[[#This Row],[Sequestration factor]]</f>
        <v>0</v>
      </c>
      <c r="Y3212" t="s">
        <v>39</v>
      </c>
      <c r="Z3212" t="s">
        <v>40</v>
      </c>
      <c r="AA3212" t="s">
        <v>39</v>
      </c>
      <c r="AB3212" t="e">
        <f>INDEX(#REF!,MATCH(Tableau1[[#This Row],[species_name]],#REF!,0),2)</f>
        <v>#REF!</v>
      </c>
      <c r="AC3212" s="3" t="e">
        <f>Tableau1[[#This Row],[value]]/Tableau1[[#This Row],[débarquements totaux de l''espèce]]</f>
        <v>#REF!</v>
      </c>
    </row>
    <row r="3213" spans="1:29" x14ac:dyDescent="0.2">
      <c r="A3213" s="1">
        <v>45355</v>
      </c>
      <c r="B3213" t="s">
        <v>24</v>
      </c>
      <c r="C3213" t="s">
        <v>25</v>
      </c>
      <c r="D3213">
        <v>2022</v>
      </c>
      <c r="E3213" t="s">
        <v>86</v>
      </c>
      <c r="F3213" t="s">
        <v>372</v>
      </c>
      <c r="G3213" t="s">
        <v>77</v>
      </c>
      <c r="H3213" t="s">
        <v>29</v>
      </c>
      <c r="L3213" t="s">
        <v>515</v>
      </c>
      <c r="M3213" t="s">
        <v>516</v>
      </c>
      <c r="N3213" t="str">
        <f>_xlfn.CONCAT(Tableau1[[#This Row],[species_name]],Tableau1[[#This Row],[sub_reg]])</f>
        <v>European plaice27.7.d</v>
      </c>
      <c r="O3213" t="s">
        <v>32</v>
      </c>
      <c r="P3213" t="s">
        <v>33</v>
      </c>
      <c r="Q3213" t="s">
        <v>34</v>
      </c>
      <c r="R3213">
        <v>148130.38</v>
      </c>
      <c r="S3213" t="s">
        <v>35</v>
      </c>
      <c r="T3213" t="s">
        <v>101</v>
      </c>
      <c r="U3213" t="s">
        <v>102</v>
      </c>
      <c r="V3213" t="s">
        <v>96</v>
      </c>
      <c r="W3213">
        <f>IFERROR(INDEX(#REF!,MATCH(Tableau1[[#This Row],[Identifiant pour calcul]],#REF!,0),9),0)</f>
        <v>0</v>
      </c>
      <c r="X3213">
        <f>Tableau1[[#This Row],[value]]*0.125*Tableau1[[#This Row],[Sequestration factor]]</f>
        <v>0</v>
      </c>
      <c r="Y3213" t="s">
        <v>39</v>
      </c>
      <c r="Z3213" t="s">
        <v>40</v>
      </c>
      <c r="AA3213" t="s">
        <v>39</v>
      </c>
      <c r="AB3213" t="e">
        <f>INDEX(#REF!,MATCH(Tableau1[[#This Row],[species_name]],#REF!,0),2)</f>
        <v>#REF!</v>
      </c>
      <c r="AC3213" s="3" t="e">
        <f>Tableau1[[#This Row],[value]]/Tableau1[[#This Row],[débarquements totaux de l''espèce]]</f>
        <v>#REF!</v>
      </c>
    </row>
    <row r="3214" spans="1:29" x14ac:dyDescent="0.2">
      <c r="A3214" s="1">
        <v>45355</v>
      </c>
      <c r="B3214" t="s">
        <v>24</v>
      </c>
      <c r="C3214" t="s">
        <v>25</v>
      </c>
      <c r="D3214">
        <v>2022</v>
      </c>
      <c r="E3214" t="s">
        <v>86</v>
      </c>
      <c r="F3214" t="s">
        <v>372</v>
      </c>
      <c r="G3214" t="s">
        <v>77</v>
      </c>
      <c r="H3214" t="s">
        <v>29</v>
      </c>
      <c r="L3214" t="s">
        <v>515</v>
      </c>
      <c r="M3214" t="s">
        <v>516</v>
      </c>
      <c r="N3214" t="str">
        <f>_xlfn.CONCAT(Tableau1[[#This Row],[species_name]],Tableau1[[#This Row],[sub_reg]])</f>
        <v>European plaice27.7.e</v>
      </c>
      <c r="O3214" t="s">
        <v>32</v>
      </c>
      <c r="P3214" t="s">
        <v>33</v>
      </c>
      <c r="Q3214" t="s">
        <v>34</v>
      </c>
      <c r="R3214">
        <v>1461.19</v>
      </c>
      <c r="S3214" t="s">
        <v>35</v>
      </c>
      <c r="T3214" t="s">
        <v>101</v>
      </c>
      <c r="U3214" t="s">
        <v>102</v>
      </c>
      <c r="V3214" t="s">
        <v>226</v>
      </c>
      <c r="W3214">
        <f>IFERROR(INDEX(#REF!,MATCH(Tableau1[[#This Row],[Identifiant pour calcul]],#REF!,0),9),0)</f>
        <v>0</v>
      </c>
      <c r="X3214">
        <f>Tableau1[[#This Row],[value]]*0.125*Tableau1[[#This Row],[Sequestration factor]]</f>
        <v>0</v>
      </c>
      <c r="Y3214" t="s">
        <v>39</v>
      </c>
      <c r="Z3214" t="s">
        <v>40</v>
      </c>
      <c r="AA3214" t="s">
        <v>39</v>
      </c>
      <c r="AB3214" t="e">
        <f>INDEX(#REF!,MATCH(Tableau1[[#This Row],[species_name]],#REF!,0),2)</f>
        <v>#REF!</v>
      </c>
      <c r="AC3214" s="3" t="e">
        <f>Tableau1[[#This Row],[value]]/Tableau1[[#This Row],[débarquements totaux de l''espèce]]</f>
        <v>#REF!</v>
      </c>
    </row>
    <row r="3215" spans="1:29" x14ac:dyDescent="0.2">
      <c r="A3215" s="1">
        <v>45355</v>
      </c>
      <c r="B3215" t="s">
        <v>24</v>
      </c>
      <c r="C3215" t="s">
        <v>25</v>
      </c>
      <c r="D3215">
        <v>2022</v>
      </c>
      <c r="E3215" t="s">
        <v>86</v>
      </c>
      <c r="F3215" t="s">
        <v>158</v>
      </c>
      <c r="G3215" t="s">
        <v>77</v>
      </c>
      <c r="H3215" t="s">
        <v>29</v>
      </c>
      <c r="L3215" t="s">
        <v>413</v>
      </c>
      <c r="M3215" t="s">
        <v>414</v>
      </c>
      <c r="N3215" t="str">
        <f>_xlfn.CONCAT(Tableau1[[#This Row],[species_name]],Tableau1[[#This Row],[sub_reg]])</f>
        <v>European plaice27.7.d</v>
      </c>
      <c r="O3215" t="s">
        <v>32</v>
      </c>
      <c r="P3215" t="s">
        <v>33</v>
      </c>
      <c r="Q3215" t="s">
        <v>34</v>
      </c>
      <c r="R3215">
        <v>68240.19</v>
      </c>
      <c r="S3215" t="s">
        <v>35</v>
      </c>
      <c r="T3215" t="s">
        <v>101</v>
      </c>
      <c r="U3215" t="s">
        <v>102</v>
      </c>
      <c r="V3215" t="s">
        <v>96</v>
      </c>
      <c r="W3215">
        <f>IFERROR(INDEX(#REF!,MATCH(Tableau1[[#This Row],[Identifiant pour calcul]],#REF!,0),9),0)</f>
        <v>0</v>
      </c>
      <c r="X3215">
        <f>Tableau1[[#This Row],[value]]*0.125*Tableau1[[#This Row],[Sequestration factor]]</f>
        <v>0</v>
      </c>
      <c r="Y3215" t="s">
        <v>39</v>
      </c>
      <c r="Z3215" t="s">
        <v>40</v>
      </c>
      <c r="AA3215" t="s">
        <v>39</v>
      </c>
      <c r="AB3215" t="e">
        <f>INDEX(#REF!,MATCH(Tableau1[[#This Row],[species_name]],#REF!,0),2)</f>
        <v>#REF!</v>
      </c>
      <c r="AC3215" s="3" t="e">
        <f>Tableau1[[#This Row],[value]]/Tableau1[[#This Row],[débarquements totaux de l''espèce]]</f>
        <v>#REF!</v>
      </c>
    </row>
    <row r="3216" spans="1:29" x14ac:dyDescent="0.2">
      <c r="A3216" s="1">
        <v>45355</v>
      </c>
      <c r="B3216" t="s">
        <v>24</v>
      </c>
      <c r="C3216" t="s">
        <v>25</v>
      </c>
      <c r="D3216">
        <v>2022</v>
      </c>
      <c r="E3216" t="s">
        <v>86</v>
      </c>
      <c r="F3216" t="s">
        <v>158</v>
      </c>
      <c r="G3216" t="s">
        <v>77</v>
      </c>
      <c r="H3216" t="s">
        <v>29</v>
      </c>
      <c r="L3216" t="s">
        <v>413</v>
      </c>
      <c r="M3216" t="s">
        <v>414</v>
      </c>
      <c r="N3216" t="str">
        <f>_xlfn.CONCAT(Tableau1[[#This Row],[species_name]],Tableau1[[#This Row],[sub_reg]])</f>
        <v>European plaice27.7.e</v>
      </c>
      <c r="O3216" t="s">
        <v>32</v>
      </c>
      <c r="P3216" t="s">
        <v>33</v>
      </c>
      <c r="Q3216" t="s">
        <v>34</v>
      </c>
      <c r="R3216">
        <v>9398.3700000000008</v>
      </c>
      <c r="S3216" t="s">
        <v>35</v>
      </c>
      <c r="T3216" t="s">
        <v>101</v>
      </c>
      <c r="U3216" t="s">
        <v>102</v>
      </c>
      <c r="V3216" t="s">
        <v>226</v>
      </c>
      <c r="W3216">
        <f>IFERROR(INDEX(#REF!,MATCH(Tableau1[[#This Row],[Identifiant pour calcul]],#REF!,0),9),0)</f>
        <v>0</v>
      </c>
      <c r="X3216">
        <f>Tableau1[[#This Row],[value]]*0.125*Tableau1[[#This Row],[Sequestration factor]]</f>
        <v>0</v>
      </c>
      <c r="Y3216" t="s">
        <v>39</v>
      </c>
      <c r="Z3216" t="s">
        <v>40</v>
      </c>
      <c r="AA3216" t="s">
        <v>39</v>
      </c>
      <c r="AB3216" t="e">
        <f>INDEX(#REF!,MATCH(Tableau1[[#This Row],[species_name]],#REF!,0),2)</f>
        <v>#REF!</v>
      </c>
      <c r="AC3216" s="3" t="e">
        <f>Tableau1[[#This Row],[value]]/Tableau1[[#This Row],[débarquements totaux de l''espèce]]</f>
        <v>#REF!</v>
      </c>
    </row>
    <row r="3217" spans="1:29" x14ac:dyDescent="0.2">
      <c r="A3217" s="1">
        <v>45355</v>
      </c>
      <c r="B3217" t="s">
        <v>24</v>
      </c>
      <c r="C3217" t="s">
        <v>25</v>
      </c>
      <c r="D3217">
        <v>2022</v>
      </c>
      <c r="E3217" t="s">
        <v>86</v>
      </c>
      <c r="F3217" t="s">
        <v>158</v>
      </c>
      <c r="G3217" t="s">
        <v>77</v>
      </c>
      <c r="H3217" t="s">
        <v>29</v>
      </c>
      <c r="L3217" t="s">
        <v>413</v>
      </c>
      <c r="M3217" t="s">
        <v>414</v>
      </c>
      <c r="N3217" t="str">
        <f>_xlfn.CONCAT(Tableau1[[#This Row],[species_name]],Tableau1[[#This Row],[sub_reg]])</f>
        <v>European plaice27.8.a</v>
      </c>
      <c r="O3217" t="s">
        <v>32</v>
      </c>
      <c r="P3217" t="s">
        <v>33</v>
      </c>
      <c r="Q3217" t="s">
        <v>34</v>
      </c>
      <c r="R3217">
        <v>5602.91</v>
      </c>
      <c r="S3217" t="s">
        <v>35</v>
      </c>
      <c r="T3217" t="s">
        <v>101</v>
      </c>
      <c r="U3217" t="s">
        <v>102</v>
      </c>
      <c r="V3217" t="s">
        <v>331</v>
      </c>
      <c r="W3217">
        <f>IFERROR(INDEX(#REF!,MATCH(Tableau1[[#This Row],[Identifiant pour calcul]],#REF!,0),9),0)</f>
        <v>0</v>
      </c>
      <c r="X3217">
        <f>Tableau1[[#This Row],[value]]*0.125*Tableau1[[#This Row],[Sequestration factor]]</f>
        <v>0</v>
      </c>
      <c r="Y3217" t="s">
        <v>39</v>
      </c>
      <c r="Z3217" t="s">
        <v>40</v>
      </c>
      <c r="AA3217" t="s">
        <v>39</v>
      </c>
      <c r="AB3217" t="e">
        <f>INDEX(#REF!,MATCH(Tableau1[[#This Row],[species_name]],#REF!,0),2)</f>
        <v>#REF!</v>
      </c>
      <c r="AC3217" s="3" t="e">
        <f>Tableau1[[#This Row],[value]]/Tableau1[[#This Row],[débarquements totaux de l''espèce]]</f>
        <v>#REF!</v>
      </c>
    </row>
    <row r="3218" spans="1:29" x14ac:dyDescent="0.2">
      <c r="A3218" s="1">
        <v>45355</v>
      </c>
      <c r="B3218" t="s">
        <v>24</v>
      </c>
      <c r="C3218" t="s">
        <v>25</v>
      </c>
      <c r="D3218">
        <v>2022</v>
      </c>
      <c r="E3218" t="s">
        <v>86</v>
      </c>
      <c r="F3218" t="s">
        <v>27</v>
      </c>
      <c r="G3218" t="s">
        <v>28</v>
      </c>
      <c r="H3218" t="s">
        <v>29</v>
      </c>
      <c r="L3218" t="s">
        <v>648</v>
      </c>
      <c r="M3218" t="s">
        <v>649</v>
      </c>
      <c r="N3218" t="str">
        <f>_xlfn.CONCAT(Tableau1[[#This Row],[species_name]],Tableau1[[#This Row],[sub_reg]])</f>
        <v>European plaice27.8.a</v>
      </c>
      <c r="O3218" t="s">
        <v>32</v>
      </c>
      <c r="P3218" t="s">
        <v>33</v>
      </c>
      <c r="Q3218" t="s">
        <v>34</v>
      </c>
      <c r="R3218">
        <v>4688.9799999999996</v>
      </c>
      <c r="S3218" t="s">
        <v>35</v>
      </c>
      <c r="T3218" t="s">
        <v>101</v>
      </c>
      <c r="U3218" t="s">
        <v>102</v>
      </c>
      <c r="V3218" t="s">
        <v>331</v>
      </c>
      <c r="W3218">
        <f>IFERROR(INDEX(#REF!,MATCH(Tableau1[[#This Row],[Identifiant pour calcul]],#REF!,0),9),0)</f>
        <v>0</v>
      </c>
      <c r="X3218">
        <f>Tableau1[[#This Row],[value]]*0.125*Tableau1[[#This Row],[Sequestration factor]]</f>
        <v>0</v>
      </c>
      <c r="Y3218" t="s">
        <v>39</v>
      </c>
      <c r="Z3218" t="s">
        <v>40</v>
      </c>
      <c r="AA3218" t="s">
        <v>39</v>
      </c>
      <c r="AB3218" t="e">
        <f>INDEX(#REF!,MATCH(Tableau1[[#This Row],[species_name]],#REF!,0),2)</f>
        <v>#REF!</v>
      </c>
      <c r="AC3218" s="3" t="e">
        <f>Tableau1[[#This Row],[value]]/Tableau1[[#This Row],[débarquements totaux de l''espèce]]</f>
        <v>#REF!</v>
      </c>
    </row>
    <row r="3219" spans="1:29" x14ac:dyDescent="0.2">
      <c r="A3219" s="1">
        <v>45355</v>
      </c>
      <c r="B3219" t="s">
        <v>24</v>
      </c>
      <c r="C3219" t="s">
        <v>25</v>
      </c>
      <c r="D3219">
        <v>2022</v>
      </c>
      <c r="E3219" t="s">
        <v>86</v>
      </c>
      <c r="F3219" t="s">
        <v>27</v>
      </c>
      <c r="G3219" t="s">
        <v>88</v>
      </c>
      <c r="H3219" t="s">
        <v>29</v>
      </c>
      <c r="M3219" t="s">
        <v>684</v>
      </c>
      <c r="N3219" t="str">
        <f>_xlfn.CONCAT(Tableau1[[#This Row],[species_name]],Tableau1[[#This Row],[sub_reg]])</f>
        <v>European plaice27.8.a</v>
      </c>
      <c r="O3219" t="s">
        <v>32</v>
      </c>
      <c r="P3219" t="s">
        <v>33</v>
      </c>
      <c r="Q3219" t="s">
        <v>34</v>
      </c>
      <c r="R3219">
        <v>5664.53</v>
      </c>
      <c r="S3219" t="s">
        <v>35</v>
      </c>
      <c r="T3219" t="s">
        <v>101</v>
      </c>
      <c r="U3219" t="s">
        <v>102</v>
      </c>
      <c r="V3219" t="s">
        <v>331</v>
      </c>
      <c r="W3219">
        <f>IFERROR(INDEX(#REF!,MATCH(Tableau1[[#This Row],[Identifiant pour calcul]],#REF!,0),9),0)</f>
        <v>0</v>
      </c>
      <c r="X3219">
        <f>Tableau1[[#This Row],[value]]*0.125*Tableau1[[#This Row],[Sequestration factor]]</f>
        <v>0</v>
      </c>
      <c r="Y3219" t="s">
        <v>39</v>
      </c>
      <c r="Z3219" t="s">
        <v>40</v>
      </c>
      <c r="AA3219" t="s">
        <v>39</v>
      </c>
      <c r="AB3219" t="e">
        <f>INDEX(#REF!,MATCH(Tableau1[[#This Row],[species_name]],#REF!,0),2)</f>
        <v>#REF!</v>
      </c>
      <c r="AC3219" s="3" t="e">
        <f>Tableau1[[#This Row],[value]]/Tableau1[[#This Row],[débarquements totaux de l''espèce]]</f>
        <v>#REF!</v>
      </c>
    </row>
    <row r="3220" spans="1:29" x14ac:dyDescent="0.2">
      <c r="A3220" s="1">
        <v>45355</v>
      </c>
      <c r="B3220" t="s">
        <v>24</v>
      </c>
      <c r="C3220" t="s">
        <v>25</v>
      </c>
      <c r="D3220">
        <v>2022</v>
      </c>
      <c r="E3220" t="s">
        <v>86</v>
      </c>
      <c r="F3220" t="s">
        <v>27</v>
      </c>
      <c r="G3220" t="s">
        <v>107</v>
      </c>
      <c r="H3220" t="s">
        <v>29</v>
      </c>
      <c r="M3220" t="s">
        <v>693</v>
      </c>
      <c r="N3220" t="str">
        <f>_xlfn.CONCAT(Tableau1[[#This Row],[species_name]],Tableau1[[#This Row],[sub_reg]])</f>
        <v>European plaice27.7.d</v>
      </c>
      <c r="O3220" t="s">
        <v>32</v>
      </c>
      <c r="P3220" t="s">
        <v>33</v>
      </c>
      <c r="Q3220" t="s">
        <v>34</v>
      </c>
      <c r="R3220">
        <v>13863.75</v>
      </c>
      <c r="S3220" t="s">
        <v>35</v>
      </c>
      <c r="T3220" t="s">
        <v>101</v>
      </c>
      <c r="U3220" t="s">
        <v>102</v>
      </c>
      <c r="V3220" t="s">
        <v>96</v>
      </c>
      <c r="W3220">
        <f>IFERROR(INDEX(#REF!,MATCH(Tableau1[[#This Row],[Identifiant pour calcul]],#REF!,0),9),0)</f>
        <v>0</v>
      </c>
      <c r="X3220">
        <f>Tableau1[[#This Row],[value]]*0.125*Tableau1[[#This Row],[Sequestration factor]]</f>
        <v>0</v>
      </c>
      <c r="Y3220" t="s">
        <v>39</v>
      </c>
      <c r="Z3220" t="s">
        <v>40</v>
      </c>
      <c r="AA3220" t="s">
        <v>39</v>
      </c>
      <c r="AB3220" t="e">
        <f>INDEX(#REF!,MATCH(Tableau1[[#This Row],[species_name]],#REF!,0),2)</f>
        <v>#REF!</v>
      </c>
      <c r="AC3220" s="3" t="e">
        <f>Tableau1[[#This Row],[value]]/Tableau1[[#This Row],[débarquements totaux de l''espèce]]</f>
        <v>#REF!</v>
      </c>
    </row>
    <row r="3221" spans="1:29" x14ac:dyDescent="0.2">
      <c r="A3221" s="1">
        <v>45355</v>
      </c>
      <c r="B3221" t="s">
        <v>24</v>
      </c>
      <c r="C3221" t="s">
        <v>25</v>
      </c>
      <c r="D3221">
        <v>2022</v>
      </c>
      <c r="E3221" t="s">
        <v>86</v>
      </c>
      <c r="F3221" t="s">
        <v>27</v>
      </c>
      <c r="G3221" t="s">
        <v>107</v>
      </c>
      <c r="H3221" t="s">
        <v>29</v>
      </c>
      <c r="M3221" t="s">
        <v>693</v>
      </c>
      <c r="N3221" t="str">
        <f>_xlfn.CONCAT(Tableau1[[#This Row],[species_name]],Tableau1[[#This Row],[sub_reg]])</f>
        <v>European plaice27.8.a</v>
      </c>
      <c r="O3221" t="s">
        <v>32</v>
      </c>
      <c r="P3221" t="s">
        <v>33</v>
      </c>
      <c r="Q3221" t="s">
        <v>34</v>
      </c>
      <c r="R3221">
        <v>4850.5200000000004</v>
      </c>
      <c r="S3221" t="s">
        <v>35</v>
      </c>
      <c r="T3221" t="s">
        <v>101</v>
      </c>
      <c r="U3221" t="s">
        <v>102</v>
      </c>
      <c r="V3221" t="s">
        <v>331</v>
      </c>
      <c r="W3221">
        <f>IFERROR(INDEX(#REF!,MATCH(Tableau1[[#This Row],[Identifiant pour calcul]],#REF!,0),9),0)</f>
        <v>0</v>
      </c>
      <c r="X3221">
        <f>Tableau1[[#This Row],[value]]*0.125*Tableau1[[#This Row],[Sequestration factor]]</f>
        <v>0</v>
      </c>
      <c r="Y3221" t="s">
        <v>39</v>
      </c>
      <c r="Z3221" t="s">
        <v>40</v>
      </c>
      <c r="AA3221" t="s">
        <v>39</v>
      </c>
      <c r="AB3221" t="e">
        <f>INDEX(#REF!,MATCH(Tableau1[[#This Row],[species_name]],#REF!,0),2)</f>
        <v>#REF!</v>
      </c>
      <c r="AC3221" s="3" t="e">
        <f>Tableau1[[#This Row],[value]]/Tableau1[[#This Row],[débarquements totaux de l''espèce]]</f>
        <v>#REF!</v>
      </c>
    </row>
    <row r="3222" spans="1:29" x14ac:dyDescent="0.2">
      <c r="A3222" s="1">
        <v>45355</v>
      </c>
      <c r="B3222" t="s">
        <v>24</v>
      </c>
      <c r="C3222" t="s">
        <v>25</v>
      </c>
      <c r="D3222">
        <v>2022</v>
      </c>
      <c r="E3222" t="s">
        <v>86</v>
      </c>
      <c r="F3222" t="s">
        <v>27</v>
      </c>
      <c r="G3222" t="s">
        <v>107</v>
      </c>
      <c r="H3222" t="s">
        <v>29</v>
      </c>
      <c r="M3222" t="s">
        <v>693</v>
      </c>
      <c r="N3222" t="str">
        <f>_xlfn.CONCAT(Tableau1[[#This Row],[species_name]],Tableau1[[#This Row],[sub_reg]])</f>
        <v>European plaice27.7.e</v>
      </c>
      <c r="O3222" t="s">
        <v>32</v>
      </c>
      <c r="P3222" t="s">
        <v>33</v>
      </c>
      <c r="Q3222" t="s">
        <v>34</v>
      </c>
      <c r="R3222">
        <v>6200.53</v>
      </c>
      <c r="S3222" t="s">
        <v>35</v>
      </c>
      <c r="T3222" t="s">
        <v>101</v>
      </c>
      <c r="U3222" t="s">
        <v>102</v>
      </c>
      <c r="V3222" t="s">
        <v>226</v>
      </c>
      <c r="W3222">
        <f>IFERROR(INDEX(#REF!,MATCH(Tableau1[[#This Row],[Identifiant pour calcul]],#REF!,0),9),0)</f>
        <v>0</v>
      </c>
      <c r="X3222">
        <f>Tableau1[[#This Row],[value]]*0.125*Tableau1[[#This Row],[Sequestration factor]]</f>
        <v>0</v>
      </c>
      <c r="Y3222" t="s">
        <v>39</v>
      </c>
      <c r="Z3222" t="s">
        <v>40</v>
      </c>
      <c r="AA3222" t="s">
        <v>39</v>
      </c>
      <c r="AB3222" t="e">
        <f>INDEX(#REF!,MATCH(Tableau1[[#This Row],[species_name]],#REF!,0),2)</f>
        <v>#REF!</v>
      </c>
      <c r="AC3222" s="3" t="e">
        <f>Tableau1[[#This Row],[value]]/Tableau1[[#This Row],[débarquements totaux de l''espèce]]</f>
        <v>#REF!</v>
      </c>
    </row>
    <row r="3223" spans="1:29" x14ac:dyDescent="0.2">
      <c r="A3223" s="1">
        <v>45355</v>
      </c>
      <c r="B3223" t="s">
        <v>24</v>
      </c>
      <c r="C3223" t="s">
        <v>25</v>
      </c>
      <c r="D3223">
        <v>2022</v>
      </c>
      <c r="E3223" t="s">
        <v>86</v>
      </c>
      <c r="F3223" t="s">
        <v>217</v>
      </c>
      <c r="G3223" t="s">
        <v>406</v>
      </c>
      <c r="H3223" t="s">
        <v>29</v>
      </c>
      <c r="L3223" t="s">
        <v>660</v>
      </c>
      <c r="M3223" t="s">
        <v>661</v>
      </c>
      <c r="N3223" t="str">
        <f>_xlfn.CONCAT(Tableau1[[#This Row],[species_name]],Tableau1[[#This Row],[sub_reg]])</f>
        <v>European plaice27.7.d</v>
      </c>
      <c r="O3223" t="s">
        <v>32</v>
      </c>
      <c r="P3223" t="s">
        <v>33</v>
      </c>
      <c r="Q3223" t="s">
        <v>34</v>
      </c>
      <c r="R3223">
        <v>6043.7</v>
      </c>
      <c r="S3223" t="s">
        <v>35</v>
      </c>
      <c r="T3223" t="s">
        <v>101</v>
      </c>
      <c r="U3223" t="s">
        <v>102</v>
      </c>
      <c r="V3223" t="s">
        <v>96</v>
      </c>
      <c r="W3223">
        <f>IFERROR(INDEX(#REF!,MATCH(Tableau1[[#This Row],[Identifiant pour calcul]],#REF!,0),9),0)</f>
        <v>0</v>
      </c>
      <c r="X3223">
        <f>Tableau1[[#This Row],[value]]*0.125*Tableau1[[#This Row],[Sequestration factor]]</f>
        <v>0</v>
      </c>
      <c r="Y3223" t="s">
        <v>39</v>
      </c>
      <c r="Z3223" t="s">
        <v>40</v>
      </c>
      <c r="AA3223" t="s">
        <v>39</v>
      </c>
      <c r="AB3223" t="e">
        <f>INDEX(#REF!,MATCH(Tableau1[[#This Row],[species_name]],#REF!,0),2)</f>
        <v>#REF!</v>
      </c>
      <c r="AC3223" s="3" t="e">
        <f>Tableau1[[#This Row],[value]]/Tableau1[[#This Row],[débarquements totaux de l''espèce]]</f>
        <v>#REF!</v>
      </c>
    </row>
    <row r="3224" spans="1:29" x14ac:dyDescent="0.2">
      <c r="A3224" s="1">
        <v>45355</v>
      </c>
      <c r="B3224" t="s">
        <v>24</v>
      </c>
      <c r="C3224" t="s">
        <v>25</v>
      </c>
      <c r="D3224">
        <v>2022</v>
      </c>
      <c r="E3224" t="s">
        <v>86</v>
      </c>
      <c r="F3224" t="s">
        <v>27</v>
      </c>
      <c r="G3224" t="s">
        <v>77</v>
      </c>
      <c r="H3224" t="s">
        <v>29</v>
      </c>
      <c r="M3224" t="s">
        <v>738</v>
      </c>
      <c r="N3224" t="str">
        <f>_xlfn.CONCAT(Tableau1[[#This Row],[species_name]],Tableau1[[#This Row],[sub_reg]])</f>
        <v>European plaice27.4.c</v>
      </c>
      <c r="O3224" t="s">
        <v>32</v>
      </c>
      <c r="P3224" t="s">
        <v>33</v>
      </c>
      <c r="Q3224" t="s">
        <v>34</v>
      </c>
      <c r="R3224">
        <v>1208.3399999999999</v>
      </c>
      <c r="S3224" t="s">
        <v>35</v>
      </c>
      <c r="T3224" t="s">
        <v>101</v>
      </c>
      <c r="U3224" t="s">
        <v>102</v>
      </c>
      <c r="V3224" t="s">
        <v>389</v>
      </c>
      <c r="W3224">
        <f>IFERROR(INDEX(#REF!,MATCH(Tableau1[[#This Row],[Identifiant pour calcul]],#REF!,0),9),0)</f>
        <v>0</v>
      </c>
      <c r="X3224">
        <f>Tableau1[[#This Row],[value]]*0.125*Tableau1[[#This Row],[Sequestration factor]]</f>
        <v>0</v>
      </c>
      <c r="Y3224" t="s">
        <v>39</v>
      </c>
      <c r="Z3224" t="s">
        <v>40</v>
      </c>
      <c r="AA3224" t="s">
        <v>39</v>
      </c>
      <c r="AB3224" t="e">
        <f>INDEX(#REF!,MATCH(Tableau1[[#This Row],[species_name]],#REF!,0),2)</f>
        <v>#REF!</v>
      </c>
      <c r="AC3224" s="3" t="e">
        <f>Tableau1[[#This Row],[value]]/Tableau1[[#This Row],[débarquements totaux de l''espèce]]</f>
        <v>#REF!</v>
      </c>
    </row>
    <row r="3225" spans="1:29" x14ac:dyDescent="0.2">
      <c r="A3225" s="1">
        <v>45355</v>
      </c>
      <c r="B3225" t="s">
        <v>24</v>
      </c>
      <c r="C3225" t="s">
        <v>25</v>
      </c>
      <c r="D3225">
        <v>2022</v>
      </c>
      <c r="E3225" t="s">
        <v>86</v>
      </c>
      <c r="F3225" t="s">
        <v>27</v>
      </c>
      <c r="G3225" t="s">
        <v>77</v>
      </c>
      <c r="H3225" t="s">
        <v>29</v>
      </c>
      <c r="M3225" t="s">
        <v>738</v>
      </c>
      <c r="N3225" t="str">
        <f>_xlfn.CONCAT(Tableau1[[#This Row],[species_name]],Tableau1[[#This Row],[sub_reg]])</f>
        <v>European plaice27.7.d</v>
      </c>
      <c r="O3225" t="s">
        <v>32</v>
      </c>
      <c r="P3225" t="s">
        <v>33</v>
      </c>
      <c r="Q3225" t="s">
        <v>34</v>
      </c>
      <c r="R3225">
        <v>38634.550000000003</v>
      </c>
      <c r="S3225" t="s">
        <v>35</v>
      </c>
      <c r="T3225" t="s">
        <v>101</v>
      </c>
      <c r="U3225" t="s">
        <v>102</v>
      </c>
      <c r="V3225" t="s">
        <v>96</v>
      </c>
      <c r="W3225">
        <f>IFERROR(INDEX(#REF!,MATCH(Tableau1[[#This Row],[Identifiant pour calcul]],#REF!,0),9),0)</f>
        <v>0</v>
      </c>
      <c r="X3225">
        <f>Tableau1[[#This Row],[value]]*0.125*Tableau1[[#This Row],[Sequestration factor]]</f>
        <v>0</v>
      </c>
      <c r="Y3225" t="s">
        <v>39</v>
      </c>
      <c r="Z3225" t="s">
        <v>40</v>
      </c>
      <c r="AA3225" t="s">
        <v>39</v>
      </c>
      <c r="AB3225" t="e">
        <f>INDEX(#REF!,MATCH(Tableau1[[#This Row],[species_name]],#REF!,0),2)</f>
        <v>#REF!</v>
      </c>
      <c r="AC3225" s="3" t="e">
        <f>Tableau1[[#This Row],[value]]/Tableau1[[#This Row],[débarquements totaux de l''espèce]]</f>
        <v>#REF!</v>
      </c>
    </row>
    <row r="3226" spans="1:29" x14ac:dyDescent="0.2">
      <c r="A3226" s="1">
        <v>45355</v>
      </c>
      <c r="B3226" t="s">
        <v>24</v>
      </c>
      <c r="C3226" t="s">
        <v>25</v>
      </c>
      <c r="D3226">
        <v>2022</v>
      </c>
      <c r="E3226" t="s">
        <v>86</v>
      </c>
      <c r="F3226" t="s">
        <v>27</v>
      </c>
      <c r="G3226" t="s">
        <v>77</v>
      </c>
      <c r="H3226" t="s">
        <v>29</v>
      </c>
      <c r="M3226" t="s">
        <v>738</v>
      </c>
      <c r="N3226" t="str">
        <f>_xlfn.CONCAT(Tableau1[[#This Row],[species_name]],Tableau1[[#This Row],[sub_reg]])</f>
        <v>European plaice27.8.a</v>
      </c>
      <c r="O3226" t="s">
        <v>32</v>
      </c>
      <c r="P3226" t="s">
        <v>33</v>
      </c>
      <c r="Q3226" t="s">
        <v>34</v>
      </c>
      <c r="R3226">
        <v>7289.14</v>
      </c>
      <c r="S3226" t="s">
        <v>35</v>
      </c>
      <c r="T3226" t="s">
        <v>101</v>
      </c>
      <c r="U3226" t="s">
        <v>102</v>
      </c>
      <c r="V3226" t="s">
        <v>331</v>
      </c>
      <c r="W3226">
        <f>IFERROR(INDEX(#REF!,MATCH(Tableau1[[#This Row],[Identifiant pour calcul]],#REF!,0),9),0)</f>
        <v>0</v>
      </c>
      <c r="X3226">
        <f>Tableau1[[#This Row],[value]]*0.125*Tableau1[[#This Row],[Sequestration factor]]</f>
        <v>0</v>
      </c>
      <c r="Y3226" t="s">
        <v>39</v>
      </c>
      <c r="Z3226" t="s">
        <v>40</v>
      </c>
      <c r="AA3226" t="s">
        <v>39</v>
      </c>
      <c r="AB3226" t="e">
        <f>INDEX(#REF!,MATCH(Tableau1[[#This Row],[species_name]],#REF!,0),2)</f>
        <v>#REF!</v>
      </c>
      <c r="AC3226" s="3" t="e">
        <f>Tableau1[[#This Row],[value]]/Tableau1[[#This Row],[débarquements totaux de l''espèce]]</f>
        <v>#REF!</v>
      </c>
    </row>
    <row r="3227" spans="1:29" x14ac:dyDescent="0.2">
      <c r="A3227" s="1">
        <v>45355</v>
      </c>
      <c r="B3227" t="s">
        <v>24</v>
      </c>
      <c r="C3227" t="s">
        <v>25</v>
      </c>
      <c r="D3227">
        <v>2022</v>
      </c>
      <c r="E3227" t="s">
        <v>86</v>
      </c>
      <c r="F3227" t="s">
        <v>87</v>
      </c>
      <c r="G3227" t="s">
        <v>28</v>
      </c>
      <c r="H3227" t="s">
        <v>29</v>
      </c>
      <c r="L3227" t="s">
        <v>89</v>
      </c>
      <c r="M3227" t="s">
        <v>90</v>
      </c>
      <c r="N3227" t="str">
        <f>_xlfn.CONCAT(Tableau1[[#This Row],[species_name]],Tableau1[[#This Row],[sub_reg]])</f>
        <v>European plaice27.7.d</v>
      </c>
      <c r="O3227" t="s">
        <v>32</v>
      </c>
      <c r="P3227" t="s">
        <v>33</v>
      </c>
      <c r="Q3227" t="s">
        <v>34</v>
      </c>
      <c r="R3227">
        <v>29970.01</v>
      </c>
      <c r="S3227" t="s">
        <v>35</v>
      </c>
      <c r="T3227" t="s">
        <v>101</v>
      </c>
      <c r="U3227" t="s">
        <v>102</v>
      </c>
      <c r="V3227" t="s">
        <v>96</v>
      </c>
      <c r="W3227">
        <f>IFERROR(INDEX(#REF!,MATCH(Tableau1[[#This Row],[Identifiant pour calcul]],#REF!,0),9),0)</f>
        <v>0</v>
      </c>
      <c r="X3227">
        <f>Tableau1[[#This Row],[value]]*0.125*Tableau1[[#This Row],[Sequestration factor]]</f>
        <v>0</v>
      </c>
      <c r="Y3227" t="s">
        <v>39</v>
      </c>
      <c r="Z3227" t="s">
        <v>40</v>
      </c>
      <c r="AA3227" t="s">
        <v>39</v>
      </c>
      <c r="AB3227" t="e">
        <f>INDEX(#REF!,MATCH(Tableau1[[#This Row],[species_name]],#REF!,0),2)</f>
        <v>#REF!</v>
      </c>
      <c r="AC3227" s="3" t="e">
        <f>Tableau1[[#This Row],[value]]/Tableau1[[#This Row],[débarquements totaux de l''espèce]]</f>
        <v>#REF!</v>
      </c>
    </row>
    <row r="3228" spans="1:29" x14ac:dyDescent="0.2">
      <c r="A3228" s="1">
        <v>45355</v>
      </c>
      <c r="B3228" t="s">
        <v>24</v>
      </c>
      <c r="C3228" t="s">
        <v>25</v>
      </c>
      <c r="D3228">
        <v>2022</v>
      </c>
      <c r="E3228" t="s">
        <v>86</v>
      </c>
      <c r="F3228" t="s">
        <v>87</v>
      </c>
      <c r="G3228" t="s">
        <v>28</v>
      </c>
      <c r="H3228" t="s">
        <v>29</v>
      </c>
      <c r="L3228" t="s">
        <v>89</v>
      </c>
      <c r="M3228" t="s">
        <v>90</v>
      </c>
      <c r="N3228" t="str">
        <f>_xlfn.CONCAT(Tableau1[[#This Row],[species_name]],Tableau1[[#This Row],[sub_reg]])</f>
        <v>European plaice27.7.e</v>
      </c>
      <c r="O3228" t="s">
        <v>32</v>
      </c>
      <c r="P3228" t="s">
        <v>33</v>
      </c>
      <c r="Q3228" t="s">
        <v>34</v>
      </c>
      <c r="R3228">
        <v>2935.09</v>
      </c>
      <c r="S3228" t="s">
        <v>35</v>
      </c>
      <c r="T3228" t="s">
        <v>101</v>
      </c>
      <c r="U3228" t="s">
        <v>102</v>
      </c>
      <c r="V3228" t="s">
        <v>226</v>
      </c>
      <c r="W3228">
        <f>IFERROR(INDEX(#REF!,MATCH(Tableau1[[#This Row],[Identifiant pour calcul]],#REF!,0),9),0)</f>
        <v>0</v>
      </c>
      <c r="X3228">
        <f>Tableau1[[#This Row],[value]]*0.125*Tableau1[[#This Row],[Sequestration factor]]</f>
        <v>0</v>
      </c>
      <c r="Y3228" t="s">
        <v>39</v>
      </c>
      <c r="Z3228" t="s">
        <v>40</v>
      </c>
      <c r="AA3228" t="s">
        <v>39</v>
      </c>
      <c r="AB3228" t="e">
        <f>INDEX(#REF!,MATCH(Tableau1[[#This Row],[species_name]],#REF!,0),2)</f>
        <v>#REF!</v>
      </c>
      <c r="AC3228" s="3" t="e">
        <f>Tableau1[[#This Row],[value]]/Tableau1[[#This Row],[débarquements totaux de l''espèce]]</f>
        <v>#REF!</v>
      </c>
    </row>
    <row r="3229" spans="1:29" x14ac:dyDescent="0.2">
      <c r="A3229" s="1">
        <v>45355</v>
      </c>
      <c r="B3229" t="s">
        <v>24</v>
      </c>
      <c r="C3229" t="s">
        <v>25</v>
      </c>
      <c r="D3229">
        <v>2022</v>
      </c>
      <c r="E3229" t="s">
        <v>86</v>
      </c>
      <c r="F3229" t="s">
        <v>158</v>
      </c>
      <c r="G3229" t="s">
        <v>88</v>
      </c>
      <c r="H3229" t="s">
        <v>29</v>
      </c>
      <c r="L3229" t="s">
        <v>373</v>
      </c>
      <c r="M3229" t="s">
        <v>374</v>
      </c>
      <c r="N3229" t="str">
        <f>_xlfn.CONCAT(Tableau1[[#This Row],[species_name]],Tableau1[[#This Row],[sub_reg]])</f>
        <v>European plaice27.8.a</v>
      </c>
      <c r="O3229" t="s">
        <v>32</v>
      </c>
      <c r="P3229" t="s">
        <v>33</v>
      </c>
      <c r="Q3229" t="s">
        <v>34</v>
      </c>
      <c r="R3229">
        <v>4581.72</v>
      </c>
      <c r="S3229" t="s">
        <v>35</v>
      </c>
      <c r="T3229" t="s">
        <v>101</v>
      </c>
      <c r="U3229" t="s">
        <v>102</v>
      </c>
      <c r="V3229" t="s">
        <v>331</v>
      </c>
      <c r="W3229">
        <f>IFERROR(INDEX(#REF!,MATCH(Tableau1[[#This Row],[Identifiant pour calcul]],#REF!,0),9),0)</f>
        <v>0</v>
      </c>
      <c r="X3229">
        <f>Tableau1[[#This Row],[value]]*0.125*Tableau1[[#This Row],[Sequestration factor]]</f>
        <v>0</v>
      </c>
      <c r="Y3229" t="s">
        <v>39</v>
      </c>
      <c r="Z3229" t="s">
        <v>40</v>
      </c>
      <c r="AA3229" t="s">
        <v>39</v>
      </c>
      <c r="AB3229" t="e">
        <f>INDEX(#REF!,MATCH(Tableau1[[#This Row],[species_name]],#REF!,0),2)</f>
        <v>#REF!</v>
      </c>
      <c r="AC3229" s="3" t="e">
        <f>Tableau1[[#This Row],[value]]/Tableau1[[#This Row],[débarquements totaux de l''espèce]]</f>
        <v>#REF!</v>
      </c>
    </row>
    <row r="3230" spans="1:29" x14ac:dyDescent="0.2">
      <c r="A3230" s="1">
        <v>45355</v>
      </c>
      <c r="B3230" t="s">
        <v>24</v>
      </c>
      <c r="C3230" t="s">
        <v>25</v>
      </c>
      <c r="D3230">
        <v>2022</v>
      </c>
      <c r="E3230" t="s">
        <v>86</v>
      </c>
      <c r="F3230" t="s">
        <v>158</v>
      </c>
      <c r="G3230" t="s">
        <v>88</v>
      </c>
      <c r="H3230" t="s">
        <v>29</v>
      </c>
      <c r="L3230" t="s">
        <v>373</v>
      </c>
      <c r="M3230" t="s">
        <v>374</v>
      </c>
      <c r="N3230" t="str">
        <f>_xlfn.CONCAT(Tableau1[[#This Row],[species_name]],Tableau1[[#This Row],[sub_reg]])</f>
        <v>European plaice27.7.e</v>
      </c>
      <c r="O3230" t="s">
        <v>32</v>
      </c>
      <c r="P3230" t="s">
        <v>33</v>
      </c>
      <c r="Q3230" t="s">
        <v>34</v>
      </c>
      <c r="R3230">
        <v>23765.58</v>
      </c>
      <c r="S3230" t="s">
        <v>35</v>
      </c>
      <c r="T3230" t="s">
        <v>101</v>
      </c>
      <c r="U3230" t="s">
        <v>102</v>
      </c>
      <c r="V3230" t="s">
        <v>226</v>
      </c>
      <c r="W3230">
        <f>IFERROR(INDEX(#REF!,MATCH(Tableau1[[#This Row],[Identifiant pour calcul]],#REF!,0),9),0)</f>
        <v>0</v>
      </c>
      <c r="X3230">
        <f>Tableau1[[#This Row],[value]]*0.125*Tableau1[[#This Row],[Sequestration factor]]</f>
        <v>0</v>
      </c>
      <c r="Y3230" t="s">
        <v>39</v>
      </c>
      <c r="Z3230" t="s">
        <v>40</v>
      </c>
      <c r="AA3230" t="s">
        <v>39</v>
      </c>
      <c r="AB3230" t="e">
        <f>INDEX(#REF!,MATCH(Tableau1[[#This Row],[species_name]],#REF!,0),2)</f>
        <v>#REF!</v>
      </c>
      <c r="AC3230" s="3" t="e">
        <f>Tableau1[[#This Row],[value]]/Tableau1[[#This Row],[débarquements totaux de l''espèce]]</f>
        <v>#REF!</v>
      </c>
    </row>
    <row r="3231" spans="1:29" x14ac:dyDescent="0.2">
      <c r="A3231" s="1">
        <v>45355</v>
      </c>
      <c r="B3231" t="s">
        <v>24</v>
      </c>
      <c r="C3231" t="s">
        <v>25</v>
      </c>
      <c r="D3231">
        <v>2022</v>
      </c>
      <c r="E3231" t="s">
        <v>86</v>
      </c>
      <c r="F3231" t="s">
        <v>158</v>
      </c>
      <c r="G3231" t="s">
        <v>88</v>
      </c>
      <c r="H3231" t="s">
        <v>29</v>
      </c>
      <c r="L3231" t="s">
        <v>373</v>
      </c>
      <c r="M3231" t="s">
        <v>374</v>
      </c>
      <c r="N3231" t="str">
        <f>_xlfn.CONCAT(Tableau1[[#This Row],[species_name]],Tableau1[[#This Row],[sub_reg]])</f>
        <v>European plaice27.4.c</v>
      </c>
      <c r="O3231" t="s">
        <v>32</v>
      </c>
      <c r="P3231" t="s">
        <v>33</v>
      </c>
      <c r="Q3231" t="s">
        <v>34</v>
      </c>
      <c r="R3231">
        <v>2776.53</v>
      </c>
      <c r="S3231" t="s">
        <v>35</v>
      </c>
      <c r="T3231" t="s">
        <v>101</v>
      </c>
      <c r="U3231" t="s">
        <v>102</v>
      </c>
      <c r="V3231" t="s">
        <v>389</v>
      </c>
      <c r="W3231">
        <f>IFERROR(INDEX(#REF!,MATCH(Tableau1[[#This Row],[Identifiant pour calcul]],#REF!,0),9),0)</f>
        <v>0</v>
      </c>
      <c r="X3231">
        <f>Tableau1[[#This Row],[value]]*0.125*Tableau1[[#This Row],[Sequestration factor]]</f>
        <v>0</v>
      </c>
      <c r="Y3231" t="s">
        <v>39</v>
      </c>
      <c r="Z3231" t="s">
        <v>40</v>
      </c>
      <c r="AA3231" t="s">
        <v>39</v>
      </c>
      <c r="AB3231" t="e">
        <f>INDEX(#REF!,MATCH(Tableau1[[#This Row],[species_name]],#REF!,0),2)</f>
        <v>#REF!</v>
      </c>
      <c r="AC3231" s="3" t="e">
        <f>Tableau1[[#This Row],[value]]/Tableau1[[#This Row],[débarquements totaux de l''espèce]]</f>
        <v>#REF!</v>
      </c>
    </row>
    <row r="3232" spans="1:29" x14ac:dyDescent="0.2">
      <c r="A3232" s="1">
        <v>45355</v>
      </c>
      <c r="B3232" t="s">
        <v>24</v>
      </c>
      <c r="C3232" t="s">
        <v>25</v>
      </c>
      <c r="D3232">
        <v>2022</v>
      </c>
      <c r="E3232" t="s">
        <v>86</v>
      </c>
      <c r="F3232" t="s">
        <v>158</v>
      </c>
      <c r="G3232" t="s">
        <v>88</v>
      </c>
      <c r="H3232" t="s">
        <v>29</v>
      </c>
      <c r="L3232" t="s">
        <v>373</v>
      </c>
      <c r="M3232" t="s">
        <v>374</v>
      </c>
      <c r="N3232" t="str">
        <f>_xlfn.CONCAT(Tableau1[[#This Row],[species_name]],Tableau1[[#This Row],[sub_reg]])</f>
        <v>European plaice27.7.d</v>
      </c>
      <c r="O3232" t="s">
        <v>32</v>
      </c>
      <c r="P3232" t="s">
        <v>33</v>
      </c>
      <c r="Q3232" t="s">
        <v>34</v>
      </c>
      <c r="R3232">
        <v>19537.96</v>
      </c>
      <c r="S3232" t="s">
        <v>35</v>
      </c>
      <c r="T3232" t="s">
        <v>101</v>
      </c>
      <c r="U3232" t="s">
        <v>102</v>
      </c>
      <c r="V3232" t="s">
        <v>96</v>
      </c>
      <c r="W3232">
        <f>IFERROR(INDEX(#REF!,MATCH(Tableau1[[#This Row],[Identifiant pour calcul]],#REF!,0),9),0)</f>
        <v>0</v>
      </c>
      <c r="X3232">
        <f>Tableau1[[#This Row],[value]]*0.125*Tableau1[[#This Row],[Sequestration factor]]</f>
        <v>0</v>
      </c>
      <c r="Y3232" t="s">
        <v>39</v>
      </c>
      <c r="Z3232" t="s">
        <v>40</v>
      </c>
      <c r="AA3232" t="s">
        <v>39</v>
      </c>
      <c r="AB3232" t="e">
        <f>INDEX(#REF!,MATCH(Tableau1[[#This Row],[species_name]],#REF!,0),2)</f>
        <v>#REF!</v>
      </c>
      <c r="AC3232" s="3" t="e">
        <f>Tableau1[[#This Row],[value]]/Tableau1[[#This Row],[débarquements totaux de l''espèce]]</f>
        <v>#REF!</v>
      </c>
    </row>
    <row r="3233" spans="1:29" x14ac:dyDescent="0.2">
      <c r="A3233" s="1">
        <v>45355</v>
      </c>
      <c r="B3233" t="s">
        <v>24</v>
      </c>
      <c r="C3233" t="s">
        <v>25</v>
      </c>
      <c r="D3233">
        <v>2022</v>
      </c>
      <c r="E3233" t="s">
        <v>86</v>
      </c>
      <c r="F3233" t="s">
        <v>158</v>
      </c>
      <c r="G3233" t="s">
        <v>88</v>
      </c>
      <c r="H3233" t="s">
        <v>29</v>
      </c>
      <c r="L3233" t="s">
        <v>373</v>
      </c>
      <c r="M3233" t="s">
        <v>374</v>
      </c>
      <c r="N3233" t="str">
        <f>_xlfn.CONCAT(Tableau1[[#This Row],[species_name]],Tableau1[[#This Row],[sub_reg]])</f>
        <v>European plaice27.7.g</v>
      </c>
      <c r="O3233" t="s">
        <v>32</v>
      </c>
      <c r="P3233" t="s">
        <v>33</v>
      </c>
      <c r="Q3233" t="s">
        <v>34</v>
      </c>
      <c r="R3233">
        <v>24519.75</v>
      </c>
      <c r="S3233" t="s">
        <v>35</v>
      </c>
      <c r="T3233" t="s">
        <v>101</v>
      </c>
      <c r="U3233" t="s">
        <v>102</v>
      </c>
      <c r="V3233" t="s">
        <v>662</v>
      </c>
      <c r="W3233">
        <f>IFERROR(INDEX(#REF!,MATCH(Tableau1[[#This Row],[Identifiant pour calcul]],#REF!,0),9),0)</f>
        <v>0</v>
      </c>
      <c r="X3233">
        <f>Tableau1[[#This Row],[value]]*0.125*Tableau1[[#This Row],[Sequestration factor]]</f>
        <v>0</v>
      </c>
      <c r="Y3233" t="s">
        <v>39</v>
      </c>
      <c r="Z3233" t="s">
        <v>40</v>
      </c>
      <c r="AA3233" t="s">
        <v>39</v>
      </c>
      <c r="AB3233" t="e">
        <f>INDEX(#REF!,MATCH(Tableau1[[#This Row],[species_name]],#REF!,0),2)</f>
        <v>#REF!</v>
      </c>
      <c r="AC3233" s="3" t="e">
        <f>Tableau1[[#This Row],[value]]/Tableau1[[#This Row],[débarquements totaux de l''espèce]]</f>
        <v>#REF!</v>
      </c>
    </row>
    <row r="3234" spans="1:29" x14ac:dyDescent="0.2">
      <c r="A3234" s="1">
        <v>45355</v>
      </c>
      <c r="B3234" t="s">
        <v>24</v>
      </c>
      <c r="C3234" t="s">
        <v>25</v>
      </c>
      <c r="D3234">
        <v>2022</v>
      </c>
      <c r="E3234" t="s">
        <v>86</v>
      </c>
      <c r="F3234" t="s">
        <v>158</v>
      </c>
      <c r="G3234" t="s">
        <v>88</v>
      </c>
      <c r="H3234" t="s">
        <v>29</v>
      </c>
      <c r="L3234" t="s">
        <v>373</v>
      </c>
      <c r="M3234" t="s">
        <v>374</v>
      </c>
      <c r="N3234" t="str">
        <f>_xlfn.CONCAT(Tableau1[[#This Row],[species_name]],Tableau1[[#This Row],[sub_reg]])</f>
        <v>European plaice27.7.h</v>
      </c>
      <c r="O3234" t="s">
        <v>32</v>
      </c>
      <c r="P3234" t="s">
        <v>33</v>
      </c>
      <c r="Q3234" t="s">
        <v>34</v>
      </c>
      <c r="R3234">
        <v>5382.63</v>
      </c>
      <c r="S3234" t="s">
        <v>35</v>
      </c>
      <c r="T3234" t="s">
        <v>101</v>
      </c>
      <c r="U3234" t="s">
        <v>102</v>
      </c>
      <c r="V3234" t="s">
        <v>330</v>
      </c>
      <c r="W3234">
        <f>IFERROR(INDEX(#REF!,MATCH(Tableau1[[#This Row],[Identifiant pour calcul]],#REF!,0),9),0)</f>
        <v>0</v>
      </c>
      <c r="X3234">
        <f>Tableau1[[#This Row],[value]]*0.125*Tableau1[[#This Row],[Sequestration factor]]</f>
        <v>0</v>
      </c>
      <c r="Y3234" t="s">
        <v>39</v>
      </c>
      <c r="Z3234" t="s">
        <v>40</v>
      </c>
      <c r="AA3234" t="s">
        <v>39</v>
      </c>
      <c r="AB3234" t="e">
        <f>INDEX(#REF!,MATCH(Tableau1[[#This Row],[species_name]],#REF!,0),2)</f>
        <v>#REF!</v>
      </c>
      <c r="AC3234" s="3" t="e">
        <f>Tableau1[[#This Row],[value]]/Tableau1[[#This Row],[débarquements totaux de l''espèce]]</f>
        <v>#REF!</v>
      </c>
    </row>
    <row r="3235" spans="1:29" x14ac:dyDescent="0.2">
      <c r="A3235" s="1">
        <v>45355</v>
      </c>
      <c r="B3235" t="s">
        <v>24</v>
      </c>
      <c r="C3235" t="s">
        <v>25</v>
      </c>
      <c r="D3235">
        <v>2022</v>
      </c>
      <c r="E3235" t="s">
        <v>86</v>
      </c>
      <c r="F3235" t="s">
        <v>158</v>
      </c>
      <c r="G3235" t="s">
        <v>88</v>
      </c>
      <c r="H3235" t="s">
        <v>29</v>
      </c>
      <c r="L3235" t="s">
        <v>373</v>
      </c>
      <c r="M3235" t="s">
        <v>374</v>
      </c>
      <c r="N3235" t="str">
        <f>_xlfn.CONCAT(Tableau1[[#This Row],[species_name]],Tableau1[[#This Row],[sub_reg]])</f>
        <v>European plaice27.7.f</v>
      </c>
      <c r="O3235" t="s">
        <v>32</v>
      </c>
      <c r="P3235" t="s">
        <v>33</v>
      </c>
      <c r="Q3235" t="s">
        <v>34</v>
      </c>
      <c r="R3235">
        <v>16003.94</v>
      </c>
      <c r="S3235" t="s">
        <v>35</v>
      </c>
      <c r="T3235" t="s">
        <v>101</v>
      </c>
      <c r="U3235" t="s">
        <v>102</v>
      </c>
      <c r="V3235" t="s">
        <v>685</v>
      </c>
      <c r="W3235">
        <f>IFERROR(INDEX(#REF!,MATCH(Tableau1[[#This Row],[Identifiant pour calcul]],#REF!,0),9),0)</f>
        <v>0</v>
      </c>
      <c r="X3235">
        <f>Tableau1[[#This Row],[value]]*0.125*Tableau1[[#This Row],[Sequestration factor]]</f>
        <v>0</v>
      </c>
      <c r="Y3235" t="s">
        <v>39</v>
      </c>
      <c r="Z3235" t="s">
        <v>40</v>
      </c>
      <c r="AA3235" t="s">
        <v>39</v>
      </c>
      <c r="AB3235" t="e">
        <f>INDEX(#REF!,MATCH(Tableau1[[#This Row],[species_name]],#REF!,0),2)</f>
        <v>#REF!</v>
      </c>
      <c r="AC3235" s="3" t="e">
        <f>Tableau1[[#This Row],[value]]/Tableau1[[#This Row],[débarquements totaux de l''espèce]]</f>
        <v>#REF!</v>
      </c>
    </row>
    <row r="3236" spans="1:29" x14ac:dyDescent="0.2">
      <c r="A3236" s="1">
        <v>45355</v>
      </c>
      <c r="B3236" t="s">
        <v>24</v>
      </c>
      <c r="C3236" t="s">
        <v>25</v>
      </c>
      <c r="D3236">
        <v>2022</v>
      </c>
      <c r="E3236" t="s">
        <v>86</v>
      </c>
      <c r="F3236" t="s">
        <v>710</v>
      </c>
      <c r="G3236" t="s">
        <v>28</v>
      </c>
      <c r="H3236" t="s">
        <v>29</v>
      </c>
      <c r="L3236" t="s">
        <v>711</v>
      </c>
      <c r="M3236" t="s">
        <v>712</v>
      </c>
      <c r="N3236" t="str">
        <f>_xlfn.CONCAT(Tableau1[[#This Row],[species_name]],Tableau1[[#This Row],[sub_reg]])</f>
        <v>European plaice27.7.d</v>
      </c>
      <c r="O3236" t="s">
        <v>32</v>
      </c>
      <c r="P3236" t="s">
        <v>33</v>
      </c>
      <c r="Q3236" t="s">
        <v>34</v>
      </c>
      <c r="R3236">
        <v>1098.8499999999999</v>
      </c>
      <c r="S3236" t="s">
        <v>35</v>
      </c>
      <c r="T3236" t="s">
        <v>101</v>
      </c>
      <c r="U3236" t="s">
        <v>102</v>
      </c>
      <c r="V3236" t="s">
        <v>96</v>
      </c>
      <c r="W3236">
        <f>IFERROR(INDEX(#REF!,MATCH(Tableau1[[#This Row],[Identifiant pour calcul]],#REF!,0),9),0)</f>
        <v>0</v>
      </c>
      <c r="X3236">
        <f>Tableau1[[#This Row],[value]]*0.125*Tableau1[[#This Row],[Sequestration factor]]</f>
        <v>0</v>
      </c>
      <c r="Y3236" t="s">
        <v>39</v>
      </c>
      <c r="Z3236" t="s">
        <v>40</v>
      </c>
      <c r="AA3236" t="s">
        <v>39</v>
      </c>
      <c r="AB3236" t="e">
        <f>INDEX(#REF!,MATCH(Tableau1[[#This Row],[species_name]],#REF!,0),2)</f>
        <v>#REF!</v>
      </c>
      <c r="AC3236" s="3" t="e">
        <f>Tableau1[[#This Row],[value]]/Tableau1[[#This Row],[débarquements totaux de l''espèce]]</f>
        <v>#REF!</v>
      </c>
    </row>
    <row r="3237" spans="1:29" x14ac:dyDescent="0.2">
      <c r="A3237" s="1">
        <v>45355</v>
      </c>
      <c r="B3237" t="s">
        <v>24</v>
      </c>
      <c r="C3237" t="s">
        <v>25</v>
      </c>
      <c r="D3237">
        <v>2022</v>
      </c>
      <c r="E3237" t="s">
        <v>86</v>
      </c>
      <c r="F3237" t="s">
        <v>158</v>
      </c>
      <c r="G3237" t="s">
        <v>406</v>
      </c>
      <c r="H3237" t="s">
        <v>29</v>
      </c>
      <c r="L3237" t="s">
        <v>418</v>
      </c>
      <c r="M3237" t="s">
        <v>419</v>
      </c>
      <c r="N3237" t="str">
        <f>_xlfn.CONCAT(Tableau1[[#This Row],[species_name]],Tableau1[[#This Row],[sub_reg]])</f>
        <v>European plaice27.7.d</v>
      </c>
      <c r="O3237" t="s">
        <v>32</v>
      </c>
      <c r="P3237" t="s">
        <v>33</v>
      </c>
      <c r="Q3237" t="s">
        <v>34</v>
      </c>
      <c r="R3237">
        <v>21123.91</v>
      </c>
      <c r="S3237" t="s">
        <v>35</v>
      </c>
      <c r="T3237" t="s">
        <v>101</v>
      </c>
      <c r="U3237" t="s">
        <v>102</v>
      </c>
      <c r="V3237" t="s">
        <v>96</v>
      </c>
      <c r="W3237">
        <f>IFERROR(INDEX(#REF!,MATCH(Tableau1[[#This Row],[Identifiant pour calcul]],#REF!,0),9),0)</f>
        <v>0</v>
      </c>
      <c r="X3237">
        <f>Tableau1[[#This Row],[value]]*0.125*Tableau1[[#This Row],[Sequestration factor]]</f>
        <v>0</v>
      </c>
      <c r="Y3237" t="s">
        <v>39</v>
      </c>
      <c r="Z3237" t="s">
        <v>40</v>
      </c>
      <c r="AA3237" t="s">
        <v>39</v>
      </c>
      <c r="AB3237" t="e">
        <f>INDEX(#REF!,MATCH(Tableau1[[#This Row],[species_name]],#REF!,0),2)</f>
        <v>#REF!</v>
      </c>
      <c r="AC3237" s="3" t="e">
        <f>Tableau1[[#This Row],[value]]/Tableau1[[#This Row],[débarquements totaux de l''espèce]]</f>
        <v>#REF!</v>
      </c>
    </row>
    <row r="3238" spans="1:29" x14ac:dyDescent="0.2">
      <c r="A3238" s="1">
        <v>45355</v>
      </c>
      <c r="B3238" t="s">
        <v>24</v>
      </c>
      <c r="C3238" t="s">
        <v>25</v>
      </c>
      <c r="D3238">
        <v>2022</v>
      </c>
      <c r="E3238" t="s">
        <v>86</v>
      </c>
      <c r="F3238" t="s">
        <v>158</v>
      </c>
      <c r="G3238" t="s">
        <v>406</v>
      </c>
      <c r="H3238" t="s">
        <v>29</v>
      </c>
      <c r="L3238" t="s">
        <v>418</v>
      </c>
      <c r="M3238" t="s">
        <v>419</v>
      </c>
      <c r="N3238" t="str">
        <f>_xlfn.CONCAT(Tableau1[[#This Row],[species_name]],Tableau1[[#This Row],[sub_reg]])</f>
        <v>European plaice27.7.e</v>
      </c>
      <c r="O3238" t="s">
        <v>32</v>
      </c>
      <c r="P3238" t="s">
        <v>33</v>
      </c>
      <c r="Q3238" t="s">
        <v>34</v>
      </c>
      <c r="R3238">
        <v>10703.15</v>
      </c>
      <c r="S3238" t="s">
        <v>35</v>
      </c>
      <c r="T3238" t="s">
        <v>101</v>
      </c>
      <c r="U3238" t="s">
        <v>102</v>
      </c>
      <c r="V3238" t="s">
        <v>226</v>
      </c>
      <c r="W3238">
        <f>IFERROR(INDEX(#REF!,MATCH(Tableau1[[#This Row],[Identifiant pour calcul]],#REF!,0),9),0)</f>
        <v>0</v>
      </c>
      <c r="X3238">
        <f>Tableau1[[#This Row],[value]]*0.125*Tableau1[[#This Row],[Sequestration factor]]</f>
        <v>0</v>
      </c>
      <c r="Y3238" t="s">
        <v>39</v>
      </c>
      <c r="Z3238" t="s">
        <v>40</v>
      </c>
      <c r="AA3238" t="s">
        <v>39</v>
      </c>
      <c r="AB3238" t="e">
        <f>INDEX(#REF!,MATCH(Tableau1[[#This Row],[species_name]],#REF!,0),2)</f>
        <v>#REF!</v>
      </c>
      <c r="AC3238" s="3" t="e">
        <f>Tableau1[[#This Row],[value]]/Tableau1[[#This Row],[débarquements totaux de l''espèce]]</f>
        <v>#REF!</v>
      </c>
    </row>
    <row r="3239" spans="1:29" x14ac:dyDescent="0.2">
      <c r="A3239" s="1">
        <v>45355</v>
      </c>
      <c r="B3239" t="s">
        <v>24</v>
      </c>
      <c r="C3239" t="s">
        <v>25</v>
      </c>
      <c r="D3239">
        <v>2022</v>
      </c>
      <c r="E3239" t="s">
        <v>86</v>
      </c>
      <c r="F3239" t="s">
        <v>158</v>
      </c>
      <c r="G3239" t="s">
        <v>406</v>
      </c>
      <c r="H3239" t="s">
        <v>29</v>
      </c>
      <c r="L3239" t="s">
        <v>418</v>
      </c>
      <c r="M3239" t="s">
        <v>419</v>
      </c>
      <c r="N3239" t="str">
        <f>_xlfn.CONCAT(Tableau1[[#This Row],[species_name]],Tableau1[[#This Row],[sub_reg]])</f>
        <v>European plaice27.7.f</v>
      </c>
      <c r="O3239" t="s">
        <v>32</v>
      </c>
      <c r="P3239" t="s">
        <v>33</v>
      </c>
      <c r="Q3239" t="s">
        <v>34</v>
      </c>
      <c r="R3239">
        <v>6290.62</v>
      </c>
      <c r="S3239" t="s">
        <v>35</v>
      </c>
      <c r="T3239" t="s">
        <v>101</v>
      </c>
      <c r="U3239" t="s">
        <v>102</v>
      </c>
      <c r="V3239" t="s">
        <v>685</v>
      </c>
      <c r="W3239">
        <f>IFERROR(INDEX(#REF!,MATCH(Tableau1[[#This Row],[Identifiant pour calcul]],#REF!,0),9),0)</f>
        <v>0</v>
      </c>
      <c r="X3239">
        <f>Tableau1[[#This Row],[value]]*0.125*Tableau1[[#This Row],[Sequestration factor]]</f>
        <v>0</v>
      </c>
      <c r="Y3239" t="s">
        <v>39</v>
      </c>
      <c r="Z3239" t="s">
        <v>40</v>
      </c>
      <c r="AA3239" t="s">
        <v>39</v>
      </c>
      <c r="AB3239" t="e">
        <f>INDEX(#REF!,MATCH(Tableau1[[#This Row],[species_name]],#REF!,0),2)</f>
        <v>#REF!</v>
      </c>
      <c r="AC3239" s="3" t="e">
        <f>Tableau1[[#This Row],[value]]/Tableau1[[#This Row],[débarquements totaux de l''espèce]]</f>
        <v>#REF!</v>
      </c>
    </row>
    <row r="3240" spans="1:29" x14ac:dyDescent="0.2">
      <c r="A3240" s="1">
        <v>45355</v>
      </c>
      <c r="B3240" t="s">
        <v>24</v>
      </c>
      <c r="C3240" t="s">
        <v>25</v>
      </c>
      <c r="D3240">
        <v>2022</v>
      </c>
      <c r="E3240" t="s">
        <v>86</v>
      </c>
      <c r="F3240" t="s">
        <v>158</v>
      </c>
      <c r="G3240" t="s">
        <v>406</v>
      </c>
      <c r="H3240" t="s">
        <v>29</v>
      </c>
      <c r="L3240" t="s">
        <v>418</v>
      </c>
      <c r="M3240" t="s">
        <v>419</v>
      </c>
      <c r="N3240" t="str">
        <f>_xlfn.CONCAT(Tableau1[[#This Row],[species_name]],Tableau1[[#This Row],[sub_reg]])</f>
        <v>European plaice27.7.h</v>
      </c>
      <c r="O3240" t="s">
        <v>32</v>
      </c>
      <c r="P3240" t="s">
        <v>33</v>
      </c>
      <c r="Q3240" t="s">
        <v>34</v>
      </c>
      <c r="R3240">
        <v>2159.91</v>
      </c>
      <c r="S3240" t="s">
        <v>35</v>
      </c>
      <c r="T3240" t="s">
        <v>101</v>
      </c>
      <c r="U3240" t="s">
        <v>102</v>
      </c>
      <c r="V3240" t="s">
        <v>330</v>
      </c>
      <c r="W3240">
        <f>IFERROR(INDEX(#REF!,MATCH(Tableau1[[#This Row],[Identifiant pour calcul]],#REF!,0),9),0)</f>
        <v>0</v>
      </c>
      <c r="X3240">
        <f>Tableau1[[#This Row],[value]]*0.125*Tableau1[[#This Row],[Sequestration factor]]</f>
        <v>0</v>
      </c>
      <c r="Y3240" t="s">
        <v>39</v>
      </c>
      <c r="Z3240" t="s">
        <v>40</v>
      </c>
      <c r="AA3240" t="s">
        <v>39</v>
      </c>
      <c r="AB3240" t="e">
        <f>INDEX(#REF!,MATCH(Tableau1[[#This Row],[species_name]],#REF!,0),2)</f>
        <v>#REF!</v>
      </c>
      <c r="AC3240" s="3" t="e">
        <f>Tableau1[[#This Row],[value]]/Tableau1[[#This Row],[débarquements totaux de l''espèce]]</f>
        <v>#REF!</v>
      </c>
    </row>
    <row r="3241" spans="1:29" x14ac:dyDescent="0.2">
      <c r="A3241" s="1">
        <v>45355</v>
      </c>
      <c r="B3241" t="s">
        <v>24</v>
      </c>
      <c r="C3241" t="s">
        <v>25</v>
      </c>
      <c r="D3241">
        <v>2022</v>
      </c>
      <c r="E3241" t="s">
        <v>86</v>
      </c>
      <c r="F3241" t="s">
        <v>372</v>
      </c>
      <c r="G3241" t="s">
        <v>28</v>
      </c>
      <c r="H3241" t="s">
        <v>29</v>
      </c>
      <c r="L3241" t="s">
        <v>711</v>
      </c>
      <c r="M3241" t="s">
        <v>712</v>
      </c>
      <c r="N3241" t="str">
        <f>_xlfn.CONCAT(Tableau1[[#This Row],[species_name]],Tableau1[[#This Row],[sub_reg]])</f>
        <v>European plaice27.7.d</v>
      </c>
      <c r="O3241" t="s">
        <v>32</v>
      </c>
      <c r="P3241" t="s">
        <v>33</v>
      </c>
      <c r="Q3241" t="s">
        <v>34</v>
      </c>
      <c r="R3241">
        <v>82619.86</v>
      </c>
      <c r="S3241" t="s">
        <v>35</v>
      </c>
      <c r="T3241" t="s">
        <v>101</v>
      </c>
      <c r="U3241" t="s">
        <v>102</v>
      </c>
      <c r="V3241" t="s">
        <v>96</v>
      </c>
      <c r="W3241">
        <f>IFERROR(INDEX(#REF!,MATCH(Tableau1[[#This Row],[Identifiant pour calcul]],#REF!,0),9),0)</f>
        <v>0</v>
      </c>
      <c r="X3241">
        <f>Tableau1[[#This Row],[value]]*0.125*Tableau1[[#This Row],[Sequestration factor]]</f>
        <v>0</v>
      </c>
      <c r="Y3241" t="s">
        <v>39</v>
      </c>
      <c r="Z3241" t="s">
        <v>40</v>
      </c>
      <c r="AA3241" t="s">
        <v>39</v>
      </c>
      <c r="AB3241" t="e">
        <f>INDEX(#REF!,MATCH(Tableau1[[#This Row],[species_name]],#REF!,0),2)</f>
        <v>#REF!</v>
      </c>
      <c r="AC3241" s="3" t="e">
        <f>Tableau1[[#This Row],[value]]/Tableau1[[#This Row],[débarquements totaux de l''espèce]]</f>
        <v>#REF!</v>
      </c>
    </row>
    <row r="3242" spans="1:29" x14ac:dyDescent="0.2">
      <c r="A3242" s="1">
        <v>45355</v>
      </c>
      <c r="B3242" t="s">
        <v>24</v>
      </c>
      <c r="C3242" t="s">
        <v>25</v>
      </c>
      <c r="D3242">
        <v>2022</v>
      </c>
      <c r="E3242" t="s">
        <v>86</v>
      </c>
      <c r="F3242" t="s">
        <v>158</v>
      </c>
      <c r="G3242" t="s">
        <v>28</v>
      </c>
      <c r="H3242" t="s">
        <v>29</v>
      </c>
      <c r="M3242" t="s">
        <v>821</v>
      </c>
      <c r="N3242" t="str">
        <f>_xlfn.CONCAT(Tableau1[[#This Row],[species_name]],Tableau1[[#This Row],[sub_reg]])</f>
        <v>European plaice27.7.h</v>
      </c>
      <c r="O3242" t="s">
        <v>32</v>
      </c>
      <c r="P3242" t="s">
        <v>33</v>
      </c>
      <c r="Q3242" t="s">
        <v>34</v>
      </c>
      <c r="R3242">
        <v>2934.33</v>
      </c>
      <c r="S3242" t="s">
        <v>35</v>
      </c>
      <c r="T3242" t="s">
        <v>101</v>
      </c>
      <c r="U3242" t="s">
        <v>102</v>
      </c>
      <c r="V3242" t="s">
        <v>330</v>
      </c>
      <c r="W3242">
        <f>IFERROR(INDEX(#REF!,MATCH(Tableau1[[#This Row],[Identifiant pour calcul]],#REF!,0),9),0)</f>
        <v>0</v>
      </c>
      <c r="X3242">
        <f>Tableau1[[#This Row],[value]]*0.125*Tableau1[[#This Row],[Sequestration factor]]</f>
        <v>0</v>
      </c>
      <c r="Y3242" t="s">
        <v>39</v>
      </c>
      <c r="Z3242" t="s">
        <v>40</v>
      </c>
      <c r="AA3242" t="s">
        <v>39</v>
      </c>
      <c r="AB3242" t="e">
        <f>INDEX(#REF!,MATCH(Tableau1[[#This Row],[species_name]],#REF!,0),2)</f>
        <v>#REF!</v>
      </c>
      <c r="AC3242" s="3" t="e">
        <f>Tableau1[[#This Row],[value]]/Tableau1[[#This Row],[débarquements totaux de l''espèce]]</f>
        <v>#REF!</v>
      </c>
    </row>
    <row r="3243" spans="1:29" x14ac:dyDescent="0.2">
      <c r="A3243" s="1">
        <v>45355</v>
      </c>
      <c r="B3243" t="s">
        <v>24</v>
      </c>
      <c r="C3243" t="s">
        <v>25</v>
      </c>
      <c r="D3243">
        <v>2022</v>
      </c>
      <c r="E3243" t="s">
        <v>86</v>
      </c>
      <c r="F3243" t="s">
        <v>158</v>
      </c>
      <c r="G3243" t="s">
        <v>28</v>
      </c>
      <c r="H3243" t="s">
        <v>29</v>
      </c>
      <c r="M3243" t="s">
        <v>821</v>
      </c>
      <c r="N3243" t="str">
        <f>_xlfn.CONCAT(Tableau1[[#This Row],[species_name]],Tableau1[[#This Row],[sub_reg]])</f>
        <v>European plaice27.8.a</v>
      </c>
      <c r="O3243" t="s">
        <v>32</v>
      </c>
      <c r="P3243" t="s">
        <v>33</v>
      </c>
      <c r="Q3243" t="s">
        <v>34</v>
      </c>
      <c r="R3243">
        <v>7606.86</v>
      </c>
      <c r="S3243" t="s">
        <v>35</v>
      </c>
      <c r="T3243" t="s">
        <v>101</v>
      </c>
      <c r="U3243" t="s">
        <v>102</v>
      </c>
      <c r="V3243" t="s">
        <v>331</v>
      </c>
      <c r="W3243">
        <f>IFERROR(INDEX(#REF!,MATCH(Tableau1[[#This Row],[Identifiant pour calcul]],#REF!,0),9),0)</f>
        <v>0</v>
      </c>
      <c r="X3243">
        <f>Tableau1[[#This Row],[value]]*0.125*Tableau1[[#This Row],[Sequestration factor]]</f>
        <v>0</v>
      </c>
      <c r="Y3243" t="s">
        <v>39</v>
      </c>
      <c r="Z3243" t="s">
        <v>40</v>
      </c>
      <c r="AA3243" t="s">
        <v>39</v>
      </c>
      <c r="AB3243" t="e">
        <f>INDEX(#REF!,MATCH(Tableau1[[#This Row],[species_name]],#REF!,0),2)</f>
        <v>#REF!</v>
      </c>
      <c r="AC3243" s="3" t="e">
        <f>Tableau1[[#This Row],[value]]/Tableau1[[#This Row],[débarquements totaux de l''espèce]]</f>
        <v>#REF!</v>
      </c>
    </row>
    <row r="3244" spans="1:29" x14ac:dyDescent="0.2">
      <c r="A3244" s="1">
        <v>45355</v>
      </c>
      <c r="B3244" t="s">
        <v>24</v>
      </c>
      <c r="C3244" t="s">
        <v>25</v>
      </c>
      <c r="D3244">
        <v>2022</v>
      </c>
      <c r="E3244" t="s">
        <v>86</v>
      </c>
      <c r="F3244" t="s">
        <v>158</v>
      </c>
      <c r="G3244" t="s">
        <v>107</v>
      </c>
      <c r="H3244" t="s">
        <v>29</v>
      </c>
      <c r="L3244" t="s">
        <v>822</v>
      </c>
      <c r="M3244" t="s">
        <v>823</v>
      </c>
      <c r="N3244" t="str">
        <f>_xlfn.CONCAT(Tableau1[[#This Row],[species_name]],Tableau1[[#This Row],[sub_reg]])</f>
        <v>European plaice27.7.d</v>
      </c>
      <c r="O3244" t="s">
        <v>32</v>
      </c>
      <c r="P3244" t="s">
        <v>33</v>
      </c>
      <c r="Q3244" t="s">
        <v>34</v>
      </c>
      <c r="R3244">
        <v>83202.69</v>
      </c>
      <c r="S3244" t="s">
        <v>35</v>
      </c>
      <c r="T3244" t="s">
        <v>101</v>
      </c>
      <c r="U3244" t="s">
        <v>102</v>
      </c>
      <c r="V3244" t="s">
        <v>96</v>
      </c>
      <c r="W3244">
        <f>IFERROR(INDEX(#REF!,MATCH(Tableau1[[#This Row],[Identifiant pour calcul]],#REF!,0),9),0)</f>
        <v>0</v>
      </c>
      <c r="X3244">
        <f>Tableau1[[#This Row],[value]]*0.125*Tableau1[[#This Row],[Sequestration factor]]</f>
        <v>0</v>
      </c>
      <c r="Y3244" t="s">
        <v>39</v>
      </c>
      <c r="Z3244" t="s">
        <v>40</v>
      </c>
      <c r="AA3244" t="s">
        <v>39</v>
      </c>
      <c r="AB3244" t="e">
        <f>INDEX(#REF!,MATCH(Tableau1[[#This Row],[species_name]],#REF!,0),2)</f>
        <v>#REF!</v>
      </c>
      <c r="AC3244" s="3" t="e">
        <f>Tableau1[[#This Row],[value]]/Tableau1[[#This Row],[débarquements totaux de l''espèce]]</f>
        <v>#REF!</v>
      </c>
    </row>
    <row r="3245" spans="1:29" x14ac:dyDescent="0.2">
      <c r="A3245" s="1">
        <v>45355</v>
      </c>
      <c r="B3245" t="s">
        <v>24</v>
      </c>
      <c r="C3245" t="s">
        <v>25</v>
      </c>
      <c r="D3245">
        <v>2022</v>
      </c>
      <c r="E3245" t="s">
        <v>86</v>
      </c>
      <c r="F3245" t="s">
        <v>158</v>
      </c>
      <c r="G3245" t="s">
        <v>107</v>
      </c>
      <c r="H3245" t="s">
        <v>29</v>
      </c>
      <c r="L3245" t="s">
        <v>822</v>
      </c>
      <c r="M3245" t="s">
        <v>823</v>
      </c>
      <c r="N3245" t="str">
        <f>_xlfn.CONCAT(Tableau1[[#This Row],[species_name]],Tableau1[[#This Row],[sub_reg]])</f>
        <v>European plaice27.8.a</v>
      </c>
      <c r="O3245" t="s">
        <v>32</v>
      </c>
      <c r="P3245" t="s">
        <v>33</v>
      </c>
      <c r="Q3245" t="s">
        <v>34</v>
      </c>
      <c r="R3245">
        <v>1767.61</v>
      </c>
      <c r="S3245" t="s">
        <v>35</v>
      </c>
      <c r="T3245" t="s">
        <v>101</v>
      </c>
      <c r="U3245" t="s">
        <v>102</v>
      </c>
      <c r="V3245" t="s">
        <v>331</v>
      </c>
      <c r="W3245">
        <f>IFERROR(INDEX(#REF!,MATCH(Tableau1[[#This Row],[Identifiant pour calcul]],#REF!,0),9),0)</f>
        <v>0</v>
      </c>
      <c r="X3245">
        <f>Tableau1[[#This Row],[value]]*0.125*Tableau1[[#This Row],[Sequestration factor]]</f>
        <v>0</v>
      </c>
      <c r="Y3245" t="s">
        <v>39</v>
      </c>
      <c r="Z3245" t="s">
        <v>40</v>
      </c>
      <c r="AA3245" t="s">
        <v>39</v>
      </c>
      <c r="AB3245" t="e">
        <f>INDEX(#REF!,MATCH(Tableau1[[#This Row],[species_name]],#REF!,0),2)</f>
        <v>#REF!</v>
      </c>
      <c r="AC3245" s="3" t="e">
        <f>Tableau1[[#This Row],[value]]/Tableau1[[#This Row],[débarquements totaux de l''espèce]]</f>
        <v>#REF!</v>
      </c>
    </row>
    <row r="3246" spans="1:29" x14ac:dyDescent="0.2">
      <c r="A3246" s="1">
        <v>45355</v>
      </c>
      <c r="B3246" t="s">
        <v>24</v>
      </c>
      <c r="C3246" t="s">
        <v>25</v>
      </c>
      <c r="D3246">
        <v>2022</v>
      </c>
      <c r="E3246" t="s">
        <v>86</v>
      </c>
      <c r="F3246" t="s">
        <v>158</v>
      </c>
      <c r="G3246" t="s">
        <v>406</v>
      </c>
      <c r="H3246" t="s">
        <v>29</v>
      </c>
      <c r="L3246" t="s">
        <v>418</v>
      </c>
      <c r="M3246" t="s">
        <v>419</v>
      </c>
      <c r="N3246" t="str">
        <f>_xlfn.CONCAT(Tableau1[[#This Row],[species_name]],Tableau1[[#This Row],[sub_reg]])</f>
        <v>European plaice27.7.g</v>
      </c>
      <c r="O3246" t="s">
        <v>32</v>
      </c>
      <c r="P3246" t="s">
        <v>33</v>
      </c>
      <c r="Q3246" t="s">
        <v>34</v>
      </c>
      <c r="R3246">
        <v>4445.2700000000004</v>
      </c>
      <c r="S3246" t="s">
        <v>35</v>
      </c>
      <c r="T3246" t="s">
        <v>101</v>
      </c>
      <c r="U3246" t="s">
        <v>102</v>
      </c>
      <c r="V3246" t="s">
        <v>662</v>
      </c>
      <c r="W3246">
        <f>IFERROR(INDEX(#REF!,MATCH(Tableau1[[#This Row],[Identifiant pour calcul]],#REF!,0),9),0)</f>
        <v>0</v>
      </c>
      <c r="X3246">
        <f>Tableau1[[#This Row],[value]]*0.125*Tableau1[[#This Row],[Sequestration factor]]</f>
        <v>0</v>
      </c>
      <c r="Y3246" t="s">
        <v>39</v>
      </c>
      <c r="Z3246" t="s">
        <v>40</v>
      </c>
      <c r="AA3246" t="s">
        <v>39</v>
      </c>
      <c r="AB3246" t="e">
        <f>INDEX(#REF!,MATCH(Tableau1[[#This Row],[species_name]],#REF!,0),2)</f>
        <v>#REF!</v>
      </c>
      <c r="AC3246" s="3" t="e">
        <f>Tableau1[[#This Row],[value]]/Tableau1[[#This Row],[débarquements totaux de l''espèce]]</f>
        <v>#REF!</v>
      </c>
    </row>
    <row r="3247" spans="1:29" x14ac:dyDescent="0.2">
      <c r="A3247" s="1">
        <v>45355</v>
      </c>
      <c r="B3247" t="s">
        <v>24</v>
      </c>
      <c r="C3247" t="s">
        <v>25</v>
      </c>
      <c r="D3247">
        <v>2022</v>
      </c>
      <c r="E3247" t="s">
        <v>86</v>
      </c>
      <c r="F3247" t="s">
        <v>372</v>
      </c>
      <c r="G3247" t="s">
        <v>28</v>
      </c>
      <c r="H3247" t="s">
        <v>29</v>
      </c>
      <c r="L3247" t="s">
        <v>711</v>
      </c>
      <c r="M3247" t="s">
        <v>712</v>
      </c>
      <c r="N3247" t="str">
        <f>_xlfn.CONCAT(Tableau1[[#This Row],[species_name]],Tableau1[[#This Row],[sub_reg]])</f>
        <v>European plaice27.7.e</v>
      </c>
      <c r="O3247" t="s">
        <v>32</v>
      </c>
      <c r="P3247" t="s">
        <v>33</v>
      </c>
      <c r="Q3247" t="s">
        <v>34</v>
      </c>
      <c r="R3247">
        <v>2258.42</v>
      </c>
      <c r="S3247" t="s">
        <v>35</v>
      </c>
      <c r="T3247" t="s">
        <v>101</v>
      </c>
      <c r="U3247" t="s">
        <v>102</v>
      </c>
      <c r="V3247" t="s">
        <v>226</v>
      </c>
      <c r="W3247">
        <f>IFERROR(INDEX(#REF!,MATCH(Tableau1[[#This Row],[Identifiant pour calcul]],#REF!,0),9),0)</f>
        <v>0</v>
      </c>
      <c r="X3247">
        <f>Tableau1[[#This Row],[value]]*0.125*Tableau1[[#This Row],[Sequestration factor]]</f>
        <v>0</v>
      </c>
      <c r="Y3247" t="s">
        <v>39</v>
      </c>
      <c r="Z3247" t="s">
        <v>40</v>
      </c>
      <c r="AA3247" t="s">
        <v>39</v>
      </c>
      <c r="AB3247" t="e">
        <f>INDEX(#REF!,MATCH(Tableau1[[#This Row],[species_name]],#REF!,0),2)</f>
        <v>#REF!</v>
      </c>
      <c r="AC3247" s="3" t="e">
        <f>Tableau1[[#This Row],[value]]/Tableau1[[#This Row],[débarquements totaux de l''espèce]]</f>
        <v>#REF!</v>
      </c>
    </row>
    <row r="3248" spans="1:29" x14ac:dyDescent="0.2">
      <c r="A3248" s="1">
        <v>45355</v>
      </c>
      <c r="B3248" t="s">
        <v>24</v>
      </c>
      <c r="C3248" t="s">
        <v>25</v>
      </c>
      <c r="D3248">
        <v>2022</v>
      </c>
      <c r="E3248" t="s">
        <v>86</v>
      </c>
      <c r="F3248" t="s">
        <v>158</v>
      </c>
      <c r="G3248" t="s">
        <v>28</v>
      </c>
      <c r="H3248" t="s">
        <v>29</v>
      </c>
      <c r="M3248" t="s">
        <v>821</v>
      </c>
      <c r="N3248" t="str">
        <f>_xlfn.CONCAT(Tableau1[[#This Row],[species_name]],Tableau1[[#This Row],[sub_reg]])</f>
        <v>European plaice27.7.d</v>
      </c>
      <c r="O3248" t="s">
        <v>32</v>
      </c>
      <c r="P3248" t="s">
        <v>33</v>
      </c>
      <c r="Q3248" t="s">
        <v>34</v>
      </c>
      <c r="R3248">
        <v>48773.46</v>
      </c>
      <c r="S3248" t="s">
        <v>35</v>
      </c>
      <c r="T3248" t="s">
        <v>101</v>
      </c>
      <c r="U3248" t="s">
        <v>102</v>
      </c>
      <c r="V3248" t="s">
        <v>96</v>
      </c>
      <c r="W3248">
        <f>IFERROR(INDEX(#REF!,MATCH(Tableau1[[#This Row],[Identifiant pour calcul]],#REF!,0),9),0)</f>
        <v>0</v>
      </c>
      <c r="X3248">
        <f>Tableau1[[#This Row],[value]]*0.125*Tableau1[[#This Row],[Sequestration factor]]</f>
        <v>0</v>
      </c>
      <c r="Y3248" t="s">
        <v>39</v>
      </c>
      <c r="Z3248" t="s">
        <v>40</v>
      </c>
      <c r="AA3248" t="s">
        <v>39</v>
      </c>
      <c r="AB3248" t="e">
        <f>INDEX(#REF!,MATCH(Tableau1[[#This Row],[species_name]],#REF!,0),2)</f>
        <v>#REF!</v>
      </c>
      <c r="AC3248" s="3" t="e">
        <f>Tableau1[[#This Row],[value]]/Tableau1[[#This Row],[débarquements totaux de l''espèce]]</f>
        <v>#REF!</v>
      </c>
    </row>
    <row r="3249" spans="1:29" x14ac:dyDescent="0.2">
      <c r="A3249" s="1">
        <v>45355</v>
      </c>
      <c r="B3249" t="s">
        <v>24</v>
      </c>
      <c r="C3249" t="s">
        <v>25</v>
      </c>
      <c r="D3249">
        <v>2022</v>
      </c>
      <c r="E3249" t="s">
        <v>86</v>
      </c>
      <c r="F3249" t="s">
        <v>158</v>
      </c>
      <c r="G3249" t="s">
        <v>28</v>
      </c>
      <c r="H3249" t="s">
        <v>29</v>
      </c>
      <c r="M3249" t="s">
        <v>821</v>
      </c>
      <c r="N3249" t="str">
        <f>_xlfn.CONCAT(Tableau1[[#This Row],[species_name]],Tableau1[[#This Row],[sub_reg]])</f>
        <v>European plaice27.7.e</v>
      </c>
      <c r="O3249" t="s">
        <v>32</v>
      </c>
      <c r="P3249" t="s">
        <v>33</v>
      </c>
      <c r="Q3249" t="s">
        <v>34</v>
      </c>
      <c r="R3249">
        <v>12026.75</v>
      </c>
      <c r="S3249" t="s">
        <v>35</v>
      </c>
      <c r="T3249" t="s">
        <v>101</v>
      </c>
      <c r="U3249" t="s">
        <v>102</v>
      </c>
      <c r="V3249" t="s">
        <v>226</v>
      </c>
      <c r="W3249">
        <f>IFERROR(INDEX(#REF!,MATCH(Tableau1[[#This Row],[Identifiant pour calcul]],#REF!,0),9),0)</f>
        <v>0</v>
      </c>
      <c r="X3249">
        <f>Tableau1[[#This Row],[value]]*0.125*Tableau1[[#This Row],[Sequestration factor]]</f>
        <v>0</v>
      </c>
      <c r="Y3249" t="s">
        <v>39</v>
      </c>
      <c r="Z3249" t="s">
        <v>40</v>
      </c>
      <c r="AA3249" t="s">
        <v>39</v>
      </c>
      <c r="AB3249" t="e">
        <f>INDEX(#REF!,MATCH(Tableau1[[#This Row],[species_name]],#REF!,0),2)</f>
        <v>#REF!</v>
      </c>
      <c r="AC3249" s="3" t="e">
        <f>Tableau1[[#This Row],[value]]/Tableau1[[#This Row],[débarquements totaux de l''espèce]]</f>
        <v>#REF!</v>
      </c>
    </row>
    <row r="3250" spans="1:29" x14ac:dyDescent="0.2">
      <c r="A3250" s="1">
        <v>45355</v>
      </c>
      <c r="B3250" t="s">
        <v>24</v>
      </c>
      <c r="C3250" t="s">
        <v>25</v>
      </c>
      <c r="D3250">
        <v>2022</v>
      </c>
      <c r="E3250" t="s">
        <v>86</v>
      </c>
      <c r="F3250" t="s">
        <v>239</v>
      </c>
      <c r="G3250" t="s">
        <v>107</v>
      </c>
      <c r="H3250" t="s">
        <v>29</v>
      </c>
      <c r="M3250" t="s">
        <v>786</v>
      </c>
      <c r="N3250" t="str">
        <f>_xlfn.CONCAT(Tableau1[[#This Row],[species_name]],Tableau1[[#This Row],[sub_reg]])</f>
        <v>European plaice27.7.d</v>
      </c>
      <c r="O3250" t="s">
        <v>32</v>
      </c>
      <c r="P3250" t="s">
        <v>33</v>
      </c>
      <c r="Q3250" t="s">
        <v>34</v>
      </c>
      <c r="R3250">
        <v>4064.56</v>
      </c>
      <c r="S3250" t="s">
        <v>35</v>
      </c>
      <c r="T3250" t="s">
        <v>101</v>
      </c>
      <c r="U3250" t="s">
        <v>102</v>
      </c>
      <c r="V3250" t="s">
        <v>96</v>
      </c>
      <c r="W3250">
        <f>IFERROR(INDEX(#REF!,MATCH(Tableau1[[#This Row],[Identifiant pour calcul]],#REF!,0),9),0)</f>
        <v>0</v>
      </c>
      <c r="X3250">
        <f>Tableau1[[#This Row],[value]]*0.125*Tableau1[[#This Row],[Sequestration factor]]</f>
        <v>0</v>
      </c>
      <c r="Y3250" t="s">
        <v>39</v>
      </c>
      <c r="Z3250" t="s">
        <v>40</v>
      </c>
      <c r="AA3250" t="s">
        <v>39</v>
      </c>
      <c r="AB3250" t="e">
        <f>INDEX(#REF!,MATCH(Tableau1[[#This Row],[species_name]],#REF!,0),2)</f>
        <v>#REF!</v>
      </c>
      <c r="AC3250" s="3" t="e">
        <f>Tableau1[[#This Row],[value]]/Tableau1[[#This Row],[débarquements totaux de l''espèce]]</f>
        <v>#REF!</v>
      </c>
    </row>
    <row r="3251" spans="1:29" x14ac:dyDescent="0.2">
      <c r="A3251" s="1">
        <v>45355</v>
      </c>
      <c r="B3251" t="s">
        <v>24</v>
      </c>
      <c r="C3251" t="s">
        <v>25</v>
      </c>
      <c r="D3251">
        <v>2022</v>
      </c>
      <c r="E3251" t="s">
        <v>86</v>
      </c>
      <c r="F3251" t="s">
        <v>372</v>
      </c>
      <c r="G3251" t="s">
        <v>28</v>
      </c>
      <c r="H3251" t="s">
        <v>29</v>
      </c>
      <c r="L3251" t="s">
        <v>711</v>
      </c>
      <c r="M3251" t="s">
        <v>712</v>
      </c>
      <c r="N3251" t="str">
        <f>_xlfn.CONCAT(Tableau1[[#This Row],[species_name]],Tableau1[[#This Row],[sub_reg]])</f>
        <v>European plaice27.4.c</v>
      </c>
      <c r="O3251" t="s">
        <v>32</v>
      </c>
      <c r="P3251" t="s">
        <v>33</v>
      </c>
      <c r="Q3251" t="s">
        <v>34</v>
      </c>
      <c r="R3251">
        <v>3500.27</v>
      </c>
      <c r="S3251" t="s">
        <v>35</v>
      </c>
      <c r="T3251" t="s">
        <v>101</v>
      </c>
      <c r="U3251" t="s">
        <v>102</v>
      </c>
      <c r="V3251" t="s">
        <v>389</v>
      </c>
      <c r="W3251">
        <f>IFERROR(INDEX(#REF!,MATCH(Tableau1[[#This Row],[Identifiant pour calcul]],#REF!,0),9),0)</f>
        <v>0</v>
      </c>
      <c r="X3251">
        <f>Tableau1[[#This Row],[value]]*0.125*Tableau1[[#This Row],[Sequestration factor]]</f>
        <v>0</v>
      </c>
      <c r="Y3251" t="s">
        <v>39</v>
      </c>
      <c r="Z3251" t="s">
        <v>40</v>
      </c>
      <c r="AA3251" t="s">
        <v>39</v>
      </c>
      <c r="AB3251" t="e">
        <f>INDEX(#REF!,MATCH(Tableau1[[#This Row],[species_name]],#REF!,0),2)</f>
        <v>#REF!</v>
      </c>
      <c r="AC3251" s="3" t="e">
        <f>Tableau1[[#This Row],[value]]/Tableau1[[#This Row],[débarquements totaux de l''espèce]]</f>
        <v>#REF!</v>
      </c>
    </row>
    <row r="3252" spans="1:29" x14ac:dyDescent="0.2">
      <c r="A3252" s="1">
        <v>45355</v>
      </c>
      <c r="B3252" t="s">
        <v>24</v>
      </c>
      <c r="C3252" t="s">
        <v>25</v>
      </c>
      <c r="D3252">
        <v>2022</v>
      </c>
      <c r="E3252" t="s">
        <v>86</v>
      </c>
      <c r="F3252" t="s">
        <v>76</v>
      </c>
      <c r="G3252" t="s">
        <v>77</v>
      </c>
      <c r="H3252" t="s">
        <v>29</v>
      </c>
      <c r="M3252" t="s">
        <v>770</v>
      </c>
      <c r="N3252" t="str">
        <f>_xlfn.CONCAT(Tableau1[[#This Row],[species_name]],Tableau1[[#This Row],[sub_reg]])</f>
        <v>European plaice27.7.d</v>
      </c>
      <c r="O3252" t="s">
        <v>32</v>
      </c>
      <c r="P3252" t="s">
        <v>33</v>
      </c>
      <c r="Q3252" t="s">
        <v>34</v>
      </c>
      <c r="R3252">
        <v>13089.18</v>
      </c>
      <c r="S3252" t="s">
        <v>35</v>
      </c>
      <c r="T3252" t="s">
        <v>101</v>
      </c>
      <c r="U3252" t="s">
        <v>102</v>
      </c>
      <c r="V3252" t="s">
        <v>96</v>
      </c>
      <c r="W3252">
        <f>IFERROR(INDEX(#REF!,MATCH(Tableau1[[#This Row],[Identifiant pour calcul]],#REF!,0),9),0)</f>
        <v>0</v>
      </c>
      <c r="X3252">
        <f>Tableau1[[#This Row],[value]]*0.125*Tableau1[[#This Row],[Sequestration factor]]</f>
        <v>0</v>
      </c>
      <c r="Y3252" t="s">
        <v>39</v>
      </c>
      <c r="Z3252" t="s">
        <v>40</v>
      </c>
      <c r="AA3252" t="s">
        <v>39</v>
      </c>
      <c r="AB3252" t="e">
        <f>INDEX(#REF!,MATCH(Tableau1[[#This Row],[species_name]],#REF!,0),2)</f>
        <v>#REF!</v>
      </c>
      <c r="AC3252" s="3" t="e">
        <f>Tableau1[[#This Row],[value]]/Tableau1[[#This Row],[débarquements totaux de l''espèce]]</f>
        <v>#REF!</v>
      </c>
    </row>
    <row r="3253" spans="1:29" x14ac:dyDescent="0.2">
      <c r="A3253" s="1">
        <v>45355</v>
      </c>
      <c r="B3253" t="s">
        <v>24</v>
      </c>
      <c r="C3253" t="s">
        <v>25</v>
      </c>
      <c r="D3253">
        <v>2022</v>
      </c>
      <c r="E3253" t="s">
        <v>86</v>
      </c>
      <c r="F3253" t="s">
        <v>217</v>
      </c>
      <c r="G3253" t="s">
        <v>107</v>
      </c>
      <c r="H3253" t="s">
        <v>29</v>
      </c>
      <c r="M3253" t="s">
        <v>771</v>
      </c>
      <c r="N3253" t="str">
        <f>_xlfn.CONCAT(Tableau1[[#This Row],[species_name]],Tableau1[[#This Row],[sub_reg]])</f>
        <v>European plaice27.7.d</v>
      </c>
      <c r="O3253" t="s">
        <v>32</v>
      </c>
      <c r="P3253" t="s">
        <v>33</v>
      </c>
      <c r="Q3253" t="s">
        <v>34</v>
      </c>
      <c r="R3253">
        <v>1965</v>
      </c>
      <c r="S3253" t="s">
        <v>35</v>
      </c>
      <c r="T3253" t="s">
        <v>101</v>
      </c>
      <c r="U3253" t="s">
        <v>102</v>
      </c>
      <c r="V3253" t="s">
        <v>96</v>
      </c>
      <c r="W3253">
        <f>IFERROR(INDEX(#REF!,MATCH(Tableau1[[#This Row],[Identifiant pour calcul]],#REF!,0),9),0)</f>
        <v>0</v>
      </c>
      <c r="X3253">
        <f>Tableau1[[#This Row],[value]]*0.125*Tableau1[[#This Row],[Sequestration factor]]</f>
        <v>0</v>
      </c>
      <c r="Y3253" t="s">
        <v>39</v>
      </c>
      <c r="Z3253" t="s">
        <v>40</v>
      </c>
      <c r="AA3253" t="s">
        <v>39</v>
      </c>
      <c r="AB3253" t="e">
        <f>INDEX(#REF!,MATCH(Tableau1[[#This Row],[species_name]],#REF!,0),2)</f>
        <v>#REF!</v>
      </c>
      <c r="AC3253" s="3" t="e">
        <f>Tableau1[[#This Row],[value]]/Tableau1[[#This Row],[débarquements totaux de l''espèce]]</f>
        <v>#REF!</v>
      </c>
    </row>
    <row r="3254" spans="1:29" x14ac:dyDescent="0.2">
      <c r="A3254" s="1">
        <v>45355</v>
      </c>
      <c r="B3254" t="s">
        <v>24</v>
      </c>
      <c r="C3254" t="s">
        <v>25</v>
      </c>
      <c r="D3254">
        <v>2022</v>
      </c>
      <c r="E3254" t="s">
        <v>86</v>
      </c>
      <c r="F3254" t="s">
        <v>87</v>
      </c>
      <c r="G3254" t="s">
        <v>406</v>
      </c>
      <c r="H3254" t="s">
        <v>29</v>
      </c>
      <c r="L3254" t="s">
        <v>89</v>
      </c>
      <c r="M3254" t="s">
        <v>90</v>
      </c>
      <c r="N3254" t="str">
        <f>_xlfn.CONCAT(Tableau1[[#This Row],[species_name]],Tableau1[[#This Row],[sub_reg]])</f>
        <v>European plaice27.7.d</v>
      </c>
      <c r="O3254" t="s">
        <v>32</v>
      </c>
      <c r="P3254" t="s">
        <v>33</v>
      </c>
      <c r="Q3254" t="s">
        <v>34</v>
      </c>
      <c r="R3254">
        <v>7832.97</v>
      </c>
      <c r="S3254" t="s">
        <v>35</v>
      </c>
      <c r="T3254" t="s">
        <v>101</v>
      </c>
      <c r="U3254" t="s">
        <v>102</v>
      </c>
      <c r="V3254" t="s">
        <v>96</v>
      </c>
      <c r="W3254">
        <f>IFERROR(INDEX(#REF!,MATCH(Tableau1[[#This Row],[Identifiant pour calcul]],#REF!,0),9),0)</f>
        <v>0</v>
      </c>
      <c r="X3254">
        <f>Tableau1[[#This Row],[value]]*0.125*Tableau1[[#This Row],[Sequestration factor]]</f>
        <v>0</v>
      </c>
      <c r="Y3254" t="s">
        <v>39</v>
      </c>
      <c r="Z3254" t="s">
        <v>40</v>
      </c>
      <c r="AA3254" t="s">
        <v>39</v>
      </c>
      <c r="AB3254" t="e">
        <f>INDEX(#REF!,MATCH(Tableau1[[#This Row],[species_name]],#REF!,0),2)</f>
        <v>#REF!</v>
      </c>
      <c r="AC3254" s="3" t="e">
        <f>Tableau1[[#This Row],[value]]/Tableau1[[#This Row],[débarquements totaux de l''espèce]]</f>
        <v>#REF!</v>
      </c>
    </row>
    <row r="3255" spans="1:29" x14ac:dyDescent="0.2">
      <c r="A3255" s="1">
        <v>45355</v>
      </c>
      <c r="B3255" t="s">
        <v>24</v>
      </c>
      <c r="C3255" t="s">
        <v>25</v>
      </c>
      <c r="D3255">
        <v>2022</v>
      </c>
      <c r="E3255" t="s">
        <v>86</v>
      </c>
      <c r="F3255" t="s">
        <v>239</v>
      </c>
      <c r="G3255" t="s">
        <v>77</v>
      </c>
      <c r="H3255" t="s">
        <v>29</v>
      </c>
      <c r="M3255" t="s">
        <v>788</v>
      </c>
      <c r="N3255" t="str">
        <f>_xlfn.CONCAT(Tableau1[[#This Row],[species_name]],Tableau1[[#This Row],[sub_reg]])</f>
        <v>European plaice27.7.d</v>
      </c>
      <c r="O3255" t="s">
        <v>32</v>
      </c>
      <c r="P3255" t="s">
        <v>33</v>
      </c>
      <c r="Q3255" t="s">
        <v>34</v>
      </c>
      <c r="R3255">
        <v>2309.77</v>
      </c>
      <c r="S3255" t="s">
        <v>35</v>
      </c>
      <c r="T3255" t="s">
        <v>101</v>
      </c>
      <c r="U3255" t="s">
        <v>102</v>
      </c>
      <c r="V3255" t="s">
        <v>96</v>
      </c>
      <c r="W3255">
        <f>IFERROR(INDEX(#REF!,MATCH(Tableau1[[#This Row],[Identifiant pour calcul]],#REF!,0),9),0)</f>
        <v>0</v>
      </c>
      <c r="X3255">
        <f>Tableau1[[#This Row],[value]]*0.125*Tableau1[[#This Row],[Sequestration factor]]</f>
        <v>0</v>
      </c>
      <c r="Y3255" t="s">
        <v>39</v>
      </c>
      <c r="Z3255" t="s">
        <v>40</v>
      </c>
      <c r="AA3255" t="s">
        <v>39</v>
      </c>
      <c r="AB3255" t="e">
        <f>INDEX(#REF!,MATCH(Tableau1[[#This Row],[species_name]],#REF!,0),2)</f>
        <v>#REF!</v>
      </c>
      <c r="AC3255" s="3" t="e">
        <f>Tableau1[[#This Row],[value]]/Tableau1[[#This Row],[débarquements totaux de l''espèce]]</f>
        <v>#REF!</v>
      </c>
    </row>
    <row r="3256" spans="1:29" x14ac:dyDescent="0.2">
      <c r="A3256" s="1">
        <v>45355</v>
      </c>
      <c r="B3256" t="s">
        <v>24</v>
      </c>
      <c r="C3256" t="s">
        <v>25</v>
      </c>
      <c r="D3256">
        <v>2022</v>
      </c>
      <c r="E3256" t="s">
        <v>86</v>
      </c>
      <c r="F3256" t="s">
        <v>59</v>
      </c>
      <c r="G3256" t="s">
        <v>406</v>
      </c>
      <c r="H3256" t="s">
        <v>29</v>
      </c>
      <c r="L3256" t="s">
        <v>364</v>
      </c>
      <c r="M3256" t="s">
        <v>365</v>
      </c>
      <c r="N3256" t="str">
        <f>_xlfn.CONCAT(Tableau1[[#This Row],[species_name]],Tableau1[[#This Row],[sub_reg]])</f>
        <v>Atlantic pomfret27.8.a</v>
      </c>
      <c r="O3256" t="s">
        <v>32</v>
      </c>
      <c r="P3256" t="s">
        <v>33</v>
      </c>
      <c r="Q3256" t="s">
        <v>34</v>
      </c>
      <c r="R3256">
        <v>1065.96</v>
      </c>
      <c r="S3256" t="s">
        <v>35</v>
      </c>
      <c r="T3256" t="s">
        <v>802</v>
      </c>
      <c r="U3256" t="s">
        <v>803</v>
      </c>
      <c r="V3256" t="s">
        <v>331</v>
      </c>
      <c r="W3256">
        <f>IFERROR(INDEX(#REF!,MATCH(Tableau1[[#This Row],[Identifiant pour calcul]],#REF!,0),9),0)</f>
        <v>0</v>
      </c>
      <c r="X3256">
        <f>Tableau1[[#This Row],[value]]*0.125*Tableau1[[#This Row],[Sequestration factor]]</f>
        <v>0</v>
      </c>
      <c r="Y3256" t="s">
        <v>39</v>
      </c>
      <c r="Z3256" t="s">
        <v>40</v>
      </c>
      <c r="AA3256" t="s">
        <v>39</v>
      </c>
      <c r="AB3256" t="e">
        <f>INDEX(#REF!,MATCH(Tableau1[[#This Row],[species_name]],#REF!,0),2)</f>
        <v>#REF!</v>
      </c>
      <c r="AC3256" s="3" t="e">
        <f>Tableau1[[#This Row],[value]]/Tableau1[[#This Row],[débarquements totaux de l''espèce]]</f>
        <v>#REF!</v>
      </c>
    </row>
    <row r="3257" spans="1:29" x14ac:dyDescent="0.2">
      <c r="A3257" s="1">
        <v>45355</v>
      </c>
      <c r="B3257" t="s">
        <v>24</v>
      </c>
      <c r="C3257" t="s">
        <v>25</v>
      </c>
      <c r="D3257">
        <v>2022</v>
      </c>
      <c r="E3257" t="s">
        <v>26</v>
      </c>
      <c r="F3257" t="s">
        <v>59</v>
      </c>
      <c r="G3257" t="s">
        <v>277</v>
      </c>
      <c r="H3257" t="s">
        <v>29</v>
      </c>
      <c r="M3257" t="s">
        <v>289</v>
      </c>
      <c r="N3257" t="str">
        <f>_xlfn.CONCAT(Tableau1[[#This Row],[species_name]],Tableau1[[#This Row],[sub_reg]])</f>
        <v>Atlantic pomfretsa 7</v>
      </c>
      <c r="O3257" t="s">
        <v>32</v>
      </c>
      <c r="P3257" t="s">
        <v>33</v>
      </c>
      <c r="Q3257" t="s">
        <v>34</v>
      </c>
      <c r="R3257">
        <v>1956.8683000000001</v>
      </c>
      <c r="S3257" t="s">
        <v>35</v>
      </c>
      <c r="T3257" t="s">
        <v>802</v>
      </c>
      <c r="U3257" t="s">
        <v>803</v>
      </c>
      <c r="V3257" t="s">
        <v>62</v>
      </c>
      <c r="W3257">
        <f>IFERROR(INDEX(#REF!,MATCH(Tableau1[[#This Row],[Identifiant pour calcul]],#REF!,0),9),0)</f>
        <v>0</v>
      </c>
      <c r="X3257">
        <f>Tableau1[[#This Row],[value]]*0.125*Tableau1[[#This Row],[Sequestration factor]]</f>
        <v>0</v>
      </c>
      <c r="Y3257" t="s">
        <v>39</v>
      </c>
      <c r="Z3257" t="s">
        <v>40</v>
      </c>
      <c r="AA3257" t="s">
        <v>39</v>
      </c>
      <c r="AB3257" t="e">
        <f>INDEX(#REF!,MATCH(Tableau1[[#This Row],[species_name]],#REF!,0),2)</f>
        <v>#REF!</v>
      </c>
      <c r="AC3257" s="3" t="e">
        <f>Tableau1[[#This Row],[value]]/Tableau1[[#This Row],[débarquements totaux de l''espèce]]</f>
        <v>#REF!</v>
      </c>
    </row>
    <row r="3258" spans="1:29" x14ac:dyDescent="0.2">
      <c r="A3258" s="1">
        <v>45355</v>
      </c>
      <c r="B3258" t="s">
        <v>24</v>
      </c>
      <c r="C3258" t="s">
        <v>25</v>
      </c>
      <c r="D3258">
        <v>2022</v>
      </c>
      <c r="E3258" t="s">
        <v>26</v>
      </c>
      <c r="F3258" t="s">
        <v>158</v>
      </c>
      <c r="G3258" t="s">
        <v>406</v>
      </c>
      <c r="H3258" t="s">
        <v>29</v>
      </c>
      <c r="L3258" t="s">
        <v>428</v>
      </c>
      <c r="M3258" t="s">
        <v>429</v>
      </c>
      <c r="N3258" t="str">
        <f>_xlfn.CONCAT(Tableau1[[#This Row],[species_name]],Tableau1[[#This Row],[sub_reg]])</f>
        <v>Poor codsa 7</v>
      </c>
      <c r="O3258" t="s">
        <v>32</v>
      </c>
      <c r="P3258" t="s">
        <v>33</v>
      </c>
      <c r="Q3258" t="s">
        <v>34</v>
      </c>
      <c r="R3258">
        <v>266818.12</v>
      </c>
      <c r="S3258" t="s">
        <v>35</v>
      </c>
      <c r="T3258" t="s">
        <v>462</v>
      </c>
      <c r="U3258" t="s">
        <v>463</v>
      </c>
      <c r="V3258" t="s">
        <v>62</v>
      </c>
      <c r="W3258">
        <f>IFERROR(INDEX(#REF!,MATCH(Tableau1[[#This Row],[Identifiant pour calcul]],#REF!,0),9),0)</f>
        <v>0</v>
      </c>
      <c r="X3258">
        <f>Tableau1[[#This Row],[value]]*0.125*Tableau1[[#This Row],[Sequestration factor]]</f>
        <v>0</v>
      </c>
      <c r="Y3258" t="s">
        <v>39</v>
      </c>
      <c r="Z3258" t="s">
        <v>40</v>
      </c>
      <c r="AA3258" t="s">
        <v>39</v>
      </c>
      <c r="AB3258" t="e">
        <f>INDEX(#REF!,MATCH(Tableau1[[#This Row],[species_name]],#REF!,0),2)</f>
        <v>#REF!</v>
      </c>
      <c r="AC3258" s="3" t="e">
        <f>Tableau1[[#This Row],[value]]/Tableau1[[#This Row],[débarquements totaux de l''espèce]]</f>
        <v>#REF!</v>
      </c>
    </row>
    <row r="3259" spans="1:29" x14ac:dyDescent="0.2">
      <c r="A3259" s="1">
        <v>45355</v>
      </c>
      <c r="B3259" t="s">
        <v>24</v>
      </c>
      <c r="C3259" t="s">
        <v>25</v>
      </c>
      <c r="D3259">
        <v>2022</v>
      </c>
      <c r="E3259" t="s">
        <v>26</v>
      </c>
      <c r="F3259" t="s">
        <v>158</v>
      </c>
      <c r="G3259" t="s">
        <v>88</v>
      </c>
      <c r="H3259" t="s">
        <v>29</v>
      </c>
      <c r="L3259" t="s">
        <v>30</v>
      </c>
      <c r="M3259" t="s">
        <v>31</v>
      </c>
      <c r="N3259" t="str">
        <f>_xlfn.CONCAT(Tableau1[[#This Row],[species_name]],Tableau1[[#This Row],[sub_reg]])</f>
        <v>Poor codsa 7</v>
      </c>
      <c r="O3259" t="s">
        <v>32</v>
      </c>
      <c r="P3259" t="s">
        <v>33</v>
      </c>
      <c r="Q3259" t="s">
        <v>34</v>
      </c>
      <c r="R3259">
        <v>132191.38</v>
      </c>
      <c r="S3259" t="s">
        <v>35</v>
      </c>
      <c r="T3259" t="s">
        <v>462</v>
      </c>
      <c r="U3259" t="s">
        <v>463</v>
      </c>
      <c r="V3259" t="s">
        <v>62</v>
      </c>
      <c r="W3259">
        <f>IFERROR(INDEX(#REF!,MATCH(Tableau1[[#This Row],[Identifiant pour calcul]],#REF!,0),9),0)</f>
        <v>0</v>
      </c>
      <c r="X3259">
        <f>Tableau1[[#This Row],[value]]*0.125*Tableau1[[#This Row],[Sequestration factor]]</f>
        <v>0</v>
      </c>
      <c r="Y3259" t="s">
        <v>39</v>
      </c>
      <c r="Z3259" t="s">
        <v>40</v>
      </c>
      <c r="AA3259" t="s">
        <v>39</v>
      </c>
      <c r="AB3259" t="e">
        <f>INDEX(#REF!,MATCH(Tableau1[[#This Row],[species_name]],#REF!,0),2)</f>
        <v>#REF!</v>
      </c>
      <c r="AC3259" s="3" t="e">
        <f>Tableau1[[#This Row],[value]]/Tableau1[[#This Row],[débarquements totaux de l''espèce]]</f>
        <v>#REF!</v>
      </c>
    </row>
    <row r="3260" spans="1:29" x14ac:dyDescent="0.2">
      <c r="A3260" s="1">
        <v>45355</v>
      </c>
      <c r="B3260" t="s">
        <v>24</v>
      </c>
      <c r="C3260" t="s">
        <v>25</v>
      </c>
      <c r="D3260">
        <v>2022</v>
      </c>
      <c r="E3260" t="s">
        <v>26</v>
      </c>
      <c r="F3260" t="s">
        <v>523</v>
      </c>
      <c r="G3260" t="s">
        <v>406</v>
      </c>
      <c r="H3260" t="s">
        <v>29</v>
      </c>
      <c r="L3260" t="s">
        <v>428</v>
      </c>
      <c r="M3260" t="s">
        <v>429</v>
      </c>
      <c r="N3260" t="str">
        <f>_xlfn.CONCAT(Tableau1[[#This Row],[species_name]],Tableau1[[#This Row],[sub_reg]])</f>
        <v>Poor codsa 7</v>
      </c>
      <c r="O3260" t="s">
        <v>32</v>
      </c>
      <c r="P3260" t="s">
        <v>33</v>
      </c>
      <c r="Q3260" t="s">
        <v>34</v>
      </c>
      <c r="R3260">
        <v>8631.6200000000008</v>
      </c>
      <c r="S3260" t="s">
        <v>35</v>
      </c>
      <c r="T3260" t="s">
        <v>462</v>
      </c>
      <c r="U3260" t="s">
        <v>463</v>
      </c>
      <c r="V3260" t="s">
        <v>62</v>
      </c>
      <c r="W3260">
        <f>IFERROR(INDEX(#REF!,MATCH(Tableau1[[#This Row],[Identifiant pour calcul]],#REF!,0),9),0)</f>
        <v>0</v>
      </c>
      <c r="X3260">
        <f>Tableau1[[#This Row],[value]]*0.125*Tableau1[[#This Row],[Sequestration factor]]</f>
        <v>0</v>
      </c>
      <c r="Y3260" t="s">
        <v>39</v>
      </c>
      <c r="Z3260" t="s">
        <v>40</v>
      </c>
      <c r="AA3260" t="s">
        <v>39</v>
      </c>
      <c r="AB3260" t="e">
        <f>INDEX(#REF!,MATCH(Tableau1[[#This Row],[species_name]],#REF!,0),2)</f>
        <v>#REF!</v>
      </c>
      <c r="AC3260" s="3" t="e">
        <f>Tableau1[[#This Row],[value]]/Tableau1[[#This Row],[débarquements totaux de l''espèce]]</f>
        <v>#REF!</v>
      </c>
    </row>
    <row r="3261" spans="1:29" x14ac:dyDescent="0.2">
      <c r="A3261" s="1">
        <v>45355</v>
      </c>
      <c r="B3261" t="s">
        <v>24</v>
      </c>
      <c r="C3261" t="s">
        <v>25</v>
      </c>
      <c r="D3261">
        <v>2022</v>
      </c>
      <c r="E3261" t="s">
        <v>86</v>
      </c>
      <c r="F3261" t="s">
        <v>158</v>
      </c>
      <c r="G3261" t="s">
        <v>159</v>
      </c>
      <c r="H3261" t="s">
        <v>29</v>
      </c>
      <c r="M3261" t="s">
        <v>160</v>
      </c>
      <c r="N3261" t="str">
        <f>_xlfn.CONCAT(Tableau1[[#This Row],[species_name]],Tableau1[[#This Row],[sub_reg]])</f>
        <v>Saithe(=Pollock)27.5.b</v>
      </c>
      <c r="O3261" t="s">
        <v>32</v>
      </c>
      <c r="P3261" t="s">
        <v>33</v>
      </c>
      <c r="Q3261" t="s">
        <v>34</v>
      </c>
      <c r="R3261">
        <v>49012.72</v>
      </c>
      <c r="S3261" t="s">
        <v>35</v>
      </c>
      <c r="T3261" t="s">
        <v>189</v>
      </c>
      <c r="U3261" t="s">
        <v>190</v>
      </c>
      <c r="V3261" t="s">
        <v>180</v>
      </c>
      <c r="W3261">
        <f>IFERROR(INDEX(#REF!,MATCH(Tableau1[[#This Row],[Identifiant pour calcul]],#REF!,0),9),0)</f>
        <v>0</v>
      </c>
      <c r="X3261">
        <f>Tableau1[[#This Row],[value]]*0.125*Tableau1[[#This Row],[Sequestration factor]]</f>
        <v>0</v>
      </c>
      <c r="Y3261" t="s">
        <v>39</v>
      </c>
      <c r="Z3261" t="s">
        <v>40</v>
      </c>
      <c r="AA3261" t="s">
        <v>39</v>
      </c>
      <c r="AB3261" t="e">
        <f>INDEX(#REF!,MATCH(Tableau1[[#This Row],[species_name]],#REF!,0),2)</f>
        <v>#REF!</v>
      </c>
      <c r="AC3261" s="3" t="e">
        <f>Tableau1[[#This Row],[value]]/Tableau1[[#This Row],[débarquements totaux de l''espèce]]</f>
        <v>#REF!</v>
      </c>
    </row>
    <row r="3262" spans="1:29" x14ac:dyDescent="0.2">
      <c r="A3262" s="1">
        <v>45355</v>
      </c>
      <c r="B3262" t="s">
        <v>24</v>
      </c>
      <c r="C3262" t="s">
        <v>25</v>
      </c>
      <c r="D3262">
        <v>2022</v>
      </c>
      <c r="E3262" t="s">
        <v>86</v>
      </c>
      <c r="F3262" t="s">
        <v>59</v>
      </c>
      <c r="G3262" t="s">
        <v>107</v>
      </c>
      <c r="H3262" t="s">
        <v>29</v>
      </c>
      <c r="M3262" t="s">
        <v>506</v>
      </c>
      <c r="N3262" t="str">
        <f>_xlfn.CONCAT(Tableau1[[#This Row],[species_name]],Tableau1[[#This Row],[sub_reg]])</f>
        <v>Saithe(=Pollock)27.7.h</v>
      </c>
      <c r="O3262" t="s">
        <v>32</v>
      </c>
      <c r="P3262" t="s">
        <v>33</v>
      </c>
      <c r="Q3262" t="s">
        <v>34</v>
      </c>
      <c r="R3262">
        <v>1182.81</v>
      </c>
      <c r="S3262" t="s">
        <v>35</v>
      </c>
      <c r="T3262" t="s">
        <v>189</v>
      </c>
      <c r="U3262" t="s">
        <v>190</v>
      </c>
      <c r="V3262" t="s">
        <v>330</v>
      </c>
      <c r="W3262">
        <f>IFERROR(INDEX(#REF!,MATCH(Tableau1[[#This Row],[Identifiant pour calcul]],#REF!,0),9),0)</f>
        <v>0</v>
      </c>
      <c r="X3262">
        <f>Tableau1[[#This Row],[value]]*0.125*Tableau1[[#This Row],[Sequestration factor]]</f>
        <v>0</v>
      </c>
      <c r="Y3262" t="s">
        <v>39</v>
      </c>
      <c r="Z3262" t="s">
        <v>40</v>
      </c>
      <c r="AA3262" t="s">
        <v>39</v>
      </c>
      <c r="AB3262" t="e">
        <f>INDEX(#REF!,MATCH(Tableau1[[#This Row],[species_name]],#REF!,0),2)</f>
        <v>#REF!</v>
      </c>
      <c r="AC3262" s="3" t="e">
        <f>Tableau1[[#This Row],[value]]/Tableau1[[#This Row],[débarquements totaux de l''espèce]]</f>
        <v>#REF!</v>
      </c>
    </row>
    <row r="3263" spans="1:29" x14ac:dyDescent="0.2">
      <c r="A3263" s="1">
        <v>45355</v>
      </c>
      <c r="B3263" t="s">
        <v>24</v>
      </c>
      <c r="C3263" t="s">
        <v>25</v>
      </c>
      <c r="D3263">
        <v>2022</v>
      </c>
      <c r="E3263" t="s">
        <v>86</v>
      </c>
      <c r="F3263" t="s">
        <v>59</v>
      </c>
      <c r="G3263" t="s">
        <v>107</v>
      </c>
      <c r="H3263" t="s">
        <v>29</v>
      </c>
      <c r="M3263" t="s">
        <v>506</v>
      </c>
      <c r="N3263" t="str">
        <f>_xlfn.CONCAT(Tableau1[[#This Row],[species_name]],Tableau1[[#This Row],[sub_reg]])</f>
        <v>Saithe(=Pollock)27.8.a</v>
      </c>
      <c r="O3263" t="s">
        <v>32</v>
      </c>
      <c r="P3263" t="s">
        <v>33</v>
      </c>
      <c r="Q3263" t="s">
        <v>34</v>
      </c>
      <c r="R3263">
        <v>1255.19</v>
      </c>
      <c r="S3263" t="s">
        <v>35</v>
      </c>
      <c r="T3263" t="s">
        <v>189</v>
      </c>
      <c r="U3263" t="s">
        <v>190</v>
      </c>
      <c r="V3263" t="s">
        <v>331</v>
      </c>
      <c r="W3263">
        <f>IFERROR(INDEX(#REF!,MATCH(Tableau1[[#This Row],[Identifiant pour calcul]],#REF!,0),9),0)</f>
        <v>0</v>
      </c>
      <c r="X3263">
        <f>Tableau1[[#This Row],[value]]*0.125*Tableau1[[#This Row],[Sequestration factor]]</f>
        <v>0</v>
      </c>
      <c r="Y3263" t="s">
        <v>39</v>
      </c>
      <c r="Z3263" t="s">
        <v>40</v>
      </c>
      <c r="AA3263" t="s">
        <v>39</v>
      </c>
      <c r="AB3263" t="e">
        <f>INDEX(#REF!,MATCH(Tableau1[[#This Row],[species_name]],#REF!,0),2)</f>
        <v>#REF!</v>
      </c>
      <c r="AC3263" s="3" t="e">
        <f>Tableau1[[#This Row],[value]]/Tableau1[[#This Row],[débarquements totaux de l''espèce]]</f>
        <v>#REF!</v>
      </c>
    </row>
    <row r="3264" spans="1:29" x14ac:dyDescent="0.2">
      <c r="A3264" s="1">
        <v>45355</v>
      </c>
      <c r="B3264" t="s">
        <v>24</v>
      </c>
      <c r="C3264" t="s">
        <v>25</v>
      </c>
      <c r="D3264">
        <v>2022</v>
      </c>
      <c r="E3264" t="s">
        <v>86</v>
      </c>
      <c r="F3264" t="s">
        <v>27</v>
      </c>
      <c r="G3264" t="s">
        <v>406</v>
      </c>
      <c r="H3264" t="s">
        <v>29</v>
      </c>
      <c r="L3264" t="s">
        <v>660</v>
      </c>
      <c r="M3264" t="s">
        <v>661</v>
      </c>
      <c r="N3264" t="str">
        <f>_xlfn.CONCAT(Tableau1[[#This Row],[species_name]],Tableau1[[#This Row],[sub_reg]])</f>
        <v>Saithe(=Pollock)27.7.j</v>
      </c>
      <c r="O3264" t="s">
        <v>32</v>
      </c>
      <c r="P3264" t="s">
        <v>33</v>
      </c>
      <c r="Q3264" t="s">
        <v>34</v>
      </c>
      <c r="R3264">
        <v>4304.8100000000004</v>
      </c>
      <c r="S3264" t="s">
        <v>35</v>
      </c>
      <c r="T3264" t="s">
        <v>189</v>
      </c>
      <c r="U3264" t="s">
        <v>190</v>
      </c>
      <c r="V3264" t="s">
        <v>377</v>
      </c>
      <c r="W3264">
        <f>IFERROR(INDEX(#REF!,MATCH(Tableau1[[#This Row],[Identifiant pour calcul]],#REF!,0),9),0)</f>
        <v>0</v>
      </c>
      <c r="X3264">
        <f>Tableau1[[#This Row],[value]]*0.125*Tableau1[[#This Row],[Sequestration factor]]</f>
        <v>0</v>
      </c>
      <c r="Y3264" t="s">
        <v>39</v>
      </c>
      <c r="Z3264" t="s">
        <v>40</v>
      </c>
      <c r="AA3264" t="s">
        <v>39</v>
      </c>
      <c r="AB3264" t="e">
        <f>INDEX(#REF!,MATCH(Tableau1[[#This Row],[species_name]],#REF!,0),2)</f>
        <v>#REF!</v>
      </c>
      <c r="AC3264" s="3" t="e">
        <f>Tableau1[[#This Row],[value]]/Tableau1[[#This Row],[débarquements totaux de l''espèce]]</f>
        <v>#REF!</v>
      </c>
    </row>
    <row r="3265" spans="1:29" x14ac:dyDescent="0.2">
      <c r="A3265" s="1">
        <v>45355</v>
      </c>
      <c r="B3265" t="s">
        <v>24</v>
      </c>
      <c r="C3265" t="s">
        <v>25</v>
      </c>
      <c r="D3265">
        <v>2022</v>
      </c>
      <c r="E3265" t="s">
        <v>86</v>
      </c>
      <c r="F3265" t="s">
        <v>27</v>
      </c>
      <c r="G3265" t="s">
        <v>77</v>
      </c>
      <c r="H3265" t="s">
        <v>29</v>
      </c>
      <c r="M3265" t="s">
        <v>738</v>
      </c>
      <c r="N3265" t="str">
        <f>_xlfn.CONCAT(Tableau1[[#This Row],[species_name]],Tableau1[[#This Row],[sub_reg]])</f>
        <v>Saithe(=Pollock)27.8.a</v>
      </c>
      <c r="O3265" t="s">
        <v>32</v>
      </c>
      <c r="P3265" t="s">
        <v>33</v>
      </c>
      <c r="Q3265" t="s">
        <v>34</v>
      </c>
      <c r="R3265">
        <v>1269.3800000000001</v>
      </c>
      <c r="S3265" t="s">
        <v>35</v>
      </c>
      <c r="T3265" t="s">
        <v>189</v>
      </c>
      <c r="U3265" t="s">
        <v>190</v>
      </c>
      <c r="V3265" t="s">
        <v>331</v>
      </c>
      <c r="W3265">
        <f>IFERROR(INDEX(#REF!,MATCH(Tableau1[[#This Row],[Identifiant pour calcul]],#REF!,0),9),0)</f>
        <v>0</v>
      </c>
      <c r="X3265">
        <f>Tableau1[[#This Row],[value]]*0.125*Tableau1[[#This Row],[Sequestration factor]]</f>
        <v>0</v>
      </c>
      <c r="Y3265" t="s">
        <v>39</v>
      </c>
      <c r="Z3265" t="s">
        <v>40</v>
      </c>
      <c r="AA3265" t="s">
        <v>39</v>
      </c>
      <c r="AB3265" t="e">
        <f>INDEX(#REF!,MATCH(Tableau1[[#This Row],[species_name]],#REF!,0),2)</f>
        <v>#REF!</v>
      </c>
      <c r="AC3265" s="3" t="e">
        <f>Tableau1[[#This Row],[value]]/Tableau1[[#This Row],[débarquements totaux de l''espèce]]</f>
        <v>#REF!</v>
      </c>
    </row>
    <row r="3266" spans="1:29" x14ac:dyDescent="0.2">
      <c r="A3266" s="1">
        <v>45355</v>
      </c>
      <c r="B3266" t="s">
        <v>24</v>
      </c>
      <c r="C3266" t="s">
        <v>25</v>
      </c>
      <c r="D3266">
        <v>2022</v>
      </c>
      <c r="E3266" t="s">
        <v>86</v>
      </c>
      <c r="F3266" t="s">
        <v>158</v>
      </c>
      <c r="G3266" t="s">
        <v>88</v>
      </c>
      <c r="H3266" t="s">
        <v>29</v>
      </c>
      <c r="L3266" t="s">
        <v>373</v>
      </c>
      <c r="M3266" t="s">
        <v>374</v>
      </c>
      <c r="N3266" t="str">
        <f>_xlfn.CONCAT(Tableau1[[#This Row],[species_name]],Tableau1[[#This Row],[sub_reg]])</f>
        <v>Saithe(=Pollock)27.7.e</v>
      </c>
      <c r="O3266" t="s">
        <v>32</v>
      </c>
      <c r="P3266" t="s">
        <v>33</v>
      </c>
      <c r="Q3266" t="s">
        <v>34</v>
      </c>
      <c r="R3266">
        <v>1078.3399999999999</v>
      </c>
      <c r="S3266" t="s">
        <v>35</v>
      </c>
      <c r="T3266" t="s">
        <v>189</v>
      </c>
      <c r="U3266" t="s">
        <v>190</v>
      </c>
      <c r="V3266" t="s">
        <v>226</v>
      </c>
      <c r="W3266">
        <f>IFERROR(INDEX(#REF!,MATCH(Tableau1[[#This Row],[Identifiant pour calcul]],#REF!,0),9),0)</f>
        <v>0</v>
      </c>
      <c r="X3266">
        <f>Tableau1[[#This Row],[value]]*0.125*Tableau1[[#This Row],[Sequestration factor]]</f>
        <v>0</v>
      </c>
      <c r="Y3266" t="s">
        <v>39</v>
      </c>
      <c r="Z3266" t="s">
        <v>40</v>
      </c>
      <c r="AA3266" t="s">
        <v>39</v>
      </c>
      <c r="AB3266" t="e">
        <f>INDEX(#REF!,MATCH(Tableau1[[#This Row],[species_name]],#REF!,0),2)</f>
        <v>#REF!</v>
      </c>
      <c r="AC3266" s="3" t="e">
        <f>Tableau1[[#This Row],[value]]/Tableau1[[#This Row],[débarquements totaux de l''espèce]]</f>
        <v>#REF!</v>
      </c>
    </row>
    <row r="3267" spans="1:29" x14ac:dyDescent="0.2">
      <c r="A3267" s="1">
        <v>45355</v>
      </c>
      <c r="B3267" t="s">
        <v>24</v>
      </c>
      <c r="C3267" t="s">
        <v>25</v>
      </c>
      <c r="D3267">
        <v>2022</v>
      </c>
      <c r="E3267" t="s">
        <v>86</v>
      </c>
      <c r="F3267" t="s">
        <v>158</v>
      </c>
      <c r="G3267" t="s">
        <v>88</v>
      </c>
      <c r="H3267" t="s">
        <v>29</v>
      </c>
      <c r="L3267" t="s">
        <v>373</v>
      </c>
      <c r="M3267" t="s">
        <v>374</v>
      </c>
      <c r="N3267" t="str">
        <f>_xlfn.CONCAT(Tableau1[[#This Row],[species_name]],Tableau1[[#This Row],[sub_reg]])</f>
        <v>Saithe(=Pollock)27.7.g</v>
      </c>
      <c r="O3267" t="s">
        <v>32</v>
      </c>
      <c r="P3267" t="s">
        <v>33</v>
      </c>
      <c r="Q3267" t="s">
        <v>34</v>
      </c>
      <c r="R3267">
        <v>1481.37</v>
      </c>
      <c r="S3267" t="s">
        <v>35</v>
      </c>
      <c r="T3267" t="s">
        <v>189</v>
      </c>
      <c r="U3267" t="s">
        <v>190</v>
      </c>
      <c r="V3267" t="s">
        <v>662</v>
      </c>
      <c r="W3267">
        <f>IFERROR(INDEX(#REF!,MATCH(Tableau1[[#This Row],[Identifiant pour calcul]],#REF!,0),9),0)</f>
        <v>0</v>
      </c>
      <c r="X3267">
        <f>Tableau1[[#This Row],[value]]*0.125*Tableau1[[#This Row],[Sequestration factor]]</f>
        <v>0</v>
      </c>
      <c r="Y3267" t="s">
        <v>39</v>
      </c>
      <c r="Z3267" t="s">
        <v>40</v>
      </c>
      <c r="AA3267" t="s">
        <v>39</v>
      </c>
      <c r="AB3267" t="e">
        <f>INDEX(#REF!,MATCH(Tableau1[[#This Row],[species_name]],#REF!,0),2)</f>
        <v>#REF!</v>
      </c>
      <c r="AC3267" s="3" t="e">
        <f>Tableau1[[#This Row],[value]]/Tableau1[[#This Row],[débarquements totaux de l''espèce]]</f>
        <v>#REF!</v>
      </c>
    </row>
    <row r="3268" spans="1:29" x14ac:dyDescent="0.2">
      <c r="A3268" s="1">
        <v>45355</v>
      </c>
      <c r="B3268" t="s">
        <v>24</v>
      </c>
      <c r="C3268" t="s">
        <v>25</v>
      </c>
      <c r="D3268">
        <v>2022</v>
      </c>
      <c r="E3268" t="s">
        <v>86</v>
      </c>
      <c r="F3268" t="s">
        <v>59</v>
      </c>
      <c r="G3268" t="s">
        <v>406</v>
      </c>
      <c r="H3268" t="s">
        <v>29</v>
      </c>
      <c r="L3268" t="s">
        <v>364</v>
      </c>
      <c r="M3268" t="s">
        <v>365</v>
      </c>
      <c r="N3268" t="str">
        <f>_xlfn.CONCAT(Tableau1[[#This Row],[species_name]],Tableau1[[#This Row],[sub_reg]])</f>
        <v>Saithe(=Pollock)27.4.a</v>
      </c>
      <c r="O3268" t="s">
        <v>32</v>
      </c>
      <c r="P3268" t="s">
        <v>33</v>
      </c>
      <c r="Q3268" t="s">
        <v>34</v>
      </c>
      <c r="R3268">
        <v>69515</v>
      </c>
      <c r="S3268" t="s">
        <v>35</v>
      </c>
      <c r="T3268" t="s">
        <v>189</v>
      </c>
      <c r="U3268" t="s">
        <v>190</v>
      </c>
      <c r="V3268" t="s">
        <v>169</v>
      </c>
      <c r="W3268">
        <f>IFERROR(INDEX(#REF!,MATCH(Tableau1[[#This Row],[Identifiant pour calcul]],#REF!,0),9),0)</f>
        <v>0</v>
      </c>
      <c r="X3268">
        <f>Tableau1[[#This Row],[value]]*0.125*Tableau1[[#This Row],[Sequestration factor]]</f>
        <v>0</v>
      </c>
      <c r="Y3268" t="s">
        <v>39</v>
      </c>
      <c r="Z3268" t="s">
        <v>40</v>
      </c>
      <c r="AA3268" t="s">
        <v>39</v>
      </c>
      <c r="AB3268" t="e">
        <f>INDEX(#REF!,MATCH(Tableau1[[#This Row],[species_name]],#REF!,0),2)</f>
        <v>#REF!</v>
      </c>
      <c r="AC3268" s="3" t="e">
        <f>Tableau1[[#This Row],[value]]/Tableau1[[#This Row],[débarquements totaux de l''espèce]]</f>
        <v>#REF!</v>
      </c>
    </row>
    <row r="3269" spans="1:29" x14ac:dyDescent="0.2">
      <c r="A3269" s="1">
        <v>45355</v>
      </c>
      <c r="B3269" t="s">
        <v>24</v>
      </c>
      <c r="C3269" t="s">
        <v>25</v>
      </c>
      <c r="D3269">
        <v>2022</v>
      </c>
      <c r="E3269" t="s">
        <v>86</v>
      </c>
      <c r="F3269" t="s">
        <v>59</v>
      </c>
      <c r="G3269" t="s">
        <v>406</v>
      </c>
      <c r="H3269" t="s">
        <v>29</v>
      </c>
      <c r="L3269" t="s">
        <v>364</v>
      </c>
      <c r="M3269" t="s">
        <v>365</v>
      </c>
      <c r="N3269" t="str">
        <f>_xlfn.CONCAT(Tableau1[[#This Row],[species_name]],Tableau1[[#This Row],[sub_reg]])</f>
        <v>Saithe(=Pollock)27.7.j</v>
      </c>
      <c r="O3269" t="s">
        <v>32</v>
      </c>
      <c r="P3269" t="s">
        <v>33</v>
      </c>
      <c r="Q3269" t="s">
        <v>34</v>
      </c>
      <c r="R3269">
        <v>1137.52</v>
      </c>
      <c r="S3269" t="s">
        <v>35</v>
      </c>
      <c r="T3269" t="s">
        <v>189</v>
      </c>
      <c r="U3269" t="s">
        <v>190</v>
      </c>
      <c r="V3269" t="s">
        <v>377</v>
      </c>
      <c r="W3269">
        <f>IFERROR(INDEX(#REF!,MATCH(Tableau1[[#This Row],[Identifiant pour calcul]],#REF!,0),9),0)</f>
        <v>0</v>
      </c>
      <c r="X3269">
        <f>Tableau1[[#This Row],[value]]*0.125*Tableau1[[#This Row],[Sequestration factor]]</f>
        <v>0</v>
      </c>
      <c r="Y3269" t="s">
        <v>39</v>
      </c>
      <c r="Z3269" t="s">
        <v>40</v>
      </c>
      <c r="AA3269" t="s">
        <v>39</v>
      </c>
      <c r="AB3269" t="e">
        <f>INDEX(#REF!,MATCH(Tableau1[[#This Row],[species_name]],#REF!,0),2)</f>
        <v>#REF!</v>
      </c>
      <c r="AC3269" s="3" t="e">
        <f>Tableau1[[#This Row],[value]]/Tableau1[[#This Row],[débarquements totaux de l''espèce]]</f>
        <v>#REF!</v>
      </c>
    </row>
    <row r="3270" spans="1:29" x14ac:dyDescent="0.2">
      <c r="A3270" s="1">
        <v>45355</v>
      </c>
      <c r="B3270" t="s">
        <v>24</v>
      </c>
      <c r="C3270" t="s">
        <v>25</v>
      </c>
      <c r="D3270">
        <v>2022</v>
      </c>
      <c r="E3270" t="s">
        <v>86</v>
      </c>
      <c r="F3270" t="s">
        <v>59</v>
      </c>
      <c r="G3270" t="s">
        <v>406</v>
      </c>
      <c r="H3270" t="s">
        <v>29</v>
      </c>
      <c r="L3270" t="s">
        <v>364</v>
      </c>
      <c r="M3270" t="s">
        <v>365</v>
      </c>
      <c r="N3270" t="str">
        <f>_xlfn.CONCAT(Tableau1[[#This Row],[species_name]],Tableau1[[#This Row],[sub_reg]])</f>
        <v>Saithe(=Pollock)27.6.a</v>
      </c>
      <c r="O3270" t="s">
        <v>32</v>
      </c>
      <c r="P3270" t="s">
        <v>33</v>
      </c>
      <c r="Q3270" t="s">
        <v>34</v>
      </c>
      <c r="R3270">
        <v>84013.759999999995</v>
      </c>
      <c r="S3270" t="s">
        <v>35</v>
      </c>
      <c r="T3270" t="s">
        <v>189</v>
      </c>
      <c r="U3270" t="s">
        <v>190</v>
      </c>
      <c r="V3270" t="s">
        <v>195</v>
      </c>
      <c r="W3270">
        <f>IFERROR(INDEX(#REF!,MATCH(Tableau1[[#This Row],[Identifiant pour calcul]],#REF!,0),9),0)</f>
        <v>0</v>
      </c>
      <c r="X3270">
        <f>Tableau1[[#This Row],[value]]*0.125*Tableau1[[#This Row],[Sequestration factor]]</f>
        <v>0</v>
      </c>
      <c r="Y3270" t="s">
        <v>39</v>
      </c>
      <c r="Z3270" t="s">
        <v>40</v>
      </c>
      <c r="AA3270" t="s">
        <v>39</v>
      </c>
      <c r="AB3270" t="e">
        <f>INDEX(#REF!,MATCH(Tableau1[[#This Row],[species_name]],#REF!,0),2)</f>
        <v>#REF!</v>
      </c>
      <c r="AC3270" s="3" t="e">
        <f>Tableau1[[#This Row],[value]]/Tableau1[[#This Row],[débarquements totaux de l''espèce]]</f>
        <v>#REF!</v>
      </c>
    </row>
    <row r="3271" spans="1:29" x14ac:dyDescent="0.2">
      <c r="A3271" s="1">
        <v>45355</v>
      </c>
      <c r="B3271" t="s">
        <v>24</v>
      </c>
      <c r="C3271" t="s">
        <v>25</v>
      </c>
      <c r="D3271">
        <v>2022</v>
      </c>
      <c r="E3271" t="s">
        <v>86</v>
      </c>
      <c r="F3271" t="s">
        <v>158</v>
      </c>
      <c r="G3271" t="s">
        <v>406</v>
      </c>
      <c r="H3271" t="s">
        <v>29</v>
      </c>
      <c r="L3271" t="s">
        <v>418</v>
      </c>
      <c r="M3271" t="s">
        <v>419</v>
      </c>
      <c r="N3271" t="str">
        <f>_xlfn.CONCAT(Tableau1[[#This Row],[species_name]],Tableau1[[#This Row],[sub_reg]])</f>
        <v>Saithe(=Pollock)27.2.a</v>
      </c>
      <c r="O3271" t="s">
        <v>32</v>
      </c>
      <c r="P3271" t="s">
        <v>33</v>
      </c>
      <c r="Q3271" t="s">
        <v>34</v>
      </c>
      <c r="R3271">
        <v>10071.040000000001</v>
      </c>
      <c r="S3271" t="s">
        <v>35</v>
      </c>
      <c r="T3271" t="s">
        <v>189</v>
      </c>
      <c r="U3271" t="s">
        <v>190</v>
      </c>
      <c r="V3271" t="s">
        <v>163</v>
      </c>
      <c r="W3271">
        <f>IFERROR(INDEX(#REF!,MATCH(Tableau1[[#This Row],[Identifiant pour calcul]],#REF!,0),9),0)</f>
        <v>0</v>
      </c>
      <c r="X3271">
        <f>Tableau1[[#This Row],[value]]*0.125*Tableau1[[#This Row],[Sequestration factor]]</f>
        <v>0</v>
      </c>
      <c r="Y3271" t="s">
        <v>39</v>
      </c>
      <c r="Z3271" t="s">
        <v>40</v>
      </c>
      <c r="AA3271" t="s">
        <v>39</v>
      </c>
      <c r="AB3271" t="e">
        <f>INDEX(#REF!,MATCH(Tableau1[[#This Row],[species_name]],#REF!,0),2)</f>
        <v>#REF!</v>
      </c>
      <c r="AC3271" s="3" t="e">
        <f>Tableau1[[#This Row],[value]]/Tableau1[[#This Row],[débarquements totaux de l''espèce]]</f>
        <v>#REF!</v>
      </c>
    </row>
    <row r="3272" spans="1:29" x14ac:dyDescent="0.2">
      <c r="A3272" s="1">
        <v>45355</v>
      </c>
      <c r="B3272" t="s">
        <v>24</v>
      </c>
      <c r="C3272" t="s">
        <v>25</v>
      </c>
      <c r="D3272">
        <v>2022</v>
      </c>
      <c r="E3272" t="s">
        <v>86</v>
      </c>
      <c r="F3272" t="s">
        <v>158</v>
      </c>
      <c r="G3272" t="s">
        <v>406</v>
      </c>
      <c r="H3272" t="s">
        <v>29</v>
      </c>
      <c r="L3272" t="s">
        <v>418</v>
      </c>
      <c r="M3272" t="s">
        <v>419</v>
      </c>
      <c r="N3272" t="str">
        <f>_xlfn.CONCAT(Tableau1[[#This Row],[species_name]],Tableau1[[#This Row],[sub_reg]])</f>
        <v>Saithe(=Pollock)27.4.a</v>
      </c>
      <c r="O3272" t="s">
        <v>32</v>
      </c>
      <c r="P3272" t="s">
        <v>33</v>
      </c>
      <c r="Q3272" t="s">
        <v>34</v>
      </c>
      <c r="R3272">
        <v>1431913.39</v>
      </c>
      <c r="S3272" t="s">
        <v>35</v>
      </c>
      <c r="T3272" t="s">
        <v>189</v>
      </c>
      <c r="U3272" t="s">
        <v>190</v>
      </c>
      <c r="V3272" t="s">
        <v>169</v>
      </c>
      <c r="W3272">
        <f>IFERROR(INDEX(#REF!,MATCH(Tableau1[[#This Row],[Identifiant pour calcul]],#REF!,0),9),0)</f>
        <v>0</v>
      </c>
      <c r="X3272">
        <f>Tableau1[[#This Row],[value]]*0.125*Tableau1[[#This Row],[Sequestration factor]]</f>
        <v>0</v>
      </c>
      <c r="Y3272" t="s">
        <v>39</v>
      </c>
      <c r="Z3272" t="s">
        <v>40</v>
      </c>
      <c r="AA3272" t="s">
        <v>39</v>
      </c>
      <c r="AB3272" t="e">
        <f>INDEX(#REF!,MATCH(Tableau1[[#This Row],[species_name]],#REF!,0),2)</f>
        <v>#REF!</v>
      </c>
      <c r="AC3272" s="3" t="e">
        <f>Tableau1[[#This Row],[value]]/Tableau1[[#This Row],[débarquements totaux de l''espèce]]</f>
        <v>#REF!</v>
      </c>
    </row>
    <row r="3273" spans="1:29" x14ac:dyDescent="0.2">
      <c r="A3273" s="1">
        <v>45355</v>
      </c>
      <c r="B3273" t="s">
        <v>24</v>
      </c>
      <c r="C3273" t="s">
        <v>25</v>
      </c>
      <c r="D3273">
        <v>2022</v>
      </c>
      <c r="E3273" t="s">
        <v>86</v>
      </c>
      <c r="F3273" t="s">
        <v>158</v>
      </c>
      <c r="G3273" t="s">
        <v>406</v>
      </c>
      <c r="H3273" t="s">
        <v>29</v>
      </c>
      <c r="L3273" t="s">
        <v>418</v>
      </c>
      <c r="M3273" t="s">
        <v>419</v>
      </c>
      <c r="N3273" t="str">
        <f>_xlfn.CONCAT(Tableau1[[#This Row],[species_name]],Tableau1[[#This Row],[sub_reg]])</f>
        <v>Saithe(=Pollock)27.7.b</v>
      </c>
      <c r="O3273" t="s">
        <v>32</v>
      </c>
      <c r="P3273" t="s">
        <v>33</v>
      </c>
      <c r="Q3273" t="s">
        <v>34</v>
      </c>
      <c r="R3273">
        <v>3702.46</v>
      </c>
      <c r="S3273" t="s">
        <v>35</v>
      </c>
      <c r="T3273" t="s">
        <v>189</v>
      </c>
      <c r="U3273" t="s">
        <v>190</v>
      </c>
      <c r="V3273" t="s">
        <v>663</v>
      </c>
      <c r="W3273">
        <f>IFERROR(INDEX(#REF!,MATCH(Tableau1[[#This Row],[Identifiant pour calcul]],#REF!,0),9),0)</f>
        <v>0</v>
      </c>
      <c r="X3273">
        <f>Tableau1[[#This Row],[value]]*0.125*Tableau1[[#This Row],[Sequestration factor]]</f>
        <v>0</v>
      </c>
      <c r="Y3273" t="s">
        <v>39</v>
      </c>
      <c r="Z3273" t="s">
        <v>40</v>
      </c>
      <c r="AA3273" t="s">
        <v>39</v>
      </c>
      <c r="AB3273" t="e">
        <f>INDEX(#REF!,MATCH(Tableau1[[#This Row],[species_name]],#REF!,0),2)</f>
        <v>#REF!</v>
      </c>
      <c r="AC3273" s="3" t="e">
        <f>Tableau1[[#This Row],[value]]/Tableau1[[#This Row],[débarquements totaux de l''espèce]]</f>
        <v>#REF!</v>
      </c>
    </row>
    <row r="3274" spans="1:29" x14ac:dyDescent="0.2">
      <c r="A3274" s="1">
        <v>45355</v>
      </c>
      <c r="B3274" t="s">
        <v>24</v>
      </c>
      <c r="C3274" t="s">
        <v>25</v>
      </c>
      <c r="D3274">
        <v>2022</v>
      </c>
      <c r="E3274" t="s">
        <v>86</v>
      </c>
      <c r="F3274" t="s">
        <v>158</v>
      </c>
      <c r="G3274" t="s">
        <v>406</v>
      </c>
      <c r="H3274" t="s">
        <v>29</v>
      </c>
      <c r="L3274" t="s">
        <v>418</v>
      </c>
      <c r="M3274" t="s">
        <v>419</v>
      </c>
      <c r="N3274" t="str">
        <f>_xlfn.CONCAT(Tableau1[[#This Row],[species_name]],Tableau1[[#This Row],[sub_reg]])</f>
        <v>Saithe(=Pollock)27.7.e</v>
      </c>
      <c r="O3274" t="s">
        <v>32</v>
      </c>
      <c r="P3274" t="s">
        <v>33</v>
      </c>
      <c r="Q3274" t="s">
        <v>34</v>
      </c>
      <c r="R3274">
        <v>1229</v>
      </c>
      <c r="S3274" t="s">
        <v>35</v>
      </c>
      <c r="T3274" t="s">
        <v>189</v>
      </c>
      <c r="U3274" t="s">
        <v>190</v>
      </c>
      <c r="V3274" t="s">
        <v>226</v>
      </c>
      <c r="W3274">
        <f>IFERROR(INDEX(#REF!,MATCH(Tableau1[[#This Row],[Identifiant pour calcul]],#REF!,0),9),0)</f>
        <v>0</v>
      </c>
      <c r="X3274">
        <f>Tableau1[[#This Row],[value]]*0.125*Tableau1[[#This Row],[Sequestration factor]]</f>
        <v>0</v>
      </c>
      <c r="Y3274" t="s">
        <v>39</v>
      </c>
      <c r="Z3274" t="s">
        <v>40</v>
      </c>
      <c r="AA3274" t="s">
        <v>39</v>
      </c>
      <c r="AB3274" t="e">
        <f>INDEX(#REF!,MATCH(Tableau1[[#This Row],[species_name]],#REF!,0),2)</f>
        <v>#REF!</v>
      </c>
      <c r="AC3274" s="3" t="e">
        <f>Tableau1[[#This Row],[value]]/Tableau1[[#This Row],[débarquements totaux de l''espèce]]</f>
        <v>#REF!</v>
      </c>
    </row>
    <row r="3275" spans="1:29" x14ac:dyDescent="0.2">
      <c r="A3275" s="1">
        <v>45355</v>
      </c>
      <c r="B3275" t="s">
        <v>24</v>
      </c>
      <c r="C3275" t="s">
        <v>25</v>
      </c>
      <c r="D3275">
        <v>2022</v>
      </c>
      <c r="E3275" t="s">
        <v>86</v>
      </c>
      <c r="F3275" t="s">
        <v>158</v>
      </c>
      <c r="G3275" t="s">
        <v>406</v>
      </c>
      <c r="H3275" t="s">
        <v>29</v>
      </c>
      <c r="L3275" t="s">
        <v>418</v>
      </c>
      <c r="M3275" t="s">
        <v>419</v>
      </c>
      <c r="N3275" t="str">
        <f>_xlfn.CONCAT(Tableau1[[#This Row],[species_name]],Tableau1[[#This Row],[sub_reg]])</f>
        <v>Saithe(=Pollock)27.7.h</v>
      </c>
      <c r="O3275" t="s">
        <v>32</v>
      </c>
      <c r="P3275" t="s">
        <v>33</v>
      </c>
      <c r="Q3275" t="s">
        <v>34</v>
      </c>
      <c r="R3275">
        <v>1600.48</v>
      </c>
      <c r="S3275" t="s">
        <v>35</v>
      </c>
      <c r="T3275" t="s">
        <v>189</v>
      </c>
      <c r="U3275" t="s">
        <v>190</v>
      </c>
      <c r="V3275" t="s">
        <v>330</v>
      </c>
      <c r="W3275">
        <f>IFERROR(INDEX(#REF!,MATCH(Tableau1[[#This Row],[Identifiant pour calcul]],#REF!,0),9),0)</f>
        <v>0</v>
      </c>
      <c r="X3275">
        <f>Tableau1[[#This Row],[value]]*0.125*Tableau1[[#This Row],[Sequestration factor]]</f>
        <v>0</v>
      </c>
      <c r="Y3275" t="s">
        <v>39</v>
      </c>
      <c r="Z3275" t="s">
        <v>40</v>
      </c>
      <c r="AA3275" t="s">
        <v>39</v>
      </c>
      <c r="AB3275" t="e">
        <f>INDEX(#REF!,MATCH(Tableau1[[#This Row],[species_name]],#REF!,0),2)</f>
        <v>#REF!</v>
      </c>
      <c r="AC3275" s="3" t="e">
        <f>Tableau1[[#This Row],[value]]/Tableau1[[#This Row],[débarquements totaux de l''espèce]]</f>
        <v>#REF!</v>
      </c>
    </row>
    <row r="3276" spans="1:29" x14ac:dyDescent="0.2">
      <c r="A3276" s="1">
        <v>45355</v>
      </c>
      <c r="B3276" t="s">
        <v>24</v>
      </c>
      <c r="C3276" t="s">
        <v>25</v>
      </c>
      <c r="D3276">
        <v>2022</v>
      </c>
      <c r="E3276" t="s">
        <v>86</v>
      </c>
      <c r="F3276" t="s">
        <v>76</v>
      </c>
      <c r="G3276" t="s">
        <v>406</v>
      </c>
      <c r="H3276" t="s">
        <v>29</v>
      </c>
      <c r="L3276" t="s">
        <v>660</v>
      </c>
      <c r="M3276" t="s">
        <v>661</v>
      </c>
      <c r="N3276" t="str">
        <f>_xlfn.CONCAT(Tableau1[[#This Row],[species_name]],Tableau1[[#This Row],[sub_reg]])</f>
        <v>Saithe(=Pollock)27.4.a</v>
      </c>
      <c r="O3276" t="s">
        <v>32</v>
      </c>
      <c r="P3276" t="s">
        <v>33</v>
      </c>
      <c r="Q3276" t="s">
        <v>34</v>
      </c>
      <c r="R3276">
        <v>1614.84</v>
      </c>
      <c r="S3276" t="s">
        <v>35</v>
      </c>
      <c r="T3276" t="s">
        <v>189</v>
      </c>
      <c r="U3276" t="s">
        <v>190</v>
      </c>
      <c r="V3276" t="s">
        <v>169</v>
      </c>
      <c r="W3276">
        <f>IFERROR(INDEX(#REF!,MATCH(Tableau1[[#This Row],[Identifiant pour calcul]],#REF!,0),9),0)</f>
        <v>0</v>
      </c>
      <c r="X3276">
        <f>Tableau1[[#This Row],[value]]*0.125*Tableau1[[#This Row],[Sequestration factor]]</f>
        <v>0</v>
      </c>
      <c r="Y3276" t="s">
        <v>39</v>
      </c>
      <c r="Z3276" t="s">
        <v>40</v>
      </c>
      <c r="AA3276" t="s">
        <v>39</v>
      </c>
      <c r="AB3276" t="e">
        <f>INDEX(#REF!,MATCH(Tableau1[[#This Row],[species_name]],#REF!,0),2)</f>
        <v>#REF!</v>
      </c>
      <c r="AC3276" s="3" t="e">
        <f>Tableau1[[#This Row],[value]]/Tableau1[[#This Row],[débarquements totaux de l''espèce]]</f>
        <v>#REF!</v>
      </c>
    </row>
    <row r="3277" spans="1:29" x14ac:dyDescent="0.2">
      <c r="A3277" s="1">
        <v>45355</v>
      </c>
      <c r="B3277" t="s">
        <v>24</v>
      </c>
      <c r="C3277" t="s">
        <v>25</v>
      </c>
      <c r="D3277">
        <v>2022</v>
      </c>
      <c r="E3277" t="s">
        <v>86</v>
      </c>
      <c r="F3277" t="s">
        <v>158</v>
      </c>
      <c r="G3277" t="s">
        <v>406</v>
      </c>
      <c r="H3277" t="s">
        <v>29</v>
      </c>
      <c r="L3277" t="s">
        <v>418</v>
      </c>
      <c r="M3277" t="s">
        <v>419</v>
      </c>
      <c r="N3277" t="str">
        <f>_xlfn.CONCAT(Tableau1[[#This Row],[species_name]],Tableau1[[#This Row],[sub_reg]])</f>
        <v>Saithe(=Pollock)27.7.g</v>
      </c>
      <c r="O3277" t="s">
        <v>32</v>
      </c>
      <c r="P3277" t="s">
        <v>33</v>
      </c>
      <c r="Q3277" t="s">
        <v>34</v>
      </c>
      <c r="R3277">
        <v>1136.6500000000001</v>
      </c>
      <c r="S3277" t="s">
        <v>35</v>
      </c>
      <c r="T3277" t="s">
        <v>189</v>
      </c>
      <c r="U3277" t="s">
        <v>190</v>
      </c>
      <c r="V3277" t="s">
        <v>662</v>
      </c>
      <c r="W3277">
        <f>IFERROR(INDEX(#REF!,MATCH(Tableau1[[#This Row],[Identifiant pour calcul]],#REF!,0),9),0)</f>
        <v>0</v>
      </c>
      <c r="X3277">
        <f>Tableau1[[#This Row],[value]]*0.125*Tableau1[[#This Row],[Sequestration factor]]</f>
        <v>0</v>
      </c>
      <c r="Y3277" t="s">
        <v>39</v>
      </c>
      <c r="Z3277" t="s">
        <v>40</v>
      </c>
      <c r="AA3277" t="s">
        <v>39</v>
      </c>
      <c r="AB3277" t="e">
        <f>INDEX(#REF!,MATCH(Tableau1[[#This Row],[species_name]],#REF!,0),2)</f>
        <v>#REF!</v>
      </c>
      <c r="AC3277" s="3" t="e">
        <f>Tableau1[[#This Row],[value]]/Tableau1[[#This Row],[débarquements totaux de l''espèce]]</f>
        <v>#REF!</v>
      </c>
    </row>
    <row r="3278" spans="1:29" x14ac:dyDescent="0.2">
      <c r="A3278" s="1">
        <v>45355</v>
      </c>
      <c r="B3278" t="s">
        <v>24</v>
      </c>
      <c r="C3278" t="s">
        <v>25</v>
      </c>
      <c r="D3278">
        <v>2022</v>
      </c>
      <c r="E3278" t="s">
        <v>86</v>
      </c>
      <c r="F3278" t="s">
        <v>158</v>
      </c>
      <c r="G3278" t="s">
        <v>159</v>
      </c>
      <c r="H3278" t="s">
        <v>29</v>
      </c>
      <c r="M3278" t="s">
        <v>160</v>
      </c>
      <c r="N3278" t="str">
        <f>_xlfn.CONCAT(Tableau1[[#This Row],[species_name]],Tableau1[[#This Row],[sub_reg]])</f>
        <v>Saithe(=Pollock)27.2.a</v>
      </c>
      <c r="O3278" t="s">
        <v>32</v>
      </c>
      <c r="P3278" t="s">
        <v>33</v>
      </c>
      <c r="Q3278" t="s">
        <v>34</v>
      </c>
      <c r="R3278">
        <v>752595.7</v>
      </c>
      <c r="S3278" t="s">
        <v>35</v>
      </c>
      <c r="T3278" t="s">
        <v>189</v>
      </c>
      <c r="U3278" t="s">
        <v>190</v>
      </c>
      <c r="V3278" t="s">
        <v>163</v>
      </c>
      <c r="W3278">
        <f>IFERROR(INDEX(#REF!,MATCH(Tableau1[[#This Row],[Identifiant pour calcul]],#REF!,0),9),0)</f>
        <v>0</v>
      </c>
      <c r="X3278">
        <f>Tableau1[[#This Row],[value]]*0.125*Tableau1[[#This Row],[Sequestration factor]]</f>
        <v>0</v>
      </c>
      <c r="Y3278" t="s">
        <v>39</v>
      </c>
      <c r="Z3278" t="s">
        <v>40</v>
      </c>
      <c r="AA3278" t="s">
        <v>39</v>
      </c>
      <c r="AB3278" t="e">
        <f>INDEX(#REF!,MATCH(Tableau1[[#This Row],[species_name]],#REF!,0),2)</f>
        <v>#REF!</v>
      </c>
      <c r="AC3278" s="3" t="e">
        <f>Tableau1[[#This Row],[value]]/Tableau1[[#This Row],[débarquements totaux de l''espèce]]</f>
        <v>#REF!</v>
      </c>
    </row>
    <row r="3279" spans="1:29" x14ac:dyDescent="0.2">
      <c r="A3279" s="1">
        <v>45355</v>
      </c>
      <c r="B3279" t="s">
        <v>24</v>
      </c>
      <c r="C3279" t="s">
        <v>25</v>
      </c>
      <c r="D3279">
        <v>2022</v>
      </c>
      <c r="E3279" t="s">
        <v>86</v>
      </c>
      <c r="F3279" t="s">
        <v>158</v>
      </c>
      <c r="G3279" t="s">
        <v>159</v>
      </c>
      <c r="H3279" t="s">
        <v>29</v>
      </c>
      <c r="M3279" t="s">
        <v>160</v>
      </c>
      <c r="N3279" t="str">
        <f>_xlfn.CONCAT(Tableau1[[#This Row],[species_name]],Tableau1[[#This Row],[sub_reg]])</f>
        <v>Saithe(=Pollock)27.4.a</v>
      </c>
      <c r="O3279" t="s">
        <v>32</v>
      </c>
      <c r="P3279" t="s">
        <v>33</v>
      </c>
      <c r="Q3279" t="s">
        <v>34</v>
      </c>
      <c r="R3279">
        <v>7970728.0199999996</v>
      </c>
      <c r="S3279" t="s">
        <v>35</v>
      </c>
      <c r="T3279" t="s">
        <v>189</v>
      </c>
      <c r="U3279" t="s">
        <v>190</v>
      </c>
      <c r="V3279" t="s">
        <v>169</v>
      </c>
      <c r="W3279">
        <f>IFERROR(INDEX(#REF!,MATCH(Tableau1[[#This Row],[Identifiant pour calcul]],#REF!,0),9),0)</f>
        <v>0</v>
      </c>
      <c r="X3279">
        <f>Tableau1[[#This Row],[value]]*0.125*Tableau1[[#This Row],[Sequestration factor]]</f>
        <v>0</v>
      </c>
      <c r="Y3279" t="s">
        <v>39</v>
      </c>
      <c r="Z3279" t="s">
        <v>40</v>
      </c>
      <c r="AA3279" t="s">
        <v>39</v>
      </c>
      <c r="AB3279" t="e">
        <f>INDEX(#REF!,MATCH(Tableau1[[#This Row],[species_name]],#REF!,0),2)</f>
        <v>#REF!</v>
      </c>
      <c r="AC3279" s="3" t="e">
        <f>Tableau1[[#This Row],[value]]/Tableau1[[#This Row],[débarquements totaux de l''espèce]]</f>
        <v>#REF!</v>
      </c>
    </row>
    <row r="3280" spans="1:29" x14ac:dyDescent="0.2">
      <c r="A3280" s="1">
        <v>45355</v>
      </c>
      <c r="B3280" t="s">
        <v>24</v>
      </c>
      <c r="C3280" t="s">
        <v>25</v>
      </c>
      <c r="D3280">
        <v>2022</v>
      </c>
      <c r="E3280" t="s">
        <v>86</v>
      </c>
      <c r="F3280" t="s">
        <v>158</v>
      </c>
      <c r="G3280" t="s">
        <v>159</v>
      </c>
      <c r="H3280" t="s">
        <v>29</v>
      </c>
      <c r="M3280" t="s">
        <v>160</v>
      </c>
      <c r="N3280" t="str">
        <f>_xlfn.CONCAT(Tableau1[[#This Row],[species_name]],Tableau1[[#This Row],[sub_reg]])</f>
        <v>Saithe(=Pollock)27.6.a</v>
      </c>
      <c r="O3280" t="s">
        <v>32</v>
      </c>
      <c r="P3280" t="s">
        <v>33</v>
      </c>
      <c r="Q3280" t="s">
        <v>34</v>
      </c>
      <c r="R3280">
        <v>1142565.94</v>
      </c>
      <c r="S3280" t="s">
        <v>35</v>
      </c>
      <c r="T3280" t="s">
        <v>189</v>
      </c>
      <c r="U3280" t="s">
        <v>190</v>
      </c>
      <c r="V3280" t="s">
        <v>195</v>
      </c>
      <c r="W3280">
        <f>IFERROR(INDEX(#REF!,MATCH(Tableau1[[#This Row],[Identifiant pour calcul]],#REF!,0),9),0)</f>
        <v>0</v>
      </c>
      <c r="X3280">
        <f>Tableau1[[#This Row],[value]]*0.125*Tableau1[[#This Row],[Sequestration factor]]</f>
        <v>0</v>
      </c>
      <c r="Y3280" t="s">
        <v>39</v>
      </c>
      <c r="Z3280" t="s">
        <v>40</v>
      </c>
      <c r="AA3280" t="s">
        <v>39</v>
      </c>
      <c r="AB3280" t="e">
        <f>INDEX(#REF!,MATCH(Tableau1[[#This Row],[species_name]],#REF!,0),2)</f>
        <v>#REF!</v>
      </c>
      <c r="AC3280" s="3" t="e">
        <f>Tableau1[[#This Row],[value]]/Tableau1[[#This Row],[débarquements totaux de l''espèce]]</f>
        <v>#REF!</v>
      </c>
    </row>
    <row r="3281" spans="1:29" x14ac:dyDescent="0.2">
      <c r="A3281" s="1">
        <v>45355</v>
      </c>
      <c r="B3281" t="s">
        <v>24</v>
      </c>
      <c r="C3281" t="s">
        <v>25</v>
      </c>
      <c r="D3281">
        <v>2022</v>
      </c>
      <c r="E3281" t="s">
        <v>86</v>
      </c>
      <c r="F3281" t="s">
        <v>158</v>
      </c>
      <c r="G3281" t="s">
        <v>159</v>
      </c>
      <c r="H3281" t="s">
        <v>29</v>
      </c>
      <c r="M3281" t="s">
        <v>160</v>
      </c>
      <c r="N3281" t="str">
        <f>_xlfn.CONCAT(Tableau1[[#This Row],[species_name]],Tableau1[[#This Row],[sub_reg]])</f>
        <v>Saithe(=Pollock)27.4.b</v>
      </c>
      <c r="O3281" t="s">
        <v>32</v>
      </c>
      <c r="P3281" t="s">
        <v>33</v>
      </c>
      <c r="Q3281" t="s">
        <v>34</v>
      </c>
      <c r="R3281">
        <v>7254.96</v>
      </c>
      <c r="S3281" t="s">
        <v>35</v>
      </c>
      <c r="T3281" t="s">
        <v>189</v>
      </c>
      <c r="U3281" t="s">
        <v>190</v>
      </c>
      <c r="V3281" t="s">
        <v>388</v>
      </c>
      <c r="W3281">
        <f>IFERROR(INDEX(#REF!,MATCH(Tableau1[[#This Row],[Identifiant pour calcul]],#REF!,0),9),0)</f>
        <v>0</v>
      </c>
      <c r="X3281">
        <f>Tableau1[[#This Row],[value]]*0.125*Tableau1[[#This Row],[Sequestration factor]]</f>
        <v>0</v>
      </c>
      <c r="Y3281" t="s">
        <v>39</v>
      </c>
      <c r="Z3281" t="s">
        <v>40</v>
      </c>
      <c r="AA3281" t="s">
        <v>39</v>
      </c>
      <c r="AB3281" t="e">
        <f>INDEX(#REF!,MATCH(Tableau1[[#This Row],[species_name]],#REF!,0),2)</f>
        <v>#REF!</v>
      </c>
      <c r="AC3281" s="3" t="e">
        <f>Tableau1[[#This Row],[value]]/Tableau1[[#This Row],[débarquements totaux de l''espèce]]</f>
        <v>#REF!</v>
      </c>
    </row>
    <row r="3282" spans="1:29" x14ac:dyDescent="0.2">
      <c r="A3282" s="1">
        <v>45355</v>
      </c>
      <c r="B3282" t="s">
        <v>24</v>
      </c>
      <c r="C3282" t="s">
        <v>25</v>
      </c>
      <c r="D3282">
        <v>2022</v>
      </c>
      <c r="E3282" t="s">
        <v>86</v>
      </c>
      <c r="F3282" t="s">
        <v>76</v>
      </c>
      <c r="G3282" t="s">
        <v>107</v>
      </c>
      <c r="H3282" t="s">
        <v>29</v>
      </c>
      <c r="M3282" t="s">
        <v>769</v>
      </c>
      <c r="N3282" t="str">
        <f>_xlfn.CONCAT(Tableau1[[#This Row],[species_name]],Tableau1[[#This Row],[sub_reg]])</f>
        <v>Saithe(=Pollock)27.8.a</v>
      </c>
      <c r="O3282" t="s">
        <v>32</v>
      </c>
      <c r="P3282" t="s">
        <v>33</v>
      </c>
      <c r="Q3282" t="s">
        <v>34</v>
      </c>
      <c r="R3282">
        <v>1031.01</v>
      </c>
      <c r="S3282" t="s">
        <v>35</v>
      </c>
      <c r="T3282" t="s">
        <v>189</v>
      </c>
      <c r="U3282" t="s">
        <v>190</v>
      </c>
      <c r="V3282" t="s">
        <v>331</v>
      </c>
      <c r="W3282">
        <f>IFERROR(INDEX(#REF!,MATCH(Tableau1[[#This Row],[Identifiant pour calcul]],#REF!,0),9),0)</f>
        <v>0</v>
      </c>
      <c r="X3282">
        <f>Tableau1[[#This Row],[value]]*0.125*Tableau1[[#This Row],[Sequestration factor]]</f>
        <v>0</v>
      </c>
      <c r="Y3282" t="s">
        <v>39</v>
      </c>
      <c r="Z3282" t="s">
        <v>40</v>
      </c>
      <c r="AA3282" t="s">
        <v>39</v>
      </c>
      <c r="AB3282" t="e">
        <f>INDEX(#REF!,MATCH(Tableau1[[#This Row],[species_name]],#REF!,0),2)</f>
        <v>#REF!</v>
      </c>
      <c r="AC3282" s="3" t="e">
        <f>Tableau1[[#This Row],[value]]/Tableau1[[#This Row],[débarquements totaux de l''espèce]]</f>
        <v>#REF!</v>
      </c>
    </row>
    <row r="3283" spans="1:29" x14ac:dyDescent="0.2">
      <c r="A3283" s="1">
        <v>45355</v>
      </c>
      <c r="B3283" t="s">
        <v>24</v>
      </c>
      <c r="C3283" t="s">
        <v>25</v>
      </c>
      <c r="D3283">
        <v>2022</v>
      </c>
      <c r="E3283" t="s">
        <v>86</v>
      </c>
      <c r="F3283" t="s">
        <v>158</v>
      </c>
      <c r="G3283" t="s">
        <v>406</v>
      </c>
      <c r="H3283" t="s">
        <v>29</v>
      </c>
      <c r="L3283" t="s">
        <v>418</v>
      </c>
      <c r="M3283" t="s">
        <v>419</v>
      </c>
      <c r="N3283" t="str">
        <f>_xlfn.CONCAT(Tableau1[[#This Row],[species_name]],Tableau1[[#This Row],[sub_reg]])</f>
        <v>Saithe(=Pollock)27.5.b</v>
      </c>
      <c r="O3283" t="s">
        <v>32</v>
      </c>
      <c r="P3283" t="s">
        <v>33</v>
      </c>
      <c r="Q3283" t="s">
        <v>34</v>
      </c>
      <c r="R3283">
        <v>14451.68</v>
      </c>
      <c r="S3283" t="s">
        <v>35</v>
      </c>
      <c r="T3283" t="s">
        <v>189</v>
      </c>
      <c r="U3283" t="s">
        <v>190</v>
      </c>
      <c r="V3283" t="s">
        <v>180</v>
      </c>
      <c r="W3283">
        <f>IFERROR(INDEX(#REF!,MATCH(Tableau1[[#This Row],[Identifiant pour calcul]],#REF!,0),9),0)</f>
        <v>0</v>
      </c>
      <c r="X3283">
        <f>Tableau1[[#This Row],[value]]*0.125*Tableau1[[#This Row],[Sequestration factor]]</f>
        <v>0</v>
      </c>
      <c r="Y3283" t="s">
        <v>39</v>
      </c>
      <c r="Z3283" t="s">
        <v>40</v>
      </c>
      <c r="AA3283" t="s">
        <v>39</v>
      </c>
      <c r="AB3283" t="e">
        <f>INDEX(#REF!,MATCH(Tableau1[[#This Row],[species_name]],#REF!,0),2)</f>
        <v>#REF!</v>
      </c>
      <c r="AC3283" s="3" t="e">
        <f>Tableau1[[#This Row],[value]]/Tableau1[[#This Row],[débarquements totaux de l''espèce]]</f>
        <v>#REF!</v>
      </c>
    </row>
    <row r="3284" spans="1:29" x14ac:dyDescent="0.2">
      <c r="A3284" s="1">
        <v>45355</v>
      </c>
      <c r="B3284" t="s">
        <v>24</v>
      </c>
      <c r="C3284" t="s">
        <v>25</v>
      </c>
      <c r="D3284">
        <v>2022</v>
      </c>
      <c r="E3284" t="s">
        <v>86</v>
      </c>
      <c r="F3284" t="s">
        <v>158</v>
      </c>
      <c r="G3284" t="s">
        <v>406</v>
      </c>
      <c r="H3284" t="s">
        <v>29</v>
      </c>
      <c r="L3284" t="s">
        <v>418</v>
      </c>
      <c r="M3284" t="s">
        <v>419</v>
      </c>
      <c r="N3284" t="str">
        <f>_xlfn.CONCAT(Tableau1[[#This Row],[species_name]],Tableau1[[#This Row],[sub_reg]])</f>
        <v>Saithe(=Pollock)27.6.a</v>
      </c>
      <c r="O3284" t="s">
        <v>32</v>
      </c>
      <c r="P3284" t="s">
        <v>33</v>
      </c>
      <c r="Q3284" t="s">
        <v>34</v>
      </c>
      <c r="R3284">
        <v>8510.94</v>
      </c>
      <c r="S3284" t="s">
        <v>35</v>
      </c>
      <c r="T3284" t="s">
        <v>189</v>
      </c>
      <c r="U3284" t="s">
        <v>190</v>
      </c>
      <c r="V3284" t="s">
        <v>195</v>
      </c>
      <c r="W3284">
        <f>IFERROR(INDEX(#REF!,MATCH(Tableau1[[#This Row],[Identifiant pour calcul]],#REF!,0),9),0)</f>
        <v>0</v>
      </c>
      <c r="X3284">
        <f>Tableau1[[#This Row],[value]]*0.125*Tableau1[[#This Row],[Sequestration factor]]</f>
        <v>0</v>
      </c>
      <c r="Y3284" t="s">
        <v>39</v>
      </c>
      <c r="Z3284" t="s">
        <v>40</v>
      </c>
      <c r="AA3284" t="s">
        <v>39</v>
      </c>
      <c r="AB3284" t="e">
        <f>INDEX(#REF!,MATCH(Tableau1[[#This Row],[species_name]],#REF!,0),2)</f>
        <v>#REF!</v>
      </c>
      <c r="AC3284" s="3" t="e">
        <f>Tableau1[[#This Row],[value]]/Tableau1[[#This Row],[débarquements totaux de l''espèce]]</f>
        <v>#REF!</v>
      </c>
    </row>
    <row r="3285" spans="1:29" x14ac:dyDescent="0.2">
      <c r="A3285" s="1">
        <v>45355</v>
      </c>
      <c r="B3285" t="s">
        <v>24</v>
      </c>
      <c r="C3285" t="s">
        <v>25</v>
      </c>
      <c r="D3285">
        <v>2022</v>
      </c>
      <c r="E3285" t="s">
        <v>86</v>
      </c>
      <c r="F3285" t="s">
        <v>523</v>
      </c>
      <c r="G3285" t="s">
        <v>159</v>
      </c>
      <c r="H3285" t="s">
        <v>29</v>
      </c>
      <c r="M3285" t="s">
        <v>778</v>
      </c>
      <c r="N3285" t="str">
        <f>_xlfn.CONCAT(Tableau1[[#This Row],[species_name]],Tableau1[[#This Row],[sub_reg]])</f>
        <v>Saithe(=Pollock)27.4.a</v>
      </c>
      <c r="O3285" t="s">
        <v>32</v>
      </c>
      <c r="P3285" t="s">
        <v>33</v>
      </c>
      <c r="Q3285" t="s">
        <v>34</v>
      </c>
      <c r="R3285">
        <v>2745.4</v>
      </c>
      <c r="S3285" t="s">
        <v>35</v>
      </c>
      <c r="T3285" t="s">
        <v>189</v>
      </c>
      <c r="U3285" t="s">
        <v>190</v>
      </c>
      <c r="V3285" t="s">
        <v>169</v>
      </c>
      <c r="W3285">
        <f>IFERROR(INDEX(#REF!,MATCH(Tableau1[[#This Row],[Identifiant pour calcul]],#REF!,0),9),0)</f>
        <v>0</v>
      </c>
      <c r="X3285">
        <f>Tableau1[[#This Row],[value]]*0.125*Tableau1[[#This Row],[Sequestration factor]]</f>
        <v>0</v>
      </c>
      <c r="Y3285" t="s">
        <v>39</v>
      </c>
      <c r="Z3285" t="s">
        <v>40</v>
      </c>
      <c r="AA3285" t="s">
        <v>39</v>
      </c>
      <c r="AB3285" t="e">
        <f>INDEX(#REF!,MATCH(Tableau1[[#This Row],[species_name]],#REF!,0),2)</f>
        <v>#REF!</v>
      </c>
      <c r="AC3285" s="3" t="e">
        <f>Tableau1[[#This Row],[value]]/Tableau1[[#This Row],[débarquements totaux de l''espèce]]</f>
        <v>#REF!</v>
      </c>
    </row>
    <row r="3286" spans="1:29" x14ac:dyDescent="0.2">
      <c r="A3286" s="1">
        <v>45355</v>
      </c>
      <c r="B3286" t="s">
        <v>24</v>
      </c>
      <c r="C3286" t="s">
        <v>25</v>
      </c>
      <c r="D3286">
        <v>2022</v>
      </c>
      <c r="E3286" t="s">
        <v>86</v>
      </c>
      <c r="F3286" t="s">
        <v>59</v>
      </c>
      <c r="G3286" t="s">
        <v>107</v>
      </c>
      <c r="H3286" t="s">
        <v>29</v>
      </c>
      <c r="M3286" t="s">
        <v>506</v>
      </c>
      <c r="N3286" t="str">
        <f>_xlfn.CONCAT(Tableau1[[#This Row],[species_name]],Tableau1[[#This Row],[sub_reg]])</f>
        <v>Pollack27.7.d</v>
      </c>
      <c r="O3286" t="s">
        <v>32</v>
      </c>
      <c r="P3286" t="s">
        <v>33</v>
      </c>
      <c r="Q3286" t="s">
        <v>34</v>
      </c>
      <c r="R3286">
        <v>4919.5600000000004</v>
      </c>
      <c r="S3286" t="s">
        <v>35</v>
      </c>
      <c r="T3286" t="s">
        <v>509</v>
      </c>
      <c r="U3286" t="s">
        <v>510</v>
      </c>
      <c r="V3286" t="s">
        <v>96</v>
      </c>
      <c r="W3286">
        <f>IFERROR(INDEX(#REF!,MATCH(Tableau1[[#This Row],[Identifiant pour calcul]],#REF!,0),9),0)</f>
        <v>0</v>
      </c>
      <c r="X3286">
        <f>Tableau1[[#This Row],[value]]*0.125*Tableau1[[#This Row],[Sequestration factor]]</f>
        <v>0</v>
      </c>
      <c r="Y3286" t="s">
        <v>39</v>
      </c>
      <c r="Z3286" t="s">
        <v>40</v>
      </c>
      <c r="AA3286" t="s">
        <v>39</v>
      </c>
      <c r="AB3286" t="e">
        <f>INDEX(#REF!,MATCH(Tableau1[[#This Row],[species_name]],#REF!,0),2)</f>
        <v>#REF!</v>
      </c>
      <c r="AC3286" s="3" t="e">
        <f>Tableau1[[#This Row],[value]]/Tableau1[[#This Row],[débarquements totaux de l''espèce]]</f>
        <v>#REF!</v>
      </c>
    </row>
    <row r="3287" spans="1:29" x14ac:dyDescent="0.2">
      <c r="A3287" s="1">
        <v>45355</v>
      </c>
      <c r="B3287" t="s">
        <v>24</v>
      </c>
      <c r="C3287" t="s">
        <v>25</v>
      </c>
      <c r="D3287">
        <v>2022</v>
      </c>
      <c r="E3287" t="s">
        <v>86</v>
      </c>
      <c r="F3287" t="s">
        <v>59</v>
      </c>
      <c r="G3287" t="s">
        <v>107</v>
      </c>
      <c r="H3287" t="s">
        <v>29</v>
      </c>
      <c r="M3287" t="s">
        <v>506</v>
      </c>
      <c r="N3287" t="str">
        <f>_xlfn.CONCAT(Tableau1[[#This Row],[species_name]],Tableau1[[#This Row],[sub_reg]])</f>
        <v>Pollack27.7.e</v>
      </c>
      <c r="O3287" t="s">
        <v>32</v>
      </c>
      <c r="P3287" t="s">
        <v>33</v>
      </c>
      <c r="Q3287" t="s">
        <v>34</v>
      </c>
      <c r="R3287">
        <v>65912.2</v>
      </c>
      <c r="S3287" t="s">
        <v>35</v>
      </c>
      <c r="T3287" t="s">
        <v>509</v>
      </c>
      <c r="U3287" t="s">
        <v>510</v>
      </c>
      <c r="V3287" t="s">
        <v>226</v>
      </c>
      <c r="W3287">
        <f>IFERROR(INDEX(#REF!,MATCH(Tableau1[[#This Row],[Identifiant pour calcul]],#REF!,0),9),0)</f>
        <v>0</v>
      </c>
      <c r="X3287">
        <f>Tableau1[[#This Row],[value]]*0.125*Tableau1[[#This Row],[Sequestration factor]]</f>
        <v>0</v>
      </c>
      <c r="Y3287" t="s">
        <v>39</v>
      </c>
      <c r="Z3287" t="s">
        <v>40</v>
      </c>
      <c r="AA3287" t="s">
        <v>39</v>
      </c>
      <c r="AB3287" t="e">
        <f>INDEX(#REF!,MATCH(Tableau1[[#This Row],[species_name]],#REF!,0),2)</f>
        <v>#REF!</v>
      </c>
      <c r="AC3287" s="3" t="e">
        <f>Tableau1[[#This Row],[value]]/Tableau1[[#This Row],[débarquements totaux de l''espèce]]</f>
        <v>#REF!</v>
      </c>
    </row>
    <row r="3288" spans="1:29" x14ac:dyDescent="0.2">
      <c r="A3288" s="1">
        <v>45355</v>
      </c>
      <c r="B3288" t="s">
        <v>24</v>
      </c>
      <c r="C3288" t="s">
        <v>25</v>
      </c>
      <c r="D3288">
        <v>2022</v>
      </c>
      <c r="E3288" t="s">
        <v>86</v>
      </c>
      <c r="F3288" t="s">
        <v>59</v>
      </c>
      <c r="G3288" t="s">
        <v>107</v>
      </c>
      <c r="H3288" t="s">
        <v>29</v>
      </c>
      <c r="M3288" t="s">
        <v>506</v>
      </c>
      <c r="N3288" t="str">
        <f>_xlfn.CONCAT(Tableau1[[#This Row],[species_name]],Tableau1[[#This Row],[sub_reg]])</f>
        <v>Pollack27.7.h</v>
      </c>
      <c r="O3288" t="s">
        <v>32</v>
      </c>
      <c r="P3288" t="s">
        <v>33</v>
      </c>
      <c r="Q3288" t="s">
        <v>34</v>
      </c>
      <c r="R3288">
        <v>62322.59</v>
      </c>
      <c r="S3288" t="s">
        <v>35</v>
      </c>
      <c r="T3288" t="s">
        <v>509</v>
      </c>
      <c r="U3288" t="s">
        <v>510</v>
      </c>
      <c r="V3288" t="s">
        <v>330</v>
      </c>
      <c r="W3288">
        <f>IFERROR(INDEX(#REF!,MATCH(Tableau1[[#This Row],[Identifiant pour calcul]],#REF!,0),9),0)</f>
        <v>0</v>
      </c>
      <c r="X3288">
        <f>Tableau1[[#This Row],[value]]*0.125*Tableau1[[#This Row],[Sequestration factor]]</f>
        <v>0</v>
      </c>
      <c r="Y3288" t="s">
        <v>39</v>
      </c>
      <c r="Z3288" t="s">
        <v>40</v>
      </c>
      <c r="AA3288" t="s">
        <v>39</v>
      </c>
      <c r="AB3288" t="e">
        <f>INDEX(#REF!,MATCH(Tableau1[[#This Row],[species_name]],#REF!,0),2)</f>
        <v>#REF!</v>
      </c>
      <c r="AC3288" s="3" t="e">
        <f>Tableau1[[#This Row],[value]]/Tableau1[[#This Row],[débarquements totaux de l''espèce]]</f>
        <v>#REF!</v>
      </c>
    </row>
    <row r="3289" spans="1:29" x14ac:dyDescent="0.2">
      <c r="A3289" s="1">
        <v>45355</v>
      </c>
      <c r="B3289" t="s">
        <v>24</v>
      </c>
      <c r="C3289" t="s">
        <v>25</v>
      </c>
      <c r="D3289">
        <v>2022</v>
      </c>
      <c r="E3289" t="s">
        <v>86</v>
      </c>
      <c r="F3289" t="s">
        <v>59</v>
      </c>
      <c r="G3289" t="s">
        <v>107</v>
      </c>
      <c r="H3289" t="s">
        <v>29</v>
      </c>
      <c r="M3289" t="s">
        <v>506</v>
      </c>
      <c r="N3289" t="str">
        <f>_xlfn.CONCAT(Tableau1[[#This Row],[species_name]],Tableau1[[#This Row],[sub_reg]])</f>
        <v>Pollack27.8.a</v>
      </c>
      <c r="O3289" t="s">
        <v>32</v>
      </c>
      <c r="P3289" t="s">
        <v>33</v>
      </c>
      <c r="Q3289" t="s">
        <v>34</v>
      </c>
      <c r="R3289">
        <v>206116.71</v>
      </c>
      <c r="S3289" t="s">
        <v>35</v>
      </c>
      <c r="T3289" t="s">
        <v>509</v>
      </c>
      <c r="U3289" t="s">
        <v>510</v>
      </c>
      <c r="V3289" t="s">
        <v>331</v>
      </c>
      <c r="W3289">
        <f>IFERROR(INDEX(#REF!,MATCH(Tableau1[[#This Row],[Identifiant pour calcul]],#REF!,0),9),0)</f>
        <v>0</v>
      </c>
      <c r="X3289">
        <f>Tableau1[[#This Row],[value]]*0.125*Tableau1[[#This Row],[Sequestration factor]]</f>
        <v>0</v>
      </c>
      <c r="Y3289" t="s">
        <v>39</v>
      </c>
      <c r="Z3289" t="s">
        <v>40</v>
      </c>
      <c r="AA3289" t="s">
        <v>39</v>
      </c>
      <c r="AB3289" t="e">
        <f>INDEX(#REF!,MATCH(Tableau1[[#This Row],[species_name]],#REF!,0),2)</f>
        <v>#REF!</v>
      </c>
      <c r="AC3289" s="3" t="e">
        <f>Tableau1[[#This Row],[value]]/Tableau1[[#This Row],[débarquements totaux de l''espèce]]</f>
        <v>#REF!</v>
      </c>
    </row>
    <row r="3290" spans="1:29" x14ac:dyDescent="0.2">
      <c r="A3290" s="1">
        <v>45355</v>
      </c>
      <c r="B3290" t="s">
        <v>24</v>
      </c>
      <c r="C3290" t="s">
        <v>25</v>
      </c>
      <c r="D3290">
        <v>2022</v>
      </c>
      <c r="E3290" t="s">
        <v>86</v>
      </c>
      <c r="F3290" t="s">
        <v>276</v>
      </c>
      <c r="G3290" t="s">
        <v>107</v>
      </c>
      <c r="H3290" t="s">
        <v>29</v>
      </c>
      <c r="L3290" t="s">
        <v>528</v>
      </c>
      <c r="M3290" t="s">
        <v>529</v>
      </c>
      <c r="N3290" t="str">
        <f>_xlfn.CONCAT(Tableau1[[#This Row],[species_name]],Tableau1[[#This Row],[sub_reg]])</f>
        <v>Pollack27.7.e</v>
      </c>
      <c r="O3290" t="s">
        <v>32</v>
      </c>
      <c r="P3290" t="s">
        <v>33</v>
      </c>
      <c r="Q3290" t="s">
        <v>34</v>
      </c>
      <c r="R3290">
        <v>3165.15</v>
      </c>
      <c r="S3290" t="s">
        <v>35</v>
      </c>
      <c r="T3290" t="s">
        <v>509</v>
      </c>
      <c r="U3290" t="s">
        <v>510</v>
      </c>
      <c r="V3290" t="s">
        <v>226</v>
      </c>
      <c r="W3290">
        <f>IFERROR(INDEX(#REF!,MATCH(Tableau1[[#This Row],[Identifiant pour calcul]],#REF!,0),9),0)</f>
        <v>0</v>
      </c>
      <c r="X3290">
        <f>Tableau1[[#This Row],[value]]*0.125*Tableau1[[#This Row],[Sequestration factor]]</f>
        <v>0</v>
      </c>
      <c r="Y3290" t="s">
        <v>39</v>
      </c>
      <c r="Z3290" t="s">
        <v>40</v>
      </c>
      <c r="AA3290" t="s">
        <v>39</v>
      </c>
      <c r="AB3290" t="e">
        <f>INDEX(#REF!,MATCH(Tableau1[[#This Row],[species_name]],#REF!,0),2)</f>
        <v>#REF!</v>
      </c>
      <c r="AC3290" s="3" t="e">
        <f>Tableau1[[#This Row],[value]]/Tableau1[[#This Row],[débarquements totaux de l''espèce]]</f>
        <v>#REF!</v>
      </c>
    </row>
    <row r="3291" spans="1:29" x14ac:dyDescent="0.2">
      <c r="A3291" s="1">
        <v>45355</v>
      </c>
      <c r="B3291" t="s">
        <v>24</v>
      </c>
      <c r="C3291" t="s">
        <v>25</v>
      </c>
      <c r="D3291">
        <v>2022</v>
      </c>
      <c r="E3291" t="s">
        <v>86</v>
      </c>
      <c r="F3291" t="s">
        <v>27</v>
      </c>
      <c r="G3291" t="s">
        <v>28</v>
      </c>
      <c r="H3291" t="s">
        <v>29</v>
      </c>
      <c r="L3291" t="s">
        <v>648</v>
      </c>
      <c r="M3291" t="s">
        <v>649</v>
      </c>
      <c r="N3291" t="str">
        <f>_xlfn.CONCAT(Tableau1[[#This Row],[species_name]],Tableau1[[#This Row],[sub_reg]])</f>
        <v>Pollack27.7.h</v>
      </c>
      <c r="O3291" t="s">
        <v>32</v>
      </c>
      <c r="P3291" t="s">
        <v>33</v>
      </c>
      <c r="Q3291" t="s">
        <v>34</v>
      </c>
      <c r="R3291">
        <v>24100.99</v>
      </c>
      <c r="S3291" t="s">
        <v>35</v>
      </c>
      <c r="T3291" t="s">
        <v>509</v>
      </c>
      <c r="U3291" t="s">
        <v>510</v>
      </c>
      <c r="V3291" t="s">
        <v>330</v>
      </c>
      <c r="W3291">
        <f>IFERROR(INDEX(#REF!,MATCH(Tableau1[[#This Row],[Identifiant pour calcul]],#REF!,0),9),0)</f>
        <v>0</v>
      </c>
      <c r="X3291">
        <f>Tableau1[[#This Row],[value]]*0.125*Tableau1[[#This Row],[Sequestration factor]]</f>
        <v>0</v>
      </c>
      <c r="Y3291" t="s">
        <v>39</v>
      </c>
      <c r="Z3291" t="s">
        <v>40</v>
      </c>
      <c r="AA3291" t="s">
        <v>39</v>
      </c>
      <c r="AB3291" t="e">
        <f>INDEX(#REF!,MATCH(Tableau1[[#This Row],[species_name]],#REF!,0),2)</f>
        <v>#REF!</v>
      </c>
      <c r="AC3291" s="3" t="e">
        <f>Tableau1[[#This Row],[value]]/Tableau1[[#This Row],[débarquements totaux de l''espèce]]</f>
        <v>#REF!</v>
      </c>
    </row>
    <row r="3292" spans="1:29" x14ac:dyDescent="0.2">
      <c r="A3292" s="1">
        <v>45355</v>
      </c>
      <c r="B3292" t="s">
        <v>24</v>
      </c>
      <c r="C3292" t="s">
        <v>25</v>
      </c>
      <c r="D3292">
        <v>2022</v>
      </c>
      <c r="E3292" t="s">
        <v>86</v>
      </c>
      <c r="F3292" t="s">
        <v>27</v>
      </c>
      <c r="G3292" t="s">
        <v>28</v>
      </c>
      <c r="H3292" t="s">
        <v>29</v>
      </c>
      <c r="L3292" t="s">
        <v>648</v>
      </c>
      <c r="M3292" t="s">
        <v>649</v>
      </c>
      <c r="N3292" t="str">
        <f>_xlfn.CONCAT(Tableau1[[#This Row],[species_name]],Tableau1[[#This Row],[sub_reg]])</f>
        <v>Pollack27.8.b</v>
      </c>
      <c r="O3292" t="s">
        <v>32</v>
      </c>
      <c r="P3292" t="s">
        <v>33</v>
      </c>
      <c r="Q3292" t="s">
        <v>34</v>
      </c>
      <c r="R3292">
        <v>5706.52</v>
      </c>
      <c r="S3292" t="s">
        <v>35</v>
      </c>
      <c r="T3292" t="s">
        <v>509</v>
      </c>
      <c r="U3292" t="s">
        <v>510</v>
      </c>
      <c r="V3292" t="s">
        <v>338</v>
      </c>
      <c r="W3292">
        <f>IFERROR(INDEX(#REF!,MATCH(Tableau1[[#This Row],[Identifiant pour calcul]],#REF!,0),9),0)</f>
        <v>0</v>
      </c>
      <c r="X3292">
        <f>Tableau1[[#This Row],[value]]*0.125*Tableau1[[#This Row],[Sequestration factor]]</f>
        <v>0</v>
      </c>
      <c r="Y3292" t="s">
        <v>39</v>
      </c>
      <c r="Z3292" t="s">
        <v>40</v>
      </c>
      <c r="AA3292" t="s">
        <v>39</v>
      </c>
      <c r="AB3292" t="e">
        <f>INDEX(#REF!,MATCH(Tableau1[[#This Row],[species_name]],#REF!,0),2)</f>
        <v>#REF!</v>
      </c>
      <c r="AC3292" s="3" t="e">
        <f>Tableau1[[#This Row],[value]]/Tableau1[[#This Row],[débarquements totaux de l''espèce]]</f>
        <v>#REF!</v>
      </c>
    </row>
    <row r="3293" spans="1:29" x14ac:dyDescent="0.2">
      <c r="A3293" s="1">
        <v>45355</v>
      </c>
      <c r="B3293" t="s">
        <v>24</v>
      </c>
      <c r="C3293" t="s">
        <v>25</v>
      </c>
      <c r="D3293">
        <v>2022</v>
      </c>
      <c r="E3293" t="s">
        <v>86</v>
      </c>
      <c r="F3293" t="s">
        <v>27</v>
      </c>
      <c r="G3293" t="s">
        <v>28</v>
      </c>
      <c r="H3293" t="s">
        <v>29</v>
      </c>
      <c r="L3293" t="s">
        <v>648</v>
      </c>
      <c r="M3293" t="s">
        <v>649</v>
      </c>
      <c r="N3293" t="str">
        <f>_xlfn.CONCAT(Tableau1[[#This Row],[species_name]],Tableau1[[#This Row],[sub_reg]])</f>
        <v>Pollack27.8.a</v>
      </c>
      <c r="O3293" t="s">
        <v>32</v>
      </c>
      <c r="P3293" t="s">
        <v>33</v>
      </c>
      <c r="Q3293" t="s">
        <v>34</v>
      </c>
      <c r="R3293">
        <v>49582.1</v>
      </c>
      <c r="S3293" t="s">
        <v>35</v>
      </c>
      <c r="T3293" t="s">
        <v>509</v>
      </c>
      <c r="U3293" t="s">
        <v>510</v>
      </c>
      <c r="V3293" t="s">
        <v>331</v>
      </c>
      <c r="W3293">
        <f>IFERROR(INDEX(#REF!,MATCH(Tableau1[[#This Row],[Identifiant pour calcul]],#REF!,0),9),0)</f>
        <v>0</v>
      </c>
      <c r="X3293">
        <f>Tableau1[[#This Row],[value]]*0.125*Tableau1[[#This Row],[Sequestration factor]]</f>
        <v>0</v>
      </c>
      <c r="Y3293" t="s">
        <v>39</v>
      </c>
      <c r="Z3293" t="s">
        <v>40</v>
      </c>
      <c r="AA3293" t="s">
        <v>39</v>
      </c>
      <c r="AB3293" t="e">
        <f>INDEX(#REF!,MATCH(Tableau1[[#This Row],[species_name]],#REF!,0),2)</f>
        <v>#REF!</v>
      </c>
      <c r="AC3293" s="3" t="e">
        <f>Tableau1[[#This Row],[value]]/Tableau1[[#This Row],[débarquements totaux de l''espèce]]</f>
        <v>#REF!</v>
      </c>
    </row>
    <row r="3294" spans="1:29" x14ac:dyDescent="0.2">
      <c r="A3294" s="1">
        <v>45355</v>
      </c>
      <c r="B3294" t="s">
        <v>24</v>
      </c>
      <c r="C3294" t="s">
        <v>25</v>
      </c>
      <c r="D3294">
        <v>2022</v>
      </c>
      <c r="E3294" t="s">
        <v>86</v>
      </c>
      <c r="F3294" t="s">
        <v>27</v>
      </c>
      <c r="G3294" t="s">
        <v>28</v>
      </c>
      <c r="H3294" t="s">
        <v>29</v>
      </c>
      <c r="L3294" t="s">
        <v>648</v>
      </c>
      <c r="M3294" t="s">
        <v>649</v>
      </c>
      <c r="N3294" t="str">
        <f>_xlfn.CONCAT(Tableau1[[#This Row],[species_name]],Tableau1[[#This Row],[sub_reg]])</f>
        <v>Pollack27.7.e</v>
      </c>
      <c r="O3294" t="s">
        <v>32</v>
      </c>
      <c r="P3294" t="s">
        <v>33</v>
      </c>
      <c r="Q3294" t="s">
        <v>34</v>
      </c>
      <c r="R3294">
        <v>18145.46</v>
      </c>
      <c r="S3294" t="s">
        <v>35</v>
      </c>
      <c r="T3294" t="s">
        <v>509</v>
      </c>
      <c r="U3294" t="s">
        <v>510</v>
      </c>
      <c r="V3294" t="s">
        <v>226</v>
      </c>
      <c r="W3294">
        <f>IFERROR(INDEX(#REF!,MATCH(Tableau1[[#This Row],[Identifiant pour calcul]],#REF!,0),9),0)</f>
        <v>0</v>
      </c>
      <c r="X3294">
        <f>Tableau1[[#This Row],[value]]*0.125*Tableau1[[#This Row],[Sequestration factor]]</f>
        <v>0</v>
      </c>
      <c r="Y3294" t="s">
        <v>39</v>
      </c>
      <c r="Z3294" t="s">
        <v>40</v>
      </c>
      <c r="AA3294" t="s">
        <v>39</v>
      </c>
      <c r="AB3294" t="e">
        <f>INDEX(#REF!,MATCH(Tableau1[[#This Row],[species_name]],#REF!,0),2)</f>
        <v>#REF!</v>
      </c>
      <c r="AC3294" s="3" t="e">
        <f>Tableau1[[#This Row],[value]]/Tableau1[[#This Row],[débarquements totaux de l''espèce]]</f>
        <v>#REF!</v>
      </c>
    </row>
    <row r="3295" spans="1:29" x14ac:dyDescent="0.2">
      <c r="A3295" s="1">
        <v>45355</v>
      </c>
      <c r="B3295" t="s">
        <v>24</v>
      </c>
      <c r="C3295" t="s">
        <v>25</v>
      </c>
      <c r="D3295">
        <v>2022</v>
      </c>
      <c r="E3295" t="s">
        <v>86</v>
      </c>
      <c r="F3295" t="s">
        <v>27</v>
      </c>
      <c r="G3295" t="s">
        <v>406</v>
      </c>
      <c r="H3295" t="s">
        <v>29</v>
      </c>
      <c r="L3295" t="s">
        <v>660</v>
      </c>
      <c r="M3295" t="s">
        <v>661</v>
      </c>
      <c r="N3295" t="str">
        <f>_xlfn.CONCAT(Tableau1[[#This Row],[species_name]],Tableau1[[#This Row],[sub_reg]])</f>
        <v>Pollack27.7.j</v>
      </c>
      <c r="O3295" t="s">
        <v>32</v>
      </c>
      <c r="P3295" t="s">
        <v>33</v>
      </c>
      <c r="Q3295" t="s">
        <v>34</v>
      </c>
      <c r="R3295">
        <v>2846.47</v>
      </c>
      <c r="S3295" t="s">
        <v>35</v>
      </c>
      <c r="T3295" t="s">
        <v>509</v>
      </c>
      <c r="U3295" t="s">
        <v>510</v>
      </c>
      <c r="V3295" t="s">
        <v>377</v>
      </c>
      <c r="W3295">
        <f>IFERROR(INDEX(#REF!,MATCH(Tableau1[[#This Row],[Identifiant pour calcul]],#REF!,0),9),0)</f>
        <v>0</v>
      </c>
      <c r="X3295">
        <f>Tableau1[[#This Row],[value]]*0.125*Tableau1[[#This Row],[Sequestration factor]]</f>
        <v>0</v>
      </c>
      <c r="Y3295" t="s">
        <v>39</v>
      </c>
      <c r="Z3295" t="s">
        <v>40</v>
      </c>
      <c r="AA3295" t="s">
        <v>39</v>
      </c>
      <c r="AB3295" t="e">
        <f>INDEX(#REF!,MATCH(Tableau1[[#This Row],[species_name]],#REF!,0),2)</f>
        <v>#REF!</v>
      </c>
      <c r="AC3295" s="3" t="e">
        <f>Tableau1[[#This Row],[value]]/Tableau1[[#This Row],[débarquements totaux de l''espèce]]</f>
        <v>#REF!</v>
      </c>
    </row>
    <row r="3296" spans="1:29" x14ac:dyDescent="0.2">
      <c r="A3296" s="1">
        <v>45355</v>
      </c>
      <c r="B3296" t="s">
        <v>24</v>
      </c>
      <c r="C3296" t="s">
        <v>25</v>
      </c>
      <c r="D3296">
        <v>2022</v>
      </c>
      <c r="E3296" t="s">
        <v>86</v>
      </c>
      <c r="F3296" t="s">
        <v>27</v>
      </c>
      <c r="G3296" t="s">
        <v>406</v>
      </c>
      <c r="H3296" t="s">
        <v>29</v>
      </c>
      <c r="L3296" t="s">
        <v>660</v>
      </c>
      <c r="M3296" t="s">
        <v>661</v>
      </c>
      <c r="N3296" t="str">
        <f>_xlfn.CONCAT(Tableau1[[#This Row],[species_name]],Tableau1[[#This Row],[sub_reg]])</f>
        <v>Pollack27.8.a</v>
      </c>
      <c r="O3296" t="s">
        <v>32</v>
      </c>
      <c r="P3296" t="s">
        <v>33</v>
      </c>
      <c r="Q3296" t="s">
        <v>34</v>
      </c>
      <c r="R3296">
        <v>12891.97</v>
      </c>
      <c r="S3296" t="s">
        <v>35</v>
      </c>
      <c r="T3296" t="s">
        <v>509</v>
      </c>
      <c r="U3296" t="s">
        <v>510</v>
      </c>
      <c r="V3296" t="s">
        <v>331</v>
      </c>
      <c r="W3296">
        <f>IFERROR(INDEX(#REF!,MATCH(Tableau1[[#This Row],[Identifiant pour calcul]],#REF!,0),9),0)</f>
        <v>0</v>
      </c>
      <c r="X3296">
        <f>Tableau1[[#This Row],[value]]*0.125*Tableau1[[#This Row],[Sequestration factor]]</f>
        <v>0</v>
      </c>
      <c r="Y3296" t="s">
        <v>39</v>
      </c>
      <c r="Z3296" t="s">
        <v>40</v>
      </c>
      <c r="AA3296" t="s">
        <v>39</v>
      </c>
      <c r="AB3296" t="e">
        <f>INDEX(#REF!,MATCH(Tableau1[[#This Row],[species_name]],#REF!,0),2)</f>
        <v>#REF!</v>
      </c>
      <c r="AC3296" s="3" t="e">
        <f>Tableau1[[#This Row],[value]]/Tableau1[[#This Row],[débarquements totaux de l''espèce]]</f>
        <v>#REF!</v>
      </c>
    </row>
    <row r="3297" spans="1:29" x14ac:dyDescent="0.2">
      <c r="A3297" s="1">
        <v>45355</v>
      </c>
      <c r="B3297" t="s">
        <v>24</v>
      </c>
      <c r="C3297" t="s">
        <v>25</v>
      </c>
      <c r="D3297">
        <v>2022</v>
      </c>
      <c r="E3297" t="s">
        <v>86</v>
      </c>
      <c r="F3297" t="s">
        <v>27</v>
      </c>
      <c r="G3297" t="s">
        <v>406</v>
      </c>
      <c r="H3297" t="s">
        <v>29</v>
      </c>
      <c r="L3297" t="s">
        <v>660</v>
      </c>
      <c r="M3297" t="s">
        <v>661</v>
      </c>
      <c r="N3297" t="str">
        <f>_xlfn.CONCAT(Tableau1[[#This Row],[species_name]],Tableau1[[#This Row],[sub_reg]])</f>
        <v>Pollack27.8.b</v>
      </c>
      <c r="O3297" t="s">
        <v>32</v>
      </c>
      <c r="P3297" t="s">
        <v>33</v>
      </c>
      <c r="Q3297" t="s">
        <v>34</v>
      </c>
      <c r="R3297">
        <v>1517.46</v>
      </c>
      <c r="S3297" t="s">
        <v>35</v>
      </c>
      <c r="T3297" t="s">
        <v>509</v>
      </c>
      <c r="U3297" t="s">
        <v>510</v>
      </c>
      <c r="V3297" t="s">
        <v>338</v>
      </c>
      <c r="W3297">
        <f>IFERROR(INDEX(#REF!,MATCH(Tableau1[[#This Row],[Identifiant pour calcul]],#REF!,0),9),0)</f>
        <v>0</v>
      </c>
      <c r="X3297">
        <f>Tableau1[[#This Row],[value]]*0.125*Tableau1[[#This Row],[Sequestration factor]]</f>
        <v>0</v>
      </c>
      <c r="Y3297" t="s">
        <v>39</v>
      </c>
      <c r="Z3297" t="s">
        <v>40</v>
      </c>
      <c r="AA3297" t="s">
        <v>39</v>
      </c>
      <c r="AB3297" t="e">
        <f>INDEX(#REF!,MATCH(Tableau1[[#This Row],[species_name]],#REF!,0),2)</f>
        <v>#REF!</v>
      </c>
      <c r="AC3297" s="3" t="e">
        <f>Tableau1[[#This Row],[value]]/Tableau1[[#This Row],[débarquements totaux de l''espèce]]</f>
        <v>#REF!</v>
      </c>
    </row>
    <row r="3298" spans="1:29" x14ac:dyDescent="0.2">
      <c r="A3298" s="1">
        <v>45355</v>
      </c>
      <c r="B3298" t="s">
        <v>24</v>
      </c>
      <c r="C3298" t="s">
        <v>25</v>
      </c>
      <c r="D3298">
        <v>2022</v>
      </c>
      <c r="E3298" t="s">
        <v>86</v>
      </c>
      <c r="F3298" t="s">
        <v>239</v>
      </c>
      <c r="G3298" t="s">
        <v>28</v>
      </c>
      <c r="H3298" t="s">
        <v>29</v>
      </c>
      <c r="L3298" t="s">
        <v>681</v>
      </c>
      <c r="M3298" t="s">
        <v>682</v>
      </c>
      <c r="N3298" t="str">
        <f>_xlfn.CONCAT(Tableau1[[#This Row],[species_name]],Tableau1[[#This Row],[sub_reg]])</f>
        <v>Pollack27.8.a</v>
      </c>
      <c r="O3298" t="s">
        <v>32</v>
      </c>
      <c r="P3298" t="s">
        <v>33</v>
      </c>
      <c r="Q3298" t="s">
        <v>34</v>
      </c>
      <c r="R3298">
        <v>2200.84</v>
      </c>
      <c r="S3298" t="s">
        <v>35</v>
      </c>
      <c r="T3298" t="s">
        <v>509</v>
      </c>
      <c r="U3298" t="s">
        <v>510</v>
      </c>
      <c r="V3298" t="s">
        <v>331</v>
      </c>
      <c r="W3298">
        <f>IFERROR(INDEX(#REF!,MATCH(Tableau1[[#This Row],[Identifiant pour calcul]],#REF!,0),9),0)</f>
        <v>0</v>
      </c>
      <c r="X3298">
        <f>Tableau1[[#This Row],[value]]*0.125*Tableau1[[#This Row],[Sequestration factor]]</f>
        <v>0</v>
      </c>
      <c r="Y3298" t="s">
        <v>39</v>
      </c>
      <c r="Z3298" t="s">
        <v>40</v>
      </c>
      <c r="AA3298" t="s">
        <v>39</v>
      </c>
      <c r="AB3298" t="e">
        <f>INDEX(#REF!,MATCH(Tableau1[[#This Row],[species_name]],#REF!,0),2)</f>
        <v>#REF!</v>
      </c>
      <c r="AC3298" s="3" t="e">
        <f>Tableau1[[#This Row],[value]]/Tableau1[[#This Row],[débarquements totaux de l''espèce]]</f>
        <v>#REF!</v>
      </c>
    </row>
    <row r="3299" spans="1:29" x14ac:dyDescent="0.2">
      <c r="A3299" s="1">
        <v>45355</v>
      </c>
      <c r="B3299" t="s">
        <v>24</v>
      </c>
      <c r="C3299" t="s">
        <v>25</v>
      </c>
      <c r="D3299">
        <v>2022</v>
      </c>
      <c r="E3299" t="s">
        <v>86</v>
      </c>
      <c r="F3299" t="s">
        <v>59</v>
      </c>
      <c r="G3299" t="s">
        <v>77</v>
      </c>
      <c r="H3299" t="s">
        <v>29</v>
      </c>
      <c r="M3299" t="s">
        <v>683</v>
      </c>
      <c r="N3299" t="str">
        <f>_xlfn.CONCAT(Tableau1[[#This Row],[species_name]],Tableau1[[#This Row],[sub_reg]])</f>
        <v>Pollack27.7.e</v>
      </c>
      <c r="O3299" t="s">
        <v>32</v>
      </c>
      <c r="P3299" t="s">
        <v>33</v>
      </c>
      <c r="Q3299" t="s">
        <v>34</v>
      </c>
      <c r="R3299">
        <v>2203.6799999999998</v>
      </c>
      <c r="S3299" t="s">
        <v>35</v>
      </c>
      <c r="T3299" t="s">
        <v>509</v>
      </c>
      <c r="U3299" t="s">
        <v>510</v>
      </c>
      <c r="V3299" t="s">
        <v>226</v>
      </c>
      <c r="W3299">
        <f>IFERROR(INDEX(#REF!,MATCH(Tableau1[[#This Row],[Identifiant pour calcul]],#REF!,0),9),0)</f>
        <v>0</v>
      </c>
      <c r="X3299">
        <f>Tableau1[[#This Row],[value]]*0.125*Tableau1[[#This Row],[Sequestration factor]]</f>
        <v>0</v>
      </c>
      <c r="Y3299" t="s">
        <v>39</v>
      </c>
      <c r="Z3299" t="s">
        <v>40</v>
      </c>
      <c r="AA3299" t="s">
        <v>39</v>
      </c>
      <c r="AB3299" t="e">
        <f>INDEX(#REF!,MATCH(Tableau1[[#This Row],[species_name]],#REF!,0),2)</f>
        <v>#REF!</v>
      </c>
      <c r="AC3299" s="3" t="e">
        <f>Tableau1[[#This Row],[value]]/Tableau1[[#This Row],[débarquements totaux de l''espèce]]</f>
        <v>#REF!</v>
      </c>
    </row>
    <row r="3300" spans="1:29" x14ac:dyDescent="0.2">
      <c r="A3300" s="1">
        <v>45355</v>
      </c>
      <c r="B3300" t="s">
        <v>24</v>
      </c>
      <c r="C3300" t="s">
        <v>25</v>
      </c>
      <c r="D3300">
        <v>2022</v>
      </c>
      <c r="E3300" t="s">
        <v>86</v>
      </c>
      <c r="F3300" t="s">
        <v>59</v>
      </c>
      <c r="G3300" t="s">
        <v>77</v>
      </c>
      <c r="H3300" t="s">
        <v>29</v>
      </c>
      <c r="M3300" t="s">
        <v>683</v>
      </c>
      <c r="N3300" t="str">
        <f>_xlfn.CONCAT(Tableau1[[#This Row],[species_name]],Tableau1[[#This Row],[sub_reg]])</f>
        <v>Pollack27.8.a</v>
      </c>
      <c r="O3300" t="s">
        <v>32</v>
      </c>
      <c r="P3300" t="s">
        <v>33</v>
      </c>
      <c r="Q3300" t="s">
        <v>34</v>
      </c>
      <c r="R3300">
        <v>57424.02</v>
      </c>
      <c r="S3300" t="s">
        <v>35</v>
      </c>
      <c r="T3300" t="s">
        <v>509</v>
      </c>
      <c r="U3300" t="s">
        <v>510</v>
      </c>
      <c r="V3300" t="s">
        <v>331</v>
      </c>
      <c r="W3300">
        <f>IFERROR(INDEX(#REF!,MATCH(Tableau1[[#This Row],[Identifiant pour calcul]],#REF!,0),9),0)</f>
        <v>0</v>
      </c>
      <c r="X3300">
        <f>Tableau1[[#This Row],[value]]*0.125*Tableau1[[#This Row],[Sequestration factor]]</f>
        <v>0</v>
      </c>
      <c r="Y3300" t="s">
        <v>39</v>
      </c>
      <c r="Z3300" t="s">
        <v>40</v>
      </c>
      <c r="AA3300" t="s">
        <v>39</v>
      </c>
      <c r="AB3300" t="e">
        <f>INDEX(#REF!,MATCH(Tableau1[[#This Row],[species_name]],#REF!,0),2)</f>
        <v>#REF!</v>
      </c>
      <c r="AC3300" s="3" t="e">
        <f>Tableau1[[#This Row],[value]]/Tableau1[[#This Row],[débarquements totaux de l''espèce]]</f>
        <v>#REF!</v>
      </c>
    </row>
    <row r="3301" spans="1:29" x14ac:dyDescent="0.2">
      <c r="A3301" s="1">
        <v>45355</v>
      </c>
      <c r="B3301" t="s">
        <v>24</v>
      </c>
      <c r="C3301" t="s">
        <v>25</v>
      </c>
      <c r="D3301">
        <v>2022</v>
      </c>
      <c r="E3301" t="s">
        <v>86</v>
      </c>
      <c r="F3301" t="s">
        <v>59</v>
      </c>
      <c r="G3301" t="s">
        <v>77</v>
      </c>
      <c r="H3301" t="s">
        <v>29</v>
      </c>
      <c r="M3301" t="s">
        <v>683</v>
      </c>
      <c r="N3301" t="str">
        <f>_xlfn.CONCAT(Tableau1[[#This Row],[species_name]],Tableau1[[#This Row],[sub_reg]])</f>
        <v>Pollack27.8.b</v>
      </c>
      <c r="O3301" t="s">
        <v>32</v>
      </c>
      <c r="P3301" t="s">
        <v>33</v>
      </c>
      <c r="Q3301" t="s">
        <v>34</v>
      </c>
      <c r="R3301">
        <v>3297.86</v>
      </c>
      <c r="S3301" t="s">
        <v>35</v>
      </c>
      <c r="T3301" t="s">
        <v>509</v>
      </c>
      <c r="U3301" t="s">
        <v>510</v>
      </c>
      <c r="V3301" t="s">
        <v>338</v>
      </c>
      <c r="W3301">
        <f>IFERROR(INDEX(#REF!,MATCH(Tableau1[[#This Row],[Identifiant pour calcul]],#REF!,0),9),0)</f>
        <v>0</v>
      </c>
      <c r="X3301">
        <f>Tableau1[[#This Row],[value]]*0.125*Tableau1[[#This Row],[Sequestration factor]]</f>
        <v>0</v>
      </c>
      <c r="Y3301" t="s">
        <v>39</v>
      </c>
      <c r="Z3301" t="s">
        <v>40</v>
      </c>
      <c r="AA3301" t="s">
        <v>39</v>
      </c>
      <c r="AB3301" t="e">
        <f>INDEX(#REF!,MATCH(Tableau1[[#This Row],[species_name]],#REF!,0),2)</f>
        <v>#REF!</v>
      </c>
      <c r="AC3301" s="3" t="e">
        <f>Tableau1[[#This Row],[value]]/Tableau1[[#This Row],[débarquements totaux de l''espèce]]</f>
        <v>#REF!</v>
      </c>
    </row>
    <row r="3302" spans="1:29" x14ac:dyDescent="0.2">
      <c r="A3302" s="1">
        <v>45355</v>
      </c>
      <c r="B3302" t="s">
        <v>24</v>
      </c>
      <c r="C3302" t="s">
        <v>25</v>
      </c>
      <c r="D3302">
        <v>2022</v>
      </c>
      <c r="E3302" t="s">
        <v>86</v>
      </c>
      <c r="F3302" t="s">
        <v>27</v>
      </c>
      <c r="G3302" t="s">
        <v>88</v>
      </c>
      <c r="H3302" t="s">
        <v>29</v>
      </c>
      <c r="M3302" t="s">
        <v>684</v>
      </c>
      <c r="N3302" t="str">
        <f>_xlfn.CONCAT(Tableau1[[#This Row],[species_name]],Tableau1[[#This Row],[sub_reg]])</f>
        <v>Pollack27.7.e</v>
      </c>
      <c r="O3302" t="s">
        <v>32</v>
      </c>
      <c r="P3302" t="s">
        <v>33</v>
      </c>
      <c r="Q3302" t="s">
        <v>34</v>
      </c>
      <c r="R3302">
        <v>3771.49</v>
      </c>
      <c r="S3302" t="s">
        <v>35</v>
      </c>
      <c r="T3302" t="s">
        <v>509</v>
      </c>
      <c r="U3302" t="s">
        <v>510</v>
      </c>
      <c r="V3302" t="s">
        <v>226</v>
      </c>
      <c r="W3302">
        <f>IFERROR(INDEX(#REF!,MATCH(Tableau1[[#This Row],[Identifiant pour calcul]],#REF!,0),9),0)</f>
        <v>0</v>
      </c>
      <c r="X3302">
        <f>Tableau1[[#This Row],[value]]*0.125*Tableau1[[#This Row],[Sequestration factor]]</f>
        <v>0</v>
      </c>
      <c r="Y3302" t="s">
        <v>39</v>
      </c>
      <c r="Z3302" t="s">
        <v>40</v>
      </c>
      <c r="AA3302" t="s">
        <v>39</v>
      </c>
      <c r="AB3302" t="e">
        <f>INDEX(#REF!,MATCH(Tableau1[[#This Row],[species_name]],#REF!,0),2)</f>
        <v>#REF!</v>
      </c>
      <c r="AC3302" s="3" t="e">
        <f>Tableau1[[#This Row],[value]]/Tableau1[[#This Row],[débarquements totaux de l''espèce]]</f>
        <v>#REF!</v>
      </c>
    </row>
    <row r="3303" spans="1:29" x14ac:dyDescent="0.2">
      <c r="A3303" s="1">
        <v>45355</v>
      </c>
      <c r="B3303" t="s">
        <v>24</v>
      </c>
      <c r="C3303" t="s">
        <v>25</v>
      </c>
      <c r="D3303">
        <v>2022</v>
      </c>
      <c r="E3303" t="s">
        <v>86</v>
      </c>
      <c r="F3303" t="s">
        <v>27</v>
      </c>
      <c r="G3303" t="s">
        <v>88</v>
      </c>
      <c r="H3303" t="s">
        <v>29</v>
      </c>
      <c r="M3303" t="s">
        <v>684</v>
      </c>
      <c r="N3303" t="str">
        <f>_xlfn.CONCAT(Tableau1[[#This Row],[species_name]],Tableau1[[#This Row],[sub_reg]])</f>
        <v>Pollack27.7.h</v>
      </c>
      <c r="O3303" t="s">
        <v>32</v>
      </c>
      <c r="P3303" t="s">
        <v>33</v>
      </c>
      <c r="Q3303" t="s">
        <v>34</v>
      </c>
      <c r="R3303">
        <v>1146.52</v>
      </c>
      <c r="S3303" t="s">
        <v>35</v>
      </c>
      <c r="T3303" t="s">
        <v>509</v>
      </c>
      <c r="U3303" t="s">
        <v>510</v>
      </c>
      <c r="V3303" t="s">
        <v>330</v>
      </c>
      <c r="W3303">
        <f>IFERROR(INDEX(#REF!,MATCH(Tableau1[[#This Row],[Identifiant pour calcul]],#REF!,0),9),0)</f>
        <v>0</v>
      </c>
      <c r="X3303">
        <f>Tableau1[[#This Row],[value]]*0.125*Tableau1[[#This Row],[Sequestration factor]]</f>
        <v>0</v>
      </c>
      <c r="Y3303" t="s">
        <v>39</v>
      </c>
      <c r="Z3303" t="s">
        <v>40</v>
      </c>
      <c r="AA3303" t="s">
        <v>39</v>
      </c>
      <c r="AB3303" t="e">
        <f>INDEX(#REF!,MATCH(Tableau1[[#This Row],[species_name]],#REF!,0),2)</f>
        <v>#REF!</v>
      </c>
      <c r="AC3303" s="3" t="e">
        <f>Tableau1[[#This Row],[value]]/Tableau1[[#This Row],[débarquements totaux de l''espèce]]</f>
        <v>#REF!</v>
      </c>
    </row>
    <row r="3304" spans="1:29" x14ac:dyDescent="0.2">
      <c r="A3304" s="1">
        <v>45355</v>
      </c>
      <c r="B3304" t="s">
        <v>24</v>
      </c>
      <c r="C3304" t="s">
        <v>25</v>
      </c>
      <c r="D3304">
        <v>2022</v>
      </c>
      <c r="E3304" t="s">
        <v>86</v>
      </c>
      <c r="F3304" t="s">
        <v>27</v>
      </c>
      <c r="G3304" t="s">
        <v>88</v>
      </c>
      <c r="H3304" t="s">
        <v>29</v>
      </c>
      <c r="M3304" t="s">
        <v>684</v>
      </c>
      <c r="N3304" t="str">
        <f>_xlfn.CONCAT(Tableau1[[#This Row],[species_name]],Tableau1[[#This Row],[sub_reg]])</f>
        <v>Pollack27.8.a</v>
      </c>
      <c r="O3304" t="s">
        <v>32</v>
      </c>
      <c r="P3304" t="s">
        <v>33</v>
      </c>
      <c r="Q3304" t="s">
        <v>34</v>
      </c>
      <c r="R3304">
        <v>42323.15</v>
      </c>
      <c r="S3304" t="s">
        <v>35</v>
      </c>
      <c r="T3304" t="s">
        <v>509</v>
      </c>
      <c r="U3304" t="s">
        <v>510</v>
      </c>
      <c r="V3304" t="s">
        <v>331</v>
      </c>
      <c r="W3304">
        <f>IFERROR(INDEX(#REF!,MATCH(Tableau1[[#This Row],[Identifiant pour calcul]],#REF!,0),9),0)</f>
        <v>0</v>
      </c>
      <c r="X3304">
        <f>Tableau1[[#This Row],[value]]*0.125*Tableau1[[#This Row],[Sequestration factor]]</f>
        <v>0</v>
      </c>
      <c r="Y3304" t="s">
        <v>39</v>
      </c>
      <c r="Z3304" t="s">
        <v>40</v>
      </c>
      <c r="AA3304" t="s">
        <v>39</v>
      </c>
      <c r="AB3304" t="e">
        <f>INDEX(#REF!,MATCH(Tableau1[[#This Row],[species_name]],#REF!,0),2)</f>
        <v>#REF!</v>
      </c>
      <c r="AC3304" s="3" t="e">
        <f>Tableau1[[#This Row],[value]]/Tableau1[[#This Row],[débarquements totaux de l''espèce]]</f>
        <v>#REF!</v>
      </c>
    </row>
    <row r="3305" spans="1:29" x14ac:dyDescent="0.2">
      <c r="A3305" s="1">
        <v>45355</v>
      </c>
      <c r="B3305" t="s">
        <v>24</v>
      </c>
      <c r="C3305" t="s">
        <v>25</v>
      </c>
      <c r="D3305">
        <v>2022</v>
      </c>
      <c r="E3305" t="s">
        <v>86</v>
      </c>
      <c r="F3305" t="s">
        <v>27</v>
      </c>
      <c r="G3305" t="s">
        <v>88</v>
      </c>
      <c r="H3305" t="s">
        <v>29</v>
      </c>
      <c r="M3305" t="s">
        <v>684</v>
      </c>
      <c r="N3305" t="str">
        <f>_xlfn.CONCAT(Tableau1[[#This Row],[species_name]],Tableau1[[#This Row],[sub_reg]])</f>
        <v>Pollack27.8.b</v>
      </c>
      <c r="O3305" t="s">
        <v>32</v>
      </c>
      <c r="P3305" t="s">
        <v>33</v>
      </c>
      <c r="Q3305" t="s">
        <v>34</v>
      </c>
      <c r="R3305">
        <v>5994.72</v>
      </c>
      <c r="S3305" t="s">
        <v>35</v>
      </c>
      <c r="T3305" t="s">
        <v>509</v>
      </c>
      <c r="U3305" t="s">
        <v>510</v>
      </c>
      <c r="V3305" t="s">
        <v>338</v>
      </c>
      <c r="W3305">
        <f>IFERROR(INDEX(#REF!,MATCH(Tableau1[[#This Row],[Identifiant pour calcul]],#REF!,0),9),0)</f>
        <v>0</v>
      </c>
      <c r="X3305">
        <f>Tableau1[[#This Row],[value]]*0.125*Tableau1[[#This Row],[Sequestration factor]]</f>
        <v>0</v>
      </c>
      <c r="Y3305" t="s">
        <v>39</v>
      </c>
      <c r="Z3305" t="s">
        <v>40</v>
      </c>
      <c r="AA3305" t="s">
        <v>39</v>
      </c>
      <c r="AB3305" t="e">
        <f>INDEX(#REF!,MATCH(Tableau1[[#This Row],[species_name]],#REF!,0),2)</f>
        <v>#REF!</v>
      </c>
      <c r="AC3305" s="3" t="e">
        <f>Tableau1[[#This Row],[value]]/Tableau1[[#This Row],[débarquements totaux de l''espèce]]</f>
        <v>#REF!</v>
      </c>
    </row>
    <row r="3306" spans="1:29" x14ac:dyDescent="0.2">
      <c r="A3306" s="1">
        <v>45355</v>
      </c>
      <c r="B3306" t="s">
        <v>24</v>
      </c>
      <c r="C3306" t="s">
        <v>25</v>
      </c>
      <c r="D3306">
        <v>2022</v>
      </c>
      <c r="E3306" t="s">
        <v>86</v>
      </c>
      <c r="F3306" t="s">
        <v>27</v>
      </c>
      <c r="G3306" t="s">
        <v>107</v>
      </c>
      <c r="H3306" t="s">
        <v>29</v>
      </c>
      <c r="M3306" t="s">
        <v>693</v>
      </c>
      <c r="N3306" t="str">
        <f>_xlfn.CONCAT(Tableau1[[#This Row],[species_name]],Tableau1[[#This Row],[sub_reg]])</f>
        <v>Pollack27.7.d</v>
      </c>
      <c r="O3306" t="s">
        <v>32</v>
      </c>
      <c r="P3306" t="s">
        <v>33</v>
      </c>
      <c r="Q3306" t="s">
        <v>34</v>
      </c>
      <c r="R3306">
        <v>4232.08</v>
      </c>
      <c r="S3306" t="s">
        <v>35</v>
      </c>
      <c r="T3306" t="s">
        <v>509</v>
      </c>
      <c r="U3306" t="s">
        <v>510</v>
      </c>
      <c r="V3306" t="s">
        <v>96</v>
      </c>
      <c r="W3306">
        <f>IFERROR(INDEX(#REF!,MATCH(Tableau1[[#This Row],[Identifiant pour calcul]],#REF!,0),9),0)</f>
        <v>0</v>
      </c>
      <c r="X3306">
        <f>Tableau1[[#This Row],[value]]*0.125*Tableau1[[#This Row],[Sequestration factor]]</f>
        <v>0</v>
      </c>
      <c r="Y3306" t="s">
        <v>39</v>
      </c>
      <c r="Z3306" t="s">
        <v>40</v>
      </c>
      <c r="AA3306" t="s">
        <v>39</v>
      </c>
      <c r="AB3306" t="e">
        <f>INDEX(#REF!,MATCH(Tableau1[[#This Row],[species_name]],#REF!,0),2)</f>
        <v>#REF!</v>
      </c>
      <c r="AC3306" s="3" t="e">
        <f>Tableau1[[#This Row],[value]]/Tableau1[[#This Row],[débarquements totaux de l''espèce]]</f>
        <v>#REF!</v>
      </c>
    </row>
    <row r="3307" spans="1:29" x14ac:dyDescent="0.2">
      <c r="A3307" s="1">
        <v>45355</v>
      </c>
      <c r="B3307" t="s">
        <v>24</v>
      </c>
      <c r="C3307" t="s">
        <v>25</v>
      </c>
      <c r="D3307">
        <v>2022</v>
      </c>
      <c r="E3307" t="s">
        <v>86</v>
      </c>
      <c r="F3307" t="s">
        <v>27</v>
      </c>
      <c r="G3307" t="s">
        <v>107</v>
      </c>
      <c r="H3307" t="s">
        <v>29</v>
      </c>
      <c r="M3307" t="s">
        <v>693</v>
      </c>
      <c r="N3307" t="str">
        <f>_xlfn.CONCAT(Tableau1[[#This Row],[species_name]],Tableau1[[#This Row],[sub_reg]])</f>
        <v>Pollack27.7.e</v>
      </c>
      <c r="O3307" t="s">
        <v>32</v>
      </c>
      <c r="P3307" t="s">
        <v>33</v>
      </c>
      <c r="Q3307" t="s">
        <v>34</v>
      </c>
      <c r="R3307">
        <v>18099.34</v>
      </c>
      <c r="S3307" t="s">
        <v>35</v>
      </c>
      <c r="T3307" t="s">
        <v>509</v>
      </c>
      <c r="U3307" t="s">
        <v>510</v>
      </c>
      <c r="V3307" t="s">
        <v>226</v>
      </c>
      <c r="W3307">
        <f>IFERROR(INDEX(#REF!,MATCH(Tableau1[[#This Row],[Identifiant pour calcul]],#REF!,0),9),0)</f>
        <v>0</v>
      </c>
      <c r="X3307">
        <f>Tableau1[[#This Row],[value]]*0.125*Tableau1[[#This Row],[Sequestration factor]]</f>
        <v>0</v>
      </c>
      <c r="Y3307" t="s">
        <v>39</v>
      </c>
      <c r="Z3307" t="s">
        <v>40</v>
      </c>
      <c r="AA3307" t="s">
        <v>39</v>
      </c>
      <c r="AB3307" t="e">
        <f>INDEX(#REF!,MATCH(Tableau1[[#This Row],[species_name]],#REF!,0),2)</f>
        <v>#REF!</v>
      </c>
      <c r="AC3307" s="3" t="e">
        <f>Tableau1[[#This Row],[value]]/Tableau1[[#This Row],[débarquements totaux de l''espèce]]</f>
        <v>#REF!</v>
      </c>
    </row>
    <row r="3308" spans="1:29" x14ac:dyDescent="0.2">
      <c r="A3308" s="1">
        <v>45355</v>
      </c>
      <c r="B3308" t="s">
        <v>24</v>
      </c>
      <c r="C3308" t="s">
        <v>25</v>
      </c>
      <c r="D3308">
        <v>2022</v>
      </c>
      <c r="E3308" t="s">
        <v>86</v>
      </c>
      <c r="F3308" t="s">
        <v>27</v>
      </c>
      <c r="G3308" t="s">
        <v>107</v>
      </c>
      <c r="H3308" t="s">
        <v>29</v>
      </c>
      <c r="M3308" t="s">
        <v>693</v>
      </c>
      <c r="N3308" t="str">
        <f>_xlfn.CONCAT(Tableau1[[#This Row],[species_name]],Tableau1[[#This Row],[sub_reg]])</f>
        <v>Pollack27.8.a</v>
      </c>
      <c r="O3308" t="s">
        <v>32</v>
      </c>
      <c r="P3308" t="s">
        <v>33</v>
      </c>
      <c r="Q3308" t="s">
        <v>34</v>
      </c>
      <c r="R3308">
        <v>43464.54</v>
      </c>
      <c r="S3308" t="s">
        <v>35</v>
      </c>
      <c r="T3308" t="s">
        <v>509</v>
      </c>
      <c r="U3308" t="s">
        <v>510</v>
      </c>
      <c r="V3308" t="s">
        <v>331</v>
      </c>
      <c r="W3308">
        <f>IFERROR(INDEX(#REF!,MATCH(Tableau1[[#This Row],[Identifiant pour calcul]],#REF!,0),9),0)</f>
        <v>0</v>
      </c>
      <c r="X3308">
        <f>Tableau1[[#This Row],[value]]*0.125*Tableau1[[#This Row],[Sequestration factor]]</f>
        <v>0</v>
      </c>
      <c r="Y3308" t="s">
        <v>39</v>
      </c>
      <c r="Z3308" t="s">
        <v>40</v>
      </c>
      <c r="AA3308" t="s">
        <v>39</v>
      </c>
      <c r="AB3308" t="e">
        <f>INDEX(#REF!,MATCH(Tableau1[[#This Row],[species_name]],#REF!,0),2)</f>
        <v>#REF!</v>
      </c>
      <c r="AC3308" s="3" t="e">
        <f>Tableau1[[#This Row],[value]]/Tableau1[[#This Row],[débarquements totaux de l''espèce]]</f>
        <v>#REF!</v>
      </c>
    </row>
    <row r="3309" spans="1:29" x14ac:dyDescent="0.2">
      <c r="A3309" s="1">
        <v>45355</v>
      </c>
      <c r="B3309" t="s">
        <v>24</v>
      </c>
      <c r="C3309" t="s">
        <v>25</v>
      </c>
      <c r="D3309">
        <v>2022</v>
      </c>
      <c r="E3309" t="s">
        <v>86</v>
      </c>
      <c r="F3309" t="s">
        <v>523</v>
      </c>
      <c r="G3309" t="s">
        <v>77</v>
      </c>
      <c r="H3309" t="s">
        <v>29</v>
      </c>
      <c r="L3309" t="s">
        <v>515</v>
      </c>
      <c r="M3309" t="s">
        <v>516</v>
      </c>
      <c r="N3309" t="str">
        <f>_xlfn.CONCAT(Tableau1[[#This Row],[species_name]],Tableau1[[#This Row],[sub_reg]])</f>
        <v>Pollack27.8.a</v>
      </c>
      <c r="O3309" t="s">
        <v>32</v>
      </c>
      <c r="P3309" t="s">
        <v>33</v>
      </c>
      <c r="Q3309" t="s">
        <v>34</v>
      </c>
      <c r="R3309">
        <v>1216.96</v>
      </c>
      <c r="S3309" t="s">
        <v>35</v>
      </c>
      <c r="T3309" t="s">
        <v>509</v>
      </c>
      <c r="U3309" t="s">
        <v>510</v>
      </c>
      <c r="V3309" t="s">
        <v>331</v>
      </c>
      <c r="W3309">
        <f>IFERROR(INDEX(#REF!,MATCH(Tableau1[[#This Row],[Identifiant pour calcul]],#REF!,0),9),0)</f>
        <v>0</v>
      </c>
      <c r="X3309">
        <f>Tableau1[[#This Row],[value]]*0.125*Tableau1[[#This Row],[Sequestration factor]]</f>
        <v>0</v>
      </c>
      <c r="Y3309" t="s">
        <v>39</v>
      </c>
      <c r="Z3309" t="s">
        <v>40</v>
      </c>
      <c r="AA3309" t="s">
        <v>39</v>
      </c>
      <c r="AB3309" t="e">
        <f>INDEX(#REF!,MATCH(Tableau1[[#This Row],[species_name]],#REF!,0),2)</f>
        <v>#REF!</v>
      </c>
      <c r="AC3309" s="3" t="e">
        <f>Tableau1[[#This Row],[value]]/Tableau1[[#This Row],[débarquements totaux de l''espèce]]</f>
        <v>#REF!</v>
      </c>
    </row>
    <row r="3310" spans="1:29" x14ac:dyDescent="0.2">
      <c r="A3310" s="1">
        <v>45355</v>
      </c>
      <c r="B3310" t="s">
        <v>24</v>
      </c>
      <c r="C3310" t="s">
        <v>25</v>
      </c>
      <c r="D3310">
        <v>2022</v>
      </c>
      <c r="E3310" t="s">
        <v>86</v>
      </c>
      <c r="F3310" t="s">
        <v>27</v>
      </c>
      <c r="G3310" t="s">
        <v>77</v>
      </c>
      <c r="H3310" t="s">
        <v>29</v>
      </c>
      <c r="M3310" t="s">
        <v>738</v>
      </c>
      <c r="N3310" t="str">
        <f>_xlfn.CONCAT(Tableau1[[#This Row],[species_name]],Tableau1[[#This Row],[sub_reg]])</f>
        <v>Pollack27.7.h</v>
      </c>
      <c r="O3310" t="s">
        <v>32</v>
      </c>
      <c r="P3310" t="s">
        <v>33</v>
      </c>
      <c r="Q3310" t="s">
        <v>34</v>
      </c>
      <c r="R3310">
        <v>12948.25</v>
      </c>
      <c r="S3310" t="s">
        <v>35</v>
      </c>
      <c r="T3310" t="s">
        <v>509</v>
      </c>
      <c r="U3310" t="s">
        <v>510</v>
      </c>
      <c r="V3310" t="s">
        <v>330</v>
      </c>
      <c r="W3310">
        <f>IFERROR(INDEX(#REF!,MATCH(Tableau1[[#This Row],[Identifiant pour calcul]],#REF!,0),9),0)</f>
        <v>0</v>
      </c>
      <c r="X3310">
        <f>Tableau1[[#This Row],[value]]*0.125*Tableau1[[#This Row],[Sequestration factor]]</f>
        <v>0</v>
      </c>
      <c r="Y3310" t="s">
        <v>39</v>
      </c>
      <c r="Z3310" t="s">
        <v>40</v>
      </c>
      <c r="AA3310" t="s">
        <v>39</v>
      </c>
      <c r="AB3310" t="e">
        <f>INDEX(#REF!,MATCH(Tableau1[[#This Row],[species_name]],#REF!,0),2)</f>
        <v>#REF!</v>
      </c>
      <c r="AC3310" s="3" t="e">
        <f>Tableau1[[#This Row],[value]]/Tableau1[[#This Row],[débarquements totaux de l''espèce]]</f>
        <v>#REF!</v>
      </c>
    </row>
    <row r="3311" spans="1:29" x14ac:dyDescent="0.2">
      <c r="A3311" s="1">
        <v>45355</v>
      </c>
      <c r="B3311" t="s">
        <v>24</v>
      </c>
      <c r="C3311" t="s">
        <v>25</v>
      </c>
      <c r="D3311">
        <v>2022</v>
      </c>
      <c r="E3311" t="s">
        <v>86</v>
      </c>
      <c r="F3311" t="s">
        <v>27</v>
      </c>
      <c r="G3311" t="s">
        <v>77</v>
      </c>
      <c r="H3311" t="s">
        <v>29</v>
      </c>
      <c r="M3311" t="s">
        <v>738</v>
      </c>
      <c r="N3311" t="str">
        <f>_xlfn.CONCAT(Tableau1[[#This Row],[species_name]],Tableau1[[#This Row],[sub_reg]])</f>
        <v>Pollack27.7.d</v>
      </c>
      <c r="O3311" t="s">
        <v>32</v>
      </c>
      <c r="P3311" t="s">
        <v>33</v>
      </c>
      <c r="Q3311" t="s">
        <v>34</v>
      </c>
      <c r="R3311">
        <v>8119.79</v>
      </c>
      <c r="S3311" t="s">
        <v>35</v>
      </c>
      <c r="T3311" t="s">
        <v>509</v>
      </c>
      <c r="U3311" t="s">
        <v>510</v>
      </c>
      <c r="V3311" t="s">
        <v>96</v>
      </c>
      <c r="W3311">
        <f>IFERROR(INDEX(#REF!,MATCH(Tableau1[[#This Row],[Identifiant pour calcul]],#REF!,0),9),0)</f>
        <v>0</v>
      </c>
      <c r="X3311">
        <f>Tableau1[[#This Row],[value]]*0.125*Tableau1[[#This Row],[Sequestration factor]]</f>
        <v>0</v>
      </c>
      <c r="Y3311" t="s">
        <v>39</v>
      </c>
      <c r="Z3311" t="s">
        <v>40</v>
      </c>
      <c r="AA3311" t="s">
        <v>39</v>
      </c>
      <c r="AB3311" t="e">
        <f>INDEX(#REF!,MATCH(Tableau1[[#This Row],[species_name]],#REF!,0),2)</f>
        <v>#REF!</v>
      </c>
      <c r="AC3311" s="3" t="e">
        <f>Tableau1[[#This Row],[value]]/Tableau1[[#This Row],[débarquements totaux de l''espèce]]</f>
        <v>#REF!</v>
      </c>
    </row>
    <row r="3312" spans="1:29" x14ac:dyDescent="0.2">
      <c r="A3312" s="1">
        <v>45355</v>
      </c>
      <c r="B3312" t="s">
        <v>24</v>
      </c>
      <c r="C3312" t="s">
        <v>25</v>
      </c>
      <c r="D3312">
        <v>2022</v>
      </c>
      <c r="E3312" t="s">
        <v>86</v>
      </c>
      <c r="F3312" t="s">
        <v>27</v>
      </c>
      <c r="G3312" t="s">
        <v>77</v>
      </c>
      <c r="H3312" t="s">
        <v>29</v>
      </c>
      <c r="M3312" t="s">
        <v>738</v>
      </c>
      <c r="N3312" t="str">
        <f>_xlfn.CONCAT(Tableau1[[#This Row],[species_name]],Tableau1[[#This Row],[sub_reg]])</f>
        <v>Pollack27.7.e</v>
      </c>
      <c r="O3312" t="s">
        <v>32</v>
      </c>
      <c r="P3312" t="s">
        <v>33</v>
      </c>
      <c r="Q3312" t="s">
        <v>34</v>
      </c>
      <c r="R3312">
        <v>39518.33</v>
      </c>
      <c r="S3312" t="s">
        <v>35</v>
      </c>
      <c r="T3312" t="s">
        <v>509</v>
      </c>
      <c r="U3312" t="s">
        <v>510</v>
      </c>
      <c r="V3312" t="s">
        <v>226</v>
      </c>
      <c r="W3312">
        <f>IFERROR(INDEX(#REF!,MATCH(Tableau1[[#This Row],[Identifiant pour calcul]],#REF!,0),9),0)</f>
        <v>0</v>
      </c>
      <c r="X3312">
        <f>Tableau1[[#This Row],[value]]*0.125*Tableau1[[#This Row],[Sequestration factor]]</f>
        <v>0</v>
      </c>
      <c r="Y3312" t="s">
        <v>39</v>
      </c>
      <c r="Z3312" t="s">
        <v>40</v>
      </c>
      <c r="AA3312" t="s">
        <v>39</v>
      </c>
      <c r="AB3312" t="e">
        <f>INDEX(#REF!,MATCH(Tableau1[[#This Row],[species_name]],#REF!,0),2)</f>
        <v>#REF!</v>
      </c>
      <c r="AC3312" s="3" t="e">
        <f>Tableau1[[#This Row],[value]]/Tableau1[[#This Row],[débarquements totaux de l''espèce]]</f>
        <v>#REF!</v>
      </c>
    </row>
    <row r="3313" spans="1:29" x14ac:dyDescent="0.2">
      <c r="A3313" s="1">
        <v>45355</v>
      </c>
      <c r="B3313" t="s">
        <v>24</v>
      </c>
      <c r="C3313" t="s">
        <v>25</v>
      </c>
      <c r="D3313">
        <v>2022</v>
      </c>
      <c r="E3313" t="s">
        <v>86</v>
      </c>
      <c r="F3313" t="s">
        <v>27</v>
      </c>
      <c r="G3313" t="s">
        <v>77</v>
      </c>
      <c r="H3313" t="s">
        <v>29</v>
      </c>
      <c r="M3313" t="s">
        <v>738</v>
      </c>
      <c r="N3313" t="str">
        <f>_xlfn.CONCAT(Tableau1[[#This Row],[species_name]],Tableau1[[#This Row],[sub_reg]])</f>
        <v>Pollack27.8.a</v>
      </c>
      <c r="O3313" t="s">
        <v>32</v>
      </c>
      <c r="P3313" t="s">
        <v>33</v>
      </c>
      <c r="Q3313" t="s">
        <v>34</v>
      </c>
      <c r="R3313">
        <v>264991.71000000002</v>
      </c>
      <c r="S3313" t="s">
        <v>35</v>
      </c>
      <c r="T3313" t="s">
        <v>509</v>
      </c>
      <c r="U3313" t="s">
        <v>510</v>
      </c>
      <c r="V3313" t="s">
        <v>331</v>
      </c>
      <c r="W3313">
        <f>IFERROR(INDEX(#REF!,MATCH(Tableau1[[#This Row],[Identifiant pour calcul]],#REF!,0),9),0)</f>
        <v>0</v>
      </c>
      <c r="X3313">
        <f>Tableau1[[#This Row],[value]]*0.125*Tableau1[[#This Row],[Sequestration factor]]</f>
        <v>0</v>
      </c>
      <c r="Y3313" t="s">
        <v>39</v>
      </c>
      <c r="Z3313" t="s">
        <v>40</v>
      </c>
      <c r="AA3313" t="s">
        <v>39</v>
      </c>
      <c r="AB3313" t="e">
        <f>INDEX(#REF!,MATCH(Tableau1[[#This Row],[species_name]],#REF!,0),2)</f>
        <v>#REF!</v>
      </c>
      <c r="AC3313" s="3" t="e">
        <f>Tableau1[[#This Row],[value]]/Tableau1[[#This Row],[débarquements totaux de l''espèce]]</f>
        <v>#REF!</v>
      </c>
    </row>
    <row r="3314" spans="1:29" x14ac:dyDescent="0.2">
      <c r="A3314" s="1">
        <v>45355</v>
      </c>
      <c r="B3314" t="s">
        <v>24</v>
      </c>
      <c r="C3314" t="s">
        <v>25</v>
      </c>
      <c r="D3314">
        <v>2022</v>
      </c>
      <c r="E3314" t="s">
        <v>86</v>
      </c>
      <c r="F3314" t="s">
        <v>27</v>
      </c>
      <c r="G3314" t="s">
        <v>77</v>
      </c>
      <c r="H3314" t="s">
        <v>29</v>
      </c>
      <c r="M3314" t="s">
        <v>738</v>
      </c>
      <c r="N3314" t="str">
        <f>_xlfn.CONCAT(Tableau1[[#This Row],[species_name]],Tableau1[[#This Row],[sub_reg]])</f>
        <v>Pollack27.8.b</v>
      </c>
      <c r="O3314" t="s">
        <v>32</v>
      </c>
      <c r="P3314" t="s">
        <v>33</v>
      </c>
      <c r="Q3314" t="s">
        <v>34</v>
      </c>
      <c r="R3314">
        <v>2385.59</v>
      </c>
      <c r="S3314" t="s">
        <v>35</v>
      </c>
      <c r="T3314" t="s">
        <v>509</v>
      </c>
      <c r="U3314" t="s">
        <v>510</v>
      </c>
      <c r="V3314" t="s">
        <v>338</v>
      </c>
      <c r="W3314">
        <f>IFERROR(INDEX(#REF!,MATCH(Tableau1[[#This Row],[Identifiant pour calcul]],#REF!,0),9),0)</f>
        <v>0</v>
      </c>
      <c r="X3314">
        <f>Tableau1[[#This Row],[value]]*0.125*Tableau1[[#This Row],[Sequestration factor]]</f>
        <v>0</v>
      </c>
      <c r="Y3314" t="s">
        <v>39</v>
      </c>
      <c r="Z3314" t="s">
        <v>40</v>
      </c>
      <c r="AA3314" t="s">
        <v>39</v>
      </c>
      <c r="AB3314" t="e">
        <f>INDEX(#REF!,MATCH(Tableau1[[#This Row],[species_name]],#REF!,0),2)</f>
        <v>#REF!</v>
      </c>
      <c r="AC3314" s="3" t="e">
        <f>Tableau1[[#This Row],[value]]/Tableau1[[#This Row],[débarquements totaux de l''espèce]]</f>
        <v>#REF!</v>
      </c>
    </row>
    <row r="3315" spans="1:29" x14ac:dyDescent="0.2">
      <c r="A3315" s="1">
        <v>45355</v>
      </c>
      <c r="B3315" t="s">
        <v>24</v>
      </c>
      <c r="C3315" t="s">
        <v>25</v>
      </c>
      <c r="D3315">
        <v>2022</v>
      </c>
      <c r="E3315" t="s">
        <v>86</v>
      </c>
      <c r="F3315" t="s">
        <v>239</v>
      </c>
      <c r="G3315" t="s">
        <v>107</v>
      </c>
      <c r="H3315" t="s">
        <v>29</v>
      </c>
      <c r="M3315" t="s">
        <v>786</v>
      </c>
      <c r="N3315" t="str">
        <f>_xlfn.CONCAT(Tableau1[[#This Row],[species_name]],Tableau1[[#This Row],[sub_reg]])</f>
        <v>Pollack27.7.e</v>
      </c>
      <c r="O3315" t="s">
        <v>32</v>
      </c>
      <c r="P3315" t="s">
        <v>33</v>
      </c>
      <c r="Q3315" t="s">
        <v>34</v>
      </c>
      <c r="R3315">
        <v>12182.88</v>
      </c>
      <c r="S3315" t="s">
        <v>35</v>
      </c>
      <c r="T3315" t="s">
        <v>509</v>
      </c>
      <c r="U3315" t="s">
        <v>510</v>
      </c>
      <c r="V3315" t="s">
        <v>226</v>
      </c>
      <c r="W3315">
        <f>IFERROR(INDEX(#REF!,MATCH(Tableau1[[#This Row],[Identifiant pour calcul]],#REF!,0),9),0)</f>
        <v>0</v>
      </c>
      <c r="X3315">
        <f>Tableau1[[#This Row],[value]]*0.125*Tableau1[[#This Row],[Sequestration factor]]</f>
        <v>0</v>
      </c>
      <c r="Y3315" t="s">
        <v>39</v>
      </c>
      <c r="Z3315" t="s">
        <v>40</v>
      </c>
      <c r="AA3315" t="s">
        <v>39</v>
      </c>
      <c r="AB3315" t="e">
        <f>INDEX(#REF!,MATCH(Tableau1[[#This Row],[species_name]],#REF!,0),2)</f>
        <v>#REF!</v>
      </c>
      <c r="AC3315" s="3" t="e">
        <f>Tableau1[[#This Row],[value]]/Tableau1[[#This Row],[débarquements totaux de l''espèce]]</f>
        <v>#REF!</v>
      </c>
    </row>
    <row r="3316" spans="1:29" x14ac:dyDescent="0.2">
      <c r="A3316" s="1">
        <v>45355</v>
      </c>
      <c r="B3316" t="s">
        <v>24</v>
      </c>
      <c r="C3316" t="s">
        <v>25</v>
      </c>
      <c r="D3316">
        <v>2022</v>
      </c>
      <c r="E3316" t="s">
        <v>86</v>
      </c>
      <c r="F3316" t="s">
        <v>158</v>
      </c>
      <c r="G3316" t="s">
        <v>88</v>
      </c>
      <c r="H3316" t="s">
        <v>29</v>
      </c>
      <c r="L3316" t="s">
        <v>373</v>
      </c>
      <c r="M3316" t="s">
        <v>374</v>
      </c>
      <c r="N3316" t="str">
        <f>_xlfn.CONCAT(Tableau1[[#This Row],[species_name]],Tableau1[[#This Row],[sub_reg]])</f>
        <v>Pollack27.8.a</v>
      </c>
      <c r="O3316" t="s">
        <v>32</v>
      </c>
      <c r="P3316" t="s">
        <v>33</v>
      </c>
      <c r="Q3316" t="s">
        <v>34</v>
      </c>
      <c r="R3316">
        <v>5582.55</v>
      </c>
      <c r="S3316" t="s">
        <v>35</v>
      </c>
      <c r="T3316" t="s">
        <v>509</v>
      </c>
      <c r="U3316" t="s">
        <v>510</v>
      </c>
      <c r="V3316" t="s">
        <v>331</v>
      </c>
      <c r="W3316">
        <f>IFERROR(INDEX(#REF!,MATCH(Tableau1[[#This Row],[Identifiant pour calcul]],#REF!,0),9),0)</f>
        <v>0</v>
      </c>
      <c r="X3316">
        <f>Tableau1[[#This Row],[value]]*0.125*Tableau1[[#This Row],[Sequestration factor]]</f>
        <v>0</v>
      </c>
      <c r="Y3316" t="s">
        <v>39</v>
      </c>
      <c r="Z3316" t="s">
        <v>40</v>
      </c>
      <c r="AA3316" t="s">
        <v>39</v>
      </c>
      <c r="AB3316" t="e">
        <f>INDEX(#REF!,MATCH(Tableau1[[#This Row],[species_name]],#REF!,0),2)</f>
        <v>#REF!</v>
      </c>
      <c r="AC3316" s="3" t="e">
        <f>Tableau1[[#This Row],[value]]/Tableau1[[#This Row],[débarquements totaux de l''espèce]]</f>
        <v>#REF!</v>
      </c>
    </row>
    <row r="3317" spans="1:29" x14ac:dyDescent="0.2">
      <c r="A3317" s="1">
        <v>45355</v>
      </c>
      <c r="B3317" t="s">
        <v>24</v>
      </c>
      <c r="C3317" t="s">
        <v>25</v>
      </c>
      <c r="D3317">
        <v>2022</v>
      </c>
      <c r="E3317" t="s">
        <v>86</v>
      </c>
      <c r="F3317" t="s">
        <v>158</v>
      </c>
      <c r="G3317" t="s">
        <v>88</v>
      </c>
      <c r="H3317" t="s">
        <v>29</v>
      </c>
      <c r="L3317" t="s">
        <v>373</v>
      </c>
      <c r="M3317" t="s">
        <v>374</v>
      </c>
      <c r="N3317" t="str">
        <f>_xlfn.CONCAT(Tableau1[[#This Row],[species_name]],Tableau1[[#This Row],[sub_reg]])</f>
        <v>Pollack27.7.e</v>
      </c>
      <c r="O3317" t="s">
        <v>32</v>
      </c>
      <c r="P3317" t="s">
        <v>33</v>
      </c>
      <c r="Q3317" t="s">
        <v>34</v>
      </c>
      <c r="R3317">
        <v>18280.46</v>
      </c>
      <c r="S3317" t="s">
        <v>35</v>
      </c>
      <c r="T3317" t="s">
        <v>509</v>
      </c>
      <c r="U3317" t="s">
        <v>510</v>
      </c>
      <c r="V3317" t="s">
        <v>226</v>
      </c>
      <c r="W3317">
        <f>IFERROR(INDEX(#REF!,MATCH(Tableau1[[#This Row],[Identifiant pour calcul]],#REF!,0),9),0)</f>
        <v>0</v>
      </c>
      <c r="X3317">
        <f>Tableau1[[#This Row],[value]]*0.125*Tableau1[[#This Row],[Sequestration factor]]</f>
        <v>0</v>
      </c>
      <c r="Y3317" t="s">
        <v>39</v>
      </c>
      <c r="Z3317" t="s">
        <v>40</v>
      </c>
      <c r="AA3317" t="s">
        <v>39</v>
      </c>
      <c r="AB3317" t="e">
        <f>INDEX(#REF!,MATCH(Tableau1[[#This Row],[species_name]],#REF!,0),2)</f>
        <v>#REF!</v>
      </c>
      <c r="AC3317" s="3" t="e">
        <f>Tableau1[[#This Row],[value]]/Tableau1[[#This Row],[débarquements totaux de l''espèce]]</f>
        <v>#REF!</v>
      </c>
    </row>
    <row r="3318" spans="1:29" x14ac:dyDescent="0.2">
      <c r="A3318" s="1">
        <v>45355</v>
      </c>
      <c r="B3318" t="s">
        <v>24</v>
      </c>
      <c r="C3318" t="s">
        <v>25</v>
      </c>
      <c r="D3318">
        <v>2022</v>
      </c>
      <c r="E3318" t="s">
        <v>86</v>
      </c>
      <c r="F3318" t="s">
        <v>158</v>
      </c>
      <c r="G3318" t="s">
        <v>88</v>
      </c>
      <c r="H3318" t="s">
        <v>29</v>
      </c>
      <c r="L3318" t="s">
        <v>373</v>
      </c>
      <c r="M3318" t="s">
        <v>374</v>
      </c>
      <c r="N3318" t="str">
        <f>_xlfn.CONCAT(Tableau1[[#This Row],[species_name]],Tableau1[[#This Row],[sub_reg]])</f>
        <v>Pollack27.7.g</v>
      </c>
      <c r="O3318" t="s">
        <v>32</v>
      </c>
      <c r="P3318" t="s">
        <v>33</v>
      </c>
      <c r="Q3318" t="s">
        <v>34</v>
      </c>
      <c r="R3318">
        <v>7425.37</v>
      </c>
      <c r="S3318" t="s">
        <v>35</v>
      </c>
      <c r="T3318" t="s">
        <v>509</v>
      </c>
      <c r="U3318" t="s">
        <v>510</v>
      </c>
      <c r="V3318" t="s">
        <v>662</v>
      </c>
      <c r="W3318">
        <f>IFERROR(INDEX(#REF!,MATCH(Tableau1[[#This Row],[Identifiant pour calcul]],#REF!,0),9),0)</f>
        <v>0</v>
      </c>
      <c r="X3318">
        <f>Tableau1[[#This Row],[value]]*0.125*Tableau1[[#This Row],[Sequestration factor]]</f>
        <v>0</v>
      </c>
      <c r="Y3318" t="s">
        <v>39</v>
      </c>
      <c r="Z3318" t="s">
        <v>40</v>
      </c>
      <c r="AA3318" t="s">
        <v>39</v>
      </c>
      <c r="AB3318" t="e">
        <f>INDEX(#REF!,MATCH(Tableau1[[#This Row],[species_name]],#REF!,0),2)</f>
        <v>#REF!</v>
      </c>
      <c r="AC3318" s="3" t="e">
        <f>Tableau1[[#This Row],[value]]/Tableau1[[#This Row],[débarquements totaux de l''espèce]]</f>
        <v>#REF!</v>
      </c>
    </row>
    <row r="3319" spans="1:29" x14ac:dyDescent="0.2">
      <c r="A3319" s="1">
        <v>45355</v>
      </c>
      <c r="B3319" t="s">
        <v>24</v>
      </c>
      <c r="C3319" t="s">
        <v>25</v>
      </c>
      <c r="D3319">
        <v>2022</v>
      </c>
      <c r="E3319" t="s">
        <v>86</v>
      </c>
      <c r="F3319" t="s">
        <v>158</v>
      </c>
      <c r="G3319" t="s">
        <v>88</v>
      </c>
      <c r="H3319" t="s">
        <v>29</v>
      </c>
      <c r="L3319" t="s">
        <v>373</v>
      </c>
      <c r="M3319" t="s">
        <v>374</v>
      </c>
      <c r="N3319" t="str">
        <f>_xlfn.CONCAT(Tableau1[[#This Row],[species_name]],Tableau1[[#This Row],[sub_reg]])</f>
        <v>Pollack27.7.h</v>
      </c>
      <c r="O3319" t="s">
        <v>32</v>
      </c>
      <c r="P3319" t="s">
        <v>33</v>
      </c>
      <c r="Q3319" t="s">
        <v>34</v>
      </c>
      <c r="R3319">
        <v>3439.52</v>
      </c>
      <c r="S3319" t="s">
        <v>35</v>
      </c>
      <c r="T3319" t="s">
        <v>509</v>
      </c>
      <c r="U3319" t="s">
        <v>510</v>
      </c>
      <c r="V3319" t="s">
        <v>330</v>
      </c>
      <c r="W3319">
        <f>IFERROR(INDEX(#REF!,MATCH(Tableau1[[#This Row],[Identifiant pour calcul]],#REF!,0),9),0)</f>
        <v>0</v>
      </c>
      <c r="X3319">
        <f>Tableau1[[#This Row],[value]]*0.125*Tableau1[[#This Row],[Sequestration factor]]</f>
        <v>0</v>
      </c>
      <c r="Y3319" t="s">
        <v>39</v>
      </c>
      <c r="Z3319" t="s">
        <v>40</v>
      </c>
      <c r="AA3319" t="s">
        <v>39</v>
      </c>
      <c r="AB3319" t="e">
        <f>INDEX(#REF!,MATCH(Tableau1[[#This Row],[species_name]],#REF!,0),2)</f>
        <v>#REF!</v>
      </c>
      <c r="AC3319" s="3" t="e">
        <f>Tableau1[[#This Row],[value]]/Tableau1[[#This Row],[débarquements totaux de l''espèce]]</f>
        <v>#REF!</v>
      </c>
    </row>
    <row r="3320" spans="1:29" x14ac:dyDescent="0.2">
      <c r="A3320" s="1">
        <v>45355</v>
      </c>
      <c r="B3320" t="s">
        <v>24</v>
      </c>
      <c r="C3320" t="s">
        <v>25</v>
      </c>
      <c r="D3320">
        <v>2022</v>
      </c>
      <c r="E3320" t="s">
        <v>86</v>
      </c>
      <c r="F3320" t="s">
        <v>158</v>
      </c>
      <c r="G3320" t="s">
        <v>88</v>
      </c>
      <c r="H3320" t="s">
        <v>29</v>
      </c>
      <c r="L3320" t="s">
        <v>373</v>
      </c>
      <c r="M3320" t="s">
        <v>374</v>
      </c>
      <c r="N3320" t="str">
        <f>_xlfn.CONCAT(Tableau1[[#This Row],[species_name]],Tableau1[[#This Row],[sub_reg]])</f>
        <v>Pollack27.7.f</v>
      </c>
      <c r="O3320" t="s">
        <v>32</v>
      </c>
      <c r="P3320" t="s">
        <v>33</v>
      </c>
      <c r="Q3320" t="s">
        <v>34</v>
      </c>
      <c r="R3320">
        <v>5617.14</v>
      </c>
      <c r="S3320" t="s">
        <v>35</v>
      </c>
      <c r="T3320" t="s">
        <v>509</v>
      </c>
      <c r="U3320" t="s">
        <v>510</v>
      </c>
      <c r="V3320" t="s">
        <v>685</v>
      </c>
      <c r="W3320">
        <f>IFERROR(INDEX(#REF!,MATCH(Tableau1[[#This Row],[Identifiant pour calcul]],#REF!,0),9),0)</f>
        <v>0</v>
      </c>
      <c r="X3320">
        <f>Tableau1[[#This Row],[value]]*0.125*Tableau1[[#This Row],[Sequestration factor]]</f>
        <v>0</v>
      </c>
      <c r="Y3320" t="s">
        <v>39</v>
      </c>
      <c r="Z3320" t="s">
        <v>40</v>
      </c>
      <c r="AA3320" t="s">
        <v>39</v>
      </c>
      <c r="AB3320" t="e">
        <f>INDEX(#REF!,MATCH(Tableau1[[#This Row],[species_name]],#REF!,0),2)</f>
        <v>#REF!</v>
      </c>
      <c r="AC3320" s="3" t="e">
        <f>Tableau1[[#This Row],[value]]/Tableau1[[#This Row],[débarquements totaux de l''espèce]]</f>
        <v>#REF!</v>
      </c>
    </row>
    <row r="3321" spans="1:29" x14ac:dyDescent="0.2">
      <c r="A3321" s="1">
        <v>45355</v>
      </c>
      <c r="B3321" t="s">
        <v>24</v>
      </c>
      <c r="C3321" t="s">
        <v>25</v>
      </c>
      <c r="D3321">
        <v>2022</v>
      </c>
      <c r="E3321" t="s">
        <v>86</v>
      </c>
      <c r="F3321" t="s">
        <v>239</v>
      </c>
      <c r="G3321" t="s">
        <v>88</v>
      </c>
      <c r="H3321" t="s">
        <v>29</v>
      </c>
      <c r="L3321" t="s">
        <v>681</v>
      </c>
      <c r="M3321" t="s">
        <v>682</v>
      </c>
      <c r="N3321" t="str">
        <f>_xlfn.CONCAT(Tableau1[[#This Row],[species_name]],Tableau1[[#This Row],[sub_reg]])</f>
        <v>Pollack27.7.h</v>
      </c>
      <c r="O3321" t="s">
        <v>32</v>
      </c>
      <c r="P3321" t="s">
        <v>33</v>
      </c>
      <c r="Q3321" t="s">
        <v>34</v>
      </c>
      <c r="R3321">
        <v>6242.31</v>
      </c>
      <c r="S3321" t="s">
        <v>35</v>
      </c>
      <c r="T3321" t="s">
        <v>509</v>
      </c>
      <c r="U3321" t="s">
        <v>510</v>
      </c>
      <c r="V3321" t="s">
        <v>330</v>
      </c>
      <c r="W3321">
        <f>IFERROR(INDEX(#REF!,MATCH(Tableau1[[#This Row],[Identifiant pour calcul]],#REF!,0),9),0)</f>
        <v>0</v>
      </c>
      <c r="X3321">
        <f>Tableau1[[#This Row],[value]]*0.125*Tableau1[[#This Row],[Sequestration factor]]</f>
        <v>0</v>
      </c>
      <c r="Y3321" t="s">
        <v>39</v>
      </c>
      <c r="Z3321" t="s">
        <v>40</v>
      </c>
      <c r="AA3321" t="s">
        <v>39</v>
      </c>
      <c r="AB3321" t="e">
        <f>INDEX(#REF!,MATCH(Tableau1[[#This Row],[species_name]],#REF!,0),2)</f>
        <v>#REF!</v>
      </c>
      <c r="AC3321" s="3" t="e">
        <f>Tableau1[[#This Row],[value]]/Tableau1[[#This Row],[débarquements totaux de l''espèce]]</f>
        <v>#REF!</v>
      </c>
    </row>
    <row r="3322" spans="1:29" x14ac:dyDescent="0.2">
      <c r="A3322" s="1">
        <v>45355</v>
      </c>
      <c r="B3322" t="s">
        <v>24</v>
      </c>
      <c r="C3322" t="s">
        <v>25</v>
      </c>
      <c r="D3322">
        <v>2022</v>
      </c>
      <c r="E3322" t="s">
        <v>86</v>
      </c>
      <c r="F3322" t="s">
        <v>59</v>
      </c>
      <c r="G3322" t="s">
        <v>406</v>
      </c>
      <c r="H3322" t="s">
        <v>29</v>
      </c>
      <c r="L3322" t="s">
        <v>364</v>
      </c>
      <c r="M3322" t="s">
        <v>365</v>
      </c>
      <c r="N3322" t="str">
        <f>_xlfn.CONCAT(Tableau1[[#This Row],[species_name]],Tableau1[[#This Row],[sub_reg]])</f>
        <v>Pollack27.4.a</v>
      </c>
      <c r="O3322" t="s">
        <v>32</v>
      </c>
      <c r="P3322" t="s">
        <v>33</v>
      </c>
      <c r="Q3322" t="s">
        <v>34</v>
      </c>
      <c r="R3322">
        <v>30597.119999999999</v>
      </c>
      <c r="S3322" t="s">
        <v>35</v>
      </c>
      <c r="T3322" t="s">
        <v>509</v>
      </c>
      <c r="U3322" t="s">
        <v>510</v>
      </c>
      <c r="V3322" t="s">
        <v>169</v>
      </c>
      <c r="W3322">
        <f>IFERROR(INDEX(#REF!,MATCH(Tableau1[[#This Row],[Identifiant pour calcul]],#REF!,0),9),0)</f>
        <v>0</v>
      </c>
      <c r="X3322">
        <f>Tableau1[[#This Row],[value]]*0.125*Tableau1[[#This Row],[Sequestration factor]]</f>
        <v>0</v>
      </c>
      <c r="Y3322" t="s">
        <v>39</v>
      </c>
      <c r="Z3322" t="s">
        <v>40</v>
      </c>
      <c r="AA3322" t="s">
        <v>39</v>
      </c>
      <c r="AB3322" t="e">
        <f>INDEX(#REF!,MATCH(Tableau1[[#This Row],[species_name]],#REF!,0),2)</f>
        <v>#REF!</v>
      </c>
      <c r="AC3322" s="3" t="e">
        <f>Tableau1[[#This Row],[value]]/Tableau1[[#This Row],[débarquements totaux de l''espèce]]</f>
        <v>#REF!</v>
      </c>
    </row>
    <row r="3323" spans="1:29" x14ac:dyDescent="0.2">
      <c r="A3323" s="1">
        <v>45355</v>
      </c>
      <c r="B3323" t="s">
        <v>24</v>
      </c>
      <c r="C3323" t="s">
        <v>25</v>
      </c>
      <c r="D3323">
        <v>2022</v>
      </c>
      <c r="E3323" t="s">
        <v>86</v>
      </c>
      <c r="F3323" t="s">
        <v>59</v>
      </c>
      <c r="G3323" t="s">
        <v>406</v>
      </c>
      <c r="H3323" t="s">
        <v>29</v>
      </c>
      <c r="L3323" t="s">
        <v>364</v>
      </c>
      <c r="M3323" t="s">
        <v>365</v>
      </c>
      <c r="N3323" t="str">
        <f>_xlfn.CONCAT(Tableau1[[#This Row],[species_name]],Tableau1[[#This Row],[sub_reg]])</f>
        <v>Pollack27.6.a</v>
      </c>
      <c r="O3323" t="s">
        <v>32</v>
      </c>
      <c r="P3323" t="s">
        <v>33</v>
      </c>
      <c r="Q3323" t="s">
        <v>34</v>
      </c>
      <c r="R3323">
        <v>5680.44</v>
      </c>
      <c r="S3323" t="s">
        <v>35</v>
      </c>
      <c r="T3323" t="s">
        <v>509</v>
      </c>
      <c r="U3323" t="s">
        <v>510</v>
      </c>
      <c r="V3323" t="s">
        <v>195</v>
      </c>
      <c r="W3323">
        <f>IFERROR(INDEX(#REF!,MATCH(Tableau1[[#This Row],[Identifiant pour calcul]],#REF!,0),9),0)</f>
        <v>0</v>
      </c>
      <c r="X3323">
        <f>Tableau1[[#This Row],[value]]*0.125*Tableau1[[#This Row],[Sequestration factor]]</f>
        <v>0</v>
      </c>
      <c r="Y3323" t="s">
        <v>39</v>
      </c>
      <c r="Z3323" t="s">
        <v>40</v>
      </c>
      <c r="AA3323" t="s">
        <v>39</v>
      </c>
      <c r="AB3323" t="e">
        <f>INDEX(#REF!,MATCH(Tableau1[[#This Row],[species_name]],#REF!,0),2)</f>
        <v>#REF!</v>
      </c>
      <c r="AC3323" s="3" t="e">
        <f>Tableau1[[#This Row],[value]]/Tableau1[[#This Row],[débarquements totaux de l''espèce]]</f>
        <v>#REF!</v>
      </c>
    </row>
    <row r="3324" spans="1:29" x14ac:dyDescent="0.2">
      <c r="A3324" s="1">
        <v>45355</v>
      </c>
      <c r="B3324" t="s">
        <v>24</v>
      </c>
      <c r="C3324" t="s">
        <v>25</v>
      </c>
      <c r="D3324">
        <v>2022</v>
      </c>
      <c r="E3324" t="s">
        <v>86</v>
      </c>
      <c r="F3324" t="s">
        <v>158</v>
      </c>
      <c r="G3324" t="s">
        <v>406</v>
      </c>
      <c r="H3324" t="s">
        <v>29</v>
      </c>
      <c r="L3324" t="s">
        <v>418</v>
      </c>
      <c r="M3324" t="s">
        <v>419</v>
      </c>
      <c r="N3324" t="str">
        <f>_xlfn.CONCAT(Tableau1[[#This Row],[species_name]],Tableau1[[#This Row],[sub_reg]])</f>
        <v>Pollack27.7.b</v>
      </c>
      <c r="O3324" t="s">
        <v>32</v>
      </c>
      <c r="P3324" t="s">
        <v>33</v>
      </c>
      <c r="Q3324" t="s">
        <v>34</v>
      </c>
      <c r="R3324">
        <v>2198.1</v>
      </c>
      <c r="S3324" t="s">
        <v>35</v>
      </c>
      <c r="T3324" t="s">
        <v>509</v>
      </c>
      <c r="U3324" t="s">
        <v>510</v>
      </c>
      <c r="V3324" t="s">
        <v>663</v>
      </c>
      <c r="W3324">
        <f>IFERROR(INDEX(#REF!,MATCH(Tableau1[[#This Row],[Identifiant pour calcul]],#REF!,0),9),0)</f>
        <v>0</v>
      </c>
      <c r="X3324">
        <f>Tableau1[[#This Row],[value]]*0.125*Tableau1[[#This Row],[Sequestration factor]]</f>
        <v>0</v>
      </c>
      <c r="Y3324" t="s">
        <v>39</v>
      </c>
      <c r="Z3324" t="s">
        <v>40</v>
      </c>
      <c r="AA3324" t="s">
        <v>39</v>
      </c>
      <c r="AB3324" t="e">
        <f>INDEX(#REF!,MATCH(Tableau1[[#This Row],[species_name]],#REF!,0),2)</f>
        <v>#REF!</v>
      </c>
      <c r="AC3324" s="3" t="e">
        <f>Tableau1[[#This Row],[value]]/Tableau1[[#This Row],[débarquements totaux de l''espèce]]</f>
        <v>#REF!</v>
      </c>
    </row>
    <row r="3325" spans="1:29" x14ac:dyDescent="0.2">
      <c r="A3325" s="1">
        <v>45355</v>
      </c>
      <c r="B3325" t="s">
        <v>24</v>
      </c>
      <c r="C3325" t="s">
        <v>25</v>
      </c>
      <c r="D3325">
        <v>2022</v>
      </c>
      <c r="E3325" t="s">
        <v>86</v>
      </c>
      <c r="F3325" t="s">
        <v>158</v>
      </c>
      <c r="G3325" t="s">
        <v>406</v>
      </c>
      <c r="H3325" t="s">
        <v>29</v>
      </c>
      <c r="L3325" t="s">
        <v>418</v>
      </c>
      <c r="M3325" t="s">
        <v>419</v>
      </c>
      <c r="N3325" t="str">
        <f>_xlfn.CONCAT(Tableau1[[#This Row],[species_name]],Tableau1[[#This Row],[sub_reg]])</f>
        <v>Pollack27.7.d</v>
      </c>
      <c r="O3325" t="s">
        <v>32</v>
      </c>
      <c r="P3325" t="s">
        <v>33</v>
      </c>
      <c r="Q3325" t="s">
        <v>34</v>
      </c>
      <c r="R3325">
        <v>1848.53</v>
      </c>
      <c r="S3325" t="s">
        <v>35</v>
      </c>
      <c r="T3325" t="s">
        <v>509</v>
      </c>
      <c r="U3325" t="s">
        <v>510</v>
      </c>
      <c r="V3325" t="s">
        <v>96</v>
      </c>
      <c r="W3325">
        <f>IFERROR(INDEX(#REF!,MATCH(Tableau1[[#This Row],[Identifiant pour calcul]],#REF!,0),9),0)</f>
        <v>0</v>
      </c>
      <c r="X3325">
        <f>Tableau1[[#This Row],[value]]*0.125*Tableau1[[#This Row],[Sequestration factor]]</f>
        <v>0</v>
      </c>
      <c r="Y3325" t="s">
        <v>39</v>
      </c>
      <c r="Z3325" t="s">
        <v>40</v>
      </c>
      <c r="AA3325" t="s">
        <v>39</v>
      </c>
      <c r="AB3325" t="e">
        <f>INDEX(#REF!,MATCH(Tableau1[[#This Row],[species_name]],#REF!,0),2)</f>
        <v>#REF!</v>
      </c>
      <c r="AC3325" s="3" t="e">
        <f>Tableau1[[#This Row],[value]]/Tableau1[[#This Row],[débarquements totaux de l''espèce]]</f>
        <v>#REF!</v>
      </c>
    </row>
    <row r="3326" spans="1:29" x14ac:dyDescent="0.2">
      <c r="A3326" s="1">
        <v>45355</v>
      </c>
      <c r="B3326" t="s">
        <v>24</v>
      </c>
      <c r="C3326" t="s">
        <v>25</v>
      </c>
      <c r="D3326">
        <v>2022</v>
      </c>
      <c r="E3326" t="s">
        <v>86</v>
      </c>
      <c r="F3326" t="s">
        <v>158</v>
      </c>
      <c r="G3326" t="s">
        <v>406</v>
      </c>
      <c r="H3326" t="s">
        <v>29</v>
      </c>
      <c r="L3326" t="s">
        <v>418</v>
      </c>
      <c r="M3326" t="s">
        <v>419</v>
      </c>
      <c r="N3326" t="str">
        <f>_xlfn.CONCAT(Tableau1[[#This Row],[species_name]],Tableau1[[#This Row],[sub_reg]])</f>
        <v>Pollack27.7.e</v>
      </c>
      <c r="O3326" t="s">
        <v>32</v>
      </c>
      <c r="P3326" t="s">
        <v>33</v>
      </c>
      <c r="Q3326" t="s">
        <v>34</v>
      </c>
      <c r="R3326">
        <v>55099.68</v>
      </c>
      <c r="S3326" t="s">
        <v>35</v>
      </c>
      <c r="T3326" t="s">
        <v>509</v>
      </c>
      <c r="U3326" t="s">
        <v>510</v>
      </c>
      <c r="V3326" t="s">
        <v>226</v>
      </c>
      <c r="W3326">
        <f>IFERROR(INDEX(#REF!,MATCH(Tableau1[[#This Row],[Identifiant pour calcul]],#REF!,0),9),0)</f>
        <v>0</v>
      </c>
      <c r="X3326">
        <f>Tableau1[[#This Row],[value]]*0.125*Tableau1[[#This Row],[Sequestration factor]]</f>
        <v>0</v>
      </c>
      <c r="Y3326" t="s">
        <v>39</v>
      </c>
      <c r="Z3326" t="s">
        <v>40</v>
      </c>
      <c r="AA3326" t="s">
        <v>39</v>
      </c>
      <c r="AB3326" t="e">
        <f>INDEX(#REF!,MATCH(Tableau1[[#This Row],[species_name]],#REF!,0),2)</f>
        <v>#REF!</v>
      </c>
      <c r="AC3326" s="3" t="e">
        <f>Tableau1[[#This Row],[value]]/Tableau1[[#This Row],[débarquements totaux de l''espèce]]</f>
        <v>#REF!</v>
      </c>
    </row>
    <row r="3327" spans="1:29" x14ac:dyDescent="0.2">
      <c r="A3327" s="1">
        <v>45355</v>
      </c>
      <c r="B3327" t="s">
        <v>24</v>
      </c>
      <c r="C3327" t="s">
        <v>25</v>
      </c>
      <c r="D3327">
        <v>2022</v>
      </c>
      <c r="E3327" t="s">
        <v>86</v>
      </c>
      <c r="F3327" t="s">
        <v>158</v>
      </c>
      <c r="G3327" t="s">
        <v>406</v>
      </c>
      <c r="H3327" t="s">
        <v>29</v>
      </c>
      <c r="L3327" t="s">
        <v>418</v>
      </c>
      <c r="M3327" t="s">
        <v>419</v>
      </c>
      <c r="N3327" t="str">
        <f>_xlfn.CONCAT(Tableau1[[#This Row],[species_name]],Tableau1[[#This Row],[sub_reg]])</f>
        <v>Pollack27.7.f</v>
      </c>
      <c r="O3327" t="s">
        <v>32</v>
      </c>
      <c r="P3327" t="s">
        <v>33</v>
      </c>
      <c r="Q3327" t="s">
        <v>34</v>
      </c>
      <c r="R3327">
        <v>2315.79</v>
      </c>
      <c r="S3327" t="s">
        <v>35</v>
      </c>
      <c r="T3327" t="s">
        <v>509</v>
      </c>
      <c r="U3327" t="s">
        <v>510</v>
      </c>
      <c r="V3327" t="s">
        <v>685</v>
      </c>
      <c r="W3327">
        <f>IFERROR(INDEX(#REF!,MATCH(Tableau1[[#This Row],[Identifiant pour calcul]],#REF!,0),9),0)</f>
        <v>0</v>
      </c>
      <c r="X3327">
        <f>Tableau1[[#This Row],[value]]*0.125*Tableau1[[#This Row],[Sequestration factor]]</f>
        <v>0</v>
      </c>
      <c r="Y3327" t="s">
        <v>39</v>
      </c>
      <c r="Z3327" t="s">
        <v>40</v>
      </c>
      <c r="AA3327" t="s">
        <v>39</v>
      </c>
      <c r="AB3327" t="e">
        <f>INDEX(#REF!,MATCH(Tableau1[[#This Row],[species_name]],#REF!,0),2)</f>
        <v>#REF!</v>
      </c>
      <c r="AC3327" s="3" t="e">
        <f>Tableau1[[#This Row],[value]]/Tableau1[[#This Row],[débarquements totaux de l''espèce]]</f>
        <v>#REF!</v>
      </c>
    </row>
    <row r="3328" spans="1:29" x14ac:dyDescent="0.2">
      <c r="A3328" s="1">
        <v>45355</v>
      </c>
      <c r="B3328" t="s">
        <v>24</v>
      </c>
      <c r="C3328" t="s">
        <v>25</v>
      </c>
      <c r="D3328">
        <v>2022</v>
      </c>
      <c r="E3328" t="s">
        <v>86</v>
      </c>
      <c r="F3328" t="s">
        <v>158</v>
      </c>
      <c r="G3328" t="s">
        <v>406</v>
      </c>
      <c r="H3328" t="s">
        <v>29</v>
      </c>
      <c r="L3328" t="s">
        <v>418</v>
      </c>
      <c r="M3328" t="s">
        <v>419</v>
      </c>
      <c r="N3328" t="str">
        <f>_xlfn.CONCAT(Tableau1[[#This Row],[species_name]],Tableau1[[#This Row],[sub_reg]])</f>
        <v>Pollack27.7.h</v>
      </c>
      <c r="O3328" t="s">
        <v>32</v>
      </c>
      <c r="P3328" t="s">
        <v>33</v>
      </c>
      <c r="Q3328" t="s">
        <v>34</v>
      </c>
      <c r="R3328">
        <v>36783.42</v>
      </c>
      <c r="S3328" t="s">
        <v>35</v>
      </c>
      <c r="T3328" t="s">
        <v>509</v>
      </c>
      <c r="U3328" t="s">
        <v>510</v>
      </c>
      <c r="V3328" t="s">
        <v>330</v>
      </c>
      <c r="W3328">
        <f>IFERROR(INDEX(#REF!,MATCH(Tableau1[[#This Row],[Identifiant pour calcul]],#REF!,0),9),0)</f>
        <v>0</v>
      </c>
      <c r="X3328">
        <f>Tableau1[[#This Row],[value]]*0.125*Tableau1[[#This Row],[Sequestration factor]]</f>
        <v>0</v>
      </c>
      <c r="Y3328" t="s">
        <v>39</v>
      </c>
      <c r="Z3328" t="s">
        <v>40</v>
      </c>
      <c r="AA3328" t="s">
        <v>39</v>
      </c>
      <c r="AB3328" t="e">
        <f>INDEX(#REF!,MATCH(Tableau1[[#This Row],[species_name]],#REF!,0),2)</f>
        <v>#REF!</v>
      </c>
      <c r="AC3328" s="3" t="e">
        <f>Tableau1[[#This Row],[value]]/Tableau1[[#This Row],[débarquements totaux de l''espèce]]</f>
        <v>#REF!</v>
      </c>
    </row>
    <row r="3329" spans="1:29" x14ac:dyDescent="0.2">
      <c r="A3329" s="1">
        <v>45355</v>
      </c>
      <c r="B3329" t="s">
        <v>24</v>
      </c>
      <c r="C3329" t="s">
        <v>25</v>
      </c>
      <c r="D3329">
        <v>2022</v>
      </c>
      <c r="E3329" t="s">
        <v>86</v>
      </c>
      <c r="F3329" t="s">
        <v>372</v>
      </c>
      <c r="G3329" t="s">
        <v>28</v>
      </c>
      <c r="H3329" t="s">
        <v>29</v>
      </c>
      <c r="L3329" t="s">
        <v>711</v>
      </c>
      <c r="M3329" t="s">
        <v>712</v>
      </c>
      <c r="N3329" t="str">
        <f>_xlfn.CONCAT(Tableau1[[#This Row],[species_name]],Tableau1[[#This Row],[sub_reg]])</f>
        <v>Pollack27.7.d</v>
      </c>
      <c r="O3329" t="s">
        <v>32</v>
      </c>
      <c r="P3329" t="s">
        <v>33</v>
      </c>
      <c r="Q3329" t="s">
        <v>34</v>
      </c>
      <c r="R3329">
        <v>1639.41</v>
      </c>
      <c r="S3329" t="s">
        <v>35</v>
      </c>
      <c r="T3329" t="s">
        <v>509</v>
      </c>
      <c r="U3329" t="s">
        <v>510</v>
      </c>
      <c r="V3329" t="s">
        <v>96</v>
      </c>
      <c r="W3329">
        <f>IFERROR(INDEX(#REF!,MATCH(Tableau1[[#This Row],[Identifiant pour calcul]],#REF!,0),9),0)</f>
        <v>0</v>
      </c>
      <c r="X3329">
        <f>Tableau1[[#This Row],[value]]*0.125*Tableau1[[#This Row],[Sequestration factor]]</f>
        <v>0</v>
      </c>
      <c r="Y3329" t="s">
        <v>39</v>
      </c>
      <c r="Z3329" t="s">
        <v>40</v>
      </c>
      <c r="AA3329" t="s">
        <v>39</v>
      </c>
      <c r="AB3329" t="e">
        <f>INDEX(#REF!,MATCH(Tableau1[[#This Row],[species_name]],#REF!,0),2)</f>
        <v>#REF!</v>
      </c>
      <c r="AC3329" s="3" t="e">
        <f>Tableau1[[#This Row],[value]]/Tableau1[[#This Row],[débarquements totaux de l''espèce]]</f>
        <v>#REF!</v>
      </c>
    </row>
    <row r="3330" spans="1:29" x14ac:dyDescent="0.2">
      <c r="A3330" s="1">
        <v>45355</v>
      </c>
      <c r="B3330" t="s">
        <v>24</v>
      </c>
      <c r="C3330" t="s">
        <v>25</v>
      </c>
      <c r="D3330">
        <v>2022</v>
      </c>
      <c r="E3330" t="s">
        <v>86</v>
      </c>
      <c r="F3330" t="s">
        <v>158</v>
      </c>
      <c r="G3330" t="s">
        <v>28</v>
      </c>
      <c r="H3330" t="s">
        <v>29</v>
      </c>
      <c r="M3330" t="s">
        <v>821</v>
      </c>
      <c r="N3330" t="str">
        <f>_xlfn.CONCAT(Tableau1[[#This Row],[species_name]],Tableau1[[#This Row],[sub_reg]])</f>
        <v>Pollack27.7.d</v>
      </c>
      <c r="O3330" t="s">
        <v>32</v>
      </c>
      <c r="P3330" t="s">
        <v>33</v>
      </c>
      <c r="Q3330" t="s">
        <v>34</v>
      </c>
      <c r="R3330">
        <v>14987.91</v>
      </c>
      <c r="S3330" t="s">
        <v>35</v>
      </c>
      <c r="T3330" t="s">
        <v>509</v>
      </c>
      <c r="U3330" t="s">
        <v>510</v>
      </c>
      <c r="V3330" t="s">
        <v>96</v>
      </c>
      <c r="W3330">
        <f>IFERROR(INDEX(#REF!,MATCH(Tableau1[[#This Row],[Identifiant pour calcul]],#REF!,0),9),0)</f>
        <v>0</v>
      </c>
      <c r="X3330">
        <f>Tableau1[[#This Row],[value]]*0.125*Tableau1[[#This Row],[Sequestration factor]]</f>
        <v>0</v>
      </c>
      <c r="Y3330" t="s">
        <v>39</v>
      </c>
      <c r="Z3330" t="s">
        <v>40</v>
      </c>
      <c r="AA3330" t="s">
        <v>39</v>
      </c>
      <c r="AB3330" t="e">
        <f>INDEX(#REF!,MATCH(Tableau1[[#This Row],[species_name]],#REF!,0),2)</f>
        <v>#REF!</v>
      </c>
      <c r="AC3330" s="3" t="e">
        <f>Tableau1[[#This Row],[value]]/Tableau1[[#This Row],[débarquements totaux de l''espèce]]</f>
        <v>#REF!</v>
      </c>
    </row>
    <row r="3331" spans="1:29" x14ac:dyDescent="0.2">
      <c r="A3331" s="1">
        <v>45355</v>
      </c>
      <c r="B3331" t="s">
        <v>24</v>
      </c>
      <c r="C3331" t="s">
        <v>25</v>
      </c>
      <c r="D3331">
        <v>2022</v>
      </c>
      <c r="E3331" t="s">
        <v>86</v>
      </c>
      <c r="F3331" t="s">
        <v>158</v>
      </c>
      <c r="G3331" t="s">
        <v>28</v>
      </c>
      <c r="H3331" t="s">
        <v>29</v>
      </c>
      <c r="M3331" t="s">
        <v>821</v>
      </c>
      <c r="N3331" t="str">
        <f>_xlfn.CONCAT(Tableau1[[#This Row],[species_name]],Tableau1[[#This Row],[sub_reg]])</f>
        <v>Pollack27.8.a</v>
      </c>
      <c r="O3331" t="s">
        <v>32</v>
      </c>
      <c r="P3331" t="s">
        <v>33</v>
      </c>
      <c r="Q3331" t="s">
        <v>34</v>
      </c>
      <c r="R3331">
        <v>22674.12</v>
      </c>
      <c r="S3331" t="s">
        <v>35</v>
      </c>
      <c r="T3331" t="s">
        <v>509</v>
      </c>
      <c r="U3331" t="s">
        <v>510</v>
      </c>
      <c r="V3331" t="s">
        <v>331</v>
      </c>
      <c r="W3331">
        <f>IFERROR(INDEX(#REF!,MATCH(Tableau1[[#This Row],[Identifiant pour calcul]],#REF!,0),9),0)</f>
        <v>0</v>
      </c>
      <c r="X3331">
        <f>Tableau1[[#This Row],[value]]*0.125*Tableau1[[#This Row],[Sequestration factor]]</f>
        <v>0</v>
      </c>
      <c r="Y3331" t="s">
        <v>39</v>
      </c>
      <c r="Z3331" t="s">
        <v>40</v>
      </c>
      <c r="AA3331" t="s">
        <v>39</v>
      </c>
      <c r="AB3331" t="e">
        <f>INDEX(#REF!,MATCH(Tableau1[[#This Row],[species_name]],#REF!,0),2)</f>
        <v>#REF!</v>
      </c>
      <c r="AC3331" s="3" t="e">
        <f>Tableau1[[#This Row],[value]]/Tableau1[[#This Row],[débarquements totaux de l''espèce]]</f>
        <v>#REF!</v>
      </c>
    </row>
    <row r="3332" spans="1:29" x14ac:dyDescent="0.2">
      <c r="A3332" s="1">
        <v>45355</v>
      </c>
      <c r="B3332" t="s">
        <v>24</v>
      </c>
      <c r="C3332" t="s">
        <v>25</v>
      </c>
      <c r="D3332">
        <v>2022</v>
      </c>
      <c r="E3332" t="s">
        <v>86</v>
      </c>
      <c r="F3332" t="s">
        <v>217</v>
      </c>
      <c r="G3332" t="s">
        <v>107</v>
      </c>
      <c r="H3332" t="s">
        <v>29</v>
      </c>
      <c r="M3332" t="s">
        <v>771</v>
      </c>
      <c r="N3332" t="str">
        <f>_xlfn.CONCAT(Tableau1[[#This Row],[species_name]],Tableau1[[#This Row],[sub_reg]])</f>
        <v>Pollack27.7.e</v>
      </c>
      <c r="O3332" t="s">
        <v>32</v>
      </c>
      <c r="P3332" t="s">
        <v>33</v>
      </c>
      <c r="Q3332" t="s">
        <v>34</v>
      </c>
      <c r="R3332">
        <v>4221.3100000000004</v>
      </c>
      <c r="S3332" t="s">
        <v>35</v>
      </c>
      <c r="T3332" t="s">
        <v>509</v>
      </c>
      <c r="U3332" t="s">
        <v>510</v>
      </c>
      <c r="V3332" t="s">
        <v>226</v>
      </c>
      <c r="W3332">
        <f>IFERROR(INDEX(#REF!,MATCH(Tableau1[[#This Row],[Identifiant pour calcul]],#REF!,0),9),0)</f>
        <v>0</v>
      </c>
      <c r="X3332">
        <f>Tableau1[[#This Row],[value]]*0.125*Tableau1[[#This Row],[Sequestration factor]]</f>
        <v>0</v>
      </c>
      <c r="Y3332" t="s">
        <v>39</v>
      </c>
      <c r="Z3332" t="s">
        <v>40</v>
      </c>
      <c r="AA3332" t="s">
        <v>39</v>
      </c>
      <c r="AB3332" t="e">
        <f>INDEX(#REF!,MATCH(Tableau1[[#This Row],[species_name]],#REF!,0),2)</f>
        <v>#REF!</v>
      </c>
      <c r="AC3332" s="3" t="e">
        <f>Tableau1[[#This Row],[value]]/Tableau1[[#This Row],[débarquements totaux de l''espèce]]</f>
        <v>#REF!</v>
      </c>
    </row>
    <row r="3333" spans="1:29" x14ac:dyDescent="0.2">
      <c r="A3333" s="1">
        <v>45355</v>
      </c>
      <c r="B3333" t="s">
        <v>24</v>
      </c>
      <c r="C3333" t="s">
        <v>25</v>
      </c>
      <c r="D3333">
        <v>2022</v>
      </c>
      <c r="E3333" t="s">
        <v>86</v>
      </c>
      <c r="F3333" t="s">
        <v>372</v>
      </c>
      <c r="G3333" t="s">
        <v>28</v>
      </c>
      <c r="H3333" t="s">
        <v>29</v>
      </c>
      <c r="L3333" t="s">
        <v>711</v>
      </c>
      <c r="M3333" t="s">
        <v>712</v>
      </c>
      <c r="N3333" t="str">
        <f>_xlfn.CONCAT(Tableau1[[#This Row],[species_name]],Tableau1[[#This Row],[sub_reg]])</f>
        <v>Pollack27.7.e</v>
      </c>
      <c r="O3333" t="s">
        <v>32</v>
      </c>
      <c r="P3333" t="s">
        <v>33</v>
      </c>
      <c r="Q3333" t="s">
        <v>34</v>
      </c>
      <c r="R3333">
        <v>11600.55</v>
      </c>
      <c r="S3333" t="s">
        <v>35</v>
      </c>
      <c r="T3333" t="s">
        <v>509</v>
      </c>
      <c r="U3333" t="s">
        <v>510</v>
      </c>
      <c r="V3333" t="s">
        <v>226</v>
      </c>
      <c r="W3333">
        <f>IFERROR(INDEX(#REF!,MATCH(Tableau1[[#This Row],[Identifiant pour calcul]],#REF!,0),9),0)</f>
        <v>0</v>
      </c>
      <c r="X3333">
        <f>Tableau1[[#This Row],[value]]*0.125*Tableau1[[#This Row],[Sequestration factor]]</f>
        <v>0</v>
      </c>
      <c r="Y3333" t="s">
        <v>39</v>
      </c>
      <c r="Z3333" t="s">
        <v>40</v>
      </c>
      <c r="AA3333" t="s">
        <v>39</v>
      </c>
      <c r="AB3333" t="e">
        <f>INDEX(#REF!,MATCH(Tableau1[[#This Row],[species_name]],#REF!,0),2)</f>
        <v>#REF!</v>
      </c>
      <c r="AC3333" s="3" t="e">
        <f>Tableau1[[#This Row],[value]]/Tableau1[[#This Row],[débarquements totaux de l''espèce]]</f>
        <v>#REF!</v>
      </c>
    </row>
    <row r="3334" spans="1:29" x14ac:dyDescent="0.2">
      <c r="A3334" s="1">
        <v>45355</v>
      </c>
      <c r="B3334" t="s">
        <v>24</v>
      </c>
      <c r="C3334" t="s">
        <v>25</v>
      </c>
      <c r="D3334">
        <v>2022</v>
      </c>
      <c r="E3334" t="s">
        <v>86</v>
      </c>
      <c r="F3334" t="s">
        <v>158</v>
      </c>
      <c r="G3334" t="s">
        <v>28</v>
      </c>
      <c r="H3334" t="s">
        <v>29</v>
      </c>
      <c r="M3334" t="s">
        <v>821</v>
      </c>
      <c r="N3334" t="str">
        <f>_xlfn.CONCAT(Tableau1[[#This Row],[species_name]],Tableau1[[#This Row],[sub_reg]])</f>
        <v>Pollack27.8.b</v>
      </c>
      <c r="O3334" t="s">
        <v>32</v>
      </c>
      <c r="P3334" t="s">
        <v>33</v>
      </c>
      <c r="Q3334" t="s">
        <v>34</v>
      </c>
      <c r="R3334">
        <v>1146.5899999999999</v>
      </c>
      <c r="S3334" t="s">
        <v>35</v>
      </c>
      <c r="T3334" t="s">
        <v>509</v>
      </c>
      <c r="U3334" t="s">
        <v>510</v>
      </c>
      <c r="V3334" t="s">
        <v>338</v>
      </c>
      <c r="W3334">
        <f>IFERROR(INDEX(#REF!,MATCH(Tableau1[[#This Row],[Identifiant pour calcul]],#REF!,0),9),0)</f>
        <v>0</v>
      </c>
      <c r="X3334">
        <f>Tableau1[[#This Row],[value]]*0.125*Tableau1[[#This Row],[Sequestration factor]]</f>
        <v>0</v>
      </c>
      <c r="Y3334" t="s">
        <v>39</v>
      </c>
      <c r="Z3334" t="s">
        <v>40</v>
      </c>
      <c r="AA3334" t="s">
        <v>39</v>
      </c>
      <c r="AB3334" t="e">
        <f>INDEX(#REF!,MATCH(Tableau1[[#This Row],[species_name]],#REF!,0),2)</f>
        <v>#REF!</v>
      </c>
      <c r="AC3334" s="3" t="e">
        <f>Tableau1[[#This Row],[value]]/Tableau1[[#This Row],[débarquements totaux de l''espèce]]</f>
        <v>#REF!</v>
      </c>
    </row>
    <row r="3335" spans="1:29" x14ac:dyDescent="0.2">
      <c r="A3335" s="1">
        <v>45355</v>
      </c>
      <c r="B3335" t="s">
        <v>24</v>
      </c>
      <c r="C3335" t="s">
        <v>25</v>
      </c>
      <c r="D3335">
        <v>2022</v>
      </c>
      <c r="E3335" t="s">
        <v>86</v>
      </c>
      <c r="F3335" t="s">
        <v>239</v>
      </c>
      <c r="G3335" t="s">
        <v>77</v>
      </c>
      <c r="H3335" t="s">
        <v>29</v>
      </c>
      <c r="M3335" t="s">
        <v>788</v>
      </c>
      <c r="N3335" t="str">
        <f>_xlfn.CONCAT(Tableau1[[#This Row],[species_name]],Tableau1[[#This Row],[sub_reg]])</f>
        <v>Pollack27.8.a</v>
      </c>
      <c r="O3335" t="s">
        <v>32</v>
      </c>
      <c r="P3335" t="s">
        <v>33</v>
      </c>
      <c r="Q3335" t="s">
        <v>34</v>
      </c>
      <c r="R3335">
        <v>7527.47</v>
      </c>
      <c r="S3335" t="s">
        <v>35</v>
      </c>
      <c r="T3335" t="s">
        <v>509</v>
      </c>
      <c r="U3335" t="s">
        <v>510</v>
      </c>
      <c r="V3335" t="s">
        <v>331</v>
      </c>
      <c r="W3335">
        <f>IFERROR(INDEX(#REF!,MATCH(Tableau1[[#This Row],[Identifiant pour calcul]],#REF!,0),9),0)</f>
        <v>0</v>
      </c>
      <c r="X3335">
        <f>Tableau1[[#This Row],[value]]*0.125*Tableau1[[#This Row],[Sequestration factor]]</f>
        <v>0</v>
      </c>
      <c r="Y3335" t="s">
        <v>39</v>
      </c>
      <c r="Z3335" t="s">
        <v>40</v>
      </c>
      <c r="AA3335" t="s">
        <v>39</v>
      </c>
      <c r="AB3335" t="e">
        <f>INDEX(#REF!,MATCH(Tableau1[[#This Row],[species_name]],#REF!,0),2)</f>
        <v>#REF!</v>
      </c>
      <c r="AC3335" s="3" t="e">
        <f>Tableau1[[#This Row],[value]]/Tableau1[[#This Row],[débarquements totaux de l''espèce]]</f>
        <v>#REF!</v>
      </c>
    </row>
    <row r="3336" spans="1:29" x14ac:dyDescent="0.2">
      <c r="A3336" s="1">
        <v>45355</v>
      </c>
      <c r="B3336" t="s">
        <v>24</v>
      </c>
      <c r="C3336" t="s">
        <v>25</v>
      </c>
      <c r="D3336">
        <v>2022</v>
      </c>
      <c r="E3336" t="s">
        <v>86</v>
      </c>
      <c r="F3336" t="s">
        <v>158</v>
      </c>
      <c r="G3336" t="s">
        <v>159</v>
      </c>
      <c r="H3336" t="s">
        <v>29</v>
      </c>
      <c r="M3336" t="s">
        <v>160</v>
      </c>
      <c r="N3336" t="str">
        <f>_xlfn.CONCAT(Tableau1[[#This Row],[species_name]],Tableau1[[#This Row],[sub_reg]])</f>
        <v>Pollack27.4.a</v>
      </c>
      <c r="O3336" t="s">
        <v>32</v>
      </c>
      <c r="P3336" t="s">
        <v>33</v>
      </c>
      <c r="Q3336" t="s">
        <v>34</v>
      </c>
      <c r="R3336">
        <v>4569.71</v>
      </c>
      <c r="S3336" t="s">
        <v>35</v>
      </c>
      <c r="T3336" t="s">
        <v>509</v>
      </c>
      <c r="U3336" t="s">
        <v>510</v>
      </c>
      <c r="V3336" t="s">
        <v>169</v>
      </c>
      <c r="W3336">
        <f>IFERROR(INDEX(#REF!,MATCH(Tableau1[[#This Row],[Identifiant pour calcul]],#REF!,0),9),0)</f>
        <v>0</v>
      </c>
      <c r="X3336">
        <f>Tableau1[[#This Row],[value]]*0.125*Tableau1[[#This Row],[Sequestration factor]]</f>
        <v>0</v>
      </c>
      <c r="Y3336" t="s">
        <v>39</v>
      </c>
      <c r="Z3336" t="s">
        <v>40</v>
      </c>
      <c r="AA3336" t="s">
        <v>39</v>
      </c>
      <c r="AB3336" t="e">
        <f>INDEX(#REF!,MATCH(Tableau1[[#This Row],[species_name]],#REF!,0),2)</f>
        <v>#REF!</v>
      </c>
      <c r="AC3336" s="3" t="e">
        <f>Tableau1[[#This Row],[value]]/Tableau1[[#This Row],[débarquements totaux de l''espèce]]</f>
        <v>#REF!</v>
      </c>
    </row>
    <row r="3337" spans="1:29" x14ac:dyDescent="0.2">
      <c r="A3337" s="1">
        <v>45355</v>
      </c>
      <c r="B3337" t="s">
        <v>24</v>
      </c>
      <c r="C3337" t="s">
        <v>25</v>
      </c>
      <c r="D3337">
        <v>2022</v>
      </c>
      <c r="E3337" t="s">
        <v>86</v>
      </c>
      <c r="F3337" t="s">
        <v>239</v>
      </c>
      <c r="G3337" t="s">
        <v>107</v>
      </c>
      <c r="H3337" t="s">
        <v>29</v>
      </c>
      <c r="M3337" t="s">
        <v>786</v>
      </c>
      <c r="N3337" t="str">
        <f>_xlfn.CONCAT(Tableau1[[#This Row],[species_name]],Tableau1[[#This Row],[sub_reg]])</f>
        <v>Pollack27.7.h</v>
      </c>
      <c r="O3337" t="s">
        <v>32</v>
      </c>
      <c r="P3337" t="s">
        <v>33</v>
      </c>
      <c r="Q3337" t="s">
        <v>34</v>
      </c>
      <c r="R3337">
        <v>2704.94</v>
      </c>
      <c r="S3337" t="s">
        <v>35</v>
      </c>
      <c r="T3337" t="s">
        <v>509</v>
      </c>
      <c r="U3337" t="s">
        <v>510</v>
      </c>
      <c r="V3337" t="s">
        <v>330</v>
      </c>
      <c r="W3337">
        <f>IFERROR(INDEX(#REF!,MATCH(Tableau1[[#This Row],[Identifiant pour calcul]],#REF!,0),9),0)</f>
        <v>0</v>
      </c>
      <c r="X3337">
        <f>Tableau1[[#This Row],[value]]*0.125*Tableau1[[#This Row],[Sequestration factor]]</f>
        <v>0</v>
      </c>
      <c r="Y3337" t="s">
        <v>39</v>
      </c>
      <c r="Z3337" t="s">
        <v>40</v>
      </c>
      <c r="AA3337" t="s">
        <v>39</v>
      </c>
      <c r="AB3337" t="e">
        <f>INDEX(#REF!,MATCH(Tableau1[[#This Row],[species_name]],#REF!,0),2)</f>
        <v>#REF!</v>
      </c>
      <c r="AC3337" s="3" t="e">
        <f>Tableau1[[#This Row],[value]]/Tableau1[[#This Row],[débarquements totaux de l''espèce]]</f>
        <v>#REF!</v>
      </c>
    </row>
    <row r="3338" spans="1:29" x14ac:dyDescent="0.2">
      <c r="A3338" s="1">
        <v>45355</v>
      </c>
      <c r="B3338" t="s">
        <v>24</v>
      </c>
      <c r="C3338" t="s">
        <v>25</v>
      </c>
      <c r="D3338">
        <v>2022</v>
      </c>
      <c r="E3338" t="s">
        <v>86</v>
      </c>
      <c r="F3338" t="s">
        <v>239</v>
      </c>
      <c r="G3338" t="s">
        <v>107</v>
      </c>
      <c r="H3338" t="s">
        <v>29</v>
      </c>
      <c r="M3338" t="s">
        <v>786</v>
      </c>
      <c r="N3338" t="str">
        <f>_xlfn.CONCAT(Tableau1[[#This Row],[species_name]],Tableau1[[#This Row],[sub_reg]])</f>
        <v>Pollack27.8.a</v>
      </c>
      <c r="O3338" t="s">
        <v>32</v>
      </c>
      <c r="P3338" t="s">
        <v>33</v>
      </c>
      <c r="Q3338" t="s">
        <v>34</v>
      </c>
      <c r="R3338">
        <v>30114.03</v>
      </c>
      <c r="S3338" t="s">
        <v>35</v>
      </c>
      <c r="T3338" t="s">
        <v>509</v>
      </c>
      <c r="U3338" t="s">
        <v>510</v>
      </c>
      <c r="V3338" t="s">
        <v>331</v>
      </c>
      <c r="W3338">
        <f>IFERROR(INDEX(#REF!,MATCH(Tableau1[[#This Row],[Identifiant pour calcul]],#REF!,0),9),0)</f>
        <v>0</v>
      </c>
      <c r="X3338">
        <f>Tableau1[[#This Row],[value]]*0.125*Tableau1[[#This Row],[Sequestration factor]]</f>
        <v>0</v>
      </c>
      <c r="Y3338" t="s">
        <v>39</v>
      </c>
      <c r="Z3338" t="s">
        <v>40</v>
      </c>
      <c r="AA3338" t="s">
        <v>39</v>
      </c>
      <c r="AB3338" t="e">
        <f>INDEX(#REF!,MATCH(Tableau1[[#This Row],[species_name]],#REF!,0),2)</f>
        <v>#REF!</v>
      </c>
      <c r="AC3338" s="3" t="e">
        <f>Tableau1[[#This Row],[value]]/Tableau1[[#This Row],[débarquements totaux de l''espèce]]</f>
        <v>#REF!</v>
      </c>
    </row>
    <row r="3339" spans="1:29" x14ac:dyDescent="0.2">
      <c r="A3339" s="1">
        <v>45355</v>
      </c>
      <c r="B3339" t="s">
        <v>24</v>
      </c>
      <c r="C3339" t="s">
        <v>25</v>
      </c>
      <c r="D3339">
        <v>2022</v>
      </c>
      <c r="E3339" t="s">
        <v>86</v>
      </c>
      <c r="F3339" t="s">
        <v>239</v>
      </c>
      <c r="G3339" t="s">
        <v>77</v>
      </c>
      <c r="H3339" t="s">
        <v>29</v>
      </c>
      <c r="M3339" t="s">
        <v>788</v>
      </c>
      <c r="N3339" t="str">
        <f>_xlfn.CONCAT(Tableau1[[#This Row],[species_name]],Tableau1[[#This Row],[sub_reg]])</f>
        <v>Pollack27.7.e</v>
      </c>
      <c r="O3339" t="s">
        <v>32</v>
      </c>
      <c r="P3339" t="s">
        <v>33</v>
      </c>
      <c r="Q3339" t="s">
        <v>34</v>
      </c>
      <c r="R3339">
        <v>6110.31</v>
      </c>
      <c r="S3339" t="s">
        <v>35</v>
      </c>
      <c r="T3339" t="s">
        <v>509</v>
      </c>
      <c r="U3339" t="s">
        <v>510</v>
      </c>
      <c r="V3339" t="s">
        <v>226</v>
      </c>
      <c r="W3339">
        <f>IFERROR(INDEX(#REF!,MATCH(Tableau1[[#This Row],[Identifiant pour calcul]],#REF!,0),9),0)</f>
        <v>0</v>
      </c>
      <c r="X3339">
        <f>Tableau1[[#This Row],[value]]*0.125*Tableau1[[#This Row],[Sequestration factor]]</f>
        <v>0</v>
      </c>
      <c r="Y3339" t="s">
        <v>39</v>
      </c>
      <c r="Z3339" t="s">
        <v>40</v>
      </c>
      <c r="AA3339" t="s">
        <v>39</v>
      </c>
      <c r="AB3339" t="e">
        <f>INDEX(#REF!,MATCH(Tableau1[[#This Row],[species_name]],#REF!,0),2)</f>
        <v>#REF!</v>
      </c>
      <c r="AC3339" s="3" t="e">
        <f>Tableau1[[#This Row],[value]]/Tableau1[[#This Row],[débarquements totaux de l''espèce]]</f>
        <v>#REF!</v>
      </c>
    </row>
    <row r="3340" spans="1:29" x14ac:dyDescent="0.2">
      <c r="A3340" s="1">
        <v>45355</v>
      </c>
      <c r="B3340" t="s">
        <v>24</v>
      </c>
      <c r="C3340" t="s">
        <v>25</v>
      </c>
      <c r="D3340">
        <v>2022</v>
      </c>
      <c r="E3340" t="s">
        <v>86</v>
      </c>
      <c r="F3340" t="s">
        <v>76</v>
      </c>
      <c r="G3340" t="s">
        <v>107</v>
      </c>
      <c r="H3340" t="s">
        <v>29</v>
      </c>
      <c r="M3340" t="s">
        <v>769</v>
      </c>
      <c r="N3340" t="str">
        <f>_xlfn.CONCAT(Tableau1[[#This Row],[species_name]],Tableau1[[#This Row],[sub_reg]])</f>
        <v>Pollack27.7.d</v>
      </c>
      <c r="O3340" t="s">
        <v>32</v>
      </c>
      <c r="P3340" t="s">
        <v>33</v>
      </c>
      <c r="Q3340" t="s">
        <v>34</v>
      </c>
      <c r="R3340">
        <v>1039.51</v>
      </c>
      <c r="S3340" t="s">
        <v>35</v>
      </c>
      <c r="T3340" t="s">
        <v>509</v>
      </c>
      <c r="U3340" t="s">
        <v>510</v>
      </c>
      <c r="V3340" t="s">
        <v>96</v>
      </c>
      <c r="W3340">
        <f>IFERROR(INDEX(#REF!,MATCH(Tableau1[[#This Row],[Identifiant pour calcul]],#REF!,0),9),0)</f>
        <v>0</v>
      </c>
      <c r="X3340">
        <f>Tableau1[[#This Row],[value]]*0.125*Tableau1[[#This Row],[Sequestration factor]]</f>
        <v>0</v>
      </c>
      <c r="Y3340" t="s">
        <v>39</v>
      </c>
      <c r="Z3340" t="s">
        <v>40</v>
      </c>
      <c r="AA3340" t="s">
        <v>39</v>
      </c>
      <c r="AB3340" t="e">
        <f>INDEX(#REF!,MATCH(Tableau1[[#This Row],[species_name]],#REF!,0),2)</f>
        <v>#REF!</v>
      </c>
      <c r="AC3340" s="3" t="e">
        <f>Tableau1[[#This Row],[value]]/Tableau1[[#This Row],[débarquements totaux de l''espèce]]</f>
        <v>#REF!</v>
      </c>
    </row>
    <row r="3341" spans="1:29" x14ac:dyDescent="0.2">
      <c r="A3341" s="1">
        <v>45355</v>
      </c>
      <c r="B3341" t="s">
        <v>24</v>
      </c>
      <c r="C3341" t="s">
        <v>25</v>
      </c>
      <c r="D3341">
        <v>2022</v>
      </c>
      <c r="E3341" t="s">
        <v>86</v>
      </c>
      <c r="F3341" t="s">
        <v>76</v>
      </c>
      <c r="G3341" t="s">
        <v>107</v>
      </c>
      <c r="H3341" t="s">
        <v>29</v>
      </c>
      <c r="M3341" t="s">
        <v>769</v>
      </c>
      <c r="N3341" t="str">
        <f>_xlfn.CONCAT(Tableau1[[#This Row],[species_name]],Tableau1[[#This Row],[sub_reg]])</f>
        <v>Pollack27.7.e</v>
      </c>
      <c r="O3341" t="s">
        <v>32</v>
      </c>
      <c r="P3341" t="s">
        <v>33</v>
      </c>
      <c r="Q3341" t="s">
        <v>34</v>
      </c>
      <c r="R3341">
        <v>16104.88</v>
      </c>
      <c r="S3341" t="s">
        <v>35</v>
      </c>
      <c r="T3341" t="s">
        <v>509</v>
      </c>
      <c r="U3341" t="s">
        <v>510</v>
      </c>
      <c r="V3341" t="s">
        <v>226</v>
      </c>
      <c r="W3341">
        <f>IFERROR(INDEX(#REF!,MATCH(Tableau1[[#This Row],[Identifiant pour calcul]],#REF!,0),9),0)</f>
        <v>0</v>
      </c>
      <c r="X3341">
        <f>Tableau1[[#This Row],[value]]*0.125*Tableau1[[#This Row],[Sequestration factor]]</f>
        <v>0</v>
      </c>
      <c r="Y3341" t="s">
        <v>39</v>
      </c>
      <c r="Z3341" t="s">
        <v>40</v>
      </c>
      <c r="AA3341" t="s">
        <v>39</v>
      </c>
      <c r="AB3341" t="e">
        <f>INDEX(#REF!,MATCH(Tableau1[[#This Row],[species_name]],#REF!,0),2)</f>
        <v>#REF!</v>
      </c>
      <c r="AC3341" s="3" t="e">
        <f>Tableau1[[#This Row],[value]]/Tableau1[[#This Row],[débarquements totaux de l''espèce]]</f>
        <v>#REF!</v>
      </c>
    </row>
    <row r="3342" spans="1:29" x14ac:dyDescent="0.2">
      <c r="A3342" s="1">
        <v>45355</v>
      </c>
      <c r="B3342" t="s">
        <v>24</v>
      </c>
      <c r="C3342" t="s">
        <v>25</v>
      </c>
      <c r="D3342">
        <v>2022</v>
      </c>
      <c r="E3342" t="s">
        <v>86</v>
      </c>
      <c r="F3342" t="s">
        <v>76</v>
      </c>
      <c r="G3342" t="s">
        <v>107</v>
      </c>
      <c r="H3342" t="s">
        <v>29</v>
      </c>
      <c r="M3342" t="s">
        <v>769</v>
      </c>
      <c r="N3342" t="str">
        <f>_xlfn.CONCAT(Tableau1[[#This Row],[species_name]],Tableau1[[#This Row],[sub_reg]])</f>
        <v>Pollack27.7.h</v>
      </c>
      <c r="O3342" t="s">
        <v>32</v>
      </c>
      <c r="P3342" t="s">
        <v>33</v>
      </c>
      <c r="Q3342" t="s">
        <v>34</v>
      </c>
      <c r="R3342">
        <v>2866.11</v>
      </c>
      <c r="S3342" t="s">
        <v>35</v>
      </c>
      <c r="T3342" t="s">
        <v>509</v>
      </c>
      <c r="U3342" t="s">
        <v>510</v>
      </c>
      <c r="V3342" t="s">
        <v>330</v>
      </c>
      <c r="W3342">
        <f>IFERROR(INDEX(#REF!,MATCH(Tableau1[[#This Row],[Identifiant pour calcul]],#REF!,0),9),0)</f>
        <v>0</v>
      </c>
      <c r="X3342">
        <f>Tableau1[[#This Row],[value]]*0.125*Tableau1[[#This Row],[Sequestration factor]]</f>
        <v>0</v>
      </c>
      <c r="Y3342" t="s">
        <v>39</v>
      </c>
      <c r="Z3342" t="s">
        <v>40</v>
      </c>
      <c r="AA3342" t="s">
        <v>39</v>
      </c>
      <c r="AB3342" t="e">
        <f>INDEX(#REF!,MATCH(Tableau1[[#This Row],[species_name]],#REF!,0),2)</f>
        <v>#REF!</v>
      </c>
      <c r="AC3342" s="3" t="e">
        <f>Tableau1[[#This Row],[value]]/Tableau1[[#This Row],[débarquements totaux de l''espèce]]</f>
        <v>#REF!</v>
      </c>
    </row>
    <row r="3343" spans="1:29" x14ac:dyDescent="0.2">
      <c r="A3343" s="1">
        <v>45355</v>
      </c>
      <c r="B3343" t="s">
        <v>24</v>
      </c>
      <c r="C3343" t="s">
        <v>25</v>
      </c>
      <c r="D3343">
        <v>2022</v>
      </c>
      <c r="E3343" t="s">
        <v>86</v>
      </c>
      <c r="F3343" t="s">
        <v>76</v>
      </c>
      <c r="G3343" t="s">
        <v>107</v>
      </c>
      <c r="H3343" t="s">
        <v>29</v>
      </c>
      <c r="M3343" t="s">
        <v>769</v>
      </c>
      <c r="N3343" t="str">
        <f>_xlfn.CONCAT(Tableau1[[#This Row],[species_name]],Tableau1[[#This Row],[sub_reg]])</f>
        <v>Pollack27.8.a</v>
      </c>
      <c r="O3343" t="s">
        <v>32</v>
      </c>
      <c r="P3343" t="s">
        <v>33</v>
      </c>
      <c r="Q3343" t="s">
        <v>34</v>
      </c>
      <c r="R3343">
        <v>23703.759999999998</v>
      </c>
      <c r="S3343" t="s">
        <v>35</v>
      </c>
      <c r="T3343" t="s">
        <v>509</v>
      </c>
      <c r="U3343" t="s">
        <v>510</v>
      </c>
      <c r="V3343" t="s">
        <v>331</v>
      </c>
      <c r="W3343">
        <f>IFERROR(INDEX(#REF!,MATCH(Tableau1[[#This Row],[Identifiant pour calcul]],#REF!,0),9),0)</f>
        <v>0</v>
      </c>
      <c r="X3343">
        <f>Tableau1[[#This Row],[value]]*0.125*Tableau1[[#This Row],[Sequestration factor]]</f>
        <v>0</v>
      </c>
      <c r="Y3343" t="s">
        <v>39</v>
      </c>
      <c r="Z3343" t="s">
        <v>40</v>
      </c>
      <c r="AA3343" t="s">
        <v>39</v>
      </c>
      <c r="AB3343" t="e">
        <f>INDEX(#REF!,MATCH(Tableau1[[#This Row],[species_name]],#REF!,0),2)</f>
        <v>#REF!</v>
      </c>
      <c r="AC3343" s="3" t="e">
        <f>Tableau1[[#This Row],[value]]/Tableau1[[#This Row],[débarquements totaux de l''espèce]]</f>
        <v>#REF!</v>
      </c>
    </row>
    <row r="3344" spans="1:29" x14ac:dyDescent="0.2">
      <c r="A3344" s="1">
        <v>45355</v>
      </c>
      <c r="B3344" t="s">
        <v>24</v>
      </c>
      <c r="C3344" t="s">
        <v>25</v>
      </c>
      <c r="D3344">
        <v>2022</v>
      </c>
      <c r="E3344" t="s">
        <v>86</v>
      </c>
      <c r="F3344" t="s">
        <v>76</v>
      </c>
      <c r="G3344" t="s">
        <v>77</v>
      </c>
      <c r="H3344" t="s">
        <v>29</v>
      </c>
      <c r="M3344" t="s">
        <v>770</v>
      </c>
      <c r="N3344" t="str">
        <f>_xlfn.CONCAT(Tableau1[[#This Row],[species_name]],Tableau1[[#This Row],[sub_reg]])</f>
        <v>Pollack27.8.b</v>
      </c>
      <c r="O3344" t="s">
        <v>32</v>
      </c>
      <c r="P3344" t="s">
        <v>33</v>
      </c>
      <c r="Q3344" t="s">
        <v>34</v>
      </c>
      <c r="R3344">
        <v>3034.14</v>
      </c>
      <c r="S3344" t="s">
        <v>35</v>
      </c>
      <c r="T3344" t="s">
        <v>509</v>
      </c>
      <c r="U3344" t="s">
        <v>510</v>
      </c>
      <c r="V3344" t="s">
        <v>338</v>
      </c>
      <c r="W3344">
        <f>IFERROR(INDEX(#REF!,MATCH(Tableau1[[#This Row],[Identifiant pour calcul]],#REF!,0),9),0)</f>
        <v>0</v>
      </c>
      <c r="X3344">
        <f>Tableau1[[#This Row],[value]]*0.125*Tableau1[[#This Row],[Sequestration factor]]</f>
        <v>0</v>
      </c>
      <c r="Y3344" t="s">
        <v>39</v>
      </c>
      <c r="Z3344" t="s">
        <v>40</v>
      </c>
      <c r="AA3344" t="s">
        <v>39</v>
      </c>
      <c r="AB3344" t="e">
        <f>INDEX(#REF!,MATCH(Tableau1[[#This Row],[species_name]],#REF!,0),2)</f>
        <v>#REF!</v>
      </c>
      <c r="AC3344" s="3" t="e">
        <f>Tableau1[[#This Row],[value]]/Tableau1[[#This Row],[débarquements totaux de l''espèce]]</f>
        <v>#REF!</v>
      </c>
    </row>
    <row r="3345" spans="1:29" x14ac:dyDescent="0.2">
      <c r="A3345" s="1">
        <v>45355</v>
      </c>
      <c r="B3345" t="s">
        <v>24</v>
      </c>
      <c r="C3345" t="s">
        <v>25</v>
      </c>
      <c r="D3345">
        <v>2022</v>
      </c>
      <c r="E3345" t="s">
        <v>86</v>
      </c>
      <c r="F3345" t="s">
        <v>158</v>
      </c>
      <c r="G3345" t="s">
        <v>406</v>
      </c>
      <c r="H3345" t="s">
        <v>29</v>
      </c>
      <c r="L3345" t="s">
        <v>418</v>
      </c>
      <c r="M3345" t="s">
        <v>419</v>
      </c>
      <c r="N3345" t="str">
        <f>_xlfn.CONCAT(Tableau1[[#This Row],[species_name]],Tableau1[[#This Row],[sub_reg]])</f>
        <v>Pollack27.7.g</v>
      </c>
      <c r="O3345" t="s">
        <v>32</v>
      </c>
      <c r="P3345" t="s">
        <v>33</v>
      </c>
      <c r="Q3345" t="s">
        <v>34</v>
      </c>
      <c r="R3345">
        <v>6779.2</v>
      </c>
      <c r="S3345" t="s">
        <v>35</v>
      </c>
      <c r="T3345" t="s">
        <v>509</v>
      </c>
      <c r="U3345" t="s">
        <v>510</v>
      </c>
      <c r="V3345" t="s">
        <v>662</v>
      </c>
      <c r="W3345">
        <f>IFERROR(INDEX(#REF!,MATCH(Tableau1[[#This Row],[Identifiant pour calcul]],#REF!,0),9),0)</f>
        <v>0</v>
      </c>
      <c r="X3345">
        <f>Tableau1[[#This Row],[value]]*0.125*Tableau1[[#This Row],[Sequestration factor]]</f>
        <v>0</v>
      </c>
      <c r="Y3345" t="s">
        <v>39</v>
      </c>
      <c r="Z3345" t="s">
        <v>40</v>
      </c>
      <c r="AA3345" t="s">
        <v>39</v>
      </c>
      <c r="AB3345" t="e">
        <f>INDEX(#REF!,MATCH(Tableau1[[#This Row],[species_name]],#REF!,0),2)</f>
        <v>#REF!</v>
      </c>
      <c r="AC3345" s="3" t="e">
        <f>Tableau1[[#This Row],[value]]/Tableau1[[#This Row],[débarquements totaux de l''espèce]]</f>
        <v>#REF!</v>
      </c>
    </row>
    <row r="3346" spans="1:29" x14ac:dyDescent="0.2">
      <c r="A3346" s="1">
        <v>45355</v>
      </c>
      <c r="B3346" t="s">
        <v>24</v>
      </c>
      <c r="C3346" t="s">
        <v>25</v>
      </c>
      <c r="D3346">
        <v>2022</v>
      </c>
      <c r="E3346" t="s">
        <v>86</v>
      </c>
      <c r="F3346" t="s">
        <v>76</v>
      </c>
      <c r="G3346" t="s">
        <v>77</v>
      </c>
      <c r="H3346" t="s">
        <v>29</v>
      </c>
      <c r="M3346" t="s">
        <v>770</v>
      </c>
      <c r="N3346" t="str">
        <f>_xlfn.CONCAT(Tableau1[[#This Row],[species_name]],Tableau1[[#This Row],[sub_reg]])</f>
        <v>Pollack27.7.d</v>
      </c>
      <c r="O3346" t="s">
        <v>32</v>
      </c>
      <c r="P3346" t="s">
        <v>33</v>
      </c>
      <c r="Q3346" t="s">
        <v>34</v>
      </c>
      <c r="R3346">
        <v>2945.24</v>
      </c>
      <c r="S3346" t="s">
        <v>35</v>
      </c>
      <c r="T3346" t="s">
        <v>509</v>
      </c>
      <c r="U3346" t="s">
        <v>510</v>
      </c>
      <c r="V3346" t="s">
        <v>96</v>
      </c>
      <c r="W3346">
        <f>IFERROR(INDEX(#REF!,MATCH(Tableau1[[#This Row],[Identifiant pour calcul]],#REF!,0),9),0)</f>
        <v>0</v>
      </c>
      <c r="X3346">
        <f>Tableau1[[#This Row],[value]]*0.125*Tableau1[[#This Row],[Sequestration factor]]</f>
        <v>0</v>
      </c>
      <c r="Y3346" t="s">
        <v>39</v>
      </c>
      <c r="Z3346" t="s">
        <v>40</v>
      </c>
      <c r="AA3346" t="s">
        <v>39</v>
      </c>
      <c r="AB3346" t="e">
        <f>INDEX(#REF!,MATCH(Tableau1[[#This Row],[species_name]],#REF!,0),2)</f>
        <v>#REF!</v>
      </c>
      <c r="AC3346" s="3" t="e">
        <f>Tableau1[[#This Row],[value]]/Tableau1[[#This Row],[débarquements totaux de l''espèce]]</f>
        <v>#REF!</v>
      </c>
    </row>
    <row r="3347" spans="1:29" x14ac:dyDescent="0.2">
      <c r="A3347" s="1">
        <v>45355</v>
      </c>
      <c r="B3347" t="s">
        <v>24</v>
      </c>
      <c r="C3347" t="s">
        <v>25</v>
      </c>
      <c r="D3347">
        <v>2022</v>
      </c>
      <c r="E3347" t="s">
        <v>86</v>
      </c>
      <c r="F3347" t="s">
        <v>76</v>
      </c>
      <c r="G3347" t="s">
        <v>77</v>
      </c>
      <c r="H3347" t="s">
        <v>29</v>
      </c>
      <c r="M3347" t="s">
        <v>770</v>
      </c>
      <c r="N3347" t="str">
        <f>_xlfn.CONCAT(Tableau1[[#This Row],[species_name]],Tableau1[[#This Row],[sub_reg]])</f>
        <v>Pollack27.8.a</v>
      </c>
      <c r="O3347" t="s">
        <v>32</v>
      </c>
      <c r="P3347" t="s">
        <v>33</v>
      </c>
      <c r="Q3347" t="s">
        <v>34</v>
      </c>
      <c r="R3347">
        <v>4055.59</v>
      </c>
      <c r="S3347" t="s">
        <v>35</v>
      </c>
      <c r="T3347" t="s">
        <v>509</v>
      </c>
      <c r="U3347" t="s">
        <v>510</v>
      </c>
      <c r="V3347" t="s">
        <v>331</v>
      </c>
      <c r="W3347">
        <f>IFERROR(INDEX(#REF!,MATCH(Tableau1[[#This Row],[Identifiant pour calcul]],#REF!,0),9),0)</f>
        <v>0</v>
      </c>
      <c r="X3347">
        <f>Tableau1[[#This Row],[value]]*0.125*Tableau1[[#This Row],[Sequestration factor]]</f>
        <v>0</v>
      </c>
      <c r="Y3347" t="s">
        <v>39</v>
      </c>
      <c r="Z3347" t="s">
        <v>40</v>
      </c>
      <c r="AA3347" t="s">
        <v>39</v>
      </c>
      <c r="AB3347" t="e">
        <f>INDEX(#REF!,MATCH(Tableau1[[#This Row],[species_name]],#REF!,0),2)</f>
        <v>#REF!</v>
      </c>
      <c r="AC3347" s="3" t="e">
        <f>Tableau1[[#This Row],[value]]/Tableau1[[#This Row],[débarquements totaux de l''espèce]]</f>
        <v>#REF!</v>
      </c>
    </row>
    <row r="3348" spans="1:29" x14ac:dyDescent="0.2">
      <c r="A3348" s="1">
        <v>45355</v>
      </c>
      <c r="B3348" t="s">
        <v>24</v>
      </c>
      <c r="C3348" t="s">
        <v>25</v>
      </c>
      <c r="D3348">
        <v>2022</v>
      </c>
      <c r="E3348" t="s">
        <v>86</v>
      </c>
      <c r="F3348" t="s">
        <v>158</v>
      </c>
      <c r="G3348" t="s">
        <v>88</v>
      </c>
      <c r="H3348" t="s">
        <v>29</v>
      </c>
      <c r="L3348" t="s">
        <v>373</v>
      </c>
      <c r="M3348" t="s">
        <v>374</v>
      </c>
      <c r="N3348" t="str">
        <f>_xlfn.CONCAT(Tableau1[[#This Row],[species_name]],Tableau1[[#This Row],[sub_reg]])</f>
        <v>Pollack27.7.d</v>
      </c>
      <c r="O3348" t="s">
        <v>32</v>
      </c>
      <c r="P3348" t="s">
        <v>33</v>
      </c>
      <c r="Q3348" t="s">
        <v>34</v>
      </c>
      <c r="R3348">
        <v>1073.7</v>
      </c>
      <c r="S3348" t="s">
        <v>35</v>
      </c>
      <c r="T3348" t="s">
        <v>509</v>
      </c>
      <c r="U3348" t="s">
        <v>510</v>
      </c>
      <c r="V3348" t="s">
        <v>96</v>
      </c>
      <c r="W3348">
        <f>IFERROR(INDEX(#REF!,MATCH(Tableau1[[#This Row],[Identifiant pour calcul]],#REF!,0),9),0)</f>
        <v>0</v>
      </c>
      <c r="X3348">
        <f>Tableau1[[#This Row],[value]]*0.125*Tableau1[[#This Row],[Sequestration factor]]</f>
        <v>0</v>
      </c>
      <c r="Y3348" t="s">
        <v>39</v>
      </c>
      <c r="Z3348" t="s">
        <v>40</v>
      </c>
      <c r="AA3348" t="s">
        <v>39</v>
      </c>
      <c r="AB3348" t="e">
        <f>INDEX(#REF!,MATCH(Tableau1[[#This Row],[species_name]],#REF!,0),2)</f>
        <v>#REF!</v>
      </c>
      <c r="AC3348" s="3" t="e">
        <f>Tableau1[[#This Row],[value]]/Tableau1[[#This Row],[débarquements totaux de l''espèce]]</f>
        <v>#REF!</v>
      </c>
    </row>
    <row r="3349" spans="1:29" x14ac:dyDescent="0.2">
      <c r="A3349" s="1">
        <v>45355</v>
      </c>
      <c r="B3349" t="s">
        <v>24</v>
      </c>
      <c r="C3349" t="s">
        <v>25</v>
      </c>
      <c r="D3349">
        <v>2022</v>
      </c>
      <c r="E3349" t="s">
        <v>86</v>
      </c>
      <c r="F3349" t="s">
        <v>158</v>
      </c>
      <c r="G3349" t="s">
        <v>77</v>
      </c>
      <c r="H3349" t="s">
        <v>29</v>
      </c>
      <c r="L3349" t="s">
        <v>413</v>
      </c>
      <c r="M3349" t="s">
        <v>414</v>
      </c>
      <c r="N3349" t="str">
        <f>_xlfn.CONCAT(Tableau1[[#This Row],[species_name]],Tableau1[[#This Row],[sub_reg]])</f>
        <v>Pollack27.8.a</v>
      </c>
      <c r="O3349" t="s">
        <v>32</v>
      </c>
      <c r="P3349" t="s">
        <v>33</v>
      </c>
      <c r="Q3349" t="s">
        <v>34</v>
      </c>
      <c r="R3349">
        <v>3514.07</v>
      </c>
      <c r="S3349" t="s">
        <v>35</v>
      </c>
      <c r="T3349" t="s">
        <v>509</v>
      </c>
      <c r="U3349" t="s">
        <v>510</v>
      </c>
      <c r="V3349" t="s">
        <v>331</v>
      </c>
      <c r="W3349">
        <f>IFERROR(INDEX(#REF!,MATCH(Tableau1[[#This Row],[Identifiant pour calcul]],#REF!,0),9),0)</f>
        <v>0</v>
      </c>
      <c r="X3349">
        <f>Tableau1[[#This Row],[value]]*0.125*Tableau1[[#This Row],[Sequestration factor]]</f>
        <v>0</v>
      </c>
      <c r="Y3349" t="s">
        <v>39</v>
      </c>
      <c r="Z3349" t="s">
        <v>40</v>
      </c>
      <c r="AA3349" t="s">
        <v>39</v>
      </c>
      <c r="AB3349" t="e">
        <f>INDEX(#REF!,MATCH(Tableau1[[#This Row],[species_name]],#REF!,0),2)</f>
        <v>#REF!</v>
      </c>
      <c r="AC3349" s="3" t="e">
        <f>Tableau1[[#This Row],[value]]/Tableau1[[#This Row],[débarquements totaux de l''espèce]]</f>
        <v>#REF!</v>
      </c>
    </row>
    <row r="3350" spans="1:29" x14ac:dyDescent="0.2">
      <c r="A3350" s="1">
        <v>45355</v>
      </c>
      <c r="B3350" t="s">
        <v>24</v>
      </c>
      <c r="C3350" t="s">
        <v>25</v>
      </c>
      <c r="D3350">
        <v>2022</v>
      </c>
      <c r="E3350" t="s">
        <v>86</v>
      </c>
      <c r="F3350" t="s">
        <v>76</v>
      </c>
      <c r="G3350" t="s">
        <v>406</v>
      </c>
      <c r="H3350" t="s">
        <v>29</v>
      </c>
      <c r="L3350" t="s">
        <v>660</v>
      </c>
      <c r="M3350" t="s">
        <v>661</v>
      </c>
      <c r="N3350" t="str">
        <f>_xlfn.CONCAT(Tableau1[[#This Row],[species_name]],Tableau1[[#This Row],[sub_reg]])</f>
        <v>Porbeagle27.7.j</v>
      </c>
      <c r="O3350" t="s">
        <v>32</v>
      </c>
      <c r="P3350" t="s">
        <v>33</v>
      </c>
      <c r="Q3350" t="s">
        <v>34</v>
      </c>
      <c r="R3350">
        <v>1761.76</v>
      </c>
      <c r="S3350" t="s">
        <v>35</v>
      </c>
      <c r="T3350" t="s">
        <v>828</v>
      </c>
      <c r="U3350" t="s">
        <v>829</v>
      </c>
      <c r="V3350" t="s">
        <v>377</v>
      </c>
      <c r="W3350">
        <f>IFERROR(INDEX(#REF!,MATCH(Tableau1[[#This Row],[Identifiant pour calcul]],#REF!,0),9),0)</f>
        <v>0</v>
      </c>
      <c r="X3350">
        <f>Tableau1[[#This Row],[value]]*0.125*Tableau1[[#This Row],[Sequestration factor]]</f>
        <v>0</v>
      </c>
      <c r="Y3350" t="s">
        <v>39</v>
      </c>
      <c r="Z3350" t="s">
        <v>40</v>
      </c>
      <c r="AA3350" t="s">
        <v>39</v>
      </c>
      <c r="AB3350" t="e">
        <f>INDEX(#REF!,MATCH(Tableau1[[#This Row],[species_name]],#REF!,0),2)</f>
        <v>#REF!</v>
      </c>
      <c r="AC3350" s="3" t="e">
        <f>Tableau1[[#This Row],[value]]/Tableau1[[#This Row],[débarquements totaux de l''espèce]]</f>
        <v>#REF!</v>
      </c>
    </row>
    <row r="3351" spans="1:29" x14ac:dyDescent="0.2">
      <c r="A3351" s="1">
        <v>45355</v>
      </c>
      <c r="B3351" t="s">
        <v>24</v>
      </c>
      <c r="C3351" t="s">
        <v>25</v>
      </c>
      <c r="D3351">
        <v>2022</v>
      </c>
      <c r="E3351" t="s">
        <v>86</v>
      </c>
      <c r="F3351" t="s">
        <v>27</v>
      </c>
      <c r="G3351" t="s">
        <v>28</v>
      </c>
      <c r="H3351" t="s">
        <v>29</v>
      </c>
      <c r="L3351" t="s">
        <v>648</v>
      </c>
      <c r="M3351" t="s">
        <v>649</v>
      </c>
      <c r="N3351" t="str">
        <f>_xlfn.CONCAT(Tableau1[[#This Row],[species_name]],Tableau1[[#This Row],[sub_reg]])</f>
        <v>Pink spiny lobster27.8.a</v>
      </c>
      <c r="O3351" t="s">
        <v>32</v>
      </c>
      <c r="P3351" t="s">
        <v>33</v>
      </c>
      <c r="Q3351" t="s">
        <v>34</v>
      </c>
      <c r="R3351">
        <v>2133.5500000000002</v>
      </c>
      <c r="S3351" t="s">
        <v>35</v>
      </c>
      <c r="T3351" t="s">
        <v>656</v>
      </c>
      <c r="U3351" t="s">
        <v>657</v>
      </c>
      <c r="V3351" t="s">
        <v>331</v>
      </c>
      <c r="W3351">
        <f>IFERROR(INDEX(#REF!,MATCH(Tableau1[[#This Row],[Identifiant pour calcul]],#REF!,0),9),0)</f>
        <v>0</v>
      </c>
      <c r="X3351">
        <f>Tableau1[[#This Row],[value]]*0.125*Tableau1[[#This Row],[Sequestration factor]]</f>
        <v>0</v>
      </c>
      <c r="Y3351" t="s">
        <v>39</v>
      </c>
      <c r="Z3351" t="s">
        <v>40</v>
      </c>
      <c r="AA3351" t="s">
        <v>39</v>
      </c>
      <c r="AB3351" t="e">
        <f>INDEX(#REF!,MATCH(Tableau1[[#This Row],[species_name]],#REF!,0),2)</f>
        <v>#REF!</v>
      </c>
      <c r="AC3351" s="3" t="e">
        <f>Tableau1[[#This Row],[value]]/Tableau1[[#This Row],[débarquements totaux de l''espèce]]</f>
        <v>#REF!</v>
      </c>
    </row>
    <row r="3352" spans="1:29" x14ac:dyDescent="0.2">
      <c r="A3352" s="1">
        <v>45355</v>
      </c>
      <c r="B3352" t="s">
        <v>24</v>
      </c>
      <c r="C3352" t="s">
        <v>25</v>
      </c>
      <c r="D3352">
        <v>2022</v>
      </c>
      <c r="E3352" t="s">
        <v>86</v>
      </c>
      <c r="F3352" t="s">
        <v>27</v>
      </c>
      <c r="G3352" t="s">
        <v>77</v>
      </c>
      <c r="H3352" t="s">
        <v>29</v>
      </c>
      <c r="M3352" t="s">
        <v>738</v>
      </c>
      <c r="N3352" t="str">
        <f>_xlfn.CONCAT(Tableau1[[#This Row],[species_name]],Tableau1[[#This Row],[sub_reg]])</f>
        <v>Pink spiny lobster27.7.h</v>
      </c>
      <c r="O3352" t="s">
        <v>32</v>
      </c>
      <c r="P3352" t="s">
        <v>33</v>
      </c>
      <c r="Q3352" t="s">
        <v>34</v>
      </c>
      <c r="R3352">
        <v>1070</v>
      </c>
      <c r="S3352" t="s">
        <v>35</v>
      </c>
      <c r="T3352" t="s">
        <v>656</v>
      </c>
      <c r="U3352" t="s">
        <v>657</v>
      </c>
      <c r="V3352" t="s">
        <v>330</v>
      </c>
      <c r="W3352">
        <f>IFERROR(INDEX(#REF!,MATCH(Tableau1[[#This Row],[Identifiant pour calcul]],#REF!,0),9),0)</f>
        <v>0</v>
      </c>
      <c r="X3352">
        <f>Tableau1[[#This Row],[value]]*0.125*Tableau1[[#This Row],[Sequestration factor]]</f>
        <v>0</v>
      </c>
      <c r="Y3352" t="s">
        <v>39</v>
      </c>
      <c r="Z3352" t="s">
        <v>40</v>
      </c>
      <c r="AA3352" t="s">
        <v>39</v>
      </c>
      <c r="AB3352" t="e">
        <f>INDEX(#REF!,MATCH(Tableau1[[#This Row],[species_name]],#REF!,0),2)</f>
        <v>#REF!</v>
      </c>
      <c r="AC3352" s="3" t="e">
        <f>Tableau1[[#This Row],[value]]/Tableau1[[#This Row],[débarquements totaux de l''espèce]]</f>
        <v>#REF!</v>
      </c>
    </row>
    <row r="3353" spans="1:29" x14ac:dyDescent="0.2">
      <c r="A3353" s="1">
        <v>45355</v>
      </c>
      <c r="B3353" t="s">
        <v>24</v>
      </c>
      <c r="C3353" t="s">
        <v>25</v>
      </c>
      <c r="D3353">
        <v>2022</v>
      </c>
      <c r="E3353" t="s">
        <v>86</v>
      </c>
      <c r="F3353" t="s">
        <v>27</v>
      </c>
      <c r="G3353" t="s">
        <v>77</v>
      </c>
      <c r="H3353" t="s">
        <v>29</v>
      </c>
      <c r="M3353" t="s">
        <v>738</v>
      </c>
      <c r="N3353" t="str">
        <f>_xlfn.CONCAT(Tableau1[[#This Row],[species_name]],Tableau1[[#This Row],[sub_reg]])</f>
        <v>Pink spiny lobster27.7.e</v>
      </c>
      <c r="O3353" t="s">
        <v>32</v>
      </c>
      <c r="P3353" t="s">
        <v>33</v>
      </c>
      <c r="Q3353" t="s">
        <v>34</v>
      </c>
      <c r="R3353">
        <v>1242</v>
      </c>
      <c r="S3353" t="s">
        <v>35</v>
      </c>
      <c r="T3353" t="s">
        <v>656</v>
      </c>
      <c r="U3353" t="s">
        <v>657</v>
      </c>
      <c r="V3353" t="s">
        <v>226</v>
      </c>
      <c r="W3353">
        <f>IFERROR(INDEX(#REF!,MATCH(Tableau1[[#This Row],[Identifiant pour calcul]],#REF!,0),9),0)</f>
        <v>0</v>
      </c>
      <c r="X3353">
        <f>Tableau1[[#This Row],[value]]*0.125*Tableau1[[#This Row],[Sequestration factor]]</f>
        <v>0</v>
      </c>
      <c r="Y3353" t="s">
        <v>39</v>
      </c>
      <c r="Z3353" t="s">
        <v>40</v>
      </c>
      <c r="AA3353" t="s">
        <v>39</v>
      </c>
      <c r="AB3353" t="e">
        <f>INDEX(#REF!,MATCH(Tableau1[[#This Row],[species_name]],#REF!,0),2)</f>
        <v>#REF!</v>
      </c>
      <c r="AC3353" s="3" t="e">
        <f>Tableau1[[#This Row],[value]]/Tableau1[[#This Row],[débarquements totaux de l''espèce]]</f>
        <v>#REF!</v>
      </c>
    </row>
    <row r="3354" spans="1:29" x14ac:dyDescent="0.2">
      <c r="A3354" s="1">
        <v>45355</v>
      </c>
      <c r="B3354" t="s">
        <v>24</v>
      </c>
      <c r="C3354" t="s">
        <v>25</v>
      </c>
      <c r="D3354">
        <v>2022</v>
      </c>
      <c r="E3354" t="s">
        <v>26</v>
      </c>
      <c r="F3354" t="s">
        <v>27</v>
      </c>
      <c r="G3354" t="s">
        <v>277</v>
      </c>
      <c r="H3354" t="s">
        <v>29</v>
      </c>
      <c r="M3354" t="s">
        <v>749</v>
      </c>
      <c r="N3354" t="str">
        <f>_xlfn.CONCAT(Tableau1[[#This Row],[species_name]],Tableau1[[#This Row],[sub_reg]])</f>
        <v>Pink spiny lobstersa 7</v>
      </c>
      <c r="O3354" t="s">
        <v>32</v>
      </c>
      <c r="P3354" t="s">
        <v>33</v>
      </c>
      <c r="Q3354" t="s">
        <v>34</v>
      </c>
      <c r="R3354">
        <v>1318.43</v>
      </c>
      <c r="S3354" t="s">
        <v>35</v>
      </c>
      <c r="T3354" t="s">
        <v>656</v>
      </c>
      <c r="U3354" t="s">
        <v>657</v>
      </c>
      <c r="V3354" t="s">
        <v>62</v>
      </c>
      <c r="W3354">
        <f>IFERROR(INDEX(#REF!,MATCH(Tableau1[[#This Row],[Identifiant pour calcul]],#REF!,0),9),0)</f>
        <v>0</v>
      </c>
      <c r="X3354">
        <f>Tableau1[[#This Row],[value]]*0.125*Tableau1[[#This Row],[Sequestration factor]]</f>
        <v>0</v>
      </c>
      <c r="Y3354" t="s">
        <v>39</v>
      </c>
      <c r="Z3354" t="s">
        <v>40</v>
      </c>
      <c r="AA3354" t="s">
        <v>39</v>
      </c>
      <c r="AB3354" t="e">
        <f>INDEX(#REF!,MATCH(Tableau1[[#This Row],[species_name]],#REF!,0),2)</f>
        <v>#REF!</v>
      </c>
      <c r="AC3354" s="3" t="e">
        <f>Tableau1[[#This Row],[value]]/Tableau1[[#This Row],[débarquements totaux de l''espèce]]</f>
        <v>#REF!</v>
      </c>
    </row>
    <row r="3355" spans="1:29" x14ac:dyDescent="0.2">
      <c r="A3355" s="1">
        <v>45355</v>
      </c>
      <c r="B3355" t="s">
        <v>24</v>
      </c>
      <c r="C3355" t="s">
        <v>25</v>
      </c>
      <c r="D3355">
        <v>2022</v>
      </c>
      <c r="E3355" t="s">
        <v>86</v>
      </c>
      <c r="F3355" t="s">
        <v>158</v>
      </c>
      <c r="G3355" t="s">
        <v>88</v>
      </c>
      <c r="H3355" t="s">
        <v>29</v>
      </c>
      <c r="L3355" t="s">
        <v>373</v>
      </c>
      <c r="M3355" t="s">
        <v>374</v>
      </c>
      <c r="N3355" t="str">
        <f>_xlfn.CONCAT(Tableau1[[#This Row],[species_name]],Tableau1[[#This Row],[sub_reg]])</f>
        <v>Pink spiny lobster27.7.j</v>
      </c>
      <c r="O3355" t="s">
        <v>32</v>
      </c>
      <c r="P3355" t="s">
        <v>33</v>
      </c>
      <c r="Q3355" t="s">
        <v>34</v>
      </c>
      <c r="R3355">
        <v>1702.17</v>
      </c>
      <c r="S3355" t="s">
        <v>35</v>
      </c>
      <c r="T3355" t="s">
        <v>656</v>
      </c>
      <c r="U3355" t="s">
        <v>657</v>
      </c>
      <c r="V3355" t="s">
        <v>377</v>
      </c>
      <c r="W3355">
        <f>IFERROR(INDEX(#REF!,MATCH(Tableau1[[#This Row],[Identifiant pour calcul]],#REF!,0),9),0)</f>
        <v>0</v>
      </c>
      <c r="X3355">
        <f>Tableau1[[#This Row],[value]]*0.125*Tableau1[[#This Row],[Sequestration factor]]</f>
        <v>0</v>
      </c>
      <c r="Y3355" t="s">
        <v>39</v>
      </c>
      <c r="Z3355" t="s">
        <v>40</v>
      </c>
      <c r="AA3355" t="s">
        <v>39</v>
      </c>
      <c r="AB3355" t="e">
        <f>INDEX(#REF!,MATCH(Tableau1[[#This Row],[species_name]],#REF!,0),2)</f>
        <v>#REF!</v>
      </c>
      <c r="AC3355" s="3" t="e">
        <f>Tableau1[[#This Row],[value]]/Tableau1[[#This Row],[débarquements totaux de l''espèce]]</f>
        <v>#REF!</v>
      </c>
    </row>
    <row r="3356" spans="1:29" x14ac:dyDescent="0.2">
      <c r="A3356" s="1">
        <v>45355</v>
      </c>
      <c r="B3356" t="s">
        <v>24</v>
      </c>
      <c r="C3356" t="s">
        <v>25</v>
      </c>
      <c r="D3356">
        <v>2022</v>
      </c>
      <c r="E3356" t="s">
        <v>75</v>
      </c>
      <c r="F3356" t="s">
        <v>76</v>
      </c>
      <c r="G3356" t="s">
        <v>77</v>
      </c>
      <c r="H3356" t="s">
        <v>78</v>
      </c>
      <c r="L3356" t="s">
        <v>79</v>
      </c>
      <c r="M3356" t="s">
        <v>80</v>
      </c>
      <c r="N3356" t="str">
        <f>_xlfn.CONCAT(Tableau1[[#This Row],[species_name]],Tableau1[[#This Row],[sub_reg]])</f>
        <v>Parrotfishes nei31</v>
      </c>
      <c r="O3356" t="s">
        <v>32</v>
      </c>
      <c r="P3356" t="s">
        <v>33</v>
      </c>
      <c r="Q3356" t="s">
        <v>34</v>
      </c>
      <c r="R3356">
        <v>2276</v>
      </c>
      <c r="S3356" t="s">
        <v>35</v>
      </c>
      <c r="T3356" t="s">
        <v>84</v>
      </c>
      <c r="U3356" t="s">
        <v>85</v>
      </c>
      <c r="V3356" t="s">
        <v>83</v>
      </c>
      <c r="W3356">
        <f>IFERROR(INDEX(#REF!,MATCH(Tableau1[[#This Row],[Identifiant pour calcul]],#REF!,0),9),0)</f>
        <v>0</v>
      </c>
      <c r="X3356">
        <f>Tableau1[[#This Row],[value]]*0.125*Tableau1[[#This Row],[Sequestration factor]]</f>
        <v>0</v>
      </c>
      <c r="Y3356" t="s">
        <v>39</v>
      </c>
      <c r="Z3356" t="s">
        <v>40</v>
      </c>
      <c r="AA3356" t="s">
        <v>39</v>
      </c>
      <c r="AB3356" t="e">
        <f>INDEX(#REF!,MATCH(Tableau1[[#This Row],[species_name]],#REF!,0),2)</f>
        <v>#REF!</v>
      </c>
      <c r="AC3356" s="3" t="e">
        <f>Tableau1[[#This Row],[value]]/Tableau1[[#This Row],[débarquements totaux de l''espèce]]</f>
        <v>#REF!</v>
      </c>
    </row>
    <row r="3357" spans="1:29" x14ac:dyDescent="0.2">
      <c r="A3357" s="1">
        <v>45355</v>
      </c>
      <c r="B3357" t="s">
        <v>24</v>
      </c>
      <c r="C3357" t="s">
        <v>25</v>
      </c>
      <c r="D3357">
        <v>2022</v>
      </c>
      <c r="E3357" t="s">
        <v>75</v>
      </c>
      <c r="F3357" t="s">
        <v>27</v>
      </c>
      <c r="G3357" t="s">
        <v>107</v>
      </c>
      <c r="H3357" t="s">
        <v>128</v>
      </c>
      <c r="L3357" t="s">
        <v>129</v>
      </c>
      <c r="M3357" t="s">
        <v>130</v>
      </c>
      <c r="N3357" t="str">
        <f>_xlfn.CONCAT(Tableau1[[#This Row],[species_name]],Tableau1[[#This Row],[sub_reg]])</f>
        <v>Parrotfishes nei51.6</v>
      </c>
      <c r="O3357" t="s">
        <v>32</v>
      </c>
      <c r="P3357" t="s">
        <v>33</v>
      </c>
      <c r="Q3357" t="s">
        <v>34</v>
      </c>
      <c r="R3357">
        <v>23384</v>
      </c>
      <c r="S3357" t="s">
        <v>35</v>
      </c>
      <c r="T3357" t="s">
        <v>84</v>
      </c>
      <c r="U3357" t="s">
        <v>85</v>
      </c>
      <c r="V3357" t="s">
        <v>133</v>
      </c>
      <c r="W3357">
        <f>IFERROR(INDEX(#REF!,MATCH(Tableau1[[#This Row],[Identifiant pour calcul]],#REF!,0),9),0)</f>
        <v>0</v>
      </c>
      <c r="X3357">
        <f>Tableau1[[#This Row],[value]]*0.125*Tableau1[[#This Row],[Sequestration factor]]</f>
        <v>0</v>
      </c>
      <c r="Y3357" t="s">
        <v>39</v>
      </c>
      <c r="Z3357" t="s">
        <v>40</v>
      </c>
      <c r="AA3357" t="s">
        <v>39</v>
      </c>
      <c r="AB3357" t="e">
        <f>INDEX(#REF!,MATCH(Tableau1[[#This Row],[species_name]],#REF!,0),2)</f>
        <v>#REF!</v>
      </c>
      <c r="AC3357" s="3" t="e">
        <f>Tableau1[[#This Row],[value]]/Tableau1[[#This Row],[débarquements totaux de l''espèce]]</f>
        <v>#REF!</v>
      </c>
    </row>
    <row r="3358" spans="1:29" x14ac:dyDescent="0.2">
      <c r="A3358" s="1">
        <v>45355</v>
      </c>
      <c r="B3358" t="s">
        <v>24</v>
      </c>
      <c r="C3358" t="s">
        <v>25</v>
      </c>
      <c r="D3358">
        <v>2022</v>
      </c>
      <c r="E3358" t="s">
        <v>75</v>
      </c>
      <c r="F3358" t="s">
        <v>239</v>
      </c>
      <c r="G3358" t="s">
        <v>107</v>
      </c>
      <c r="H3358" t="s">
        <v>488</v>
      </c>
      <c r="M3358" t="s">
        <v>495</v>
      </c>
      <c r="N3358" t="str">
        <f>_xlfn.CONCAT(Tableau1[[#This Row],[species_name]],Tableau1[[#This Row],[sub_reg]])</f>
        <v>Parrotfishes nei31</v>
      </c>
      <c r="O3358" t="s">
        <v>32</v>
      </c>
      <c r="P3358" t="s">
        <v>33</v>
      </c>
      <c r="Q3358" t="s">
        <v>34</v>
      </c>
      <c r="R3358">
        <v>3779</v>
      </c>
      <c r="S3358" t="s">
        <v>35</v>
      </c>
      <c r="T3358" t="s">
        <v>84</v>
      </c>
      <c r="U3358" t="s">
        <v>85</v>
      </c>
      <c r="V3358" t="s">
        <v>83</v>
      </c>
      <c r="W3358">
        <f>IFERROR(INDEX(#REF!,MATCH(Tableau1[[#This Row],[Identifiant pour calcul]],#REF!,0),9),0)</f>
        <v>0</v>
      </c>
      <c r="X3358">
        <f>Tableau1[[#This Row],[value]]*0.125*Tableau1[[#This Row],[Sequestration factor]]</f>
        <v>0</v>
      </c>
      <c r="Y3358" t="s">
        <v>39</v>
      </c>
      <c r="Z3358" t="s">
        <v>40</v>
      </c>
      <c r="AA3358" t="s">
        <v>39</v>
      </c>
      <c r="AB3358" t="e">
        <f>INDEX(#REF!,MATCH(Tableau1[[#This Row],[species_name]],#REF!,0),2)</f>
        <v>#REF!</v>
      </c>
      <c r="AC3358" s="3" t="e">
        <f>Tableau1[[#This Row],[value]]/Tableau1[[#This Row],[débarquements totaux de l''espèce]]</f>
        <v>#REF!</v>
      </c>
    </row>
    <row r="3359" spans="1:29" x14ac:dyDescent="0.2">
      <c r="A3359" s="1">
        <v>45355</v>
      </c>
      <c r="B3359" t="s">
        <v>24</v>
      </c>
      <c r="C3359" t="s">
        <v>25</v>
      </c>
      <c r="D3359">
        <v>2022</v>
      </c>
      <c r="E3359" t="s">
        <v>75</v>
      </c>
      <c r="F3359" t="s">
        <v>59</v>
      </c>
      <c r="G3359" t="s">
        <v>107</v>
      </c>
      <c r="H3359" t="s">
        <v>78</v>
      </c>
      <c r="L3359" t="s">
        <v>544</v>
      </c>
      <c r="M3359" t="s">
        <v>545</v>
      </c>
      <c r="N3359" t="str">
        <f>_xlfn.CONCAT(Tableau1[[#This Row],[species_name]],Tableau1[[#This Row],[sub_reg]])</f>
        <v>Parrotfishes nei31</v>
      </c>
      <c r="O3359" t="s">
        <v>32</v>
      </c>
      <c r="P3359" t="s">
        <v>33</v>
      </c>
      <c r="Q3359" t="s">
        <v>34</v>
      </c>
      <c r="R3359">
        <v>1221</v>
      </c>
      <c r="S3359" t="s">
        <v>35</v>
      </c>
      <c r="T3359" t="s">
        <v>84</v>
      </c>
      <c r="U3359" t="s">
        <v>85</v>
      </c>
      <c r="V3359" t="s">
        <v>83</v>
      </c>
      <c r="W3359">
        <f>IFERROR(INDEX(#REF!,MATCH(Tableau1[[#This Row],[Identifiant pour calcul]],#REF!,0),9),0)</f>
        <v>0</v>
      </c>
      <c r="X3359">
        <f>Tableau1[[#This Row],[value]]*0.125*Tableau1[[#This Row],[Sequestration factor]]</f>
        <v>0</v>
      </c>
      <c r="Y3359" t="s">
        <v>39</v>
      </c>
      <c r="Z3359" t="s">
        <v>40</v>
      </c>
      <c r="AA3359" t="s">
        <v>39</v>
      </c>
      <c r="AB3359" t="e">
        <f>INDEX(#REF!,MATCH(Tableau1[[#This Row],[species_name]],#REF!,0),2)</f>
        <v>#REF!</v>
      </c>
      <c r="AC3359" s="3" t="e">
        <f>Tableau1[[#This Row],[value]]/Tableau1[[#This Row],[débarquements totaux de l''espèce]]</f>
        <v>#REF!</v>
      </c>
    </row>
    <row r="3360" spans="1:29" x14ac:dyDescent="0.2">
      <c r="A3360" s="1">
        <v>45355</v>
      </c>
      <c r="B3360" t="s">
        <v>24</v>
      </c>
      <c r="C3360" t="s">
        <v>25</v>
      </c>
      <c r="D3360">
        <v>2022</v>
      </c>
      <c r="E3360" t="s">
        <v>75</v>
      </c>
      <c r="F3360" t="s">
        <v>239</v>
      </c>
      <c r="G3360" t="s">
        <v>107</v>
      </c>
      <c r="H3360" t="s">
        <v>78</v>
      </c>
      <c r="L3360" t="s">
        <v>424</v>
      </c>
      <c r="M3360" t="s">
        <v>425</v>
      </c>
      <c r="N3360" t="str">
        <f>_xlfn.CONCAT(Tableau1[[#This Row],[species_name]],Tableau1[[#This Row],[sub_reg]])</f>
        <v>Parrotfishes nei31</v>
      </c>
      <c r="O3360" t="s">
        <v>32</v>
      </c>
      <c r="P3360" t="s">
        <v>33</v>
      </c>
      <c r="Q3360" t="s">
        <v>34</v>
      </c>
      <c r="R3360">
        <v>23122</v>
      </c>
      <c r="S3360" t="s">
        <v>35</v>
      </c>
      <c r="T3360" t="s">
        <v>84</v>
      </c>
      <c r="U3360" t="s">
        <v>85</v>
      </c>
      <c r="V3360" t="s">
        <v>83</v>
      </c>
      <c r="W3360">
        <f>IFERROR(INDEX(#REF!,MATCH(Tableau1[[#This Row],[Identifiant pour calcul]],#REF!,0),9),0)</f>
        <v>0</v>
      </c>
      <c r="X3360">
        <f>Tableau1[[#This Row],[value]]*0.125*Tableau1[[#This Row],[Sequestration factor]]</f>
        <v>0</v>
      </c>
      <c r="Y3360" t="s">
        <v>39</v>
      </c>
      <c r="Z3360" t="s">
        <v>40</v>
      </c>
      <c r="AA3360" t="s">
        <v>39</v>
      </c>
      <c r="AB3360" t="e">
        <f>INDEX(#REF!,MATCH(Tableau1[[#This Row],[species_name]],#REF!,0),2)</f>
        <v>#REF!</v>
      </c>
      <c r="AC3360" s="3" t="e">
        <f>Tableau1[[#This Row],[value]]/Tableau1[[#This Row],[débarquements totaux de l''espèce]]</f>
        <v>#REF!</v>
      </c>
    </row>
    <row r="3361" spans="1:29" x14ac:dyDescent="0.2">
      <c r="A3361" s="1">
        <v>45355</v>
      </c>
      <c r="B3361" t="s">
        <v>24</v>
      </c>
      <c r="C3361" t="s">
        <v>25</v>
      </c>
      <c r="D3361">
        <v>2022</v>
      </c>
      <c r="E3361" t="s">
        <v>75</v>
      </c>
      <c r="F3361" t="s">
        <v>239</v>
      </c>
      <c r="G3361" t="s">
        <v>107</v>
      </c>
      <c r="H3361" t="s">
        <v>78</v>
      </c>
      <c r="L3361" t="s">
        <v>677</v>
      </c>
      <c r="M3361" t="s">
        <v>678</v>
      </c>
      <c r="N3361" t="str">
        <f>_xlfn.CONCAT(Tableau1[[#This Row],[species_name]],Tableau1[[#This Row],[sub_reg]])</f>
        <v>Parrotfishes nei31</v>
      </c>
      <c r="O3361" t="s">
        <v>32</v>
      </c>
      <c r="P3361" t="s">
        <v>33</v>
      </c>
      <c r="Q3361" t="s">
        <v>34</v>
      </c>
      <c r="R3361">
        <v>7293</v>
      </c>
      <c r="S3361" t="s">
        <v>35</v>
      </c>
      <c r="T3361" t="s">
        <v>84</v>
      </c>
      <c r="U3361" t="s">
        <v>85</v>
      </c>
      <c r="V3361" t="s">
        <v>83</v>
      </c>
      <c r="W3361">
        <f>IFERROR(INDEX(#REF!,MATCH(Tableau1[[#This Row],[Identifiant pour calcul]],#REF!,0),9),0)</f>
        <v>0</v>
      </c>
      <c r="X3361">
        <f>Tableau1[[#This Row],[value]]*0.125*Tableau1[[#This Row],[Sequestration factor]]</f>
        <v>0</v>
      </c>
      <c r="Y3361" t="s">
        <v>39</v>
      </c>
      <c r="Z3361" t="s">
        <v>40</v>
      </c>
      <c r="AA3361" t="s">
        <v>39</v>
      </c>
      <c r="AB3361" t="e">
        <f>INDEX(#REF!,MATCH(Tableau1[[#This Row],[species_name]],#REF!,0),2)</f>
        <v>#REF!</v>
      </c>
      <c r="AC3361" s="3" t="e">
        <f>Tableau1[[#This Row],[value]]/Tableau1[[#This Row],[débarquements totaux de l''espèce]]</f>
        <v>#REF!</v>
      </c>
    </row>
    <row r="3362" spans="1:29" x14ac:dyDescent="0.2">
      <c r="A3362" s="1">
        <v>45355</v>
      </c>
      <c r="B3362" t="s">
        <v>24</v>
      </c>
      <c r="C3362" t="s">
        <v>25</v>
      </c>
      <c r="D3362">
        <v>2022</v>
      </c>
      <c r="E3362" t="s">
        <v>75</v>
      </c>
      <c r="F3362" t="s">
        <v>198</v>
      </c>
      <c r="G3362" t="s">
        <v>107</v>
      </c>
      <c r="H3362" t="s">
        <v>78</v>
      </c>
      <c r="L3362" t="s">
        <v>679</v>
      </c>
      <c r="M3362" t="s">
        <v>680</v>
      </c>
      <c r="N3362" t="str">
        <f>_xlfn.CONCAT(Tableau1[[#This Row],[species_name]],Tableau1[[#This Row],[sub_reg]])</f>
        <v>Parrotfishes nei31</v>
      </c>
      <c r="O3362" t="s">
        <v>32</v>
      </c>
      <c r="P3362" t="s">
        <v>33</v>
      </c>
      <c r="Q3362" t="s">
        <v>34</v>
      </c>
      <c r="R3362">
        <v>5196</v>
      </c>
      <c r="S3362" t="s">
        <v>35</v>
      </c>
      <c r="T3362" t="s">
        <v>84</v>
      </c>
      <c r="U3362" t="s">
        <v>85</v>
      </c>
      <c r="V3362" t="s">
        <v>83</v>
      </c>
      <c r="W3362">
        <f>IFERROR(INDEX(#REF!,MATCH(Tableau1[[#This Row],[Identifiant pour calcul]],#REF!,0),9),0)</f>
        <v>0</v>
      </c>
      <c r="X3362">
        <f>Tableau1[[#This Row],[value]]*0.125*Tableau1[[#This Row],[Sequestration factor]]</f>
        <v>0</v>
      </c>
      <c r="Y3362" t="s">
        <v>39</v>
      </c>
      <c r="Z3362" t="s">
        <v>40</v>
      </c>
      <c r="AA3362" t="s">
        <v>39</v>
      </c>
      <c r="AB3362" t="e">
        <f>INDEX(#REF!,MATCH(Tableau1[[#This Row],[species_name]],#REF!,0),2)</f>
        <v>#REF!</v>
      </c>
      <c r="AC3362" s="3" t="e">
        <f>Tableau1[[#This Row],[value]]/Tableau1[[#This Row],[débarquements totaux de l''espèce]]</f>
        <v>#REF!</v>
      </c>
    </row>
    <row r="3363" spans="1:29" x14ac:dyDescent="0.2">
      <c r="A3363" s="1">
        <v>45355</v>
      </c>
      <c r="B3363" t="s">
        <v>24</v>
      </c>
      <c r="C3363" t="s">
        <v>25</v>
      </c>
      <c r="D3363">
        <v>2022</v>
      </c>
      <c r="E3363" t="s">
        <v>75</v>
      </c>
      <c r="F3363" t="s">
        <v>76</v>
      </c>
      <c r="G3363" t="s">
        <v>107</v>
      </c>
      <c r="H3363" t="s">
        <v>78</v>
      </c>
      <c r="L3363" t="s">
        <v>706</v>
      </c>
      <c r="M3363" t="s">
        <v>707</v>
      </c>
      <c r="N3363" t="str">
        <f>_xlfn.CONCAT(Tableau1[[#This Row],[species_name]],Tableau1[[#This Row],[sub_reg]])</f>
        <v>Parrotfishes nei31</v>
      </c>
      <c r="O3363" t="s">
        <v>32</v>
      </c>
      <c r="P3363" t="s">
        <v>33</v>
      </c>
      <c r="Q3363" t="s">
        <v>34</v>
      </c>
      <c r="R3363">
        <v>115097</v>
      </c>
      <c r="S3363" t="s">
        <v>35</v>
      </c>
      <c r="T3363" t="s">
        <v>84</v>
      </c>
      <c r="U3363" t="s">
        <v>85</v>
      </c>
      <c r="V3363" t="s">
        <v>83</v>
      </c>
      <c r="W3363">
        <f>IFERROR(INDEX(#REF!,MATCH(Tableau1[[#This Row],[Identifiant pour calcul]],#REF!,0),9),0)</f>
        <v>0</v>
      </c>
      <c r="X3363">
        <f>Tableau1[[#This Row],[value]]*0.125*Tableau1[[#This Row],[Sequestration factor]]</f>
        <v>0</v>
      </c>
      <c r="Y3363" t="s">
        <v>39</v>
      </c>
      <c r="Z3363" t="s">
        <v>40</v>
      </c>
      <c r="AA3363" t="s">
        <v>39</v>
      </c>
      <c r="AB3363" t="e">
        <f>INDEX(#REF!,MATCH(Tableau1[[#This Row],[species_name]],#REF!,0),2)</f>
        <v>#REF!</v>
      </c>
      <c r="AC3363" s="3" t="e">
        <f>Tableau1[[#This Row],[value]]/Tableau1[[#This Row],[débarquements totaux de l''espèce]]</f>
        <v>#REF!</v>
      </c>
    </row>
    <row r="3364" spans="1:29" x14ac:dyDescent="0.2">
      <c r="A3364" s="1">
        <v>45355</v>
      </c>
      <c r="B3364" t="s">
        <v>24</v>
      </c>
      <c r="C3364" t="s">
        <v>25</v>
      </c>
      <c r="D3364">
        <v>2022</v>
      </c>
      <c r="E3364" t="s">
        <v>75</v>
      </c>
      <c r="F3364" t="s">
        <v>27</v>
      </c>
      <c r="G3364" t="s">
        <v>107</v>
      </c>
      <c r="H3364" t="s">
        <v>78</v>
      </c>
      <c r="L3364" t="s">
        <v>784</v>
      </c>
      <c r="M3364" t="s">
        <v>785</v>
      </c>
      <c r="N3364" t="str">
        <f>_xlfn.CONCAT(Tableau1[[#This Row],[species_name]],Tableau1[[#This Row],[sub_reg]])</f>
        <v>Parrotfishes nei31</v>
      </c>
      <c r="O3364" t="s">
        <v>32</v>
      </c>
      <c r="P3364" t="s">
        <v>33</v>
      </c>
      <c r="Q3364" t="s">
        <v>34</v>
      </c>
      <c r="R3364">
        <v>27256</v>
      </c>
      <c r="S3364" t="s">
        <v>35</v>
      </c>
      <c r="T3364" t="s">
        <v>84</v>
      </c>
      <c r="U3364" t="s">
        <v>85</v>
      </c>
      <c r="V3364" t="s">
        <v>83</v>
      </c>
      <c r="W3364">
        <f>IFERROR(INDEX(#REF!,MATCH(Tableau1[[#This Row],[Identifiant pour calcul]],#REF!,0),9),0)</f>
        <v>0</v>
      </c>
      <c r="X3364">
        <f>Tableau1[[#This Row],[value]]*0.125*Tableau1[[#This Row],[Sequestration factor]]</f>
        <v>0</v>
      </c>
      <c r="Y3364" t="s">
        <v>39</v>
      </c>
      <c r="Z3364" t="s">
        <v>40</v>
      </c>
      <c r="AA3364" t="s">
        <v>39</v>
      </c>
      <c r="AB3364" t="e">
        <f>INDEX(#REF!,MATCH(Tableau1[[#This Row],[species_name]],#REF!,0),2)</f>
        <v>#REF!</v>
      </c>
      <c r="AC3364" s="3" t="e">
        <f>Tableau1[[#This Row],[value]]/Tableau1[[#This Row],[débarquements totaux de l''espèce]]</f>
        <v>#REF!</v>
      </c>
    </row>
    <row r="3365" spans="1:29" x14ac:dyDescent="0.2">
      <c r="A3365" s="1">
        <v>45355</v>
      </c>
      <c r="B3365" t="s">
        <v>24</v>
      </c>
      <c r="C3365" t="s">
        <v>25</v>
      </c>
      <c r="D3365">
        <v>2022</v>
      </c>
      <c r="E3365" t="s">
        <v>75</v>
      </c>
      <c r="F3365" t="s">
        <v>76</v>
      </c>
      <c r="G3365" t="s">
        <v>107</v>
      </c>
      <c r="H3365" t="s">
        <v>78</v>
      </c>
      <c r="L3365" t="s">
        <v>79</v>
      </c>
      <c r="M3365" t="s">
        <v>80</v>
      </c>
      <c r="N3365" t="str">
        <f>_xlfn.CONCAT(Tableau1[[#This Row],[species_name]],Tableau1[[#This Row],[sub_reg]])</f>
        <v>Parrotfishes nei31</v>
      </c>
      <c r="O3365" t="s">
        <v>32</v>
      </c>
      <c r="P3365" t="s">
        <v>33</v>
      </c>
      <c r="Q3365" t="s">
        <v>34</v>
      </c>
      <c r="R3365">
        <v>16071</v>
      </c>
      <c r="S3365" t="s">
        <v>35</v>
      </c>
      <c r="T3365" t="s">
        <v>84</v>
      </c>
      <c r="U3365" t="s">
        <v>85</v>
      </c>
      <c r="V3365" t="s">
        <v>83</v>
      </c>
      <c r="W3365">
        <f>IFERROR(INDEX(#REF!,MATCH(Tableau1[[#This Row],[Identifiant pour calcul]],#REF!,0),9),0)</f>
        <v>0</v>
      </c>
      <c r="X3365">
        <f>Tableau1[[#This Row],[value]]*0.125*Tableau1[[#This Row],[Sequestration factor]]</f>
        <v>0</v>
      </c>
      <c r="Y3365" t="s">
        <v>39</v>
      </c>
      <c r="Z3365" t="s">
        <v>40</v>
      </c>
      <c r="AA3365" t="s">
        <v>39</v>
      </c>
      <c r="AB3365" t="e">
        <f>INDEX(#REF!,MATCH(Tableau1[[#This Row],[species_name]],#REF!,0),2)</f>
        <v>#REF!</v>
      </c>
      <c r="AC3365" s="3" t="e">
        <f>Tableau1[[#This Row],[value]]/Tableau1[[#This Row],[débarquements totaux de l''espèce]]</f>
        <v>#REF!</v>
      </c>
    </row>
    <row r="3366" spans="1:29" x14ac:dyDescent="0.2">
      <c r="A3366" s="1">
        <v>45355</v>
      </c>
      <c r="B3366" t="s">
        <v>24</v>
      </c>
      <c r="C3366" t="s">
        <v>25</v>
      </c>
      <c r="D3366">
        <v>2022</v>
      </c>
      <c r="E3366" t="s">
        <v>75</v>
      </c>
      <c r="F3366" t="s">
        <v>76</v>
      </c>
      <c r="G3366" t="s">
        <v>107</v>
      </c>
      <c r="H3366" t="s">
        <v>488</v>
      </c>
      <c r="L3366" t="s">
        <v>489</v>
      </c>
      <c r="M3366" t="s">
        <v>490</v>
      </c>
      <c r="N3366" t="str">
        <f>_xlfn.CONCAT(Tableau1[[#This Row],[species_name]],Tableau1[[#This Row],[sub_reg]])</f>
        <v>Parrotfishes nei31</v>
      </c>
      <c r="O3366" t="s">
        <v>32</v>
      </c>
      <c r="P3366" t="s">
        <v>33</v>
      </c>
      <c r="Q3366" t="s">
        <v>34</v>
      </c>
      <c r="R3366">
        <v>12719</v>
      </c>
      <c r="S3366" t="s">
        <v>35</v>
      </c>
      <c r="T3366" t="s">
        <v>84</v>
      </c>
      <c r="U3366" t="s">
        <v>85</v>
      </c>
      <c r="V3366" t="s">
        <v>83</v>
      </c>
      <c r="W3366">
        <f>IFERROR(INDEX(#REF!,MATCH(Tableau1[[#This Row],[Identifiant pour calcul]],#REF!,0),9),0)</f>
        <v>0</v>
      </c>
      <c r="X3366">
        <f>Tableau1[[#This Row],[value]]*0.125*Tableau1[[#This Row],[Sequestration factor]]</f>
        <v>0</v>
      </c>
      <c r="Y3366" t="s">
        <v>39</v>
      </c>
      <c r="Z3366" t="s">
        <v>40</v>
      </c>
      <c r="AA3366" t="s">
        <v>39</v>
      </c>
      <c r="AB3366" t="e">
        <f>INDEX(#REF!,MATCH(Tableau1[[#This Row],[species_name]],#REF!,0),2)</f>
        <v>#REF!</v>
      </c>
      <c r="AC3366" s="3" t="e">
        <f>Tableau1[[#This Row],[value]]/Tableau1[[#This Row],[débarquements totaux de l''espèce]]</f>
        <v>#REF!</v>
      </c>
    </row>
    <row r="3367" spans="1:29" x14ac:dyDescent="0.2">
      <c r="A3367" s="1">
        <v>45355</v>
      </c>
      <c r="B3367" t="s">
        <v>24</v>
      </c>
      <c r="C3367" t="s">
        <v>25</v>
      </c>
      <c r="D3367">
        <v>2022</v>
      </c>
      <c r="E3367" t="s">
        <v>75</v>
      </c>
      <c r="F3367" t="s">
        <v>276</v>
      </c>
      <c r="G3367" t="s">
        <v>107</v>
      </c>
      <c r="H3367" t="s">
        <v>488</v>
      </c>
      <c r="L3367" t="s">
        <v>489</v>
      </c>
      <c r="M3367" t="s">
        <v>490</v>
      </c>
      <c r="N3367" t="str">
        <f>_xlfn.CONCAT(Tableau1[[#This Row],[species_name]],Tableau1[[#This Row],[sub_reg]])</f>
        <v>Parrotfishes nei31</v>
      </c>
      <c r="O3367" t="s">
        <v>32</v>
      </c>
      <c r="P3367" t="s">
        <v>33</v>
      </c>
      <c r="Q3367" t="s">
        <v>34</v>
      </c>
      <c r="R3367">
        <v>1047</v>
      </c>
      <c r="S3367" t="s">
        <v>35</v>
      </c>
      <c r="T3367" t="s">
        <v>84</v>
      </c>
      <c r="U3367" t="s">
        <v>85</v>
      </c>
      <c r="V3367" t="s">
        <v>83</v>
      </c>
      <c r="W3367">
        <f>IFERROR(INDEX(#REF!,MATCH(Tableau1[[#This Row],[Identifiant pour calcul]],#REF!,0),9),0)</f>
        <v>0</v>
      </c>
      <c r="X3367">
        <f>Tableau1[[#This Row],[value]]*0.125*Tableau1[[#This Row],[Sequestration factor]]</f>
        <v>0</v>
      </c>
      <c r="Y3367" t="s">
        <v>39</v>
      </c>
      <c r="Z3367" t="s">
        <v>40</v>
      </c>
      <c r="AA3367" t="s">
        <v>39</v>
      </c>
      <c r="AB3367" t="e">
        <f>INDEX(#REF!,MATCH(Tableau1[[#This Row],[species_name]],#REF!,0),2)</f>
        <v>#REF!</v>
      </c>
      <c r="AC3367" s="3" t="e">
        <f>Tableau1[[#This Row],[value]]/Tableau1[[#This Row],[débarquements totaux de l''espèce]]</f>
        <v>#REF!</v>
      </c>
    </row>
    <row r="3368" spans="1:29" x14ac:dyDescent="0.2">
      <c r="A3368" s="1">
        <v>45355</v>
      </c>
      <c r="B3368" t="s">
        <v>24</v>
      </c>
      <c r="C3368" t="s">
        <v>25</v>
      </c>
      <c r="D3368">
        <v>2022</v>
      </c>
      <c r="E3368" t="s">
        <v>75</v>
      </c>
      <c r="F3368" t="s">
        <v>27</v>
      </c>
      <c r="G3368" t="s">
        <v>107</v>
      </c>
      <c r="H3368" t="s">
        <v>78</v>
      </c>
      <c r="L3368" t="s">
        <v>607</v>
      </c>
      <c r="M3368" t="s">
        <v>608</v>
      </c>
      <c r="N3368" t="str">
        <f>_xlfn.CONCAT(Tableau1[[#This Row],[species_name]],Tableau1[[#This Row],[sub_reg]])</f>
        <v>Parrotfishes nei31</v>
      </c>
      <c r="O3368" t="s">
        <v>32</v>
      </c>
      <c r="P3368" t="s">
        <v>33</v>
      </c>
      <c r="Q3368" t="s">
        <v>34</v>
      </c>
      <c r="R3368">
        <v>83526</v>
      </c>
      <c r="S3368" t="s">
        <v>35</v>
      </c>
      <c r="T3368" t="s">
        <v>84</v>
      </c>
      <c r="U3368" t="s">
        <v>85</v>
      </c>
      <c r="V3368" t="s">
        <v>83</v>
      </c>
      <c r="W3368">
        <f>IFERROR(INDEX(#REF!,MATCH(Tableau1[[#This Row],[Identifiant pour calcul]],#REF!,0),9),0)</f>
        <v>0</v>
      </c>
      <c r="X3368">
        <f>Tableau1[[#This Row],[value]]*0.125*Tableau1[[#This Row],[Sequestration factor]]</f>
        <v>0</v>
      </c>
      <c r="Y3368" t="s">
        <v>39</v>
      </c>
      <c r="Z3368" t="s">
        <v>40</v>
      </c>
      <c r="AA3368" t="s">
        <v>39</v>
      </c>
      <c r="AB3368" t="e">
        <f>INDEX(#REF!,MATCH(Tableau1[[#This Row],[species_name]],#REF!,0),2)</f>
        <v>#REF!</v>
      </c>
      <c r="AC3368" s="3" t="e">
        <f>Tableau1[[#This Row],[value]]/Tableau1[[#This Row],[débarquements totaux de l''espèce]]</f>
        <v>#REF!</v>
      </c>
    </row>
    <row r="3369" spans="1:29" x14ac:dyDescent="0.2">
      <c r="A3369" s="1">
        <v>45355</v>
      </c>
      <c r="B3369" t="s">
        <v>24</v>
      </c>
      <c r="C3369" t="s">
        <v>25</v>
      </c>
      <c r="D3369">
        <v>2022</v>
      </c>
      <c r="E3369" t="s">
        <v>75</v>
      </c>
      <c r="F3369" t="s">
        <v>239</v>
      </c>
      <c r="G3369" t="s">
        <v>107</v>
      </c>
      <c r="H3369" t="s">
        <v>488</v>
      </c>
      <c r="M3369" t="s">
        <v>495</v>
      </c>
      <c r="N3369" t="str">
        <f>_xlfn.CONCAT(Tableau1[[#This Row],[species_name]],Tableau1[[#This Row],[sub_reg]])</f>
        <v>Red lionfish31</v>
      </c>
      <c r="O3369" t="s">
        <v>32</v>
      </c>
      <c r="P3369" t="s">
        <v>33</v>
      </c>
      <c r="Q3369" t="s">
        <v>34</v>
      </c>
      <c r="R3369">
        <v>1946</v>
      </c>
      <c r="S3369" t="s">
        <v>35</v>
      </c>
      <c r="T3369" t="s">
        <v>500</v>
      </c>
      <c r="U3369" t="s">
        <v>501</v>
      </c>
      <c r="V3369" t="s">
        <v>83</v>
      </c>
      <c r="W3369">
        <f>IFERROR(INDEX(#REF!,MATCH(Tableau1[[#This Row],[Identifiant pour calcul]],#REF!,0),9),0)</f>
        <v>0</v>
      </c>
      <c r="X3369">
        <f>Tableau1[[#This Row],[value]]*0.125*Tableau1[[#This Row],[Sequestration factor]]</f>
        <v>0</v>
      </c>
      <c r="Y3369" t="s">
        <v>39</v>
      </c>
      <c r="Z3369" t="s">
        <v>40</v>
      </c>
      <c r="AA3369" t="s">
        <v>39</v>
      </c>
      <c r="AB3369" t="e">
        <f>INDEX(#REF!,MATCH(Tableau1[[#This Row],[species_name]],#REF!,0),2)</f>
        <v>#REF!</v>
      </c>
      <c r="AC3369" s="3" t="e">
        <f>Tableau1[[#This Row],[value]]/Tableau1[[#This Row],[débarquements totaux de l''espèce]]</f>
        <v>#REF!</v>
      </c>
    </row>
    <row r="3370" spans="1:29" x14ac:dyDescent="0.2">
      <c r="A3370" s="1">
        <v>45355</v>
      </c>
      <c r="B3370" t="s">
        <v>24</v>
      </c>
      <c r="C3370" t="s">
        <v>25</v>
      </c>
      <c r="D3370">
        <v>2022</v>
      </c>
      <c r="E3370" t="s">
        <v>75</v>
      </c>
      <c r="F3370" t="s">
        <v>239</v>
      </c>
      <c r="G3370" t="s">
        <v>107</v>
      </c>
      <c r="H3370" t="s">
        <v>78</v>
      </c>
      <c r="L3370" t="s">
        <v>424</v>
      </c>
      <c r="M3370" t="s">
        <v>425</v>
      </c>
      <c r="N3370" t="str">
        <f>_xlfn.CONCAT(Tableau1[[#This Row],[species_name]],Tableau1[[#This Row],[sub_reg]])</f>
        <v>Red lionfish31</v>
      </c>
      <c r="O3370" t="s">
        <v>32</v>
      </c>
      <c r="P3370" t="s">
        <v>33</v>
      </c>
      <c r="Q3370" t="s">
        <v>34</v>
      </c>
      <c r="R3370">
        <v>4472</v>
      </c>
      <c r="S3370" t="s">
        <v>35</v>
      </c>
      <c r="T3370" t="s">
        <v>500</v>
      </c>
      <c r="U3370" t="s">
        <v>501</v>
      </c>
      <c r="V3370" t="s">
        <v>83</v>
      </c>
      <c r="W3370">
        <f>IFERROR(INDEX(#REF!,MATCH(Tableau1[[#This Row],[Identifiant pour calcul]],#REF!,0),9),0)</f>
        <v>0</v>
      </c>
      <c r="X3370">
        <f>Tableau1[[#This Row],[value]]*0.125*Tableau1[[#This Row],[Sequestration factor]]</f>
        <v>0</v>
      </c>
      <c r="Y3370" t="s">
        <v>39</v>
      </c>
      <c r="Z3370" t="s">
        <v>40</v>
      </c>
      <c r="AA3370" t="s">
        <v>39</v>
      </c>
      <c r="AB3370" t="e">
        <f>INDEX(#REF!,MATCH(Tableau1[[#This Row],[species_name]],#REF!,0),2)</f>
        <v>#REF!</v>
      </c>
      <c r="AC3370" s="3" t="e">
        <f>Tableau1[[#This Row],[value]]/Tableau1[[#This Row],[débarquements totaux de l''espèce]]</f>
        <v>#REF!</v>
      </c>
    </row>
    <row r="3371" spans="1:29" x14ac:dyDescent="0.2">
      <c r="A3371" s="1">
        <v>45355</v>
      </c>
      <c r="B3371" t="s">
        <v>24</v>
      </c>
      <c r="C3371" t="s">
        <v>25</v>
      </c>
      <c r="D3371">
        <v>2022</v>
      </c>
      <c r="E3371" t="s">
        <v>75</v>
      </c>
      <c r="F3371" t="s">
        <v>239</v>
      </c>
      <c r="G3371" t="s">
        <v>107</v>
      </c>
      <c r="H3371" t="s">
        <v>78</v>
      </c>
      <c r="L3371" t="s">
        <v>677</v>
      </c>
      <c r="M3371" t="s">
        <v>678</v>
      </c>
      <c r="N3371" t="str">
        <f>_xlfn.CONCAT(Tableau1[[#This Row],[species_name]],Tableau1[[#This Row],[sub_reg]])</f>
        <v>Red lionfish31</v>
      </c>
      <c r="O3371" t="s">
        <v>32</v>
      </c>
      <c r="P3371" t="s">
        <v>33</v>
      </c>
      <c r="Q3371" t="s">
        <v>34</v>
      </c>
      <c r="R3371">
        <v>1291</v>
      </c>
      <c r="S3371" t="s">
        <v>35</v>
      </c>
      <c r="T3371" t="s">
        <v>500</v>
      </c>
      <c r="U3371" t="s">
        <v>501</v>
      </c>
      <c r="V3371" t="s">
        <v>83</v>
      </c>
      <c r="W3371">
        <f>IFERROR(INDEX(#REF!,MATCH(Tableau1[[#This Row],[Identifiant pour calcul]],#REF!,0),9),0)</f>
        <v>0</v>
      </c>
      <c r="X3371">
        <f>Tableau1[[#This Row],[value]]*0.125*Tableau1[[#This Row],[Sequestration factor]]</f>
        <v>0</v>
      </c>
      <c r="Y3371" t="s">
        <v>39</v>
      </c>
      <c r="Z3371" t="s">
        <v>40</v>
      </c>
      <c r="AA3371" t="s">
        <v>39</v>
      </c>
      <c r="AB3371" t="e">
        <f>INDEX(#REF!,MATCH(Tableau1[[#This Row],[species_name]],#REF!,0),2)</f>
        <v>#REF!</v>
      </c>
      <c r="AC3371" s="3" t="e">
        <f>Tableau1[[#This Row],[value]]/Tableau1[[#This Row],[débarquements totaux de l''espèce]]</f>
        <v>#REF!</v>
      </c>
    </row>
    <row r="3372" spans="1:29" x14ac:dyDescent="0.2">
      <c r="A3372" s="1">
        <v>45355</v>
      </c>
      <c r="B3372" t="s">
        <v>24</v>
      </c>
      <c r="C3372" t="s">
        <v>25</v>
      </c>
      <c r="D3372">
        <v>2022</v>
      </c>
      <c r="E3372" t="s">
        <v>75</v>
      </c>
      <c r="F3372" t="s">
        <v>76</v>
      </c>
      <c r="G3372" t="s">
        <v>107</v>
      </c>
      <c r="H3372" t="s">
        <v>78</v>
      </c>
      <c r="L3372" t="s">
        <v>706</v>
      </c>
      <c r="M3372" t="s">
        <v>707</v>
      </c>
      <c r="N3372" t="str">
        <f>_xlfn.CONCAT(Tableau1[[#This Row],[species_name]],Tableau1[[#This Row],[sub_reg]])</f>
        <v>Red lionfish31</v>
      </c>
      <c r="O3372" t="s">
        <v>32</v>
      </c>
      <c r="P3372" t="s">
        <v>33</v>
      </c>
      <c r="Q3372" t="s">
        <v>34</v>
      </c>
      <c r="R3372">
        <v>5027</v>
      </c>
      <c r="S3372" t="s">
        <v>35</v>
      </c>
      <c r="T3372" t="s">
        <v>500</v>
      </c>
      <c r="U3372" t="s">
        <v>501</v>
      </c>
      <c r="V3372" t="s">
        <v>83</v>
      </c>
      <c r="W3372">
        <f>IFERROR(INDEX(#REF!,MATCH(Tableau1[[#This Row],[Identifiant pour calcul]],#REF!,0),9),0)</f>
        <v>0</v>
      </c>
      <c r="X3372">
        <f>Tableau1[[#This Row],[value]]*0.125*Tableau1[[#This Row],[Sequestration factor]]</f>
        <v>0</v>
      </c>
      <c r="Y3372" t="s">
        <v>39</v>
      </c>
      <c r="Z3372" t="s">
        <v>40</v>
      </c>
      <c r="AA3372" t="s">
        <v>39</v>
      </c>
      <c r="AB3372" t="e">
        <f>INDEX(#REF!,MATCH(Tableau1[[#This Row],[species_name]],#REF!,0),2)</f>
        <v>#REF!</v>
      </c>
      <c r="AC3372" s="3" t="e">
        <f>Tableau1[[#This Row],[value]]/Tableau1[[#This Row],[débarquements totaux de l''espèce]]</f>
        <v>#REF!</v>
      </c>
    </row>
    <row r="3373" spans="1:29" x14ac:dyDescent="0.2">
      <c r="A3373" s="1">
        <v>45355</v>
      </c>
      <c r="B3373" t="s">
        <v>24</v>
      </c>
      <c r="C3373" t="s">
        <v>25</v>
      </c>
      <c r="D3373">
        <v>2022</v>
      </c>
      <c r="E3373" t="s">
        <v>75</v>
      </c>
      <c r="F3373" t="s">
        <v>76</v>
      </c>
      <c r="G3373" t="s">
        <v>107</v>
      </c>
      <c r="H3373" t="s">
        <v>488</v>
      </c>
      <c r="L3373" t="s">
        <v>489</v>
      </c>
      <c r="M3373" t="s">
        <v>490</v>
      </c>
      <c r="N3373" t="str">
        <f>_xlfn.CONCAT(Tableau1[[#This Row],[species_name]],Tableau1[[#This Row],[sub_reg]])</f>
        <v>Red lionfish31</v>
      </c>
      <c r="O3373" t="s">
        <v>32</v>
      </c>
      <c r="P3373" t="s">
        <v>33</v>
      </c>
      <c r="Q3373" t="s">
        <v>34</v>
      </c>
      <c r="R3373">
        <v>3312</v>
      </c>
      <c r="S3373" t="s">
        <v>35</v>
      </c>
      <c r="T3373" t="s">
        <v>500</v>
      </c>
      <c r="U3373" t="s">
        <v>501</v>
      </c>
      <c r="V3373" t="s">
        <v>83</v>
      </c>
      <c r="W3373">
        <f>IFERROR(INDEX(#REF!,MATCH(Tableau1[[#This Row],[Identifiant pour calcul]],#REF!,0),9),0)</f>
        <v>0</v>
      </c>
      <c r="X3373">
        <f>Tableau1[[#This Row],[value]]*0.125*Tableau1[[#This Row],[Sequestration factor]]</f>
        <v>0</v>
      </c>
      <c r="Y3373" t="s">
        <v>39</v>
      </c>
      <c r="Z3373" t="s">
        <v>40</v>
      </c>
      <c r="AA3373" t="s">
        <v>39</v>
      </c>
      <c r="AB3373" t="e">
        <f>INDEX(#REF!,MATCH(Tableau1[[#This Row],[species_name]],#REF!,0),2)</f>
        <v>#REF!</v>
      </c>
      <c r="AC3373" s="3" t="e">
        <f>Tableau1[[#This Row],[value]]/Tableau1[[#This Row],[débarquements totaux de l''espèce]]</f>
        <v>#REF!</v>
      </c>
    </row>
    <row r="3374" spans="1:29" x14ac:dyDescent="0.2">
      <c r="A3374" s="1">
        <v>45355</v>
      </c>
      <c r="B3374" t="s">
        <v>24</v>
      </c>
      <c r="C3374" t="s">
        <v>25</v>
      </c>
      <c r="D3374">
        <v>2022</v>
      </c>
      <c r="E3374" t="s">
        <v>86</v>
      </c>
      <c r="F3374" t="s">
        <v>217</v>
      </c>
      <c r="G3374" t="s">
        <v>77</v>
      </c>
      <c r="H3374" t="s">
        <v>29</v>
      </c>
      <c r="L3374" t="s">
        <v>218</v>
      </c>
      <c r="M3374" t="s">
        <v>219</v>
      </c>
      <c r="N3374" t="str">
        <f>_xlfn.CONCAT(Tableau1[[#This Row],[species_name]],Tableau1[[#This Row],[sub_reg]])</f>
        <v>Queen scallop27.8.a</v>
      </c>
      <c r="O3374" t="s">
        <v>32</v>
      </c>
      <c r="P3374" t="s">
        <v>33</v>
      </c>
      <c r="Q3374" t="s">
        <v>34</v>
      </c>
      <c r="R3374">
        <v>3516.66</v>
      </c>
      <c r="S3374" t="s">
        <v>35</v>
      </c>
      <c r="T3374" t="s">
        <v>334</v>
      </c>
      <c r="U3374" t="s">
        <v>335</v>
      </c>
      <c r="V3374" t="s">
        <v>331</v>
      </c>
      <c r="W3374">
        <f>IFERROR(INDEX(#REF!,MATCH(Tableau1[[#This Row],[Identifiant pour calcul]],#REF!,0),9),0)</f>
        <v>0</v>
      </c>
      <c r="X3374">
        <f>Tableau1[[#This Row],[value]]*0.125*Tableau1[[#This Row],[Sequestration factor]]</f>
        <v>0</v>
      </c>
      <c r="Y3374" t="s">
        <v>39</v>
      </c>
      <c r="Z3374" t="s">
        <v>40</v>
      </c>
      <c r="AA3374" t="s">
        <v>39</v>
      </c>
      <c r="AB3374" t="e">
        <f>INDEX(#REF!,MATCH(Tableau1[[#This Row],[species_name]],#REF!,0),2)</f>
        <v>#REF!</v>
      </c>
      <c r="AC3374" s="3" t="e">
        <f>Tableau1[[#This Row],[value]]/Tableau1[[#This Row],[débarquements totaux de l''espèce]]</f>
        <v>#REF!</v>
      </c>
    </row>
    <row r="3375" spans="1:29" x14ac:dyDescent="0.2">
      <c r="A3375" s="1">
        <v>45355</v>
      </c>
      <c r="B3375" t="s">
        <v>24</v>
      </c>
      <c r="C3375" t="s">
        <v>25</v>
      </c>
      <c r="D3375">
        <v>2022</v>
      </c>
      <c r="E3375" t="s">
        <v>86</v>
      </c>
      <c r="F3375" t="s">
        <v>87</v>
      </c>
      <c r="G3375" t="s">
        <v>77</v>
      </c>
      <c r="H3375" t="s">
        <v>29</v>
      </c>
      <c r="M3375" t="s">
        <v>355</v>
      </c>
      <c r="N3375" t="str">
        <f>_xlfn.CONCAT(Tableau1[[#This Row],[species_name]],Tableau1[[#This Row],[sub_reg]])</f>
        <v>Queen scallop27.7.e</v>
      </c>
      <c r="O3375" t="s">
        <v>32</v>
      </c>
      <c r="P3375" t="s">
        <v>33</v>
      </c>
      <c r="Q3375" t="s">
        <v>34</v>
      </c>
      <c r="R3375">
        <v>1120.5899999999999</v>
      </c>
      <c r="S3375" t="s">
        <v>35</v>
      </c>
      <c r="T3375" t="s">
        <v>334</v>
      </c>
      <c r="U3375" t="s">
        <v>335</v>
      </c>
      <c r="V3375" t="s">
        <v>226</v>
      </c>
      <c r="W3375">
        <f>IFERROR(INDEX(#REF!,MATCH(Tableau1[[#This Row],[Identifiant pour calcul]],#REF!,0),9),0)</f>
        <v>0</v>
      </c>
      <c r="X3375">
        <f>Tableau1[[#This Row],[value]]*0.125*Tableau1[[#This Row],[Sequestration factor]]</f>
        <v>0</v>
      </c>
      <c r="Y3375" t="s">
        <v>39</v>
      </c>
      <c r="Z3375" t="s">
        <v>40</v>
      </c>
      <c r="AA3375" t="s">
        <v>39</v>
      </c>
      <c r="AB3375" t="e">
        <f>INDEX(#REF!,MATCH(Tableau1[[#This Row],[species_name]],#REF!,0),2)</f>
        <v>#REF!</v>
      </c>
      <c r="AC3375" s="3" t="e">
        <f>Tableau1[[#This Row],[value]]/Tableau1[[#This Row],[débarquements totaux de l''espèce]]</f>
        <v>#REF!</v>
      </c>
    </row>
    <row r="3376" spans="1:29" x14ac:dyDescent="0.2">
      <c r="A3376" s="1">
        <v>45355</v>
      </c>
      <c r="B3376" t="s">
        <v>24</v>
      </c>
      <c r="C3376" t="s">
        <v>25</v>
      </c>
      <c r="D3376">
        <v>2022</v>
      </c>
      <c r="E3376" t="s">
        <v>86</v>
      </c>
      <c r="F3376" t="s">
        <v>372</v>
      </c>
      <c r="G3376" t="s">
        <v>88</v>
      </c>
      <c r="H3376" t="s">
        <v>29</v>
      </c>
      <c r="L3376" t="s">
        <v>373</v>
      </c>
      <c r="M3376" t="s">
        <v>374</v>
      </c>
      <c r="N3376" t="str">
        <f>_xlfn.CONCAT(Tableau1[[#This Row],[species_name]],Tableau1[[#This Row],[sub_reg]])</f>
        <v>Queen scallop27.7.e</v>
      </c>
      <c r="O3376" t="s">
        <v>32</v>
      </c>
      <c r="P3376" t="s">
        <v>33</v>
      </c>
      <c r="Q3376" t="s">
        <v>34</v>
      </c>
      <c r="R3376">
        <v>21689.71</v>
      </c>
      <c r="S3376" t="s">
        <v>35</v>
      </c>
      <c r="T3376" t="s">
        <v>334</v>
      </c>
      <c r="U3376" t="s">
        <v>335</v>
      </c>
      <c r="V3376" t="s">
        <v>226</v>
      </c>
      <c r="W3376">
        <f>IFERROR(INDEX(#REF!,MATCH(Tableau1[[#This Row],[Identifiant pour calcul]],#REF!,0),9),0)</f>
        <v>0</v>
      </c>
      <c r="X3376">
        <f>Tableau1[[#This Row],[value]]*0.125*Tableau1[[#This Row],[Sequestration factor]]</f>
        <v>0</v>
      </c>
      <c r="Y3376" t="s">
        <v>39</v>
      </c>
      <c r="Z3376" t="s">
        <v>40</v>
      </c>
      <c r="AA3376" t="s">
        <v>39</v>
      </c>
      <c r="AB3376" t="e">
        <f>INDEX(#REF!,MATCH(Tableau1[[#This Row],[species_name]],#REF!,0),2)</f>
        <v>#REF!</v>
      </c>
      <c r="AC3376" s="3" t="e">
        <f>Tableau1[[#This Row],[value]]/Tableau1[[#This Row],[débarquements totaux de l''espèce]]</f>
        <v>#REF!</v>
      </c>
    </row>
    <row r="3377" spans="1:29" x14ac:dyDescent="0.2">
      <c r="A3377" s="1">
        <v>45355</v>
      </c>
      <c r="B3377" t="s">
        <v>24</v>
      </c>
      <c r="C3377" t="s">
        <v>25</v>
      </c>
      <c r="D3377">
        <v>2022</v>
      </c>
      <c r="E3377" t="s">
        <v>86</v>
      </c>
      <c r="F3377" t="s">
        <v>372</v>
      </c>
      <c r="G3377" t="s">
        <v>88</v>
      </c>
      <c r="H3377" t="s">
        <v>29</v>
      </c>
      <c r="L3377" t="s">
        <v>373</v>
      </c>
      <c r="M3377" t="s">
        <v>374</v>
      </c>
      <c r="N3377" t="str">
        <f>_xlfn.CONCAT(Tableau1[[#This Row],[species_name]],Tableau1[[#This Row],[sub_reg]])</f>
        <v>Queen scallop27.7.d</v>
      </c>
      <c r="O3377" t="s">
        <v>32</v>
      </c>
      <c r="P3377" t="s">
        <v>33</v>
      </c>
      <c r="Q3377" t="s">
        <v>34</v>
      </c>
      <c r="R3377">
        <v>120547.29</v>
      </c>
      <c r="S3377" t="s">
        <v>35</v>
      </c>
      <c r="T3377" t="s">
        <v>334</v>
      </c>
      <c r="U3377" t="s">
        <v>335</v>
      </c>
      <c r="V3377" t="s">
        <v>96</v>
      </c>
      <c r="W3377">
        <f>IFERROR(INDEX(#REF!,MATCH(Tableau1[[#This Row],[Identifiant pour calcul]],#REF!,0),9),0)</f>
        <v>0</v>
      </c>
      <c r="X3377">
        <f>Tableau1[[#This Row],[value]]*0.125*Tableau1[[#This Row],[Sequestration factor]]</f>
        <v>0</v>
      </c>
      <c r="Y3377" t="s">
        <v>39</v>
      </c>
      <c r="Z3377" t="s">
        <v>40</v>
      </c>
      <c r="AA3377" t="s">
        <v>39</v>
      </c>
      <c r="AB3377" t="e">
        <f>INDEX(#REF!,MATCH(Tableau1[[#This Row],[species_name]],#REF!,0),2)</f>
        <v>#REF!</v>
      </c>
      <c r="AC3377" s="3" t="e">
        <f>Tableau1[[#This Row],[value]]/Tableau1[[#This Row],[débarquements totaux de l''espèce]]</f>
        <v>#REF!</v>
      </c>
    </row>
    <row r="3378" spans="1:29" x14ac:dyDescent="0.2">
      <c r="A3378" s="1">
        <v>45355</v>
      </c>
      <c r="B3378" t="s">
        <v>24</v>
      </c>
      <c r="C3378" t="s">
        <v>25</v>
      </c>
      <c r="D3378">
        <v>2022</v>
      </c>
      <c r="E3378" t="s">
        <v>86</v>
      </c>
      <c r="F3378" t="s">
        <v>372</v>
      </c>
      <c r="G3378" t="s">
        <v>77</v>
      </c>
      <c r="H3378" t="s">
        <v>29</v>
      </c>
      <c r="L3378" t="s">
        <v>515</v>
      </c>
      <c r="M3378" t="s">
        <v>516</v>
      </c>
      <c r="N3378" t="str">
        <f>_xlfn.CONCAT(Tableau1[[#This Row],[species_name]],Tableau1[[#This Row],[sub_reg]])</f>
        <v>Queen scallop27.7.d</v>
      </c>
      <c r="O3378" t="s">
        <v>32</v>
      </c>
      <c r="P3378" t="s">
        <v>33</v>
      </c>
      <c r="Q3378" t="s">
        <v>34</v>
      </c>
      <c r="R3378">
        <v>57654.99</v>
      </c>
      <c r="S3378" t="s">
        <v>35</v>
      </c>
      <c r="T3378" t="s">
        <v>334</v>
      </c>
      <c r="U3378" t="s">
        <v>335</v>
      </c>
      <c r="V3378" t="s">
        <v>96</v>
      </c>
      <c r="W3378">
        <f>IFERROR(INDEX(#REF!,MATCH(Tableau1[[#This Row],[Identifiant pour calcul]],#REF!,0),9),0)</f>
        <v>0</v>
      </c>
      <c r="X3378">
        <f>Tableau1[[#This Row],[value]]*0.125*Tableau1[[#This Row],[Sequestration factor]]</f>
        <v>0</v>
      </c>
      <c r="Y3378" t="s">
        <v>39</v>
      </c>
      <c r="Z3378" t="s">
        <v>40</v>
      </c>
      <c r="AA3378" t="s">
        <v>39</v>
      </c>
      <c r="AB3378" t="e">
        <f>INDEX(#REF!,MATCH(Tableau1[[#This Row],[species_name]],#REF!,0),2)</f>
        <v>#REF!</v>
      </c>
      <c r="AC3378" s="3" t="e">
        <f>Tableau1[[#This Row],[value]]/Tableau1[[#This Row],[débarquements totaux de l''espèce]]</f>
        <v>#REF!</v>
      </c>
    </row>
    <row r="3379" spans="1:29" x14ac:dyDescent="0.2">
      <c r="A3379" s="1">
        <v>45355</v>
      </c>
      <c r="B3379" t="s">
        <v>24</v>
      </c>
      <c r="C3379" t="s">
        <v>25</v>
      </c>
      <c r="D3379">
        <v>2022</v>
      </c>
      <c r="E3379" t="s">
        <v>86</v>
      </c>
      <c r="F3379" t="s">
        <v>158</v>
      </c>
      <c r="G3379" t="s">
        <v>77</v>
      </c>
      <c r="H3379" t="s">
        <v>29</v>
      </c>
      <c r="L3379" t="s">
        <v>413</v>
      </c>
      <c r="M3379" t="s">
        <v>414</v>
      </c>
      <c r="N3379" t="str">
        <f>_xlfn.CONCAT(Tableau1[[#This Row],[species_name]],Tableau1[[#This Row],[sub_reg]])</f>
        <v>Queen scallop27.7.e</v>
      </c>
      <c r="O3379" t="s">
        <v>32</v>
      </c>
      <c r="P3379" t="s">
        <v>33</v>
      </c>
      <c r="Q3379" t="s">
        <v>34</v>
      </c>
      <c r="R3379">
        <v>1969.25</v>
      </c>
      <c r="S3379" t="s">
        <v>35</v>
      </c>
      <c r="T3379" t="s">
        <v>334</v>
      </c>
      <c r="U3379" t="s">
        <v>335</v>
      </c>
      <c r="V3379" t="s">
        <v>226</v>
      </c>
      <c r="W3379">
        <f>IFERROR(INDEX(#REF!,MATCH(Tableau1[[#This Row],[Identifiant pour calcul]],#REF!,0),9),0)</f>
        <v>0</v>
      </c>
      <c r="X3379">
        <f>Tableau1[[#This Row],[value]]*0.125*Tableau1[[#This Row],[Sequestration factor]]</f>
        <v>0</v>
      </c>
      <c r="Y3379" t="s">
        <v>39</v>
      </c>
      <c r="Z3379" t="s">
        <v>40</v>
      </c>
      <c r="AA3379" t="s">
        <v>39</v>
      </c>
      <c r="AB3379" t="e">
        <f>INDEX(#REF!,MATCH(Tableau1[[#This Row],[species_name]],#REF!,0),2)</f>
        <v>#REF!</v>
      </c>
      <c r="AC3379" s="3" t="e">
        <f>Tableau1[[#This Row],[value]]/Tableau1[[#This Row],[débarquements totaux de l''espèce]]</f>
        <v>#REF!</v>
      </c>
    </row>
    <row r="3380" spans="1:29" x14ac:dyDescent="0.2">
      <c r="A3380" s="1">
        <v>45355</v>
      </c>
      <c r="B3380" t="s">
        <v>24</v>
      </c>
      <c r="C3380" t="s">
        <v>25</v>
      </c>
      <c r="D3380">
        <v>2022</v>
      </c>
      <c r="E3380" t="s">
        <v>86</v>
      </c>
      <c r="F3380" t="s">
        <v>158</v>
      </c>
      <c r="G3380" t="s">
        <v>77</v>
      </c>
      <c r="H3380" t="s">
        <v>29</v>
      </c>
      <c r="L3380" t="s">
        <v>413</v>
      </c>
      <c r="M3380" t="s">
        <v>414</v>
      </c>
      <c r="N3380" t="str">
        <f>_xlfn.CONCAT(Tableau1[[#This Row],[species_name]],Tableau1[[#This Row],[sub_reg]])</f>
        <v>Queen scallop27.8.b</v>
      </c>
      <c r="O3380" t="s">
        <v>32</v>
      </c>
      <c r="P3380" t="s">
        <v>33</v>
      </c>
      <c r="Q3380" t="s">
        <v>34</v>
      </c>
      <c r="R3380">
        <v>1651.95</v>
      </c>
      <c r="S3380" t="s">
        <v>35</v>
      </c>
      <c r="T3380" t="s">
        <v>334</v>
      </c>
      <c r="U3380" t="s">
        <v>335</v>
      </c>
      <c r="V3380" t="s">
        <v>338</v>
      </c>
      <c r="W3380">
        <f>IFERROR(INDEX(#REF!,MATCH(Tableau1[[#This Row],[Identifiant pour calcul]],#REF!,0),9),0)</f>
        <v>0</v>
      </c>
      <c r="X3380">
        <f>Tableau1[[#This Row],[value]]*0.125*Tableau1[[#This Row],[Sequestration factor]]</f>
        <v>0</v>
      </c>
      <c r="Y3380" t="s">
        <v>39</v>
      </c>
      <c r="Z3380" t="s">
        <v>40</v>
      </c>
      <c r="AA3380" t="s">
        <v>39</v>
      </c>
      <c r="AB3380" t="e">
        <f>INDEX(#REF!,MATCH(Tableau1[[#This Row],[species_name]],#REF!,0),2)</f>
        <v>#REF!</v>
      </c>
      <c r="AC3380" s="3" t="e">
        <f>Tableau1[[#This Row],[value]]/Tableau1[[#This Row],[débarquements totaux de l''espèce]]</f>
        <v>#REF!</v>
      </c>
    </row>
    <row r="3381" spans="1:29" x14ac:dyDescent="0.2">
      <c r="A3381" s="1">
        <v>45355</v>
      </c>
      <c r="B3381" t="s">
        <v>24</v>
      </c>
      <c r="C3381" t="s">
        <v>25</v>
      </c>
      <c r="D3381">
        <v>2022</v>
      </c>
      <c r="E3381" t="s">
        <v>86</v>
      </c>
      <c r="F3381" t="s">
        <v>87</v>
      </c>
      <c r="G3381" t="s">
        <v>28</v>
      </c>
      <c r="H3381" t="s">
        <v>29</v>
      </c>
      <c r="L3381" t="s">
        <v>89</v>
      </c>
      <c r="M3381" t="s">
        <v>90</v>
      </c>
      <c r="N3381" t="str">
        <f>_xlfn.CONCAT(Tableau1[[#This Row],[species_name]],Tableau1[[#This Row],[sub_reg]])</f>
        <v>Queen scallop27.7.d</v>
      </c>
      <c r="O3381" t="s">
        <v>32</v>
      </c>
      <c r="P3381" t="s">
        <v>33</v>
      </c>
      <c r="Q3381" t="s">
        <v>34</v>
      </c>
      <c r="R3381">
        <v>1383362.21</v>
      </c>
      <c r="S3381" t="s">
        <v>35</v>
      </c>
      <c r="T3381" t="s">
        <v>334</v>
      </c>
      <c r="U3381" t="s">
        <v>335</v>
      </c>
      <c r="V3381" t="s">
        <v>96</v>
      </c>
      <c r="W3381">
        <f>IFERROR(INDEX(#REF!,MATCH(Tableau1[[#This Row],[Identifiant pour calcul]],#REF!,0),9),0)</f>
        <v>0</v>
      </c>
      <c r="X3381">
        <f>Tableau1[[#This Row],[value]]*0.125*Tableau1[[#This Row],[Sequestration factor]]</f>
        <v>0</v>
      </c>
      <c r="Y3381" t="s">
        <v>39</v>
      </c>
      <c r="Z3381" t="s">
        <v>40</v>
      </c>
      <c r="AA3381" t="s">
        <v>39</v>
      </c>
      <c r="AB3381" t="e">
        <f>INDEX(#REF!,MATCH(Tableau1[[#This Row],[species_name]],#REF!,0),2)</f>
        <v>#REF!</v>
      </c>
      <c r="AC3381" s="3" t="e">
        <f>Tableau1[[#This Row],[value]]/Tableau1[[#This Row],[débarquements totaux de l''espèce]]</f>
        <v>#REF!</v>
      </c>
    </row>
    <row r="3382" spans="1:29" x14ac:dyDescent="0.2">
      <c r="A3382" s="1">
        <v>45355</v>
      </c>
      <c r="B3382" t="s">
        <v>24</v>
      </c>
      <c r="C3382" t="s">
        <v>25</v>
      </c>
      <c r="D3382">
        <v>2022</v>
      </c>
      <c r="E3382" t="s">
        <v>86</v>
      </c>
      <c r="F3382" t="s">
        <v>87</v>
      </c>
      <c r="G3382" t="s">
        <v>28</v>
      </c>
      <c r="H3382" t="s">
        <v>29</v>
      </c>
      <c r="L3382" t="s">
        <v>89</v>
      </c>
      <c r="M3382" t="s">
        <v>90</v>
      </c>
      <c r="N3382" t="str">
        <f>_xlfn.CONCAT(Tableau1[[#This Row],[species_name]],Tableau1[[#This Row],[sub_reg]])</f>
        <v>Queen scallop27.7.e</v>
      </c>
      <c r="O3382" t="s">
        <v>32</v>
      </c>
      <c r="P3382" t="s">
        <v>33</v>
      </c>
      <c r="Q3382" t="s">
        <v>34</v>
      </c>
      <c r="R3382">
        <v>924857.61</v>
      </c>
      <c r="S3382" t="s">
        <v>35</v>
      </c>
      <c r="T3382" t="s">
        <v>334</v>
      </c>
      <c r="U3382" t="s">
        <v>335</v>
      </c>
      <c r="V3382" t="s">
        <v>226</v>
      </c>
      <c r="W3382">
        <f>IFERROR(INDEX(#REF!,MATCH(Tableau1[[#This Row],[Identifiant pour calcul]],#REF!,0),9),0)</f>
        <v>0</v>
      </c>
      <c r="X3382">
        <f>Tableau1[[#This Row],[value]]*0.125*Tableau1[[#This Row],[Sequestration factor]]</f>
        <v>0</v>
      </c>
      <c r="Y3382" t="s">
        <v>39</v>
      </c>
      <c r="Z3382" t="s">
        <v>40</v>
      </c>
      <c r="AA3382" t="s">
        <v>39</v>
      </c>
      <c r="AB3382" t="e">
        <f>INDEX(#REF!,MATCH(Tableau1[[#This Row],[species_name]],#REF!,0),2)</f>
        <v>#REF!</v>
      </c>
      <c r="AC3382" s="3" t="e">
        <f>Tableau1[[#This Row],[value]]/Tableau1[[#This Row],[débarquements totaux de l''espèce]]</f>
        <v>#REF!</v>
      </c>
    </row>
    <row r="3383" spans="1:29" x14ac:dyDescent="0.2">
      <c r="A3383" s="1">
        <v>45355</v>
      </c>
      <c r="B3383" t="s">
        <v>24</v>
      </c>
      <c r="C3383" t="s">
        <v>25</v>
      </c>
      <c r="D3383">
        <v>2022</v>
      </c>
      <c r="E3383" t="s">
        <v>86</v>
      </c>
      <c r="F3383" t="s">
        <v>372</v>
      </c>
      <c r="G3383" t="s">
        <v>28</v>
      </c>
      <c r="H3383" t="s">
        <v>29</v>
      </c>
      <c r="L3383" t="s">
        <v>711</v>
      </c>
      <c r="M3383" t="s">
        <v>712</v>
      </c>
      <c r="N3383" t="str">
        <f>_xlfn.CONCAT(Tableau1[[#This Row],[species_name]],Tableau1[[#This Row],[sub_reg]])</f>
        <v>Queen scallop27.7.d</v>
      </c>
      <c r="O3383" t="s">
        <v>32</v>
      </c>
      <c r="P3383" t="s">
        <v>33</v>
      </c>
      <c r="Q3383" t="s">
        <v>34</v>
      </c>
      <c r="R3383">
        <v>544629.98</v>
      </c>
      <c r="S3383" t="s">
        <v>35</v>
      </c>
      <c r="T3383" t="s">
        <v>334</v>
      </c>
      <c r="U3383" t="s">
        <v>335</v>
      </c>
      <c r="V3383" t="s">
        <v>96</v>
      </c>
      <c r="W3383">
        <f>IFERROR(INDEX(#REF!,MATCH(Tableau1[[#This Row],[Identifiant pour calcul]],#REF!,0),9),0)</f>
        <v>0</v>
      </c>
      <c r="X3383">
        <f>Tableau1[[#This Row],[value]]*0.125*Tableau1[[#This Row],[Sequestration factor]]</f>
        <v>0</v>
      </c>
      <c r="Y3383" t="s">
        <v>39</v>
      </c>
      <c r="Z3383" t="s">
        <v>40</v>
      </c>
      <c r="AA3383" t="s">
        <v>39</v>
      </c>
      <c r="AB3383" t="e">
        <f>INDEX(#REF!,MATCH(Tableau1[[#This Row],[species_name]],#REF!,0),2)</f>
        <v>#REF!</v>
      </c>
      <c r="AC3383" s="3" t="e">
        <f>Tableau1[[#This Row],[value]]/Tableau1[[#This Row],[débarquements totaux de l''espèce]]</f>
        <v>#REF!</v>
      </c>
    </row>
    <row r="3384" spans="1:29" x14ac:dyDescent="0.2">
      <c r="A3384" s="1">
        <v>45355</v>
      </c>
      <c r="B3384" t="s">
        <v>24</v>
      </c>
      <c r="C3384" t="s">
        <v>25</v>
      </c>
      <c r="D3384">
        <v>2022</v>
      </c>
      <c r="E3384" t="s">
        <v>86</v>
      </c>
      <c r="F3384" t="s">
        <v>158</v>
      </c>
      <c r="G3384" t="s">
        <v>28</v>
      </c>
      <c r="H3384" t="s">
        <v>29</v>
      </c>
      <c r="M3384" t="s">
        <v>821</v>
      </c>
      <c r="N3384" t="str">
        <f>_xlfn.CONCAT(Tableau1[[#This Row],[species_name]],Tableau1[[#This Row],[sub_reg]])</f>
        <v>Queen scallop27.7.d</v>
      </c>
      <c r="O3384" t="s">
        <v>32</v>
      </c>
      <c r="P3384" t="s">
        <v>33</v>
      </c>
      <c r="Q3384" t="s">
        <v>34</v>
      </c>
      <c r="R3384">
        <v>304894.31</v>
      </c>
      <c r="S3384" t="s">
        <v>35</v>
      </c>
      <c r="T3384" t="s">
        <v>334</v>
      </c>
      <c r="U3384" t="s">
        <v>335</v>
      </c>
      <c r="V3384" t="s">
        <v>96</v>
      </c>
      <c r="W3384">
        <f>IFERROR(INDEX(#REF!,MATCH(Tableau1[[#This Row],[Identifiant pour calcul]],#REF!,0),9),0)</f>
        <v>0</v>
      </c>
      <c r="X3384">
        <f>Tableau1[[#This Row],[value]]*0.125*Tableau1[[#This Row],[Sequestration factor]]</f>
        <v>0</v>
      </c>
      <c r="Y3384" t="s">
        <v>39</v>
      </c>
      <c r="Z3384" t="s">
        <v>40</v>
      </c>
      <c r="AA3384" t="s">
        <v>39</v>
      </c>
      <c r="AB3384" t="e">
        <f>INDEX(#REF!,MATCH(Tableau1[[#This Row],[species_name]],#REF!,0),2)</f>
        <v>#REF!</v>
      </c>
      <c r="AC3384" s="3" t="e">
        <f>Tableau1[[#This Row],[value]]/Tableau1[[#This Row],[débarquements totaux de l''espèce]]</f>
        <v>#REF!</v>
      </c>
    </row>
    <row r="3385" spans="1:29" x14ac:dyDescent="0.2">
      <c r="A3385" s="1">
        <v>45355</v>
      </c>
      <c r="B3385" t="s">
        <v>24</v>
      </c>
      <c r="C3385" t="s">
        <v>25</v>
      </c>
      <c r="D3385">
        <v>2022</v>
      </c>
      <c r="E3385" t="s">
        <v>86</v>
      </c>
      <c r="F3385" t="s">
        <v>158</v>
      </c>
      <c r="G3385" t="s">
        <v>107</v>
      </c>
      <c r="H3385" t="s">
        <v>29</v>
      </c>
      <c r="L3385" t="s">
        <v>822</v>
      </c>
      <c r="M3385" t="s">
        <v>823</v>
      </c>
      <c r="N3385" t="str">
        <f>_xlfn.CONCAT(Tableau1[[#This Row],[species_name]],Tableau1[[#This Row],[sub_reg]])</f>
        <v>Queen scallop27.8.a</v>
      </c>
      <c r="O3385" t="s">
        <v>32</v>
      </c>
      <c r="P3385" t="s">
        <v>33</v>
      </c>
      <c r="Q3385" t="s">
        <v>34</v>
      </c>
      <c r="R3385">
        <v>4966.2700000000004</v>
      </c>
      <c r="S3385" t="s">
        <v>35</v>
      </c>
      <c r="T3385" t="s">
        <v>334</v>
      </c>
      <c r="U3385" t="s">
        <v>335</v>
      </c>
      <c r="V3385" t="s">
        <v>331</v>
      </c>
      <c r="W3385">
        <f>IFERROR(INDEX(#REF!,MATCH(Tableau1[[#This Row],[Identifiant pour calcul]],#REF!,0),9),0)</f>
        <v>0</v>
      </c>
      <c r="X3385">
        <f>Tableau1[[#This Row],[value]]*0.125*Tableau1[[#This Row],[Sequestration factor]]</f>
        <v>0</v>
      </c>
      <c r="Y3385" t="s">
        <v>39</v>
      </c>
      <c r="Z3385" t="s">
        <v>40</v>
      </c>
      <c r="AA3385" t="s">
        <v>39</v>
      </c>
      <c r="AB3385" t="e">
        <f>INDEX(#REF!,MATCH(Tableau1[[#This Row],[species_name]],#REF!,0),2)</f>
        <v>#REF!</v>
      </c>
      <c r="AC3385" s="3" t="e">
        <f>Tableau1[[#This Row],[value]]/Tableau1[[#This Row],[débarquements totaux de l''espèce]]</f>
        <v>#REF!</v>
      </c>
    </row>
    <row r="3386" spans="1:29" x14ac:dyDescent="0.2">
      <c r="A3386" s="1">
        <v>45355</v>
      </c>
      <c r="B3386" t="s">
        <v>24</v>
      </c>
      <c r="C3386" t="s">
        <v>25</v>
      </c>
      <c r="D3386">
        <v>2022</v>
      </c>
      <c r="E3386" t="s">
        <v>86</v>
      </c>
      <c r="F3386" t="s">
        <v>372</v>
      </c>
      <c r="G3386" t="s">
        <v>28</v>
      </c>
      <c r="H3386" t="s">
        <v>29</v>
      </c>
      <c r="L3386" t="s">
        <v>711</v>
      </c>
      <c r="M3386" t="s">
        <v>712</v>
      </c>
      <c r="N3386" t="str">
        <f>_xlfn.CONCAT(Tableau1[[#This Row],[species_name]],Tableau1[[#This Row],[sub_reg]])</f>
        <v>Queen scallop27.7.e</v>
      </c>
      <c r="O3386" t="s">
        <v>32</v>
      </c>
      <c r="P3386" t="s">
        <v>33</v>
      </c>
      <c r="Q3386" t="s">
        <v>34</v>
      </c>
      <c r="R3386">
        <v>719841</v>
      </c>
      <c r="S3386" t="s">
        <v>35</v>
      </c>
      <c r="T3386" t="s">
        <v>334</v>
      </c>
      <c r="U3386" t="s">
        <v>335</v>
      </c>
      <c r="V3386" t="s">
        <v>226</v>
      </c>
      <c r="W3386">
        <f>IFERROR(INDEX(#REF!,MATCH(Tableau1[[#This Row],[Identifiant pour calcul]],#REF!,0),9),0)</f>
        <v>0</v>
      </c>
      <c r="X3386">
        <f>Tableau1[[#This Row],[value]]*0.125*Tableau1[[#This Row],[Sequestration factor]]</f>
        <v>0</v>
      </c>
      <c r="Y3386" t="s">
        <v>39</v>
      </c>
      <c r="Z3386" t="s">
        <v>40</v>
      </c>
      <c r="AA3386" t="s">
        <v>39</v>
      </c>
      <c r="AB3386" t="e">
        <f>INDEX(#REF!,MATCH(Tableau1[[#This Row],[species_name]],#REF!,0),2)</f>
        <v>#REF!</v>
      </c>
      <c r="AC3386" s="3" t="e">
        <f>Tableau1[[#This Row],[value]]/Tableau1[[#This Row],[débarquements totaux de l''espèce]]</f>
        <v>#REF!</v>
      </c>
    </row>
    <row r="3387" spans="1:29" x14ac:dyDescent="0.2">
      <c r="A3387" s="1">
        <v>45355</v>
      </c>
      <c r="B3387" t="s">
        <v>24</v>
      </c>
      <c r="C3387" t="s">
        <v>25</v>
      </c>
      <c r="D3387">
        <v>2022</v>
      </c>
      <c r="E3387" t="s">
        <v>86</v>
      </c>
      <c r="F3387" t="s">
        <v>158</v>
      </c>
      <c r="G3387" t="s">
        <v>28</v>
      </c>
      <c r="H3387" t="s">
        <v>29</v>
      </c>
      <c r="M3387" t="s">
        <v>821</v>
      </c>
      <c r="N3387" t="str">
        <f>_xlfn.CONCAT(Tableau1[[#This Row],[species_name]],Tableau1[[#This Row],[sub_reg]])</f>
        <v>Queen scallop27.7.e</v>
      </c>
      <c r="O3387" t="s">
        <v>32</v>
      </c>
      <c r="P3387" t="s">
        <v>33</v>
      </c>
      <c r="Q3387" t="s">
        <v>34</v>
      </c>
      <c r="R3387">
        <v>53125.14</v>
      </c>
      <c r="S3387" t="s">
        <v>35</v>
      </c>
      <c r="T3387" t="s">
        <v>334</v>
      </c>
      <c r="U3387" t="s">
        <v>335</v>
      </c>
      <c r="V3387" t="s">
        <v>226</v>
      </c>
      <c r="W3387">
        <f>IFERROR(INDEX(#REF!,MATCH(Tableau1[[#This Row],[Identifiant pour calcul]],#REF!,0),9),0)</f>
        <v>0</v>
      </c>
      <c r="X3387">
        <f>Tableau1[[#This Row],[value]]*0.125*Tableau1[[#This Row],[Sequestration factor]]</f>
        <v>0</v>
      </c>
      <c r="Y3387" t="s">
        <v>39</v>
      </c>
      <c r="Z3387" t="s">
        <v>40</v>
      </c>
      <c r="AA3387" t="s">
        <v>39</v>
      </c>
      <c r="AB3387" t="e">
        <f>INDEX(#REF!,MATCH(Tableau1[[#This Row],[species_name]],#REF!,0),2)</f>
        <v>#REF!</v>
      </c>
      <c r="AC3387" s="3" t="e">
        <f>Tableau1[[#This Row],[value]]/Tableau1[[#This Row],[débarquements totaux de l''espèce]]</f>
        <v>#REF!</v>
      </c>
    </row>
    <row r="3388" spans="1:29" x14ac:dyDescent="0.2">
      <c r="A3388" s="1">
        <v>45355</v>
      </c>
      <c r="B3388" t="s">
        <v>24</v>
      </c>
      <c r="C3388" t="s">
        <v>25</v>
      </c>
      <c r="D3388">
        <v>2022</v>
      </c>
      <c r="E3388" t="s">
        <v>86</v>
      </c>
      <c r="F3388" t="s">
        <v>87</v>
      </c>
      <c r="G3388" t="s">
        <v>107</v>
      </c>
      <c r="H3388" t="s">
        <v>29</v>
      </c>
      <c r="M3388" t="s">
        <v>830</v>
      </c>
      <c r="N3388" t="str">
        <f>_xlfn.CONCAT(Tableau1[[#This Row],[species_name]],Tableau1[[#This Row],[sub_reg]])</f>
        <v>Queen scallop27.8.a</v>
      </c>
      <c r="O3388" t="s">
        <v>32</v>
      </c>
      <c r="P3388" t="s">
        <v>33</v>
      </c>
      <c r="Q3388" t="s">
        <v>34</v>
      </c>
      <c r="R3388">
        <v>10766.2</v>
      </c>
      <c r="S3388" t="s">
        <v>35</v>
      </c>
      <c r="T3388" t="s">
        <v>334</v>
      </c>
      <c r="U3388" t="s">
        <v>335</v>
      </c>
      <c r="V3388" t="s">
        <v>331</v>
      </c>
      <c r="W3388">
        <f>IFERROR(INDEX(#REF!,MATCH(Tableau1[[#This Row],[Identifiant pour calcul]],#REF!,0),9),0)</f>
        <v>0</v>
      </c>
      <c r="X3388">
        <f>Tableau1[[#This Row],[value]]*0.125*Tableau1[[#This Row],[Sequestration factor]]</f>
        <v>0</v>
      </c>
      <c r="Y3388" t="s">
        <v>39</v>
      </c>
      <c r="Z3388" t="s">
        <v>40</v>
      </c>
      <c r="AA3388" t="s">
        <v>39</v>
      </c>
      <c r="AB3388" t="e">
        <f>INDEX(#REF!,MATCH(Tableau1[[#This Row],[species_name]],#REF!,0),2)</f>
        <v>#REF!</v>
      </c>
      <c r="AC3388" s="3" t="e">
        <f>Tableau1[[#This Row],[value]]/Tableau1[[#This Row],[débarquements totaux de l''espèce]]</f>
        <v>#REF!</v>
      </c>
    </row>
    <row r="3389" spans="1:29" x14ac:dyDescent="0.2">
      <c r="A3389" s="1">
        <v>45355</v>
      </c>
      <c r="B3389" t="s">
        <v>24</v>
      </c>
      <c r="C3389" t="s">
        <v>25</v>
      </c>
      <c r="D3389">
        <v>2022</v>
      </c>
      <c r="E3389" t="s">
        <v>86</v>
      </c>
      <c r="F3389" t="s">
        <v>158</v>
      </c>
      <c r="G3389" t="s">
        <v>77</v>
      </c>
      <c r="H3389" t="s">
        <v>29</v>
      </c>
      <c r="L3389" t="s">
        <v>413</v>
      </c>
      <c r="M3389" t="s">
        <v>414</v>
      </c>
      <c r="N3389" t="str">
        <f>_xlfn.CONCAT(Tableau1[[#This Row],[species_name]],Tableau1[[#This Row],[sub_reg]])</f>
        <v>Queen scallop27.8.a</v>
      </c>
      <c r="O3389" t="s">
        <v>32</v>
      </c>
      <c r="P3389" t="s">
        <v>33</v>
      </c>
      <c r="Q3389" t="s">
        <v>34</v>
      </c>
      <c r="R3389">
        <v>47892.9</v>
      </c>
      <c r="S3389" t="s">
        <v>35</v>
      </c>
      <c r="T3389" t="s">
        <v>334</v>
      </c>
      <c r="U3389" t="s">
        <v>335</v>
      </c>
      <c r="V3389" t="s">
        <v>331</v>
      </c>
      <c r="W3389">
        <f>IFERROR(INDEX(#REF!,MATCH(Tableau1[[#This Row],[Identifiant pour calcul]],#REF!,0),9),0)</f>
        <v>0</v>
      </c>
      <c r="X3389">
        <f>Tableau1[[#This Row],[value]]*0.125*Tableau1[[#This Row],[Sequestration factor]]</f>
        <v>0</v>
      </c>
      <c r="Y3389" t="s">
        <v>39</v>
      </c>
      <c r="Z3389" t="s">
        <v>40</v>
      </c>
      <c r="AA3389" t="s">
        <v>39</v>
      </c>
      <c r="AB3389" t="e">
        <f>INDEX(#REF!,MATCH(Tableau1[[#This Row],[species_name]],#REF!,0),2)</f>
        <v>#REF!</v>
      </c>
      <c r="AC3389" s="3" t="e">
        <f>Tableau1[[#This Row],[value]]/Tableau1[[#This Row],[débarquements totaux de l''espèce]]</f>
        <v>#REF!</v>
      </c>
    </row>
    <row r="3390" spans="1:29" x14ac:dyDescent="0.2">
      <c r="A3390" s="1">
        <v>45355</v>
      </c>
      <c r="B3390" t="s">
        <v>24</v>
      </c>
      <c r="C3390" t="s">
        <v>25</v>
      </c>
      <c r="D3390">
        <v>2022</v>
      </c>
      <c r="E3390" t="s">
        <v>86</v>
      </c>
      <c r="F3390" t="s">
        <v>158</v>
      </c>
      <c r="G3390" t="s">
        <v>107</v>
      </c>
      <c r="H3390" t="s">
        <v>29</v>
      </c>
      <c r="L3390" t="s">
        <v>822</v>
      </c>
      <c r="M3390" t="s">
        <v>823</v>
      </c>
      <c r="N3390" t="str">
        <f>_xlfn.CONCAT(Tableau1[[#This Row],[species_name]],Tableau1[[#This Row],[sub_reg]])</f>
        <v>Limpet27.8.a</v>
      </c>
      <c r="O3390" t="s">
        <v>32</v>
      </c>
      <c r="P3390" t="s">
        <v>33</v>
      </c>
      <c r="Q3390" t="s">
        <v>34</v>
      </c>
      <c r="R3390">
        <v>1288</v>
      </c>
      <c r="S3390" t="s">
        <v>35</v>
      </c>
      <c r="T3390" t="s">
        <v>826</v>
      </c>
      <c r="U3390" t="s">
        <v>827</v>
      </c>
      <c r="V3390" t="s">
        <v>331</v>
      </c>
      <c r="W3390">
        <f>IFERROR(INDEX(#REF!,MATCH(Tableau1[[#This Row],[Identifiant pour calcul]],#REF!,0),9),0)</f>
        <v>0</v>
      </c>
      <c r="X3390">
        <f>Tableau1[[#This Row],[value]]*0.125*Tableau1[[#This Row],[Sequestration factor]]</f>
        <v>0</v>
      </c>
      <c r="Y3390" t="s">
        <v>39</v>
      </c>
      <c r="Z3390" t="s">
        <v>40</v>
      </c>
      <c r="AA3390" t="s">
        <v>39</v>
      </c>
      <c r="AB3390" t="e">
        <f>INDEX(#REF!,MATCH(Tableau1[[#This Row],[species_name]],#REF!,0),2)</f>
        <v>#REF!</v>
      </c>
      <c r="AC3390" s="3" t="e">
        <f>Tableau1[[#This Row],[value]]/Tableau1[[#This Row],[débarquements totaux de l''espèce]]</f>
        <v>#REF!</v>
      </c>
    </row>
    <row r="3391" spans="1:29" x14ac:dyDescent="0.2">
      <c r="A3391" s="1">
        <v>45355</v>
      </c>
      <c r="B3391" t="s">
        <v>24</v>
      </c>
      <c r="C3391" t="s">
        <v>25</v>
      </c>
      <c r="D3391">
        <v>2022</v>
      </c>
      <c r="E3391" t="s">
        <v>75</v>
      </c>
      <c r="F3391" t="s">
        <v>27</v>
      </c>
      <c r="G3391" t="s">
        <v>107</v>
      </c>
      <c r="H3391" t="s">
        <v>128</v>
      </c>
      <c r="L3391" t="s">
        <v>129</v>
      </c>
      <c r="M3391" t="s">
        <v>130</v>
      </c>
      <c r="N3391" t="str">
        <f>_xlfn.CONCAT(Tableau1[[#This Row],[species_name]],Tableau1[[#This Row],[sub_reg]])</f>
        <v>Indian mackerel51.6</v>
      </c>
      <c r="O3391" t="s">
        <v>32</v>
      </c>
      <c r="P3391" t="s">
        <v>33</v>
      </c>
      <c r="Q3391" t="s">
        <v>34</v>
      </c>
      <c r="R3391">
        <v>17461</v>
      </c>
      <c r="S3391" t="s">
        <v>35</v>
      </c>
      <c r="T3391" t="s">
        <v>154</v>
      </c>
      <c r="U3391" t="s">
        <v>155</v>
      </c>
      <c r="V3391" t="s">
        <v>133</v>
      </c>
      <c r="W3391">
        <f>IFERROR(INDEX(#REF!,MATCH(Tableau1[[#This Row],[Identifiant pour calcul]],#REF!,0),9),0)</f>
        <v>0</v>
      </c>
      <c r="X3391">
        <f>Tableau1[[#This Row],[value]]*0.125*Tableau1[[#This Row],[Sequestration factor]]</f>
        <v>0</v>
      </c>
      <c r="Y3391" t="s">
        <v>39</v>
      </c>
      <c r="Z3391" t="s">
        <v>40</v>
      </c>
      <c r="AA3391" t="s">
        <v>39</v>
      </c>
      <c r="AB3391" t="e">
        <f>INDEX(#REF!,MATCH(Tableau1[[#This Row],[species_name]],#REF!,0),2)</f>
        <v>#REF!</v>
      </c>
      <c r="AC3391" s="3" t="e">
        <f>Tableau1[[#This Row],[value]]/Tableau1[[#This Row],[débarquements totaux de l''espèce]]</f>
        <v>#REF!</v>
      </c>
    </row>
    <row r="3392" spans="1:29" x14ac:dyDescent="0.2">
      <c r="A3392" s="1">
        <v>45355</v>
      </c>
      <c r="B3392" t="s">
        <v>24</v>
      </c>
      <c r="C3392" t="s">
        <v>25</v>
      </c>
      <c r="D3392">
        <v>2022</v>
      </c>
      <c r="E3392" t="s">
        <v>75</v>
      </c>
      <c r="F3392" t="s">
        <v>59</v>
      </c>
      <c r="G3392" t="s">
        <v>107</v>
      </c>
      <c r="H3392" t="s">
        <v>128</v>
      </c>
      <c r="L3392" t="s">
        <v>129</v>
      </c>
      <c r="M3392" t="s">
        <v>130</v>
      </c>
      <c r="N3392" t="str">
        <f>_xlfn.CONCAT(Tableau1[[#This Row],[species_name]],Tableau1[[#This Row],[sub_reg]])</f>
        <v>Indian mackerel51.6</v>
      </c>
      <c r="O3392" t="s">
        <v>32</v>
      </c>
      <c r="P3392" t="s">
        <v>33</v>
      </c>
      <c r="Q3392" t="s">
        <v>34</v>
      </c>
      <c r="R3392">
        <v>2502</v>
      </c>
      <c r="S3392" t="s">
        <v>35</v>
      </c>
      <c r="T3392" t="s">
        <v>154</v>
      </c>
      <c r="U3392" t="s">
        <v>155</v>
      </c>
      <c r="V3392" t="s">
        <v>133</v>
      </c>
      <c r="W3392">
        <f>IFERROR(INDEX(#REF!,MATCH(Tableau1[[#This Row],[Identifiant pour calcul]],#REF!,0),9),0)</f>
        <v>0</v>
      </c>
      <c r="X3392">
        <f>Tableau1[[#This Row],[value]]*0.125*Tableau1[[#This Row],[Sequestration factor]]</f>
        <v>0</v>
      </c>
      <c r="Y3392" t="s">
        <v>39</v>
      </c>
      <c r="Z3392" t="s">
        <v>40</v>
      </c>
      <c r="AA3392" t="s">
        <v>39</v>
      </c>
      <c r="AB3392" t="e">
        <f>INDEX(#REF!,MATCH(Tableau1[[#This Row],[species_name]],#REF!,0),2)</f>
        <v>#REF!</v>
      </c>
      <c r="AC3392" s="3" t="e">
        <f>Tableau1[[#This Row],[value]]/Tableau1[[#This Row],[débarquements totaux de l''espèce]]</f>
        <v>#REF!</v>
      </c>
    </row>
    <row r="3393" spans="1:29" x14ac:dyDescent="0.2">
      <c r="A3393" s="1">
        <v>45355</v>
      </c>
      <c r="B3393" t="s">
        <v>24</v>
      </c>
      <c r="C3393" t="s">
        <v>25</v>
      </c>
      <c r="D3393">
        <v>2022</v>
      </c>
      <c r="E3393" t="s">
        <v>86</v>
      </c>
      <c r="F3393" t="s">
        <v>217</v>
      </c>
      <c r="G3393" t="s">
        <v>77</v>
      </c>
      <c r="H3393" t="s">
        <v>29</v>
      </c>
      <c r="L3393" t="s">
        <v>218</v>
      </c>
      <c r="M3393" t="s">
        <v>219</v>
      </c>
      <c r="N3393" t="str">
        <f>_xlfn.CONCAT(Tableau1[[#This Row],[species_name]],Tableau1[[#This Row],[sub_reg]])</f>
        <v>Rays and skates nei27.7.d</v>
      </c>
      <c r="O3393" t="s">
        <v>32</v>
      </c>
      <c r="P3393" t="s">
        <v>33</v>
      </c>
      <c r="Q3393" t="s">
        <v>34</v>
      </c>
      <c r="R3393">
        <v>2121.9899999999998</v>
      </c>
      <c r="S3393" t="s">
        <v>35</v>
      </c>
      <c r="T3393" t="s">
        <v>345</v>
      </c>
      <c r="U3393" t="s">
        <v>346</v>
      </c>
      <c r="V3393" t="s">
        <v>96</v>
      </c>
      <c r="W3393">
        <f>IFERROR(INDEX(#REF!,MATCH(Tableau1[[#This Row],[Identifiant pour calcul]],#REF!,0),9),0)</f>
        <v>0</v>
      </c>
      <c r="X3393">
        <f>Tableau1[[#This Row],[value]]*0.125*Tableau1[[#This Row],[Sequestration factor]]</f>
        <v>0</v>
      </c>
      <c r="Y3393" t="s">
        <v>39</v>
      </c>
      <c r="Z3393" t="s">
        <v>40</v>
      </c>
      <c r="AA3393" t="s">
        <v>39</v>
      </c>
      <c r="AB3393" t="e">
        <f>INDEX(#REF!,MATCH(Tableau1[[#This Row],[species_name]],#REF!,0),2)</f>
        <v>#REF!</v>
      </c>
      <c r="AC3393" s="3" t="e">
        <f>Tableau1[[#This Row],[value]]/Tableau1[[#This Row],[débarquements totaux de l''espèce]]</f>
        <v>#REF!</v>
      </c>
    </row>
    <row r="3394" spans="1:29" x14ac:dyDescent="0.2">
      <c r="A3394" s="1">
        <v>45355</v>
      </c>
      <c r="B3394" t="s">
        <v>24</v>
      </c>
      <c r="C3394" t="s">
        <v>25</v>
      </c>
      <c r="D3394">
        <v>2022</v>
      </c>
      <c r="E3394" t="s">
        <v>26</v>
      </c>
      <c r="F3394" t="s">
        <v>158</v>
      </c>
      <c r="G3394" t="s">
        <v>28</v>
      </c>
      <c r="H3394" t="s">
        <v>29</v>
      </c>
      <c r="L3394" t="s">
        <v>30</v>
      </c>
      <c r="M3394" t="s">
        <v>31</v>
      </c>
      <c r="N3394" t="str">
        <f>_xlfn.CONCAT(Tableau1[[#This Row],[species_name]],Tableau1[[#This Row],[sub_reg]])</f>
        <v>Rays and skates neisa 8</v>
      </c>
      <c r="O3394" t="s">
        <v>32</v>
      </c>
      <c r="P3394" t="s">
        <v>33</v>
      </c>
      <c r="Q3394" t="s">
        <v>34</v>
      </c>
      <c r="R3394">
        <v>2948.5671000000002</v>
      </c>
      <c r="S3394" t="s">
        <v>35</v>
      </c>
      <c r="T3394" t="s">
        <v>345</v>
      </c>
      <c r="U3394" t="s">
        <v>346</v>
      </c>
      <c r="V3394" t="s">
        <v>38</v>
      </c>
      <c r="W3394">
        <f>IFERROR(INDEX(#REF!,MATCH(Tableau1[[#This Row],[Identifiant pour calcul]],#REF!,0),9),0)</f>
        <v>0</v>
      </c>
      <c r="X3394">
        <f>Tableau1[[#This Row],[value]]*0.125*Tableau1[[#This Row],[Sequestration factor]]</f>
        <v>0</v>
      </c>
      <c r="Y3394" t="s">
        <v>39</v>
      </c>
      <c r="Z3394" t="s">
        <v>40</v>
      </c>
      <c r="AA3394" t="s">
        <v>39</v>
      </c>
      <c r="AB3394" t="e">
        <f>INDEX(#REF!,MATCH(Tableau1[[#This Row],[species_name]],#REF!,0),2)</f>
        <v>#REF!</v>
      </c>
      <c r="AC3394" s="3" t="e">
        <f>Tableau1[[#This Row],[value]]/Tableau1[[#This Row],[débarquements totaux de l''espèce]]</f>
        <v>#REF!</v>
      </c>
    </row>
    <row r="3395" spans="1:29" x14ac:dyDescent="0.2">
      <c r="A3395" s="1">
        <v>45355</v>
      </c>
      <c r="B3395" t="s">
        <v>24</v>
      </c>
      <c r="C3395" t="s">
        <v>25</v>
      </c>
      <c r="D3395">
        <v>2022</v>
      </c>
      <c r="E3395" t="s">
        <v>26</v>
      </c>
      <c r="F3395" t="s">
        <v>158</v>
      </c>
      <c r="G3395" t="s">
        <v>88</v>
      </c>
      <c r="H3395" t="s">
        <v>29</v>
      </c>
      <c r="L3395" t="s">
        <v>30</v>
      </c>
      <c r="M3395" t="s">
        <v>31</v>
      </c>
      <c r="N3395" t="str">
        <f>_xlfn.CONCAT(Tableau1[[#This Row],[species_name]],Tableau1[[#This Row],[sub_reg]])</f>
        <v>Rays and skates neisa 7</v>
      </c>
      <c r="O3395" t="s">
        <v>32</v>
      </c>
      <c r="P3395" t="s">
        <v>33</v>
      </c>
      <c r="Q3395" t="s">
        <v>34</v>
      </c>
      <c r="R3395">
        <v>1799.4</v>
      </c>
      <c r="S3395" t="s">
        <v>35</v>
      </c>
      <c r="T3395" t="s">
        <v>345</v>
      </c>
      <c r="U3395" t="s">
        <v>346</v>
      </c>
      <c r="V3395" t="s">
        <v>62</v>
      </c>
      <c r="W3395">
        <f>IFERROR(INDEX(#REF!,MATCH(Tableau1[[#This Row],[Identifiant pour calcul]],#REF!,0),9),0)</f>
        <v>0</v>
      </c>
      <c r="X3395">
        <f>Tableau1[[#This Row],[value]]*0.125*Tableau1[[#This Row],[Sequestration factor]]</f>
        <v>0</v>
      </c>
      <c r="Y3395" t="s">
        <v>39</v>
      </c>
      <c r="Z3395" t="s">
        <v>40</v>
      </c>
      <c r="AA3395" t="s">
        <v>39</v>
      </c>
      <c r="AB3395" t="e">
        <f>INDEX(#REF!,MATCH(Tableau1[[#This Row],[species_name]],#REF!,0),2)</f>
        <v>#REF!</v>
      </c>
      <c r="AC3395" s="3" t="e">
        <f>Tableau1[[#This Row],[value]]/Tableau1[[#This Row],[débarquements totaux de l''espèce]]</f>
        <v>#REF!</v>
      </c>
    </row>
    <row r="3396" spans="1:29" x14ac:dyDescent="0.2">
      <c r="A3396" s="1">
        <v>45355</v>
      </c>
      <c r="B3396" t="s">
        <v>24</v>
      </c>
      <c r="C3396" t="s">
        <v>25</v>
      </c>
      <c r="D3396">
        <v>2022</v>
      </c>
      <c r="E3396" t="s">
        <v>86</v>
      </c>
      <c r="F3396" t="s">
        <v>158</v>
      </c>
      <c r="G3396" t="s">
        <v>77</v>
      </c>
      <c r="H3396" t="s">
        <v>29</v>
      </c>
      <c r="L3396" t="s">
        <v>413</v>
      </c>
      <c r="M3396" t="s">
        <v>414</v>
      </c>
      <c r="N3396" t="str">
        <f>_xlfn.CONCAT(Tableau1[[#This Row],[species_name]],Tableau1[[#This Row],[sub_reg]])</f>
        <v>Rays and skates nei27.8.b</v>
      </c>
      <c r="O3396" t="s">
        <v>32</v>
      </c>
      <c r="P3396" t="s">
        <v>33</v>
      </c>
      <c r="Q3396" t="s">
        <v>34</v>
      </c>
      <c r="R3396">
        <v>1330.17</v>
      </c>
      <c r="S3396" t="s">
        <v>35</v>
      </c>
      <c r="T3396" t="s">
        <v>345</v>
      </c>
      <c r="U3396" t="s">
        <v>346</v>
      </c>
      <c r="V3396" t="s">
        <v>338</v>
      </c>
      <c r="W3396">
        <f>IFERROR(INDEX(#REF!,MATCH(Tableau1[[#This Row],[Identifiant pour calcul]],#REF!,0),9),0)</f>
        <v>0</v>
      </c>
      <c r="X3396">
        <f>Tableau1[[#This Row],[value]]*0.125*Tableau1[[#This Row],[Sequestration factor]]</f>
        <v>0</v>
      </c>
      <c r="Y3396" t="s">
        <v>39</v>
      </c>
      <c r="Z3396" t="s">
        <v>40</v>
      </c>
      <c r="AA3396" t="s">
        <v>39</v>
      </c>
      <c r="AB3396" t="e">
        <f>INDEX(#REF!,MATCH(Tableau1[[#This Row],[species_name]],#REF!,0),2)</f>
        <v>#REF!</v>
      </c>
      <c r="AC3396" s="3" t="e">
        <f>Tableau1[[#This Row],[value]]/Tableau1[[#This Row],[débarquements totaux de l''espèce]]</f>
        <v>#REF!</v>
      </c>
    </row>
    <row r="3397" spans="1:29" x14ac:dyDescent="0.2">
      <c r="A3397" s="1">
        <v>45355</v>
      </c>
      <c r="B3397" t="s">
        <v>24</v>
      </c>
      <c r="C3397" t="s">
        <v>25</v>
      </c>
      <c r="D3397">
        <v>2022</v>
      </c>
      <c r="E3397" t="s">
        <v>86</v>
      </c>
      <c r="F3397" t="s">
        <v>27</v>
      </c>
      <c r="G3397" t="s">
        <v>107</v>
      </c>
      <c r="H3397" t="s">
        <v>29</v>
      </c>
      <c r="M3397" t="s">
        <v>693</v>
      </c>
      <c r="N3397" t="str">
        <f>_xlfn.CONCAT(Tableau1[[#This Row],[species_name]],Tableau1[[#This Row],[sub_reg]])</f>
        <v>Rays and skates nei27.8.b</v>
      </c>
      <c r="O3397" t="s">
        <v>32</v>
      </c>
      <c r="P3397" t="s">
        <v>33</v>
      </c>
      <c r="Q3397" t="s">
        <v>34</v>
      </c>
      <c r="R3397">
        <v>1118.27</v>
      </c>
      <c r="S3397" t="s">
        <v>35</v>
      </c>
      <c r="T3397" t="s">
        <v>345</v>
      </c>
      <c r="U3397" t="s">
        <v>346</v>
      </c>
      <c r="V3397" t="s">
        <v>338</v>
      </c>
      <c r="W3397">
        <f>IFERROR(INDEX(#REF!,MATCH(Tableau1[[#This Row],[Identifiant pour calcul]],#REF!,0),9),0)</f>
        <v>0</v>
      </c>
      <c r="X3397">
        <f>Tableau1[[#This Row],[value]]*0.125*Tableau1[[#This Row],[Sequestration factor]]</f>
        <v>0</v>
      </c>
      <c r="Y3397" t="s">
        <v>39</v>
      </c>
      <c r="Z3397" t="s">
        <v>40</v>
      </c>
      <c r="AA3397" t="s">
        <v>39</v>
      </c>
      <c r="AB3397" t="e">
        <f>INDEX(#REF!,MATCH(Tableau1[[#This Row],[species_name]],#REF!,0),2)</f>
        <v>#REF!</v>
      </c>
      <c r="AC3397" s="3" t="e">
        <f>Tableau1[[#This Row],[value]]/Tableau1[[#This Row],[débarquements totaux de l''espèce]]</f>
        <v>#REF!</v>
      </c>
    </row>
    <row r="3398" spans="1:29" x14ac:dyDescent="0.2">
      <c r="A3398" s="1">
        <v>45355</v>
      </c>
      <c r="B3398" t="s">
        <v>24</v>
      </c>
      <c r="C3398" t="s">
        <v>25</v>
      </c>
      <c r="D3398">
        <v>2022</v>
      </c>
      <c r="E3398" t="s">
        <v>86</v>
      </c>
      <c r="F3398" t="s">
        <v>27</v>
      </c>
      <c r="G3398" t="s">
        <v>77</v>
      </c>
      <c r="H3398" t="s">
        <v>29</v>
      </c>
      <c r="M3398" t="s">
        <v>738</v>
      </c>
      <c r="N3398" t="str">
        <f>_xlfn.CONCAT(Tableau1[[#This Row],[species_name]],Tableau1[[#This Row],[sub_reg]])</f>
        <v>Rays and skates nei27.8.b</v>
      </c>
      <c r="O3398" t="s">
        <v>32</v>
      </c>
      <c r="P3398" t="s">
        <v>33</v>
      </c>
      <c r="Q3398" t="s">
        <v>34</v>
      </c>
      <c r="R3398">
        <v>2723.61</v>
      </c>
      <c r="S3398" t="s">
        <v>35</v>
      </c>
      <c r="T3398" t="s">
        <v>345</v>
      </c>
      <c r="U3398" t="s">
        <v>346</v>
      </c>
      <c r="V3398" t="s">
        <v>338</v>
      </c>
      <c r="W3398">
        <f>IFERROR(INDEX(#REF!,MATCH(Tableau1[[#This Row],[Identifiant pour calcul]],#REF!,0),9),0)</f>
        <v>0</v>
      </c>
      <c r="X3398">
        <f>Tableau1[[#This Row],[value]]*0.125*Tableau1[[#This Row],[Sequestration factor]]</f>
        <v>0</v>
      </c>
      <c r="Y3398" t="s">
        <v>39</v>
      </c>
      <c r="Z3398" t="s">
        <v>40</v>
      </c>
      <c r="AA3398" t="s">
        <v>39</v>
      </c>
      <c r="AB3398" t="e">
        <f>INDEX(#REF!,MATCH(Tableau1[[#This Row],[species_name]],#REF!,0),2)</f>
        <v>#REF!</v>
      </c>
      <c r="AC3398" s="3" t="e">
        <f>Tableau1[[#This Row],[value]]/Tableau1[[#This Row],[débarquements totaux de l''espèce]]</f>
        <v>#REF!</v>
      </c>
    </row>
    <row r="3399" spans="1:29" x14ac:dyDescent="0.2">
      <c r="A3399" s="1">
        <v>45355</v>
      </c>
      <c r="B3399" t="s">
        <v>24</v>
      </c>
      <c r="C3399" t="s">
        <v>25</v>
      </c>
      <c r="D3399">
        <v>2022</v>
      </c>
      <c r="E3399" t="s">
        <v>26</v>
      </c>
      <c r="F3399" t="s">
        <v>27</v>
      </c>
      <c r="G3399" t="s">
        <v>277</v>
      </c>
      <c r="H3399" t="s">
        <v>29</v>
      </c>
      <c r="M3399" t="s">
        <v>749</v>
      </c>
      <c r="N3399" t="str">
        <f>_xlfn.CONCAT(Tableau1[[#This Row],[species_name]],Tableau1[[#This Row],[sub_reg]])</f>
        <v>Rays and skates neisa 7</v>
      </c>
      <c r="O3399" t="s">
        <v>32</v>
      </c>
      <c r="P3399" t="s">
        <v>33</v>
      </c>
      <c r="Q3399" t="s">
        <v>34</v>
      </c>
      <c r="R3399">
        <v>7606.7394999999997</v>
      </c>
      <c r="S3399" t="s">
        <v>35</v>
      </c>
      <c r="T3399" t="s">
        <v>345</v>
      </c>
      <c r="U3399" t="s">
        <v>346</v>
      </c>
      <c r="V3399" t="s">
        <v>62</v>
      </c>
      <c r="W3399">
        <f>IFERROR(INDEX(#REF!,MATCH(Tableau1[[#This Row],[Identifiant pour calcul]],#REF!,0),9),0)</f>
        <v>0</v>
      </c>
      <c r="X3399">
        <f>Tableau1[[#This Row],[value]]*0.125*Tableau1[[#This Row],[Sequestration factor]]</f>
        <v>0</v>
      </c>
      <c r="Y3399" t="s">
        <v>39</v>
      </c>
      <c r="Z3399" t="s">
        <v>40</v>
      </c>
      <c r="AA3399" t="s">
        <v>39</v>
      </c>
      <c r="AB3399" t="e">
        <f>INDEX(#REF!,MATCH(Tableau1[[#This Row],[species_name]],#REF!,0),2)</f>
        <v>#REF!</v>
      </c>
      <c r="AC3399" s="3" t="e">
        <f>Tableau1[[#This Row],[value]]/Tableau1[[#This Row],[débarquements totaux de l''espèce]]</f>
        <v>#REF!</v>
      </c>
    </row>
    <row r="3400" spans="1:29" x14ac:dyDescent="0.2">
      <c r="A3400" s="1">
        <v>45355</v>
      </c>
      <c r="B3400" t="s">
        <v>24</v>
      </c>
      <c r="C3400" t="s">
        <v>25</v>
      </c>
      <c r="D3400">
        <v>2022</v>
      </c>
      <c r="E3400" t="s">
        <v>75</v>
      </c>
      <c r="F3400" t="s">
        <v>76</v>
      </c>
      <c r="G3400" t="s">
        <v>107</v>
      </c>
      <c r="H3400" t="s">
        <v>488</v>
      </c>
      <c r="L3400" t="s">
        <v>489</v>
      </c>
      <c r="M3400" t="s">
        <v>490</v>
      </c>
      <c r="N3400" t="str">
        <f>_xlfn.CONCAT(Tableau1[[#This Row],[species_name]],Tableau1[[#This Row],[sub_reg]])</f>
        <v>Rays and skates nei31</v>
      </c>
      <c r="O3400" t="s">
        <v>32</v>
      </c>
      <c r="P3400" t="s">
        <v>33</v>
      </c>
      <c r="Q3400" t="s">
        <v>34</v>
      </c>
      <c r="R3400">
        <v>3533</v>
      </c>
      <c r="S3400" t="s">
        <v>35</v>
      </c>
      <c r="T3400" t="s">
        <v>345</v>
      </c>
      <c r="U3400" t="s">
        <v>346</v>
      </c>
      <c r="V3400" t="s">
        <v>83</v>
      </c>
      <c r="W3400">
        <f>IFERROR(INDEX(#REF!,MATCH(Tableau1[[#This Row],[Identifiant pour calcul]],#REF!,0),9),0)</f>
        <v>0</v>
      </c>
      <c r="X3400">
        <f>Tableau1[[#This Row],[value]]*0.125*Tableau1[[#This Row],[Sequestration factor]]</f>
        <v>0</v>
      </c>
      <c r="Y3400" t="s">
        <v>39</v>
      </c>
      <c r="Z3400" t="s">
        <v>40</v>
      </c>
      <c r="AA3400" t="s">
        <v>39</v>
      </c>
      <c r="AB3400" t="e">
        <f>INDEX(#REF!,MATCH(Tableau1[[#This Row],[species_name]],#REF!,0),2)</f>
        <v>#REF!</v>
      </c>
      <c r="AC3400" s="3" t="e">
        <f>Tableau1[[#This Row],[value]]/Tableau1[[#This Row],[débarquements totaux de l''espèce]]</f>
        <v>#REF!</v>
      </c>
    </row>
    <row r="3401" spans="1:29" x14ac:dyDescent="0.2">
      <c r="A3401" s="1">
        <v>45355</v>
      </c>
      <c r="B3401" t="s">
        <v>24</v>
      </c>
      <c r="C3401" t="s">
        <v>25</v>
      </c>
      <c r="D3401">
        <v>2022</v>
      </c>
      <c r="E3401" t="s">
        <v>86</v>
      </c>
      <c r="F3401" t="s">
        <v>372</v>
      </c>
      <c r="G3401" t="s">
        <v>28</v>
      </c>
      <c r="H3401" t="s">
        <v>29</v>
      </c>
      <c r="L3401" t="s">
        <v>711</v>
      </c>
      <c r="M3401" t="s">
        <v>712</v>
      </c>
      <c r="N3401" t="str">
        <f>_xlfn.CONCAT(Tableau1[[#This Row],[species_name]],Tableau1[[#This Row],[sub_reg]])</f>
        <v>Rays and skates nei27.7.d</v>
      </c>
      <c r="O3401" t="s">
        <v>32</v>
      </c>
      <c r="P3401" t="s">
        <v>33</v>
      </c>
      <c r="Q3401" t="s">
        <v>34</v>
      </c>
      <c r="R3401">
        <v>2234.7600000000002</v>
      </c>
      <c r="S3401" t="s">
        <v>35</v>
      </c>
      <c r="T3401" t="s">
        <v>345</v>
      </c>
      <c r="U3401" t="s">
        <v>346</v>
      </c>
      <c r="V3401" t="s">
        <v>96</v>
      </c>
      <c r="W3401">
        <f>IFERROR(INDEX(#REF!,MATCH(Tableau1[[#This Row],[Identifiant pour calcul]],#REF!,0),9),0)</f>
        <v>0</v>
      </c>
      <c r="X3401">
        <f>Tableau1[[#This Row],[value]]*0.125*Tableau1[[#This Row],[Sequestration factor]]</f>
        <v>0</v>
      </c>
      <c r="Y3401" t="s">
        <v>39</v>
      </c>
      <c r="Z3401" t="s">
        <v>40</v>
      </c>
      <c r="AA3401" t="s">
        <v>39</v>
      </c>
      <c r="AB3401" t="e">
        <f>INDEX(#REF!,MATCH(Tableau1[[#This Row],[species_name]],#REF!,0),2)</f>
        <v>#REF!</v>
      </c>
      <c r="AC3401" s="3" t="e">
        <f>Tableau1[[#This Row],[value]]/Tableau1[[#This Row],[débarquements totaux de l''espèce]]</f>
        <v>#REF!</v>
      </c>
    </row>
    <row r="3402" spans="1:29" x14ac:dyDescent="0.2">
      <c r="A3402" s="1">
        <v>45355</v>
      </c>
      <c r="B3402" t="s">
        <v>24</v>
      </c>
      <c r="C3402" t="s">
        <v>25</v>
      </c>
      <c r="D3402">
        <v>2022</v>
      </c>
      <c r="E3402" t="s">
        <v>86</v>
      </c>
      <c r="F3402" t="s">
        <v>158</v>
      </c>
      <c r="G3402" t="s">
        <v>406</v>
      </c>
      <c r="H3402" t="s">
        <v>29</v>
      </c>
      <c r="L3402" t="s">
        <v>418</v>
      </c>
      <c r="M3402" t="s">
        <v>419</v>
      </c>
      <c r="N3402" t="str">
        <f>_xlfn.CONCAT(Tableau1[[#This Row],[species_name]],Tableau1[[#This Row],[sub_reg]])</f>
        <v>Rays and skates nei27.7.h</v>
      </c>
      <c r="O3402" t="s">
        <v>32</v>
      </c>
      <c r="P3402" t="s">
        <v>33</v>
      </c>
      <c r="Q3402" t="s">
        <v>34</v>
      </c>
      <c r="R3402">
        <v>2687.46</v>
      </c>
      <c r="S3402" t="s">
        <v>35</v>
      </c>
      <c r="T3402" t="s">
        <v>345</v>
      </c>
      <c r="U3402" t="s">
        <v>346</v>
      </c>
      <c r="V3402" t="s">
        <v>330</v>
      </c>
      <c r="W3402">
        <f>IFERROR(INDEX(#REF!,MATCH(Tableau1[[#This Row],[Identifiant pour calcul]],#REF!,0),9),0)</f>
        <v>0</v>
      </c>
      <c r="X3402">
        <f>Tableau1[[#This Row],[value]]*0.125*Tableau1[[#This Row],[Sequestration factor]]</f>
        <v>0</v>
      </c>
      <c r="Y3402" t="s">
        <v>39</v>
      </c>
      <c r="Z3402" t="s">
        <v>40</v>
      </c>
      <c r="AA3402" t="s">
        <v>39</v>
      </c>
      <c r="AB3402" t="e">
        <f>INDEX(#REF!,MATCH(Tableau1[[#This Row],[species_name]],#REF!,0),2)</f>
        <v>#REF!</v>
      </c>
      <c r="AC3402" s="3" t="e">
        <f>Tableau1[[#This Row],[value]]/Tableau1[[#This Row],[débarquements totaux de l''espèce]]</f>
        <v>#REF!</v>
      </c>
    </row>
    <row r="3403" spans="1:29" x14ac:dyDescent="0.2">
      <c r="A3403" s="1">
        <v>45355</v>
      </c>
      <c r="B3403" t="s">
        <v>24</v>
      </c>
      <c r="C3403" t="s">
        <v>25</v>
      </c>
      <c r="D3403">
        <v>2022</v>
      </c>
      <c r="E3403" t="s">
        <v>86</v>
      </c>
      <c r="F3403" t="s">
        <v>158</v>
      </c>
      <c r="G3403" t="s">
        <v>28</v>
      </c>
      <c r="H3403" t="s">
        <v>29</v>
      </c>
      <c r="M3403" t="s">
        <v>821</v>
      </c>
      <c r="N3403" t="str">
        <f>_xlfn.CONCAT(Tableau1[[#This Row],[species_name]],Tableau1[[#This Row],[sub_reg]])</f>
        <v>Rays and skates nei27.8.b</v>
      </c>
      <c r="O3403" t="s">
        <v>32</v>
      </c>
      <c r="P3403" t="s">
        <v>33</v>
      </c>
      <c r="Q3403" t="s">
        <v>34</v>
      </c>
      <c r="R3403">
        <v>5659.94</v>
      </c>
      <c r="S3403" t="s">
        <v>35</v>
      </c>
      <c r="T3403" t="s">
        <v>345</v>
      </c>
      <c r="U3403" t="s">
        <v>346</v>
      </c>
      <c r="V3403" t="s">
        <v>338</v>
      </c>
      <c r="W3403">
        <f>IFERROR(INDEX(#REF!,MATCH(Tableau1[[#This Row],[Identifiant pour calcul]],#REF!,0),9),0)</f>
        <v>0</v>
      </c>
      <c r="X3403">
        <f>Tableau1[[#This Row],[value]]*0.125*Tableau1[[#This Row],[Sequestration factor]]</f>
        <v>0</v>
      </c>
      <c r="Y3403" t="s">
        <v>39</v>
      </c>
      <c r="Z3403" t="s">
        <v>40</v>
      </c>
      <c r="AA3403" t="s">
        <v>39</v>
      </c>
      <c r="AB3403" t="e">
        <f>INDEX(#REF!,MATCH(Tableau1[[#This Row],[species_name]],#REF!,0),2)</f>
        <v>#REF!</v>
      </c>
      <c r="AC3403" s="3" t="e">
        <f>Tableau1[[#This Row],[value]]/Tableau1[[#This Row],[débarquements totaux de l''espèce]]</f>
        <v>#REF!</v>
      </c>
    </row>
    <row r="3404" spans="1:29" x14ac:dyDescent="0.2">
      <c r="A3404" s="1">
        <v>45355</v>
      </c>
      <c r="B3404" t="s">
        <v>24</v>
      </c>
      <c r="C3404" t="s">
        <v>25</v>
      </c>
      <c r="D3404">
        <v>2022</v>
      </c>
      <c r="E3404" t="s">
        <v>86</v>
      </c>
      <c r="F3404" t="s">
        <v>158</v>
      </c>
      <c r="G3404" t="s">
        <v>159</v>
      </c>
      <c r="H3404" t="s">
        <v>29</v>
      </c>
      <c r="M3404" t="s">
        <v>160</v>
      </c>
      <c r="N3404" t="str">
        <f>_xlfn.CONCAT(Tableau1[[#This Row],[species_name]],Tableau1[[#This Row],[sub_reg]])</f>
        <v>Rays and skates nei27.6.a</v>
      </c>
      <c r="O3404" t="s">
        <v>32</v>
      </c>
      <c r="P3404" t="s">
        <v>33</v>
      </c>
      <c r="Q3404" t="s">
        <v>34</v>
      </c>
      <c r="R3404">
        <v>7200.34</v>
      </c>
      <c r="S3404" t="s">
        <v>35</v>
      </c>
      <c r="T3404" t="s">
        <v>345</v>
      </c>
      <c r="U3404" t="s">
        <v>346</v>
      </c>
      <c r="V3404" t="s">
        <v>195</v>
      </c>
      <c r="W3404">
        <f>IFERROR(INDEX(#REF!,MATCH(Tableau1[[#This Row],[Identifiant pour calcul]],#REF!,0),9),0)</f>
        <v>0</v>
      </c>
      <c r="X3404">
        <f>Tableau1[[#This Row],[value]]*0.125*Tableau1[[#This Row],[Sequestration factor]]</f>
        <v>0</v>
      </c>
      <c r="Y3404" t="s">
        <v>39</v>
      </c>
      <c r="Z3404" t="s">
        <v>40</v>
      </c>
      <c r="AA3404" t="s">
        <v>39</v>
      </c>
      <c r="AB3404" t="e">
        <f>INDEX(#REF!,MATCH(Tableau1[[#This Row],[species_name]],#REF!,0),2)</f>
        <v>#REF!</v>
      </c>
      <c r="AC3404" s="3" t="e">
        <f>Tableau1[[#This Row],[value]]/Tableau1[[#This Row],[débarquements totaux de l''espèce]]</f>
        <v>#REF!</v>
      </c>
    </row>
    <row r="3405" spans="1:29" x14ac:dyDescent="0.2">
      <c r="A3405" s="1">
        <v>45355</v>
      </c>
      <c r="B3405" t="s">
        <v>24</v>
      </c>
      <c r="C3405" t="s">
        <v>25</v>
      </c>
      <c r="D3405">
        <v>2022</v>
      </c>
      <c r="E3405" t="s">
        <v>26</v>
      </c>
      <c r="F3405" t="s">
        <v>76</v>
      </c>
      <c r="G3405" t="s">
        <v>277</v>
      </c>
      <c r="H3405" t="s">
        <v>29</v>
      </c>
      <c r="M3405" t="s">
        <v>812</v>
      </c>
      <c r="N3405" t="str">
        <f>_xlfn.CONCAT(Tableau1[[#This Row],[species_name]],Tableau1[[#This Row],[sub_reg]])</f>
        <v>Rays and skates neisa 7</v>
      </c>
      <c r="O3405" t="s">
        <v>32</v>
      </c>
      <c r="P3405" t="s">
        <v>33</v>
      </c>
      <c r="Q3405" t="s">
        <v>34</v>
      </c>
      <c r="R3405">
        <v>5439.8989000000001</v>
      </c>
      <c r="S3405" t="s">
        <v>35</v>
      </c>
      <c r="T3405" t="s">
        <v>345</v>
      </c>
      <c r="U3405" t="s">
        <v>346</v>
      </c>
      <c r="V3405" t="s">
        <v>62</v>
      </c>
      <c r="W3405">
        <f>IFERROR(INDEX(#REF!,MATCH(Tableau1[[#This Row],[Identifiant pour calcul]],#REF!,0),9),0)</f>
        <v>0</v>
      </c>
      <c r="X3405">
        <f>Tableau1[[#This Row],[value]]*0.125*Tableau1[[#This Row],[Sequestration factor]]</f>
        <v>0</v>
      </c>
      <c r="Y3405" t="s">
        <v>39</v>
      </c>
      <c r="Z3405" t="s">
        <v>40</v>
      </c>
      <c r="AA3405" t="s">
        <v>39</v>
      </c>
      <c r="AB3405" t="e">
        <f>INDEX(#REF!,MATCH(Tableau1[[#This Row],[species_name]],#REF!,0),2)</f>
        <v>#REF!</v>
      </c>
      <c r="AC3405" s="3" t="e">
        <f>Tableau1[[#This Row],[value]]/Tableau1[[#This Row],[débarquements totaux de l''espèce]]</f>
        <v>#REF!</v>
      </c>
    </row>
    <row r="3406" spans="1:29" x14ac:dyDescent="0.2">
      <c r="A3406" s="1">
        <v>45355</v>
      </c>
      <c r="B3406" t="s">
        <v>24</v>
      </c>
      <c r="C3406" t="s">
        <v>25</v>
      </c>
      <c r="D3406">
        <v>2022</v>
      </c>
      <c r="E3406" t="s">
        <v>86</v>
      </c>
      <c r="F3406" t="s">
        <v>158</v>
      </c>
      <c r="G3406" t="s">
        <v>159</v>
      </c>
      <c r="H3406" t="s">
        <v>29</v>
      </c>
      <c r="M3406" t="s">
        <v>160</v>
      </c>
      <c r="N3406" t="str">
        <f>_xlfn.CONCAT(Tableau1[[#This Row],[species_name]],Tableau1[[#This Row],[sub_reg]])</f>
        <v>Rays and skates nei27.5.b</v>
      </c>
      <c r="O3406" t="s">
        <v>32</v>
      </c>
      <c r="P3406" t="s">
        <v>33</v>
      </c>
      <c r="Q3406" t="s">
        <v>34</v>
      </c>
      <c r="R3406">
        <v>3347.95</v>
      </c>
      <c r="S3406" t="s">
        <v>35</v>
      </c>
      <c r="T3406" t="s">
        <v>345</v>
      </c>
      <c r="U3406" t="s">
        <v>346</v>
      </c>
      <c r="V3406" t="s">
        <v>180</v>
      </c>
      <c r="W3406">
        <f>IFERROR(INDEX(#REF!,MATCH(Tableau1[[#This Row],[Identifiant pour calcul]],#REF!,0),9),0)</f>
        <v>0</v>
      </c>
      <c r="X3406">
        <f>Tableau1[[#This Row],[value]]*0.125*Tableau1[[#This Row],[Sequestration factor]]</f>
        <v>0</v>
      </c>
      <c r="Y3406" t="s">
        <v>39</v>
      </c>
      <c r="Z3406" t="s">
        <v>40</v>
      </c>
      <c r="AA3406" t="s">
        <v>39</v>
      </c>
      <c r="AB3406" t="e">
        <f>INDEX(#REF!,MATCH(Tableau1[[#This Row],[species_name]],#REF!,0),2)</f>
        <v>#REF!</v>
      </c>
      <c r="AC3406" s="3" t="e">
        <f>Tableau1[[#This Row],[value]]/Tableau1[[#This Row],[débarquements totaux de l''espèce]]</f>
        <v>#REF!</v>
      </c>
    </row>
    <row r="3407" spans="1:29" x14ac:dyDescent="0.2">
      <c r="A3407" s="1">
        <v>45355</v>
      </c>
      <c r="B3407" t="s">
        <v>24</v>
      </c>
      <c r="C3407" t="s">
        <v>25</v>
      </c>
      <c r="D3407">
        <v>2022</v>
      </c>
      <c r="E3407" t="s">
        <v>75</v>
      </c>
      <c r="F3407" t="s">
        <v>59</v>
      </c>
      <c r="G3407" t="s">
        <v>107</v>
      </c>
      <c r="H3407" t="s">
        <v>407</v>
      </c>
      <c r="L3407" t="s">
        <v>568</v>
      </c>
      <c r="M3407" t="s">
        <v>569</v>
      </c>
      <c r="N3407" t="str">
        <f>_xlfn.CONCAT(Tableau1[[#This Row],[species_name]],Tableau1[[#This Row],[sub_reg]])</f>
        <v>Spanner crab51.7</v>
      </c>
      <c r="O3407" t="s">
        <v>32</v>
      </c>
      <c r="P3407" t="s">
        <v>33</v>
      </c>
      <c r="Q3407" t="s">
        <v>34</v>
      </c>
      <c r="R3407">
        <v>1018.92</v>
      </c>
      <c r="S3407" t="s">
        <v>35</v>
      </c>
      <c r="T3407" t="s">
        <v>570</v>
      </c>
      <c r="U3407" t="s">
        <v>571</v>
      </c>
      <c r="V3407" t="s">
        <v>410</v>
      </c>
      <c r="W3407">
        <f>IFERROR(INDEX(#REF!,MATCH(Tableau1[[#This Row],[Identifiant pour calcul]],#REF!,0),9),0)</f>
        <v>0</v>
      </c>
      <c r="X3407">
        <f>Tableau1[[#This Row],[value]]*0.125*Tableau1[[#This Row],[Sequestration factor]]</f>
        <v>0</v>
      </c>
      <c r="Y3407" t="s">
        <v>39</v>
      </c>
      <c r="Z3407" t="s">
        <v>40</v>
      </c>
      <c r="AA3407" t="s">
        <v>39</v>
      </c>
      <c r="AB3407" t="e">
        <f>INDEX(#REF!,MATCH(Tableau1[[#This Row],[species_name]],#REF!,0),2)</f>
        <v>#REF!</v>
      </c>
      <c r="AC3407" s="3" t="e">
        <f>Tableau1[[#This Row],[value]]/Tableau1[[#This Row],[débarquements totaux de l''espèce]]</f>
        <v>#REF!</v>
      </c>
    </row>
    <row r="3408" spans="1:29" x14ac:dyDescent="0.2">
      <c r="A3408" s="1">
        <v>45355</v>
      </c>
      <c r="B3408" t="s">
        <v>24</v>
      </c>
      <c r="C3408" t="s">
        <v>25</v>
      </c>
      <c r="D3408">
        <v>2022</v>
      </c>
      <c r="E3408" t="s">
        <v>86</v>
      </c>
      <c r="F3408" t="s">
        <v>59</v>
      </c>
      <c r="G3408" t="s">
        <v>406</v>
      </c>
      <c r="H3408" t="s">
        <v>29</v>
      </c>
      <c r="L3408" t="s">
        <v>364</v>
      </c>
      <c r="M3408" t="s">
        <v>365</v>
      </c>
      <c r="N3408" t="str">
        <f>_xlfn.CONCAT(Tableau1[[#This Row],[species_name]],Tableau1[[#This Row],[sub_reg]])</f>
        <v>Beaked redfish27.6.a</v>
      </c>
      <c r="O3408" t="s">
        <v>32</v>
      </c>
      <c r="P3408" t="s">
        <v>33</v>
      </c>
      <c r="Q3408" t="s">
        <v>34</v>
      </c>
      <c r="R3408">
        <v>1671.22</v>
      </c>
      <c r="S3408" t="s">
        <v>35</v>
      </c>
      <c r="T3408" t="s">
        <v>808</v>
      </c>
      <c r="U3408" t="s">
        <v>809</v>
      </c>
      <c r="V3408" t="s">
        <v>195</v>
      </c>
      <c r="W3408">
        <f>IFERROR(INDEX(#REF!,MATCH(Tableau1[[#This Row],[Identifiant pour calcul]],#REF!,0),9),0)</f>
        <v>0</v>
      </c>
      <c r="X3408">
        <f>Tableau1[[#This Row],[value]]*0.125*Tableau1[[#This Row],[Sequestration factor]]</f>
        <v>0</v>
      </c>
      <c r="Y3408" t="s">
        <v>39</v>
      </c>
      <c r="Z3408" t="s">
        <v>40</v>
      </c>
      <c r="AA3408" t="s">
        <v>39</v>
      </c>
      <c r="AB3408" t="e">
        <f>INDEX(#REF!,MATCH(Tableau1[[#This Row],[species_name]],#REF!,0),2)</f>
        <v>#REF!</v>
      </c>
      <c r="AC3408" s="3" t="e">
        <f>Tableau1[[#This Row],[value]]/Tableau1[[#This Row],[débarquements totaux de l''espèce]]</f>
        <v>#REF!</v>
      </c>
    </row>
    <row r="3409" spans="1:29" x14ac:dyDescent="0.2">
      <c r="A3409" s="1">
        <v>45355</v>
      </c>
      <c r="B3409" t="s">
        <v>24</v>
      </c>
      <c r="C3409" t="s">
        <v>25</v>
      </c>
      <c r="D3409">
        <v>2022</v>
      </c>
      <c r="E3409" t="s">
        <v>86</v>
      </c>
      <c r="F3409" t="s">
        <v>158</v>
      </c>
      <c r="G3409" t="s">
        <v>159</v>
      </c>
      <c r="H3409" t="s">
        <v>29</v>
      </c>
      <c r="M3409" t="s">
        <v>160</v>
      </c>
      <c r="N3409" t="str">
        <f>_xlfn.CONCAT(Tableau1[[#This Row],[species_name]],Tableau1[[#This Row],[sub_reg]])</f>
        <v>Beaked redfish27.2.a</v>
      </c>
      <c r="O3409" t="s">
        <v>32</v>
      </c>
      <c r="P3409" t="s">
        <v>33</v>
      </c>
      <c r="Q3409" t="s">
        <v>34</v>
      </c>
      <c r="R3409">
        <v>122791</v>
      </c>
      <c r="S3409" t="s">
        <v>35</v>
      </c>
      <c r="T3409" t="s">
        <v>808</v>
      </c>
      <c r="U3409" t="s">
        <v>809</v>
      </c>
      <c r="V3409" t="s">
        <v>163</v>
      </c>
      <c r="W3409">
        <f>IFERROR(INDEX(#REF!,MATCH(Tableau1[[#This Row],[Identifiant pour calcul]],#REF!,0),9),0)</f>
        <v>0</v>
      </c>
      <c r="X3409">
        <f>Tableau1[[#This Row],[value]]*0.125*Tableau1[[#This Row],[Sequestration factor]]</f>
        <v>0</v>
      </c>
      <c r="Y3409" t="s">
        <v>39</v>
      </c>
      <c r="Z3409" t="s">
        <v>40</v>
      </c>
      <c r="AA3409" t="s">
        <v>39</v>
      </c>
      <c r="AB3409" t="e">
        <f>INDEX(#REF!,MATCH(Tableau1[[#This Row],[species_name]],#REF!,0),2)</f>
        <v>#REF!</v>
      </c>
      <c r="AC3409" s="3" t="e">
        <f>Tableau1[[#This Row],[value]]/Tableau1[[#This Row],[débarquements totaux de l''espèce]]</f>
        <v>#REF!</v>
      </c>
    </row>
    <row r="3410" spans="1:29" x14ac:dyDescent="0.2">
      <c r="A3410" s="1">
        <v>45355</v>
      </c>
      <c r="B3410" t="s">
        <v>24</v>
      </c>
      <c r="C3410" t="s">
        <v>25</v>
      </c>
      <c r="D3410">
        <v>2022</v>
      </c>
      <c r="E3410" t="s">
        <v>86</v>
      </c>
      <c r="F3410" t="s">
        <v>59</v>
      </c>
      <c r="G3410" t="s">
        <v>406</v>
      </c>
      <c r="H3410" t="s">
        <v>29</v>
      </c>
      <c r="L3410" t="s">
        <v>364</v>
      </c>
      <c r="M3410" t="s">
        <v>365</v>
      </c>
      <c r="N3410" t="str">
        <f>_xlfn.CONCAT(Tableau1[[#This Row],[species_name]],Tableau1[[#This Row],[sub_reg]])</f>
        <v>Beaked redfish27.4.a</v>
      </c>
      <c r="O3410" t="s">
        <v>32</v>
      </c>
      <c r="P3410" t="s">
        <v>33</v>
      </c>
      <c r="Q3410" t="s">
        <v>34</v>
      </c>
      <c r="R3410">
        <v>3830.93</v>
      </c>
      <c r="S3410" t="s">
        <v>35</v>
      </c>
      <c r="T3410" t="s">
        <v>808</v>
      </c>
      <c r="U3410" t="s">
        <v>809</v>
      </c>
      <c r="V3410" t="s">
        <v>169</v>
      </c>
      <c r="W3410">
        <f>IFERROR(INDEX(#REF!,MATCH(Tableau1[[#This Row],[Identifiant pour calcul]],#REF!,0),9),0)</f>
        <v>0</v>
      </c>
      <c r="X3410">
        <f>Tableau1[[#This Row],[value]]*0.125*Tableau1[[#This Row],[Sequestration factor]]</f>
        <v>0</v>
      </c>
      <c r="Y3410" t="s">
        <v>39</v>
      </c>
      <c r="Z3410" t="s">
        <v>40</v>
      </c>
      <c r="AA3410" t="s">
        <v>39</v>
      </c>
      <c r="AB3410" t="e">
        <f>INDEX(#REF!,MATCH(Tableau1[[#This Row],[species_name]],#REF!,0),2)</f>
        <v>#REF!</v>
      </c>
      <c r="AC3410" s="3" t="e">
        <f>Tableau1[[#This Row],[value]]/Tableau1[[#This Row],[débarquements totaux de l''espèce]]</f>
        <v>#REF!</v>
      </c>
    </row>
    <row r="3411" spans="1:29" x14ac:dyDescent="0.2">
      <c r="A3411" s="1">
        <v>45355</v>
      </c>
      <c r="B3411" t="s">
        <v>24</v>
      </c>
      <c r="C3411" t="s">
        <v>25</v>
      </c>
      <c r="D3411">
        <v>2022</v>
      </c>
      <c r="E3411" t="s">
        <v>86</v>
      </c>
      <c r="F3411" t="s">
        <v>158</v>
      </c>
      <c r="G3411" t="s">
        <v>159</v>
      </c>
      <c r="H3411" t="s">
        <v>29</v>
      </c>
      <c r="M3411" t="s">
        <v>160</v>
      </c>
      <c r="N3411" t="str">
        <f>_xlfn.CONCAT(Tableau1[[#This Row],[species_name]],Tableau1[[#This Row],[sub_reg]])</f>
        <v>Atlantic redfishes nei27.2.b</v>
      </c>
      <c r="O3411" t="s">
        <v>32</v>
      </c>
      <c r="P3411" t="s">
        <v>33</v>
      </c>
      <c r="Q3411" t="s">
        <v>34</v>
      </c>
      <c r="R3411">
        <v>33677.14</v>
      </c>
      <c r="S3411" t="s">
        <v>35</v>
      </c>
      <c r="T3411" t="s">
        <v>164</v>
      </c>
      <c r="U3411" t="s">
        <v>165</v>
      </c>
      <c r="V3411" t="s">
        <v>166</v>
      </c>
      <c r="W3411">
        <f>IFERROR(INDEX(#REF!,MATCH(Tableau1[[#This Row],[Identifiant pour calcul]],#REF!,0),9),0)</f>
        <v>0</v>
      </c>
      <c r="X3411">
        <f>Tableau1[[#This Row],[value]]*0.125*Tableau1[[#This Row],[Sequestration factor]]</f>
        <v>0</v>
      </c>
      <c r="Y3411" t="s">
        <v>39</v>
      </c>
      <c r="Z3411" t="s">
        <v>40</v>
      </c>
      <c r="AA3411" t="s">
        <v>39</v>
      </c>
      <c r="AB3411" t="e">
        <f>INDEX(#REF!,MATCH(Tableau1[[#This Row],[species_name]],#REF!,0),2)</f>
        <v>#REF!</v>
      </c>
      <c r="AC3411" s="3" t="e">
        <f>Tableau1[[#This Row],[value]]/Tableau1[[#This Row],[débarquements totaux de l''espèce]]</f>
        <v>#REF!</v>
      </c>
    </row>
    <row r="3412" spans="1:29" x14ac:dyDescent="0.2">
      <c r="A3412" s="1">
        <v>45355</v>
      </c>
      <c r="B3412" t="s">
        <v>24</v>
      </c>
      <c r="C3412" t="s">
        <v>25</v>
      </c>
      <c r="D3412">
        <v>2022</v>
      </c>
      <c r="E3412" t="s">
        <v>86</v>
      </c>
      <c r="F3412" t="s">
        <v>158</v>
      </c>
      <c r="G3412" t="s">
        <v>159</v>
      </c>
      <c r="H3412" t="s">
        <v>29</v>
      </c>
      <c r="M3412" t="s">
        <v>160</v>
      </c>
      <c r="N3412" t="str">
        <f>_xlfn.CONCAT(Tableau1[[#This Row],[species_name]],Tableau1[[#This Row],[sub_reg]])</f>
        <v>Atlantic redfishes nei27.5.b</v>
      </c>
      <c r="O3412" t="s">
        <v>32</v>
      </c>
      <c r="P3412" t="s">
        <v>33</v>
      </c>
      <c r="Q3412" t="s">
        <v>34</v>
      </c>
      <c r="R3412">
        <v>8918.69</v>
      </c>
      <c r="S3412" t="s">
        <v>35</v>
      </c>
      <c r="T3412" t="s">
        <v>164</v>
      </c>
      <c r="U3412" t="s">
        <v>165</v>
      </c>
      <c r="V3412" t="s">
        <v>180</v>
      </c>
      <c r="W3412">
        <f>IFERROR(INDEX(#REF!,MATCH(Tableau1[[#This Row],[Identifiant pour calcul]],#REF!,0),9),0)</f>
        <v>0</v>
      </c>
      <c r="X3412">
        <f>Tableau1[[#This Row],[value]]*0.125*Tableau1[[#This Row],[Sequestration factor]]</f>
        <v>0</v>
      </c>
      <c r="Y3412" t="s">
        <v>39</v>
      </c>
      <c r="Z3412" t="s">
        <v>40</v>
      </c>
      <c r="AA3412" t="s">
        <v>39</v>
      </c>
      <c r="AB3412" t="e">
        <f>INDEX(#REF!,MATCH(Tableau1[[#This Row],[species_name]],#REF!,0),2)</f>
        <v>#REF!</v>
      </c>
      <c r="AC3412" s="3" t="e">
        <f>Tableau1[[#This Row],[value]]/Tableau1[[#This Row],[débarquements totaux de l''espèce]]</f>
        <v>#REF!</v>
      </c>
    </row>
    <row r="3413" spans="1:29" x14ac:dyDescent="0.2">
      <c r="A3413" s="1">
        <v>45355</v>
      </c>
      <c r="B3413" t="s">
        <v>24</v>
      </c>
      <c r="C3413" t="s">
        <v>25</v>
      </c>
      <c r="D3413">
        <v>2022</v>
      </c>
      <c r="E3413" t="s">
        <v>86</v>
      </c>
      <c r="F3413" t="s">
        <v>27</v>
      </c>
      <c r="G3413" t="s">
        <v>28</v>
      </c>
      <c r="H3413" t="s">
        <v>29</v>
      </c>
      <c r="L3413" t="s">
        <v>648</v>
      </c>
      <c r="M3413" t="s">
        <v>649</v>
      </c>
      <c r="N3413" t="str">
        <f>_xlfn.CONCAT(Tableau1[[#This Row],[species_name]],Tableau1[[#This Row],[sub_reg]])</f>
        <v>Atlantic redfishes nei27.8.b</v>
      </c>
      <c r="O3413" t="s">
        <v>32</v>
      </c>
      <c r="P3413" t="s">
        <v>33</v>
      </c>
      <c r="Q3413" t="s">
        <v>34</v>
      </c>
      <c r="R3413">
        <v>2556.11</v>
      </c>
      <c r="S3413" t="s">
        <v>35</v>
      </c>
      <c r="T3413" t="s">
        <v>164</v>
      </c>
      <c r="U3413" t="s">
        <v>165</v>
      </c>
      <c r="V3413" t="s">
        <v>338</v>
      </c>
      <c r="W3413">
        <f>IFERROR(INDEX(#REF!,MATCH(Tableau1[[#This Row],[Identifiant pour calcul]],#REF!,0),9),0)</f>
        <v>0</v>
      </c>
      <c r="X3413">
        <f>Tableau1[[#This Row],[value]]*0.125*Tableau1[[#This Row],[Sequestration factor]]</f>
        <v>0</v>
      </c>
      <c r="Y3413" t="s">
        <v>39</v>
      </c>
      <c r="Z3413" t="s">
        <v>40</v>
      </c>
      <c r="AA3413" t="s">
        <v>39</v>
      </c>
      <c r="AB3413" t="e">
        <f>INDEX(#REF!,MATCH(Tableau1[[#This Row],[species_name]],#REF!,0),2)</f>
        <v>#REF!</v>
      </c>
      <c r="AC3413" s="3" t="e">
        <f>Tableau1[[#This Row],[value]]/Tableau1[[#This Row],[débarquements totaux de l''espèce]]</f>
        <v>#REF!</v>
      </c>
    </row>
    <row r="3414" spans="1:29" x14ac:dyDescent="0.2">
      <c r="A3414" s="1">
        <v>45355</v>
      </c>
      <c r="B3414" t="s">
        <v>24</v>
      </c>
      <c r="C3414" t="s">
        <v>25</v>
      </c>
      <c r="D3414">
        <v>2022</v>
      </c>
      <c r="E3414" t="s">
        <v>86</v>
      </c>
      <c r="F3414" t="s">
        <v>158</v>
      </c>
      <c r="G3414" t="s">
        <v>406</v>
      </c>
      <c r="H3414" t="s">
        <v>29</v>
      </c>
      <c r="L3414" t="s">
        <v>418</v>
      </c>
      <c r="M3414" t="s">
        <v>419</v>
      </c>
      <c r="N3414" t="str">
        <f>_xlfn.CONCAT(Tableau1[[#This Row],[species_name]],Tableau1[[#This Row],[sub_reg]])</f>
        <v>Atlantic redfishes nei27.7.c</v>
      </c>
      <c r="O3414" t="s">
        <v>32</v>
      </c>
      <c r="P3414" t="s">
        <v>33</v>
      </c>
      <c r="Q3414" t="s">
        <v>34</v>
      </c>
      <c r="R3414">
        <v>1707.75</v>
      </c>
      <c r="S3414" t="s">
        <v>35</v>
      </c>
      <c r="T3414" t="s">
        <v>164</v>
      </c>
      <c r="U3414" t="s">
        <v>165</v>
      </c>
      <c r="V3414" t="s">
        <v>664</v>
      </c>
      <c r="W3414">
        <f>IFERROR(INDEX(#REF!,MATCH(Tableau1[[#This Row],[Identifiant pour calcul]],#REF!,0),9),0)</f>
        <v>0</v>
      </c>
      <c r="X3414">
        <f>Tableau1[[#This Row],[value]]*0.125*Tableau1[[#This Row],[Sequestration factor]]</f>
        <v>0</v>
      </c>
      <c r="Y3414" t="s">
        <v>39</v>
      </c>
      <c r="Z3414" t="s">
        <v>40</v>
      </c>
      <c r="AA3414" t="s">
        <v>39</v>
      </c>
      <c r="AB3414" t="e">
        <f>INDEX(#REF!,MATCH(Tableau1[[#This Row],[species_name]],#REF!,0),2)</f>
        <v>#REF!</v>
      </c>
      <c r="AC3414" s="3" t="e">
        <f>Tableau1[[#This Row],[value]]/Tableau1[[#This Row],[débarquements totaux de l''espèce]]</f>
        <v>#REF!</v>
      </c>
    </row>
    <row r="3415" spans="1:29" x14ac:dyDescent="0.2">
      <c r="A3415" s="1">
        <v>45355</v>
      </c>
      <c r="B3415" t="s">
        <v>24</v>
      </c>
      <c r="C3415" t="s">
        <v>25</v>
      </c>
      <c r="D3415">
        <v>2022</v>
      </c>
      <c r="E3415" t="s">
        <v>86</v>
      </c>
      <c r="F3415" t="s">
        <v>158</v>
      </c>
      <c r="G3415" t="s">
        <v>159</v>
      </c>
      <c r="H3415" t="s">
        <v>29</v>
      </c>
      <c r="M3415" t="s">
        <v>160</v>
      </c>
      <c r="N3415" t="str">
        <f>_xlfn.CONCAT(Tableau1[[#This Row],[species_name]],Tableau1[[#This Row],[sub_reg]])</f>
        <v>Atlantic redfishes nei27.2.a</v>
      </c>
      <c r="O3415" t="s">
        <v>32</v>
      </c>
      <c r="P3415" t="s">
        <v>33</v>
      </c>
      <c r="Q3415" t="s">
        <v>34</v>
      </c>
      <c r="R3415">
        <v>84215.039999999994</v>
      </c>
      <c r="S3415" t="s">
        <v>35</v>
      </c>
      <c r="T3415" t="s">
        <v>164</v>
      </c>
      <c r="U3415" t="s">
        <v>165</v>
      </c>
      <c r="V3415" t="s">
        <v>163</v>
      </c>
      <c r="W3415">
        <f>IFERROR(INDEX(#REF!,MATCH(Tableau1[[#This Row],[Identifiant pour calcul]],#REF!,0),9),0)</f>
        <v>0</v>
      </c>
      <c r="X3415">
        <f>Tableau1[[#This Row],[value]]*0.125*Tableau1[[#This Row],[Sequestration factor]]</f>
        <v>0</v>
      </c>
      <c r="Y3415" t="s">
        <v>39</v>
      </c>
      <c r="Z3415" t="s">
        <v>40</v>
      </c>
      <c r="AA3415" t="s">
        <v>39</v>
      </c>
      <c r="AB3415" t="e">
        <f>INDEX(#REF!,MATCH(Tableau1[[#This Row],[species_name]],#REF!,0),2)</f>
        <v>#REF!</v>
      </c>
      <c r="AC3415" s="3" t="e">
        <f>Tableau1[[#This Row],[value]]/Tableau1[[#This Row],[débarquements totaux de l''espèce]]</f>
        <v>#REF!</v>
      </c>
    </row>
    <row r="3416" spans="1:29" x14ac:dyDescent="0.2">
      <c r="A3416" s="1">
        <v>45355</v>
      </c>
      <c r="B3416" t="s">
        <v>24</v>
      </c>
      <c r="C3416" t="s">
        <v>25</v>
      </c>
      <c r="D3416">
        <v>2022</v>
      </c>
      <c r="E3416" t="s">
        <v>86</v>
      </c>
      <c r="F3416" t="s">
        <v>158</v>
      </c>
      <c r="G3416" t="s">
        <v>159</v>
      </c>
      <c r="H3416" t="s">
        <v>29</v>
      </c>
      <c r="M3416" t="s">
        <v>160</v>
      </c>
      <c r="N3416" t="str">
        <f>_xlfn.CONCAT(Tableau1[[#This Row],[species_name]],Tableau1[[#This Row],[sub_reg]])</f>
        <v>Atlantic redfishes nei27.4.a</v>
      </c>
      <c r="O3416" t="s">
        <v>32</v>
      </c>
      <c r="P3416" t="s">
        <v>33</v>
      </c>
      <c r="Q3416" t="s">
        <v>34</v>
      </c>
      <c r="R3416">
        <v>9517.0400000000009</v>
      </c>
      <c r="S3416" t="s">
        <v>35</v>
      </c>
      <c r="T3416" t="s">
        <v>164</v>
      </c>
      <c r="U3416" t="s">
        <v>165</v>
      </c>
      <c r="V3416" t="s">
        <v>169</v>
      </c>
      <c r="W3416">
        <f>IFERROR(INDEX(#REF!,MATCH(Tableau1[[#This Row],[Identifiant pour calcul]],#REF!,0),9),0)</f>
        <v>0</v>
      </c>
      <c r="X3416">
        <f>Tableau1[[#This Row],[value]]*0.125*Tableau1[[#This Row],[Sequestration factor]]</f>
        <v>0</v>
      </c>
      <c r="Y3416" t="s">
        <v>39</v>
      </c>
      <c r="Z3416" t="s">
        <v>40</v>
      </c>
      <c r="AA3416" t="s">
        <v>39</v>
      </c>
      <c r="AB3416" t="e">
        <f>INDEX(#REF!,MATCH(Tableau1[[#This Row],[species_name]],#REF!,0),2)</f>
        <v>#REF!</v>
      </c>
      <c r="AC3416" s="3" t="e">
        <f>Tableau1[[#This Row],[value]]/Tableau1[[#This Row],[débarquements totaux de l''espèce]]</f>
        <v>#REF!</v>
      </c>
    </row>
    <row r="3417" spans="1:29" x14ac:dyDescent="0.2">
      <c r="A3417" s="1">
        <v>45355</v>
      </c>
      <c r="B3417" t="s">
        <v>24</v>
      </c>
      <c r="C3417" t="s">
        <v>25</v>
      </c>
      <c r="D3417">
        <v>2022</v>
      </c>
      <c r="E3417" t="s">
        <v>86</v>
      </c>
      <c r="F3417" t="s">
        <v>158</v>
      </c>
      <c r="G3417" t="s">
        <v>159</v>
      </c>
      <c r="H3417" t="s">
        <v>29</v>
      </c>
      <c r="M3417" t="s">
        <v>160</v>
      </c>
      <c r="N3417" t="str">
        <f>_xlfn.CONCAT(Tableau1[[#This Row],[species_name]],Tableau1[[#This Row],[sub_reg]])</f>
        <v>Atlantic redfishes nei27.6.a</v>
      </c>
      <c r="O3417" t="s">
        <v>32</v>
      </c>
      <c r="P3417" t="s">
        <v>33</v>
      </c>
      <c r="Q3417" t="s">
        <v>34</v>
      </c>
      <c r="R3417">
        <v>33816.75</v>
      </c>
      <c r="S3417" t="s">
        <v>35</v>
      </c>
      <c r="T3417" t="s">
        <v>164</v>
      </c>
      <c r="U3417" t="s">
        <v>165</v>
      </c>
      <c r="V3417" t="s">
        <v>195</v>
      </c>
      <c r="W3417">
        <f>IFERROR(INDEX(#REF!,MATCH(Tableau1[[#This Row],[Identifiant pour calcul]],#REF!,0),9),0)</f>
        <v>0</v>
      </c>
      <c r="X3417">
        <f>Tableau1[[#This Row],[value]]*0.125*Tableau1[[#This Row],[Sequestration factor]]</f>
        <v>0</v>
      </c>
      <c r="Y3417" t="s">
        <v>39</v>
      </c>
      <c r="Z3417" t="s">
        <v>40</v>
      </c>
      <c r="AA3417" t="s">
        <v>39</v>
      </c>
      <c r="AB3417" t="e">
        <f>INDEX(#REF!,MATCH(Tableau1[[#This Row],[species_name]],#REF!,0),2)</f>
        <v>#REF!</v>
      </c>
      <c r="AC3417" s="3" t="e">
        <f>Tableau1[[#This Row],[value]]/Tableau1[[#This Row],[débarquements totaux de l''espèce]]</f>
        <v>#REF!</v>
      </c>
    </row>
    <row r="3418" spans="1:29" x14ac:dyDescent="0.2">
      <c r="A3418" s="1">
        <v>45355</v>
      </c>
      <c r="B3418" t="s">
        <v>24</v>
      </c>
      <c r="C3418" t="s">
        <v>25</v>
      </c>
      <c r="D3418">
        <v>2022</v>
      </c>
      <c r="E3418" t="s">
        <v>86</v>
      </c>
      <c r="F3418" t="s">
        <v>158</v>
      </c>
      <c r="G3418" t="s">
        <v>159</v>
      </c>
      <c r="H3418" t="s">
        <v>29</v>
      </c>
      <c r="M3418" t="s">
        <v>160</v>
      </c>
      <c r="N3418" t="str">
        <f>_xlfn.CONCAT(Tableau1[[#This Row],[species_name]],Tableau1[[#This Row],[sub_reg]])</f>
        <v>Atlantic redfishes nei27.1.b</v>
      </c>
      <c r="O3418" t="s">
        <v>32</v>
      </c>
      <c r="P3418" t="s">
        <v>33</v>
      </c>
      <c r="Q3418" t="s">
        <v>34</v>
      </c>
      <c r="R3418">
        <v>7186.2</v>
      </c>
      <c r="S3418" t="s">
        <v>35</v>
      </c>
      <c r="T3418" t="s">
        <v>164</v>
      </c>
      <c r="U3418" t="s">
        <v>165</v>
      </c>
      <c r="V3418" t="s">
        <v>844</v>
      </c>
      <c r="W3418">
        <f>IFERROR(INDEX(#REF!,MATCH(Tableau1[[#This Row],[Identifiant pour calcul]],#REF!,0),9),0)</f>
        <v>0</v>
      </c>
      <c r="X3418">
        <f>Tableau1[[#This Row],[value]]*0.125*Tableau1[[#This Row],[Sequestration factor]]</f>
        <v>0</v>
      </c>
      <c r="Y3418" t="s">
        <v>39</v>
      </c>
      <c r="Z3418" t="s">
        <v>40</v>
      </c>
      <c r="AA3418" t="s">
        <v>39</v>
      </c>
      <c r="AB3418" t="e">
        <f>INDEX(#REF!,MATCH(Tableau1[[#This Row],[species_name]],#REF!,0),2)</f>
        <v>#REF!</v>
      </c>
      <c r="AC3418" s="3" t="e">
        <f>Tableau1[[#This Row],[value]]/Tableau1[[#This Row],[débarquements totaux de l''espèce]]</f>
        <v>#REF!</v>
      </c>
    </row>
    <row r="3419" spans="1:29" x14ac:dyDescent="0.2">
      <c r="A3419" s="1">
        <v>45355</v>
      </c>
      <c r="B3419" t="s">
        <v>24</v>
      </c>
      <c r="C3419" t="s">
        <v>25</v>
      </c>
      <c r="D3419">
        <v>2022</v>
      </c>
      <c r="E3419" t="s">
        <v>86</v>
      </c>
      <c r="F3419" t="s">
        <v>158</v>
      </c>
      <c r="G3419" t="s">
        <v>406</v>
      </c>
      <c r="H3419" t="s">
        <v>29</v>
      </c>
      <c r="L3419" t="s">
        <v>418</v>
      </c>
      <c r="M3419" t="s">
        <v>419</v>
      </c>
      <c r="N3419" t="str">
        <f>_xlfn.CONCAT(Tableau1[[#This Row],[species_name]],Tableau1[[#This Row],[sub_reg]])</f>
        <v>Atlantic redfishes nei27.6.a</v>
      </c>
      <c r="O3419" t="s">
        <v>32</v>
      </c>
      <c r="P3419" t="s">
        <v>33</v>
      </c>
      <c r="Q3419" t="s">
        <v>34</v>
      </c>
      <c r="R3419">
        <v>2331.46</v>
      </c>
      <c r="S3419" t="s">
        <v>35</v>
      </c>
      <c r="T3419" t="s">
        <v>164</v>
      </c>
      <c r="U3419" t="s">
        <v>165</v>
      </c>
      <c r="V3419" t="s">
        <v>195</v>
      </c>
      <c r="W3419">
        <f>IFERROR(INDEX(#REF!,MATCH(Tableau1[[#This Row],[Identifiant pour calcul]],#REF!,0),9),0)</f>
        <v>0</v>
      </c>
      <c r="X3419">
        <f>Tableau1[[#This Row],[value]]*0.125*Tableau1[[#This Row],[Sequestration factor]]</f>
        <v>0</v>
      </c>
      <c r="Y3419" t="s">
        <v>39</v>
      </c>
      <c r="Z3419" t="s">
        <v>40</v>
      </c>
      <c r="AA3419" t="s">
        <v>39</v>
      </c>
      <c r="AB3419" t="e">
        <f>INDEX(#REF!,MATCH(Tableau1[[#This Row],[species_name]],#REF!,0),2)</f>
        <v>#REF!</v>
      </c>
      <c r="AC3419" s="3" t="e">
        <f>Tableau1[[#This Row],[value]]/Tableau1[[#This Row],[débarquements totaux de l''espèce]]</f>
        <v>#REF!</v>
      </c>
    </row>
    <row r="3420" spans="1:29" x14ac:dyDescent="0.2">
      <c r="A3420" s="1">
        <v>45355</v>
      </c>
      <c r="B3420" t="s">
        <v>24</v>
      </c>
      <c r="C3420" t="s">
        <v>25</v>
      </c>
      <c r="D3420">
        <v>2022</v>
      </c>
      <c r="E3420" t="s">
        <v>86</v>
      </c>
      <c r="F3420" t="s">
        <v>158</v>
      </c>
      <c r="G3420" t="s">
        <v>159</v>
      </c>
      <c r="H3420" t="s">
        <v>29</v>
      </c>
      <c r="M3420" t="s">
        <v>160</v>
      </c>
      <c r="N3420" t="str">
        <f>_xlfn.CONCAT(Tableau1[[#This Row],[species_name]],Tableau1[[#This Row],[sub_reg]])</f>
        <v>Roughhead grenadier27.6.a</v>
      </c>
      <c r="O3420" t="s">
        <v>32</v>
      </c>
      <c r="P3420" t="s">
        <v>33</v>
      </c>
      <c r="Q3420" t="s">
        <v>34</v>
      </c>
      <c r="R3420">
        <v>1256.74</v>
      </c>
      <c r="S3420" t="s">
        <v>35</v>
      </c>
      <c r="T3420" t="s">
        <v>847</v>
      </c>
      <c r="U3420" t="s">
        <v>848</v>
      </c>
      <c r="V3420" t="s">
        <v>195</v>
      </c>
      <c r="W3420">
        <f>IFERROR(INDEX(#REF!,MATCH(Tableau1[[#This Row],[Identifiant pour calcul]],#REF!,0),9),0)</f>
        <v>0</v>
      </c>
      <c r="X3420">
        <f>Tableau1[[#This Row],[value]]*0.125*Tableau1[[#This Row],[Sequestration factor]]</f>
        <v>0</v>
      </c>
      <c r="Y3420" t="s">
        <v>39</v>
      </c>
      <c r="Z3420" t="s">
        <v>40</v>
      </c>
      <c r="AA3420" t="s">
        <v>39</v>
      </c>
      <c r="AB3420" t="e">
        <f>INDEX(#REF!,MATCH(Tableau1[[#This Row],[species_name]],#REF!,0),2)</f>
        <v>#REF!</v>
      </c>
      <c r="AC3420" s="3" t="e">
        <f>Tableau1[[#This Row],[value]]/Tableau1[[#This Row],[débarquements totaux de l''espèce]]</f>
        <v>#REF!</v>
      </c>
    </row>
    <row r="3421" spans="1:29" x14ac:dyDescent="0.2">
      <c r="A3421" s="1">
        <v>45355</v>
      </c>
      <c r="B3421" t="s">
        <v>24</v>
      </c>
      <c r="C3421" t="s">
        <v>25</v>
      </c>
      <c r="D3421">
        <v>2022</v>
      </c>
      <c r="E3421" t="s">
        <v>86</v>
      </c>
      <c r="F3421" t="s">
        <v>158</v>
      </c>
      <c r="G3421" t="s">
        <v>159</v>
      </c>
      <c r="H3421" t="s">
        <v>29</v>
      </c>
      <c r="M3421" t="s">
        <v>160</v>
      </c>
      <c r="N3421" t="str">
        <f>_xlfn.CONCAT(Tableau1[[#This Row],[species_name]],Tableau1[[#This Row],[sub_reg]])</f>
        <v>Common mora27.5.b</v>
      </c>
      <c r="O3421" t="s">
        <v>32</v>
      </c>
      <c r="P3421" t="s">
        <v>33</v>
      </c>
      <c r="Q3421" t="s">
        <v>34</v>
      </c>
      <c r="R3421">
        <v>4230.29</v>
      </c>
      <c r="S3421" t="s">
        <v>35</v>
      </c>
      <c r="T3421" t="s">
        <v>191</v>
      </c>
      <c r="U3421" t="s">
        <v>192</v>
      </c>
      <c r="V3421" t="s">
        <v>180</v>
      </c>
      <c r="W3421">
        <f>IFERROR(INDEX(#REF!,MATCH(Tableau1[[#This Row],[Identifiant pour calcul]],#REF!,0),9),0)</f>
        <v>0</v>
      </c>
      <c r="X3421">
        <f>Tableau1[[#This Row],[value]]*0.125*Tableau1[[#This Row],[Sequestration factor]]</f>
        <v>0</v>
      </c>
      <c r="Y3421" t="s">
        <v>39</v>
      </c>
      <c r="Z3421" t="s">
        <v>40</v>
      </c>
      <c r="AA3421" t="s">
        <v>39</v>
      </c>
      <c r="AB3421" t="e">
        <f>INDEX(#REF!,MATCH(Tableau1[[#This Row],[species_name]],#REF!,0),2)</f>
        <v>#REF!</v>
      </c>
      <c r="AC3421" s="3" t="e">
        <f>Tableau1[[#This Row],[value]]/Tableau1[[#This Row],[débarquements totaux de l''espèce]]</f>
        <v>#REF!</v>
      </c>
    </row>
    <row r="3422" spans="1:29" x14ac:dyDescent="0.2">
      <c r="A3422" s="1">
        <v>45355</v>
      </c>
      <c r="B3422" t="s">
        <v>24</v>
      </c>
      <c r="C3422" t="s">
        <v>25</v>
      </c>
      <c r="D3422">
        <v>2022</v>
      </c>
      <c r="E3422" t="s">
        <v>86</v>
      </c>
      <c r="F3422" t="s">
        <v>158</v>
      </c>
      <c r="G3422" t="s">
        <v>88</v>
      </c>
      <c r="H3422" t="s">
        <v>29</v>
      </c>
      <c r="L3422" t="s">
        <v>373</v>
      </c>
      <c r="M3422" t="s">
        <v>374</v>
      </c>
      <c r="N3422" t="str">
        <f>_xlfn.CONCAT(Tableau1[[#This Row],[species_name]],Tableau1[[#This Row],[sub_reg]])</f>
        <v>Common mora27.7.j</v>
      </c>
      <c r="O3422" t="s">
        <v>32</v>
      </c>
      <c r="P3422" t="s">
        <v>33</v>
      </c>
      <c r="Q3422" t="s">
        <v>34</v>
      </c>
      <c r="R3422">
        <v>2311.96</v>
      </c>
      <c r="S3422" t="s">
        <v>35</v>
      </c>
      <c r="T3422" t="s">
        <v>191</v>
      </c>
      <c r="U3422" t="s">
        <v>192</v>
      </c>
      <c r="V3422" t="s">
        <v>377</v>
      </c>
      <c r="W3422">
        <f>IFERROR(INDEX(#REF!,MATCH(Tableau1[[#This Row],[Identifiant pour calcul]],#REF!,0),9),0)</f>
        <v>0</v>
      </c>
      <c r="X3422">
        <f>Tableau1[[#This Row],[value]]*0.125*Tableau1[[#This Row],[Sequestration factor]]</f>
        <v>0</v>
      </c>
      <c r="Y3422" t="s">
        <v>39</v>
      </c>
      <c r="Z3422" t="s">
        <v>40</v>
      </c>
      <c r="AA3422" t="s">
        <v>39</v>
      </c>
      <c r="AB3422" t="e">
        <f>INDEX(#REF!,MATCH(Tableau1[[#This Row],[species_name]],#REF!,0),2)</f>
        <v>#REF!</v>
      </c>
      <c r="AC3422" s="3" t="e">
        <f>Tableau1[[#This Row],[value]]/Tableau1[[#This Row],[débarquements totaux de l''espèce]]</f>
        <v>#REF!</v>
      </c>
    </row>
    <row r="3423" spans="1:29" x14ac:dyDescent="0.2">
      <c r="A3423" s="1">
        <v>45355</v>
      </c>
      <c r="B3423" t="s">
        <v>24</v>
      </c>
      <c r="C3423" t="s">
        <v>25</v>
      </c>
      <c r="D3423">
        <v>2022</v>
      </c>
      <c r="E3423" t="s">
        <v>86</v>
      </c>
      <c r="F3423" t="s">
        <v>158</v>
      </c>
      <c r="G3423" t="s">
        <v>159</v>
      </c>
      <c r="H3423" t="s">
        <v>29</v>
      </c>
      <c r="M3423" t="s">
        <v>160</v>
      </c>
      <c r="N3423" t="str">
        <f>_xlfn.CONCAT(Tableau1[[#This Row],[species_name]],Tableau1[[#This Row],[sub_reg]])</f>
        <v>Common mora27.6.a</v>
      </c>
      <c r="O3423" t="s">
        <v>32</v>
      </c>
      <c r="P3423" t="s">
        <v>33</v>
      </c>
      <c r="Q3423" t="s">
        <v>34</v>
      </c>
      <c r="R3423">
        <v>38150.68</v>
      </c>
      <c r="S3423" t="s">
        <v>35</v>
      </c>
      <c r="T3423" t="s">
        <v>191</v>
      </c>
      <c r="U3423" t="s">
        <v>192</v>
      </c>
      <c r="V3423" t="s">
        <v>195</v>
      </c>
      <c r="W3423">
        <f>IFERROR(INDEX(#REF!,MATCH(Tableau1[[#This Row],[Identifiant pour calcul]],#REF!,0),9),0)</f>
        <v>0</v>
      </c>
      <c r="X3423">
        <f>Tableau1[[#This Row],[value]]*0.125*Tableau1[[#This Row],[Sequestration factor]]</f>
        <v>0</v>
      </c>
      <c r="Y3423" t="s">
        <v>39</v>
      </c>
      <c r="Z3423" t="s">
        <v>40</v>
      </c>
      <c r="AA3423" t="s">
        <v>39</v>
      </c>
      <c r="AB3423" t="e">
        <f>INDEX(#REF!,MATCH(Tableau1[[#This Row],[species_name]],#REF!,0),2)</f>
        <v>#REF!</v>
      </c>
      <c r="AC3423" s="3" t="e">
        <f>Tableau1[[#This Row],[value]]/Tableau1[[#This Row],[débarquements totaux de l''espèce]]</f>
        <v>#REF!</v>
      </c>
    </row>
    <row r="3424" spans="1:29" x14ac:dyDescent="0.2">
      <c r="A3424" s="1">
        <v>45355</v>
      </c>
      <c r="B3424" t="s">
        <v>24</v>
      </c>
      <c r="C3424" t="s">
        <v>25</v>
      </c>
      <c r="D3424">
        <v>2022</v>
      </c>
      <c r="E3424" t="s">
        <v>86</v>
      </c>
      <c r="F3424" t="s">
        <v>158</v>
      </c>
      <c r="G3424" t="s">
        <v>406</v>
      </c>
      <c r="H3424" t="s">
        <v>29</v>
      </c>
      <c r="L3424" t="s">
        <v>418</v>
      </c>
      <c r="M3424" t="s">
        <v>419</v>
      </c>
      <c r="N3424" t="str">
        <f>_xlfn.CONCAT(Tableau1[[#This Row],[species_name]],Tableau1[[#This Row],[sub_reg]])</f>
        <v>Common mora27.6.a</v>
      </c>
      <c r="O3424" t="s">
        <v>32</v>
      </c>
      <c r="P3424" t="s">
        <v>33</v>
      </c>
      <c r="Q3424" t="s">
        <v>34</v>
      </c>
      <c r="R3424">
        <v>9040.89</v>
      </c>
      <c r="S3424" t="s">
        <v>35</v>
      </c>
      <c r="T3424" t="s">
        <v>191</v>
      </c>
      <c r="U3424" t="s">
        <v>192</v>
      </c>
      <c r="V3424" t="s">
        <v>195</v>
      </c>
      <c r="W3424">
        <f>IFERROR(INDEX(#REF!,MATCH(Tableau1[[#This Row],[Identifiant pour calcul]],#REF!,0),9),0)</f>
        <v>0</v>
      </c>
      <c r="X3424">
        <f>Tableau1[[#This Row],[value]]*0.125*Tableau1[[#This Row],[Sequestration factor]]</f>
        <v>0</v>
      </c>
      <c r="Y3424" t="s">
        <v>39</v>
      </c>
      <c r="Z3424" t="s">
        <v>40</v>
      </c>
      <c r="AA3424" t="s">
        <v>39</v>
      </c>
      <c r="AB3424" t="e">
        <f>INDEX(#REF!,MATCH(Tableau1[[#This Row],[species_name]],#REF!,0),2)</f>
        <v>#REF!</v>
      </c>
      <c r="AC3424" s="3" t="e">
        <f>Tableau1[[#This Row],[value]]/Tableau1[[#This Row],[débarquements totaux de l''espèce]]</f>
        <v>#REF!</v>
      </c>
    </row>
    <row r="3425" spans="1:29" x14ac:dyDescent="0.2">
      <c r="A3425" s="1">
        <v>45355</v>
      </c>
      <c r="B3425" t="s">
        <v>24</v>
      </c>
      <c r="C3425" t="s">
        <v>25</v>
      </c>
      <c r="D3425">
        <v>2022</v>
      </c>
      <c r="E3425" t="s">
        <v>26</v>
      </c>
      <c r="F3425" t="s">
        <v>158</v>
      </c>
      <c r="G3425" t="s">
        <v>406</v>
      </c>
      <c r="H3425" t="s">
        <v>29</v>
      </c>
      <c r="L3425" t="s">
        <v>428</v>
      </c>
      <c r="M3425" t="s">
        <v>429</v>
      </c>
      <c r="N3425" t="str">
        <f>_xlfn.CONCAT(Tableau1[[#This Row],[species_name]],Tableau1[[#This Row],[sub_reg]])</f>
        <v>White skatesa 7</v>
      </c>
      <c r="O3425" t="s">
        <v>32</v>
      </c>
      <c r="P3425" t="s">
        <v>33</v>
      </c>
      <c r="Q3425" t="s">
        <v>34</v>
      </c>
      <c r="R3425">
        <v>1307.47</v>
      </c>
      <c r="S3425" t="s">
        <v>35</v>
      </c>
      <c r="T3425" t="s">
        <v>474</v>
      </c>
      <c r="U3425" t="s">
        <v>475</v>
      </c>
      <c r="V3425" t="s">
        <v>62</v>
      </c>
      <c r="W3425">
        <f>IFERROR(INDEX(#REF!,MATCH(Tableau1[[#This Row],[Identifiant pour calcul]],#REF!,0),9),0)</f>
        <v>0</v>
      </c>
      <c r="X3425">
        <f>Tableau1[[#This Row],[value]]*0.125*Tableau1[[#This Row],[Sequestration factor]]</f>
        <v>0</v>
      </c>
      <c r="Y3425" t="s">
        <v>39</v>
      </c>
      <c r="Z3425" t="s">
        <v>40</v>
      </c>
      <c r="AA3425" t="s">
        <v>39</v>
      </c>
      <c r="AB3425" t="e">
        <f>INDEX(#REF!,MATCH(Tableau1[[#This Row],[species_name]],#REF!,0),2)</f>
        <v>#REF!</v>
      </c>
      <c r="AC3425" s="3" t="e">
        <f>Tableau1[[#This Row],[value]]/Tableau1[[#This Row],[débarquements totaux de l''espèce]]</f>
        <v>#REF!</v>
      </c>
    </row>
    <row r="3426" spans="1:29" x14ac:dyDescent="0.2">
      <c r="A3426" s="1">
        <v>45355</v>
      </c>
      <c r="B3426" t="s">
        <v>24</v>
      </c>
      <c r="C3426" t="s">
        <v>25</v>
      </c>
      <c r="D3426">
        <v>2022</v>
      </c>
      <c r="E3426" t="s">
        <v>26</v>
      </c>
      <c r="F3426" t="s">
        <v>27</v>
      </c>
      <c r="G3426" t="s">
        <v>277</v>
      </c>
      <c r="H3426" t="s">
        <v>29</v>
      </c>
      <c r="M3426" t="s">
        <v>749</v>
      </c>
      <c r="N3426" t="str">
        <f>_xlfn.CONCAT(Tableau1[[#This Row],[species_name]],Tableau1[[#This Row],[sub_reg]])</f>
        <v>White skatesa 7</v>
      </c>
      <c r="O3426" t="s">
        <v>32</v>
      </c>
      <c r="P3426" t="s">
        <v>33</v>
      </c>
      <c r="Q3426" t="s">
        <v>34</v>
      </c>
      <c r="R3426">
        <v>1326.2999</v>
      </c>
      <c r="S3426" t="s">
        <v>35</v>
      </c>
      <c r="T3426" t="s">
        <v>474</v>
      </c>
      <c r="U3426" t="s">
        <v>475</v>
      </c>
      <c r="V3426" t="s">
        <v>62</v>
      </c>
      <c r="W3426">
        <f>IFERROR(INDEX(#REF!,MATCH(Tableau1[[#This Row],[Identifiant pour calcul]],#REF!,0),9),0)</f>
        <v>0</v>
      </c>
      <c r="X3426">
        <f>Tableau1[[#This Row],[value]]*0.125*Tableau1[[#This Row],[Sequestration factor]]</f>
        <v>0</v>
      </c>
      <c r="Y3426" t="s">
        <v>39</v>
      </c>
      <c r="Z3426" t="s">
        <v>40</v>
      </c>
      <c r="AA3426" t="s">
        <v>39</v>
      </c>
      <c r="AB3426" t="e">
        <f>INDEX(#REF!,MATCH(Tableau1[[#This Row],[species_name]],#REF!,0),2)</f>
        <v>#REF!</v>
      </c>
      <c r="AC3426" s="3" t="e">
        <f>Tableau1[[#This Row],[value]]/Tableau1[[#This Row],[débarquements totaux de l''espèce]]</f>
        <v>#REF!</v>
      </c>
    </row>
    <row r="3427" spans="1:29" x14ac:dyDescent="0.2">
      <c r="A3427" s="1">
        <v>45355</v>
      </c>
      <c r="B3427" t="s">
        <v>24</v>
      </c>
      <c r="C3427" t="s">
        <v>25</v>
      </c>
      <c r="D3427">
        <v>2022</v>
      </c>
      <c r="E3427" t="s">
        <v>26</v>
      </c>
      <c r="F3427" t="s">
        <v>158</v>
      </c>
      <c r="G3427" t="s">
        <v>406</v>
      </c>
      <c r="H3427" t="s">
        <v>29</v>
      </c>
      <c r="L3427" t="s">
        <v>428</v>
      </c>
      <c r="M3427" t="s">
        <v>429</v>
      </c>
      <c r="N3427" t="str">
        <f>_xlfn.CONCAT(Tableau1[[#This Row],[species_name]],Tableau1[[#This Row],[sub_reg]])</f>
        <v>White skatesa 8</v>
      </c>
      <c r="O3427" t="s">
        <v>32</v>
      </c>
      <c r="P3427" t="s">
        <v>33</v>
      </c>
      <c r="Q3427" t="s">
        <v>34</v>
      </c>
      <c r="R3427">
        <v>3601.2</v>
      </c>
      <c r="S3427" t="s">
        <v>35</v>
      </c>
      <c r="T3427" t="s">
        <v>474</v>
      </c>
      <c r="U3427" t="s">
        <v>475</v>
      </c>
      <c r="V3427" t="s">
        <v>38</v>
      </c>
      <c r="W3427">
        <f>IFERROR(INDEX(#REF!,MATCH(Tableau1[[#This Row],[Identifiant pour calcul]],#REF!,0),9),0)</f>
        <v>0</v>
      </c>
      <c r="X3427">
        <f>Tableau1[[#This Row],[value]]*0.125*Tableau1[[#This Row],[Sequestration factor]]</f>
        <v>0</v>
      </c>
      <c r="Y3427" t="s">
        <v>39</v>
      </c>
      <c r="Z3427" t="s">
        <v>40</v>
      </c>
      <c r="AA3427" t="s">
        <v>39</v>
      </c>
      <c r="AB3427" t="e">
        <f>INDEX(#REF!,MATCH(Tableau1[[#This Row],[species_name]],#REF!,0),2)</f>
        <v>#REF!</v>
      </c>
      <c r="AC3427" s="3" t="e">
        <f>Tableau1[[#This Row],[value]]/Tableau1[[#This Row],[débarquements totaux de l''espèce]]</f>
        <v>#REF!</v>
      </c>
    </row>
    <row r="3428" spans="1:29" x14ac:dyDescent="0.2">
      <c r="A3428" s="1">
        <v>45355</v>
      </c>
      <c r="B3428" t="s">
        <v>24</v>
      </c>
      <c r="C3428" t="s">
        <v>25</v>
      </c>
      <c r="D3428">
        <v>2022</v>
      </c>
      <c r="E3428" t="s">
        <v>26</v>
      </c>
      <c r="F3428" t="s">
        <v>27</v>
      </c>
      <c r="G3428" t="s">
        <v>28</v>
      </c>
      <c r="H3428" t="s">
        <v>29</v>
      </c>
      <c r="L3428" t="s">
        <v>30</v>
      </c>
      <c r="M3428" t="s">
        <v>31</v>
      </c>
      <c r="N3428" t="str">
        <f>_xlfn.CONCAT(Tableau1[[#This Row],[species_name]],Tableau1[[#This Row],[sub_reg]])</f>
        <v>Thornback raysa 8</v>
      </c>
      <c r="O3428" t="s">
        <v>32</v>
      </c>
      <c r="P3428" t="s">
        <v>33</v>
      </c>
      <c r="Q3428" t="s">
        <v>34</v>
      </c>
      <c r="R3428">
        <v>2196.5938000000001</v>
      </c>
      <c r="S3428" t="s">
        <v>35</v>
      </c>
      <c r="T3428" t="s">
        <v>51</v>
      </c>
      <c r="U3428" t="s">
        <v>52</v>
      </c>
      <c r="V3428" t="s">
        <v>38</v>
      </c>
      <c r="W3428">
        <f>IFERROR(INDEX(#REF!,MATCH(Tableau1[[#This Row],[Identifiant pour calcul]],#REF!,0),9),0)</f>
        <v>0</v>
      </c>
      <c r="X3428">
        <f>Tableau1[[#This Row],[value]]*0.125*Tableau1[[#This Row],[Sequestration factor]]</f>
        <v>0</v>
      </c>
      <c r="Y3428" t="s">
        <v>39</v>
      </c>
      <c r="Z3428" t="s">
        <v>40</v>
      </c>
      <c r="AA3428" t="s">
        <v>39</v>
      </c>
      <c r="AB3428" t="e">
        <f>INDEX(#REF!,MATCH(Tableau1[[#This Row],[species_name]],#REF!,0),2)</f>
        <v>#REF!</v>
      </c>
      <c r="AC3428" s="3" t="e">
        <f>Tableau1[[#This Row],[value]]/Tableau1[[#This Row],[débarquements totaux de l''espèce]]</f>
        <v>#REF!</v>
      </c>
    </row>
    <row r="3429" spans="1:29" x14ac:dyDescent="0.2">
      <c r="A3429" s="1">
        <v>45355</v>
      </c>
      <c r="B3429" t="s">
        <v>24</v>
      </c>
      <c r="C3429" t="s">
        <v>25</v>
      </c>
      <c r="D3429">
        <v>2022</v>
      </c>
      <c r="E3429" t="s">
        <v>86</v>
      </c>
      <c r="F3429" t="s">
        <v>87</v>
      </c>
      <c r="G3429" t="s">
        <v>88</v>
      </c>
      <c r="H3429" t="s">
        <v>29</v>
      </c>
      <c r="L3429" t="s">
        <v>89</v>
      </c>
      <c r="M3429" t="s">
        <v>90</v>
      </c>
      <c r="N3429" t="str">
        <f>_xlfn.CONCAT(Tableau1[[#This Row],[species_name]],Tableau1[[#This Row],[sub_reg]])</f>
        <v>Thornback ray27.7.d</v>
      </c>
      <c r="O3429" t="s">
        <v>32</v>
      </c>
      <c r="P3429" t="s">
        <v>33</v>
      </c>
      <c r="Q3429" t="s">
        <v>34</v>
      </c>
      <c r="R3429">
        <v>6180.09</v>
      </c>
      <c r="S3429" t="s">
        <v>35</v>
      </c>
      <c r="T3429" t="s">
        <v>51</v>
      </c>
      <c r="U3429" t="s">
        <v>52</v>
      </c>
      <c r="V3429" t="s">
        <v>96</v>
      </c>
      <c r="W3429">
        <f>IFERROR(INDEX(#REF!,MATCH(Tableau1[[#This Row],[Identifiant pour calcul]],#REF!,0),9),0)</f>
        <v>0</v>
      </c>
      <c r="X3429">
        <f>Tableau1[[#This Row],[value]]*0.125*Tableau1[[#This Row],[Sequestration factor]]</f>
        <v>0</v>
      </c>
      <c r="Y3429" t="s">
        <v>39</v>
      </c>
      <c r="Z3429" t="s">
        <v>40</v>
      </c>
      <c r="AA3429" t="s">
        <v>39</v>
      </c>
      <c r="AB3429" t="e">
        <f>INDEX(#REF!,MATCH(Tableau1[[#This Row],[species_name]],#REF!,0),2)</f>
        <v>#REF!</v>
      </c>
      <c r="AC3429" s="3" t="e">
        <f>Tableau1[[#This Row],[value]]/Tableau1[[#This Row],[débarquements totaux de l''espèce]]</f>
        <v>#REF!</v>
      </c>
    </row>
    <row r="3430" spans="1:29" x14ac:dyDescent="0.2">
      <c r="A3430" s="1">
        <v>45355</v>
      </c>
      <c r="B3430" t="s">
        <v>24</v>
      </c>
      <c r="C3430" t="s">
        <v>25</v>
      </c>
      <c r="D3430">
        <v>2022</v>
      </c>
      <c r="E3430" t="s">
        <v>86</v>
      </c>
      <c r="F3430" t="s">
        <v>217</v>
      </c>
      <c r="G3430" t="s">
        <v>28</v>
      </c>
      <c r="H3430" t="s">
        <v>29</v>
      </c>
      <c r="L3430" t="s">
        <v>218</v>
      </c>
      <c r="M3430" t="s">
        <v>219</v>
      </c>
      <c r="N3430" t="str">
        <f>_xlfn.CONCAT(Tableau1[[#This Row],[species_name]],Tableau1[[#This Row],[sub_reg]])</f>
        <v>Thornback ray27.7.e</v>
      </c>
      <c r="O3430" t="s">
        <v>32</v>
      </c>
      <c r="P3430" t="s">
        <v>33</v>
      </c>
      <c r="Q3430" t="s">
        <v>34</v>
      </c>
      <c r="R3430">
        <v>2244.4</v>
      </c>
      <c r="S3430" t="s">
        <v>35</v>
      </c>
      <c r="T3430" t="s">
        <v>51</v>
      </c>
      <c r="U3430" t="s">
        <v>52</v>
      </c>
      <c r="V3430" t="s">
        <v>226</v>
      </c>
      <c r="W3430">
        <f>IFERROR(INDEX(#REF!,MATCH(Tableau1[[#This Row],[Identifiant pour calcul]],#REF!,0),9),0)</f>
        <v>0</v>
      </c>
      <c r="X3430">
        <f>Tableau1[[#This Row],[value]]*0.125*Tableau1[[#This Row],[Sequestration factor]]</f>
        <v>0</v>
      </c>
      <c r="Y3430" t="s">
        <v>39</v>
      </c>
      <c r="Z3430" t="s">
        <v>40</v>
      </c>
      <c r="AA3430" t="s">
        <v>39</v>
      </c>
      <c r="AB3430" t="e">
        <f>INDEX(#REF!,MATCH(Tableau1[[#This Row],[species_name]],#REF!,0),2)</f>
        <v>#REF!</v>
      </c>
      <c r="AC3430" s="3" t="e">
        <f>Tableau1[[#This Row],[value]]/Tableau1[[#This Row],[débarquements totaux de l''espèce]]</f>
        <v>#REF!</v>
      </c>
    </row>
    <row r="3431" spans="1:29" x14ac:dyDescent="0.2">
      <c r="A3431" s="1">
        <v>45355</v>
      </c>
      <c r="B3431" t="s">
        <v>24</v>
      </c>
      <c r="C3431" t="s">
        <v>25</v>
      </c>
      <c r="D3431">
        <v>2022</v>
      </c>
      <c r="E3431" t="s">
        <v>86</v>
      </c>
      <c r="F3431" t="s">
        <v>217</v>
      </c>
      <c r="G3431" t="s">
        <v>77</v>
      </c>
      <c r="H3431" t="s">
        <v>29</v>
      </c>
      <c r="L3431" t="s">
        <v>218</v>
      </c>
      <c r="M3431" t="s">
        <v>219</v>
      </c>
      <c r="N3431" t="str">
        <f>_xlfn.CONCAT(Tableau1[[#This Row],[species_name]],Tableau1[[#This Row],[sub_reg]])</f>
        <v>Thornback ray27.7.e</v>
      </c>
      <c r="O3431" t="s">
        <v>32</v>
      </c>
      <c r="P3431" t="s">
        <v>33</v>
      </c>
      <c r="Q3431" t="s">
        <v>34</v>
      </c>
      <c r="R3431">
        <v>2867.23</v>
      </c>
      <c r="S3431" t="s">
        <v>35</v>
      </c>
      <c r="T3431" t="s">
        <v>51</v>
      </c>
      <c r="U3431" t="s">
        <v>52</v>
      </c>
      <c r="V3431" t="s">
        <v>226</v>
      </c>
      <c r="W3431">
        <f>IFERROR(INDEX(#REF!,MATCH(Tableau1[[#This Row],[Identifiant pour calcul]],#REF!,0),9),0)</f>
        <v>0</v>
      </c>
      <c r="X3431">
        <f>Tableau1[[#This Row],[value]]*0.125*Tableau1[[#This Row],[Sequestration factor]]</f>
        <v>0</v>
      </c>
      <c r="Y3431" t="s">
        <v>39</v>
      </c>
      <c r="Z3431" t="s">
        <v>40</v>
      </c>
      <c r="AA3431" t="s">
        <v>39</v>
      </c>
      <c r="AB3431" t="e">
        <f>INDEX(#REF!,MATCH(Tableau1[[#This Row],[species_name]],#REF!,0),2)</f>
        <v>#REF!</v>
      </c>
      <c r="AC3431" s="3" t="e">
        <f>Tableau1[[#This Row],[value]]/Tableau1[[#This Row],[débarquements totaux de l''espèce]]</f>
        <v>#REF!</v>
      </c>
    </row>
    <row r="3432" spans="1:29" x14ac:dyDescent="0.2">
      <c r="A3432" s="1">
        <v>45355</v>
      </c>
      <c r="B3432" t="s">
        <v>24</v>
      </c>
      <c r="C3432" t="s">
        <v>25</v>
      </c>
      <c r="D3432">
        <v>2022</v>
      </c>
      <c r="E3432" t="s">
        <v>86</v>
      </c>
      <c r="F3432" t="s">
        <v>217</v>
      </c>
      <c r="G3432" t="s">
        <v>77</v>
      </c>
      <c r="H3432" t="s">
        <v>29</v>
      </c>
      <c r="L3432" t="s">
        <v>218</v>
      </c>
      <c r="M3432" t="s">
        <v>219</v>
      </c>
      <c r="N3432" t="str">
        <f>_xlfn.CONCAT(Tableau1[[#This Row],[species_name]],Tableau1[[#This Row],[sub_reg]])</f>
        <v>Thornback ray27.7.d</v>
      </c>
      <c r="O3432" t="s">
        <v>32</v>
      </c>
      <c r="P3432" t="s">
        <v>33</v>
      </c>
      <c r="Q3432" t="s">
        <v>34</v>
      </c>
      <c r="R3432">
        <v>14322.2</v>
      </c>
      <c r="S3432" t="s">
        <v>35</v>
      </c>
      <c r="T3432" t="s">
        <v>51</v>
      </c>
      <c r="U3432" t="s">
        <v>52</v>
      </c>
      <c r="V3432" t="s">
        <v>96</v>
      </c>
      <c r="W3432">
        <f>IFERROR(INDEX(#REF!,MATCH(Tableau1[[#This Row],[Identifiant pour calcul]],#REF!,0),9),0)</f>
        <v>0</v>
      </c>
      <c r="X3432">
        <f>Tableau1[[#This Row],[value]]*0.125*Tableau1[[#This Row],[Sequestration factor]]</f>
        <v>0</v>
      </c>
      <c r="Y3432" t="s">
        <v>39</v>
      </c>
      <c r="Z3432" t="s">
        <v>40</v>
      </c>
      <c r="AA3432" t="s">
        <v>39</v>
      </c>
      <c r="AB3432" t="e">
        <f>INDEX(#REF!,MATCH(Tableau1[[#This Row],[species_name]],#REF!,0),2)</f>
        <v>#REF!</v>
      </c>
      <c r="AC3432" s="3" t="e">
        <f>Tableau1[[#This Row],[value]]/Tableau1[[#This Row],[débarquements totaux de l''espèce]]</f>
        <v>#REF!</v>
      </c>
    </row>
    <row r="3433" spans="1:29" x14ac:dyDescent="0.2">
      <c r="A3433" s="1">
        <v>45355</v>
      </c>
      <c r="B3433" t="s">
        <v>24</v>
      </c>
      <c r="C3433" t="s">
        <v>25</v>
      </c>
      <c r="D3433">
        <v>2022</v>
      </c>
      <c r="E3433" t="s">
        <v>86</v>
      </c>
      <c r="F3433" t="s">
        <v>87</v>
      </c>
      <c r="G3433" t="s">
        <v>77</v>
      </c>
      <c r="H3433" t="s">
        <v>29</v>
      </c>
      <c r="M3433" t="s">
        <v>355</v>
      </c>
      <c r="N3433" t="str">
        <f>_xlfn.CONCAT(Tableau1[[#This Row],[species_name]],Tableau1[[#This Row],[sub_reg]])</f>
        <v>Thornback ray27.7.e</v>
      </c>
      <c r="O3433" t="s">
        <v>32</v>
      </c>
      <c r="P3433" t="s">
        <v>33</v>
      </c>
      <c r="Q3433" t="s">
        <v>34</v>
      </c>
      <c r="R3433">
        <v>3754.58</v>
      </c>
      <c r="S3433" t="s">
        <v>35</v>
      </c>
      <c r="T3433" t="s">
        <v>51</v>
      </c>
      <c r="U3433" t="s">
        <v>52</v>
      </c>
      <c r="V3433" t="s">
        <v>226</v>
      </c>
      <c r="W3433">
        <f>IFERROR(INDEX(#REF!,MATCH(Tableau1[[#This Row],[Identifiant pour calcul]],#REF!,0),9),0)</f>
        <v>0</v>
      </c>
      <c r="X3433">
        <f>Tableau1[[#This Row],[value]]*0.125*Tableau1[[#This Row],[Sequestration factor]]</f>
        <v>0</v>
      </c>
      <c r="Y3433" t="s">
        <v>39</v>
      </c>
      <c r="Z3433" t="s">
        <v>40</v>
      </c>
      <c r="AA3433" t="s">
        <v>39</v>
      </c>
      <c r="AB3433" t="e">
        <f>INDEX(#REF!,MATCH(Tableau1[[#This Row],[species_name]],#REF!,0),2)</f>
        <v>#REF!</v>
      </c>
      <c r="AC3433" s="3" t="e">
        <f>Tableau1[[#This Row],[value]]/Tableau1[[#This Row],[débarquements totaux de l''espèce]]</f>
        <v>#REF!</v>
      </c>
    </row>
    <row r="3434" spans="1:29" x14ac:dyDescent="0.2">
      <c r="A3434" s="1">
        <v>45355</v>
      </c>
      <c r="B3434" t="s">
        <v>24</v>
      </c>
      <c r="C3434" t="s">
        <v>25</v>
      </c>
      <c r="D3434">
        <v>2022</v>
      </c>
      <c r="E3434" t="s">
        <v>86</v>
      </c>
      <c r="F3434" t="s">
        <v>87</v>
      </c>
      <c r="G3434" t="s">
        <v>77</v>
      </c>
      <c r="H3434" t="s">
        <v>29</v>
      </c>
      <c r="M3434" t="s">
        <v>355</v>
      </c>
      <c r="N3434" t="str">
        <f>_xlfn.CONCAT(Tableau1[[#This Row],[species_name]],Tableau1[[#This Row],[sub_reg]])</f>
        <v>Thornback ray27.7.d</v>
      </c>
      <c r="O3434" t="s">
        <v>32</v>
      </c>
      <c r="P3434" t="s">
        <v>33</v>
      </c>
      <c r="Q3434" t="s">
        <v>34</v>
      </c>
      <c r="R3434">
        <v>12917.93</v>
      </c>
      <c r="S3434" t="s">
        <v>35</v>
      </c>
      <c r="T3434" t="s">
        <v>51</v>
      </c>
      <c r="U3434" t="s">
        <v>52</v>
      </c>
      <c r="V3434" t="s">
        <v>96</v>
      </c>
      <c r="W3434">
        <f>IFERROR(INDEX(#REF!,MATCH(Tableau1[[#This Row],[Identifiant pour calcul]],#REF!,0),9),0)</f>
        <v>0</v>
      </c>
      <c r="X3434">
        <f>Tableau1[[#This Row],[value]]*0.125*Tableau1[[#This Row],[Sequestration factor]]</f>
        <v>0</v>
      </c>
      <c r="Y3434" t="s">
        <v>39</v>
      </c>
      <c r="Z3434" t="s">
        <v>40</v>
      </c>
      <c r="AA3434" t="s">
        <v>39</v>
      </c>
      <c r="AB3434" t="e">
        <f>INDEX(#REF!,MATCH(Tableau1[[#This Row],[species_name]],#REF!,0),2)</f>
        <v>#REF!</v>
      </c>
      <c r="AC3434" s="3" t="e">
        <f>Tableau1[[#This Row],[value]]/Tableau1[[#This Row],[débarquements totaux de l''espèce]]</f>
        <v>#REF!</v>
      </c>
    </row>
    <row r="3435" spans="1:29" x14ac:dyDescent="0.2">
      <c r="A3435" s="1">
        <v>45355</v>
      </c>
      <c r="B3435" t="s">
        <v>24</v>
      </c>
      <c r="C3435" t="s">
        <v>25</v>
      </c>
      <c r="D3435">
        <v>2022</v>
      </c>
      <c r="E3435" t="s">
        <v>86</v>
      </c>
      <c r="F3435" t="s">
        <v>372</v>
      </c>
      <c r="G3435" t="s">
        <v>88</v>
      </c>
      <c r="H3435" t="s">
        <v>29</v>
      </c>
      <c r="L3435" t="s">
        <v>373</v>
      </c>
      <c r="M3435" t="s">
        <v>374</v>
      </c>
      <c r="N3435" t="str">
        <f>_xlfn.CONCAT(Tableau1[[#This Row],[species_name]],Tableau1[[#This Row],[sub_reg]])</f>
        <v>Thornback ray27.4.c</v>
      </c>
      <c r="O3435" t="s">
        <v>32</v>
      </c>
      <c r="P3435" t="s">
        <v>33</v>
      </c>
      <c r="Q3435" t="s">
        <v>34</v>
      </c>
      <c r="R3435">
        <v>1663.44</v>
      </c>
      <c r="S3435" t="s">
        <v>35</v>
      </c>
      <c r="T3435" t="s">
        <v>51</v>
      </c>
      <c r="U3435" t="s">
        <v>52</v>
      </c>
      <c r="V3435" t="s">
        <v>389</v>
      </c>
      <c r="W3435">
        <f>IFERROR(INDEX(#REF!,MATCH(Tableau1[[#This Row],[Identifiant pour calcul]],#REF!,0),9),0)</f>
        <v>0</v>
      </c>
      <c r="X3435">
        <f>Tableau1[[#This Row],[value]]*0.125*Tableau1[[#This Row],[Sequestration factor]]</f>
        <v>0</v>
      </c>
      <c r="Y3435" t="s">
        <v>39</v>
      </c>
      <c r="Z3435" t="s">
        <v>40</v>
      </c>
      <c r="AA3435" t="s">
        <v>39</v>
      </c>
      <c r="AB3435" t="e">
        <f>INDEX(#REF!,MATCH(Tableau1[[#This Row],[species_name]],#REF!,0),2)</f>
        <v>#REF!</v>
      </c>
      <c r="AC3435" s="3" t="e">
        <f>Tableau1[[#This Row],[value]]/Tableau1[[#This Row],[débarquements totaux de l''espèce]]</f>
        <v>#REF!</v>
      </c>
    </row>
    <row r="3436" spans="1:29" x14ac:dyDescent="0.2">
      <c r="A3436" s="1">
        <v>45355</v>
      </c>
      <c r="B3436" t="s">
        <v>24</v>
      </c>
      <c r="C3436" t="s">
        <v>25</v>
      </c>
      <c r="D3436">
        <v>2022</v>
      </c>
      <c r="E3436" t="s">
        <v>86</v>
      </c>
      <c r="F3436" t="s">
        <v>372</v>
      </c>
      <c r="G3436" t="s">
        <v>406</v>
      </c>
      <c r="H3436" t="s">
        <v>29</v>
      </c>
      <c r="L3436" t="s">
        <v>418</v>
      </c>
      <c r="M3436" t="s">
        <v>419</v>
      </c>
      <c r="N3436" t="str">
        <f>_xlfn.CONCAT(Tableau1[[#This Row],[species_name]],Tableau1[[#This Row],[sub_reg]])</f>
        <v>Thornback ray27.7.d</v>
      </c>
      <c r="O3436" t="s">
        <v>32</v>
      </c>
      <c r="P3436" t="s">
        <v>33</v>
      </c>
      <c r="Q3436" t="s">
        <v>34</v>
      </c>
      <c r="R3436">
        <v>129436.99</v>
      </c>
      <c r="S3436" t="s">
        <v>35</v>
      </c>
      <c r="T3436" t="s">
        <v>51</v>
      </c>
      <c r="U3436" t="s">
        <v>52</v>
      </c>
      <c r="V3436" t="s">
        <v>96</v>
      </c>
      <c r="W3436">
        <f>IFERROR(INDEX(#REF!,MATCH(Tableau1[[#This Row],[Identifiant pour calcul]],#REF!,0),9),0)</f>
        <v>0</v>
      </c>
      <c r="X3436">
        <f>Tableau1[[#This Row],[value]]*0.125*Tableau1[[#This Row],[Sequestration factor]]</f>
        <v>0</v>
      </c>
      <c r="Y3436" t="s">
        <v>39</v>
      </c>
      <c r="Z3436" t="s">
        <v>40</v>
      </c>
      <c r="AA3436" t="s">
        <v>39</v>
      </c>
      <c r="AB3436" t="e">
        <f>INDEX(#REF!,MATCH(Tableau1[[#This Row],[species_name]],#REF!,0),2)</f>
        <v>#REF!</v>
      </c>
      <c r="AC3436" s="3" t="e">
        <f>Tableau1[[#This Row],[value]]/Tableau1[[#This Row],[débarquements totaux de l''espèce]]</f>
        <v>#REF!</v>
      </c>
    </row>
    <row r="3437" spans="1:29" x14ac:dyDescent="0.2">
      <c r="A3437" s="1">
        <v>45355</v>
      </c>
      <c r="B3437" t="s">
        <v>24</v>
      </c>
      <c r="C3437" t="s">
        <v>25</v>
      </c>
      <c r="D3437">
        <v>2022</v>
      </c>
      <c r="E3437" t="s">
        <v>86</v>
      </c>
      <c r="F3437" t="s">
        <v>372</v>
      </c>
      <c r="G3437" t="s">
        <v>406</v>
      </c>
      <c r="H3437" t="s">
        <v>29</v>
      </c>
      <c r="L3437" t="s">
        <v>418</v>
      </c>
      <c r="M3437" t="s">
        <v>419</v>
      </c>
      <c r="N3437" t="str">
        <f>_xlfn.CONCAT(Tableau1[[#This Row],[species_name]],Tableau1[[#This Row],[sub_reg]])</f>
        <v>Thornback ray27.4.c</v>
      </c>
      <c r="O3437" t="s">
        <v>32</v>
      </c>
      <c r="P3437" t="s">
        <v>33</v>
      </c>
      <c r="Q3437" t="s">
        <v>34</v>
      </c>
      <c r="R3437">
        <v>3215.68</v>
      </c>
      <c r="S3437" t="s">
        <v>35</v>
      </c>
      <c r="T3437" t="s">
        <v>51</v>
      </c>
      <c r="U3437" t="s">
        <v>52</v>
      </c>
      <c r="V3437" t="s">
        <v>389</v>
      </c>
      <c r="W3437">
        <f>IFERROR(INDEX(#REF!,MATCH(Tableau1[[#This Row],[Identifiant pour calcul]],#REF!,0),9),0)</f>
        <v>0</v>
      </c>
      <c r="X3437">
        <f>Tableau1[[#This Row],[value]]*0.125*Tableau1[[#This Row],[Sequestration factor]]</f>
        <v>0</v>
      </c>
      <c r="Y3437" t="s">
        <v>39</v>
      </c>
      <c r="Z3437" t="s">
        <v>40</v>
      </c>
      <c r="AA3437" t="s">
        <v>39</v>
      </c>
      <c r="AB3437" t="e">
        <f>INDEX(#REF!,MATCH(Tableau1[[#This Row],[species_name]],#REF!,0),2)</f>
        <v>#REF!</v>
      </c>
      <c r="AC3437" s="3" t="e">
        <f>Tableau1[[#This Row],[value]]/Tableau1[[#This Row],[débarquements totaux de l''espèce]]</f>
        <v>#REF!</v>
      </c>
    </row>
    <row r="3438" spans="1:29" x14ac:dyDescent="0.2">
      <c r="A3438" s="1">
        <v>45355</v>
      </c>
      <c r="B3438" t="s">
        <v>24</v>
      </c>
      <c r="C3438" t="s">
        <v>25</v>
      </c>
      <c r="D3438">
        <v>2022</v>
      </c>
      <c r="E3438" t="s">
        <v>26</v>
      </c>
      <c r="F3438" t="s">
        <v>158</v>
      </c>
      <c r="G3438" t="s">
        <v>406</v>
      </c>
      <c r="H3438" t="s">
        <v>29</v>
      </c>
      <c r="L3438" t="s">
        <v>428</v>
      </c>
      <c r="M3438" t="s">
        <v>429</v>
      </c>
      <c r="N3438" t="str">
        <f>_xlfn.CONCAT(Tableau1[[#This Row],[species_name]],Tableau1[[#This Row],[sub_reg]])</f>
        <v>Thornback raysa 7</v>
      </c>
      <c r="O3438" t="s">
        <v>32</v>
      </c>
      <c r="P3438" t="s">
        <v>33</v>
      </c>
      <c r="Q3438" t="s">
        <v>34</v>
      </c>
      <c r="R3438">
        <v>13616.85</v>
      </c>
      <c r="S3438" t="s">
        <v>35</v>
      </c>
      <c r="T3438" t="s">
        <v>51</v>
      </c>
      <c r="U3438" t="s">
        <v>52</v>
      </c>
      <c r="V3438" t="s">
        <v>62</v>
      </c>
      <c r="W3438">
        <f>IFERROR(INDEX(#REF!,MATCH(Tableau1[[#This Row],[Identifiant pour calcul]],#REF!,0),9),0)</f>
        <v>0</v>
      </c>
      <c r="X3438">
        <f>Tableau1[[#This Row],[value]]*0.125*Tableau1[[#This Row],[Sequestration factor]]</f>
        <v>0</v>
      </c>
      <c r="Y3438" t="s">
        <v>39</v>
      </c>
      <c r="Z3438" t="s">
        <v>40</v>
      </c>
      <c r="AA3438" t="s">
        <v>39</v>
      </c>
      <c r="AB3438" t="e">
        <f>INDEX(#REF!,MATCH(Tableau1[[#This Row],[species_name]],#REF!,0),2)</f>
        <v>#REF!</v>
      </c>
      <c r="AC3438" s="3" t="e">
        <f>Tableau1[[#This Row],[value]]/Tableau1[[#This Row],[débarquements totaux de l''espèce]]</f>
        <v>#REF!</v>
      </c>
    </row>
    <row r="3439" spans="1:29" x14ac:dyDescent="0.2">
      <c r="A3439" s="1">
        <v>45355</v>
      </c>
      <c r="B3439" t="s">
        <v>24</v>
      </c>
      <c r="C3439" t="s">
        <v>25</v>
      </c>
      <c r="D3439">
        <v>2022</v>
      </c>
      <c r="E3439" t="s">
        <v>86</v>
      </c>
      <c r="F3439" t="s">
        <v>59</v>
      </c>
      <c r="G3439" t="s">
        <v>107</v>
      </c>
      <c r="H3439" t="s">
        <v>29</v>
      </c>
      <c r="M3439" t="s">
        <v>506</v>
      </c>
      <c r="N3439" t="str">
        <f>_xlfn.CONCAT(Tableau1[[#This Row],[species_name]],Tableau1[[#This Row],[sub_reg]])</f>
        <v>Thornback ray27.7.e</v>
      </c>
      <c r="O3439" t="s">
        <v>32</v>
      </c>
      <c r="P3439" t="s">
        <v>33</v>
      </c>
      <c r="Q3439" t="s">
        <v>34</v>
      </c>
      <c r="R3439">
        <v>4666.8900000000003</v>
      </c>
      <c r="S3439" t="s">
        <v>35</v>
      </c>
      <c r="T3439" t="s">
        <v>51</v>
      </c>
      <c r="U3439" t="s">
        <v>52</v>
      </c>
      <c r="V3439" t="s">
        <v>226</v>
      </c>
      <c r="W3439">
        <f>IFERROR(INDEX(#REF!,MATCH(Tableau1[[#This Row],[Identifiant pour calcul]],#REF!,0),9),0)</f>
        <v>0</v>
      </c>
      <c r="X3439">
        <f>Tableau1[[#This Row],[value]]*0.125*Tableau1[[#This Row],[Sequestration factor]]</f>
        <v>0</v>
      </c>
      <c r="Y3439" t="s">
        <v>39</v>
      </c>
      <c r="Z3439" t="s">
        <v>40</v>
      </c>
      <c r="AA3439" t="s">
        <v>39</v>
      </c>
      <c r="AB3439" t="e">
        <f>INDEX(#REF!,MATCH(Tableau1[[#This Row],[species_name]],#REF!,0),2)</f>
        <v>#REF!</v>
      </c>
      <c r="AC3439" s="3" t="e">
        <f>Tableau1[[#This Row],[value]]/Tableau1[[#This Row],[débarquements totaux de l''espèce]]</f>
        <v>#REF!</v>
      </c>
    </row>
    <row r="3440" spans="1:29" x14ac:dyDescent="0.2">
      <c r="A3440" s="1">
        <v>45355</v>
      </c>
      <c r="B3440" t="s">
        <v>24</v>
      </c>
      <c r="C3440" t="s">
        <v>25</v>
      </c>
      <c r="D3440">
        <v>2022</v>
      </c>
      <c r="E3440" t="s">
        <v>86</v>
      </c>
      <c r="F3440" t="s">
        <v>59</v>
      </c>
      <c r="G3440" t="s">
        <v>107</v>
      </c>
      <c r="H3440" t="s">
        <v>29</v>
      </c>
      <c r="M3440" t="s">
        <v>506</v>
      </c>
      <c r="N3440" t="str">
        <f>_xlfn.CONCAT(Tableau1[[#This Row],[species_name]],Tableau1[[#This Row],[sub_reg]])</f>
        <v>Thornback ray27.8.b</v>
      </c>
      <c r="O3440" t="s">
        <v>32</v>
      </c>
      <c r="P3440" t="s">
        <v>33</v>
      </c>
      <c r="Q3440" t="s">
        <v>34</v>
      </c>
      <c r="R3440">
        <v>1840.97</v>
      </c>
      <c r="S3440" t="s">
        <v>35</v>
      </c>
      <c r="T3440" t="s">
        <v>51</v>
      </c>
      <c r="U3440" t="s">
        <v>52</v>
      </c>
      <c r="V3440" t="s">
        <v>338</v>
      </c>
      <c r="W3440">
        <f>IFERROR(INDEX(#REF!,MATCH(Tableau1[[#This Row],[Identifiant pour calcul]],#REF!,0),9),0)</f>
        <v>0</v>
      </c>
      <c r="X3440">
        <f>Tableau1[[#This Row],[value]]*0.125*Tableau1[[#This Row],[Sequestration factor]]</f>
        <v>0</v>
      </c>
      <c r="Y3440" t="s">
        <v>39</v>
      </c>
      <c r="Z3440" t="s">
        <v>40</v>
      </c>
      <c r="AA3440" t="s">
        <v>39</v>
      </c>
      <c r="AB3440" t="e">
        <f>INDEX(#REF!,MATCH(Tableau1[[#This Row],[species_name]],#REF!,0),2)</f>
        <v>#REF!</v>
      </c>
      <c r="AC3440" s="3" t="e">
        <f>Tableau1[[#This Row],[value]]/Tableau1[[#This Row],[débarquements totaux de l''espèce]]</f>
        <v>#REF!</v>
      </c>
    </row>
    <row r="3441" spans="1:29" x14ac:dyDescent="0.2">
      <c r="A3441" s="1">
        <v>45355</v>
      </c>
      <c r="B3441" t="s">
        <v>24</v>
      </c>
      <c r="C3441" t="s">
        <v>25</v>
      </c>
      <c r="D3441">
        <v>2022</v>
      </c>
      <c r="E3441" t="s">
        <v>86</v>
      </c>
      <c r="F3441" t="s">
        <v>372</v>
      </c>
      <c r="G3441" t="s">
        <v>77</v>
      </c>
      <c r="H3441" t="s">
        <v>29</v>
      </c>
      <c r="L3441" t="s">
        <v>515</v>
      </c>
      <c r="M3441" t="s">
        <v>516</v>
      </c>
      <c r="N3441" t="str">
        <f>_xlfn.CONCAT(Tableau1[[#This Row],[species_name]],Tableau1[[#This Row],[sub_reg]])</f>
        <v>Thornback ray27.7.d</v>
      </c>
      <c r="O3441" t="s">
        <v>32</v>
      </c>
      <c r="P3441" t="s">
        <v>33</v>
      </c>
      <c r="Q3441" t="s">
        <v>34</v>
      </c>
      <c r="R3441">
        <v>62137.86</v>
      </c>
      <c r="S3441" t="s">
        <v>35</v>
      </c>
      <c r="T3441" t="s">
        <v>51</v>
      </c>
      <c r="U3441" t="s">
        <v>52</v>
      </c>
      <c r="V3441" t="s">
        <v>96</v>
      </c>
      <c r="W3441">
        <f>IFERROR(INDEX(#REF!,MATCH(Tableau1[[#This Row],[Identifiant pour calcul]],#REF!,0),9),0)</f>
        <v>0</v>
      </c>
      <c r="X3441">
        <f>Tableau1[[#This Row],[value]]*0.125*Tableau1[[#This Row],[Sequestration factor]]</f>
        <v>0</v>
      </c>
      <c r="Y3441" t="s">
        <v>39</v>
      </c>
      <c r="Z3441" t="s">
        <v>40</v>
      </c>
      <c r="AA3441" t="s">
        <v>39</v>
      </c>
      <c r="AB3441" t="e">
        <f>INDEX(#REF!,MATCH(Tableau1[[#This Row],[species_name]],#REF!,0),2)</f>
        <v>#REF!</v>
      </c>
      <c r="AC3441" s="3" t="e">
        <f>Tableau1[[#This Row],[value]]/Tableau1[[#This Row],[débarquements totaux de l''espèce]]</f>
        <v>#REF!</v>
      </c>
    </row>
    <row r="3442" spans="1:29" x14ac:dyDescent="0.2">
      <c r="A3442" s="1">
        <v>45355</v>
      </c>
      <c r="B3442" t="s">
        <v>24</v>
      </c>
      <c r="C3442" t="s">
        <v>25</v>
      </c>
      <c r="D3442">
        <v>2022</v>
      </c>
      <c r="E3442" t="s">
        <v>26</v>
      </c>
      <c r="F3442" t="s">
        <v>158</v>
      </c>
      <c r="G3442" t="s">
        <v>28</v>
      </c>
      <c r="H3442" t="s">
        <v>29</v>
      </c>
      <c r="L3442" t="s">
        <v>30</v>
      </c>
      <c r="M3442" t="s">
        <v>31</v>
      </c>
      <c r="N3442" t="str">
        <f>_xlfn.CONCAT(Tableau1[[#This Row],[species_name]],Tableau1[[#This Row],[sub_reg]])</f>
        <v>Thornback raysa 8</v>
      </c>
      <c r="O3442" t="s">
        <v>32</v>
      </c>
      <c r="P3442" t="s">
        <v>33</v>
      </c>
      <c r="Q3442" t="s">
        <v>34</v>
      </c>
      <c r="R3442">
        <v>1676.6107</v>
      </c>
      <c r="S3442" t="s">
        <v>35</v>
      </c>
      <c r="T3442" t="s">
        <v>51</v>
      </c>
      <c r="U3442" t="s">
        <v>52</v>
      </c>
      <c r="V3442" t="s">
        <v>38</v>
      </c>
      <c r="W3442">
        <f>IFERROR(INDEX(#REF!,MATCH(Tableau1[[#This Row],[Identifiant pour calcul]],#REF!,0),9),0)</f>
        <v>0</v>
      </c>
      <c r="X3442">
        <f>Tableau1[[#This Row],[value]]*0.125*Tableau1[[#This Row],[Sequestration factor]]</f>
        <v>0</v>
      </c>
      <c r="Y3442" t="s">
        <v>39</v>
      </c>
      <c r="Z3442" t="s">
        <v>40</v>
      </c>
      <c r="AA3442" t="s">
        <v>39</v>
      </c>
      <c r="AB3442" t="e">
        <f>INDEX(#REF!,MATCH(Tableau1[[#This Row],[species_name]],#REF!,0),2)</f>
        <v>#REF!</v>
      </c>
      <c r="AC3442" s="3" t="e">
        <f>Tableau1[[#This Row],[value]]/Tableau1[[#This Row],[débarquements totaux de l''espèce]]</f>
        <v>#REF!</v>
      </c>
    </row>
    <row r="3443" spans="1:29" x14ac:dyDescent="0.2">
      <c r="A3443" s="1">
        <v>45355</v>
      </c>
      <c r="B3443" t="s">
        <v>24</v>
      </c>
      <c r="C3443" t="s">
        <v>25</v>
      </c>
      <c r="D3443">
        <v>2022</v>
      </c>
      <c r="E3443" t="s">
        <v>86</v>
      </c>
      <c r="F3443" t="s">
        <v>523</v>
      </c>
      <c r="G3443" t="s">
        <v>88</v>
      </c>
      <c r="H3443" t="s">
        <v>29</v>
      </c>
      <c r="L3443" t="s">
        <v>524</v>
      </c>
      <c r="M3443" t="s">
        <v>525</v>
      </c>
      <c r="N3443" t="str">
        <f>_xlfn.CONCAT(Tableau1[[#This Row],[species_name]],Tableau1[[#This Row],[sub_reg]])</f>
        <v>Thornback ray27.7.e</v>
      </c>
      <c r="O3443" t="s">
        <v>32</v>
      </c>
      <c r="P3443" t="s">
        <v>33</v>
      </c>
      <c r="Q3443" t="s">
        <v>34</v>
      </c>
      <c r="R3443">
        <v>4501.24</v>
      </c>
      <c r="S3443" t="s">
        <v>35</v>
      </c>
      <c r="T3443" t="s">
        <v>51</v>
      </c>
      <c r="U3443" t="s">
        <v>52</v>
      </c>
      <c r="V3443" t="s">
        <v>226</v>
      </c>
      <c r="W3443">
        <f>IFERROR(INDEX(#REF!,MATCH(Tableau1[[#This Row],[Identifiant pour calcul]],#REF!,0),9),0)</f>
        <v>0</v>
      </c>
      <c r="X3443">
        <f>Tableau1[[#This Row],[value]]*0.125*Tableau1[[#This Row],[Sequestration factor]]</f>
        <v>0</v>
      </c>
      <c r="Y3443" t="s">
        <v>39</v>
      </c>
      <c r="Z3443" t="s">
        <v>40</v>
      </c>
      <c r="AA3443" t="s">
        <v>39</v>
      </c>
      <c r="AB3443" t="e">
        <f>INDEX(#REF!,MATCH(Tableau1[[#This Row],[species_name]],#REF!,0),2)</f>
        <v>#REF!</v>
      </c>
      <c r="AC3443" s="3" t="e">
        <f>Tableau1[[#This Row],[value]]/Tableau1[[#This Row],[débarquements totaux de l''espèce]]</f>
        <v>#REF!</v>
      </c>
    </row>
    <row r="3444" spans="1:29" x14ac:dyDescent="0.2">
      <c r="A3444" s="1">
        <v>45355</v>
      </c>
      <c r="B3444" t="s">
        <v>24</v>
      </c>
      <c r="C3444" t="s">
        <v>25</v>
      </c>
      <c r="D3444">
        <v>2022</v>
      </c>
      <c r="E3444" t="s">
        <v>26</v>
      </c>
      <c r="F3444" t="s">
        <v>158</v>
      </c>
      <c r="G3444" t="s">
        <v>88</v>
      </c>
      <c r="H3444" t="s">
        <v>29</v>
      </c>
      <c r="L3444" t="s">
        <v>30</v>
      </c>
      <c r="M3444" t="s">
        <v>31</v>
      </c>
      <c r="N3444" t="str">
        <f>_xlfn.CONCAT(Tableau1[[#This Row],[species_name]],Tableau1[[#This Row],[sub_reg]])</f>
        <v>Thornback raysa 7</v>
      </c>
      <c r="O3444" t="s">
        <v>32</v>
      </c>
      <c r="P3444" t="s">
        <v>33</v>
      </c>
      <c r="Q3444" t="s">
        <v>34</v>
      </c>
      <c r="R3444">
        <v>15681.27</v>
      </c>
      <c r="S3444" t="s">
        <v>35</v>
      </c>
      <c r="T3444" t="s">
        <v>51</v>
      </c>
      <c r="U3444" t="s">
        <v>52</v>
      </c>
      <c r="V3444" t="s">
        <v>62</v>
      </c>
      <c r="W3444">
        <f>IFERROR(INDEX(#REF!,MATCH(Tableau1[[#This Row],[Identifiant pour calcul]],#REF!,0),9),0)</f>
        <v>0</v>
      </c>
      <c r="X3444">
        <f>Tableau1[[#This Row],[value]]*0.125*Tableau1[[#This Row],[Sequestration factor]]</f>
        <v>0</v>
      </c>
      <c r="Y3444" t="s">
        <v>39</v>
      </c>
      <c r="Z3444" t="s">
        <v>40</v>
      </c>
      <c r="AA3444" t="s">
        <v>39</v>
      </c>
      <c r="AB3444" t="e">
        <f>INDEX(#REF!,MATCH(Tableau1[[#This Row],[species_name]],#REF!,0),2)</f>
        <v>#REF!</v>
      </c>
      <c r="AC3444" s="3" t="e">
        <f>Tableau1[[#This Row],[value]]/Tableau1[[#This Row],[débarquements totaux de l''espèce]]</f>
        <v>#REF!</v>
      </c>
    </row>
    <row r="3445" spans="1:29" x14ac:dyDescent="0.2">
      <c r="A3445" s="1">
        <v>45355</v>
      </c>
      <c r="B3445" t="s">
        <v>24</v>
      </c>
      <c r="C3445" t="s">
        <v>25</v>
      </c>
      <c r="D3445">
        <v>2022</v>
      </c>
      <c r="E3445" t="s">
        <v>86</v>
      </c>
      <c r="F3445" t="s">
        <v>158</v>
      </c>
      <c r="G3445" t="s">
        <v>77</v>
      </c>
      <c r="H3445" t="s">
        <v>29</v>
      </c>
      <c r="L3445" t="s">
        <v>413</v>
      </c>
      <c r="M3445" t="s">
        <v>414</v>
      </c>
      <c r="N3445" t="str">
        <f>_xlfn.CONCAT(Tableau1[[#This Row],[species_name]],Tableau1[[#This Row],[sub_reg]])</f>
        <v>Thornback ray27.7.d</v>
      </c>
      <c r="O3445" t="s">
        <v>32</v>
      </c>
      <c r="P3445" t="s">
        <v>33</v>
      </c>
      <c r="Q3445" t="s">
        <v>34</v>
      </c>
      <c r="R3445">
        <v>17569.48</v>
      </c>
      <c r="S3445" t="s">
        <v>35</v>
      </c>
      <c r="T3445" t="s">
        <v>51</v>
      </c>
      <c r="U3445" t="s">
        <v>52</v>
      </c>
      <c r="V3445" t="s">
        <v>96</v>
      </c>
      <c r="W3445">
        <f>IFERROR(INDEX(#REF!,MATCH(Tableau1[[#This Row],[Identifiant pour calcul]],#REF!,0),9),0)</f>
        <v>0</v>
      </c>
      <c r="X3445">
        <f>Tableau1[[#This Row],[value]]*0.125*Tableau1[[#This Row],[Sequestration factor]]</f>
        <v>0</v>
      </c>
      <c r="Y3445" t="s">
        <v>39</v>
      </c>
      <c r="Z3445" t="s">
        <v>40</v>
      </c>
      <c r="AA3445" t="s">
        <v>39</v>
      </c>
      <c r="AB3445" t="e">
        <f>INDEX(#REF!,MATCH(Tableau1[[#This Row],[species_name]],#REF!,0),2)</f>
        <v>#REF!</v>
      </c>
      <c r="AC3445" s="3" t="e">
        <f>Tableau1[[#This Row],[value]]/Tableau1[[#This Row],[débarquements totaux de l''espèce]]</f>
        <v>#REF!</v>
      </c>
    </row>
    <row r="3446" spans="1:29" x14ac:dyDescent="0.2">
      <c r="A3446" s="1">
        <v>45355</v>
      </c>
      <c r="B3446" t="s">
        <v>24</v>
      </c>
      <c r="C3446" t="s">
        <v>25</v>
      </c>
      <c r="D3446">
        <v>2022</v>
      </c>
      <c r="E3446" t="s">
        <v>86</v>
      </c>
      <c r="F3446" t="s">
        <v>158</v>
      </c>
      <c r="G3446" t="s">
        <v>77</v>
      </c>
      <c r="H3446" t="s">
        <v>29</v>
      </c>
      <c r="L3446" t="s">
        <v>413</v>
      </c>
      <c r="M3446" t="s">
        <v>414</v>
      </c>
      <c r="N3446" t="str">
        <f>_xlfn.CONCAT(Tableau1[[#This Row],[species_name]],Tableau1[[#This Row],[sub_reg]])</f>
        <v>Thornback ray27.7.e</v>
      </c>
      <c r="O3446" t="s">
        <v>32</v>
      </c>
      <c r="P3446" t="s">
        <v>33</v>
      </c>
      <c r="Q3446" t="s">
        <v>34</v>
      </c>
      <c r="R3446">
        <v>9466.32</v>
      </c>
      <c r="S3446" t="s">
        <v>35</v>
      </c>
      <c r="T3446" t="s">
        <v>51</v>
      </c>
      <c r="U3446" t="s">
        <v>52</v>
      </c>
      <c r="V3446" t="s">
        <v>226</v>
      </c>
      <c r="W3446">
        <f>IFERROR(INDEX(#REF!,MATCH(Tableau1[[#This Row],[Identifiant pour calcul]],#REF!,0),9),0)</f>
        <v>0</v>
      </c>
      <c r="X3446">
        <f>Tableau1[[#This Row],[value]]*0.125*Tableau1[[#This Row],[Sequestration factor]]</f>
        <v>0</v>
      </c>
      <c r="Y3446" t="s">
        <v>39</v>
      </c>
      <c r="Z3446" t="s">
        <v>40</v>
      </c>
      <c r="AA3446" t="s">
        <v>39</v>
      </c>
      <c r="AB3446" t="e">
        <f>INDEX(#REF!,MATCH(Tableau1[[#This Row],[species_name]],#REF!,0),2)</f>
        <v>#REF!</v>
      </c>
      <c r="AC3446" s="3" t="e">
        <f>Tableau1[[#This Row],[value]]/Tableau1[[#This Row],[débarquements totaux de l''espèce]]</f>
        <v>#REF!</v>
      </c>
    </row>
    <row r="3447" spans="1:29" x14ac:dyDescent="0.2">
      <c r="A3447" s="1">
        <v>45355</v>
      </c>
      <c r="B3447" t="s">
        <v>24</v>
      </c>
      <c r="C3447" t="s">
        <v>25</v>
      </c>
      <c r="D3447">
        <v>2022</v>
      </c>
      <c r="E3447" t="s">
        <v>86</v>
      </c>
      <c r="F3447" t="s">
        <v>158</v>
      </c>
      <c r="G3447" t="s">
        <v>77</v>
      </c>
      <c r="H3447" t="s">
        <v>29</v>
      </c>
      <c r="L3447" t="s">
        <v>413</v>
      </c>
      <c r="M3447" t="s">
        <v>414</v>
      </c>
      <c r="N3447" t="str">
        <f>_xlfn.CONCAT(Tableau1[[#This Row],[species_name]],Tableau1[[#This Row],[sub_reg]])</f>
        <v>Thornback ray27.8.b</v>
      </c>
      <c r="O3447" t="s">
        <v>32</v>
      </c>
      <c r="P3447" t="s">
        <v>33</v>
      </c>
      <c r="Q3447" t="s">
        <v>34</v>
      </c>
      <c r="R3447">
        <v>6253.09</v>
      </c>
      <c r="S3447" t="s">
        <v>35</v>
      </c>
      <c r="T3447" t="s">
        <v>51</v>
      </c>
      <c r="U3447" t="s">
        <v>52</v>
      </c>
      <c r="V3447" t="s">
        <v>338</v>
      </c>
      <c r="W3447">
        <f>IFERROR(INDEX(#REF!,MATCH(Tableau1[[#This Row],[Identifiant pour calcul]],#REF!,0),9),0)</f>
        <v>0</v>
      </c>
      <c r="X3447">
        <f>Tableau1[[#This Row],[value]]*0.125*Tableau1[[#This Row],[Sequestration factor]]</f>
        <v>0</v>
      </c>
      <c r="Y3447" t="s">
        <v>39</v>
      </c>
      <c r="Z3447" t="s">
        <v>40</v>
      </c>
      <c r="AA3447" t="s">
        <v>39</v>
      </c>
      <c r="AB3447" t="e">
        <f>INDEX(#REF!,MATCH(Tableau1[[#This Row],[species_name]],#REF!,0),2)</f>
        <v>#REF!</v>
      </c>
      <c r="AC3447" s="3" t="e">
        <f>Tableau1[[#This Row],[value]]/Tableau1[[#This Row],[débarquements totaux de l''espèce]]</f>
        <v>#REF!</v>
      </c>
    </row>
    <row r="3448" spans="1:29" x14ac:dyDescent="0.2">
      <c r="A3448" s="1">
        <v>45355</v>
      </c>
      <c r="B3448" t="s">
        <v>24</v>
      </c>
      <c r="C3448" t="s">
        <v>25</v>
      </c>
      <c r="D3448">
        <v>2022</v>
      </c>
      <c r="E3448" t="s">
        <v>86</v>
      </c>
      <c r="F3448" t="s">
        <v>27</v>
      </c>
      <c r="G3448" t="s">
        <v>28</v>
      </c>
      <c r="H3448" t="s">
        <v>29</v>
      </c>
      <c r="L3448" t="s">
        <v>648</v>
      </c>
      <c r="M3448" t="s">
        <v>649</v>
      </c>
      <c r="N3448" t="str">
        <f>_xlfn.CONCAT(Tableau1[[#This Row],[species_name]],Tableau1[[#This Row],[sub_reg]])</f>
        <v>Thornback ray27.8.a</v>
      </c>
      <c r="O3448" t="s">
        <v>32</v>
      </c>
      <c r="P3448" t="s">
        <v>33</v>
      </c>
      <c r="Q3448" t="s">
        <v>34</v>
      </c>
      <c r="R3448">
        <v>5850.27</v>
      </c>
      <c r="S3448" t="s">
        <v>35</v>
      </c>
      <c r="T3448" t="s">
        <v>51</v>
      </c>
      <c r="U3448" t="s">
        <v>52</v>
      </c>
      <c r="V3448" t="s">
        <v>331</v>
      </c>
      <c r="W3448">
        <f>IFERROR(INDEX(#REF!,MATCH(Tableau1[[#This Row],[Identifiant pour calcul]],#REF!,0),9),0)</f>
        <v>0</v>
      </c>
      <c r="X3448">
        <f>Tableau1[[#This Row],[value]]*0.125*Tableau1[[#This Row],[Sequestration factor]]</f>
        <v>0</v>
      </c>
      <c r="Y3448" t="s">
        <v>39</v>
      </c>
      <c r="Z3448" t="s">
        <v>40</v>
      </c>
      <c r="AA3448" t="s">
        <v>39</v>
      </c>
      <c r="AB3448" t="e">
        <f>INDEX(#REF!,MATCH(Tableau1[[#This Row],[species_name]],#REF!,0),2)</f>
        <v>#REF!</v>
      </c>
      <c r="AC3448" s="3" t="e">
        <f>Tableau1[[#This Row],[value]]/Tableau1[[#This Row],[débarquements totaux de l''espèce]]</f>
        <v>#REF!</v>
      </c>
    </row>
    <row r="3449" spans="1:29" x14ac:dyDescent="0.2">
      <c r="A3449" s="1">
        <v>45355</v>
      </c>
      <c r="B3449" t="s">
        <v>24</v>
      </c>
      <c r="C3449" t="s">
        <v>25</v>
      </c>
      <c r="D3449">
        <v>2022</v>
      </c>
      <c r="E3449" t="s">
        <v>86</v>
      </c>
      <c r="F3449" t="s">
        <v>27</v>
      </c>
      <c r="G3449" t="s">
        <v>28</v>
      </c>
      <c r="H3449" t="s">
        <v>29</v>
      </c>
      <c r="L3449" t="s">
        <v>648</v>
      </c>
      <c r="M3449" t="s">
        <v>649</v>
      </c>
      <c r="N3449" t="str">
        <f>_xlfn.CONCAT(Tableau1[[#This Row],[species_name]],Tableau1[[#This Row],[sub_reg]])</f>
        <v>Thornback ray27.7.d</v>
      </c>
      <c r="O3449" t="s">
        <v>32</v>
      </c>
      <c r="P3449" t="s">
        <v>33</v>
      </c>
      <c r="Q3449" t="s">
        <v>34</v>
      </c>
      <c r="R3449">
        <v>1561.09</v>
      </c>
      <c r="S3449" t="s">
        <v>35</v>
      </c>
      <c r="T3449" t="s">
        <v>51</v>
      </c>
      <c r="U3449" t="s">
        <v>52</v>
      </c>
      <c r="V3449" t="s">
        <v>96</v>
      </c>
      <c r="W3449">
        <f>IFERROR(INDEX(#REF!,MATCH(Tableau1[[#This Row],[Identifiant pour calcul]],#REF!,0),9),0)</f>
        <v>0</v>
      </c>
      <c r="X3449">
        <f>Tableau1[[#This Row],[value]]*0.125*Tableau1[[#This Row],[Sequestration factor]]</f>
        <v>0</v>
      </c>
      <c r="Y3449" t="s">
        <v>39</v>
      </c>
      <c r="Z3449" t="s">
        <v>40</v>
      </c>
      <c r="AA3449" t="s">
        <v>39</v>
      </c>
      <c r="AB3449" t="e">
        <f>INDEX(#REF!,MATCH(Tableau1[[#This Row],[species_name]],#REF!,0),2)</f>
        <v>#REF!</v>
      </c>
      <c r="AC3449" s="3" t="e">
        <f>Tableau1[[#This Row],[value]]/Tableau1[[#This Row],[débarquements totaux de l''espèce]]</f>
        <v>#REF!</v>
      </c>
    </row>
    <row r="3450" spans="1:29" x14ac:dyDescent="0.2">
      <c r="A3450" s="1">
        <v>45355</v>
      </c>
      <c r="B3450" t="s">
        <v>24</v>
      </c>
      <c r="C3450" t="s">
        <v>25</v>
      </c>
      <c r="D3450">
        <v>2022</v>
      </c>
      <c r="E3450" t="s">
        <v>86</v>
      </c>
      <c r="F3450" t="s">
        <v>27</v>
      </c>
      <c r="G3450" t="s">
        <v>28</v>
      </c>
      <c r="H3450" t="s">
        <v>29</v>
      </c>
      <c r="L3450" t="s">
        <v>648</v>
      </c>
      <c r="M3450" t="s">
        <v>649</v>
      </c>
      <c r="N3450" t="str">
        <f>_xlfn.CONCAT(Tableau1[[#This Row],[species_name]],Tableau1[[#This Row],[sub_reg]])</f>
        <v>Thornback ray27.8.b</v>
      </c>
      <c r="O3450" t="s">
        <v>32</v>
      </c>
      <c r="P3450" t="s">
        <v>33</v>
      </c>
      <c r="Q3450" t="s">
        <v>34</v>
      </c>
      <c r="R3450">
        <v>6883.78</v>
      </c>
      <c r="S3450" t="s">
        <v>35</v>
      </c>
      <c r="T3450" t="s">
        <v>51</v>
      </c>
      <c r="U3450" t="s">
        <v>52</v>
      </c>
      <c r="V3450" t="s">
        <v>338</v>
      </c>
      <c r="W3450">
        <f>IFERROR(INDEX(#REF!,MATCH(Tableau1[[#This Row],[Identifiant pour calcul]],#REF!,0),9),0)</f>
        <v>0</v>
      </c>
      <c r="X3450">
        <f>Tableau1[[#This Row],[value]]*0.125*Tableau1[[#This Row],[Sequestration factor]]</f>
        <v>0</v>
      </c>
      <c r="Y3450" t="s">
        <v>39</v>
      </c>
      <c r="Z3450" t="s">
        <v>40</v>
      </c>
      <c r="AA3450" t="s">
        <v>39</v>
      </c>
      <c r="AB3450" t="e">
        <f>INDEX(#REF!,MATCH(Tableau1[[#This Row],[species_name]],#REF!,0),2)</f>
        <v>#REF!</v>
      </c>
      <c r="AC3450" s="3" t="e">
        <f>Tableau1[[#This Row],[value]]/Tableau1[[#This Row],[débarquements totaux de l''espèce]]</f>
        <v>#REF!</v>
      </c>
    </row>
    <row r="3451" spans="1:29" x14ac:dyDescent="0.2">
      <c r="A3451" s="1">
        <v>45355</v>
      </c>
      <c r="B3451" t="s">
        <v>24</v>
      </c>
      <c r="C3451" t="s">
        <v>25</v>
      </c>
      <c r="D3451">
        <v>2022</v>
      </c>
      <c r="E3451" t="s">
        <v>86</v>
      </c>
      <c r="F3451" t="s">
        <v>59</v>
      </c>
      <c r="G3451" t="s">
        <v>77</v>
      </c>
      <c r="H3451" t="s">
        <v>29</v>
      </c>
      <c r="M3451" t="s">
        <v>683</v>
      </c>
      <c r="N3451" t="str">
        <f>_xlfn.CONCAT(Tableau1[[#This Row],[species_name]],Tableau1[[#This Row],[sub_reg]])</f>
        <v>Thornback ray27.8.b</v>
      </c>
      <c r="O3451" t="s">
        <v>32</v>
      </c>
      <c r="P3451" t="s">
        <v>33</v>
      </c>
      <c r="Q3451" t="s">
        <v>34</v>
      </c>
      <c r="R3451">
        <v>2363.14</v>
      </c>
      <c r="S3451" t="s">
        <v>35</v>
      </c>
      <c r="T3451" t="s">
        <v>51</v>
      </c>
      <c r="U3451" t="s">
        <v>52</v>
      </c>
      <c r="V3451" t="s">
        <v>338</v>
      </c>
      <c r="W3451">
        <f>IFERROR(INDEX(#REF!,MATCH(Tableau1[[#This Row],[Identifiant pour calcul]],#REF!,0),9),0)</f>
        <v>0</v>
      </c>
      <c r="X3451">
        <f>Tableau1[[#This Row],[value]]*0.125*Tableau1[[#This Row],[Sequestration factor]]</f>
        <v>0</v>
      </c>
      <c r="Y3451" t="s">
        <v>39</v>
      </c>
      <c r="Z3451" t="s">
        <v>40</v>
      </c>
      <c r="AA3451" t="s">
        <v>39</v>
      </c>
      <c r="AB3451" t="e">
        <f>INDEX(#REF!,MATCH(Tableau1[[#This Row],[species_name]],#REF!,0),2)</f>
        <v>#REF!</v>
      </c>
      <c r="AC3451" s="3" t="e">
        <f>Tableau1[[#This Row],[value]]/Tableau1[[#This Row],[débarquements totaux de l''espèce]]</f>
        <v>#REF!</v>
      </c>
    </row>
    <row r="3452" spans="1:29" x14ac:dyDescent="0.2">
      <c r="A3452" s="1">
        <v>45355</v>
      </c>
      <c r="B3452" t="s">
        <v>24</v>
      </c>
      <c r="C3452" t="s">
        <v>25</v>
      </c>
      <c r="D3452">
        <v>2022</v>
      </c>
      <c r="E3452" t="s">
        <v>86</v>
      </c>
      <c r="F3452" t="s">
        <v>27</v>
      </c>
      <c r="G3452" t="s">
        <v>88</v>
      </c>
      <c r="H3452" t="s">
        <v>29</v>
      </c>
      <c r="M3452" t="s">
        <v>684</v>
      </c>
      <c r="N3452" t="str">
        <f>_xlfn.CONCAT(Tableau1[[#This Row],[species_name]],Tableau1[[#This Row],[sub_reg]])</f>
        <v>Thornback ray27.8.a</v>
      </c>
      <c r="O3452" t="s">
        <v>32</v>
      </c>
      <c r="P3452" t="s">
        <v>33</v>
      </c>
      <c r="Q3452" t="s">
        <v>34</v>
      </c>
      <c r="R3452">
        <v>20219.21</v>
      </c>
      <c r="S3452" t="s">
        <v>35</v>
      </c>
      <c r="T3452" t="s">
        <v>51</v>
      </c>
      <c r="U3452" t="s">
        <v>52</v>
      </c>
      <c r="V3452" t="s">
        <v>331</v>
      </c>
      <c r="W3452">
        <f>IFERROR(INDEX(#REF!,MATCH(Tableau1[[#This Row],[Identifiant pour calcul]],#REF!,0),9),0)</f>
        <v>0</v>
      </c>
      <c r="X3452">
        <f>Tableau1[[#This Row],[value]]*0.125*Tableau1[[#This Row],[Sequestration factor]]</f>
        <v>0</v>
      </c>
      <c r="Y3452" t="s">
        <v>39</v>
      </c>
      <c r="Z3452" t="s">
        <v>40</v>
      </c>
      <c r="AA3452" t="s">
        <v>39</v>
      </c>
      <c r="AB3452" t="e">
        <f>INDEX(#REF!,MATCH(Tableau1[[#This Row],[species_name]],#REF!,0),2)</f>
        <v>#REF!</v>
      </c>
      <c r="AC3452" s="3" t="e">
        <f>Tableau1[[#This Row],[value]]/Tableau1[[#This Row],[débarquements totaux de l''espèce]]</f>
        <v>#REF!</v>
      </c>
    </row>
    <row r="3453" spans="1:29" x14ac:dyDescent="0.2">
      <c r="A3453" s="1">
        <v>45355</v>
      </c>
      <c r="B3453" t="s">
        <v>24</v>
      </c>
      <c r="C3453" t="s">
        <v>25</v>
      </c>
      <c r="D3453">
        <v>2022</v>
      </c>
      <c r="E3453" t="s">
        <v>86</v>
      </c>
      <c r="F3453" t="s">
        <v>27</v>
      </c>
      <c r="G3453" t="s">
        <v>107</v>
      </c>
      <c r="H3453" t="s">
        <v>29</v>
      </c>
      <c r="M3453" t="s">
        <v>693</v>
      </c>
      <c r="N3453" t="str">
        <f>_xlfn.CONCAT(Tableau1[[#This Row],[species_name]],Tableau1[[#This Row],[sub_reg]])</f>
        <v>Thornback ray27.7.d</v>
      </c>
      <c r="O3453" t="s">
        <v>32</v>
      </c>
      <c r="P3453" t="s">
        <v>33</v>
      </c>
      <c r="Q3453" t="s">
        <v>34</v>
      </c>
      <c r="R3453">
        <v>42576.5</v>
      </c>
      <c r="S3453" t="s">
        <v>35</v>
      </c>
      <c r="T3453" t="s">
        <v>51</v>
      </c>
      <c r="U3453" t="s">
        <v>52</v>
      </c>
      <c r="V3453" t="s">
        <v>96</v>
      </c>
      <c r="W3453">
        <f>IFERROR(INDEX(#REF!,MATCH(Tableau1[[#This Row],[Identifiant pour calcul]],#REF!,0),9),0)</f>
        <v>0</v>
      </c>
      <c r="X3453">
        <f>Tableau1[[#This Row],[value]]*0.125*Tableau1[[#This Row],[Sequestration factor]]</f>
        <v>0</v>
      </c>
      <c r="Y3453" t="s">
        <v>39</v>
      </c>
      <c r="Z3453" t="s">
        <v>40</v>
      </c>
      <c r="AA3453" t="s">
        <v>39</v>
      </c>
      <c r="AB3453" t="e">
        <f>INDEX(#REF!,MATCH(Tableau1[[#This Row],[species_name]],#REF!,0),2)</f>
        <v>#REF!</v>
      </c>
      <c r="AC3453" s="3" t="e">
        <f>Tableau1[[#This Row],[value]]/Tableau1[[#This Row],[débarquements totaux de l''espèce]]</f>
        <v>#REF!</v>
      </c>
    </row>
    <row r="3454" spans="1:29" x14ac:dyDescent="0.2">
      <c r="A3454" s="1">
        <v>45355</v>
      </c>
      <c r="B3454" t="s">
        <v>24</v>
      </c>
      <c r="C3454" t="s">
        <v>25</v>
      </c>
      <c r="D3454">
        <v>2022</v>
      </c>
      <c r="E3454" t="s">
        <v>86</v>
      </c>
      <c r="F3454" t="s">
        <v>27</v>
      </c>
      <c r="G3454" t="s">
        <v>107</v>
      </c>
      <c r="H3454" t="s">
        <v>29</v>
      </c>
      <c r="M3454" t="s">
        <v>693</v>
      </c>
      <c r="N3454" t="str">
        <f>_xlfn.CONCAT(Tableau1[[#This Row],[species_name]],Tableau1[[#This Row],[sub_reg]])</f>
        <v>Thornback ray27.7.e</v>
      </c>
      <c r="O3454" t="s">
        <v>32</v>
      </c>
      <c r="P3454" t="s">
        <v>33</v>
      </c>
      <c r="Q3454" t="s">
        <v>34</v>
      </c>
      <c r="R3454">
        <v>9516.57</v>
      </c>
      <c r="S3454" t="s">
        <v>35</v>
      </c>
      <c r="T3454" t="s">
        <v>51</v>
      </c>
      <c r="U3454" t="s">
        <v>52</v>
      </c>
      <c r="V3454" t="s">
        <v>226</v>
      </c>
      <c r="W3454">
        <f>IFERROR(INDEX(#REF!,MATCH(Tableau1[[#This Row],[Identifiant pour calcul]],#REF!,0),9),0)</f>
        <v>0</v>
      </c>
      <c r="X3454">
        <f>Tableau1[[#This Row],[value]]*0.125*Tableau1[[#This Row],[Sequestration factor]]</f>
        <v>0</v>
      </c>
      <c r="Y3454" t="s">
        <v>39</v>
      </c>
      <c r="Z3454" t="s">
        <v>40</v>
      </c>
      <c r="AA3454" t="s">
        <v>39</v>
      </c>
      <c r="AB3454" t="e">
        <f>INDEX(#REF!,MATCH(Tableau1[[#This Row],[species_name]],#REF!,0),2)</f>
        <v>#REF!</v>
      </c>
      <c r="AC3454" s="3" t="e">
        <f>Tableau1[[#This Row],[value]]/Tableau1[[#This Row],[débarquements totaux de l''espèce]]</f>
        <v>#REF!</v>
      </c>
    </row>
    <row r="3455" spans="1:29" x14ac:dyDescent="0.2">
      <c r="A3455" s="1">
        <v>45355</v>
      </c>
      <c r="B3455" t="s">
        <v>24</v>
      </c>
      <c r="C3455" t="s">
        <v>25</v>
      </c>
      <c r="D3455">
        <v>2022</v>
      </c>
      <c r="E3455" t="s">
        <v>86</v>
      </c>
      <c r="F3455" t="s">
        <v>27</v>
      </c>
      <c r="G3455" t="s">
        <v>107</v>
      </c>
      <c r="H3455" t="s">
        <v>29</v>
      </c>
      <c r="M3455" t="s">
        <v>693</v>
      </c>
      <c r="N3455" t="str">
        <f>_xlfn.CONCAT(Tableau1[[#This Row],[species_name]],Tableau1[[#This Row],[sub_reg]])</f>
        <v>Thornback ray27.8.b</v>
      </c>
      <c r="O3455" t="s">
        <v>32</v>
      </c>
      <c r="P3455" t="s">
        <v>33</v>
      </c>
      <c r="Q3455" t="s">
        <v>34</v>
      </c>
      <c r="R3455">
        <v>4475.17</v>
      </c>
      <c r="S3455" t="s">
        <v>35</v>
      </c>
      <c r="T3455" t="s">
        <v>51</v>
      </c>
      <c r="U3455" t="s">
        <v>52</v>
      </c>
      <c r="V3455" t="s">
        <v>338</v>
      </c>
      <c r="W3455">
        <f>IFERROR(INDEX(#REF!,MATCH(Tableau1[[#This Row],[Identifiant pour calcul]],#REF!,0),9),0)</f>
        <v>0</v>
      </c>
      <c r="X3455">
        <f>Tableau1[[#This Row],[value]]*0.125*Tableau1[[#This Row],[Sequestration factor]]</f>
        <v>0</v>
      </c>
      <c r="Y3455" t="s">
        <v>39</v>
      </c>
      <c r="Z3455" t="s">
        <v>40</v>
      </c>
      <c r="AA3455" t="s">
        <v>39</v>
      </c>
      <c r="AB3455" t="e">
        <f>INDEX(#REF!,MATCH(Tableau1[[#This Row],[species_name]],#REF!,0),2)</f>
        <v>#REF!</v>
      </c>
      <c r="AC3455" s="3" t="e">
        <f>Tableau1[[#This Row],[value]]/Tableau1[[#This Row],[débarquements totaux de l''espèce]]</f>
        <v>#REF!</v>
      </c>
    </row>
    <row r="3456" spans="1:29" x14ac:dyDescent="0.2">
      <c r="A3456" s="1">
        <v>45355</v>
      </c>
      <c r="B3456" t="s">
        <v>24</v>
      </c>
      <c r="C3456" t="s">
        <v>25</v>
      </c>
      <c r="D3456">
        <v>2022</v>
      </c>
      <c r="E3456" t="s">
        <v>86</v>
      </c>
      <c r="F3456" t="s">
        <v>710</v>
      </c>
      <c r="G3456" t="s">
        <v>88</v>
      </c>
      <c r="H3456" t="s">
        <v>29</v>
      </c>
      <c r="L3456" t="s">
        <v>711</v>
      </c>
      <c r="M3456" t="s">
        <v>712</v>
      </c>
      <c r="N3456" t="str">
        <f>_xlfn.CONCAT(Tableau1[[#This Row],[species_name]],Tableau1[[#This Row],[sub_reg]])</f>
        <v>Thornback ray27.7.d</v>
      </c>
      <c r="O3456" t="s">
        <v>32</v>
      </c>
      <c r="P3456" t="s">
        <v>33</v>
      </c>
      <c r="Q3456" t="s">
        <v>34</v>
      </c>
      <c r="R3456">
        <v>1536.02</v>
      </c>
      <c r="S3456" t="s">
        <v>35</v>
      </c>
      <c r="T3456" t="s">
        <v>51</v>
      </c>
      <c r="U3456" t="s">
        <v>52</v>
      </c>
      <c r="V3456" t="s">
        <v>96</v>
      </c>
      <c r="W3456">
        <f>IFERROR(INDEX(#REF!,MATCH(Tableau1[[#This Row],[Identifiant pour calcul]],#REF!,0),9),0)</f>
        <v>0</v>
      </c>
      <c r="X3456">
        <f>Tableau1[[#This Row],[value]]*0.125*Tableau1[[#This Row],[Sequestration factor]]</f>
        <v>0</v>
      </c>
      <c r="Y3456" t="s">
        <v>39</v>
      </c>
      <c r="Z3456" t="s">
        <v>40</v>
      </c>
      <c r="AA3456" t="s">
        <v>39</v>
      </c>
      <c r="AB3456" t="e">
        <f>INDEX(#REF!,MATCH(Tableau1[[#This Row],[species_name]],#REF!,0),2)</f>
        <v>#REF!</v>
      </c>
      <c r="AC3456" s="3" t="e">
        <f>Tableau1[[#This Row],[value]]/Tableau1[[#This Row],[débarquements totaux de l''espèce]]</f>
        <v>#REF!</v>
      </c>
    </row>
    <row r="3457" spans="1:29" x14ac:dyDescent="0.2">
      <c r="A3457" s="1">
        <v>45355</v>
      </c>
      <c r="B3457" t="s">
        <v>24</v>
      </c>
      <c r="C3457" t="s">
        <v>25</v>
      </c>
      <c r="D3457">
        <v>2022</v>
      </c>
      <c r="E3457" t="s">
        <v>86</v>
      </c>
      <c r="F3457" t="s">
        <v>217</v>
      </c>
      <c r="G3457" t="s">
        <v>406</v>
      </c>
      <c r="H3457" t="s">
        <v>29</v>
      </c>
      <c r="L3457" t="s">
        <v>660</v>
      </c>
      <c r="M3457" t="s">
        <v>661</v>
      </c>
      <c r="N3457" t="str">
        <f>_xlfn.CONCAT(Tableau1[[#This Row],[species_name]],Tableau1[[#This Row],[sub_reg]])</f>
        <v>Thornback ray27.7.d</v>
      </c>
      <c r="O3457" t="s">
        <v>32</v>
      </c>
      <c r="P3457" t="s">
        <v>33</v>
      </c>
      <c r="Q3457" t="s">
        <v>34</v>
      </c>
      <c r="R3457">
        <v>45111.39</v>
      </c>
      <c r="S3457" t="s">
        <v>35</v>
      </c>
      <c r="T3457" t="s">
        <v>51</v>
      </c>
      <c r="U3457" t="s">
        <v>52</v>
      </c>
      <c r="V3457" t="s">
        <v>96</v>
      </c>
      <c r="W3457">
        <f>IFERROR(INDEX(#REF!,MATCH(Tableau1[[#This Row],[Identifiant pour calcul]],#REF!,0),9),0)</f>
        <v>0</v>
      </c>
      <c r="X3457">
        <f>Tableau1[[#This Row],[value]]*0.125*Tableau1[[#This Row],[Sequestration factor]]</f>
        <v>0</v>
      </c>
      <c r="Y3457" t="s">
        <v>39</v>
      </c>
      <c r="Z3457" t="s">
        <v>40</v>
      </c>
      <c r="AA3457" t="s">
        <v>39</v>
      </c>
      <c r="AB3457" t="e">
        <f>INDEX(#REF!,MATCH(Tableau1[[#This Row],[species_name]],#REF!,0),2)</f>
        <v>#REF!</v>
      </c>
      <c r="AC3457" s="3" t="e">
        <f>Tableau1[[#This Row],[value]]/Tableau1[[#This Row],[débarquements totaux de l''espèce]]</f>
        <v>#REF!</v>
      </c>
    </row>
    <row r="3458" spans="1:29" x14ac:dyDescent="0.2">
      <c r="A3458" s="1">
        <v>45355</v>
      </c>
      <c r="B3458" t="s">
        <v>24</v>
      </c>
      <c r="C3458" t="s">
        <v>25</v>
      </c>
      <c r="D3458">
        <v>2022</v>
      </c>
      <c r="E3458" t="s">
        <v>86</v>
      </c>
      <c r="F3458" t="s">
        <v>27</v>
      </c>
      <c r="G3458" t="s">
        <v>77</v>
      </c>
      <c r="H3458" t="s">
        <v>29</v>
      </c>
      <c r="M3458" t="s">
        <v>738</v>
      </c>
      <c r="N3458" t="str">
        <f>_xlfn.CONCAT(Tableau1[[#This Row],[species_name]],Tableau1[[#This Row],[sub_reg]])</f>
        <v>Thornback ray27.8.a</v>
      </c>
      <c r="O3458" t="s">
        <v>32</v>
      </c>
      <c r="P3458" t="s">
        <v>33</v>
      </c>
      <c r="Q3458" t="s">
        <v>34</v>
      </c>
      <c r="R3458">
        <v>2258.91</v>
      </c>
      <c r="S3458" t="s">
        <v>35</v>
      </c>
      <c r="T3458" t="s">
        <v>51</v>
      </c>
      <c r="U3458" t="s">
        <v>52</v>
      </c>
      <c r="V3458" t="s">
        <v>331</v>
      </c>
      <c r="W3458">
        <f>IFERROR(INDEX(#REF!,MATCH(Tableau1[[#This Row],[Identifiant pour calcul]],#REF!,0),9),0)</f>
        <v>0</v>
      </c>
      <c r="X3458">
        <f>Tableau1[[#This Row],[value]]*0.125*Tableau1[[#This Row],[Sequestration factor]]</f>
        <v>0</v>
      </c>
      <c r="Y3458" t="s">
        <v>39</v>
      </c>
      <c r="Z3458" t="s">
        <v>40</v>
      </c>
      <c r="AA3458" t="s">
        <v>39</v>
      </c>
      <c r="AB3458" t="e">
        <f>INDEX(#REF!,MATCH(Tableau1[[#This Row],[species_name]],#REF!,0),2)</f>
        <v>#REF!</v>
      </c>
      <c r="AC3458" s="3" t="e">
        <f>Tableau1[[#This Row],[value]]/Tableau1[[#This Row],[débarquements totaux de l''espèce]]</f>
        <v>#REF!</v>
      </c>
    </row>
    <row r="3459" spans="1:29" x14ac:dyDescent="0.2">
      <c r="A3459" s="1">
        <v>45355</v>
      </c>
      <c r="B3459" t="s">
        <v>24</v>
      </c>
      <c r="C3459" t="s">
        <v>25</v>
      </c>
      <c r="D3459">
        <v>2022</v>
      </c>
      <c r="E3459" t="s">
        <v>86</v>
      </c>
      <c r="F3459" t="s">
        <v>27</v>
      </c>
      <c r="G3459" t="s">
        <v>77</v>
      </c>
      <c r="H3459" t="s">
        <v>29</v>
      </c>
      <c r="M3459" t="s">
        <v>738</v>
      </c>
      <c r="N3459" t="str">
        <f>_xlfn.CONCAT(Tableau1[[#This Row],[species_name]],Tableau1[[#This Row],[sub_reg]])</f>
        <v>Thornback ray27.7.d</v>
      </c>
      <c r="O3459" t="s">
        <v>32</v>
      </c>
      <c r="P3459" t="s">
        <v>33</v>
      </c>
      <c r="Q3459" t="s">
        <v>34</v>
      </c>
      <c r="R3459">
        <v>20511.39</v>
      </c>
      <c r="S3459" t="s">
        <v>35</v>
      </c>
      <c r="T3459" t="s">
        <v>51</v>
      </c>
      <c r="U3459" t="s">
        <v>52</v>
      </c>
      <c r="V3459" t="s">
        <v>96</v>
      </c>
      <c r="W3459">
        <f>IFERROR(INDEX(#REF!,MATCH(Tableau1[[#This Row],[Identifiant pour calcul]],#REF!,0),9),0)</f>
        <v>0</v>
      </c>
      <c r="X3459">
        <f>Tableau1[[#This Row],[value]]*0.125*Tableau1[[#This Row],[Sequestration factor]]</f>
        <v>0</v>
      </c>
      <c r="Y3459" t="s">
        <v>39</v>
      </c>
      <c r="Z3459" t="s">
        <v>40</v>
      </c>
      <c r="AA3459" t="s">
        <v>39</v>
      </c>
      <c r="AB3459" t="e">
        <f>INDEX(#REF!,MATCH(Tableau1[[#This Row],[species_name]],#REF!,0),2)</f>
        <v>#REF!</v>
      </c>
      <c r="AC3459" s="3" t="e">
        <f>Tableau1[[#This Row],[value]]/Tableau1[[#This Row],[débarquements totaux de l''espèce]]</f>
        <v>#REF!</v>
      </c>
    </row>
    <row r="3460" spans="1:29" x14ac:dyDescent="0.2">
      <c r="A3460" s="1">
        <v>45355</v>
      </c>
      <c r="B3460" t="s">
        <v>24</v>
      </c>
      <c r="C3460" t="s">
        <v>25</v>
      </c>
      <c r="D3460">
        <v>2022</v>
      </c>
      <c r="E3460" t="s">
        <v>86</v>
      </c>
      <c r="F3460" t="s">
        <v>27</v>
      </c>
      <c r="G3460" t="s">
        <v>77</v>
      </c>
      <c r="H3460" t="s">
        <v>29</v>
      </c>
      <c r="M3460" t="s">
        <v>738</v>
      </c>
      <c r="N3460" t="str">
        <f>_xlfn.CONCAT(Tableau1[[#This Row],[species_name]],Tableau1[[#This Row],[sub_reg]])</f>
        <v>Thornback ray27.7.e</v>
      </c>
      <c r="O3460" t="s">
        <v>32</v>
      </c>
      <c r="P3460" t="s">
        <v>33</v>
      </c>
      <c r="Q3460" t="s">
        <v>34</v>
      </c>
      <c r="R3460">
        <v>2755.86</v>
      </c>
      <c r="S3460" t="s">
        <v>35</v>
      </c>
      <c r="T3460" t="s">
        <v>51</v>
      </c>
      <c r="U3460" t="s">
        <v>52</v>
      </c>
      <c r="V3460" t="s">
        <v>226</v>
      </c>
      <c r="W3460">
        <f>IFERROR(INDEX(#REF!,MATCH(Tableau1[[#This Row],[Identifiant pour calcul]],#REF!,0),9),0)</f>
        <v>0</v>
      </c>
      <c r="X3460">
        <f>Tableau1[[#This Row],[value]]*0.125*Tableau1[[#This Row],[Sequestration factor]]</f>
        <v>0</v>
      </c>
      <c r="Y3460" t="s">
        <v>39</v>
      </c>
      <c r="Z3460" t="s">
        <v>40</v>
      </c>
      <c r="AA3460" t="s">
        <v>39</v>
      </c>
      <c r="AB3460" t="e">
        <f>INDEX(#REF!,MATCH(Tableau1[[#This Row],[species_name]],#REF!,0),2)</f>
        <v>#REF!</v>
      </c>
      <c r="AC3460" s="3" t="e">
        <f>Tableau1[[#This Row],[value]]/Tableau1[[#This Row],[débarquements totaux de l''espèce]]</f>
        <v>#REF!</v>
      </c>
    </row>
    <row r="3461" spans="1:29" x14ac:dyDescent="0.2">
      <c r="A3461" s="1">
        <v>45355</v>
      </c>
      <c r="B3461" t="s">
        <v>24</v>
      </c>
      <c r="C3461" t="s">
        <v>25</v>
      </c>
      <c r="D3461">
        <v>2022</v>
      </c>
      <c r="E3461" t="s">
        <v>86</v>
      </c>
      <c r="F3461" t="s">
        <v>27</v>
      </c>
      <c r="G3461" t="s">
        <v>77</v>
      </c>
      <c r="H3461" t="s">
        <v>29</v>
      </c>
      <c r="M3461" t="s">
        <v>738</v>
      </c>
      <c r="N3461" t="str">
        <f>_xlfn.CONCAT(Tableau1[[#This Row],[species_name]],Tableau1[[#This Row],[sub_reg]])</f>
        <v>Thornback ray27.8.b</v>
      </c>
      <c r="O3461" t="s">
        <v>32</v>
      </c>
      <c r="P3461" t="s">
        <v>33</v>
      </c>
      <c r="Q3461" t="s">
        <v>34</v>
      </c>
      <c r="R3461">
        <v>3472.84</v>
      </c>
      <c r="S3461" t="s">
        <v>35</v>
      </c>
      <c r="T3461" t="s">
        <v>51</v>
      </c>
      <c r="U3461" t="s">
        <v>52</v>
      </c>
      <c r="V3461" t="s">
        <v>338</v>
      </c>
      <c r="W3461">
        <f>IFERROR(INDEX(#REF!,MATCH(Tableau1[[#This Row],[Identifiant pour calcul]],#REF!,0),9),0)</f>
        <v>0</v>
      </c>
      <c r="X3461">
        <f>Tableau1[[#This Row],[value]]*0.125*Tableau1[[#This Row],[Sequestration factor]]</f>
        <v>0</v>
      </c>
      <c r="Y3461" t="s">
        <v>39</v>
      </c>
      <c r="Z3461" t="s">
        <v>40</v>
      </c>
      <c r="AA3461" t="s">
        <v>39</v>
      </c>
      <c r="AB3461" t="e">
        <f>INDEX(#REF!,MATCH(Tableau1[[#This Row],[species_name]],#REF!,0),2)</f>
        <v>#REF!</v>
      </c>
      <c r="AC3461" s="3" t="e">
        <f>Tableau1[[#This Row],[value]]/Tableau1[[#This Row],[débarquements totaux de l''espèce]]</f>
        <v>#REF!</v>
      </c>
    </row>
    <row r="3462" spans="1:29" x14ac:dyDescent="0.2">
      <c r="A3462" s="1">
        <v>45355</v>
      </c>
      <c r="B3462" t="s">
        <v>24</v>
      </c>
      <c r="C3462" t="s">
        <v>25</v>
      </c>
      <c r="D3462">
        <v>2022</v>
      </c>
      <c r="E3462" t="s">
        <v>26</v>
      </c>
      <c r="F3462" t="s">
        <v>27</v>
      </c>
      <c r="G3462" t="s">
        <v>277</v>
      </c>
      <c r="H3462" t="s">
        <v>29</v>
      </c>
      <c r="M3462" t="s">
        <v>749</v>
      </c>
      <c r="N3462" t="str">
        <f>_xlfn.CONCAT(Tableau1[[#This Row],[species_name]],Tableau1[[#This Row],[sub_reg]])</f>
        <v>Thornback raysa 7</v>
      </c>
      <c r="O3462" t="s">
        <v>32</v>
      </c>
      <c r="P3462" t="s">
        <v>33</v>
      </c>
      <c r="Q3462" t="s">
        <v>34</v>
      </c>
      <c r="R3462">
        <v>9414.0581000000002</v>
      </c>
      <c r="S3462" t="s">
        <v>35</v>
      </c>
      <c r="T3462" t="s">
        <v>51</v>
      </c>
      <c r="U3462" t="s">
        <v>52</v>
      </c>
      <c r="V3462" t="s">
        <v>62</v>
      </c>
      <c r="W3462">
        <f>IFERROR(INDEX(#REF!,MATCH(Tableau1[[#This Row],[Identifiant pour calcul]],#REF!,0),9),0)</f>
        <v>0</v>
      </c>
      <c r="X3462">
        <f>Tableau1[[#This Row],[value]]*0.125*Tableau1[[#This Row],[Sequestration factor]]</f>
        <v>0</v>
      </c>
      <c r="Y3462" t="s">
        <v>39</v>
      </c>
      <c r="Z3462" t="s">
        <v>40</v>
      </c>
      <c r="AA3462" t="s">
        <v>39</v>
      </c>
      <c r="AB3462" t="e">
        <f>INDEX(#REF!,MATCH(Tableau1[[#This Row],[species_name]],#REF!,0),2)</f>
        <v>#REF!</v>
      </c>
      <c r="AC3462" s="3" t="e">
        <f>Tableau1[[#This Row],[value]]/Tableau1[[#This Row],[débarquements totaux de l''espèce]]</f>
        <v>#REF!</v>
      </c>
    </row>
    <row r="3463" spans="1:29" x14ac:dyDescent="0.2">
      <c r="A3463" s="1">
        <v>45355</v>
      </c>
      <c r="B3463" t="s">
        <v>24</v>
      </c>
      <c r="C3463" t="s">
        <v>25</v>
      </c>
      <c r="D3463">
        <v>2022</v>
      </c>
      <c r="E3463" t="s">
        <v>26</v>
      </c>
      <c r="F3463" t="s">
        <v>239</v>
      </c>
      <c r="G3463" t="s">
        <v>277</v>
      </c>
      <c r="H3463" t="s">
        <v>29</v>
      </c>
      <c r="M3463" t="s">
        <v>768</v>
      </c>
      <c r="N3463" t="str">
        <f>_xlfn.CONCAT(Tableau1[[#This Row],[species_name]],Tableau1[[#This Row],[sub_reg]])</f>
        <v>Thornback raysa 7</v>
      </c>
      <c r="O3463" t="s">
        <v>32</v>
      </c>
      <c r="P3463" t="s">
        <v>33</v>
      </c>
      <c r="Q3463" t="s">
        <v>34</v>
      </c>
      <c r="R3463">
        <v>1139.3459</v>
      </c>
      <c r="S3463" t="s">
        <v>35</v>
      </c>
      <c r="T3463" t="s">
        <v>51</v>
      </c>
      <c r="U3463" t="s">
        <v>52</v>
      </c>
      <c r="V3463" t="s">
        <v>62</v>
      </c>
      <c r="W3463">
        <f>IFERROR(INDEX(#REF!,MATCH(Tableau1[[#This Row],[Identifiant pour calcul]],#REF!,0),9),0)</f>
        <v>0</v>
      </c>
      <c r="X3463">
        <f>Tableau1[[#This Row],[value]]*0.125*Tableau1[[#This Row],[Sequestration factor]]</f>
        <v>0</v>
      </c>
      <c r="Y3463" t="s">
        <v>39</v>
      </c>
      <c r="Z3463" t="s">
        <v>40</v>
      </c>
      <c r="AA3463" t="s">
        <v>39</v>
      </c>
      <c r="AB3463" t="e">
        <f>INDEX(#REF!,MATCH(Tableau1[[#This Row],[species_name]],#REF!,0),2)</f>
        <v>#REF!</v>
      </c>
      <c r="AC3463" s="3" t="e">
        <f>Tableau1[[#This Row],[value]]/Tableau1[[#This Row],[débarquements totaux de l''espèce]]</f>
        <v>#REF!</v>
      </c>
    </row>
    <row r="3464" spans="1:29" x14ac:dyDescent="0.2">
      <c r="A3464" s="1">
        <v>45355</v>
      </c>
      <c r="B3464" t="s">
        <v>24</v>
      </c>
      <c r="C3464" t="s">
        <v>25</v>
      </c>
      <c r="D3464">
        <v>2022</v>
      </c>
      <c r="E3464" t="s">
        <v>86</v>
      </c>
      <c r="F3464" t="s">
        <v>87</v>
      </c>
      <c r="G3464" t="s">
        <v>28</v>
      </c>
      <c r="H3464" t="s">
        <v>29</v>
      </c>
      <c r="L3464" t="s">
        <v>89</v>
      </c>
      <c r="M3464" t="s">
        <v>90</v>
      </c>
      <c r="N3464" t="str">
        <f>_xlfn.CONCAT(Tableau1[[#This Row],[species_name]],Tableau1[[#This Row],[sub_reg]])</f>
        <v>Thornback ray27.7.d</v>
      </c>
      <c r="O3464" t="s">
        <v>32</v>
      </c>
      <c r="P3464" t="s">
        <v>33</v>
      </c>
      <c r="Q3464" t="s">
        <v>34</v>
      </c>
      <c r="R3464">
        <v>56933.46</v>
      </c>
      <c r="S3464" t="s">
        <v>35</v>
      </c>
      <c r="T3464" t="s">
        <v>51</v>
      </c>
      <c r="U3464" t="s">
        <v>52</v>
      </c>
      <c r="V3464" t="s">
        <v>96</v>
      </c>
      <c r="W3464">
        <f>IFERROR(INDEX(#REF!,MATCH(Tableau1[[#This Row],[Identifiant pour calcul]],#REF!,0),9),0)</f>
        <v>0</v>
      </c>
      <c r="X3464">
        <f>Tableau1[[#This Row],[value]]*0.125*Tableau1[[#This Row],[Sequestration factor]]</f>
        <v>0</v>
      </c>
      <c r="Y3464" t="s">
        <v>39</v>
      </c>
      <c r="Z3464" t="s">
        <v>40</v>
      </c>
      <c r="AA3464" t="s">
        <v>39</v>
      </c>
      <c r="AB3464" t="e">
        <f>INDEX(#REF!,MATCH(Tableau1[[#This Row],[species_name]],#REF!,0),2)</f>
        <v>#REF!</v>
      </c>
      <c r="AC3464" s="3" t="e">
        <f>Tableau1[[#This Row],[value]]/Tableau1[[#This Row],[débarquements totaux de l''espèce]]</f>
        <v>#REF!</v>
      </c>
    </row>
    <row r="3465" spans="1:29" x14ac:dyDescent="0.2">
      <c r="A3465" s="1">
        <v>45355</v>
      </c>
      <c r="B3465" t="s">
        <v>24</v>
      </c>
      <c r="C3465" t="s">
        <v>25</v>
      </c>
      <c r="D3465">
        <v>2022</v>
      </c>
      <c r="E3465" t="s">
        <v>86</v>
      </c>
      <c r="F3465" t="s">
        <v>87</v>
      </c>
      <c r="G3465" t="s">
        <v>28</v>
      </c>
      <c r="H3465" t="s">
        <v>29</v>
      </c>
      <c r="L3465" t="s">
        <v>89</v>
      </c>
      <c r="M3465" t="s">
        <v>90</v>
      </c>
      <c r="N3465" t="str">
        <f>_xlfn.CONCAT(Tableau1[[#This Row],[species_name]],Tableau1[[#This Row],[sub_reg]])</f>
        <v>Thornback ray27.7.e</v>
      </c>
      <c r="O3465" t="s">
        <v>32</v>
      </c>
      <c r="P3465" t="s">
        <v>33</v>
      </c>
      <c r="Q3465" t="s">
        <v>34</v>
      </c>
      <c r="R3465">
        <v>7082.46</v>
      </c>
      <c r="S3465" t="s">
        <v>35</v>
      </c>
      <c r="T3465" t="s">
        <v>51</v>
      </c>
      <c r="U3465" t="s">
        <v>52</v>
      </c>
      <c r="V3465" t="s">
        <v>226</v>
      </c>
      <c r="W3465">
        <f>IFERROR(INDEX(#REF!,MATCH(Tableau1[[#This Row],[Identifiant pour calcul]],#REF!,0),9),0)</f>
        <v>0</v>
      </c>
      <c r="X3465">
        <f>Tableau1[[#This Row],[value]]*0.125*Tableau1[[#This Row],[Sequestration factor]]</f>
        <v>0</v>
      </c>
      <c r="Y3465" t="s">
        <v>39</v>
      </c>
      <c r="Z3465" t="s">
        <v>40</v>
      </c>
      <c r="AA3465" t="s">
        <v>39</v>
      </c>
      <c r="AB3465" t="e">
        <f>INDEX(#REF!,MATCH(Tableau1[[#This Row],[species_name]],#REF!,0),2)</f>
        <v>#REF!</v>
      </c>
      <c r="AC3465" s="3" t="e">
        <f>Tableau1[[#This Row],[value]]/Tableau1[[#This Row],[débarquements totaux de l''espèce]]</f>
        <v>#REF!</v>
      </c>
    </row>
    <row r="3466" spans="1:29" x14ac:dyDescent="0.2">
      <c r="A3466" s="1">
        <v>45355</v>
      </c>
      <c r="B3466" t="s">
        <v>24</v>
      </c>
      <c r="C3466" t="s">
        <v>25</v>
      </c>
      <c r="D3466">
        <v>2022</v>
      </c>
      <c r="E3466" t="s">
        <v>86</v>
      </c>
      <c r="F3466" t="s">
        <v>158</v>
      </c>
      <c r="G3466" t="s">
        <v>88</v>
      </c>
      <c r="H3466" t="s">
        <v>29</v>
      </c>
      <c r="L3466" t="s">
        <v>373</v>
      </c>
      <c r="M3466" t="s">
        <v>374</v>
      </c>
      <c r="N3466" t="str">
        <f>_xlfn.CONCAT(Tableau1[[#This Row],[species_name]],Tableau1[[#This Row],[sub_reg]])</f>
        <v>Thornback ray27.7.j</v>
      </c>
      <c r="O3466" t="s">
        <v>32</v>
      </c>
      <c r="P3466" t="s">
        <v>33</v>
      </c>
      <c r="Q3466" t="s">
        <v>34</v>
      </c>
      <c r="R3466">
        <v>3666.67</v>
      </c>
      <c r="S3466" t="s">
        <v>35</v>
      </c>
      <c r="T3466" t="s">
        <v>51</v>
      </c>
      <c r="U3466" t="s">
        <v>52</v>
      </c>
      <c r="V3466" t="s">
        <v>377</v>
      </c>
      <c r="W3466">
        <f>IFERROR(INDEX(#REF!,MATCH(Tableau1[[#This Row],[Identifiant pour calcul]],#REF!,0),9),0)</f>
        <v>0</v>
      </c>
      <c r="X3466">
        <f>Tableau1[[#This Row],[value]]*0.125*Tableau1[[#This Row],[Sequestration factor]]</f>
        <v>0</v>
      </c>
      <c r="Y3466" t="s">
        <v>39</v>
      </c>
      <c r="Z3466" t="s">
        <v>40</v>
      </c>
      <c r="AA3466" t="s">
        <v>39</v>
      </c>
      <c r="AB3466" t="e">
        <f>INDEX(#REF!,MATCH(Tableau1[[#This Row],[species_name]],#REF!,0),2)</f>
        <v>#REF!</v>
      </c>
      <c r="AC3466" s="3" t="e">
        <f>Tableau1[[#This Row],[value]]/Tableau1[[#This Row],[débarquements totaux de l''espèce]]</f>
        <v>#REF!</v>
      </c>
    </row>
    <row r="3467" spans="1:29" x14ac:dyDescent="0.2">
      <c r="A3467" s="1">
        <v>45355</v>
      </c>
      <c r="B3467" t="s">
        <v>24</v>
      </c>
      <c r="C3467" t="s">
        <v>25</v>
      </c>
      <c r="D3467">
        <v>2022</v>
      </c>
      <c r="E3467" t="s">
        <v>86</v>
      </c>
      <c r="F3467" t="s">
        <v>158</v>
      </c>
      <c r="G3467" t="s">
        <v>88</v>
      </c>
      <c r="H3467" t="s">
        <v>29</v>
      </c>
      <c r="L3467" t="s">
        <v>373</v>
      </c>
      <c r="M3467" t="s">
        <v>374</v>
      </c>
      <c r="N3467" t="str">
        <f>_xlfn.CONCAT(Tableau1[[#This Row],[species_name]],Tableau1[[#This Row],[sub_reg]])</f>
        <v>Thornback ray27.8.a</v>
      </c>
      <c r="O3467" t="s">
        <v>32</v>
      </c>
      <c r="P3467" t="s">
        <v>33</v>
      </c>
      <c r="Q3467" t="s">
        <v>34</v>
      </c>
      <c r="R3467">
        <v>37837.49</v>
      </c>
      <c r="S3467" t="s">
        <v>35</v>
      </c>
      <c r="T3467" t="s">
        <v>51</v>
      </c>
      <c r="U3467" t="s">
        <v>52</v>
      </c>
      <c r="V3467" t="s">
        <v>331</v>
      </c>
      <c r="W3467">
        <f>IFERROR(INDEX(#REF!,MATCH(Tableau1[[#This Row],[Identifiant pour calcul]],#REF!,0),9),0)</f>
        <v>0</v>
      </c>
      <c r="X3467">
        <f>Tableau1[[#This Row],[value]]*0.125*Tableau1[[#This Row],[Sequestration factor]]</f>
        <v>0</v>
      </c>
      <c r="Y3467" t="s">
        <v>39</v>
      </c>
      <c r="Z3467" t="s">
        <v>40</v>
      </c>
      <c r="AA3467" t="s">
        <v>39</v>
      </c>
      <c r="AB3467" t="e">
        <f>INDEX(#REF!,MATCH(Tableau1[[#This Row],[species_name]],#REF!,0),2)</f>
        <v>#REF!</v>
      </c>
      <c r="AC3467" s="3" t="e">
        <f>Tableau1[[#This Row],[value]]/Tableau1[[#This Row],[débarquements totaux de l''espèce]]</f>
        <v>#REF!</v>
      </c>
    </row>
    <row r="3468" spans="1:29" x14ac:dyDescent="0.2">
      <c r="A3468" s="1">
        <v>45355</v>
      </c>
      <c r="B3468" t="s">
        <v>24</v>
      </c>
      <c r="C3468" t="s">
        <v>25</v>
      </c>
      <c r="D3468">
        <v>2022</v>
      </c>
      <c r="E3468" t="s">
        <v>86</v>
      </c>
      <c r="F3468" t="s">
        <v>158</v>
      </c>
      <c r="G3468" t="s">
        <v>88</v>
      </c>
      <c r="H3468" t="s">
        <v>29</v>
      </c>
      <c r="L3468" t="s">
        <v>373</v>
      </c>
      <c r="M3468" t="s">
        <v>374</v>
      </c>
      <c r="N3468" t="str">
        <f>_xlfn.CONCAT(Tableau1[[#This Row],[species_name]],Tableau1[[#This Row],[sub_reg]])</f>
        <v>Thornback ray27.8.b</v>
      </c>
      <c r="O3468" t="s">
        <v>32</v>
      </c>
      <c r="P3468" t="s">
        <v>33</v>
      </c>
      <c r="Q3468" t="s">
        <v>34</v>
      </c>
      <c r="R3468">
        <v>7243.49</v>
      </c>
      <c r="S3468" t="s">
        <v>35</v>
      </c>
      <c r="T3468" t="s">
        <v>51</v>
      </c>
      <c r="U3468" t="s">
        <v>52</v>
      </c>
      <c r="V3468" t="s">
        <v>338</v>
      </c>
      <c r="W3468">
        <f>IFERROR(INDEX(#REF!,MATCH(Tableau1[[#This Row],[Identifiant pour calcul]],#REF!,0),9),0)</f>
        <v>0</v>
      </c>
      <c r="X3468">
        <f>Tableau1[[#This Row],[value]]*0.125*Tableau1[[#This Row],[Sequestration factor]]</f>
        <v>0</v>
      </c>
      <c r="Y3468" t="s">
        <v>39</v>
      </c>
      <c r="Z3468" t="s">
        <v>40</v>
      </c>
      <c r="AA3468" t="s">
        <v>39</v>
      </c>
      <c r="AB3468" t="e">
        <f>INDEX(#REF!,MATCH(Tableau1[[#This Row],[species_name]],#REF!,0),2)</f>
        <v>#REF!</v>
      </c>
      <c r="AC3468" s="3" t="e">
        <f>Tableau1[[#This Row],[value]]/Tableau1[[#This Row],[débarquements totaux de l''espèce]]</f>
        <v>#REF!</v>
      </c>
    </row>
    <row r="3469" spans="1:29" x14ac:dyDescent="0.2">
      <c r="A3469" s="1">
        <v>45355</v>
      </c>
      <c r="B3469" t="s">
        <v>24</v>
      </c>
      <c r="C3469" t="s">
        <v>25</v>
      </c>
      <c r="D3469">
        <v>2022</v>
      </c>
      <c r="E3469" t="s">
        <v>86</v>
      </c>
      <c r="F3469" t="s">
        <v>158</v>
      </c>
      <c r="G3469" t="s">
        <v>88</v>
      </c>
      <c r="H3469" t="s">
        <v>29</v>
      </c>
      <c r="L3469" t="s">
        <v>373</v>
      </c>
      <c r="M3469" t="s">
        <v>374</v>
      </c>
      <c r="N3469" t="str">
        <f>_xlfn.CONCAT(Tableau1[[#This Row],[species_name]],Tableau1[[#This Row],[sub_reg]])</f>
        <v>Thornback ray27.4.c</v>
      </c>
      <c r="O3469" t="s">
        <v>32</v>
      </c>
      <c r="P3469" t="s">
        <v>33</v>
      </c>
      <c r="Q3469" t="s">
        <v>34</v>
      </c>
      <c r="R3469">
        <v>6973.58</v>
      </c>
      <c r="S3469" t="s">
        <v>35</v>
      </c>
      <c r="T3469" t="s">
        <v>51</v>
      </c>
      <c r="U3469" t="s">
        <v>52</v>
      </c>
      <c r="V3469" t="s">
        <v>389</v>
      </c>
      <c r="W3469">
        <f>IFERROR(INDEX(#REF!,MATCH(Tableau1[[#This Row],[Identifiant pour calcul]],#REF!,0),9),0)</f>
        <v>0</v>
      </c>
      <c r="X3469">
        <f>Tableau1[[#This Row],[value]]*0.125*Tableau1[[#This Row],[Sequestration factor]]</f>
        <v>0</v>
      </c>
      <c r="Y3469" t="s">
        <v>39</v>
      </c>
      <c r="Z3469" t="s">
        <v>40</v>
      </c>
      <c r="AA3469" t="s">
        <v>39</v>
      </c>
      <c r="AB3469" t="e">
        <f>INDEX(#REF!,MATCH(Tableau1[[#This Row],[species_name]],#REF!,0),2)</f>
        <v>#REF!</v>
      </c>
      <c r="AC3469" s="3" t="e">
        <f>Tableau1[[#This Row],[value]]/Tableau1[[#This Row],[débarquements totaux de l''espèce]]</f>
        <v>#REF!</v>
      </c>
    </row>
    <row r="3470" spans="1:29" x14ac:dyDescent="0.2">
      <c r="A3470" s="1">
        <v>45355</v>
      </c>
      <c r="B3470" t="s">
        <v>24</v>
      </c>
      <c r="C3470" t="s">
        <v>25</v>
      </c>
      <c r="D3470">
        <v>2022</v>
      </c>
      <c r="E3470" t="s">
        <v>86</v>
      </c>
      <c r="F3470" t="s">
        <v>158</v>
      </c>
      <c r="G3470" t="s">
        <v>88</v>
      </c>
      <c r="H3470" t="s">
        <v>29</v>
      </c>
      <c r="L3470" t="s">
        <v>373</v>
      </c>
      <c r="M3470" t="s">
        <v>374</v>
      </c>
      <c r="N3470" t="str">
        <f>_xlfn.CONCAT(Tableau1[[#This Row],[species_name]],Tableau1[[#This Row],[sub_reg]])</f>
        <v>Thornback ray27.7.b</v>
      </c>
      <c r="O3470" t="s">
        <v>32</v>
      </c>
      <c r="P3470" t="s">
        <v>33</v>
      </c>
      <c r="Q3470" t="s">
        <v>34</v>
      </c>
      <c r="R3470">
        <v>1421.6</v>
      </c>
      <c r="S3470" t="s">
        <v>35</v>
      </c>
      <c r="T3470" t="s">
        <v>51</v>
      </c>
      <c r="U3470" t="s">
        <v>52</v>
      </c>
      <c r="V3470" t="s">
        <v>663</v>
      </c>
      <c r="W3470">
        <f>IFERROR(INDEX(#REF!,MATCH(Tableau1[[#This Row],[Identifiant pour calcul]],#REF!,0),9),0)</f>
        <v>0</v>
      </c>
      <c r="X3470">
        <f>Tableau1[[#This Row],[value]]*0.125*Tableau1[[#This Row],[Sequestration factor]]</f>
        <v>0</v>
      </c>
      <c r="Y3470" t="s">
        <v>39</v>
      </c>
      <c r="Z3470" t="s">
        <v>40</v>
      </c>
      <c r="AA3470" t="s">
        <v>39</v>
      </c>
      <c r="AB3470" t="e">
        <f>INDEX(#REF!,MATCH(Tableau1[[#This Row],[species_name]],#REF!,0),2)</f>
        <v>#REF!</v>
      </c>
      <c r="AC3470" s="3" t="e">
        <f>Tableau1[[#This Row],[value]]/Tableau1[[#This Row],[débarquements totaux de l''espèce]]</f>
        <v>#REF!</v>
      </c>
    </row>
    <row r="3471" spans="1:29" x14ac:dyDescent="0.2">
      <c r="A3471" s="1">
        <v>45355</v>
      </c>
      <c r="B3471" t="s">
        <v>24</v>
      </c>
      <c r="C3471" t="s">
        <v>25</v>
      </c>
      <c r="D3471">
        <v>2022</v>
      </c>
      <c r="E3471" t="s">
        <v>86</v>
      </c>
      <c r="F3471" t="s">
        <v>158</v>
      </c>
      <c r="G3471" t="s">
        <v>88</v>
      </c>
      <c r="H3471" t="s">
        <v>29</v>
      </c>
      <c r="L3471" t="s">
        <v>373</v>
      </c>
      <c r="M3471" t="s">
        <v>374</v>
      </c>
      <c r="N3471" t="str">
        <f>_xlfn.CONCAT(Tableau1[[#This Row],[species_name]],Tableau1[[#This Row],[sub_reg]])</f>
        <v>Thornback ray27.7.d</v>
      </c>
      <c r="O3471" t="s">
        <v>32</v>
      </c>
      <c r="P3471" t="s">
        <v>33</v>
      </c>
      <c r="Q3471" t="s">
        <v>34</v>
      </c>
      <c r="R3471">
        <v>177553.68</v>
      </c>
      <c r="S3471" t="s">
        <v>35</v>
      </c>
      <c r="T3471" t="s">
        <v>51</v>
      </c>
      <c r="U3471" t="s">
        <v>52</v>
      </c>
      <c r="V3471" t="s">
        <v>96</v>
      </c>
      <c r="W3471">
        <f>IFERROR(INDEX(#REF!,MATCH(Tableau1[[#This Row],[Identifiant pour calcul]],#REF!,0),9),0)</f>
        <v>0</v>
      </c>
      <c r="X3471">
        <f>Tableau1[[#This Row],[value]]*0.125*Tableau1[[#This Row],[Sequestration factor]]</f>
        <v>0</v>
      </c>
      <c r="Y3471" t="s">
        <v>39</v>
      </c>
      <c r="Z3471" t="s">
        <v>40</v>
      </c>
      <c r="AA3471" t="s">
        <v>39</v>
      </c>
      <c r="AB3471" t="e">
        <f>INDEX(#REF!,MATCH(Tableau1[[#This Row],[species_name]],#REF!,0),2)</f>
        <v>#REF!</v>
      </c>
      <c r="AC3471" s="3" t="e">
        <f>Tableau1[[#This Row],[value]]/Tableau1[[#This Row],[débarquements totaux de l''espèce]]</f>
        <v>#REF!</v>
      </c>
    </row>
    <row r="3472" spans="1:29" x14ac:dyDescent="0.2">
      <c r="A3472" s="1">
        <v>45355</v>
      </c>
      <c r="B3472" t="s">
        <v>24</v>
      </c>
      <c r="C3472" t="s">
        <v>25</v>
      </c>
      <c r="D3472">
        <v>2022</v>
      </c>
      <c r="E3472" t="s">
        <v>86</v>
      </c>
      <c r="F3472" t="s">
        <v>158</v>
      </c>
      <c r="G3472" t="s">
        <v>88</v>
      </c>
      <c r="H3472" t="s">
        <v>29</v>
      </c>
      <c r="L3472" t="s">
        <v>373</v>
      </c>
      <c r="M3472" t="s">
        <v>374</v>
      </c>
      <c r="N3472" t="str">
        <f>_xlfn.CONCAT(Tableau1[[#This Row],[species_name]],Tableau1[[#This Row],[sub_reg]])</f>
        <v>Thornback ray27.7.g</v>
      </c>
      <c r="O3472" t="s">
        <v>32</v>
      </c>
      <c r="P3472" t="s">
        <v>33</v>
      </c>
      <c r="Q3472" t="s">
        <v>34</v>
      </c>
      <c r="R3472">
        <v>73975.25</v>
      </c>
      <c r="S3472" t="s">
        <v>35</v>
      </c>
      <c r="T3472" t="s">
        <v>51</v>
      </c>
      <c r="U3472" t="s">
        <v>52</v>
      </c>
      <c r="V3472" t="s">
        <v>662</v>
      </c>
      <c r="W3472">
        <f>IFERROR(INDEX(#REF!,MATCH(Tableau1[[#This Row],[Identifiant pour calcul]],#REF!,0),9),0)</f>
        <v>0</v>
      </c>
      <c r="X3472">
        <f>Tableau1[[#This Row],[value]]*0.125*Tableau1[[#This Row],[Sequestration factor]]</f>
        <v>0</v>
      </c>
      <c r="Y3472" t="s">
        <v>39</v>
      </c>
      <c r="Z3472" t="s">
        <v>40</v>
      </c>
      <c r="AA3472" t="s">
        <v>39</v>
      </c>
      <c r="AB3472" t="e">
        <f>INDEX(#REF!,MATCH(Tableau1[[#This Row],[species_name]],#REF!,0),2)</f>
        <v>#REF!</v>
      </c>
      <c r="AC3472" s="3" t="e">
        <f>Tableau1[[#This Row],[value]]/Tableau1[[#This Row],[débarquements totaux de l''espèce]]</f>
        <v>#REF!</v>
      </c>
    </row>
    <row r="3473" spans="1:29" x14ac:dyDescent="0.2">
      <c r="A3473" s="1">
        <v>45355</v>
      </c>
      <c r="B3473" t="s">
        <v>24</v>
      </c>
      <c r="C3473" t="s">
        <v>25</v>
      </c>
      <c r="D3473">
        <v>2022</v>
      </c>
      <c r="E3473" t="s">
        <v>86</v>
      </c>
      <c r="F3473" t="s">
        <v>158</v>
      </c>
      <c r="G3473" t="s">
        <v>88</v>
      </c>
      <c r="H3473" t="s">
        <v>29</v>
      </c>
      <c r="L3473" t="s">
        <v>373</v>
      </c>
      <c r="M3473" t="s">
        <v>374</v>
      </c>
      <c r="N3473" t="str">
        <f>_xlfn.CONCAT(Tableau1[[#This Row],[species_name]],Tableau1[[#This Row],[sub_reg]])</f>
        <v>Thornback ray27.7.h</v>
      </c>
      <c r="O3473" t="s">
        <v>32</v>
      </c>
      <c r="P3473" t="s">
        <v>33</v>
      </c>
      <c r="Q3473" t="s">
        <v>34</v>
      </c>
      <c r="R3473">
        <v>8319.56</v>
      </c>
      <c r="S3473" t="s">
        <v>35</v>
      </c>
      <c r="T3473" t="s">
        <v>51</v>
      </c>
      <c r="U3473" t="s">
        <v>52</v>
      </c>
      <c r="V3473" t="s">
        <v>330</v>
      </c>
      <c r="W3473">
        <f>IFERROR(INDEX(#REF!,MATCH(Tableau1[[#This Row],[Identifiant pour calcul]],#REF!,0),9),0)</f>
        <v>0</v>
      </c>
      <c r="X3473">
        <f>Tableau1[[#This Row],[value]]*0.125*Tableau1[[#This Row],[Sequestration factor]]</f>
        <v>0</v>
      </c>
      <c r="Y3473" t="s">
        <v>39</v>
      </c>
      <c r="Z3473" t="s">
        <v>40</v>
      </c>
      <c r="AA3473" t="s">
        <v>39</v>
      </c>
      <c r="AB3473" t="e">
        <f>INDEX(#REF!,MATCH(Tableau1[[#This Row],[species_name]],#REF!,0),2)</f>
        <v>#REF!</v>
      </c>
      <c r="AC3473" s="3" t="e">
        <f>Tableau1[[#This Row],[value]]/Tableau1[[#This Row],[débarquements totaux de l''espèce]]</f>
        <v>#REF!</v>
      </c>
    </row>
    <row r="3474" spans="1:29" x14ac:dyDescent="0.2">
      <c r="A3474" s="1">
        <v>45355</v>
      </c>
      <c r="B3474" t="s">
        <v>24</v>
      </c>
      <c r="C3474" t="s">
        <v>25</v>
      </c>
      <c r="D3474">
        <v>2022</v>
      </c>
      <c r="E3474" t="s">
        <v>86</v>
      </c>
      <c r="F3474" t="s">
        <v>158</v>
      </c>
      <c r="G3474" t="s">
        <v>88</v>
      </c>
      <c r="H3474" t="s">
        <v>29</v>
      </c>
      <c r="L3474" t="s">
        <v>373</v>
      </c>
      <c r="M3474" t="s">
        <v>374</v>
      </c>
      <c r="N3474" t="str">
        <f>_xlfn.CONCAT(Tableau1[[#This Row],[species_name]],Tableau1[[#This Row],[sub_reg]])</f>
        <v>Thornback ray27.7.f</v>
      </c>
      <c r="O3474" t="s">
        <v>32</v>
      </c>
      <c r="P3474" t="s">
        <v>33</v>
      </c>
      <c r="Q3474" t="s">
        <v>34</v>
      </c>
      <c r="R3474">
        <v>14160.75</v>
      </c>
      <c r="S3474" t="s">
        <v>35</v>
      </c>
      <c r="T3474" t="s">
        <v>51</v>
      </c>
      <c r="U3474" t="s">
        <v>52</v>
      </c>
      <c r="V3474" t="s">
        <v>685</v>
      </c>
      <c r="W3474">
        <f>IFERROR(INDEX(#REF!,MATCH(Tableau1[[#This Row],[Identifiant pour calcul]],#REF!,0),9),0)</f>
        <v>0</v>
      </c>
      <c r="X3474">
        <f>Tableau1[[#This Row],[value]]*0.125*Tableau1[[#This Row],[Sequestration factor]]</f>
        <v>0</v>
      </c>
      <c r="Y3474" t="s">
        <v>39</v>
      </c>
      <c r="Z3474" t="s">
        <v>40</v>
      </c>
      <c r="AA3474" t="s">
        <v>39</v>
      </c>
      <c r="AB3474" t="e">
        <f>INDEX(#REF!,MATCH(Tableau1[[#This Row],[species_name]],#REF!,0),2)</f>
        <v>#REF!</v>
      </c>
      <c r="AC3474" s="3" t="e">
        <f>Tableau1[[#This Row],[value]]/Tableau1[[#This Row],[débarquements totaux de l''espèce]]</f>
        <v>#REF!</v>
      </c>
    </row>
    <row r="3475" spans="1:29" x14ac:dyDescent="0.2">
      <c r="A3475" s="1">
        <v>45355</v>
      </c>
      <c r="B3475" t="s">
        <v>24</v>
      </c>
      <c r="C3475" t="s">
        <v>25</v>
      </c>
      <c r="D3475">
        <v>2022</v>
      </c>
      <c r="E3475" t="s">
        <v>86</v>
      </c>
      <c r="F3475" t="s">
        <v>158</v>
      </c>
      <c r="G3475" t="s">
        <v>88</v>
      </c>
      <c r="H3475" t="s">
        <v>29</v>
      </c>
      <c r="L3475" t="s">
        <v>373</v>
      </c>
      <c r="M3475" t="s">
        <v>374</v>
      </c>
      <c r="N3475" t="str">
        <f>_xlfn.CONCAT(Tableau1[[#This Row],[species_name]],Tableau1[[#This Row],[sub_reg]])</f>
        <v>Thornback ray27.7.e</v>
      </c>
      <c r="O3475" t="s">
        <v>32</v>
      </c>
      <c r="P3475" t="s">
        <v>33</v>
      </c>
      <c r="Q3475" t="s">
        <v>34</v>
      </c>
      <c r="R3475">
        <v>117043.05</v>
      </c>
      <c r="S3475" t="s">
        <v>35</v>
      </c>
      <c r="T3475" t="s">
        <v>51</v>
      </c>
      <c r="U3475" t="s">
        <v>52</v>
      </c>
      <c r="V3475" t="s">
        <v>226</v>
      </c>
      <c r="W3475">
        <f>IFERROR(INDEX(#REF!,MATCH(Tableau1[[#This Row],[Identifiant pour calcul]],#REF!,0),9),0)</f>
        <v>0</v>
      </c>
      <c r="X3475">
        <f>Tableau1[[#This Row],[value]]*0.125*Tableau1[[#This Row],[Sequestration factor]]</f>
        <v>0</v>
      </c>
      <c r="Y3475" t="s">
        <v>39</v>
      </c>
      <c r="Z3475" t="s">
        <v>40</v>
      </c>
      <c r="AA3475" t="s">
        <v>39</v>
      </c>
      <c r="AB3475" t="e">
        <f>INDEX(#REF!,MATCH(Tableau1[[#This Row],[species_name]],#REF!,0),2)</f>
        <v>#REF!</v>
      </c>
      <c r="AC3475" s="3" t="e">
        <f>Tableau1[[#This Row],[value]]/Tableau1[[#This Row],[débarquements totaux de l''espèce]]</f>
        <v>#REF!</v>
      </c>
    </row>
    <row r="3476" spans="1:29" x14ac:dyDescent="0.2">
      <c r="A3476" s="1">
        <v>45355</v>
      </c>
      <c r="B3476" t="s">
        <v>24</v>
      </c>
      <c r="C3476" t="s">
        <v>25</v>
      </c>
      <c r="D3476">
        <v>2022</v>
      </c>
      <c r="E3476" t="s">
        <v>86</v>
      </c>
      <c r="F3476" t="s">
        <v>602</v>
      </c>
      <c r="G3476" t="s">
        <v>107</v>
      </c>
      <c r="H3476" t="s">
        <v>29</v>
      </c>
      <c r="L3476" t="s">
        <v>603</v>
      </c>
      <c r="M3476" t="s">
        <v>604</v>
      </c>
      <c r="N3476" t="str">
        <f>_xlfn.CONCAT(Tableau1[[#This Row],[species_name]],Tableau1[[#This Row],[sub_reg]])</f>
        <v>Thornback ray27.8.b</v>
      </c>
      <c r="O3476" t="s">
        <v>32</v>
      </c>
      <c r="P3476" t="s">
        <v>33</v>
      </c>
      <c r="Q3476" t="s">
        <v>34</v>
      </c>
      <c r="R3476">
        <v>1962.77</v>
      </c>
      <c r="S3476" t="s">
        <v>35</v>
      </c>
      <c r="T3476" t="s">
        <v>51</v>
      </c>
      <c r="U3476" t="s">
        <v>52</v>
      </c>
      <c r="V3476" t="s">
        <v>338</v>
      </c>
      <c r="W3476">
        <f>IFERROR(INDEX(#REF!,MATCH(Tableau1[[#This Row],[Identifiant pour calcul]],#REF!,0),9),0)</f>
        <v>0</v>
      </c>
      <c r="X3476">
        <f>Tableau1[[#This Row],[value]]*0.125*Tableau1[[#This Row],[Sequestration factor]]</f>
        <v>0</v>
      </c>
      <c r="Y3476" t="s">
        <v>39</v>
      </c>
      <c r="Z3476" t="s">
        <v>40</v>
      </c>
      <c r="AA3476" t="s">
        <v>39</v>
      </c>
      <c r="AB3476" t="e">
        <f>INDEX(#REF!,MATCH(Tableau1[[#This Row],[species_name]],#REF!,0),2)</f>
        <v>#REF!</v>
      </c>
      <c r="AC3476" s="3" t="e">
        <f>Tableau1[[#This Row],[value]]/Tableau1[[#This Row],[débarquements totaux de l''espèce]]</f>
        <v>#REF!</v>
      </c>
    </row>
    <row r="3477" spans="1:29" x14ac:dyDescent="0.2">
      <c r="A3477" s="1">
        <v>45355</v>
      </c>
      <c r="B3477" t="s">
        <v>24</v>
      </c>
      <c r="C3477" t="s">
        <v>25</v>
      </c>
      <c r="D3477">
        <v>2022</v>
      </c>
      <c r="E3477" t="s">
        <v>86</v>
      </c>
      <c r="F3477" t="s">
        <v>523</v>
      </c>
      <c r="G3477" t="s">
        <v>28</v>
      </c>
      <c r="H3477" t="s">
        <v>29</v>
      </c>
      <c r="L3477" t="s">
        <v>524</v>
      </c>
      <c r="M3477" t="s">
        <v>525</v>
      </c>
      <c r="N3477" t="str">
        <f>_xlfn.CONCAT(Tableau1[[#This Row],[species_name]],Tableau1[[#This Row],[sub_reg]])</f>
        <v>Thornback ray27.8.a</v>
      </c>
      <c r="O3477" t="s">
        <v>32</v>
      </c>
      <c r="P3477" t="s">
        <v>33</v>
      </c>
      <c r="Q3477" t="s">
        <v>34</v>
      </c>
      <c r="R3477">
        <v>1490.24</v>
      </c>
      <c r="S3477" t="s">
        <v>35</v>
      </c>
      <c r="T3477" t="s">
        <v>51</v>
      </c>
      <c r="U3477" t="s">
        <v>52</v>
      </c>
      <c r="V3477" t="s">
        <v>331</v>
      </c>
      <c r="W3477">
        <f>IFERROR(INDEX(#REF!,MATCH(Tableau1[[#This Row],[Identifiant pour calcul]],#REF!,0),9),0)</f>
        <v>0</v>
      </c>
      <c r="X3477">
        <f>Tableau1[[#This Row],[value]]*0.125*Tableau1[[#This Row],[Sequestration factor]]</f>
        <v>0</v>
      </c>
      <c r="Y3477" t="s">
        <v>39</v>
      </c>
      <c r="Z3477" t="s">
        <v>40</v>
      </c>
      <c r="AA3477" t="s">
        <v>39</v>
      </c>
      <c r="AB3477" t="e">
        <f>INDEX(#REF!,MATCH(Tableau1[[#This Row],[species_name]],#REF!,0),2)</f>
        <v>#REF!</v>
      </c>
      <c r="AC3477" s="3" t="e">
        <f>Tableau1[[#This Row],[value]]/Tableau1[[#This Row],[débarquements totaux de l''espèce]]</f>
        <v>#REF!</v>
      </c>
    </row>
    <row r="3478" spans="1:29" x14ac:dyDescent="0.2">
      <c r="A3478" s="1">
        <v>45355</v>
      </c>
      <c r="B3478" t="s">
        <v>24</v>
      </c>
      <c r="C3478" t="s">
        <v>25</v>
      </c>
      <c r="D3478">
        <v>2022</v>
      </c>
      <c r="E3478" t="s">
        <v>86</v>
      </c>
      <c r="F3478" t="s">
        <v>158</v>
      </c>
      <c r="G3478" t="s">
        <v>406</v>
      </c>
      <c r="H3478" t="s">
        <v>29</v>
      </c>
      <c r="L3478" t="s">
        <v>418</v>
      </c>
      <c r="M3478" t="s">
        <v>419</v>
      </c>
      <c r="N3478" t="str">
        <f>_xlfn.CONCAT(Tableau1[[#This Row],[species_name]],Tableau1[[#This Row],[sub_reg]])</f>
        <v>Thornback ray27.7.b</v>
      </c>
      <c r="O3478" t="s">
        <v>32</v>
      </c>
      <c r="P3478" t="s">
        <v>33</v>
      </c>
      <c r="Q3478" t="s">
        <v>34</v>
      </c>
      <c r="R3478">
        <v>11166.73</v>
      </c>
      <c r="S3478" t="s">
        <v>35</v>
      </c>
      <c r="T3478" t="s">
        <v>51</v>
      </c>
      <c r="U3478" t="s">
        <v>52</v>
      </c>
      <c r="V3478" t="s">
        <v>663</v>
      </c>
      <c r="W3478">
        <f>IFERROR(INDEX(#REF!,MATCH(Tableau1[[#This Row],[Identifiant pour calcul]],#REF!,0),9),0)</f>
        <v>0</v>
      </c>
      <c r="X3478">
        <f>Tableau1[[#This Row],[value]]*0.125*Tableau1[[#This Row],[Sequestration factor]]</f>
        <v>0</v>
      </c>
      <c r="Y3478" t="s">
        <v>39</v>
      </c>
      <c r="Z3478" t="s">
        <v>40</v>
      </c>
      <c r="AA3478" t="s">
        <v>39</v>
      </c>
      <c r="AB3478" t="e">
        <f>INDEX(#REF!,MATCH(Tableau1[[#This Row],[species_name]],#REF!,0),2)</f>
        <v>#REF!</v>
      </c>
      <c r="AC3478" s="3" t="e">
        <f>Tableau1[[#This Row],[value]]/Tableau1[[#This Row],[débarquements totaux de l''espèce]]</f>
        <v>#REF!</v>
      </c>
    </row>
    <row r="3479" spans="1:29" x14ac:dyDescent="0.2">
      <c r="A3479" s="1">
        <v>45355</v>
      </c>
      <c r="B3479" t="s">
        <v>24</v>
      </c>
      <c r="C3479" t="s">
        <v>25</v>
      </c>
      <c r="D3479">
        <v>2022</v>
      </c>
      <c r="E3479" t="s">
        <v>86</v>
      </c>
      <c r="F3479" t="s">
        <v>158</v>
      </c>
      <c r="G3479" t="s">
        <v>406</v>
      </c>
      <c r="H3479" t="s">
        <v>29</v>
      </c>
      <c r="L3479" t="s">
        <v>418</v>
      </c>
      <c r="M3479" t="s">
        <v>419</v>
      </c>
      <c r="N3479" t="str">
        <f>_xlfn.CONCAT(Tableau1[[#This Row],[species_name]],Tableau1[[#This Row],[sub_reg]])</f>
        <v>Thornback ray27.7.c</v>
      </c>
      <c r="O3479" t="s">
        <v>32</v>
      </c>
      <c r="P3479" t="s">
        <v>33</v>
      </c>
      <c r="Q3479" t="s">
        <v>34</v>
      </c>
      <c r="R3479">
        <v>1843.35</v>
      </c>
      <c r="S3479" t="s">
        <v>35</v>
      </c>
      <c r="T3479" t="s">
        <v>51</v>
      </c>
      <c r="U3479" t="s">
        <v>52</v>
      </c>
      <c r="V3479" t="s">
        <v>664</v>
      </c>
      <c r="W3479">
        <f>IFERROR(INDEX(#REF!,MATCH(Tableau1[[#This Row],[Identifiant pour calcul]],#REF!,0),9),0)</f>
        <v>0</v>
      </c>
      <c r="X3479">
        <f>Tableau1[[#This Row],[value]]*0.125*Tableau1[[#This Row],[Sequestration factor]]</f>
        <v>0</v>
      </c>
      <c r="Y3479" t="s">
        <v>39</v>
      </c>
      <c r="Z3479" t="s">
        <v>40</v>
      </c>
      <c r="AA3479" t="s">
        <v>39</v>
      </c>
      <c r="AB3479" t="e">
        <f>INDEX(#REF!,MATCH(Tableau1[[#This Row],[species_name]],#REF!,0),2)</f>
        <v>#REF!</v>
      </c>
      <c r="AC3479" s="3" t="e">
        <f>Tableau1[[#This Row],[value]]/Tableau1[[#This Row],[débarquements totaux de l''espèce]]</f>
        <v>#REF!</v>
      </c>
    </row>
    <row r="3480" spans="1:29" x14ac:dyDescent="0.2">
      <c r="A3480" s="1">
        <v>45355</v>
      </c>
      <c r="B3480" t="s">
        <v>24</v>
      </c>
      <c r="C3480" t="s">
        <v>25</v>
      </c>
      <c r="D3480">
        <v>2022</v>
      </c>
      <c r="E3480" t="s">
        <v>86</v>
      </c>
      <c r="F3480" t="s">
        <v>158</v>
      </c>
      <c r="G3480" t="s">
        <v>406</v>
      </c>
      <c r="H3480" t="s">
        <v>29</v>
      </c>
      <c r="L3480" t="s">
        <v>418</v>
      </c>
      <c r="M3480" t="s">
        <v>419</v>
      </c>
      <c r="N3480" t="str">
        <f>_xlfn.CONCAT(Tableau1[[#This Row],[species_name]],Tableau1[[#This Row],[sub_reg]])</f>
        <v>Thornback ray27.7.d</v>
      </c>
      <c r="O3480" t="s">
        <v>32</v>
      </c>
      <c r="P3480" t="s">
        <v>33</v>
      </c>
      <c r="Q3480" t="s">
        <v>34</v>
      </c>
      <c r="R3480">
        <v>207873.76</v>
      </c>
      <c r="S3480" t="s">
        <v>35</v>
      </c>
      <c r="T3480" t="s">
        <v>51</v>
      </c>
      <c r="U3480" t="s">
        <v>52</v>
      </c>
      <c r="V3480" t="s">
        <v>96</v>
      </c>
      <c r="W3480">
        <f>IFERROR(INDEX(#REF!,MATCH(Tableau1[[#This Row],[Identifiant pour calcul]],#REF!,0),9),0)</f>
        <v>0</v>
      </c>
      <c r="X3480">
        <f>Tableau1[[#This Row],[value]]*0.125*Tableau1[[#This Row],[Sequestration factor]]</f>
        <v>0</v>
      </c>
      <c r="Y3480" t="s">
        <v>39</v>
      </c>
      <c r="Z3480" t="s">
        <v>40</v>
      </c>
      <c r="AA3480" t="s">
        <v>39</v>
      </c>
      <c r="AB3480" t="e">
        <f>INDEX(#REF!,MATCH(Tableau1[[#This Row],[species_name]],#REF!,0),2)</f>
        <v>#REF!</v>
      </c>
      <c r="AC3480" s="3" t="e">
        <f>Tableau1[[#This Row],[value]]/Tableau1[[#This Row],[débarquements totaux de l''espèce]]</f>
        <v>#REF!</v>
      </c>
    </row>
    <row r="3481" spans="1:29" x14ac:dyDescent="0.2">
      <c r="A3481" s="1">
        <v>45355</v>
      </c>
      <c r="B3481" t="s">
        <v>24</v>
      </c>
      <c r="C3481" t="s">
        <v>25</v>
      </c>
      <c r="D3481">
        <v>2022</v>
      </c>
      <c r="E3481" t="s">
        <v>86</v>
      </c>
      <c r="F3481" t="s">
        <v>158</v>
      </c>
      <c r="G3481" t="s">
        <v>406</v>
      </c>
      <c r="H3481" t="s">
        <v>29</v>
      </c>
      <c r="L3481" t="s">
        <v>418</v>
      </c>
      <c r="M3481" t="s">
        <v>419</v>
      </c>
      <c r="N3481" t="str">
        <f>_xlfn.CONCAT(Tableau1[[#This Row],[species_name]],Tableau1[[#This Row],[sub_reg]])</f>
        <v>Thornback ray27.7.e</v>
      </c>
      <c r="O3481" t="s">
        <v>32</v>
      </c>
      <c r="P3481" t="s">
        <v>33</v>
      </c>
      <c r="Q3481" t="s">
        <v>34</v>
      </c>
      <c r="R3481">
        <v>93607.32</v>
      </c>
      <c r="S3481" t="s">
        <v>35</v>
      </c>
      <c r="T3481" t="s">
        <v>51</v>
      </c>
      <c r="U3481" t="s">
        <v>52</v>
      </c>
      <c r="V3481" t="s">
        <v>226</v>
      </c>
      <c r="W3481">
        <f>IFERROR(INDEX(#REF!,MATCH(Tableau1[[#This Row],[Identifiant pour calcul]],#REF!,0),9),0)</f>
        <v>0</v>
      </c>
      <c r="X3481">
        <f>Tableau1[[#This Row],[value]]*0.125*Tableau1[[#This Row],[Sequestration factor]]</f>
        <v>0</v>
      </c>
      <c r="Y3481" t="s">
        <v>39</v>
      </c>
      <c r="Z3481" t="s">
        <v>40</v>
      </c>
      <c r="AA3481" t="s">
        <v>39</v>
      </c>
      <c r="AB3481" t="e">
        <f>INDEX(#REF!,MATCH(Tableau1[[#This Row],[species_name]],#REF!,0),2)</f>
        <v>#REF!</v>
      </c>
      <c r="AC3481" s="3" t="e">
        <f>Tableau1[[#This Row],[value]]/Tableau1[[#This Row],[débarquements totaux de l''espèce]]</f>
        <v>#REF!</v>
      </c>
    </row>
    <row r="3482" spans="1:29" x14ac:dyDescent="0.2">
      <c r="A3482" s="1">
        <v>45355</v>
      </c>
      <c r="B3482" t="s">
        <v>24</v>
      </c>
      <c r="C3482" t="s">
        <v>25</v>
      </c>
      <c r="D3482">
        <v>2022</v>
      </c>
      <c r="E3482" t="s">
        <v>86</v>
      </c>
      <c r="F3482" t="s">
        <v>158</v>
      </c>
      <c r="G3482" t="s">
        <v>406</v>
      </c>
      <c r="H3482" t="s">
        <v>29</v>
      </c>
      <c r="L3482" t="s">
        <v>418</v>
      </c>
      <c r="M3482" t="s">
        <v>419</v>
      </c>
      <c r="N3482" t="str">
        <f>_xlfn.CONCAT(Tableau1[[#This Row],[species_name]],Tableau1[[#This Row],[sub_reg]])</f>
        <v>Thornback ray27.7.f</v>
      </c>
      <c r="O3482" t="s">
        <v>32</v>
      </c>
      <c r="P3482" t="s">
        <v>33</v>
      </c>
      <c r="Q3482" t="s">
        <v>34</v>
      </c>
      <c r="R3482">
        <v>1456.55</v>
      </c>
      <c r="S3482" t="s">
        <v>35</v>
      </c>
      <c r="T3482" t="s">
        <v>51</v>
      </c>
      <c r="U3482" t="s">
        <v>52</v>
      </c>
      <c r="V3482" t="s">
        <v>685</v>
      </c>
      <c r="W3482">
        <f>IFERROR(INDEX(#REF!,MATCH(Tableau1[[#This Row],[Identifiant pour calcul]],#REF!,0),9),0)</f>
        <v>0</v>
      </c>
      <c r="X3482">
        <f>Tableau1[[#This Row],[value]]*0.125*Tableau1[[#This Row],[Sequestration factor]]</f>
        <v>0</v>
      </c>
      <c r="Y3482" t="s">
        <v>39</v>
      </c>
      <c r="Z3482" t="s">
        <v>40</v>
      </c>
      <c r="AA3482" t="s">
        <v>39</v>
      </c>
      <c r="AB3482" t="e">
        <f>INDEX(#REF!,MATCH(Tableau1[[#This Row],[species_name]],#REF!,0),2)</f>
        <v>#REF!</v>
      </c>
      <c r="AC3482" s="3" t="e">
        <f>Tableau1[[#This Row],[value]]/Tableau1[[#This Row],[débarquements totaux de l''espèce]]</f>
        <v>#REF!</v>
      </c>
    </row>
    <row r="3483" spans="1:29" x14ac:dyDescent="0.2">
      <c r="A3483" s="1">
        <v>45355</v>
      </c>
      <c r="B3483" t="s">
        <v>24</v>
      </c>
      <c r="C3483" t="s">
        <v>25</v>
      </c>
      <c r="D3483">
        <v>2022</v>
      </c>
      <c r="E3483" t="s">
        <v>86</v>
      </c>
      <c r="F3483" t="s">
        <v>372</v>
      </c>
      <c r="G3483" t="s">
        <v>28</v>
      </c>
      <c r="H3483" t="s">
        <v>29</v>
      </c>
      <c r="L3483" t="s">
        <v>711</v>
      </c>
      <c r="M3483" t="s">
        <v>712</v>
      </c>
      <c r="N3483" t="str">
        <f>_xlfn.CONCAT(Tableau1[[#This Row],[species_name]],Tableau1[[#This Row],[sub_reg]])</f>
        <v>Thornback ray27.7.d</v>
      </c>
      <c r="O3483" t="s">
        <v>32</v>
      </c>
      <c r="P3483" t="s">
        <v>33</v>
      </c>
      <c r="Q3483" t="s">
        <v>34</v>
      </c>
      <c r="R3483">
        <v>70710.92</v>
      </c>
      <c r="S3483" t="s">
        <v>35</v>
      </c>
      <c r="T3483" t="s">
        <v>51</v>
      </c>
      <c r="U3483" t="s">
        <v>52</v>
      </c>
      <c r="V3483" t="s">
        <v>96</v>
      </c>
      <c r="W3483">
        <f>IFERROR(INDEX(#REF!,MATCH(Tableau1[[#This Row],[Identifiant pour calcul]],#REF!,0),9),0)</f>
        <v>0</v>
      </c>
      <c r="X3483">
        <f>Tableau1[[#This Row],[value]]*0.125*Tableau1[[#This Row],[Sequestration factor]]</f>
        <v>0</v>
      </c>
      <c r="Y3483" t="s">
        <v>39</v>
      </c>
      <c r="Z3483" t="s">
        <v>40</v>
      </c>
      <c r="AA3483" t="s">
        <v>39</v>
      </c>
      <c r="AB3483" t="e">
        <f>INDEX(#REF!,MATCH(Tableau1[[#This Row],[species_name]],#REF!,0),2)</f>
        <v>#REF!</v>
      </c>
      <c r="AC3483" s="3" t="e">
        <f>Tableau1[[#This Row],[value]]/Tableau1[[#This Row],[débarquements totaux de l''espèce]]</f>
        <v>#REF!</v>
      </c>
    </row>
    <row r="3484" spans="1:29" x14ac:dyDescent="0.2">
      <c r="A3484" s="1">
        <v>45355</v>
      </c>
      <c r="B3484" t="s">
        <v>24</v>
      </c>
      <c r="C3484" t="s">
        <v>25</v>
      </c>
      <c r="D3484">
        <v>2022</v>
      </c>
      <c r="E3484" t="s">
        <v>86</v>
      </c>
      <c r="F3484" t="s">
        <v>372</v>
      </c>
      <c r="G3484" t="s">
        <v>28</v>
      </c>
      <c r="H3484" t="s">
        <v>29</v>
      </c>
      <c r="L3484" t="s">
        <v>711</v>
      </c>
      <c r="M3484" t="s">
        <v>712</v>
      </c>
      <c r="N3484" t="str">
        <f>_xlfn.CONCAT(Tableau1[[#This Row],[species_name]],Tableau1[[#This Row],[sub_reg]])</f>
        <v>Thornback ray27.7.e</v>
      </c>
      <c r="O3484" t="s">
        <v>32</v>
      </c>
      <c r="P3484" t="s">
        <v>33</v>
      </c>
      <c r="Q3484" t="s">
        <v>34</v>
      </c>
      <c r="R3484">
        <v>2517.71</v>
      </c>
      <c r="S3484" t="s">
        <v>35</v>
      </c>
      <c r="T3484" t="s">
        <v>51</v>
      </c>
      <c r="U3484" t="s">
        <v>52</v>
      </c>
      <c r="V3484" t="s">
        <v>226</v>
      </c>
      <c r="W3484">
        <f>IFERROR(INDEX(#REF!,MATCH(Tableau1[[#This Row],[Identifiant pour calcul]],#REF!,0),9),0)</f>
        <v>0</v>
      </c>
      <c r="X3484">
        <f>Tableau1[[#This Row],[value]]*0.125*Tableau1[[#This Row],[Sequestration factor]]</f>
        <v>0</v>
      </c>
      <c r="Y3484" t="s">
        <v>39</v>
      </c>
      <c r="Z3484" t="s">
        <v>40</v>
      </c>
      <c r="AA3484" t="s">
        <v>39</v>
      </c>
      <c r="AB3484" t="e">
        <f>INDEX(#REF!,MATCH(Tableau1[[#This Row],[species_name]],#REF!,0),2)</f>
        <v>#REF!</v>
      </c>
      <c r="AC3484" s="3" t="e">
        <f>Tableau1[[#This Row],[value]]/Tableau1[[#This Row],[débarquements totaux de l''espèce]]</f>
        <v>#REF!</v>
      </c>
    </row>
    <row r="3485" spans="1:29" x14ac:dyDescent="0.2">
      <c r="A3485" s="1">
        <v>45355</v>
      </c>
      <c r="B3485" t="s">
        <v>24</v>
      </c>
      <c r="C3485" t="s">
        <v>25</v>
      </c>
      <c r="D3485">
        <v>2022</v>
      </c>
      <c r="E3485" t="s">
        <v>86</v>
      </c>
      <c r="F3485" t="s">
        <v>372</v>
      </c>
      <c r="G3485" t="s">
        <v>28</v>
      </c>
      <c r="H3485" t="s">
        <v>29</v>
      </c>
      <c r="L3485" t="s">
        <v>711</v>
      </c>
      <c r="M3485" t="s">
        <v>712</v>
      </c>
      <c r="N3485" t="str">
        <f>_xlfn.CONCAT(Tableau1[[#This Row],[species_name]],Tableau1[[#This Row],[sub_reg]])</f>
        <v>Thornback ray27.8.a</v>
      </c>
      <c r="O3485" t="s">
        <v>32</v>
      </c>
      <c r="P3485" t="s">
        <v>33</v>
      </c>
      <c r="Q3485" t="s">
        <v>34</v>
      </c>
      <c r="R3485">
        <v>1313.26</v>
      </c>
      <c r="S3485" t="s">
        <v>35</v>
      </c>
      <c r="T3485" t="s">
        <v>51</v>
      </c>
      <c r="U3485" t="s">
        <v>52</v>
      </c>
      <c r="V3485" t="s">
        <v>331</v>
      </c>
      <c r="W3485">
        <f>IFERROR(INDEX(#REF!,MATCH(Tableau1[[#This Row],[Identifiant pour calcul]],#REF!,0),9),0)</f>
        <v>0</v>
      </c>
      <c r="X3485">
        <f>Tableau1[[#This Row],[value]]*0.125*Tableau1[[#This Row],[Sequestration factor]]</f>
        <v>0</v>
      </c>
      <c r="Y3485" t="s">
        <v>39</v>
      </c>
      <c r="Z3485" t="s">
        <v>40</v>
      </c>
      <c r="AA3485" t="s">
        <v>39</v>
      </c>
      <c r="AB3485" t="e">
        <f>INDEX(#REF!,MATCH(Tableau1[[#This Row],[species_name]],#REF!,0),2)</f>
        <v>#REF!</v>
      </c>
      <c r="AC3485" s="3" t="e">
        <f>Tableau1[[#This Row],[value]]/Tableau1[[#This Row],[débarquements totaux de l''espèce]]</f>
        <v>#REF!</v>
      </c>
    </row>
    <row r="3486" spans="1:29" x14ac:dyDescent="0.2">
      <c r="A3486" s="1">
        <v>45355</v>
      </c>
      <c r="B3486" t="s">
        <v>24</v>
      </c>
      <c r="C3486" t="s">
        <v>25</v>
      </c>
      <c r="D3486">
        <v>2022</v>
      </c>
      <c r="E3486" t="s">
        <v>86</v>
      </c>
      <c r="F3486" t="s">
        <v>158</v>
      </c>
      <c r="G3486" t="s">
        <v>28</v>
      </c>
      <c r="H3486" t="s">
        <v>29</v>
      </c>
      <c r="M3486" t="s">
        <v>821</v>
      </c>
      <c r="N3486" t="str">
        <f>_xlfn.CONCAT(Tableau1[[#This Row],[species_name]],Tableau1[[#This Row],[sub_reg]])</f>
        <v>Thornback ray27.7.d</v>
      </c>
      <c r="O3486" t="s">
        <v>32</v>
      </c>
      <c r="P3486" t="s">
        <v>33</v>
      </c>
      <c r="Q3486" t="s">
        <v>34</v>
      </c>
      <c r="R3486">
        <v>119944.29</v>
      </c>
      <c r="S3486" t="s">
        <v>35</v>
      </c>
      <c r="T3486" t="s">
        <v>51</v>
      </c>
      <c r="U3486" t="s">
        <v>52</v>
      </c>
      <c r="V3486" t="s">
        <v>96</v>
      </c>
      <c r="W3486">
        <f>IFERROR(INDEX(#REF!,MATCH(Tableau1[[#This Row],[Identifiant pour calcul]],#REF!,0),9),0)</f>
        <v>0</v>
      </c>
      <c r="X3486">
        <f>Tableau1[[#This Row],[value]]*0.125*Tableau1[[#This Row],[Sequestration factor]]</f>
        <v>0</v>
      </c>
      <c r="Y3486" t="s">
        <v>39</v>
      </c>
      <c r="Z3486" t="s">
        <v>40</v>
      </c>
      <c r="AA3486" t="s">
        <v>39</v>
      </c>
      <c r="AB3486" t="e">
        <f>INDEX(#REF!,MATCH(Tableau1[[#This Row],[species_name]],#REF!,0),2)</f>
        <v>#REF!</v>
      </c>
      <c r="AC3486" s="3" t="e">
        <f>Tableau1[[#This Row],[value]]/Tableau1[[#This Row],[débarquements totaux de l''espèce]]</f>
        <v>#REF!</v>
      </c>
    </row>
    <row r="3487" spans="1:29" x14ac:dyDescent="0.2">
      <c r="A3487" s="1">
        <v>45355</v>
      </c>
      <c r="B3487" t="s">
        <v>24</v>
      </c>
      <c r="C3487" t="s">
        <v>25</v>
      </c>
      <c r="D3487">
        <v>2022</v>
      </c>
      <c r="E3487" t="s">
        <v>86</v>
      </c>
      <c r="F3487" t="s">
        <v>158</v>
      </c>
      <c r="G3487" t="s">
        <v>28</v>
      </c>
      <c r="H3487" t="s">
        <v>29</v>
      </c>
      <c r="M3487" t="s">
        <v>821</v>
      </c>
      <c r="N3487" t="str">
        <f>_xlfn.CONCAT(Tableau1[[#This Row],[species_name]],Tableau1[[#This Row],[sub_reg]])</f>
        <v>Thornback ray27.7.e</v>
      </c>
      <c r="O3487" t="s">
        <v>32</v>
      </c>
      <c r="P3487" t="s">
        <v>33</v>
      </c>
      <c r="Q3487" t="s">
        <v>34</v>
      </c>
      <c r="R3487">
        <v>14883.05</v>
      </c>
      <c r="S3487" t="s">
        <v>35</v>
      </c>
      <c r="T3487" t="s">
        <v>51</v>
      </c>
      <c r="U3487" t="s">
        <v>52</v>
      </c>
      <c r="V3487" t="s">
        <v>226</v>
      </c>
      <c r="W3487">
        <f>IFERROR(INDEX(#REF!,MATCH(Tableau1[[#This Row],[Identifiant pour calcul]],#REF!,0),9),0)</f>
        <v>0</v>
      </c>
      <c r="X3487">
        <f>Tableau1[[#This Row],[value]]*0.125*Tableau1[[#This Row],[Sequestration factor]]</f>
        <v>0</v>
      </c>
      <c r="Y3487" t="s">
        <v>39</v>
      </c>
      <c r="Z3487" t="s">
        <v>40</v>
      </c>
      <c r="AA3487" t="s">
        <v>39</v>
      </c>
      <c r="AB3487" t="e">
        <f>INDEX(#REF!,MATCH(Tableau1[[#This Row],[species_name]],#REF!,0),2)</f>
        <v>#REF!</v>
      </c>
      <c r="AC3487" s="3" t="e">
        <f>Tableau1[[#This Row],[value]]/Tableau1[[#This Row],[débarquements totaux de l''espèce]]</f>
        <v>#REF!</v>
      </c>
    </row>
    <row r="3488" spans="1:29" x14ac:dyDescent="0.2">
      <c r="A3488" s="1">
        <v>45355</v>
      </c>
      <c r="B3488" t="s">
        <v>24</v>
      </c>
      <c r="C3488" t="s">
        <v>25</v>
      </c>
      <c r="D3488">
        <v>2022</v>
      </c>
      <c r="E3488" t="s">
        <v>86</v>
      </c>
      <c r="F3488" t="s">
        <v>158</v>
      </c>
      <c r="G3488" t="s">
        <v>107</v>
      </c>
      <c r="H3488" t="s">
        <v>29</v>
      </c>
      <c r="L3488" t="s">
        <v>822</v>
      </c>
      <c r="M3488" t="s">
        <v>823</v>
      </c>
      <c r="N3488" t="str">
        <f>_xlfn.CONCAT(Tableau1[[#This Row],[species_name]],Tableau1[[#This Row],[sub_reg]])</f>
        <v>Thornback ray27.7.d</v>
      </c>
      <c r="O3488" t="s">
        <v>32</v>
      </c>
      <c r="P3488" t="s">
        <v>33</v>
      </c>
      <c r="Q3488" t="s">
        <v>34</v>
      </c>
      <c r="R3488">
        <v>2635.1</v>
      </c>
      <c r="S3488" t="s">
        <v>35</v>
      </c>
      <c r="T3488" t="s">
        <v>51</v>
      </c>
      <c r="U3488" t="s">
        <v>52</v>
      </c>
      <c r="V3488" t="s">
        <v>96</v>
      </c>
      <c r="W3488">
        <f>IFERROR(INDEX(#REF!,MATCH(Tableau1[[#This Row],[Identifiant pour calcul]],#REF!,0),9),0)</f>
        <v>0</v>
      </c>
      <c r="X3488">
        <f>Tableau1[[#This Row],[value]]*0.125*Tableau1[[#This Row],[Sequestration factor]]</f>
        <v>0</v>
      </c>
      <c r="Y3488" t="s">
        <v>39</v>
      </c>
      <c r="Z3488" t="s">
        <v>40</v>
      </c>
      <c r="AA3488" t="s">
        <v>39</v>
      </c>
      <c r="AB3488" t="e">
        <f>INDEX(#REF!,MATCH(Tableau1[[#This Row],[species_name]],#REF!,0),2)</f>
        <v>#REF!</v>
      </c>
      <c r="AC3488" s="3" t="e">
        <f>Tableau1[[#This Row],[value]]/Tableau1[[#This Row],[débarquements totaux de l''espèce]]</f>
        <v>#REF!</v>
      </c>
    </row>
    <row r="3489" spans="1:29" x14ac:dyDescent="0.2">
      <c r="A3489" s="1">
        <v>45355</v>
      </c>
      <c r="B3489" t="s">
        <v>24</v>
      </c>
      <c r="C3489" t="s">
        <v>25</v>
      </c>
      <c r="D3489">
        <v>2022</v>
      </c>
      <c r="E3489" t="s">
        <v>86</v>
      </c>
      <c r="F3489" t="s">
        <v>158</v>
      </c>
      <c r="G3489" t="s">
        <v>107</v>
      </c>
      <c r="H3489" t="s">
        <v>29</v>
      </c>
      <c r="L3489" t="s">
        <v>822</v>
      </c>
      <c r="M3489" t="s">
        <v>823</v>
      </c>
      <c r="N3489" t="str">
        <f>_xlfn.CONCAT(Tableau1[[#This Row],[species_name]],Tableau1[[#This Row],[sub_reg]])</f>
        <v>Thornback ray27.8.a</v>
      </c>
      <c r="O3489" t="s">
        <v>32</v>
      </c>
      <c r="P3489" t="s">
        <v>33</v>
      </c>
      <c r="Q3489" t="s">
        <v>34</v>
      </c>
      <c r="R3489">
        <v>3188.32</v>
      </c>
      <c r="S3489" t="s">
        <v>35</v>
      </c>
      <c r="T3489" t="s">
        <v>51</v>
      </c>
      <c r="U3489" t="s">
        <v>52</v>
      </c>
      <c r="V3489" t="s">
        <v>331</v>
      </c>
      <c r="W3489">
        <f>IFERROR(INDEX(#REF!,MATCH(Tableau1[[#This Row],[Identifiant pour calcul]],#REF!,0),9),0)</f>
        <v>0</v>
      </c>
      <c r="X3489">
        <f>Tableau1[[#This Row],[value]]*0.125*Tableau1[[#This Row],[Sequestration factor]]</f>
        <v>0</v>
      </c>
      <c r="Y3489" t="s">
        <v>39</v>
      </c>
      <c r="Z3489" t="s">
        <v>40</v>
      </c>
      <c r="AA3489" t="s">
        <v>39</v>
      </c>
      <c r="AB3489" t="e">
        <f>INDEX(#REF!,MATCH(Tableau1[[#This Row],[species_name]],#REF!,0),2)</f>
        <v>#REF!</v>
      </c>
      <c r="AC3489" s="3" t="e">
        <f>Tableau1[[#This Row],[value]]/Tableau1[[#This Row],[débarquements totaux de l''espèce]]</f>
        <v>#REF!</v>
      </c>
    </row>
    <row r="3490" spans="1:29" x14ac:dyDescent="0.2">
      <c r="A3490" s="1">
        <v>45355</v>
      </c>
      <c r="B3490" t="s">
        <v>24</v>
      </c>
      <c r="C3490" t="s">
        <v>25</v>
      </c>
      <c r="D3490">
        <v>2022</v>
      </c>
      <c r="E3490" t="s">
        <v>86</v>
      </c>
      <c r="F3490" t="s">
        <v>158</v>
      </c>
      <c r="G3490" t="s">
        <v>406</v>
      </c>
      <c r="H3490" t="s">
        <v>29</v>
      </c>
      <c r="L3490" t="s">
        <v>418</v>
      </c>
      <c r="M3490" t="s">
        <v>419</v>
      </c>
      <c r="N3490" t="str">
        <f>_xlfn.CONCAT(Tableau1[[#This Row],[species_name]],Tableau1[[#This Row],[sub_reg]])</f>
        <v>Thornback ray27.7.g</v>
      </c>
      <c r="O3490" t="s">
        <v>32</v>
      </c>
      <c r="P3490" t="s">
        <v>33</v>
      </c>
      <c r="Q3490" t="s">
        <v>34</v>
      </c>
      <c r="R3490">
        <v>9993.57</v>
      </c>
      <c r="S3490" t="s">
        <v>35</v>
      </c>
      <c r="T3490" t="s">
        <v>51</v>
      </c>
      <c r="U3490" t="s">
        <v>52</v>
      </c>
      <c r="V3490" t="s">
        <v>662</v>
      </c>
      <c r="W3490">
        <f>IFERROR(INDEX(#REF!,MATCH(Tableau1[[#This Row],[Identifiant pour calcul]],#REF!,0),9),0)</f>
        <v>0</v>
      </c>
      <c r="X3490">
        <f>Tableau1[[#This Row],[value]]*0.125*Tableau1[[#This Row],[Sequestration factor]]</f>
        <v>0</v>
      </c>
      <c r="Y3490" t="s">
        <v>39</v>
      </c>
      <c r="Z3490" t="s">
        <v>40</v>
      </c>
      <c r="AA3490" t="s">
        <v>39</v>
      </c>
      <c r="AB3490" t="e">
        <f>INDEX(#REF!,MATCH(Tableau1[[#This Row],[species_name]],#REF!,0),2)</f>
        <v>#REF!</v>
      </c>
      <c r="AC3490" s="3" t="e">
        <f>Tableau1[[#This Row],[value]]/Tableau1[[#This Row],[débarquements totaux de l''espèce]]</f>
        <v>#REF!</v>
      </c>
    </row>
    <row r="3491" spans="1:29" x14ac:dyDescent="0.2">
      <c r="A3491" s="1">
        <v>45355</v>
      </c>
      <c r="B3491" t="s">
        <v>24</v>
      </c>
      <c r="C3491" t="s">
        <v>25</v>
      </c>
      <c r="D3491">
        <v>2022</v>
      </c>
      <c r="E3491" t="s">
        <v>86</v>
      </c>
      <c r="F3491" t="s">
        <v>158</v>
      </c>
      <c r="G3491" t="s">
        <v>406</v>
      </c>
      <c r="H3491" t="s">
        <v>29</v>
      </c>
      <c r="L3491" t="s">
        <v>418</v>
      </c>
      <c r="M3491" t="s">
        <v>419</v>
      </c>
      <c r="N3491" t="str">
        <f>_xlfn.CONCAT(Tableau1[[#This Row],[species_name]],Tableau1[[#This Row],[sub_reg]])</f>
        <v>Thornback ray27.7.h</v>
      </c>
      <c r="O3491" t="s">
        <v>32</v>
      </c>
      <c r="P3491" t="s">
        <v>33</v>
      </c>
      <c r="Q3491" t="s">
        <v>34</v>
      </c>
      <c r="R3491">
        <v>5952.11</v>
      </c>
      <c r="S3491" t="s">
        <v>35</v>
      </c>
      <c r="T3491" t="s">
        <v>51</v>
      </c>
      <c r="U3491" t="s">
        <v>52</v>
      </c>
      <c r="V3491" t="s">
        <v>330</v>
      </c>
      <c r="W3491">
        <f>IFERROR(INDEX(#REF!,MATCH(Tableau1[[#This Row],[Identifiant pour calcul]],#REF!,0),9),0)</f>
        <v>0</v>
      </c>
      <c r="X3491">
        <f>Tableau1[[#This Row],[value]]*0.125*Tableau1[[#This Row],[Sequestration factor]]</f>
        <v>0</v>
      </c>
      <c r="Y3491" t="s">
        <v>39</v>
      </c>
      <c r="Z3491" t="s">
        <v>40</v>
      </c>
      <c r="AA3491" t="s">
        <v>39</v>
      </c>
      <c r="AB3491" t="e">
        <f>INDEX(#REF!,MATCH(Tableau1[[#This Row],[species_name]],#REF!,0),2)</f>
        <v>#REF!</v>
      </c>
      <c r="AC3491" s="3" t="e">
        <f>Tableau1[[#This Row],[value]]/Tableau1[[#This Row],[débarquements totaux de l''espèce]]</f>
        <v>#REF!</v>
      </c>
    </row>
    <row r="3492" spans="1:29" x14ac:dyDescent="0.2">
      <c r="A3492" s="1">
        <v>45355</v>
      </c>
      <c r="B3492" t="s">
        <v>24</v>
      </c>
      <c r="C3492" t="s">
        <v>25</v>
      </c>
      <c r="D3492">
        <v>2022</v>
      </c>
      <c r="E3492" t="s">
        <v>86</v>
      </c>
      <c r="F3492" t="s">
        <v>158</v>
      </c>
      <c r="G3492" t="s">
        <v>406</v>
      </c>
      <c r="H3492" t="s">
        <v>29</v>
      </c>
      <c r="L3492" t="s">
        <v>418</v>
      </c>
      <c r="M3492" t="s">
        <v>419</v>
      </c>
      <c r="N3492" t="str">
        <f>_xlfn.CONCAT(Tableau1[[#This Row],[species_name]],Tableau1[[#This Row],[sub_reg]])</f>
        <v>Thornback ray27.7.j</v>
      </c>
      <c r="O3492" t="s">
        <v>32</v>
      </c>
      <c r="P3492" t="s">
        <v>33</v>
      </c>
      <c r="Q3492" t="s">
        <v>34</v>
      </c>
      <c r="R3492">
        <v>13494.67</v>
      </c>
      <c r="S3492" t="s">
        <v>35</v>
      </c>
      <c r="T3492" t="s">
        <v>51</v>
      </c>
      <c r="U3492" t="s">
        <v>52</v>
      </c>
      <c r="V3492" t="s">
        <v>377</v>
      </c>
      <c r="W3492">
        <f>IFERROR(INDEX(#REF!,MATCH(Tableau1[[#This Row],[Identifiant pour calcul]],#REF!,0),9),0)</f>
        <v>0</v>
      </c>
      <c r="X3492">
        <f>Tableau1[[#This Row],[value]]*0.125*Tableau1[[#This Row],[Sequestration factor]]</f>
        <v>0</v>
      </c>
      <c r="Y3492" t="s">
        <v>39</v>
      </c>
      <c r="Z3492" t="s">
        <v>40</v>
      </c>
      <c r="AA3492" t="s">
        <v>39</v>
      </c>
      <c r="AB3492" t="e">
        <f>INDEX(#REF!,MATCH(Tableau1[[#This Row],[species_name]],#REF!,0),2)</f>
        <v>#REF!</v>
      </c>
      <c r="AC3492" s="3" t="e">
        <f>Tableau1[[#This Row],[value]]/Tableau1[[#This Row],[débarquements totaux de l''espèce]]</f>
        <v>#REF!</v>
      </c>
    </row>
    <row r="3493" spans="1:29" x14ac:dyDescent="0.2">
      <c r="A3493" s="1">
        <v>45355</v>
      </c>
      <c r="B3493" t="s">
        <v>24</v>
      </c>
      <c r="C3493" t="s">
        <v>25</v>
      </c>
      <c r="D3493">
        <v>2022</v>
      </c>
      <c r="E3493" t="s">
        <v>86</v>
      </c>
      <c r="F3493" t="s">
        <v>158</v>
      </c>
      <c r="G3493" t="s">
        <v>28</v>
      </c>
      <c r="H3493" t="s">
        <v>29</v>
      </c>
      <c r="M3493" t="s">
        <v>821</v>
      </c>
      <c r="N3493" t="str">
        <f>_xlfn.CONCAT(Tableau1[[#This Row],[species_name]],Tableau1[[#This Row],[sub_reg]])</f>
        <v>Thornback ray27.8.a</v>
      </c>
      <c r="O3493" t="s">
        <v>32</v>
      </c>
      <c r="P3493" t="s">
        <v>33</v>
      </c>
      <c r="Q3493" t="s">
        <v>34</v>
      </c>
      <c r="R3493">
        <v>98003.67</v>
      </c>
      <c r="S3493" t="s">
        <v>35</v>
      </c>
      <c r="T3493" t="s">
        <v>51</v>
      </c>
      <c r="U3493" t="s">
        <v>52</v>
      </c>
      <c r="V3493" t="s">
        <v>331</v>
      </c>
      <c r="W3493">
        <f>IFERROR(INDEX(#REF!,MATCH(Tableau1[[#This Row],[Identifiant pour calcul]],#REF!,0),9),0)</f>
        <v>0</v>
      </c>
      <c r="X3493">
        <f>Tableau1[[#This Row],[value]]*0.125*Tableau1[[#This Row],[Sequestration factor]]</f>
        <v>0</v>
      </c>
      <c r="Y3493" t="s">
        <v>39</v>
      </c>
      <c r="Z3493" t="s">
        <v>40</v>
      </c>
      <c r="AA3493" t="s">
        <v>39</v>
      </c>
      <c r="AB3493" t="e">
        <f>INDEX(#REF!,MATCH(Tableau1[[#This Row],[species_name]],#REF!,0),2)</f>
        <v>#REF!</v>
      </c>
      <c r="AC3493" s="3" t="e">
        <f>Tableau1[[#This Row],[value]]/Tableau1[[#This Row],[débarquements totaux de l''espèce]]</f>
        <v>#REF!</v>
      </c>
    </row>
    <row r="3494" spans="1:29" x14ac:dyDescent="0.2">
      <c r="A3494" s="1">
        <v>45355</v>
      </c>
      <c r="B3494" t="s">
        <v>24</v>
      </c>
      <c r="C3494" t="s">
        <v>25</v>
      </c>
      <c r="D3494">
        <v>2022</v>
      </c>
      <c r="E3494" t="s">
        <v>86</v>
      </c>
      <c r="F3494" t="s">
        <v>158</v>
      </c>
      <c r="G3494" t="s">
        <v>28</v>
      </c>
      <c r="H3494" t="s">
        <v>29</v>
      </c>
      <c r="M3494" t="s">
        <v>821</v>
      </c>
      <c r="N3494" t="str">
        <f>_xlfn.CONCAT(Tableau1[[#This Row],[species_name]],Tableau1[[#This Row],[sub_reg]])</f>
        <v>Thornback ray27.8.b</v>
      </c>
      <c r="O3494" t="s">
        <v>32</v>
      </c>
      <c r="P3494" t="s">
        <v>33</v>
      </c>
      <c r="Q3494" t="s">
        <v>34</v>
      </c>
      <c r="R3494">
        <v>19112.099999999999</v>
      </c>
      <c r="S3494" t="s">
        <v>35</v>
      </c>
      <c r="T3494" t="s">
        <v>51</v>
      </c>
      <c r="U3494" t="s">
        <v>52</v>
      </c>
      <c r="V3494" t="s">
        <v>338</v>
      </c>
      <c r="W3494">
        <f>IFERROR(INDEX(#REF!,MATCH(Tableau1[[#This Row],[Identifiant pour calcul]],#REF!,0),9),0)</f>
        <v>0</v>
      </c>
      <c r="X3494">
        <f>Tableau1[[#This Row],[value]]*0.125*Tableau1[[#This Row],[Sequestration factor]]</f>
        <v>0</v>
      </c>
      <c r="Y3494" t="s">
        <v>39</v>
      </c>
      <c r="Z3494" t="s">
        <v>40</v>
      </c>
      <c r="AA3494" t="s">
        <v>39</v>
      </c>
      <c r="AB3494" t="e">
        <f>INDEX(#REF!,MATCH(Tableau1[[#This Row],[species_name]],#REF!,0),2)</f>
        <v>#REF!</v>
      </c>
      <c r="AC3494" s="3" t="e">
        <f>Tableau1[[#This Row],[value]]/Tableau1[[#This Row],[débarquements totaux de l''espèce]]</f>
        <v>#REF!</v>
      </c>
    </row>
    <row r="3495" spans="1:29" x14ac:dyDescent="0.2">
      <c r="A3495" s="1">
        <v>45355</v>
      </c>
      <c r="B3495" t="s">
        <v>24</v>
      </c>
      <c r="C3495" t="s">
        <v>25</v>
      </c>
      <c r="D3495">
        <v>2022</v>
      </c>
      <c r="E3495" t="s">
        <v>86</v>
      </c>
      <c r="F3495" t="s">
        <v>158</v>
      </c>
      <c r="G3495" t="s">
        <v>159</v>
      </c>
      <c r="H3495" t="s">
        <v>29</v>
      </c>
      <c r="M3495" t="s">
        <v>160</v>
      </c>
      <c r="N3495" t="str">
        <f>_xlfn.CONCAT(Tableau1[[#This Row],[species_name]],Tableau1[[#This Row],[sub_reg]])</f>
        <v>Thornback ray27.6.a</v>
      </c>
      <c r="O3495" t="s">
        <v>32</v>
      </c>
      <c r="P3495" t="s">
        <v>33</v>
      </c>
      <c r="Q3495" t="s">
        <v>34</v>
      </c>
      <c r="R3495">
        <v>5611.7</v>
      </c>
      <c r="S3495" t="s">
        <v>35</v>
      </c>
      <c r="T3495" t="s">
        <v>51</v>
      </c>
      <c r="U3495" t="s">
        <v>52</v>
      </c>
      <c r="V3495" t="s">
        <v>195</v>
      </c>
      <c r="W3495">
        <f>IFERROR(INDEX(#REF!,MATCH(Tableau1[[#This Row],[Identifiant pour calcul]],#REF!,0),9),0)</f>
        <v>0</v>
      </c>
      <c r="X3495">
        <f>Tableau1[[#This Row],[value]]*0.125*Tableau1[[#This Row],[Sequestration factor]]</f>
        <v>0</v>
      </c>
      <c r="Y3495" t="s">
        <v>39</v>
      </c>
      <c r="Z3495" t="s">
        <v>40</v>
      </c>
      <c r="AA3495" t="s">
        <v>39</v>
      </c>
      <c r="AB3495" t="e">
        <f>INDEX(#REF!,MATCH(Tableau1[[#This Row],[species_name]],#REF!,0),2)</f>
        <v>#REF!</v>
      </c>
      <c r="AC3495" s="3" t="e">
        <f>Tableau1[[#This Row],[value]]/Tableau1[[#This Row],[débarquements totaux de l''espèce]]</f>
        <v>#REF!</v>
      </c>
    </row>
    <row r="3496" spans="1:29" x14ac:dyDescent="0.2">
      <c r="A3496" s="1">
        <v>45355</v>
      </c>
      <c r="B3496" t="s">
        <v>24</v>
      </c>
      <c r="C3496" t="s">
        <v>25</v>
      </c>
      <c r="D3496">
        <v>2022</v>
      </c>
      <c r="E3496" t="s">
        <v>86</v>
      </c>
      <c r="F3496" t="s">
        <v>239</v>
      </c>
      <c r="G3496" t="s">
        <v>107</v>
      </c>
      <c r="H3496" t="s">
        <v>29</v>
      </c>
      <c r="M3496" t="s">
        <v>786</v>
      </c>
      <c r="N3496" t="str">
        <f>_xlfn.CONCAT(Tableau1[[#This Row],[species_name]],Tableau1[[#This Row],[sub_reg]])</f>
        <v>Thornback ray27.7.d</v>
      </c>
      <c r="O3496" t="s">
        <v>32</v>
      </c>
      <c r="P3496" t="s">
        <v>33</v>
      </c>
      <c r="Q3496" t="s">
        <v>34</v>
      </c>
      <c r="R3496">
        <v>6464.8</v>
      </c>
      <c r="S3496" t="s">
        <v>35</v>
      </c>
      <c r="T3496" t="s">
        <v>51</v>
      </c>
      <c r="U3496" t="s">
        <v>52</v>
      </c>
      <c r="V3496" t="s">
        <v>96</v>
      </c>
      <c r="W3496">
        <f>IFERROR(INDEX(#REF!,MATCH(Tableau1[[#This Row],[Identifiant pour calcul]],#REF!,0),9),0)</f>
        <v>0</v>
      </c>
      <c r="X3496">
        <f>Tableau1[[#This Row],[value]]*0.125*Tableau1[[#This Row],[Sequestration factor]]</f>
        <v>0</v>
      </c>
      <c r="Y3496" t="s">
        <v>39</v>
      </c>
      <c r="Z3496" t="s">
        <v>40</v>
      </c>
      <c r="AA3496" t="s">
        <v>39</v>
      </c>
      <c r="AB3496" t="e">
        <f>INDEX(#REF!,MATCH(Tableau1[[#This Row],[species_name]],#REF!,0),2)</f>
        <v>#REF!</v>
      </c>
      <c r="AC3496" s="3" t="e">
        <f>Tableau1[[#This Row],[value]]/Tableau1[[#This Row],[débarquements totaux de l''espèce]]</f>
        <v>#REF!</v>
      </c>
    </row>
    <row r="3497" spans="1:29" x14ac:dyDescent="0.2">
      <c r="A3497" s="1">
        <v>45355</v>
      </c>
      <c r="B3497" t="s">
        <v>24</v>
      </c>
      <c r="C3497" t="s">
        <v>25</v>
      </c>
      <c r="D3497">
        <v>2022</v>
      </c>
      <c r="E3497" t="s">
        <v>86</v>
      </c>
      <c r="F3497" t="s">
        <v>239</v>
      </c>
      <c r="G3497" t="s">
        <v>107</v>
      </c>
      <c r="H3497" t="s">
        <v>29</v>
      </c>
      <c r="M3497" t="s">
        <v>786</v>
      </c>
      <c r="N3497" t="str">
        <f>_xlfn.CONCAT(Tableau1[[#This Row],[species_name]],Tableau1[[#This Row],[sub_reg]])</f>
        <v>Thornback ray27.7.e</v>
      </c>
      <c r="O3497" t="s">
        <v>32</v>
      </c>
      <c r="P3497" t="s">
        <v>33</v>
      </c>
      <c r="Q3497" t="s">
        <v>34</v>
      </c>
      <c r="R3497">
        <v>1220.29</v>
      </c>
      <c r="S3497" t="s">
        <v>35</v>
      </c>
      <c r="T3497" t="s">
        <v>51</v>
      </c>
      <c r="U3497" t="s">
        <v>52</v>
      </c>
      <c r="V3497" t="s">
        <v>226</v>
      </c>
      <c r="W3497">
        <f>IFERROR(INDEX(#REF!,MATCH(Tableau1[[#This Row],[Identifiant pour calcul]],#REF!,0),9),0)</f>
        <v>0</v>
      </c>
      <c r="X3497">
        <f>Tableau1[[#This Row],[value]]*0.125*Tableau1[[#This Row],[Sequestration factor]]</f>
        <v>0</v>
      </c>
      <c r="Y3497" t="s">
        <v>39</v>
      </c>
      <c r="Z3497" t="s">
        <v>40</v>
      </c>
      <c r="AA3497" t="s">
        <v>39</v>
      </c>
      <c r="AB3497" t="e">
        <f>INDEX(#REF!,MATCH(Tableau1[[#This Row],[species_name]],#REF!,0),2)</f>
        <v>#REF!</v>
      </c>
      <c r="AC3497" s="3" t="e">
        <f>Tableau1[[#This Row],[value]]/Tableau1[[#This Row],[débarquements totaux de l''espèce]]</f>
        <v>#REF!</v>
      </c>
    </row>
    <row r="3498" spans="1:29" x14ac:dyDescent="0.2">
      <c r="A3498" s="1">
        <v>45355</v>
      </c>
      <c r="B3498" t="s">
        <v>24</v>
      </c>
      <c r="C3498" t="s">
        <v>25</v>
      </c>
      <c r="D3498">
        <v>2022</v>
      </c>
      <c r="E3498" t="s">
        <v>86</v>
      </c>
      <c r="F3498" t="s">
        <v>239</v>
      </c>
      <c r="G3498" t="s">
        <v>107</v>
      </c>
      <c r="H3498" t="s">
        <v>29</v>
      </c>
      <c r="M3498" t="s">
        <v>786</v>
      </c>
      <c r="N3498" t="str">
        <f>_xlfn.CONCAT(Tableau1[[#This Row],[species_name]],Tableau1[[#This Row],[sub_reg]])</f>
        <v>Thornback ray27.8.a</v>
      </c>
      <c r="O3498" t="s">
        <v>32</v>
      </c>
      <c r="P3498" t="s">
        <v>33</v>
      </c>
      <c r="Q3498" t="s">
        <v>34</v>
      </c>
      <c r="R3498">
        <v>7067.28</v>
      </c>
      <c r="S3498" t="s">
        <v>35</v>
      </c>
      <c r="T3498" t="s">
        <v>51</v>
      </c>
      <c r="U3498" t="s">
        <v>52</v>
      </c>
      <c r="V3498" t="s">
        <v>331</v>
      </c>
      <c r="W3498">
        <f>IFERROR(INDEX(#REF!,MATCH(Tableau1[[#This Row],[Identifiant pour calcul]],#REF!,0),9),0)</f>
        <v>0</v>
      </c>
      <c r="X3498">
        <f>Tableau1[[#This Row],[value]]*0.125*Tableau1[[#This Row],[Sequestration factor]]</f>
        <v>0</v>
      </c>
      <c r="Y3498" t="s">
        <v>39</v>
      </c>
      <c r="Z3498" t="s">
        <v>40</v>
      </c>
      <c r="AA3498" t="s">
        <v>39</v>
      </c>
      <c r="AB3498" t="e">
        <f>INDEX(#REF!,MATCH(Tableau1[[#This Row],[species_name]],#REF!,0),2)</f>
        <v>#REF!</v>
      </c>
      <c r="AC3498" s="3" t="e">
        <f>Tableau1[[#This Row],[value]]/Tableau1[[#This Row],[débarquements totaux de l''espèce]]</f>
        <v>#REF!</v>
      </c>
    </row>
    <row r="3499" spans="1:29" x14ac:dyDescent="0.2">
      <c r="A3499" s="1">
        <v>45355</v>
      </c>
      <c r="B3499" t="s">
        <v>24</v>
      </c>
      <c r="C3499" t="s">
        <v>25</v>
      </c>
      <c r="D3499">
        <v>2022</v>
      </c>
      <c r="E3499" t="s">
        <v>86</v>
      </c>
      <c r="F3499" t="s">
        <v>239</v>
      </c>
      <c r="G3499" t="s">
        <v>77</v>
      </c>
      <c r="H3499" t="s">
        <v>29</v>
      </c>
      <c r="M3499" t="s">
        <v>788</v>
      </c>
      <c r="N3499" t="str">
        <f>_xlfn.CONCAT(Tableau1[[#This Row],[species_name]],Tableau1[[#This Row],[sub_reg]])</f>
        <v>Thornback ray27.7.d</v>
      </c>
      <c r="O3499" t="s">
        <v>32</v>
      </c>
      <c r="P3499" t="s">
        <v>33</v>
      </c>
      <c r="Q3499" t="s">
        <v>34</v>
      </c>
      <c r="R3499">
        <v>4997.43</v>
      </c>
      <c r="S3499" t="s">
        <v>35</v>
      </c>
      <c r="T3499" t="s">
        <v>51</v>
      </c>
      <c r="U3499" t="s">
        <v>52</v>
      </c>
      <c r="V3499" t="s">
        <v>96</v>
      </c>
      <c r="W3499">
        <f>IFERROR(INDEX(#REF!,MATCH(Tableau1[[#This Row],[Identifiant pour calcul]],#REF!,0),9),0)</f>
        <v>0</v>
      </c>
      <c r="X3499">
        <f>Tableau1[[#This Row],[value]]*0.125*Tableau1[[#This Row],[Sequestration factor]]</f>
        <v>0</v>
      </c>
      <c r="Y3499" t="s">
        <v>39</v>
      </c>
      <c r="Z3499" t="s">
        <v>40</v>
      </c>
      <c r="AA3499" t="s">
        <v>39</v>
      </c>
      <c r="AB3499" t="e">
        <f>INDEX(#REF!,MATCH(Tableau1[[#This Row],[species_name]],#REF!,0),2)</f>
        <v>#REF!</v>
      </c>
      <c r="AC3499" s="3" t="e">
        <f>Tableau1[[#This Row],[value]]/Tableau1[[#This Row],[débarquements totaux de l''espèce]]</f>
        <v>#REF!</v>
      </c>
    </row>
    <row r="3500" spans="1:29" x14ac:dyDescent="0.2">
      <c r="A3500" s="1">
        <v>45355</v>
      </c>
      <c r="B3500" t="s">
        <v>24</v>
      </c>
      <c r="C3500" t="s">
        <v>25</v>
      </c>
      <c r="D3500">
        <v>2022</v>
      </c>
      <c r="E3500" t="s">
        <v>86</v>
      </c>
      <c r="F3500" t="s">
        <v>76</v>
      </c>
      <c r="G3500" t="s">
        <v>107</v>
      </c>
      <c r="H3500" t="s">
        <v>29</v>
      </c>
      <c r="M3500" t="s">
        <v>769</v>
      </c>
      <c r="N3500" t="str">
        <f>_xlfn.CONCAT(Tableau1[[#This Row],[species_name]],Tableau1[[#This Row],[sub_reg]])</f>
        <v>Thornback ray27.7.d</v>
      </c>
      <c r="O3500" t="s">
        <v>32</v>
      </c>
      <c r="P3500" t="s">
        <v>33</v>
      </c>
      <c r="Q3500" t="s">
        <v>34</v>
      </c>
      <c r="R3500">
        <v>1856.81</v>
      </c>
      <c r="S3500" t="s">
        <v>35</v>
      </c>
      <c r="T3500" t="s">
        <v>51</v>
      </c>
      <c r="U3500" t="s">
        <v>52</v>
      </c>
      <c r="V3500" t="s">
        <v>96</v>
      </c>
      <c r="W3500">
        <f>IFERROR(INDEX(#REF!,MATCH(Tableau1[[#This Row],[Identifiant pour calcul]],#REF!,0),9),0)</f>
        <v>0</v>
      </c>
      <c r="X3500">
        <f>Tableau1[[#This Row],[value]]*0.125*Tableau1[[#This Row],[Sequestration factor]]</f>
        <v>0</v>
      </c>
      <c r="Y3500" t="s">
        <v>39</v>
      </c>
      <c r="Z3500" t="s">
        <v>40</v>
      </c>
      <c r="AA3500" t="s">
        <v>39</v>
      </c>
      <c r="AB3500" t="e">
        <f>INDEX(#REF!,MATCH(Tableau1[[#This Row],[species_name]],#REF!,0),2)</f>
        <v>#REF!</v>
      </c>
      <c r="AC3500" s="3" t="e">
        <f>Tableau1[[#This Row],[value]]/Tableau1[[#This Row],[débarquements totaux de l''espèce]]</f>
        <v>#REF!</v>
      </c>
    </row>
    <row r="3501" spans="1:29" x14ac:dyDescent="0.2">
      <c r="A3501" s="1">
        <v>45355</v>
      </c>
      <c r="B3501" t="s">
        <v>24</v>
      </c>
      <c r="C3501" t="s">
        <v>25</v>
      </c>
      <c r="D3501">
        <v>2022</v>
      </c>
      <c r="E3501" t="s">
        <v>86</v>
      </c>
      <c r="F3501" t="s">
        <v>76</v>
      </c>
      <c r="G3501" t="s">
        <v>107</v>
      </c>
      <c r="H3501" t="s">
        <v>29</v>
      </c>
      <c r="M3501" t="s">
        <v>769</v>
      </c>
      <c r="N3501" t="str">
        <f>_xlfn.CONCAT(Tableau1[[#This Row],[species_name]],Tableau1[[#This Row],[sub_reg]])</f>
        <v>Thornback ray27.8.a</v>
      </c>
      <c r="O3501" t="s">
        <v>32</v>
      </c>
      <c r="P3501" t="s">
        <v>33</v>
      </c>
      <c r="Q3501" t="s">
        <v>34</v>
      </c>
      <c r="R3501">
        <v>5278.36</v>
      </c>
      <c r="S3501" t="s">
        <v>35</v>
      </c>
      <c r="T3501" t="s">
        <v>51</v>
      </c>
      <c r="U3501" t="s">
        <v>52</v>
      </c>
      <c r="V3501" t="s">
        <v>331</v>
      </c>
      <c r="W3501">
        <f>IFERROR(INDEX(#REF!,MATCH(Tableau1[[#This Row],[Identifiant pour calcul]],#REF!,0),9),0)</f>
        <v>0</v>
      </c>
      <c r="X3501">
        <f>Tableau1[[#This Row],[value]]*0.125*Tableau1[[#This Row],[Sequestration factor]]</f>
        <v>0</v>
      </c>
      <c r="Y3501" t="s">
        <v>39</v>
      </c>
      <c r="Z3501" t="s">
        <v>40</v>
      </c>
      <c r="AA3501" t="s">
        <v>39</v>
      </c>
      <c r="AB3501" t="e">
        <f>INDEX(#REF!,MATCH(Tableau1[[#This Row],[species_name]],#REF!,0),2)</f>
        <v>#REF!</v>
      </c>
      <c r="AC3501" s="3" t="e">
        <f>Tableau1[[#This Row],[value]]/Tableau1[[#This Row],[débarquements totaux de l''espèce]]</f>
        <v>#REF!</v>
      </c>
    </row>
    <row r="3502" spans="1:29" x14ac:dyDescent="0.2">
      <c r="A3502" s="1">
        <v>45355</v>
      </c>
      <c r="B3502" t="s">
        <v>24</v>
      </c>
      <c r="C3502" t="s">
        <v>25</v>
      </c>
      <c r="D3502">
        <v>2022</v>
      </c>
      <c r="E3502" t="s">
        <v>86</v>
      </c>
      <c r="F3502" t="s">
        <v>76</v>
      </c>
      <c r="G3502" t="s">
        <v>77</v>
      </c>
      <c r="H3502" t="s">
        <v>29</v>
      </c>
      <c r="M3502" t="s">
        <v>770</v>
      </c>
      <c r="N3502" t="str">
        <f>_xlfn.CONCAT(Tableau1[[#This Row],[species_name]],Tableau1[[#This Row],[sub_reg]])</f>
        <v>Thornback ray27.7.d</v>
      </c>
      <c r="O3502" t="s">
        <v>32</v>
      </c>
      <c r="P3502" t="s">
        <v>33</v>
      </c>
      <c r="Q3502" t="s">
        <v>34</v>
      </c>
      <c r="R3502">
        <v>29659.759999999998</v>
      </c>
      <c r="S3502" t="s">
        <v>35</v>
      </c>
      <c r="T3502" t="s">
        <v>51</v>
      </c>
      <c r="U3502" t="s">
        <v>52</v>
      </c>
      <c r="V3502" t="s">
        <v>96</v>
      </c>
      <c r="W3502">
        <f>IFERROR(INDEX(#REF!,MATCH(Tableau1[[#This Row],[Identifiant pour calcul]],#REF!,0),9),0)</f>
        <v>0</v>
      </c>
      <c r="X3502">
        <f>Tableau1[[#This Row],[value]]*0.125*Tableau1[[#This Row],[Sequestration factor]]</f>
        <v>0</v>
      </c>
      <c r="Y3502" t="s">
        <v>39</v>
      </c>
      <c r="Z3502" t="s">
        <v>40</v>
      </c>
      <c r="AA3502" t="s">
        <v>39</v>
      </c>
      <c r="AB3502" t="e">
        <f>INDEX(#REF!,MATCH(Tableau1[[#This Row],[species_name]],#REF!,0),2)</f>
        <v>#REF!</v>
      </c>
      <c r="AC3502" s="3" t="e">
        <f>Tableau1[[#This Row],[value]]/Tableau1[[#This Row],[débarquements totaux de l''espèce]]</f>
        <v>#REF!</v>
      </c>
    </row>
    <row r="3503" spans="1:29" x14ac:dyDescent="0.2">
      <c r="A3503" s="1">
        <v>45355</v>
      </c>
      <c r="B3503" t="s">
        <v>24</v>
      </c>
      <c r="C3503" t="s">
        <v>25</v>
      </c>
      <c r="D3503">
        <v>2022</v>
      </c>
      <c r="E3503" t="s">
        <v>86</v>
      </c>
      <c r="F3503" t="s">
        <v>372</v>
      </c>
      <c r="G3503" t="s">
        <v>77</v>
      </c>
      <c r="H3503" t="s">
        <v>29</v>
      </c>
      <c r="L3503" t="s">
        <v>515</v>
      </c>
      <c r="M3503" t="s">
        <v>516</v>
      </c>
      <c r="N3503" t="str">
        <f>_xlfn.CONCAT(Tableau1[[#This Row],[species_name]],Tableau1[[#This Row],[sub_reg]])</f>
        <v>Thornback ray27.7.e</v>
      </c>
      <c r="O3503" t="s">
        <v>32</v>
      </c>
      <c r="P3503" t="s">
        <v>33</v>
      </c>
      <c r="Q3503" t="s">
        <v>34</v>
      </c>
      <c r="R3503">
        <v>1022.39</v>
      </c>
      <c r="S3503" t="s">
        <v>35</v>
      </c>
      <c r="T3503" t="s">
        <v>51</v>
      </c>
      <c r="U3503" t="s">
        <v>52</v>
      </c>
      <c r="V3503" t="s">
        <v>226</v>
      </c>
      <c r="W3503">
        <f>IFERROR(INDEX(#REF!,MATCH(Tableau1[[#This Row],[Identifiant pour calcul]],#REF!,0),9),0)</f>
        <v>0</v>
      </c>
      <c r="X3503">
        <f>Tableau1[[#This Row],[value]]*0.125*Tableau1[[#This Row],[Sequestration factor]]</f>
        <v>0</v>
      </c>
      <c r="Y3503" t="s">
        <v>39</v>
      </c>
      <c r="Z3503" t="s">
        <v>40</v>
      </c>
      <c r="AA3503" t="s">
        <v>39</v>
      </c>
      <c r="AB3503" t="e">
        <f>INDEX(#REF!,MATCH(Tableau1[[#This Row],[species_name]],#REF!,0),2)</f>
        <v>#REF!</v>
      </c>
      <c r="AC3503" s="3" t="e">
        <f>Tableau1[[#This Row],[value]]/Tableau1[[#This Row],[débarquements totaux de l''espèce]]</f>
        <v>#REF!</v>
      </c>
    </row>
    <row r="3504" spans="1:29" x14ac:dyDescent="0.2">
      <c r="A3504" s="1">
        <v>45355</v>
      </c>
      <c r="B3504" t="s">
        <v>24</v>
      </c>
      <c r="C3504" t="s">
        <v>25</v>
      </c>
      <c r="D3504">
        <v>2022</v>
      </c>
      <c r="E3504" t="s">
        <v>86</v>
      </c>
      <c r="F3504" t="s">
        <v>27</v>
      </c>
      <c r="G3504" t="s">
        <v>88</v>
      </c>
      <c r="H3504" t="s">
        <v>29</v>
      </c>
      <c r="M3504" t="s">
        <v>684</v>
      </c>
      <c r="N3504" t="str">
        <f>_xlfn.CONCAT(Tableau1[[#This Row],[species_name]],Tableau1[[#This Row],[sub_reg]])</f>
        <v>Thornback ray27.8.b</v>
      </c>
      <c r="O3504" t="s">
        <v>32</v>
      </c>
      <c r="P3504" t="s">
        <v>33</v>
      </c>
      <c r="Q3504" t="s">
        <v>34</v>
      </c>
      <c r="R3504">
        <v>4127.1000000000004</v>
      </c>
      <c r="S3504" t="s">
        <v>35</v>
      </c>
      <c r="T3504" t="s">
        <v>51</v>
      </c>
      <c r="U3504" t="s">
        <v>52</v>
      </c>
      <c r="V3504" t="s">
        <v>338</v>
      </c>
      <c r="W3504">
        <f>IFERROR(INDEX(#REF!,MATCH(Tableau1[[#This Row],[Identifiant pour calcul]],#REF!,0),9),0)</f>
        <v>0</v>
      </c>
      <c r="X3504">
        <f>Tableau1[[#This Row],[value]]*0.125*Tableau1[[#This Row],[Sequestration factor]]</f>
        <v>0</v>
      </c>
      <c r="Y3504" t="s">
        <v>39</v>
      </c>
      <c r="Z3504" t="s">
        <v>40</v>
      </c>
      <c r="AA3504" t="s">
        <v>39</v>
      </c>
      <c r="AB3504" t="e">
        <f>INDEX(#REF!,MATCH(Tableau1[[#This Row],[species_name]],#REF!,0),2)</f>
        <v>#REF!</v>
      </c>
      <c r="AC3504" s="3" t="e">
        <f>Tableau1[[#This Row],[value]]/Tableau1[[#This Row],[débarquements totaux de l''espèce]]</f>
        <v>#REF!</v>
      </c>
    </row>
    <row r="3505" spans="1:29" x14ac:dyDescent="0.2">
      <c r="A3505" s="1">
        <v>45355</v>
      </c>
      <c r="B3505" t="s">
        <v>24</v>
      </c>
      <c r="C3505" t="s">
        <v>25</v>
      </c>
      <c r="D3505">
        <v>2022</v>
      </c>
      <c r="E3505" t="s">
        <v>86</v>
      </c>
      <c r="F3505" t="s">
        <v>372</v>
      </c>
      <c r="G3505" t="s">
        <v>88</v>
      </c>
      <c r="H3505" t="s">
        <v>29</v>
      </c>
      <c r="L3505" t="s">
        <v>373</v>
      </c>
      <c r="M3505" t="s">
        <v>374</v>
      </c>
      <c r="N3505" t="str">
        <f>_xlfn.CONCAT(Tableau1[[#This Row],[species_name]],Tableau1[[#This Row],[sub_reg]])</f>
        <v>Thornback ray27.7.d</v>
      </c>
      <c r="O3505" t="s">
        <v>32</v>
      </c>
      <c r="P3505" t="s">
        <v>33</v>
      </c>
      <c r="Q3505" t="s">
        <v>34</v>
      </c>
      <c r="R3505">
        <v>48643.91</v>
      </c>
      <c r="S3505" t="s">
        <v>35</v>
      </c>
      <c r="T3505" t="s">
        <v>51</v>
      </c>
      <c r="U3505" t="s">
        <v>52</v>
      </c>
      <c r="V3505" t="s">
        <v>96</v>
      </c>
      <c r="W3505">
        <f>IFERROR(INDEX(#REF!,MATCH(Tableau1[[#This Row],[Identifiant pour calcul]],#REF!,0),9),0)</f>
        <v>0</v>
      </c>
      <c r="X3505">
        <f>Tableau1[[#This Row],[value]]*0.125*Tableau1[[#This Row],[Sequestration factor]]</f>
        <v>0</v>
      </c>
      <c r="Y3505" t="s">
        <v>39</v>
      </c>
      <c r="Z3505" t="s">
        <v>40</v>
      </c>
      <c r="AA3505" t="s">
        <v>39</v>
      </c>
      <c r="AB3505" t="e">
        <f>INDEX(#REF!,MATCH(Tableau1[[#This Row],[species_name]],#REF!,0),2)</f>
        <v>#REF!</v>
      </c>
      <c r="AC3505" s="3" t="e">
        <f>Tableau1[[#This Row],[value]]/Tableau1[[#This Row],[débarquements totaux de l''espèce]]</f>
        <v>#REF!</v>
      </c>
    </row>
    <row r="3506" spans="1:29" x14ac:dyDescent="0.2">
      <c r="A3506" s="1">
        <v>45355</v>
      </c>
      <c r="B3506" t="s">
        <v>24</v>
      </c>
      <c r="C3506" t="s">
        <v>25</v>
      </c>
      <c r="D3506">
        <v>2022</v>
      </c>
      <c r="E3506" t="s">
        <v>26</v>
      </c>
      <c r="F3506" t="s">
        <v>76</v>
      </c>
      <c r="G3506" t="s">
        <v>277</v>
      </c>
      <c r="H3506" t="s">
        <v>29</v>
      </c>
      <c r="M3506" t="s">
        <v>812</v>
      </c>
      <c r="N3506" t="str">
        <f>_xlfn.CONCAT(Tableau1[[#This Row],[species_name]],Tableau1[[#This Row],[sub_reg]])</f>
        <v>Thornback raysa 7</v>
      </c>
      <c r="O3506" t="s">
        <v>32</v>
      </c>
      <c r="P3506" t="s">
        <v>33</v>
      </c>
      <c r="Q3506" t="s">
        <v>34</v>
      </c>
      <c r="R3506">
        <v>1010.6226</v>
      </c>
      <c r="S3506" t="s">
        <v>35</v>
      </c>
      <c r="T3506" t="s">
        <v>51</v>
      </c>
      <c r="U3506" t="s">
        <v>52</v>
      </c>
      <c r="V3506" t="s">
        <v>62</v>
      </c>
      <c r="W3506">
        <f>IFERROR(INDEX(#REF!,MATCH(Tableau1[[#This Row],[Identifiant pour calcul]],#REF!,0),9),0)</f>
        <v>0</v>
      </c>
      <c r="X3506">
        <f>Tableau1[[#This Row],[value]]*0.125*Tableau1[[#This Row],[Sequestration factor]]</f>
        <v>0</v>
      </c>
      <c r="Y3506" t="s">
        <v>39</v>
      </c>
      <c r="Z3506" t="s">
        <v>40</v>
      </c>
      <c r="AA3506" t="s">
        <v>39</v>
      </c>
      <c r="AB3506" t="e">
        <f>INDEX(#REF!,MATCH(Tableau1[[#This Row],[species_name]],#REF!,0),2)</f>
        <v>#REF!</v>
      </c>
      <c r="AC3506" s="3" t="e">
        <f>Tableau1[[#This Row],[value]]/Tableau1[[#This Row],[débarquements totaux de l''espèce]]</f>
        <v>#REF!</v>
      </c>
    </row>
    <row r="3507" spans="1:29" x14ac:dyDescent="0.2">
      <c r="A3507" s="1">
        <v>45355</v>
      </c>
      <c r="B3507" t="s">
        <v>24</v>
      </c>
      <c r="C3507" t="s">
        <v>25</v>
      </c>
      <c r="D3507">
        <v>2022</v>
      </c>
      <c r="E3507" t="s">
        <v>26</v>
      </c>
      <c r="F3507" t="s">
        <v>59</v>
      </c>
      <c r="G3507" t="s">
        <v>277</v>
      </c>
      <c r="H3507" t="s">
        <v>29</v>
      </c>
      <c r="M3507" t="s">
        <v>289</v>
      </c>
      <c r="N3507" t="str">
        <f>_xlfn.CONCAT(Tableau1[[#This Row],[species_name]],Tableau1[[#This Row],[sub_reg]])</f>
        <v>Thornback raysa 7</v>
      </c>
      <c r="O3507" t="s">
        <v>32</v>
      </c>
      <c r="P3507" t="s">
        <v>33</v>
      </c>
      <c r="Q3507" t="s">
        <v>34</v>
      </c>
      <c r="R3507">
        <v>1833.2407000000001</v>
      </c>
      <c r="S3507" t="s">
        <v>35</v>
      </c>
      <c r="T3507" t="s">
        <v>51</v>
      </c>
      <c r="U3507" t="s">
        <v>52</v>
      </c>
      <c r="V3507" t="s">
        <v>62</v>
      </c>
      <c r="W3507">
        <f>IFERROR(INDEX(#REF!,MATCH(Tableau1[[#This Row],[Identifiant pour calcul]],#REF!,0),9),0)</f>
        <v>0</v>
      </c>
      <c r="X3507">
        <f>Tableau1[[#This Row],[value]]*0.125*Tableau1[[#This Row],[Sequestration factor]]</f>
        <v>0</v>
      </c>
      <c r="Y3507" t="s">
        <v>39</v>
      </c>
      <c r="Z3507" t="s">
        <v>40</v>
      </c>
      <c r="AA3507" t="s">
        <v>39</v>
      </c>
      <c r="AB3507" t="e">
        <f>INDEX(#REF!,MATCH(Tableau1[[#This Row],[species_name]],#REF!,0),2)</f>
        <v>#REF!</v>
      </c>
      <c r="AC3507" s="3" t="e">
        <f>Tableau1[[#This Row],[value]]/Tableau1[[#This Row],[débarquements totaux de l''espèce]]</f>
        <v>#REF!</v>
      </c>
    </row>
    <row r="3508" spans="1:29" x14ac:dyDescent="0.2">
      <c r="A3508" s="1">
        <v>45355</v>
      </c>
      <c r="B3508" t="s">
        <v>24</v>
      </c>
      <c r="C3508" t="s">
        <v>25</v>
      </c>
      <c r="D3508">
        <v>2022</v>
      </c>
      <c r="E3508" t="s">
        <v>86</v>
      </c>
      <c r="F3508" t="s">
        <v>27</v>
      </c>
      <c r="G3508" t="s">
        <v>107</v>
      </c>
      <c r="H3508" t="s">
        <v>29</v>
      </c>
      <c r="M3508" t="s">
        <v>693</v>
      </c>
      <c r="N3508" t="str">
        <f>_xlfn.CONCAT(Tableau1[[#This Row],[species_name]],Tableau1[[#This Row],[sub_reg]])</f>
        <v>Thornback ray27.8.a</v>
      </c>
      <c r="O3508" t="s">
        <v>32</v>
      </c>
      <c r="P3508" t="s">
        <v>33</v>
      </c>
      <c r="Q3508" t="s">
        <v>34</v>
      </c>
      <c r="R3508">
        <v>5860.6</v>
      </c>
      <c r="S3508" t="s">
        <v>35</v>
      </c>
      <c r="T3508" t="s">
        <v>51</v>
      </c>
      <c r="U3508" t="s">
        <v>52</v>
      </c>
      <c r="V3508" t="s">
        <v>331</v>
      </c>
      <c r="W3508">
        <f>IFERROR(INDEX(#REF!,MATCH(Tableau1[[#This Row],[Identifiant pour calcul]],#REF!,0),9),0)</f>
        <v>0</v>
      </c>
      <c r="X3508">
        <f>Tableau1[[#This Row],[value]]*0.125*Tableau1[[#This Row],[Sequestration factor]]</f>
        <v>0</v>
      </c>
      <c r="Y3508" t="s">
        <v>39</v>
      </c>
      <c r="Z3508" t="s">
        <v>40</v>
      </c>
      <c r="AA3508" t="s">
        <v>39</v>
      </c>
      <c r="AB3508" t="e">
        <f>INDEX(#REF!,MATCH(Tableau1[[#This Row],[species_name]],#REF!,0),2)</f>
        <v>#REF!</v>
      </c>
      <c r="AC3508" s="3" t="e">
        <f>Tableau1[[#This Row],[value]]/Tableau1[[#This Row],[débarquements totaux de l''espèce]]</f>
        <v>#REF!</v>
      </c>
    </row>
    <row r="3509" spans="1:29" x14ac:dyDescent="0.2">
      <c r="A3509" s="1">
        <v>45355</v>
      </c>
      <c r="B3509" t="s">
        <v>24</v>
      </c>
      <c r="C3509" t="s">
        <v>25</v>
      </c>
      <c r="D3509">
        <v>2022</v>
      </c>
      <c r="E3509" t="s">
        <v>86</v>
      </c>
      <c r="F3509" t="s">
        <v>27</v>
      </c>
      <c r="G3509" t="s">
        <v>28</v>
      </c>
      <c r="H3509" t="s">
        <v>29</v>
      </c>
      <c r="L3509" t="s">
        <v>648</v>
      </c>
      <c r="M3509" t="s">
        <v>649</v>
      </c>
      <c r="N3509" t="str">
        <f>_xlfn.CONCAT(Tableau1[[#This Row],[species_name]],Tableau1[[#This Row],[sub_reg]])</f>
        <v>Thornback ray27.7.h</v>
      </c>
      <c r="O3509" t="s">
        <v>32</v>
      </c>
      <c r="P3509" t="s">
        <v>33</v>
      </c>
      <c r="Q3509" t="s">
        <v>34</v>
      </c>
      <c r="R3509">
        <v>1642.74</v>
      </c>
      <c r="S3509" t="s">
        <v>35</v>
      </c>
      <c r="T3509" t="s">
        <v>51</v>
      </c>
      <c r="U3509" t="s">
        <v>52</v>
      </c>
      <c r="V3509" t="s">
        <v>330</v>
      </c>
      <c r="W3509">
        <f>IFERROR(INDEX(#REF!,MATCH(Tableau1[[#This Row],[Identifiant pour calcul]],#REF!,0),9),0)</f>
        <v>0</v>
      </c>
      <c r="X3509">
        <f>Tableau1[[#This Row],[value]]*0.125*Tableau1[[#This Row],[Sequestration factor]]</f>
        <v>0</v>
      </c>
      <c r="Y3509" t="s">
        <v>39</v>
      </c>
      <c r="Z3509" t="s">
        <v>40</v>
      </c>
      <c r="AA3509" t="s">
        <v>39</v>
      </c>
      <c r="AB3509" t="e">
        <f>INDEX(#REF!,MATCH(Tableau1[[#This Row],[species_name]],#REF!,0),2)</f>
        <v>#REF!</v>
      </c>
      <c r="AC3509" s="3" t="e">
        <f>Tableau1[[#This Row],[value]]/Tableau1[[#This Row],[débarquements totaux de l''espèce]]</f>
        <v>#REF!</v>
      </c>
    </row>
    <row r="3510" spans="1:29" x14ac:dyDescent="0.2">
      <c r="A3510" s="1">
        <v>45355</v>
      </c>
      <c r="B3510" t="s">
        <v>24</v>
      </c>
      <c r="C3510" t="s">
        <v>25</v>
      </c>
      <c r="D3510">
        <v>2022</v>
      </c>
      <c r="E3510" t="s">
        <v>86</v>
      </c>
      <c r="F3510" t="s">
        <v>158</v>
      </c>
      <c r="G3510" t="s">
        <v>77</v>
      </c>
      <c r="H3510" t="s">
        <v>29</v>
      </c>
      <c r="L3510" t="s">
        <v>413</v>
      </c>
      <c r="M3510" t="s">
        <v>414</v>
      </c>
      <c r="N3510" t="str">
        <f>_xlfn.CONCAT(Tableau1[[#This Row],[species_name]],Tableau1[[#This Row],[sub_reg]])</f>
        <v>Thornback ray27.8.a</v>
      </c>
      <c r="O3510" t="s">
        <v>32</v>
      </c>
      <c r="P3510" t="s">
        <v>33</v>
      </c>
      <c r="Q3510" t="s">
        <v>34</v>
      </c>
      <c r="R3510">
        <v>7890</v>
      </c>
      <c r="S3510" t="s">
        <v>35</v>
      </c>
      <c r="T3510" t="s">
        <v>51</v>
      </c>
      <c r="U3510" t="s">
        <v>52</v>
      </c>
      <c r="V3510" t="s">
        <v>331</v>
      </c>
      <c r="W3510">
        <f>IFERROR(INDEX(#REF!,MATCH(Tableau1[[#This Row],[Identifiant pour calcul]],#REF!,0),9),0)</f>
        <v>0</v>
      </c>
      <c r="X3510">
        <f>Tableau1[[#This Row],[value]]*0.125*Tableau1[[#This Row],[Sequestration factor]]</f>
        <v>0</v>
      </c>
      <c r="Y3510" t="s">
        <v>39</v>
      </c>
      <c r="Z3510" t="s">
        <v>40</v>
      </c>
      <c r="AA3510" t="s">
        <v>39</v>
      </c>
      <c r="AB3510" t="e">
        <f>INDEX(#REF!,MATCH(Tableau1[[#This Row],[species_name]],#REF!,0),2)</f>
        <v>#REF!</v>
      </c>
      <c r="AC3510" s="3" t="e">
        <f>Tableau1[[#This Row],[value]]/Tableau1[[#This Row],[débarquements totaux de l''espèce]]</f>
        <v>#REF!</v>
      </c>
    </row>
    <row r="3511" spans="1:29" x14ac:dyDescent="0.2">
      <c r="A3511" s="1">
        <v>45355</v>
      </c>
      <c r="B3511" t="s">
        <v>24</v>
      </c>
      <c r="C3511" t="s">
        <v>25</v>
      </c>
      <c r="D3511">
        <v>2022</v>
      </c>
      <c r="E3511" t="s">
        <v>86</v>
      </c>
      <c r="F3511" t="s">
        <v>158</v>
      </c>
      <c r="G3511" t="s">
        <v>406</v>
      </c>
      <c r="H3511" t="s">
        <v>29</v>
      </c>
      <c r="L3511" t="s">
        <v>418</v>
      </c>
      <c r="M3511" t="s">
        <v>419</v>
      </c>
      <c r="N3511" t="str">
        <f>_xlfn.CONCAT(Tableau1[[#This Row],[species_name]],Tableau1[[#This Row],[sub_reg]])</f>
        <v>Thornback ray27.6.a</v>
      </c>
      <c r="O3511" t="s">
        <v>32</v>
      </c>
      <c r="P3511" t="s">
        <v>33</v>
      </c>
      <c r="Q3511" t="s">
        <v>34</v>
      </c>
      <c r="R3511">
        <v>14637.13</v>
      </c>
      <c r="S3511" t="s">
        <v>35</v>
      </c>
      <c r="T3511" t="s">
        <v>51</v>
      </c>
      <c r="U3511" t="s">
        <v>52</v>
      </c>
      <c r="V3511" t="s">
        <v>195</v>
      </c>
      <c r="W3511">
        <f>IFERROR(INDEX(#REF!,MATCH(Tableau1[[#This Row],[Identifiant pour calcul]],#REF!,0),9),0)</f>
        <v>0</v>
      </c>
      <c r="X3511">
        <f>Tableau1[[#This Row],[value]]*0.125*Tableau1[[#This Row],[Sequestration factor]]</f>
        <v>0</v>
      </c>
      <c r="Y3511" t="s">
        <v>39</v>
      </c>
      <c r="Z3511" t="s">
        <v>40</v>
      </c>
      <c r="AA3511" t="s">
        <v>39</v>
      </c>
      <c r="AB3511" t="e">
        <f>INDEX(#REF!,MATCH(Tableau1[[#This Row],[species_name]],#REF!,0),2)</f>
        <v>#REF!</v>
      </c>
      <c r="AC3511" s="3" t="e">
        <f>Tableau1[[#This Row],[value]]/Tableau1[[#This Row],[débarquements totaux de l''espèce]]</f>
        <v>#REF!</v>
      </c>
    </row>
    <row r="3512" spans="1:29" x14ac:dyDescent="0.2">
      <c r="A3512" s="1">
        <v>45355</v>
      </c>
      <c r="B3512" t="s">
        <v>24</v>
      </c>
      <c r="C3512" t="s">
        <v>25</v>
      </c>
      <c r="D3512">
        <v>2022</v>
      </c>
      <c r="E3512" t="s">
        <v>86</v>
      </c>
      <c r="F3512" t="s">
        <v>710</v>
      </c>
      <c r="G3512" t="s">
        <v>77</v>
      </c>
      <c r="H3512" t="s">
        <v>29</v>
      </c>
      <c r="L3512" t="s">
        <v>515</v>
      </c>
      <c r="M3512" t="s">
        <v>516</v>
      </c>
      <c r="N3512" t="str">
        <f>_xlfn.CONCAT(Tableau1[[#This Row],[species_name]],Tableau1[[#This Row],[sub_reg]])</f>
        <v>Thornback ray27.7.e</v>
      </c>
      <c r="O3512" t="s">
        <v>32</v>
      </c>
      <c r="P3512" t="s">
        <v>33</v>
      </c>
      <c r="Q3512" t="s">
        <v>34</v>
      </c>
      <c r="R3512">
        <v>1028.52</v>
      </c>
      <c r="S3512" t="s">
        <v>35</v>
      </c>
      <c r="T3512" t="s">
        <v>51</v>
      </c>
      <c r="U3512" t="s">
        <v>52</v>
      </c>
      <c r="V3512" t="s">
        <v>226</v>
      </c>
      <c r="W3512">
        <f>IFERROR(INDEX(#REF!,MATCH(Tableau1[[#This Row],[Identifiant pour calcul]],#REF!,0),9),0)</f>
        <v>0</v>
      </c>
      <c r="X3512">
        <f>Tableau1[[#This Row],[value]]*0.125*Tableau1[[#This Row],[Sequestration factor]]</f>
        <v>0</v>
      </c>
      <c r="Y3512" t="s">
        <v>39</v>
      </c>
      <c r="Z3512" t="s">
        <v>40</v>
      </c>
      <c r="AA3512" t="s">
        <v>39</v>
      </c>
      <c r="AB3512" t="e">
        <f>INDEX(#REF!,MATCH(Tableau1[[#This Row],[species_name]],#REF!,0),2)</f>
        <v>#REF!</v>
      </c>
      <c r="AC3512" s="3" t="e">
        <f>Tableau1[[#This Row],[value]]/Tableau1[[#This Row],[débarquements totaux de l''espèce]]</f>
        <v>#REF!</v>
      </c>
    </row>
    <row r="3513" spans="1:29" x14ac:dyDescent="0.2">
      <c r="A3513" s="1">
        <v>45355</v>
      </c>
      <c r="B3513" t="s">
        <v>24</v>
      </c>
      <c r="C3513" t="s">
        <v>25</v>
      </c>
      <c r="D3513">
        <v>2022</v>
      </c>
      <c r="E3513" t="s">
        <v>86</v>
      </c>
      <c r="F3513" t="s">
        <v>27</v>
      </c>
      <c r="G3513" t="s">
        <v>28</v>
      </c>
      <c r="H3513" t="s">
        <v>29</v>
      </c>
      <c r="L3513" t="s">
        <v>648</v>
      </c>
      <c r="M3513" t="s">
        <v>649</v>
      </c>
      <c r="N3513" t="str">
        <f>_xlfn.CONCAT(Tableau1[[#This Row],[species_name]],Tableau1[[#This Row],[sub_reg]])</f>
        <v>Small-eyed ray27.8.a</v>
      </c>
      <c r="O3513" t="s">
        <v>32</v>
      </c>
      <c r="P3513" t="s">
        <v>33</v>
      </c>
      <c r="Q3513" t="s">
        <v>34</v>
      </c>
      <c r="R3513">
        <v>4534.9799999999996</v>
      </c>
      <c r="S3513" t="s">
        <v>35</v>
      </c>
      <c r="T3513" t="s">
        <v>650</v>
      </c>
      <c r="U3513" t="s">
        <v>651</v>
      </c>
      <c r="V3513" t="s">
        <v>331</v>
      </c>
      <c r="W3513">
        <f>IFERROR(INDEX(#REF!,MATCH(Tableau1[[#This Row],[Identifiant pour calcul]],#REF!,0),9),0)</f>
        <v>0</v>
      </c>
      <c r="X3513">
        <f>Tableau1[[#This Row],[value]]*0.125*Tableau1[[#This Row],[Sequestration factor]]</f>
        <v>0</v>
      </c>
      <c r="Y3513" t="s">
        <v>39</v>
      </c>
      <c r="Z3513" t="s">
        <v>40</v>
      </c>
      <c r="AA3513" t="s">
        <v>39</v>
      </c>
      <c r="AB3513" t="e">
        <f>INDEX(#REF!,MATCH(Tableau1[[#This Row],[species_name]],#REF!,0),2)</f>
        <v>#REF!</v>
      </c>
      <c r="AC3513" s="3" t="e">
        <f>Tableau1[[#This Row],[value]]/Tableau1[[#This Row],[débarquements totaux de l''espèce]]</f>
        <v>#REF!</v>
      </c>
    </row>
    <row r="3514" spans="1:29" x14ac:dyDescent="0.2">
      <c r="A3514" s="1">
        <v>45355</v>
      </c>
      <c r="B3514" t="s">
        <v>24</v>
      </c>
      <c r="C3514" t="s">
        <v>25</v>
      </c>
      <c r="D3514">
        <v>2022</v>
      </c>
      <c r="E3514" t="s">
        <v>86</v>
      </c>
      <c r="F3514" t="s">
        <v>27</v>
      </c>
      <c r="G3514" t="s">
        <v>28</v>
      </c>
      <c r="H3514" t="s">
        <v>29</v>
      </c>
      <c r="L3514" t="s">
        <v>648</v>
      </c>
      <c r="M3514" t="s">
        <v>649</v>
      </c>
      <c r="N3514" t="str">
        <f>_xlfn.CONCAT(Tableau1[[#This Row],[species_name]],Tableau1[[#This Row],[sub_reg]])</f>
        <v>Small-eyed ray27.8.b</v>
      </c>
      <c r="O3514" t="s">
        <v>32</v>
      </c>
      <c r="P3514" t="s">
        <v>33</v>
      </c>
      <c r="Q3514" t="s">
        <v>34</v>
      </c>
      <c r="R3514">
        <v>5103.63</v>
      </c>
      <c r="S3514" t="s">
        <v>35</v>
      </c>
      <c r="T3514" t="s">
        <v>650</v>
      </c>
      <c r="U3514" t="s">
        <v>651</v>
      </c>
      <c r="V3514" t="s">
        <v>338</v>
      </c>
      <c r="W3514">
        <f>IFERROR(INDEX(#REF!,MATCH(Tableau1[[#This Row],[Identifiant pour calcul]],#REF!,0),9),0)</f>
        <v>0</v>
      </c>
      <c r="X3514">
        <f>Tableau1[[#This Row],[value]]*0.125*Tableau1[[#This Row],[Sequestration factor]]</f>
        <v>0</v>
      </c>
      <c r="Y3514" t="s">
        <v>39</v>
      </c>
      <c r="Z3514" t="s">
        <v>40</v>
      </c>
      <c r="AA3514" t="s">
        <v>39</v>
      </c>
      <c r="AB3514" t="e">
        <f>INDEX(#REF!,MATCH(Tableau1[[#This Row],[species_name]],#REF!,0),2)</f>
        <v>#REF!</v>
      </c>
      <c r="AC3514" s="3" t="e">
        <f>Tableau1[[#This Row],[value]]/Tableau1[[#This Row],[débarquements totaux de l''espèce]]</f>
        <v>#REF!</v>
      </c>
    </row>
    <row r="3515" spans="1:29" x14ac:dyDescent="0.2">
      <c r="A3515" s="1">
        <v>45355</v>
      </c>
      <c r="B3515" t="s">
        <v>24</v>
      </c>
      <c r="C3515" t="s">
        <v>25</v>
      </c>
      <c r="D3515">
        <v>2022</v>
      </c>
      <c r="E3515" t="s">
        <v>86</v>
      </c>
      <c r="F3515" t="s">
        <v>59</v>
      </c>
      <c r="G3515" t="s">
        <v>77</v>
      </c>
      <c r="H3515" t="s">
        <v>29</v>
      </c>
      <c r="M3515" t="s">
        <v>683</v>
      </c>
      <c r="N3515" t="str">
        <f>_xlfn.CONCAT(Tableau1[[#This Row],[species_name]],Tableau1[[#This Row],[sub_reg]])</f>
        <v>Small-eyed ray27.8.a</v>
      </c>
      <c r="O3515" t="s">
        <v>32</v>
      </c>
      <c r="P3515" t="s">
        <v>33</v>
      </c>
      <c r="Q3515" t="s">
        <v>34</v>
      </c>
      <c r="R3515">
        <v>1055.6300000000001</v>
      </c>
      <c r="S3515" t="s">
        <v>35</v>
      </c>
      <c r="T3515" t="s">
        <v>650</v>
      </c>
      <c r="U3515" t="s">
        <v>651</v>
      </c>
      <c r="V3515" t="s">
        <v>331</v>
      </c>
      <c r="W3515">
        <f>IFERROR(INDEX(#REF!,MATCH(Tableau1[[#This Row],[Identifiant pour calcul]],#REF!,0),9),0)</f>
        <v>0</v>
      </c>
      <c r="X3515">
        <f>Tableau1[[#This Row],[value]]*0.125*Tableau1[[#This Row],[Sequestration factor]]</f>
        <v>0</v>
      </c>
      <c r="Y3515" t="s">
        <v>39</v>
      </c>
      <c r="Z3515" t="s">
        <v>40</v>
      </c>
      <c r="AA3515" t="s">
        <v>39</v>
      </c>
      <c r="AB3515" t="e">
        <f>INDEX(#REF!,MATCH(Tableau1[[#This Row],[species_name]],#REF!,0),2)</f>
        <v>#REF!</v>
      </c>
      <c r="AC3515" s="3" t="e">
        <f>Tableau1[[#This Row],[value]]/Tableau1[[#This Row],[débarquements totaux de l''espèce]]</f>
        <v>#REF!</v>
      </c>
    </row>
    <row r="3516" spans="1:29" x14ac:dyDescent="0.2">
      <c r="A3516" s="1">
        <v>45355</v>
      </c>
      <c r="B3516" t="s">
        <v>24</v>
      </c>
      <c r="C3516" t="s">
        <v>25</v>
      </c>
      <c r="D3516">
        <v>2022</v>
      </c>
      <c r="E3516" t="s">
        <v>86</v>
      </c>
      <c r="F3516" t="s">
        <v>27</v>
      </c>
      <c r="G3516" t="s">
        <v>107</v>
      </c>
      <c r="H3516" t="s">
        <v>29</v>
      </c>
      <c r="M3516" t="s">
        <v>693</v>
      </c>
      <c r="N3516" t="str">
        <f>_xlfn.CONCAT(Tableau1[[#This Row],[species_name]],Tableau1[[#This Row],[sub_reg]])</f>
        <v>Small-eyed ray27.7.e</v>
      </c>
      <c r="O3516" t="s">
        <v>32</v>
      </c>
      <c r="P3516" t="s">
        <v>33</v>
      </c>
      <c r="Q3516" t="s">
        <v>34</v>
      </c>
      <c r="R3516">
        <v>1696.13</v>
      </c>
      <c r="S3516" t="s">
        <v>35</v>
      </c>
      <c r="T3516" t="s">
        <v>650</v>
      </c>
      <c r="U3516" t="s">
        <v>651</v>
      </c>
      <c r="V3516" t="s">
        <v>226</v>
      </c>
      <c r="W3516">
        <f>IFERROR(INDEX(#REF!,MATCH(Tableau1[[#This Row],[Identifiant pour calcul]],#REF!,0),9),0)</f>
        <v>0</v>
      </c>
      <c r="X3516">
        <f>Tableau1[[#This Row],[value]]*0.125*Tableau1[[#This Row],[Sequestration factor]]</f>
        <v>0</v>
      </c>
      <c r="Y3516" t="s">
        <v>39</v>
      </c>
      <c r="Z3516" t="s">
        <v>40</v>
      </c>
      <c r="AA3516" t="s">
        <v>39</v>
      </c>
      <c r="AB3516" t="e">
        <f>INDEX(#REF!,MATCH(Tableau1[[#This Row],[species_name]],#REF!,0),2)</f>
        <v>#REF!</v>
      </c>
      <c r="AC3516" s="3" t="e">
        <f>Tableau1[[#This Row],[value]]/Tableau1[[#This Row],[débarquements totaux de l''espèce]]</f>
        <v>#REF!</v>
      </c>
    </row>
    <row r="3517" spans="1:29" x14ac:dyDescent="0.2">
      <c r="A3517" s="1">
        <v>45355</v>
      </c>
      <c r="B3517" t="s">
        <v>24</v>
      </c>
      <c r="C3517" t="s">
        <v>25</v>
      </c>
      <c r="D3517">
        <v>2022</v>
      </c>
      <c r="E3517" t="s">
        <v>86</v>
      </c>
      <c r="F3517" t="s">
        <v>27</v>
      </c>
      <c r="G3517" t="s">
        <v>77</v>
      </c>
      <c r="H3517" t="s">
        <v>29</v>
      </c>
      <c r="M3517" t="s">
        <v>738</v>
      </c>
      <c r="N3517" t="str">
        <f>_xlfn.CONCAT(Tableau1[[#This Row],[species_name]],Tableau1[[#This Row],[sub_reg]])</f>
        <v>Small-eyed ray27.8.a</v>
      </c>
      <c r="O3517" t="s">
        <v>32</v>
      </c>
      <c r="P3517" t="s">
        <v>33</v>
      </c>
      <c r="Q3517" t="s">
        <v>34</v>
      </c>
      <c r="R3517">
        <v>5372.1</v>
      </c>
      <c r="S3517" t="s">
        <v>35</v>
      </c>
      <c r="T3517" t="s">
        <v>650</v>
      </c>
      <c r="U3517" t="s">
        <v>651</v>
      </c>
      <c r="V3517" t="s">
        <v>331</v>
      </c>
      <c r="W3517">
        <f>IFERROR(INDEX(#REF!,MATCH(Tableau1[[#This Row],[Identifiant pour calcul]],#REF!,0),9),0)</f>
        <v>0</v>
      </c>
      <c r="X3517">
        <f>Tableau1[[#This Row],[value]]*0.125*Tableau1[[#This Row],[Sequestration factor]]</f>
        <v>0</v>
      </c>
      <c r="Y3517" t="s">
        <v>39</v>
      </c>
      <c r="Z3517" t="s">
        <v>40</v>
      </c>
      <c r="AA3517" t="s">
        <v>39</v>
      </c>
      <c r="AB3517" t="e">
        <f>INDEX(#REF!,MATCH(Tableau1[[#This Row],[species_name]],#REF!,0),2)</f>
        <v>#REF!</v>
      </c>
      <c r="AC3517" s="3" t="e">
        <f>Tableau1[[#This Row],[value]]/Tableau1[[#This Row],[débarquements totaux de l''espèce]]</f>
        <v>#REF!</v>
      </c>
    </row>
    <row r="3518" spans="1:29" x14ac:dyDescent="0.2">
      <c r="A3518" s="1">
        <v>45355</v>
      </c>
      <c r="B3518" t="s">
        <v>24</v>
      </c>
      <c r="C3518" t="s">
        <v>25</v>
      </c>
      <c r="D3518">
        <v>2022</v>
      </c>
      <c r="E3518" t="s">
        <v>86</v>
      </c>
      <c r="F3518" t="s">
        <v>27</v>
      </c>
      <c r="G3518" t="s">
        <v>77</v>
      </c>
      <c r="H3518" t="s">
        <v>29</v>
      </c>
      <c r="M3518" t="s">
        <v>738</v>
      </c>
      <c r="N3518" t="str">
        <f>_xlfn.CONCAT(Tableau1[[#This Row],[species_name]],Tableau1[[#This Row],[sub_reg]])</f>
        <v>Small-eyed ray27.7.d</v>
      </c>
      <c r="O3518" t="s">
        <v>32</v>
      </c>
      <c r="P3518" t="s">
        <v>33</v>
      </c>
      <c r="Q3518" t="s">
        <v>34</v>
      </c>
      <c r="R3518">
        <v>1109.2</v>
      </c>
      <c r="S3518" t="s">
        <v>35</v>
      </c>
      <c r="T3518" t="s">
        <v>650</v>
      </c>
      <c r="U3518" t="s">
        <v>651</v>
      </c>
      <c r="V3518" t="s">
        <v>96</v>
      </c>
      <c r="W3518">
        <f>IFERROR(INDEX(#REF!,MATCH(Tableau1[[#This Row],[Identifiant pour calcul]],#REF!,0),9),0)</f>
        <v>0</v>
      </c>
      <c r="X3518">
        <f>Tableau1[[#This Row],[value]]*0.125*Tableau1[[#This Row],[Sequestration factor]]</f>
        <v>0</v>
      </c>
      <c r="Y3518" t="s">
        <v>39</v>
      </c>
      <c r="Z3518" t="s">
        <v>40</v>
      </c>
      <c r="AA3518" t="s">
        <v>39</v>
      </c>
      <c r="AB3518" t="e">
        <f>INDEX(#REF!,MATCH(Tableau1[[#This Row],[species_name]],#REF!,0),2)</f>
        <v>#REF!</v>
      </c>
      <c r="AC3518" s="3" t="e">
        <f>Tableau1[[#This Row],[value]]/Tableau1[[#This Row],[débarquements totaux de l''espèce]]</f>
        <v>#REF!</v>
      </c>
    </row>
    <row r="3519" spans="1:29" x14ac:dyDescent="0.2">
      <c r="A3519" s="1">
        <v>45355</v>
      </c>
      <c r="B3519" t="s">
        <v>24</v>
      </c>
      <c r="C3519" t="s">
        <v>25</v>
      </c>
      <c r="D3519">
        <v>2022</v>
      </c>
      <c r="E3519" t="s">
        <v>86</v>
      </c>
      <c r="F3519" t="s">
        <v>27</v>
      </c>
      <c r="G3519" t="s">
        <v>77</v>
      </c>
      <c r="H3519" t="s">
        <v>29</v>
      </c>
      <c r="M3519" t="s">
        <v>738</v>
      </c>
      <c r="N3519" t="str">
        <f>_xlfn.CONCAT(Tableau1[[#This Row],[species_name]],Tableau1[[#This Row],[sub_reg]])</f>
        <v>Small-eyed ray27.7.e</v>
      </c>
      <c r="O3519" t="s">
        <v>32</v>
      </c>
      <c r="P3519" t="s">
        <v>33</v>
      </c>
      <c r="Q3519" t="s">
        <v>34</v>
      </c>
      <c r="R3519">
        <v>9771.1200000000008</v>
      </c>
      <c r="S3519" t="s">
        <v>35</v>
      </c>
      <c r="T3519" t="s">
        <v>650</v>
      </c>
      <c r="U3519" t="s">
        <v>651</v>
      </c>
      <c r="V3519" t="s">
        <v>226</v>
      </c>
      <c r="W3519">
        <f>IFERROR(INDEX(#REF!,MATCH(Tableau1[[#This Row],[Identifiant pour calcul]],#REF!,0),9),0)</f>
        <v>0</v>
      </c>
      <c r="X3519">
        <f>Tableau1[[#This Row],[value]]*0.125*Tableau1[[#This Row],[Sequestration factor]]</f>
        <v>0</v>
      </c>
      <c r="Y3519" t="s">
        <v>39</v>
      </c>
      <c r="Z3519" t="s">
        <v>40</v>
      </c>
      <c r="AA3519" t="s">
        <v>39</v>
      </c>
      <c r="AB3519" t="e">
        <f>INDEX(#REF!,MATCH(Tableau1[[#This Row],[species_name]],#REF!,0),2)</f>
        <v>#REF!</v>
      </c>
      <c r="AC3519" s="3" t="e">
        <f>Tableau1[[#This Row],[value]]/Tableau1[[#This Row],[débarquements totaux de l''espèce]]</f>
        <v>#REF!</v>
      </c>
    </row>
    <row r="3520" spans="1:29" x14ac:dyDescent="0.2">
      <c r="A3520" s="1">
        <v>45355</v>
      </c>
      <c r="B3520" t="s">
        <v>24</v>
      </c>
      <c r="C3520" t="s">
        <v>25</v>
      </c>
      <c r="D3520">
        <v>2022</v>
      </c>
      <c r="E3520" t="s">
        <v>86</v>
      </c>
      <c r="F3520" t="s">
        <v>239</v>
      </c>
      <c r="G3520" t="s">
        <v>107</v>
      </c>
      <c r="H3520" t="s">
        <v>29</v>
      </c>
      <c r="M3520" t="s">
        <v>786</v>
      </c>
      <c r="N3520" t="str">
        <f>_xlfn.CONCAT(Tableau1[[#This Row],[species_name]],Tableau1[[#This Row],[sub_reg]])</f>
        <v>Small-eyed ray27.7.e</v>
      </c>
      <c r="O3520" t="s">
        <v>32</v>
      </c>
      <c r="P3520" t="s">
        <v>33</v>
      </c>
      <c r="Q3520" t="s">
        <v>34</v>
      </c>
      <c r="R3520">
        <v>2465.69</v>
      </c>
      <c r="S3520" t="s">
        <v>35</v>
      </c>
      <c r="T3520" t="s">
        <v>650</v>
      </c>
      <c r="U3520" t="s">
        <v>651</v>
      </c>
      <c r="V3520" t="s">
        <v>226</v>
      </c>
      <c r="W3520">
        <f>IFERROR(INDEX(#REF!,MATCH(Tableau1[[#This Row],[Identifiant pour calcul]],#REF!,0),9),0)</f>
        <v>0</v>
      </c>
      <c r="X3520">
        <f>Tableau1[[#This Row],[value]]*0.125*Tableau1[[#This Row],[Sequestration factor]]</f>
        <v>0</v>
      </c>
      <c r="Y3520" t="s">
        <v>39</v>
      </c>
      <c r="Z3520" t="s">
        <v>40</v>
      </c>
      <c r="AA3520" t="s">
        <v>39</v>
      </c>
      <c r="AB3520" t="e">
        <f>INDEX(#REF!,MATCH(Tableau1[[#This Row],[species_name]],#REF!,0),2)</f>
        <v>#REF!</v>
      </c>
      <c r="AC3520" s="3" t="e">
        <f>Tableau1[[#This Row],[value]]/Tableau1[[#This Row],[débarquements totaux de l''espèce]]</f>
        <v>#REF!</v>
      </c>
    </row>
    <row r="3521" spans="1:29" x14ac:dyDescent="0.2">
      <c r="A3521" s="1">
        <v>45355</v>
      </c>
      <c r="B3521" t="s">
        <v>24</v>
      </c>
      <c r="C3521" t="s">
        <v>25</v>
      </c>
      <c r="D3521">
        <v>2022</v>
      </c>
      <c r="E3521" t="s">
        <v>86</v>
      </c>
      <c r="F3521" t="s">
        <v>158</v>
      </c>
      <c r="G3521" t="s">
        <v>88</v>
      </c>
      <c r="H3521" t="s">
        <v>29</v>
      </c>
      <c r="L3521" t="s">
        <v>373</v>
      </c>
      <c r="M3521" t="s">
        <v>374</v>
      </c>
      <c r="N3521" t="str">
        <f>_xlfn.CONCAT(Tableau1[[#This Row],[species_name]],Tableau1[[#This Row],[sub_reg]])</f>
        <v>Small-eyed ray27.8.a</v>
      </c>
      <c r="O3521" t="s">
        <v>32</v>
      </c>
      <c r="P3521" t="s">
        <v>33</v>
      </c>
      <c r="Q3521" t="s">
        <v>34</v>
      </c>
      <c r="R3521">
        <v>1643.48</v>
      </c>
      <c r="S3521" t="s">
        <v>35</v>
      </c>
      <c r="T3521" t="s">
        <v>650</v>
      </c>
      <c r="U3521" t="s">
        <v>651</v>
      </c>
      <c r="V3521" t="s">
        <v>331</v>
      </c>
      <c r="W3521">
        <f>IFERROR(INDEX(#REF!,MATCH(Tableau1[[#This Row],[Identifiant pour calcul]],#REF!,0),9),0)</f>
        <v>0</v>
      </c>
      <c r="X3521">
        <f>Tableau1[[#This Row],[value]]*0.125*Tableau1[[#This Row],[Sequestration factor]]</f>
        <v>0</v>
      </c>
      <c r="Y3521" t="s">
        <v>39</v>
      </c>
      <c r="Z3521" t="s">
        <v>40</v>
      </c>
      <c r="AA3521" t="s">
        <v>39</v>
      </c>
      <c r="AB3521" t="e">
        <f>INDEX(#REF!,MATCH(Tableau1[[#This Row],[species_name]],#REF!,0),2)</f>
        <v>#REF!</v>
      </c>
      <c r="AC3521" s="3" t="e">
        <f>Tableau1[[#This Row],[value]]/Tableau1[[#This Row],[débarquements totaux de l''espèce]]</f>
        <v>#REF!</v>
      </c>
    </row>
    <row r="3522" spans="1:29" x14ac:dyDescent="0.2">
      <c r="A3522" s="1">
        <v>45355</v>
      </c>
      <c r="B3522" t="s">
        <v>24</v>
      </c>
      <c r="C3522" t="s">
        <v>25</v>
      </c>
      <c r="D3522">
        <v>2022</v>
      </c>
      <c r="E3522" t="s">
        <v>86</v>
      </c>
      <c r="F3522" t="s">
        <v>158</v>
      </c>
      <c r="G3522" t="s">
        <v>88</v>
      </c>
      <c r="H3522" t="s">
        <v>29</v>
      </c>
      <c r="L3522" t="s">
        <v>373</v>
      </c>
      <c r="M3522" t="s">
        <v>374</v>
      </c>
      <c r="N3522" t="str">
        <f>_xlfn.CONCAT(Tableau1[[#This Row],[species_name]],Tableau1[[#This Row],[sub_reg]])</f>
        <v>Small-eyed ray27.7.f</v>
      </c>
      <c r="O3522" t="s">
        <v>32</v>
      </c>
      <c r="P3522" t="s">
        <v>33</v>
      </c>
      <c r="Q3522" t="s">
        <v>34</v>
      </c>
      <c r="R3522">
        <v>25639.62</v>
      </c>
      <c r="S3522" t="s">
        <v>35</v>
      </c>
      <c r="T3522" t="s">
        <v>650</v>
      </c>
      <c r="U3522" t="s">
        <v>651</v>
      </c>
      <c r="V3522" t="s">
        <v>685</v>
      </c>
      <c r="W3522">
        <f>IFERROR(INDEX(#REF!,MATCH(Tableau1[[#This Row],[Identifiant pour calcul]],#REF!,0),9),0)</f>
        <v>0</v>
      </c>
      <c r="X3522">
        <f>Tableau1[[#This Row],[value]]*0.125*Tableau1[[#This Row],[Sequestration factor]]</f>
        <v>0</v>
      </c>
      <c r="Y3522" t="s">
        <v>39</v>
      </c>
      <c r="Z3522" t="s">
        <v>40</v>
      </c>
      <c r="AA3522" t="s">
        <v>39</v>
      </c>
      <c r="AB3522" t="e">
        <f>INDEX(#REF!,MATCH(Tableau1[[#This Row],[species_name]],#REF!,0),2)</f>
        <v>#REF!</v>
      </c>
      <c r="AC3522" s="3" t="e">
        <f>Tableau1[[#This Row],[value]]/Tableau1[[#This Row],[débarquements totaux de l''espèce]]</f>
        <v>#REF!</v>
      </c>
    </row>
    <row r="3523" spans="1:29" x14ac:dyDescent="0.2">
      <c r="A3523" s="1">
        <v>45355</v>
      </c>
      <c r="B3523" t="s">
        <v>24</v>
      </c>
      <c r="C3523" t="s">
        <v>25</v>
      </c>
      <c r="D3523">
        <v>2022</v>
      </c>
      <c r="E3523" t="s">
        <v>86</v>
      </c>
      <c r="F3523" t="s">
        <v>158</v>
      </c>
      <c r="G3523" t="s">
        <v>88</v>
      </c>
      <c r="H3523" t="s">
        <v>29</v>
      </c>
      <c r="L3523" t="s">
        <v>373</v>
      </c>
      <c r="M3523" t="s">
        <v>374</v>
      </c>
      <c r="N3523" t="str">
        <f>_xlfn.CONCAT(Tableau1[[#This Row],[species_name]],Tableau1[[#This Row],[sub_reg]])</f>
        <v>Small-eyed ray27.7.e</v>
      </c>
      <c r="O3523" t="s">
        <v>32</v>
      </c>
      <c r="P3523" t="s">
        <v>33</v>
      </c>
      <c r="Q3523" t="s">
        <v>34</v>
      </c>
      <c r="R3523">
        <v>3849.89</v>
      </c>
      <c r="S3523" t="s">
        <v>35</v>
      </c>
      <c r="T3523" t="s">
        <v>650</v>
      </c>
      <c r="U3523" t="s">
        <v>651</v>
      </c>
      <c r="V3523" t="s">
        <v>226</v>
      </c>
      <c r="W3523">
        <f>IFERROR(INDEX(#REF!,MATCH(Tableau1[[#This Row],[Identifiant pour calcul]],#REF!,0),9),0)</f>
        <v>0</v>
      </c>
      <c r="X3523">
        <f>Tableau1[[#This Row],[value]]*0.125*Tableau1[[#This Row],[Sequestration factor]]</f>
        <v>0</v>
      </c>
      <c r="Y3523" t="s">
        <v>39</v>
      </c>
      <c r="Z3523" t="s">
        <v>40</v>
      </c>
      <c r="AA3523" t="s">
        <v>39</v>
      </c>
      <c r="AB3523" t="e">
        <f>INDEX(#REF!,MATCH(Tableau1[[#This Row],[species_name]],#REF!,0),2)</f>
        <v>#REF!</v>
      </c>
      <c r="AC3523" s="3" t="e">
        <f>Tableau1[[#This Row],[value]]/Tableau1[[#This Row],[débarquements totaux de l''espèce]]</f>
        <v>#REF!</v>
      </c>
    </row>
    <row r="3524" spans="1:29" x14ac:dyDescent="0.2">
      <c r="A3524" s="1">
        <v>45355</v>
      </c>
      <c r="B3524" t="s">
        <v>24</v>
      </c>
      <c r="C3524" t="s">
        <v>25</v>
      </c>
      <c r="D3524">
        <v>2022</v>
      </c>
      <c r="E3524" t="s">
        <v>86</v>
      </c>
      <c r="F3524" t="s">
        <v>158</v>
      </c>
      <c r="G3524" t="s">
        <v>406</v>
      </c>
      <c r="H3524" t="s">
        <v>29</v>
      </c>
      <c r="L3524" t="s">
        <v>418</v>
      </c>
      <c r="M3524" t="s">
        <v>419</v>
      </c>
      <c r="N3524" t="str">
        <f>_xlfn.CONCAT(Tableau1[[#This Row],[species_name]],Tableau1[[#This Row],[sub_reg]])</f>
        <v>Small-eyed ray27.7.e</v>
      </c>
      <c r="O3524" t="s">
        <v>32</v>
      </c>
      <c r="P3524" t="s">
        <v>33</v>
      </c>
      <c r="Q3524" t="s">
        <v>34</v>
      </c>
      <c r="R3524">
        <v>2499.7199999999998</v>
      </c>
      <c r="S3524" t="s">
        <v>35</v>
      </c>
      <c r="T3524" t="s">
        <v>650</v>
      </c>
      <c r="U3524" t="s">
        <v>651</v>
      </c>
      <c r="V3524" t="s">
        <v>226</v>
      </c>
      <c r="W3524">
        <f>IFERROR(INDEX(#REF!,MATCH(Tableau1[[#This Row],[Identifiant pour calcul]],#REF!,0),9),0)</f>
        <v>0</v>
      </c>
      <c r="X3524">
        <f>Tableau1[[#This Row],[value]]*0.125*Tableau1[[#This Row],[Sequestration factor]]</f>
        <v>0</v>
      </c>
      <c r="Y3524" t="s">
        <v>39</v>
      </c>
      <c r="Z3524" t="s">
        <v>40</v>
      </c>
      <c r="AA3524" t="s">
        <v>39</v>
      </c>
      <c r="AB3524" t="e">
        <f>INDEX(#REF!,MATCH(Tableau1[[#This Row],[species_name]],#REF!,0),2)</f>
        <v>#REF!</v>
      </c>
      <c r="AC3524" s="3" t="e">
        <f>Tableau1[[#This Row],[value]]/Tableau1[[#This Row],[débarquements totaux de l''espèce]]</f>
        <v>#REF!</v>
      </c>
    </row>
    <row r="3525" spans="1:29" x14ac:dyDescent="0.2">
      <c r="A3525" s="1">
        <v>45355</v>
      </c>
      <c r="B3525" t="s">
        <v>24</v>
      </c>
      <c r="C3525" t="s">
        <v>25</v>
      </c>
      <c r="D3525">
        <v>2022</v>
      </c>
      <c r="E3525" t="s">
        <v>86</v>
      </c>
      <c r="F3525" t="s">
        <v>158</v>
      </c>
      <c r="G3525" t="s">
        <v>406</v>
      </c>
      <c r="H3525" t="s">
        <v>29</v>
      </c>
      <c r="L3525" t="s">
        <v>418</v>
      </c>
      <c r="M3525" t="s">
        <v>419</v>
      </c>
      <c r="N3525" t="str">
        <f>_xlfn.CONCAT(Tableau1[[#This Row],[species_name]],Tableau1[[#This Row],[sub_reg]])</f>
        <v>Small-eyed ray27.7.f</v>
      </c>
      <c r="O3525" t="s">
        <v>32</v>
      </c>
      <c r="P3525" t="s">
        <v>33</v>
      </c>
      <c r="Q3525" t="s">
        <v>34</v>
      </c>
      <c r="R3525">
        <v>9350.2999999999993</v>
      </c>
      <c r="S3525" t="s">
        <v>35</v>
      </c>
      <c r="T3525" t="s">
        <v>650</v>
      </c>
      <c r="U3525" t="s">
        <v>651</v>
      </c>
      <c r="V3525" t="s">
        <v>685</v>
      </c>
      <c r="W3525">
        <f>IFERROR(INDEX(#REF!,MATCH(Tableau1[[#This Row],[Identifiant pour calcul]],#REF!,0),9),0)</f>
        <v>0</v>
      </c>
      <c r="X3525">
        <f>Tableau1[[#This Row],[value]]*0.125*Tableau1[[#This Row],[Sequestration factor]]</f>
        <v>0</v>
      </c>
      <c r="Y3525" t="s">
        <v>39</v>
      </c>
      <c r="Z3525" t="s">
        <v>40</v>
      </c>
      <c r="AA3525" t="s">
        <v>39</v>
      </c>
      <c r="AB3525" t="e">
        <f>INDEX(#REF!,MATCH(Tableau1[[#This Row],[species_name]],#REF!,0),2)</f>
        <v>#REF!</v>
      </c>
      <c r="AC3525" s="3" t="e">
        <f>Tableau1[[#This Row],[value]]/Tableau1[[#This Row],[débarquements totaux de l''espèce]]</f>
        <v>#REF!</v>
      </c>
    </row>
    <row r="3526" spans="1:29" x14ac:dyDescent="0.2">
      <c r="A3526" s="1">
        <v>45355</v>
      </c>
      <c r="B3526" t="s">
        <v>24</v>
      </c>
      <c r="C3526" t="s">
        <v>25</v>
      </c>
      <c r="D3526">
        <v>2022</v>
      </c>
      <c r="E3526" t="s">
        <v>86</v>
      </c>
      <c r="F3526" t="s">
        <v>158</v>
      </c>
      <c r="G3526" t="s">
        <v>406</v>
      </c>
      <c r="H3526" t="s">
        <v>29</v>
      </c>
      <c r="L3526" t="s">
        <v>418</v>
      </c>
      <c r="M3526" t="s">
        <v>419</v>
      </c>
      <c r="N3526" t="str">
        <f>_xlfn.CONCAT(Tableau1[[#This Row],[species_name]],Tableau1[[#This Row],[sub_reg]])</f>
        <v>Small-eyed ray27.7.g</v>
      </c>
      <c r="O3526" t="s">
        <v>32</v>
      </c>
      <c r="P3526" t="s">
        <v>33</v>
      </c>
      <c r="Q3526" t="s">
        <v>34</v>
      </c>
      <c r="R3526">
        <v>4050.74</v>
      </c>
      <c r="S3526" t="s">
        <v>35</v>
      </c>
      <c r="T3526" t="s">
        <v>650</v>
      </c>
      <c r="U3526" t="s">
        <v>651</v>
      </c>
      <c r="V3526" t="s">
        <v>662</v>
      </c>
      <c r="W3526">
        <f>IFERROR(INDEX(#REF!,MATCH(Tableau1[[#This Row],[Identifiant pour calcul]],#REF!,0),9),0)</f>
        <v>0</v>
      </c>
      <c r="X3526">
        <f>Tableau1[[#This Row],[value]]*0.125*Tableau1[[#This Row],[Sequestration factor]]</f>
        <v>0</v>
      </c>
      <c r="Y3526" t="s">
        <v>39</v>
      </c>
      <c r="Z3526" t="s">
        <v>40</v>
      </c>
      <c r="AA3526" t="s">
        <v>39</v>
      </c>
      <c r="AB3526" t="e">
        <f>INDEX(#REF!,MATCH(Tableau1[[#This Row],[species_name]],#REF!,0),2)</f>
        <v>#REF!</v>
      </c>
      <c r="AC3526" s="3" t="e">
        <f>Tableau1[[#This Row],[value]]/Tableau1[[#This Row],[débarquements totaux de l''espèce]]</f>
        <v>#REF!</v>
      </c>
    </row>
    <row r="3527" spans="1:29" x14ac:dyDescent="0.2">
      <c r="A3527" s="1">
        <v>45355</v>
      </c>
      <c r="B3527" t="s">
        <v>24</v>
      </c>
      <c r="C3527" t="s">
        <v>25</v>
      </c>
      <c r="D3527">
        <v>2022</v>
      </c>
      <c r="E3527" t="s">
        <v>86</v>
      </c>
      <c r="F3527" t="s">
        <v>158</v>
      </c>
      <c r="G3527" t="s">
        <v>28</v>
      </c>
      <c r="H3527" t="s">
        <v>29</v>
      </c>
      <c r="M3527" t="s">
        <v>821</v>
      </c>
      <c r="N3527" t="str">
        <f>_xlfn.CONCAT(Tableau1[[#This Row],[species_name]],Tableau1[[#This Row],[sub_reg]])</f>
        <v>Small-eyed ray27.7.e</v>
      </c>
      <c r="O3527" t="s">
        <v>32</v>
      </c>
      <c r="P3527" t="s">
        <v>33</v>
      </c>
      <c r="Q3527" t="s">
        <v>34</v>
      </c>
      <c r="R3527">
        <v>1889.34</v>
      </c>
      <c r="S3527" t="s">
        <v>35</v>
      </c>
      <c r="T3527" t="s">
        <v>650</v>
      </c>
      <c r="U3527" t="s">
        <v>651</v>
      </c>
      <c r="V3527" t="s">
        <v>226</v>
      </c>
      <c r="W3527">
        <f>IFERROR(INDEX(#REF!,MATCH(Tableau1[[#This Row],[Identifiant pour calcul]],#REF!,0),9),0)</f>
        <v>0</v>
      </c>
      <c r="X3527">
        <f>Tableau1[[#This Row],[value]]*0.125*Tableau1[[#This Row],[Sequestration factor]]</f>
        <v>0</v>
      </c>
      <c r="Y3527" t="s">
        <v>39</v>
      </c>
      <c r="Z3527" t="s">
        <v>40</v>
      </c>
      <c r="AA3527" t="s">
        <v>39</v>
      </c>
      <c r="AB3527" t="e">
        <f>INDEX(#REF!,MATCH(Tableau1[[#This Row],[species_name]],#REF!,0),2)</f>
        <v>#REF!</v>
      </c>
      <c r="AC3527" s="3" t="e">
        <f>Tableau1[[#This Row],[value]]/Tableau1[[#This Row],[débarquements totaux de l''espèce]]</f>
        <v>#REF!</v>
      </c>
    </row>
    <row r="3528" spans="1:29" x14ac:dyDescent="0.2">
      <c r="A3528" s="1">
        <v>45355</v>
      </c>
      <c r="B3528" t="s">
        <v>24</v>
      </c>
      <c r="C3528" t="s">
        <v>25</v>
      </c>
      <c r="D3528">
        <v>2022</v>
      </c>
      <c r="E3528" t="s">
        <v>86</v>
      </c>
      <c r="F3528" t="s">
        <v>87</v>
      </c>
      <c r="G3528" t="s">
        <v>406</v>
      </c>
      <c r="H3528" t="s">
        <v>29</v>
      </c>
      <c r="L3528" t="s">
        <v>89</v>
      </c>
      <c r="M3528" t="s">
        <v>90</v>
      </c>
      <c r="N3528" t="str">
        <f>_xlfn.CONCAT(Tableau1[[#This Row],[species_name]],Tableau1[[#This Row],[sub_reg]])</f>
        <v>Small-eyed ray27.7.d</v>
      </c>
      <c r="O3528" t="s">
        <v>32</v>
      </c>
      <c r="P3528" t="s">
        <v>33</v>
      </c>
      <c r="Q3528" t="s">
        <v>34</v>
      </c>
      <c r="R3528">
        <v>1383.32</v>
      </c>
      <c r="S3528" t="s">
        <v>35</v>
      </c>
      <c r="T3528" t="s">
        <v>650</v>
      </c>
      <c r="U3528" t="s">
        <v>651</v>
      </c>
      <c r="V3528" t="s">
        <v>96</v>
      </c>
      <c r="W3528">
        <f>IFERROR(INDEX(#REF!,MATCH(Tableau1[[#This Row],[Identifiant pour calcul]],#REF!,0),9),0)</f>
        <v>0</v>
      </c>
      <c r="X3528">
        <f>Tableau1[[#This Row],[value]]*0.125*Tableau1[[#This Row],[Sequestration factor]]</f>
        <v>0</v>
      </c>
      <c r="Y3528" t="s">
        <v>39</v>
      </c>
      <c r="Z3528" t="s">
        <v>40</v>
      </c>
      <c r="AA3528" t="s">
        <v>39</v>
      </c>
      <c r="AB3528" t="e">
        <f>INDEX(#REF!,MATCH(Tableau1[[#This Row],[species_name]],#REF!,0),2)</f>
        <v>#REF!</v>
      </c>
      <c r="AC3528" s="3" t="e">
        <f>Tableau1[[#This Row],[value]]/Tableau1[[#This Row],[débarquements totaux de l''espèce]]</f>
        <v>#REF!</v>
      </c>
    </row>
    <row r="3529" spans="1:29" x14ac:dyDescent="0.2">
      <c r="A3529" s="1">
        <v>45355</v>
      </c>
      <c r="B3529" t="s">
        <v>24</v>
      </c>
      <c r="C3529" t="s">
        <v>25</v>
      </c>
      <c r="D3529">
        <v>2022</v>
      </c>
      <c r="E3529" t="s">
        <v>86</v>
      </c>
      <c r="F3529" t="s">
        <v>158</v>
      </c>
      <c r="G3529" t="s">
        <v>77</v>
      </c>
      <c r="H3529" t="s">
        <v>29</v>
      </c>
      <c r="L3529" t="s">
        <v>413</v>
      </c>
      <c r="M3529" t="s">
        <v>414</v>
      </c>
      <c r="N3529" t="str">
        <f>_xlfn.CONCAT(Tableau1[[#This Row],[species_name]],Tableau1[[#This Row],[sub_reg]])</f>
        <v>Small-eyed ray27.8.a</v>
      </c>
      <c r="O3529" t="s">
        <v>32</v>
      </c>
      <c r="P3529" t="s">
        <v>33</v>
      </c>
      <c r="Q3529" t="s">
        <v>34</v>
      </c>
      <c r="R3529">
        <v>1181.83</v>
      </c>
      <c r="S3529" t="s">
        <v>35</v>
      </c>
      <c r="T3529" t="s">
        <v>650</v>
      </c>
      <c r="U3529" t="s">
        <v>651</v>
      </c>
      <c r="V3529" t="s">
        <v>331</v>
      </c>
      <c r="W3529">
        <f>IFERROR(INDEX(#REF!,MATCH(Tableau1[[#This Row],[Identifiant pour calcul]],#REF!,0),9),0)</f>
        <v>0</v>
      </c>
      <c r="X3529">
        <f>Tableau1[[#This Row],[value]]*0.125*Tableau1[[#This Row],[Sequestration factor]]</f>
        <v>0</v>
      </c>
      <c r="Y3529" t="s">
        <v>39</v>
      </c>
      <c r="Z3529" t="s">
        <v>40</v>
      </c>
      <c r="AA3529" t="s">
        <v>39</v>
      </c>
      <c r="AB3529" t="e">
        <f>INDEX(#REF!,MATCH(Tableau1[[#This Row],[species_name]],#REF!,0),2)</f>
        <v>#REF!</v>
      </c>
      <c r="AC3529" s="3" t="e">
        <f>Tableau1[[#This Row],[value]]/Tableau1[[#This Row],[débarquements totaux de l''espèce]]</f>
        <v>#REF!</v>
      </c>
    </row>
    <row r="3530" spans="1:29" x14ac:dyDescent="0.2">
      <c r="A3530" s="1">
        <v>45355</v>
      </c>
      <c r="B3530" t="s">
        <v>24</v>
      </c>
      <c r="C3530" t="s">
        <v>25</v>
      </c>
      <c r="D3530">
        <v>2022</v>
      </c>
      <c r="E3530" t="s">
        <v>86</v>
      </c>
      <c r="F3530" t="s">
        <v>27</v>
      </c>
      <c r="G3530" t="s">
        <v>88</v>
      </c>
      <c r="H3530" t="s">
        <v>29</v>
      </c>
      <c r="M3530" t="s">
        <v>684</v>
      </c>
      <c r="N3530" t="str">
        <f>_xlfn.CONCAT(Tableau1[[#This Row],[species_name]],Tableau1[[#This Row],[sub_reg]])</f>
        <v>Small-eyed ray27.8.b</v>
      </c>
      <c r="O3530" t="s">
        <v>32</v>
      </c>
      <c r="P3530" t="s">
        <v>33</v>
      </c>
      <c r="Q3530" t="s">
        <v>34</v>
      </c>
      <c r="R3530">
        <v>2056.23</v>
      </c>
      <c r="S3530" t="s">
        <v>35</v>
      </c>
      <c r="T3530" t="s">
        <v>650</v>
      </c>
      <c r="U3530" t="s">
        <v>651</v>
      </c>
      <c r="V3530" t="s">
        <v>338</v>
      </c>
      <c r="W3530">
        <f>IFERROR(INDEX(#REF!,MATCH(Tableau1[[#This Row],[Identifiant pour calcul]],#REF!,0),9),0)</f>
        <v>0</v>
      </c>
      <c r="X3530">
        <f>Tableau1[[#This Row],[value]]*0.125*Tableau1[[#This Row],[Sequestration factor]]</f>
        <v>0</v>
      </c>
      <c r="Y3530" t="s">
        <v>39</v>
      </c>
      <c r="Z3530" t="s">
        <v>40</v>
      </c>
      <c r="AA3530" t="s">
        <v>39</v>
      </c>
      <c r="AB3530" t="e">
        <f>INDEX(#REF!,MATCH(Tableau1[[#This Row],[species_name]],#REF!,0),2)</f>
        <v>#REF!</v>
      </c>
      <c r="AC3530" s="3" t="e">
        <f>Tableau1[[#This Row],[value]]/Tableau1[[#This Row],[débarquements totaux de l''espèce]]</f>
        <v>#REF!</v>
      </c>
    </row>
    <row r="3531" spans="1:29" x14ac:dyDescent="0.2">
      <c r="A3531" s="1">
        <v>45355</v>
      </c>
      <c r="B3531" t="s">
        <v>24</v>
      </c>
      <c r="C3531" t="s">
        <v>25</v>
      </c>
      <c r="D3531">
        <v>2022</v>
      </c>
      <c r="E3531" t="s">
        <v>86</v>
      </c>
      <c r="F3531" t="s">
        <v>158</v>
      </c>
      <c r="G3531" t="s">
        <v>88</v>
      </c>
      <c r="H3531" t="s">
        <v>29</v>
      </c>
      <c r="L3531" t="s">
        <v>373</v>
      </c>
      <c r="M3531" t="s">
        <v>374</v>
      </c>
      <c r="N3531" t="str">
        <f>_xlfn.CONCAT(Tableau1[[#This Row],[species_name]],Tableau1[[#This Row],[sub_reg]])</f>
        <v>Small-eyed ray27.7.g</v>
      </c>
      <c r="O3531" t="s">
        <v>32</v>
      </c>
      <c r="P3531" t="s">
        <v>33</v>
      </c>
      <c r="Q3531" t="s">
        <v>34</v>
      </c>
      <c r="R3531">
        <v>44481.61</v>
      </c>
      <c r="S3531" t="s">
        <v>35</v>
      </c>
      <c r="T3531" t="s">
        <v>650</v>
      </c>
      <c r="U3531" t="s">
        <v>651</v>
      </c>
      <c r="V3531" t="s">
        <v>662</v>
      </c>
      <c r="W3531">
        <f>IFERROR(INDEX(#REF!,MATCH(Tableau1[[#This Row],[Identifiant pour calcul]],#REF!,0),9),0)</f>
        <v>0</v>
      </c>
      <c r="X3531">
        <f>Tableau1[[#This Row],[value]]*0.125*Tableau1[[#This Row],[Sequestration factor]]</f>
        <v>0</v>
      </c>
      <c r="Y3531" t="s">
        <v>39</v>
      </c>
      <c r="Z3531" t="s">
        <v>40</v>
      </c>
      <c r="AA3531" t="s">
        <v>39</v>
      </c>
      <c r="AB3531" t="e">
        <f>INDEX(#REF!,MATCH(Tableau1[[#This Row],[species_name]],#REF!,0),2)</f>
        <v>#REF!</v>
      </c>
      <c r="AC3531" s="3" t="e">
        <f>Tableau1[[#This Row],[value]]/Tableau1[[#This Row],[débarquements totaux de l''espèce]]</f>
        <v>#REF!</v>
      </c>
    </row>
    <row r="3532" spans="1:29" x14ac:dyDescent="0.2">
      <c r="A3532" s="1">
        <v>45355</v>
      </c>
      <c r="B3532" t="s">
        <v>24</v>
      </c>
      <c r="C3532" t="s">
        <v>25</v>
      </c>
      <c r="D3532">
        <v>2022</v>
      </c>
      <c r="E3532" t="s">
        <v>86</v>
      </c>
      <c r="F3532" t="s">
        <v>372</v>
      </c>
      <c r="G3532" t="s">
        <v>88</v>
      </c>
      <c r="H3532" t="s">
        <v>29</v>
      </c>
      <c r="L3532" t="s">
        <v>373</v>
      </c>
      <c r="M3532" t="s">
        <v>374</v>
      </c>
      <c r="N3532" t="str">
        <f>_xlfn.CONCAT(Tableau1[[#This Row],[species_name]],Tableau1[[#This Row],[sub_reg]])</f>
        <v>Shagreen ray27.7.h</v>
      </c>
      <c r="O3532" t="s">
        <v>32</v>
      </c>
      <c r="P3532" t="s">
        <v>33</v>
      </c>
      <c r="Q3532" t="s">
        <v>34</v>
      </c>
      <c r="R3532">
        <v>2350.34</v>
      </c>
      <c r="S3532" t="s">
        <v>35</v>
      </c>
      <c r="T3532" t="s">
        <v>392</v>
      </c>
      <c r="U3532" t="s">
        <v>393</v>
      </c>
      <c r="V3532" t="s">
        <v>330</v>
      </c>
      <c r="W3532">
        <f>IFERROR(INDEX(#REF!,MATCH(Tableau1[[#This Row],[Identifiant pour calcul]],#REF!,0),9),0)</f>
        <v>0</v>
      </c>
      <c r="X3532">
        <f>Tableau1[[#This Row],[value]]*0.125*Tableau1[[#This Row],[Sequestration factor]]</f>
        <v>0</v>
      </c>
      <c r="Y3532" t="s">
        <v>39</v>
      </c>
      <c r="Z3532" t="s">
        <v>40</v>
      </c>
      <c r="AA3532" t="s">
        <v>39</v>
      </c>
      <c r="AB3532" t="e">
        <f>INDEX(#REF!,MATCH(Tableau1[[#This Row],[species_name]],#REF!,0),2)</f>
        <v>#REF!</v>
      </c>
      <c r="AC3532" s="3" t="e">
        <f>Tableau1[[#This Row],[value]]/Tableau1[[#This Row],[débarquements totaux de l''espèce]]</f>
        <v>#REF!</v>
      </c>
    </row>
    <row r="3533" spans="1:29" x14ac:dyDescent="0.2">
      <c r="A3533" s="1">
        <v>45355</v>
      </c>
      <c r="B3533" t="s">
        <v>24</v>
      </c>
      <c r="C3533" t="s">
        <v>25</v>
      </c>
      <c r="D3533">
        <v>2022</v>
      </c>
      <c r="E3533" t="s">
        <v>86</v>
      </c>
      <c r="F3533" t="s">
        <v>27</v>
      </c>
      <c r="G3533" t="s">
        <v>28</v>
      </c>
      <c r="H3533" t="s">
        <v>29</v>
      </c>
      <c r="L3533" t="s">
        <v>648</v>
      </c>
      <c r="M3533" t="s">
        <v>649</v>
      </c>
      <c r="N3533" t="str">
        <f>_xlfn.CONCAT(Tableau1[[#This Row],[species_name]],Tableau1[[#This Row],[sub_reg]])</f>
        <v>Shagreen ray27.8.a</v>
      </c>
      <c r="O3533" t="s">
        <v>32</v>
      </c>
      <c r="P3533" t="s">
        <v>33</v>
      </c>
      <c r="Q3533" t="s">
        <v>34</v>
      </c>
      <c r="R3533">
        <v>1328.18</v>
      </c>
      <c r="S3533" t="s">
        <v>35</v>
      </c>
      <c r="T3533" t="s">
        <v>392</v>
      </c>
      <c r="U3533" t="s">
        <v>393</v>
      </c>
      <c r="V3533" t="s">
        <v>331</v>
      </c>
      <c r="W3533">
        <f>IFERROR(INDEX(#REF!,MATCH(Tableau1[[#This Row],[Identifiant pour calcul]],#REF!,0),9),0)</f>
        <v>0</v>
      </c>
      <c r="X3533">
        <f>Tableau1[[#This Row],[value]]*0.125*Tableau1[[#This Row],[Sequestration factor]]</f>
        <v>0</v>
      </c>
      <c r="Y3533" t="s">
        <v>39</v>
      </c>
      <c r="Z3533" t="s">
        <v>40</v>
      </c>
      <c r="AA3533" t="s">
        <v>39</v>
      </c>
      <c r="AB3533" t="e">
        <f>INDEX(#REF!,MATCH(Tableau1[[#This Row],[species_name]],#REF!,0),2)</f>
        <v>#REF!</v>
      </c>
      <c r="AC3533" s="3" t="e">
        <f>Tableau1[[#This Row],[value]]/Tableau1[[#This Row],[débarquements totaux de l''espèce]]</f>
        <v>#REF!</v>
      </c>
    </row>
    <row r="3534" spans="1:29" x14ac:dyDescent="0.2">
      <c r="A3534" s="1">
        <v>45355</v>
      </c>
      <c r="B3534" t="s">
        <v>24</v>
      </c>
      <c r="C3534" t="s">
        <v>25</v>
      </c>
      <c r="D3534">
        <v>2022</v>
      </c>
      <c r="E3534" t="s">
        <v>86</v>
      </c>
      <c r="F3534" t="s">
        <v>27</v>
      </c>
      <c r="G3534" t="s">
        <v>28</v>
      </c>
      <c r="H3534" t="s">
        <v>29</v>
      </c>
      <c r="L3534" t="s">
        <v>648</v>
      </c>
      <c r="M3534" t="s">
        <v>649</v>
      </c>
      <c r="N3534" t="str">
        <f>_xlfn.CONCAT(Tableau1[[#This Row],[species_name]],Tableau1[[#This Row],[sub_reg]])</f>
        <v>Shagreen ray27.7.h</v>
      </c>
      <c r="O3534" t="s">
        <v>32</v>
      </c>
      <c r="P3534" t="s">
        <v>33</v>
      </c>
      <c r="Q3534" t="s">
        <v>34</v>
      </c>
      <c r="R3534">
        <v>4266.46</v>
      </c>
      <c r="S3534" t="s">
        <v>35</v>
      </c>
      <c r="T3534" t="s">
        <v>392</v>
      </c>
      <c r="U3534" t="s">
        <v>393</v>
      </c>
      <c r="V3534" t="s">
        <v>330</v>
      </c>
      <c r="W3534">
        <f>IFERROR(INDEX(#REF!,MATCH(Tableau1[[#This Row],[Identifiant pour calcul]],#REF!,0),9),0)</f>
        <v>0</v>
      </c>
      <c r="X3534">
        <f>Tableau1[[#This Row],[value]]*0.125*Tableau1[[#This Row],[Sequestration factor]]</f>
        <v>0</v>
      </c>
      <c r="Y3534" t="s">
        <v>39</v>
      </c>
      <c r="Z3534" t="s">
        <v>40</v>
      </c>
      <c r="AA3534" t="s">
        <v>39</v>
      </c>
      <c r="AB3534" t="e">
        <f>INDEX(#REF!,MATCH(Tableau1[[#This Row],[species_name]],#REF!,0),2)</f>
        <v>#REF!</v>
      </c>
      <c r="AC3534" s="3" t="e">
        <f>Tableau1[[#This Row],[value]]/Tableau1[[#This Row],[débarquements totaux de l''espèce]]</f>
        <v>#REF!</v>
      </c>
    </row>
    <row r="3535" spans="1:29" x14ac:dyDescent="0.2">
      <c r="A3535" s="1">
        <v>45355</v>
      </c>
      <c r="B3535" t="s">
        <v>24</v>
      </c>
      <c r="C3535" t="s">
        <v>25</v>
      </c>
      <c r="D3535">
        <v>2022</v>
      </c>
      <c r="E3535" t="s">
        <v>86</v>
      </c>
      <c r="F3535" t="s">
        <v>27</v>
      </c>
      <c r="G3535" t="s">
        <v>88</v>
      </c>
      <c r="H3535" t="s">
        <v>29</v>
      </c>
      <c r="M3535" t="s">
        <v>684</v>
      </c>
      <c r="N3535" t="str">
        <f>_xlfn.CONCAT(Tableau1[[#This Row],[species_name]],Tableau1[[#This Row],[sub_reg]])</f>
        <v>Shagreen ray27.7.h</v>
      </c>
      <c r="O3535" t="s">
        <v>32</v>
      </c>
      <c r="P3535" t="s">
        <v>33</v>
      </c>
      <c r="Q3535" t="s">
        <v>34</v>
      </c>
      <c r="R3535">
        <v>4828.21</v>
      </c>
      <c r="S3535" t="s">
        <v>35</v>
      </c>
      <c r="T3535" t="s">
        <v>392</v>
      </c>
      <c r="U3535" t="s">
        <v>393</v>
      </c>
      <c r="V3535" t="s">
        <v>330</v>
      </c>
      <c r="W3535">
        <f>IFERROR(INDEX(#REF!,MATCH(Tableau1[[#This Row],[Identifiant pour calcul]],#REF!,0),9),0)</f>
        <v>0</v>
      </c>
      <c r="X3535">
        <f>Tableau1[[#This Row],[value]]*0.125*Tableau1[[#This Row],[Sequestration factor]]</f>
        <v>0</v>
      </c>
      <c r="Y3535" t="s">
        <v>39</v>
      </c>
      <c r="Z3535" t="s">
        <v>40</v>
      </c>
      <c r="AA3535" t="s">
        <v>39</v>
      </c>
      <c r="AB3535" t="e">
        <f>INDEX(#REF!,MATCH(Tableau1[[#This Row],[species_name]],#REF!,0),2)</f>
        <v>#REF!</v>
      </c>
      <c r="AC3535" s="3" t="e">
        <f>Tableau1[[#This Row],[value]]/Tableau1[[#This Row],[débarquements totaux de l''espèce]]</f>
        <v>#REF!</v>
      </c>
    </row>
    <row r="3536" spans="1:29" x14ac:dyDescent="0.2">
      <c r="A3536" s="1">
        <v>45355</v>
      </c>
      <c r="B3536" t="s">
        <v>24</v>
      </c>
      <c r="C3536" t="s">
        <v>25</v>
      </c>
      <c r="D3536">
        <v>2022</v>
      </c>
      <c r="E3536" t="s">
        <v>26</v>
      </c>
      <c r="F3536" t="s">
        <v>27</v>
      </c>
      <c r="G3536" t="s">
        <v>277</v>
      </c>
      <c r="H3536" t="s">
        <v>29</v>
      </c>
      <c r="M3536" t="s">
        <v>749</v>
      </c>
      <c r="N3536" t="str">
        <f>_xlfn.CONCAT(Tableau1[[#This Row],[species_name]],Tableau1[[#This Row],[sub_reg]])</f>
        <v>Shagreen raysa 7</v>
      </c>
      <c r="O3536" t="s">
        <v>32</v>
      </c>
      <c r="P3536" t="s">
        <v>33</v>
      </c>
      <c r="Q3536" t="s">
        <v>34</v>
      </c>
      <c r="R3536">
        <v>1353.0071</v>
      </c>
      <c r="S3536" t="s">
        <v>35</v>
      </c>
      <c r="T3536" t="s">
        <v>392</v>
      </c>
      <c r="U3536" t="s">
        <v>393</v>
      </c>
      <c r="V3536" t="s">
        <v>62</v>
      </c>
      <c r="W3536">
        <f>IFERROR(INDEX(#REF!,MATCH(Tableau1[[#This Row],[Identifiant pour calcul]],#REF!,0),9),0)</f>
        <v>0</v>
      </c>
      <c r="X3536">
        <f>Tableau1[[#This Row],[value]]*0.125*Tableau1[[#This Row],[Sequestration factor]]</f>
        <v>0</v>
      </c>
      <c r="Y3536" t="s">
        <v>39</v>
      </c>
      <c r="Z3536" t="s">
        <v>40</v>
      </c>
      <c r="AA3536" t="s">
        <v>39</v>
      </c>
      <c r="AB3536" t="e">
        <f>INDEX(#REF!,MATCH(Tableau1[[#This Row],[species_name]],#REF!,0),2)</f>
        <v>#REF!</v>
      </c>
      <c r="AC3536" s="3" t="e">
        <f>Tableau1[[#This Row],[value]]/Tableau1[[#This Row],[débarquements totaux de l''espèce]]</f>
        <v>#REF!</v>
      </c>
    </row>
    <row r="3537" spans="1:29" x14ac:dyDescent="0.2">
      <c r="A3537" s="1">
        <v>45355</v>
      </c>
      <c r="B3537" t="s">
        <v>24</v>
      </c>
      <c r="C3537" t="s">
        <v>25</v>
      </c>
      <c r="D3537">
        <v>2022</v>
      </c>
      <c r="E3537" t="s">
        <v>86</v>
      </c>
      <c r="F3537" t="s">
        <v>158</v>
      </c>
      <c r="G3537" t="s">
        <v>88</v>
      </c>
      <c r="H3537" t="s">
        <v>29</v>
      </c>
      <c r="L3537" t="s">
        <v>373</v>
      </c>
      <c r="M3537" t="s">
        <v>374</v>
      </c>
      <c r="N3537" t="str">
        <f>_xlfn.CONCAT(Tableau1[[#This Row],[species_name]],Tableau1[[#This Row],[sub_reg]])</f>
        <v>Shagreen ray27.8.d</v>
      </c>
      <c r="O3537" t="s">
        <v>32</v>
      </c>
      <c r="P3537" t="s">
        <v>33</v>
      </c>
      <c r="Q3537" t="s">
        <v>34</v>
      </c>
      <c r="R3537">
        <v>2529.23</v>
      </c>
      <c r="S3537" t="s">
        <v>35</v>
      </c>
      <c r="T3537" t="s">
        <v>392</v>
      </c>
      <c r="U3537" t="s">
        <v>393</v>
      </c>
      <c r="V3537" t="s">
        <v>366</v>
      </c>
      <c r="W3537">
        <f>IFERROR(INDEX(#REF!,MATCH(Tableau1[[#This Row],[Identifiant pour calcul]],#REF!,0),9),0)</f>
        <v>0</v>
      </c>
      <c r="X3537">
        <f>Tableau1[[#This Row],[value]]*0.125*Tableau1[[#This Row],[Sequestration factor]]</f>
        <v>0</v>
      </c>
      <c r="Y3537" t="s">
        <v>39</v>
      </c>
      <c r="Z3537" t="s">
        <v>40</v>
      </c>
      <c r="AA3537" t="s">
        <v>39</v>
      </c>
      <c r="AB3537" t="e">
        <f>INDEX(#REF!,MATCH(Tableau1[[#This Row],[species_name]],#REF!,0),2)</f>
        <v>#REF!</v>
      </c>
      <c r="AC3537" s="3" t="e">
        <f>Tableau1[[#This Row],[value]]/Tableau1[[#This Row],[débarquements totaux de l''espèce]]</f>
        <v>#REF!</v>
      </c>
    </row>
    <row r="3538" spans="1:29" x14ac:dyDescent="0.2">
      <c r="A3538" s="1">
        <v>45355</v>
      </c>
      <c r="B3538" t="s">
        <v>24</v>
      </c>
      <c r="C3538" t="s">
        <v>25</v>
      </c>
      <c r="D3538">
        <v>2022</v>
      </c>
      <c r="E3538" t="s">
        <v>86</v>
      </c>
      <c r="F3538" t="s">
        <v>158</v>
      </c>
      <c r="G3538" t="s">
        <v>88</v>
      </c>
      <c r="H3538" t="s">
        <v>29</v>
      </c>
      <c r="L3538" t="s">
        <v>373</v>
      </c>
      <c r="M3538" t="s">
        <v>374</v>
      </c>
      <c r="N3538" t="str">
        <f>_xlfn.CONCAT(Tableau1[[#This Row],[species_name]],Tableau1[[#This Row],[sub_reg]])</f>
        <v>Shagreen ray27.7.h</v>
      </c>
      <c r="O3538" t="s">
        <v>32</v>
      </c>
      <c r="P3538" t="s">
        <v>33</v>
      </c>
      <c r="Q3538" t="s">
        <v>34</v>
      </c>
      <c r="R3538">
        <v>62512.52</v>
      </c>
      <c r="S3538" t="s">
        <v>35</v>
      </c>
      <c r="T3538" t="s">
        <v>392</v>
      </c>
      <c r="U3538" t="s">
        <v>393</v>
      </c>
      <c r="V3538" t="s">
        <v>330</v>
      </c>
      <c r="W3538">
        <f>IFERROR(INDEX(#REF!,MATCH(Tableau1[[#This Row],[Identifiant pour calcul]],#REF!,0),9),0)</f>
        <v>0</v>
      </c>
      <c r="X3538">
        <f>Tableau1[[#This Row],[value]]*0.125*Tableau1[[#This Row],[Sequestration factor]]</f>
        <v>0</v>
      </c>
      <c r="Y3538" t="s">
        <v>39</v>
      </c>
      <c r="Z3538" t="s">
        <v>40</v>
      </c>
      <c r="AA3538" t="s">
        <v>39</v>
      </c>
      <c r="AB3538" t="e">
        <f>INDEX(#REF!,MATCH(Tableau1[[#This Row],[species_name]],#REF!,0),2)</f>
        <v>#REF!</v>
      </c>
      <c r="AC3538" s="3" t="e">
        <f>Tableau1[[#This Row],[value]]/Tableau1[[#This Row],[débarquements totaux de l''espèce]]</f>
        <v>#REF!</v>
      </c>
    </row>
    <row r="3539" spans="1:29" x14ac:dyDescent="0.2">
      <c r="A3539" s="1">
        <v>45355</v>
      </c>
      <c r="B3539" t="s">
        <v>24</v>
      </c>
      <c r="C3539" t="s">
        <v>25</v>
      </c>
      <c r="D3539">
        <v>2022</v>
      </c>
      <c r="E3539" t="s">
        <v>86</v>
      </c>
      <c r="F3539" t="s">
        <v>158</v>
      </c>
      <c r="G3539" t="s">
        <v>88</v>
      </c>
      <c r="H3539" t="s">
        <v>29</v>
      </c>
      <c r="L3539" t="s">
        <v>373</v>
      </c>
      <c r="M3539" t="s">
        <v>374</v>
      </c>
      <c r="N3539" t="str">
        <f>_xlfn.CONCAT(Tableau1[[#This Row],[species_name]],Tableau1[[#This Row],[sub_reg]])</f>
        <v>Shagreen ray27.7.j</v>
      </c>
      <c r="O3539" t="s">
        <v>32</v>
      </c>
      <c r="P3539" t="s">
        <v>33</v>
      </c>
      <c r="Q3539" t="s">
        <v>34</v>
      </c>
      <c r="R3539">
        <v>9012.1299999999992</v>
      </c>
      <c r="S3539" t="s">
        <v>35</v>
      </c>
      <c r="T3539" t="s">
        <v>392</v>
      </c>
      <c r="U3539" t="s">
        <v>393</v>
      </c>
      <c r="V3539" t="s">
        <v>377</v>
      </c>
      <c r="W3539">
        <f>IFERROR(INDEX(#REF!,MATCH(Tableau1[[#This Row],[Identifiant pour calcul]],#REF!,0),9),0)</f>
        <v>0</v>
      </c>
      <c r="X3539">
        <f>Tableau1[[#This Row],[value]]*0.125*Tableau1[[#This Row],[Sequestration factor]]</f>
        <v>0</v>
      </c>
      <c r="Y3539" t="s">
        <v>39</v>
      </c>
      <c r="Z3539" t="s">
        <v>40</v>
      </c>
      <c r="AA3539" t="s">
        <v>39</v>
      </c>
      <c r="AB3539" t="e">
        <f>INDEX(#REF!,MATCH(Tableau1[[#This Row],[species_name]],#REF!,0),2)</f>
        <v>#REF!</v>
      </c>
      <c r="AC3539" s="3" t="e">
        <f>Tableau1[[#This Row],[value]]/Tableau1[[#This Row],[débarquements totaux de l''espèce]]</f>
        <v>#REF!</v>
      </c>
    </row>
    <row r="3540" spans="1:29" x14ac:dyDescent="0.2">
      <c r="A3540" s="1">
        <v>45355</v>
      </c>
      <c r="B3540" t="s">
        <v>24</v>
      </c>
      <c r="C3540" t="s">
        <v>25</v>
      </c>
      <c r="D3540">
        <v>2022</v>
      </c>
      <c r="E3540" t="s">
        <v>86</v>
      </c>
      <c r="F3540" t="s">
        <v>158</v>
      </c>
      <c r="G3540" t="s">
        <v>88</v>
      </c>
      <c r="H3540" t="s">
        <v>29</v>
      </c>
      <c r="L3540" t="s">
        <v>373</v>
      </c>
      <c r="M3540" t="s">
        <v>374</v>
      </c>
      <c r="N3540" t="str">
        <f>_xlfn.CONCAT(Tableau1[[#This Row],[species_name]],Tableau1[[#This Row],[sub_reg]])</f>
        <v>Shagreen ray27.7.e</v>
      </c>
      <c r="O3540" t="s">
        <v>32</v>
      </c>
      <c r="P3540" t="s">
        <v>33</v>
      </c>
      <c r="Q3540" t="s">
        <v>34</v>
      </c>
      <c r="R3540">
        <v>1304.27</v>
      </c>
      <c r="S3540" t="s">
        <v>35</v>
      </c>
      <c r="T3540" t="s">
        <v>392</v>
      </c>
      <c r="U3540" t="s">
        <v>393</v>
      </c>
      <c r="V3540" t="s">
        <v>226</v>
      </c>
      <c r="W3540">
        <f>IFERROR(INDEX(#REF!,MATCH(Tableau1[[#This Row],[Identifiant pour calcul]],#REF!,0),9),0)</f>
        <v>0</v>
      </c>
      <c r="X3540">
        <f>Tableau1[[#This Row],[value]]*0.125*Tableau1[[#This Row],[Sequestration factor]]</f>
        <v>0</v>
      </c>
      <c r="Y3540" t="s">
        <v>39</v>
      </c>
      <c r="Z3540" t="s">
        <v>40</v>
      </c>
      <c r="AA3540" t="s">
        <v>39</v>
      </c>
      <c r="AB3540" t="e">
        <f>INDEX(#REF!,MATCH(Tableau1[[#This Row],[species_name]],#REF!,0),2)</f>
        <v>#REF!</v>
      </c>
      <c r="AC3540" s="3" t="e">
        <f>Tableau1[[#This Row],[value]]/Tableau1[[#This Row],[débarquements totaux de l''espèce]]</f>
        <v>#REF!</v>
      </c>
    </row>
    <row r="3541" spans="1:29" x14ac:dyDescent="0.2">
      <c r="A3541" s="1">
        <v>45355</v>
      </c>
      <c r="B3541" t="s">
        <v>24</v>
      </c>
      <c r="C3541" t="s">
        <v>25</v>
      </c>
      <c r="D3541">
        <v>2022</v>
      </c>
      <c r="E3541" t="s">
        <v>86</v>
      </c>
      <c r="F3541" t="s">
        <v>158</v>
      </c>
      <c r="G3541" t="s">
        <v>406</v>
      </c>
      <c r="H3541" t="s">
        <v>29</v>
      </c>
      <c r="L3541" t="s">
        <v>418</v>
      </c>
      <c r="M3541" t="s">
        <v>419</v>
      </c>
      <c r="N3541" t="str">
        <f>_xlfn.CONCAT(Tableau1[[#This Row],[species_name]],Tableau1[[#This Row],[sub_reg]])</f>
        <v>Shagreen ray27.8.a</v>
      </c>
      <c r="O3541" t="s">
        <v>32</v>
      </c>
      <c r="P3541" t="s">
        <v>33</v>
      </c>
      <c r="Q3541" t="s">
        <v>34</v>
      </c>
      <c r="R3541">
        <v>1422.81</v>
      </c>
      <c r="S3541" t="s">
        <v>35</v>
      </c>
      <c r="T3541" t="s">
        <v>392</v>
      </c>
      <c r="U3541" t="s">
        <v>393</v>
      </c>
      <c r="V3541" t="s">
        <v>331</v>
      </c>
      <c r="W3541">
        <f>IFERROR(INDEX(#REF!,MATCH(Tableau1[[#This Row],[Identifiant pour calcul]],#REF!,0),9),0)</f>
        <v>0</v>
      </c>
      <c r="X3541">
        <f>Tableau1[[#This Row],[value]]*0.125*Tableau1[[#This Row],[Sequestration factor]]</f>
        <v>0</v>
      </c>
      <c r="Y3541" t="s">
        <v>39</v>
      </c>
      <c r="Z3541" t="s">
        <v>40</v>
      </c>
      <c r="AA3541" t="s">
        <v>39</v>
      </c>
      <c r="AB3541" t="e">
        <f>INDEX(#REF!,MATCH(Tableau1[[#This Row],[species_name]],#REF!,0),2)</f>
        <v>#REF!</v>
      </c>
      <c r="AC3541" s="3" t="e">
        <f>Tableau1[[#This Row],[value]]/Tableau1[[#This Row],[débarquements totaux de l''espèce]]</f>
        <v>#REF!</v>
      </c>
    </row>
    <row r="3542" spans="1:29" x14ac:dyDescent="0.2">
      <c r="A3542" s="1">
        <v>45355</v>
      </c>
      <c r="B3542" t="s">
        <v>24</v>
      </c>
      <c r="C3542" t="s">
        <v>25</v>
      </c>
      <c r="D3542">
        <v>2022</v>
      </c>
      <c r="E3542" t="s">
        <v>86</v>
      </c>
      <c r="F3542" t="s">
        <v>158</v>
      </c>
      <c r="G3542" t="s">
        <v>406</v>
      </c>
      <c r="H3542" t="s">
        <v>29</v>
      </c>
      <c r="L3542" t="s">
        <v>418</v>
      </c>
      <c r="M3542" t="s">
        <v>419</v>
      </c>
      <c r="N3542" t="str">
        <f>_xlfn.CONCAT(Tableau1[[#This Row],[species_name]],Tableau1[[#This Row],[sub_reg]])</f>
        <v>Shagreen ray27.7.h</v>
      </c>
      <c r="O3542" t="s">
        <v>32</v>
      </c>
      <c r="P3542" t="s">
        <v>33</v>
      </c>
      <c r="Q3542" t="s">
        <v>34</v>
      </c>
      <c r="R3542">
        <v>20599.509999999998</v>
      </c>
      <c r="S3542" t="s">
        <v>35</v>
      </c>
      <c r="T3542" t="s">
        <v>392</v>
      </c>
      <c r="U3542" t="s">
        <v>393</v>
      </c>
      <c r="V3542" t="s">
        <v>330</v>
      </c>
      <c r="W3542">
        <f>IFERROR(INDEX(#REF!,MATCH(Tableau1[[#This Row],[Identifiant pour calcul]],#REF!,0),9),0)</f>
        <v>0</v>
      </c>
      <c r="X3542">
        <f>Tableau1[[#This Row],[value]]*0.125*Tableau1[[#This Row],[Sequestration factor]]</f>
        <v>0</v>
      </c>
      <c r="Y3542" t="s">
        <v>39</v>
      </c>
      <c r="Z3542" t="s">
        <v>40</v>
      </c>
      <c r="AA3542" t="s">
        <v>39</v>
      </c>
      <c r="AB3542" t="e">
        <f>INDEX(#REF!,MATCH(Tableau1[[#This Row],[species_name]],#REF!,0),2)</f>
        <v>#REF!</v>
      </c>
      <c r="AC3542" s="3" t="e">
        <f>Tableau1[[#This Row],[value]]/Tableau1[[#This Row],[débarquements totaux de l''espèce]]</f>
        <v>#REF!</v>
      </c>
    </row>
    <row r="3543" spans="1:29" x14ac:dyDescent="0.2">
      <c r="A3543" s="1">
        <v>45355</v>
      </c>
      <c r="B3543" t="s">
        <v>24</v>
      </c>
      <c r="C3543" t="s">
        <v>25</v>
      </c>
      <c r="D3543">
        <v>2022</v>
      </c>
      <c r="E3543" t="s">
        <v>86</v>
      </c>
      <c r="F3543" t="s">
        <v>158</v>
      </c>
      <c r="G3543" t="s">
        <v>406</v>
      </c>
      <c r="H3543" t="s">
        <v>29</v>
      </c>
      <c r="L3543" t="s">
        <v>418</v>
      </c>
      <c r="M3543" t="s">
        <v>419</v>
      </c>
      <c r="N3543" t="str">
        <f>_xlfn.CONCAT(Tableau1[[#This Row],[species_name]],Tableau1[[#This Row],[sub_reg]])</f>
        <v>Shagreen ray27.7.j</v>
      </c>
      <c r="O3543" t="s">
        <v>32</v>
      </c>
      <c r="P3543" t="s">
        <v>33</v>
      </c>
      <c r="Q3543" t="s">
        <v>34</v>
      </c>
      <c r="R3543">
        <v>15667.54</v>
      </c>
      <c r="S3543" t="s">
        <v>35</v>
      </c>
      <c r="T3543" t="s">
        <v>392</v>
      </c>
      <c r="U3543" t="s">
        <v>393</v>
      </c>
      <c r="V3543" t="s">
        <v>377</v>
      </c>
      <c r="W3543">
        <f>IFERROR(INDEX(#REF!,MATCH(Tableau1[[#This Row],[Identifiant pour calcul]],#REF!,0),9),0)</f>
        <v>0</v>
      </c>
      <c r="X3543">
        <f>Tableau1[[#This Row],[value]]*0.125*Tableau1[[#This Row],[Sequestration factor]]</f>
        <v>0</v>
      </c>
      <c r="Y3543" t="s">
        <v>39</v>
      </c>
      <c r="Z3543" t="s">
        <v>40</v>
      </c>
      <c r="AA3543" t="s">
        <v>39</v>
      </c>
      <c r="AB3543" t="e">
        <f>INDEX(#REF!,MATCH(Tableau1[[#This Row],[species_name]],#REF!,0),2)</f>
        <v>#REF!</v>
      </c>
      <c r="AC3543" s="3" t="e">
        <f>Tableau1[[#This Row],[value]]/Tableau1[[#This Row],[débarquements totaux de l''espèce]]</f>
        <v>#REF!</v>
      </c>
    </row>
    <row r="3544" spans="1:29" x14ac:dyDescent="0.2">
      <c r="A3544" s="1">
        <v>45355</v>
      </c>
      <c r="B3544" t="s">
        <v>24</v>
      </c>
      <c r="C3544" t="s">
        <v>25</v>
      </c>
      <c r="D3544">
        <v>2022</v>
      </c>
      <c r="E3544" t="s">
        <v>86</v>
      </c>
      <c r="F3544" t="s">
        <v>158</v>
      </c>
      <c r="G3544" t="s">
        <v>28</v>
      </c>
      <c r="H3544" t="s">
        <v>29</v>
      </c>
      <c r="M3544" t="s">
        <v>821</v>
      </c>
      <c r="N3544" t="str">
        <f>_xlfn.CONCAT(Tableau1[[#This Row],[species_name]],Tableau1[[#This Row],[sub_reg]])</f>
        <v>Shagreen ray27.8.a</v>
      </c>
      <c r="O3544" t="s">
        <v>32</v>
      </c>
      <c r="P3544" t="s">
        <v>33</v>
      </c>
      <c r="Q3544" t="s">
        <v>34</v>
      </c>
      <c r="R3544">
        <v>1984.56</v>
      </c>
      <c r="S3544" t="s">
        <v>35</v>
      </c>
      <c r="T3544" t="s">
        <v>392</v>
      </c>
      <c r="U3544" t="s">
        <v>393</v>
      </c>
      <c r="V3544" t="s">
        <v>331</v>
      </c>
      <c r="W3544">
        <f>IFERROR(INDEX(#REF!,MATCH(Tableau1[[#This Row],[Identifiant pour calcul]],#REF!,0),9),0)</f>
        <v>0</v>
      </c>
      <c r="X3544">
        <f>Tableau1[[#This Row],[value]]*0.125*Tableau1[[#This Row],[Sequestration factor]]</f>
        <v>0</v>
      </c>
      <c r="Y3544" t="s">
        <v>39</v>
      </c>
      <c r="Z3544" t="s">
        <v>40</v>
      </c>
      <c r="AA3544" t="s">
        <v>39</v>
      </c>
      <c r="AB3544" t="e">
        <f>INDEX(#REF!,MATCH(Tableau1[[#This Row],[species_name]],#REF!,0),2)</f>
        <v>#REF!</v>
      </c>
      <c r="AC3544" s="3" t="e">
        <f>Tableau1[[#This Row],[value]]/Tableau1[[#This Row],[débarquements totaux de l''espèce]]</f>
        <v>#REF!</v>
      </c>
    </row>
    <row r="3545" spans="1:29" x14ac:dyDescent="0.2">
      <c r="A3545" s="1">
        <v>45355</v>
      </c>
      <c r="B3545" t="s">
        <v>24</v>
      </c>
      <c r="C3545" t="s">
        <v>25</v>
      </c>
      <c r="D3545">
        <v>2022</v>
      </c>
      <c r="E3545" t="s">
        <v>86</v>
      </c>
      <c r="F3545" t="s">
        <v>158</v>
      </c>
      <c r="G3545" t="s">
        <v>159</v>
      </c>
      <c r="H3545" t="s">
        <v>29</v>
      </c>
      <c r="M3545" t="s">
        <v>160</v>
      </c>
      <c r="N3545" t="str">
        <f>_xlfn.CONCAT(Tableau1[[#This Row],[species_name]],Tableau1[[#This Row],[sub_reg]])</f>
        <v>Shagreen ray27.6.a</v>
      </c>
      <c r="O3545" t="s">
        <v>32</v>
      </c>
      <c r="P3545" t="s">
        <v>33</v>
      </c>
      <c r="Q3545" t="s">
        <v>34</v>
      </c>
      <c r="R3545">
        <v>3409.97</v>
      </c>
      <c r="S3545" t="s">
        <v>35</v>
      </c>
      <c r="T3545" t="s">
        <v>392</v>
      </c>
      <c r="U3545" t="s">
        <v>393</v>
      </c>
      <c r="V3545" t="s">
        <v>195</v>
      </c>
      <c r="W3545">
        <f>IFERROR(INDEX(#REF!,MATCH(Tableau1[[#This Row],[Identifiant pour calcul]],#REF!,0),9),0)</f>
        <v>0</v>
      </c>
      <c r="X3545">
        <f>Tableau1[[#This Row],[value]]*0.125*Tableau1[[#This Row],[Sequestration factor]]</f>
        <v>0</v>
      </c>
      <c r="Y3545" t="s">
        <v>39</v>
      </c>
      <c r="Z3545" t="s">
        <v>40</v>
      </c>
      <c r="AA3545" t="s">
        <v>39</v>
      </c>
      <c r="AB3545" t="e">
        <f>INDEX(#REF!,MATCH(Tableau1[[#This Row],[species_name]],#REF!,0),2)</f>
        <v>#REF!</v>
      </c>
      <c r="AC3545" s="3" t="e">
        <f>Tableau1[[#This Row],[value]]/Tableau1[[#This Row],[débarquements totaux de l''espèce]]</f>
        <v>#REF!</v>
      </c>
    </row>
    <row r="3546" spans="1:29" x14ac:dyDescent="0.2">
      <c r="A3546" s="1">
        <v>45355</v>
      </c>
      <c r="B3546" t="s">
        <v>24</v>
      </c>
      <c r="C3546" t="s">
        <v>25</v>
      </c>
      <c r="D3546">
        <v>2022</v>
      </c>
      <c r="E3546" t="s">
        <v>86</v>
      </c>
      <c r="F3546" t="s">
        <v>158</v>
      </c>
      <c r="G3546" t="s">
        <v>88</v>
      </c>
      <c r="H3546" t="s">
        <v>29</v>
      </c>
      <c r="L3546" t="s">
        <v>373</v>
      </c>
      <c r="M3546" t="s">
        <v>374</v>
      </c>
      <c r="N3546" t="str">
        <f>_xlfn.CONCAT(Tableau1[[#This Row],[species_name]],Tableau1[[#This Row],[sub_reg]])</f>
        <v>Shagreen ray27.8.a</v>
      </c>
      <c r="O3546" t="s">
        <v>32</v>
      </c>
      <c r="P3546" t="s">
        <v>33</v>
      </c>
      <c r="Q3546" t="s">
        <v>34</v>
      </c>
      <c r="R3546">
        <v>16027.05</v>
      </c>
      <c r="S3546" t="s">
        <v>35</v>
      </c>
      <c r="T3546" t="s">
        <v>392</v>
      </c>
      <c r="U3546" t="s">
        <v>393</v>
      </c>
      <c r="V3546" t="s">
        <v>331</v>
      </c>
      <c r="W3546">
        <f>IFERROR(INDEX(#REF!,MATCH(Tableau1[[#This Row],[Identifiant pour calcul]],#REF!,0),9),0)</f>
        <v>0</v>
      </c>
      <c r="X3546">
        <f>Tableau1[[#This Row],[value]]*0.125*Tableau1[[#This Row],[Sequestration factor]]</f>
        <v>0</v>
      </c>
      <c r="Y3546" t="s">
        <v>39</v>
      </c>
      <c r="Z3546" t="s">
        <v>40</v>
      </c>
      <c r="AA3546" t="s">
        <v>39</v>
      </c>
      <c r="AB3546" t="e">
        <f>INDEX(#REF!,MATCH(Tableau1[[#This Row],[species_name]],#REF!,0),2)</f>
        <v>#REF!</v>
      </c>
      <c r="AC3546" s="3" t="e">
        <f>Tableau1[[#This Row],[value]]/Tableau1[[#This Row],[débarquements totaux de l''espèce]]</f>
        <v>#REF!</v>
      </c>
    </row>
    <row r="3547" spans="1:29" x14ac:dyDescent="0.2">
      <c r="A3547" s="1">
        <v>45355</v>
      </c>
      <c r="B3547" t="s">
        <v>24</v>
      </c>
      <c r="C3547" t="s">
        <v>25</v>
      </c>
      <c r="D3547">
        <v>2022</v>
      </c>
      <c r="E3547" t="s">
        <v>86</v>
      </c>
      <c r="F3547" t="s">
        <v>158</v>
      </c>
      <c r="G3547" t="s">
        <v>88</v>
      </c>
      <c r="H3547" t="s">
        <v>29</v>
      </c>
      <c r="L3547" t="s">
        <v>373</v>
      </c>
      <c r="M3547" t="s">
        <v>374</v>
      </c>
      <c r="N3547" t="str">
        <f>_xlfn.CONCAT(Tableau1[[#This Row],[species_name]],Tableau1[[#This Row],[sub_reg]])</f>
        <v>Shagreen ray27.7.g</v>
      </c>
      <c r="O3547" t="s">
        <v>32</v>
      </c>
      <c r="P3547" t="s">
        <v>33</v>
      </c>
      <c r="Q3547" t="s">
        <v>34</v>
      </c>
      <c r="R3547">
        <v>4695.79</v>
      </c>
      <c r="S3547" t="s">
        <v>35</v>
      </c>
      <c r="T3547" t="s">
        <v>392</v>
      </c>
      <c r="U3547" t="s">
        <v>393</v>
      </c>
      <c r="V3547" t="s">
        <v>662</v>
      </c>
      <c r="W3547">
        <f>IFERROR(INDEX(#REF!,MATCH(Tableau1[[#This Row],[Identifiant pour calcul]],#REF!,0),9),0)</f>
        <v>0</v>
      </c>
      <c r="X3547">
        <f>Tableau1[[#This Row],[value]]*0.125*Tableau1[[#This Row],[Sequestration factor]]</f>
        <v>0</v>
      </c>
      <c r="Y3547" t="s">
        <v>39</v>
      </c>
      <c r="Z3547" t="s">
        <v>40</v>
      </c>
      <c r="AA3547" t="s">
        <v>39</v>
      </c>
      <c r="AB3547" t="e">
        <f>INDEX(#REF!,MATCH(Tableau1[[#This Row],[species_name]],#REF!,0),2)</f>
        <v>#REF!</v>
      </c>
      <c r="AC3547" s="3" t="e">
        <f>Tableau1[[#This Row],[value]]/Tableau1[[#This Row],[débarquements totaux de l''espèce]]</f>
        <v>#REF!</v>
      </c>
    </row>
    <row r="3548" spans="1:29" x14ac:dyDescent="0.2">
      <c r="A3548" s="1">
        <v>45355</v>
      </c>
      <c r="B3548" t="s">
        <v>24</v>
      </c>
      <c r="C3548" t="s">
        <v>25</v>
      </c>
      <c r="D3548">
        <v>2022</v>
      </c>
      <c r="E3548" t="s">
        <v>86</v>
      </c>
      <c r="F3548" t="s">
        <v>158</v>
      </c>
      <c r="G3548" t="s">
        <v>406</v>
      </c>
      <c r="H3548" t="s">
        <v>29</v>
      </c>
      <c r="L3548" t="s">
        <v>418</v>
      </c>
      <c r="M3548" t="s">
        <v>419</v>
      </c>
      <c r="N3548" t="str">
        <f>_xlfn.CONCAT(Tableau1[[#This Row],[species_name]],Tableau1[[#This Row],[sub_reg]])</f>
        <v>Shagreen ray27.6.a</v>
      </c>
      <c r="O3548" t="s">
        <v>32</v>
      </c>
      <c r="P3548" t="s">
        <v>33</v>
      </c>
      <c r="Q3548" t="s">
        <v>34</v>
      </c>
      <c r="R3548">
        <v>1458.7</v>
      </c>
      <c r="S3548" t="s">
        <v>35</v>
      </c>
      <c r="T3548" t="s">
        <v>392</v>
      </c>
      <c r="U3548" t="s">
        <v>393</v>
      </c>
      <c r="V3548" t="s">
        <v>195</v>
      </c>
      <c r="W3548">
        <f>IFERROR(INDEX(#REF!,MATCH(Tableau1[[#This Row],[Identifiant pour calcul]],#REF!,0),9),0)</f>
        <v>0</v>
      </c>
      <c r="X3548">
        <f>Tableau1[[#This Row],[value]]*0.125*Tableau1[[#This Row],[Sequestration factor]]</f>
        <v>0</v>
      </c>
      <c r="Y3548" t="s">
        <v>39</v>
      </c>
      <c r="Z3548" t="s">
        <v>40</v>
      </c>
      <c r="AA3548" t="s">
        <v>39</v>
      </c>
      <c r="AB3548" t="e">
        <f>INDEX(#REF!,MATCH(Tableau1[[#This Row],[species_name]],#REF!,0),2)</f>
        <v>#REF!</v>
      </c>
      <c r="AC3548" s="3" t="e">
        <f>Tableau1[[#This Row],[value]]/Tableau1[[#This Row],[débarquements totaux de l''espèce]]</f>
        <v>#REF!</v>
      </c>
    </row>
    <row r="3549" spans="1:29" x14ac:dyDescent="0.2">
      <c r="A3549" s="1">
        <v>45355</v>
      </c>
      <c r="B3549" t="s">
        <v>24</v>
      </c>
      <c r="C3549" t="s">
        <v>25</v>
      </c>
      <c r="D3549">
        <v>2022</v>
      </c>
      <c r="E3549" t="s">
        <v>86</v>
      </c>
      <c r="F3549" t="s">
        <v>158</v>
      </c>
      <c r="G3549" t="s">
        <v>159</v>
      </c>
      <c r="H3549" t="s">
        <v>29</v>
      </c>
      <c r="M3549" t="s">
        <v>160</v>
      </c>
      <c r="N3549" t="str">
        <f>_xlfn.CONCAT(Tableau1[[#This Row],[species_name]],Tableau1[[#This Row],[sub_reg]])</f>
        <v>Arctic skate27.5.b</v>
      </c>
      <c r="O3549" t="s">
        <v>32</v>
      </c>
      <c r="P3549" t="s">
        <v>33</v>
      </c>
      <c r="Q3549" t="s">
        <v>34</v>
      </c>
      <c r="R3549">
        <v>7688.45</v>
      </c>
      <c r="S3549" t="s">
        <v>35</v>
      </c>
      <c r="T3549" t="s">
        <v>845</v>
      </c>
      <c r="U3549" t="s">
        <v>846</v>
      </c>
      <c r="V3549" t="s">
        <v>180</v>
      </c>
      <c r="W3549">
        <f>IFERROR(INDEX(#REF!,MATCH(Tableau1[[#This Row],[Identifiant pour calcul]],#REF!,0),9),0)</f>
        <v>0</v>
      </c>
      <c r="X3549">
        <f>Tableau1[[#This Row],[value]]*0.125*Tableau1[[#This Row],[Sequestration factor]]</f>
        <v>0</v>
      </c>
      <c r="Y3549" t="s">
        <v>39</v>
      </c>
      <c r="Z3549" t="s">
        <v>40</v>
      </c>
      <c r="AA3549" t="s">
        <v>39</v>
      </c>
      <c r="AB3549" t="e">
        <f>INDEX(#REF!,MATCH(Tableau1[[#This Row],[species_name]],#REF!,0),2)</f>
        <v>#REF!</v>
      </c>
      <c r="AC3549" s="3" t="e">
        <f>Tableau1[[#This Row],[value]]/Tableau1[[#This Row],[débarquements totaux de l''espèce]]</f>
        <v>#REF!</v>
      </c>
    </row>
    <row r="3550" spans="1:29" x14ac:dyDescent="0.2">
      <c r="A3550" s="1">
        <v>45355</v>
      </c>
      <c r="B3550" t="s">
        <v>24</v>
      </c>
      <c r="C3550" t="s">
        <v>25</v>
      </c>
      <c r="D3550">
        <v>2022</v>
      </c>
      <c r="E3550" t="s">
        <v>86</v>
      </c>
      <c r="F3550" t="s">
        <v>158</v>
      </c>
      <c r="G3550" t="s">
        <v>159</v>
      </c>
      <c r="H3550" t="s">
        <v>29</v>
      </c>
      <c r="M3550" t="s">
        <v>160</v>
      </c>
      <c r="N3550" t="str">
        <f>_xlfn.CONCAT(Tableau1[[#This Row],[species_name]],Tableau1[[#This Row],[sub_reg]])</f>
        <v>Arctic skate27.6.a</v>
      </c>
      <c r="O3550" t="s">
        <v>32</v>
      </c>
      <c r="P3550" t="s">
        <v>33</v>
      </c>
      <c r="Q3550" t="s">
        <v>34</v>
      </c>
      <c r="R3550">
        <v>12567.74</v>
      </c>
      <c r="S3550" t="s">
        <v>35</v>
      </c>
      <c r="T3550" t="s">
        <v>845</v>
      </c>
      <c r="U3550" t="s">
        <v>846</v>
      </c>
      <c r="V3550" t="s">
        <v>195</v>
      </c>
      <c r="W3550">
        <f>IFERROR(INDEX(#REF!,MATCH(Tableau1[[#This Row],[Identifiant pour calcul]],#REF!,0),9),0)</f>
        <v>0</v>
      </c>
      <c r="X3550">
        <f>Tableau1[[#This Row],[value]]*0.125*Tableau1[[#This Row],[Sequestration factor]]</f>
        <v>0</v>
      </c>
      <c r="Y3550" t="s">
        <v>39</v>
      </c>
      <c r="Z3550" t="s">
        <v>40</v>
      </c>
      <c r="AA3550" t="s">
        <v>39</v>
      </c>
      <c r="AB3550" t="e">
        <f>INDEX(#REF!,MATCH(Tableau1[[#This Row],[species_name]],#REF!,0),2)</f>
        <v>#REF!</v>
      </c>
      <c r="AC3550" s="3" t="e">
        <f>Tableau1[[#This Row],[value]]/Tableau1[[#This Row],[débarquements totaux de l''espèce]]</f>
        <v>#REF!</v>
      </c>
    </row>
    <row r="3551" spans="1:29" x14ac:dyDescent="0.2">
      <c r="A3551" s="1">
        <v>45355</v>
      </c>
      <c r="B3551" t="s">
        <v>24</v>
      </c>
      <c r="C3551" t="s">
        <v>25</v>
      </c>
      <c r="D3551">
        <v>2022</v>
      </c>
      <c r="E3551" t="s">
        <v>86</v>
      </c>
      <c r="F3551" t="s">
        <v>217</v>
      </c>
      <c r="G3551" t="s">
        <v>77</v>
      </c>
      <c r="H3551" t="s">
        <v>29</v>
      </c>
      <c r="L3551" t="s">
        <v>218</v>
      </c>
      <c r="M3551" t="s">
        <v>219</v>
      </c>
      <c r="N3551" t="str">
        <f>_xlfn.CONCAT(Tableau1[[#This Row],[species_name]],Tableau1[[#This Row],[sub_reg]])</f>
        <v>Blonde ray27.7.e</v>
      </c>
      <c r="O3551" t="s">
        <v>32</v>
      </c>
      <c r="P3551" t="s">
        <v>33</v>
      </c>
      <c r="Q3551" t="s">
        <v>34</v>
      </c>
      <c r="R3551">
        <v>16093.11</v>
      </c>
      <c r="S3551" t="s">
        <v>35</v>
      </c>
      <c r="T3551" t="s">
        <v>322</v>
      </c>
      <c r="U3551" t="s">
        <v>323</v>
      </c>
      <c r="V3551" t="s">
        <v>226</v>
      </c>
      <c r="W3551">
        <f>IFERROR(INDEX(#REF!,MATCH(Tableau1[[#This Row],[Identifiant pour calcul]],#REF!,0),9),0)</f>
        <v>0</v>
      </c>
      <c r="X3551">
        <f>Tableau1[[#This Row],[value]]*0.125*Tableau1[[#This Row],[Sequestration factor]]</f>
        <v>0</v>
      </c>
      <c r="Y3551" t="s">
        <v>39</v>
      </c>
      <c r="Z3551" t="s">
        <v>40</v>
      </c>
      <c r="AA3551" t="s">
        <v>39</v>
      </c>
      <c r="AB3551" t="e">
        <f>INDEX(#REF!,MATCH(Tableau1[[#This Row],[species_name]],#REF!,0),2)</f>
        <v>#REF!</v>
      </c>
      <c r="AC3551" s="3" t="e">
        <f>Tableau1[[#This Row],[value]]/Tableau1[[#This Row],[débarquements totaux de l''espèce]]</f>
        <v>#REF!</v>
      </c>
    </row>
    <row r="3552" spans="1:29" x14ac:dyDescent="0.2">
      <c r="A3552" s="1">
        <v>45355</v>
      </c>
      <c r="B3552" t="s">
        <v>24</v>
      </c>
      <c r="C3552" t="s">
        <v>25</v>
      </c>
      <c r="D3552">
        <v>2022</v>
      </c>
      <c r="E3552" t="s">
        <v>86</v>
      </c>
      <c r="F3552" t="s">
        <v>87</v>
      </c>
      <c r="G3552" t="s">
        <v>77</v>
      </c>
      <c r="H3552" t="s">
        <v>29</v>
      </c>
      <c r="M3552" t="s">
        <v>355</v>
      </c>
      <c r="N3552" t="str">
        <f>_xlfn.CONCAT(Tableau1[[#This Row],[species_name]],Tableau1[[#This Row],[sub_reg]])</f>
        <v>Blonde ray27.7.e</v>
      </c>
      <c r="O3552" t="s">
        <v>32</v>
      </c>
      <c r="P3552" t="s">
        <v>33</v>
      </c>
      <c r="Q3552" t="s">
        <v>34</v>
      </c>
      <c r="R3552">
        <v>9042.69</v>
      </c>
      <c r="S3552" t="s">
        <v>35</v>
      </c>
      <c r="T3552" t="s">
        <v>322</v>
      </c>
      <c r="U3552" t="s">
        <v>323</v>
      </c>
      <c r="V3552" t="s">
        <v>226</v>
      </c>
      <c r="W3552">
        <f>IFERROR(INDEX(#REF!,MATCH(Tableau1[[#This Row],[Identifiant pour calcul]],#REF!,0),9),0)</f>
        <v>0</v>
      </c>
      <c r="X3552">
        <f>Tableau1[[#This Row],[value]]*0.125*Tableau1[[#This Row],[Sequestration factor]]</f>
        <v>0</v>
      </c>
      <c r="Y3552" t="s">
        <v>39</v>
      </c>
      <c r="Z3552" t="s">
        <v>40</v>
      </c>
      <c r="AA3552" t="s">
        <v>39</v>
      </c>
      <c r="AB3552" t="e">
        <f>INDEX(#REF!,MATCH(Tableau1[[#This Row],[species_name]],#REF!,0),2)</f>
        <v>#REF!</v>
      </c>
      <c r="AC3552" s="3" t="e">
        <f>Tableau1[[#This Row],[value]]/Tableau1[[#This Row],[débarquements totaux de l''espèce]]</f>
        <v>#REF!</v>
      </c>
    </row>
    <row r="3553" spans="1:29" x14ac:dyDescent="0.2">
      <c r="A3553" s="1">
        <v>45355</v>
      </c>
      <c r="B3553" t="s">
        <v>24</v>
      </c>
      <c r="C3553" t="s">
        <v>25</v>
      </c>
      <c r="D3553">
        <v>2022</v>
      </c>
      <c r="E3553" t="s">
        <v>86</v>
      </c>
      <c r="F3553" t="s">
        <v>372</v>
      </c>
      <c r="G3553" t="s">
        <v>88</v>
      </c>
      <c r="H3553" t="s">
        <v>29</v>
      </c>
      <c r="L3553" t="s">
        <v>373</v>
      </c>
      <c r="M3553" t="s">
        <v>374</v>
      </c>
      <c r="N3553" t="str">
        <f>_xlfn.CONCAT(Tableau1[[#This Row],[species_name]],Tableau1[[#This Row],[sub_reg]])</f>
        <v>Blonde ray27.8.a</v>
      </c>
      <c r="O3553" t="s">
        <v>32</v>
      </c>
      <c r="P3553" t="s">
        <v>33</v>
      </c>
      <c r="Q3553" t="s">
        <v>34</v>
      </c>
      <c r="R3553">
        <v>2315.31</v>
      </c>
      <c r="S3553" t="s">
        <v>35</v>
      </c>
      <c r="T3553" t="s">
        <v>322</v>
      </c>
      <c r="U3553" t="s">
        <v>323</v>
      </c>
      <c r="V3553" t="s">
        <v>331</v>
      </c>
      <c r="W3553">
        <f>IFERROR(INDEX(#REF!,MATCH(Tableau1[[#This Row],[Identifiant pour calcul]],#REF!,0),9),0)</f>
        <v>0</v>
      </c>
      <c r="X3553">
        <f>Tableau1[[#This Row],[value]]*0.125*Tableau1[[#This Row],[Sequestration factor]]</f>
        <v>0</v>
      </c>
      <c r="Y3553" t="s">
        <v>39</v>
      </c>
      <c r="Z3553" t="s">
        <v>40</v>
      </c>
      <c r="AA3553" t="s">
        <v>39</v>
      </c>
      <c r="AB3553" t="e">
        <f>INDEX(#REF!,MATCH(Tableau1[[#This Row],[species_name]],#REF!,0),2)</f>
        <v>#REF!</v>
      </c>
      <c r="AC3553" s="3" t="e">
        <f>Tableau1[[#This Row],[value]]/Tableau1[[#This Row],[débarquements totaux de l''espèce]]</f>
        <v>#REF!</v>
      </c>
    </row>
    <row r="3554" spans="1:29" x14ac:dyDescent="0.2">
      <c r="A3554" s="1">
        <v>45355</v>
      </c>
      <c r="B3554" t="s">
        <v>24</v>
      </c>
      <c r="C3554" t="s">
        <v>25</v>
      </c>
      <c r="D3554">
        <v>2022</v>
      </c>
      <c r="E3554" t="s">
        <v>86</v>
      </c>
      <c r="F3554" t="s">
        <v>372</v>
      </c>
      <c r="G3554" t="s">
        <v>406</v>
      </c>
      <c r="H3554" t="s">
        <v>29</v>
      </c>
      <c r="L3554" t="s">
        <v>418</v>
      </c>
      <c r="M3554" t="s">
        <v>419</v>
      </c>
      <c r="N3554" t="str">
        <f>_xlfn.CONCAT(Tableau1[[#This Row],[species_name]],Tableau1[[#This Row],[sub_reg]])</f>
        <v>Blonde ray27.7.d</v>
      </c>
      <c r="O3554" t="s">
        <v>32</v>
      </c>
      <c r="P3554" t="s">
        <v>33</v>
      </c>
      <c r="Q3554" t="s">
        <v>34</v>
      </c>
      <c r="R3554">
        <v>1189.51</v>
      </c>
      <c r="S3554" t="s">
        <v>35</v>
      </c>
      <c r="T3554" t="s">
        <v>322</v>
      </c>
      <c r="U3554" t="s">
        <v>323</v>
      </c>
      <c r="V3554" t="s">
        <v>96</v>
      </c>
      <c r="W3554">
        <f>IFERROR(INDEX(#REF!,MATCH(Tableau1[[#This Row],[Identifiant pour calcul]],#REF!,0),9),0)</f>
        <v>0</v>
      </c>
      <c r="X3554">
        <f>Tableau1[[#This Row],[value]]*0.125*Tableau1[[#This Row],[Sequestration factor]]</f>
        <v>0</v>
      </c>
      <c r="Y3554" t="s">
        <v>39</v>
      </c>
      <c r="Z3554" t="s">
        <v>40</v>
      </c>
      <c r="AA3554" t="s">
        <v>39</v>
      </c>
      <c r="AB3554" t="e">
        <f>INDEX(#REF!,MATCH(Tableau1[[#This Row],[species_name]],#REF!,0),2)</f>
        <v>#REF!</v>
      </c>
      <c r="AC3554" s="3" t="e">
        <f>Tableau1[[#This Row],[value]]/Tableau1[[#This Row],[débarquements totaux de l''espèce]]</f>
        <v>#REF!</v>
      </c>
    </row>
    <row r="3555" spans="1:29" x14ac:dyDescent="0.2">
      <c r="A3555" s="1">
        <v>45355</v>
      </c>
      <c r="B3555" t="s">
        <v>24</v>
      </c>
      <c r="C3555" t="s">
        <v>25</v>
      </c>
      <c r="D3555">
        <v>2022</v>
      </c>
      <c r="E3555" t="s">
        <v>86</v>
      </c>
      <c r="F3555" t="s">
        <v>59</v>
      </c>
      <c r="G3555" t="s">
        <v>107</v>
      </c>
      <c r="H3555" t="s">
        <v>29</v>
      </c>
      <c r="M3555" t="s">
        <v>506</v>
      </c>
      <c r="N3555" t="str">
        <f>_xlfn.CONCAT(Tableau1[[#This Row],[species_name]],Tableau1[[#This Row],[sub_reg]])</f>
        <v>Blonde ray27.8.a</v>
      </c>
      <c r="O3555" t="s">
        <v>32</v>
      </c>
      <c r="P3555" t="s">
        <v>33</v>
      </c>
      <c r="Q3555" t="s">
        <v>34</v>
      </c>
      <c r="R3555">
        <v>3302.89</v>
      </c>
      <c r="S3555" t="s">
        <v>35</v>
      </c>
      <c r="T3555" t="s">
        <v>322</v>
      </c>
      <c r="U3555" t="s">
        <v>323</v>
      </c>
      <c r="V3555" t="s">
        <v>331</v>
      </c>
      <c r="W3555">
        <f>IFERROR(INDEX(#REF!,MATCH(Tableau1[[#This Row],[Identifiant pour calcul]],#REF!,0),9),0)</f>
        <v>0</v>
      </c>
      <c r="X3555">
        <f>Tableau1[[#This Row],[value]]*0.125*Tableau1[[#This Row],[Sequestration factor]]</f>
        <v>0</v>
      </c>
      <c r="Y3555" t="s">
        <v>39</v>
      </c>
      <c r="Z3555" t="s">
        <v>40</v>
      </c>
      <c r="AA3555" t="s">
        <v>39</v>
      </c>
      <c r="AB3555" t="e">
        <f>INDEX(#REF!,MATCH(Tableau1[[#This Row],[species_name]],#REF!,0),2)</f>
        <v>#REF!</v>
      </c>
      <c r="AC3555" s="3" t="e">
        <f>Tableau1[[#This Row],[value]]/Tableau1[[#This Row],[débarquements totaux de l''espèce]]</f>
        <v>#REF!</v>
      </c>
    </row>
    <row r="3556" spans="1:29" x14ac:dyDescent="0.2">
      <c r="A3556" s="1">
        <v>45355</v>
      </c>
      <c r="B3556" t="s">
        <v>24</v>
      </c>
      <c r="C3556" t="s">
        <v>25</v>
      </c>
      <c r="D3556">
        <v>2022</v>
      </c>
      <c r="E3556" t="s">
        <v>86</v>
      </c>
      <c r="F3556" t="s">
        <v>372</v>
      </c>
      <c r="G3556" t="s">
        <v>77</v>
      </c>
      <c r="H3556" t="s">
        <v>29</v>
      </c>
      <c r="L3556" t="s">
        <v>515</v>
      </c>
      <c r="M3556" t="s">
        <v>516</v>
      </c>
      <c r="N3556" t="str">
        <f>_xlfn.CONCAT(Tableau1[[#This Row],[species_name]],Tableau1[[#This Row],[sub_reg]])</f>
        <v>Blonde ray27.7.d</v>
      </c>
      <c r="O3556" t="s">
        <v>32</v>
      </c>
      <c r="P3556" t="s">
        <v>33</v>
      </c>
      <c r="Q3556" t="s">
        <v>34</v>
      </c>
      <c r="R3556">
        <v>1658.99</v>
      </c>
      <c r="S3556" t="s">
        <v>35</v>
      </c>
      <c r="T3556" t="s">
        <v>322</v>
      </c>
      <c r="U3556" t="s">
        <v>323</v>
      </c>
      <c r="V3556" t="s">
        <v>96</v>
      </c>
      <c r="W3556">
        <f>IFERROR(INDEX(#REF!,MATCH(Tableau1[[#This Row],[Identifiant pour calcul]],#REF!,0),9),0)</f>
        <v>0</v>
      </c>
      <c r="X3556">
        <f>Tableau1[[#This Row],[value]]*0.125*Tableau1[[#This Row],[Sequestration factor]]</f>
        <v>0</v>
      </c>
      <c r="Y3556" t="s">
        <v>39</v>
      </c>
      <c r="Z3556" t="s">
        <v>40</v>
      </c>
      <c r="AA3556" t="s">
        <v>39</v>
      </c>
      <c r="AB3556" t="e">
        <f>INDEX(#REF!,MATCH(Tableau1[[#This Row],[species_name]],#REF!,0),2)</f>
        <v>#REF!</v>
      </c>
      <c r="AC3556" s="3" t="e">
        <f>Tableau1[[#This Row],[value]]/Tableau1[[#This Row],[débarquements totaux de l''espèce]]</f>
        <v>#REF!</v>
      </c>
    </row>
    <row r="3557" spans="1:29" x14ac:dyDescent="0.2">
      <c r="A3557" s="1">
        <v>45355</v>
      </c>
      <c r="B3557" t="s">
        <v>24</v>
      </c>
      <c r="C3557" t="s">
        <v>25</v>
      </c>
      <c r="D3557">
        <v>2022</v>
      </c>
      <c r="E3557" t="s">
        <v>86</v>
      </c>
      <c r="F3557" t="s">
        <v>158</v>
      </c>
      <c r="G3557" t="s">
        <v>77</v>
      </c>
      <c r="H3557" t="s">
        <v>29</v>
      </c>
      <c r="L3557" t="s">
        <v>413</v>
      </c>
      <c r="M3557" t="s">
        <v>414</v>
      </c>
      <c r="N3557" t="str">
        <f>_xlfn.CONCAT(Tableau1[[#This Row],[species_name]],Tableau1[[#This Row],[sub_reg]])</f>
        <v>Blonde ray27.7.e</v>
      </c>
      <c r="O3557" t="s">
        <v>32</v>
      </c>
      <c r="P3557" t="s">
        <v>33</v>
      </c>
      <c r="Q3557" t="s">
        <v>34</v>
      </c>
      <c r="R3557">
        <v>19755.03</v>
      </c>
      <c r="S3557" t="s">
        <v>35</v>
      </c>
      <c r="T3557" t="s">
        <v>322</v>
      </c>
      <c r="U3557" t="s">
        <v>323</v>
      </c>
      <c r="V3557" t="s">
        <v>226</v>
      </c>
      <c r="W3557">
        <f>IFERROR(INDEX(#REF!,MATCH(Tableau1[[#This Row],[Identifiant pour calcul]],#REF!,0),9),0)</f>
        <v>0</v>
      </c>
      <c r="X3557">
        <f>Tableau1[[#This Row],[value]]*0.125*Tableau1[[#This Row],[Sequestration factor]]</f>
        <v>0</v>
      </c>
      <c r="Y3557" t="s">
        <v>39</v>
      </c>
      <c r="Z3557" t="s">
        <v>40</v>
      </c>
      <c r="AA3557" t="s">
        <v>39</v>
      </c>
      <c r="AB3557" t="e">
        <f>INDEX(#REF!,MATCH(Tableau1[[#This Row],[species_name]],#REF!,0),2)</f>
        <v>#REF!</v>
      </c>
      <c r="AC3557" s="3" t="e">
        <f>Tableau1[[#This Row],[value]]/Tableau1[[#This Row],[débarquements totaux de l''espèce]]</f>
        <v>#REF!</v>
      </c>
    </row>
    <row r="3558" spans="1:29" x14ac:dyDescent="0.2">
      <c r="A3558" s="1">
        <v>45355</v>
      </c>
      <c r="B3558" t="s">
        <v>24</v>
      </c>
      <c r="C3558" t="s">
        <v>25</v>
      </c>
      <c r="D3558">
        <v>2022</v>
      </c>
      <c r="E3558" t="s">
        <v>86</v>
      </c>
      <c r="F3558" t="s">
        <v>158</v>
      </c>
      <c r="G3558" t="s">
        <v>77</v>
      </c>
      <c r="H3558" t="s">
        <v>29</v>
      </c>
      <c r="L3558" t="s">
        <v>413</v>
      </c>
      <c r="M3558" t="s">
        <v>414</v>
      </c>
      <c r="N3558" t="str">
        <f>_xlfn.CONCAT(Tableau1[[#This Row],[species_name]],Tableau1[[#This Row],[sub_reg]])</f>
        <v>Blonde ray27.7.h</v>
      </c>
      <c r="O3558" t="s">
        <v>32</v>
      </c>
      <c r="P3558" t="s">
        <v>33</v>
      </c>
      <c r="Q3558" t="s">
        <v>34</v>
      </c>
      <c r="R3558">
        <v>1377.77</v>
      </c>
      <c r="S3558" t="s">
        <v>35</v>
      </c>
      <c r="T3558" t="s">
        <v>322</v>
      </c>
      <c r="U3558" t="s">
        <v>323</v>
      </c>
      <c r="V3558" t="s">
        <v>330</v>
      </c>
      <c r="W3558">
        <f>IFERROR(INDEX(#REF!,MATCH(Tableau1[[#This Row],[Identifiant pour calcul]],#REF!,0),9),0)</f>
        <v>0</v>
      </c>
      <c r="X3558">
        <f>Tableau1[[#This Row],[value]]*0.125*Tableau1[[#This Row],[Sequestration factor]]</f>
        <v>0</v>
      </c>
      <c r="Y3558" t="s">
        <v>39</v>
      </c>
      <c r="Z3558" t="s">
        <v>40</v>
      </c>
      <c r="AA3558" t="s">
        <v>39</v>
      </c>
      <c r="AB3558" t="e">
        <f>INDEX(#REF!,MATCH(Tableau1[[#This Row],[species_name]],#REF!,0),2)</f>
        <v>#REF!</v>
      </c>
      <c r="AC3558" s="3" t="e">
        <f>Tableau1[[#This Row],[value]]/Tableau1[[#This Row],[débarquements totaux de l''espèce]]</f>
        <v>#REF!</v>
      </c>
    </row>
    <row r="3559" spans="1:29" x14ac:dyDescent="0.2">
      <c r="A3559" s="1">
        <v>45355</v>
      </c>
      <c r="B3559" t="s">
        <v>24</v>
      </c>
      <c r="C3559" t="s">
        <v>25</v>
      </c>
      <c r="D3559">
        <v>2022</v>
      </c>
      <c r="E3559" t="s">
        <v>86</v>
      </c>
      <c r="F3559" t="s">
        <v>158</v>
      </c>
      <c r="G3559" t="s">
        <v>77</v>
      </c>
      <c r="H3559" t="s">
        <v>29</v>
      </c>
      <c r="L3559" t="s">
        <v>413</v>
      </c>
      <c r="M3559" t="s">
        <v>414</v>
      </c>
      <c r="N3559" t="str">
        <f>_xlfn.CONCAT(Tableau1[[#This Row],[species_name]],Tableau1[[#This Row],[sub_reg]])</f>
        <v>Blonde ray27.8.a</v>
      </c>
      <c r="O3559" t="s">
        <v>32</v>
      </c>
      <c r="P3559" t="s">
        <v>33</v>
      </c>
      <c r="Q3559" t="s">
        <v>34</v>
      </c>
      <c r="R3559">
        <v>15818.27</v>
      </c>
      <c r="S3559" t="s">
        <v>35</v>
      </c>
      <c r="T3559" t="s">
        <v>322</v>
      </c>
      <c r="U3559" t="s">
        <v>323</v>
      </c>
      <c r="V3559" t="s">
        <v>331</v>
      </c>
      <c r="W3559">
        <f>IFERROR(INDEX(#REF!,MATCH(Tableau1[[#This Row],[Identifiant pour calcul]],#REF!,0),9),0)</f>
        <v>0</v>
      </c>
      <c r="X3559">
        <f>Tableau1[[#This Row],[value]]*0.125*Tableau1[[#This Row],[Sequestration factor]]</f>
        <v>0</v>
      </c>
      <c r="Y3559" t="s">
        <v>39</v>
      </c>
      <c r="Z3559" t="s">
        <v>40</v>
      </c>
      <c r="AA3559" t="s">
        <v>39</v>
      </c>
      <c r="AB3559" t="e">
        <f>INDEX(#REF!,MATCH(Tableau1[[#This Row],[species_name]],#REF!,0),2)</f>
        <v>#REF!</v>
      </c>
      <c r="AC3559" s="3" t="e">
        <f>Tableau1[[#This Row],[value]]/Tableau1[[#This Row],[débarquements totaux de l''espèce]]</f>
        <v>#REF!</v>
      </c>
    </row>
    <row r="3560" spans="1:29" x14ac:dyDescent="0.2">
      <c r="A3560" s="1">
        <v>45355</v>
      </c>
      <c r="B3560" t="s">
        <v>24</v>
      </c>
      <c r="C3560" t="s">
        <v>25</v>
      </c>
      <c r="D3560">
        <v>2022</v>
      </c>
      <c r="E3560" t="s">
        <v>86</v>
      </c>
      <c r="F3560" t="s">
        <v>27</v>
      </c>
      <c r="G3560" t="s">
        <v>28</v>
      </c>
      <c r="H3560" t="s">
        <v>29</v>
      </c>
      <c r="L3560" t="s">
        <v>648</v>
      </c>
      <c r="M3560" t="s">
        <v>649</v>
      </c>
      <c r="N3560" t="str">
        <f>_xlfn.CONCAT(Tableau1[[#This Row],[species_name]],Tableau1[[#This Row],[sub_reg]])</f>
        <v>Blonde ray27.7.e</v>
      </c>
      <c r="O3560" t="s">
        <v>32</v>
      </c>
      <c r="P3560" t="s">
        <v>33</v>
      </c>
      <c r="Q3560" t="s">
        <v>34</v>
      </c>
      <c r="R3560">
        <v>74317.2</v>
      </c>
      <c r="S3560" t="s">
        <v>35</v>
      </c>
      <c r="T3560" t="s">
        <v>322</v>
      </c>
      <c r="U3560" t="s">
        <v>323</v>
      </c>
      <c r="V3560" t="s">
        <v>226</v>
      </c>
      <c r="W3560">
        <f>IFERROR(INDEX(#REF!,MATCH(Tableau1[[#This Row],[Identifiant pour calcul]],#REF!,0),9),0)</f>
        <v>0</v>
      </c>
      <c r="X3560">
        <f>Tableau1[[#This Row],[value]]*0.125*Tableau1[[#This Row],[Sequestration factor]]</f>
        <v>0</v>
      </c>
      <c r="Y3560" t="s">
        <v>39</v>
      </c>
      <c r="Z3560" t="s">
        <v>40</v>
      </c>
      <c r="AA3560" t="s">
        <v>39</v>
      </c>
      <c r="AB3560" t="e">
        <f>INDEX(#REF!,MATCH(Tableau1[[#This Row],[species_name]],#REF!,0),2)</f>
        <v>#REF!</v>
      </c>
      <c r="AC3560" s="3" t="e">
        <f>Tableau1[[#This Row],[value]]/Tableau1[[#This Row],[débarquements totaux de l''espèce]]</f>
        <v>#REF!</v>
      </c>
    </row>
    <row r="3561" spans="1:29" x14ac:dyDescent="0.2">
      <c r="A3561" s="1">
        <v>45355</v>
      </c>
      <c r="B3561" t="s">
        <v>24</v>
      </c>
      <c r="C3561" t="s">
        <v>25</v>
      </c>
      <c r="D3561">
        <v>2022</v>
      </c>
      <c r="E3561" t="s">
        <v>86</v>
      </c>
      <c r="F3561" t="s">
        <v>27</v>
      </c>
      <c r="G3561" t="s">
        <v>28</v>
      </c>
      <c r="H3561" t="s">
        <v>29</v>
      </c>
      <c r="L3561" t="s">
        <v>648</v>
      </c>
      <c r="M3561" t="s">
        <v>649</v>
      </c>
      <c r="N3561" t="str">
        <f>_xlfn.CONCAT(Tableau1[[#This Row],[species_name]],Tableau1[[#This Row],[sub_reg]])</f>
        <v>Blonde ray27.8.a</v>
      </c>
      <c r="O3561" t="s">
        <v>32</v>
      </c>
      <c r="P3561" t="s">
        <v>33</v>
      </c>
      <c r="Q3561" t="s">
        <v>34</v>
      </c>
      <c r="R3561">
        <v>30569.18</v>
      </c>
      <c r="S3561" t="s">
        <v>35</v>
      </c>
      <c r="T3561" t="s">
        <v>322</v>
      </c>
      <c r="U3561" t="s">
        <v>323</v>
      </c>
      <c r="V3561" t="s">
        <v>331</v>
      </c>
      <c r="W3561">
        <f>IFERROR(INDEX(#REF!,MATCH(Tableau1[[#This Row],[Identifiant pour calcul]],#REF!,0),9),0)</f>
        <v>0</v>
      </c>
      <c r="X3561">
        <f>Tableau1[[#This Row],[value]]*0.125*Tableau1[[#This Row],[Sequestration factor]]</f>
        <v>0</v>
      </c>
      <c r="Y3561" t="s">
        <v>39</v>
      </c>
      <c r="Z3561" t="s">
        <v>40</v>
      </c>
      <c r="AA3561" t="s">
        <v>39</v>
      </c>
      <c r="AB3561" t="e">
        <f>INDEX(#REF!,MATCH(Tableau1[[#This Row],[species_name]],#REF!,0),2)</f>
        <v>#REF!</v>
      </c>
      <c r="AC3561" s="3" t="e">
        <f>Tableau1[[#This Row],[value]]/Tableau1[[#This Row],[débarquements totaux de l''espèce]]</f>
        <v>#REF!</v>
      </c>
    </row>
    <row r="3562" spans="1:29" x14ac:dyDescent="0.2">
      <c r="A3562" s="1">
        <v>45355</v>
      </c>
      <c r="B3562" t="s">
        <v>24</v>
      </c>
      <c r="C3562" t="s">
        <v>25</v>
      </c>
      <c r="D3562">
        <v>2022</v>
      </c>
      <c r="E3562" t="s">
        <v>86</v>
      </c>
      <c r="F3562" t="s">
        <v>27</v>
      </c>
      <c r="G3562" t="s">
        <v>28</v>
      </c>
      <c r="H3562" t="s">
        <v>29</v>
      </c>
      <c r="L3562" t="s">
        <v>648</v>
      </c>
      <c r="M3562" t="s">
        <v>649</v>
      </c>
      <c r="N3562" t="str">
        <f>_xlfn.CONCAT(Tableau1[[#This Row],[species_name]],Tableau1[[#This Row],[sub_reg]])</f>
        <v>Blonde ray27.7.h</v>
      </c>
      <c r="O3562" t="s">
        <v>32</v>
      </c>
      <c r="P3562" t="s">
        <v>33</v>
      </c>
      <c r="Q3562" t="s">
        <v>34</v>
      </c>
      <c r="R3562">
        <v>11552.21</v>
      </c>
      <c r="S3562" t="s">
        <v>35</v>
      </c>
      <c r="T3562" t="s">
        <v>322</v>
      </c>
      <c r="U3562" t="s">
        <v>323</v>
      </c>
      <c r="V3562" t="s">
        <v>330</v>
      </c>
      <c r="W3562">
        <f>IFERROR(INDEX(#REF!,MATCH(Tableau1[[#This Row],[Identifiant pour calcul]],#REF!,0),9),0)</f>
        <v>0</v>
      </c>
      <c r="X3562">
        <f>Tableau1[[#This Row],[value]]*0.125*Tableau1[[#This Row],[Sequestration factor]]</f>
        <v>0</v>
      </c>
      <c r="Y3562" t="s">
        <v>39</v>
      </c>
      <c r="Z3562" t="s">
        <v>40</v>
      </c>
      <c r="AA3562" t="s">
        <v>39</v>
      </c>
      <c r="AB3562" t="e">
        <f>INDEX(#REF!,MATCH(Tableau1[[#This Row],[species_name]],#REF!,0),2)</f>
        <v>#REF!</v>
      </c>
      <c r="AC3562" s="3" t="e">
        <f>Tableau1[[#This Row],[value]]/Tableau1[[#This Row],[débarquements totaux de l''espèce]]</f>
        <v>#REF!</v>
      </c>
    </row>
    <row r="3563" spans="1:29" x14ac:dyDescent="0.2">
      <c r="A3563" s="1">
        <v>45355</v>
      </c>
      <c r="B3563" t="s">
        <v>24</v>
      </c>
      <c r="C3563" t="s">
        <v>25</v>
      </c>
      <c r="D3563">
        <v>2022</v>
      </c>
      <c r="E3563" t="s">
        <v>86</v>
      </c>
      <c r="F3563" t="s">
        <v>59</v>
      </c>
      <c r="G3563" t="s">
        <v>77</v>
      </c>
      <c r="H3563" t="s">
        <v>29</v>
      </c>
      <c r="M3563" t="s">
        <v>683</v>
      </c>
      <c r="N3563" t="str">
        <f>_xlfn.CONCAT(Tableau1[[#This Row],[species_name]],Tableau1[[#This Row],[sub_reg]])</f>
        <v>Blonde ray27.8.a</v>
      </c>
      <c r="O3563" t="s">
        <v>32</v>
      </c>
      <c r="P3563" t="s">
        <v>33</v>
      </c>
      <c r="Q3563" t="s">
        <v>34</v>
      </c>
      <c r="R3563">
        <v>6868.32</v>
      </c>
      <c r="S3563" t="s">
        <v>35</v>
      </c>
      <c r="T3563" t="s">
        <v>322</v>
      </c>
      <c r="U3563" t="s">
        <v>323</v>
      </c>
      <c r="V3563" t="s">
        <v>331</v>
      </c>
      <c r="W3563">
        <f>IFERROR(INDEX(#REF!,MATCH(Tableau1[[#This Row],[Identifiant pour calcul]],#REF!,0),9),0)</f>
        <v>0</v>
      </c>
      <c r="X3563">
        <f>Tableau1[[#This Row],[value]]*0.125*Tableau1[[#This Row],[Sequestration factor]]</f>
        <v>0</v>
      </c>
      <c r="Y3563" t="s">
        <v>39</v>
      </c>
      <c r="Z3563" t="s">
        <v>40</v>
      </c>
      <c r="AA3563" t="s">
        <v>39</v>
      </c>
      <c r="AB3563" t="e">
        <f>INDEX(#REF!,MATCH(Tableau1[[#This Row],[species_name]],#REF!,0),2)</f>
        <v>#REF!</v>
      </c>
      <c r="AC3563" s="3" t="e">
        <f>Tableau1[[#This Row],[value]]/Tableau1[[#This Row],[débarquements totaux de l''espèce]]</f>
        <v>#REF!</v>
      </c>
    </row>
    <row r="3564" spans="1:29" x14ac:dyDescent="0.2">
      <c r="A3564" s="1">
        <v>45355</v>
      </c>
      <c r="B3564" t="s">
        <v>24</v>
      </c>
      <c r="C3564" t="s">
        <v>25</v>
      </c>
      <c r="D3564">
        <v>2022</v>
      </c>
      <c r="E3564" t="s">
        <v>86</v>
      </c>
      <c r="F3564" t="s">
        <v>27</v>
      </c>
      <c r="G3564" t="s">
        <v>88</v>
      </c>
      <c r="H3564" t="s">
        <v>29</v>
      </c>
      <c r="M3564" t="s">
        <v>684</v>
      </c>
      <c r="N3564" t="str">
        <f>_xlfn.CONCAT(Tableau1[[#This Row],[species_name]],Tableau1[[#This Row],[sub_reg]])</f>
        <v>Blonde ray27.7.e</v>
      </c>
      <c r="O3564" t="s">
        <v>32</v>
      </c>
      <c r="P3564" t="s">
        <v>33</v>
      </c>
      <c r="Q3564" t="s">
        <v>34</v>
      </c>
      <c r="R3564">
        <v>26606.89</v>
      </c>
      <c r="S3564" t="s">
        <v>35</v>
      </c>
      <c r="T3564" t="s">
        <v>322</v>
      </c>
      <c r="U3564" t="s">
        <v>323</v>
      </c>
      <c r="V3564" t="s">
        <v>226</v>
      </c>
      <c r="W3564">
        <f>IFERROR(INDEX(#REF!,MATCH(Tableau1[[#This Row],[Identifiant pour calcul]],#REF!,0),9),0)</f>
        <v>0</v>
      </c>
      <c r="X3564">
        <f>Tableau1[[#This Row],[value]]*0.125*Tableau1[[#This Row],[Sequestration factor]]</f>
        <v>0</v>
      </c>
      <c r="Y3564" t="s">
        <v>39</v>
      </c>
      <c r="Z3564" t="s">
        <v>40</v>
      </c>
      <c r="AA3564" t="s">
        <v>39</v>
      </c>
      <c r="AB3564" t="e">
        <f>INDEX(#REF!,MATCH(Tableau1[[#This Row],[species_name]],#REF!,0),2)</f>
        <v>#REF!</v>
      </c>
      <c r="AC3564" s="3" t="e">
        <f>Tableau1[[#This Row],[value]]/Tableau1[[#This Row],[débarquements totaux de l''espèce]]</f>
        <v>#REF!</v>
      </c>
    </row>
    <row r="3565" spans="1:29" x14ac:dyDescent="0.2">
      <c r="A3565" s="1">
        <v>45355</v>
      </c>
      <c r="B3565" t="s">
        <v>24</v>
      </c>
      <c r="C3565" t="s">
        <v>25</v>
      </c>
      <c r="D3565">
        <v>2022</v>
      </c>
      <c r="E3565" t="s">
        <v>86</v>
      </c>
      <c r="F3565" t="s">
        <v>27</v>
      </c>
      <c r="G3565" t="s">
        <v>88</v>
      </c>
      <c r="H3565" t="s">
        <v>29</v>
      </c>
      <c r="M3565" t="s">
        <v>684</v>
      </c>
      <c r="N3565" t="str">
        <f>_xlfn.CONCAT(Tableau1[[#This Row],[species_name]],Tableau1[[#This Row],[sub_reg]])</f>
        <v>Blonde ray27.8.a</v>
      </c>
      <c r="O3565" t="s">
        <v>32</v>
      </c>
      <c r="P3565" t="s">
        <v>33</v>
      </c>
      <c r="Q3565" t="s">
        <v>34</v>
      </c>
      <c r="R3565">
        <v>26276.5</v>
      </c>
      <c r="S3565" t="s">
        <v>35</v>
      </c>
      <c r="T3565" t="s">
        <v>322</v>
      </c>
      <c r="U3565" t="s">
        <v>323</v>
      </c>
      <c r="V3565" t="s">
        <v>331</v>
      </c>
      <c r="W3565">
        <f>IFERROR(INDEX(#REF!,MATCH(Tableau1[[#This Row],[Identifiant pour calcul]],#REF!,0),9),0)</f>
        <v>0</v>
      </c>
      <c r="X3565">
        <f>Tableau1[[#This Row],[value]]*0.125*Tableau1[[#This Row],[Sequestration factor]]</f>
        <v>0</v>
      </c>
      <c r="Y3565" t="s">
        <v>39</v>
      </c>
      <c r="Z3565" t="s">
        <v>40</v>
      </c>
      <c r="AA3565" t="s">
        <v>39</v>
      </c>
      <c r="AB3565" t="e">
        <f>INDEX(#REF!,MATCH(Tableau1[[#This Row],[species_name]],#REF!,0),2)</f>
        <v>#REF!</v>
      </c>
      <c r="AC3565" s="3" t="e">
        <f>Tableau1[[#This Row],[value]]/Tableau1[[#This Row],[débarquements totaux de l''espèce]]</f>
        <v>#REF!</v>
      </c>
    </row>
    <row r="3566" spans="1:29" x14ac:dyDescent="0.2">
      <c r="A3566" s="1">
        <v>45355</v>
      </c>
      <c r="B3566" t="s">
        <v>24</v>
      </c>
      <c r="C3566" t="s">
        <v>25</v>
      </c>
      <c r="D3566">
        <v>2022</v>
      </c>
      <c r="E3566" t="s">
        <v>86</v>
      </c>
      <c r="F3566" t="s">
        <v>27</v>
      </c>
      <c r="G3566" t="s">
        <v>107</v>
      </c>
      <c r="H3566" t="s">
        <v>29</v>
      </c>
      <c r="M3566" t="s">
        <v>693</v>
      </c>
      <c r="N3566" t="str">
        <f>_xlfn.CONCAT(Tableau1[[#This Row],[species_name]],Tableau1[[#This Row],[sub_reg]])</f>
        <v>Blonde ray27.7.d</v>
      </c>
      <c r="O3566" t="s">
        <v>32</v>
      </c>
      <c r="P3566" t="s">
        <v>33</v>
      </c>
      <c r="Q3566" t="s">
        <v>34</v>
      </c>
      <c r="R3566">
        <v>4511.8</v>
      </c>
      <c r="S3566" t="s">
        <v>35</v>
      </c>
      <c r="T3566" t="s">
        <v>322</v>
      </c>
      <c r="U3566" t="s">
        <v>323</v>
      </c>
      <c r="V3566" t="s">
        <v>96</v>
      </c>
      <c r="W3566">
        <f>IFERROR(INDEX(#REF!,MATCH(Tableau1[[#This Row],[Identifiant pour calcul]],#REF!,0),9),0)</f>
        <v>0</v>
      </c>
      <c r="X3566">
        <f>Tableau1[[#This Row],[value]]*0.125*Tableau1[[#This Row],[Sequestration factor]]</f>
        <v>0</v>
      </c>
      <c r="Y3566" t="s">
        <v>39</v>
      </c>
      <c r="Z3566" t="s">
        <v>40</v>
      </c>
      <c r="AA3566" t="s">
        <v>39</v>
      </c>
      <c r="AB3566" t="e">
        <f>INDEX(#REF!,MATCH(Tableau1[[#This Row],[species_name]],#REF!,0),2)</f>
        <v>#REF!</v>
      </c>
      <c r="AC3566" s="3" t="e">
        <f>Tableau1[[#This Row],[value]]/Tableau1[[#This Row],[débarquements totaux de l''espèce]]</f>
        <v>#REF!</v>
      </c>
    </row>
    <row r="3567" spans="1:29" x14ac:dyDescent="0.2">
      <c r="A3567" s="1">
        <v>45355</v>
      </c>
      <c r="B3567" t="s">
        <v>24</v>
      </c>
      <c r="C3567" t="s">
        <v>25</v>
      </c>
      <c r="D3567">
        <v>2022</v>
      </c>
      <c r="E3567" t="s">
        <v>86</v>
      </c>
      <c r="F3567" t="s">
        <v>27</v>
      </c>
      <c r="G3567" t="s">
        <v>107</v>
      </c>
      <c r="H3567" t="s">
        <v>29</v>
      </c>
      <c r="M3567" t="s">
        <v>693</v>
      </c>
      <c r="N3567" t="str">
        <f>_xlfn.CONCAT(Tableau1[[#This Row],[species_name]],Tableau1[[#This Row],[sub_reg]])</f>
        <v>Blonde ray27.7.e</v>
      </c>
      <c r="O3567" t="s">
        <v>32</v>
      </c>
      <c r="P3567" t="s">
        <v>33</v>
      </c>
      <c r="Q3567" t="s">
        <v>34</v>
      </c>
      <c r="R3567">
        <v>56799.3</v>
      </c>
      <c r="S3567" t="s">
        <v>35</v>
      </c>
      <c r="T3567" t="s">
        <v>322</v>
      </c>
      <c r="U3567" t="s">
        <v>323</v>
      </c>
      <c r="V3567" t="s">
        <v>226</v>
      </c>
      <c r="W3567">
        <f>IFERROR(INDEX(#REF!,MATCH(Tableau1[[#This Row],[Identifiant pour calcul]],#REF!,0),9),0)</f>
        <v>0</v>
      </c>
      <c r="X3567">
        <f>Tableau1[[#This Row],[value]]*0.125*Tableau1[[#This Row],[Sequestration factor]]</f>
        <v>0</v>
      </c>
      <c r="Y3567" t="s">
        <v>39</v>
      </c>
      <c r="Z3567" t="s">
        <v>40</v>
      </c>
      <c r="AA3567" t="s">
        <v>39</v>
      </c>
      <c r="AB3567" t="e">
        <f>INDEX(#REF!,MATCH(Tableau1[[#This Row],[species_name]],#REF!,0),2)</f>
        <v>#REF!</v>
      </c>
      <c r="AC3567" s="3" t="e">
        <f>Tableau1[[#This Row],[value]]/Tableau1[[#This Row],[débarquements totaux de l''espèce]]</f>
        <v>#REF!</v>
      </c>
    </row>
    <row r="3568" spans="1:29" x14ac:dyDescent="0.2">
      <c r="A3568" s="1">
        <v>45355</v>
      </c>
      <c r="B3568" t="s">
        <v>24</v>
      </c>
      <c r="C3568" t="s">
        <v>25</v>
      </c>
      <c r="D3568">
        <v>2022</v>
      </c>
      <c r="E3568" t="s">
        <v>86</v>
      </c>
      <c r="F3568" t="s">
        <v>27</v>
      </c>
      <c r="G3568" t="s">
        <v>77</v>
      </c>
      <c r="H3568" t="s">
        <v>29</v>
      </c>
      <c r="M3568" t="s">
        <v>738</v>
      </c>
      <c r="N3568" t="str">
        <f>_xlfn.CONCAT(Tableau1[[#This Row],[species_name]],Tableau1[[#This Row],[sub_reg]])</f>
        <v>Blonde ray27.8.a</v>
      </c>
      <c r="O3568" t="s">
        <v>32</v>
      </c>
      <c r="P3568" t="s">
        <v>33</v>
      </c>
      <c r="Q3568" t="s">
        <v>34</v>
      </c>
      <c r="R3568">
        <v>159653.48000000001</v>
      </c>
      <c r="S3568" t="s">
        <v>35</v>
      </c>
      <c r="T3568" t="s">
        <v>322</v>
      </c>
      <c r="U3568" t="s">
        <v>323</v>
      </c>
      <c r="V3568" t="s">
        <v>331</v>
      </c>
      <c r="W3568">
        <f>IFERROR(INDEX(#REF!,MATCH(Tableau1[[#This Row],[Identifiant pour calcul]],#REF!,0),9),0)</f>
        <v>0</v>
      </c>
      <c r="X3568">
        <f>Tableau1[[#This Row],[value]]*0.125*Tableau1[[#This Row],[Sequestration factor]]</f>
        <v>0</v>
      </c>
      <c r="Y3568" t="s">
        <v>39</v>
      </c>
      <c r="Z3568" t="s">
        <v>40</v>
      </c>
      <c r="AA3568" t="s">
        <v>39</v>
      </c>
      <c r="AB3568" t="e">
        <f>INDEX(#REF!,MATCH(Tableau1[[#This Row],[species_name]],#REF!,0),2)</f>
        <v>#REF!</v>
      </c>
      <c r="AC3568" s="3" t="e">
        <f>Tableau1[[#This Row],[value]]/Tableau1[[#This Row],[débarquements totaux de l''espèce]]</f>
        <v>#REF!</v>
      </c>
    </row>
    <row r="3569" spans="1:29" x14ac:dyDescent="0.2">
      <c r="A3569" s="1">
        <v>45355</v>
      </c>
      <c r="B3569" t="s">
        <v>24</v>
      </c>
      <c r="C3569" t="s">
        <v>25</v>
      </c>
      <c r="D3569">
        <v>2022</v>
      </c>
      <c r="E3569" t="s">
        <v>86</v>
      </c>
      <c r="F3569" t="s">
        <v>27</v>
      </c>
      <c r="G3569" t="s">
        <v>77</v>
      </c>
      <c r="H3569" t="s">
        <v>29</v>
      </c>
      <c r="M3569" t="s">
        <v>738</v>
      </c>
      <c r="N3569" t="str">
        <f>_xlfn.CONCAT(Tableau1[[#This Row],[species_name]],Tableau1[[#This Row],[sub_reg]])</f>
        <v>Blonde ray27.7.e</v>
      </c>
      <c r="O3569" t="s">
        <v>32</v>
      </c>
      <c r="P3569" t="s">
        <v>33</v>
      </c>
      <c r="Q3569" t="s">
        <v>34</v>
      </c>
      <c r="R3569">
        <v>83201.95</v>
      </c>
      <c r="S3569" t="s">
        <v>35</v>
      </c>
      <c r="T3569" t="s">
        <v>322</v>
      </c>
      <c r="U3569" t="s">
        <v>323</v>
      </c>
      <c r="V3569" t="s">
        <v>226</v>
      </c>
      <c r="W3569">
        <f>IFERROR(INDEX(#REF!,MATCH(Tableau1[[#This Row],[Identifiant pour calcul]],#REF!,0),9),0)</f>
        <v>0</v>
      </c>
      <c r="X3569">
        <f>Tableau1[[#This Row],[value]]*0.125*Tableau1[[#This Row],[Sequestration factor]]</f>
        <v>0</v>
      </c>
      <c r="Y3569" t="s">
        <v>39</v>
      </c>
      <c r="Z3569" t="s">
        <v>40</v>
      </c>
      <c r="AA3569" t="s">
        <v>39</v>
      </c>
      <c r="AB3569" t="e">
        <f>INDEX(#REF!,MATCH(Tableau1[[#This Row],[species_name]],#REF!,0),2)</f>
        <v>#REF!</v>
      </c>
      <c r="AC3569" s="3" t="e">
        <f>Tableau1[[#This Row],[value]]/Tableau1[[#This Row],[débarquements totaux de l''espèce]]</f>
        <v>#REF!</v>
      </c>
    </row>
    <row r="3570" spans="1:29" x14ac:dyDescent="0.2">
      <c r="A3570" s="1">
        <v>45355</v>
      </c>
      <c r="B3570" t="s">
        <v>24</v>
      </c>
      <c r="C3570" t="s">
        <v>25</v>
      </c>
      <c r="D3570">
        <v>2022</v>
      </c>
      <c r="E3570" t="s">
        <v>86</v>
      </c>
      <c r="F3570" t="s">
        <v>76</v>
      </c>
      <c r="G3570" t="s">
        <v>107</v>
      </c>
      <c r="H3570" t="s">
        <v>29</v>
      </c>
      <c r="M3570" t="s">
        <v>769</v>
      </c>
      <c r="N3570" t="str">
        <f>_xlfn.CONCAT(Tableau1[[#This Row],[species_name]],Tableau1[[#This Row],[sub_reg]])</f>
        <v>Blonde ray27.8.a</v>
      </c>
      <c r="O3570" t="s">
        <v>32</v>
      </c>
      <c r="P3570" t="s">
        <v>33</v>
      </c>
      <c r="Q3570" t="s">
        <v>34</v>
      </c>
      <c r="R3570">
        <v>4583.17</v>
      </c>
      <c r="S3570" t="s">
        <v>35</v>
      </c>
      <c r="T3570" t="s">
        <v>322</v>
      </c>
      <c r="U3570" t="s">
        <v>323</v>
      </c>
      <c r="V3570" t="s">
        <v>331</v>
      </c>
      <c r="W3570">
        <f>IFERROR(INDEX(#REF!,MATCH(Tableau1[[#This Row],[Identifiant pour calcul]],#REF!,0),9),0)</f>
        <v>0</v>
      </c>
      <c r="X3570">
        <f>Tableau1[[#This Row],[value]]*0.125*Tableau1[[#This Row],[Sequestration factor]]</f>
        <v>0</v>
      </c>
      <c r="Y3570" t="s">
        <v>39</v>
      </c>
      <c r="Z3570" t="s">
        <v>40</v>
      </c>
      <c r="AA3570" t="s">
        <v>39</v>
      </c>
      <c r="AB3570" t="e">
        <f>INDEX(#REF!,MATCH(Tableau1[[#This Row],[species_name]],#REF!,0),2)</f>
        <v>#REF!</v>
      </c>
      <c r="AC3570" s="3" t="e">
        <f>Tableau1[[#This Row],[value]]/Tableau1[[#This Row],[débarquements totaux de l''espèce]]</f>
        <v>#REF!</v>
      </c>
    </row>
    <row r="3571" spans="1:29" x14ac:dyDescent="0.2">
      <c r="A3571" s="1">
        <v>45355</v>
      </c>
      <c r="B3571" t="s">
        <v>24</v>
      </c>
      <c r="C3571" t="s">
        <v>25</v>
      </c>
      <c r="D3571">
        <v>2022</v>
      </c>
      <c r="E3571" t="s">
        <v>86</v>
      </c>
      <c r="F3571" t="s">
        <v>217</v>
      </c>
      <c r="G3571" t="s">
        <v>107</v>
      </c>
      <c r="H3571" t="s">
        <v>29</v>
      </c>
      <c r="M3571" t="s">
        <v>771</v>
      </c>
      <c r="N3571" t="str">
        <f>_xlfn.CONCAT(Tableau1[[#This Row],[species_name]],Tableau1[[#This Row],[sub_reg]])</f>
        <v>Blonde ray27.8.a</v>
      </c>
      <c r="O3571" t="s">
        <v>32</v>
      </c>
      <c r="P3571" t="s">
        <v>33</v>
      </c>
      <c r="Q3571" t="s">
        <v>34</v>
      </c>
      <c r="R3571">
        <v>1292.07</v>
      </c>
      <c r="S3571" t="s">
        <v>35</v>
      </c>
      <c r="T3571" t="s">
        <v>322</v>
      </c>
      <c r="U3571" t="s">
        <v>323</v>
      </c>
      <c r="V3571" t="s">
        <v>331</v>
      </c>
      <c r="W3571">
        <f>IFERROR(INDEX(#REF!,MATCH(Tableau1[[#This Row],[Identifiant pour calcul]],#REF!,0),9),0)</f>
        <v>0</v>
      </c>
      <c r="X3571">
        <f>Tableau1[[#This Row],[value]]*0.125*Tableau1[[#This Row],[Sequestration factor]]</f>
        <v>0</v>
      </c>
      <c r="Y3571" t="s">
        <v>39</v>
      </c>
      <c r="Z3571" t="s">
        <v>40</v>
      </c>
      <c r="AA3571" t="s">
        <v>39</v>
      </c>
      <c r="AB3571" t="e">
        <f>INDEX(#REF!,MATCH(Tableau1[[#This Row],[species_name]],#REF!,0),2)</f>
        <v>#REF!</v>
      </c>
      <c r="AC3571" s="3" t="e">
        <f>Tableau1[[#This Row],[value]]/Tableau1[[#This Row],[débarquements totaux de l''espèce]]</f>
        <v>#REF!</v>
      </c>
    </row>
    <row r="3572" spans="1:29" x14ac:dyDescent="0.2">
      <c r="A3572" s="1">
        <v>45355</v>
      </c>
      <c r="B3572" t="s">
        <v>24</v>
      </c>
      <c r="C3572" t="s">
        <v>25</v>
      </c>
      <c r="D3572">
        <v>2022</v>
      </c>
      <c r="E3572" t="s">
        <v>86</v>
      </c>
      <c r="F3572" t="s">
        <v>87</v>
      </c>
      <c r="G3572" t="s">
        <v>28</v>
      </c>
      <c r="H3572" t="s">
        <v>29</v>
      </c>
      <c r="L3572" t="s">
        <v>89</v>
      </c>
      <c r="M3572" t="s">
        <v>90</v>
      </c>
      <c r="N3572" t="str">
        <f>_xlfn.CONCAT(Tableau1[[#This Row],[species_name]],Tableau1[[#This Row],[sub_reg]])</f>
        <v>Blonde ray27.7.e</v>
      </c>
      <c r="O3572" t="s">
        <v>32</v>
      </c>
      <c r="P3572" t="s">
        <v>33</v>
      </c>
      <c r="Q3572" t="s">
        <v>34</v>
      </c>
      <c r="R3572">
        <v>4256.8500000000004</v>
      </c>
      <c r="S3572" t="s">
        <v>35</v>
      </c>
      <c r="T3572" t="s">
        <v>322</v>
      </c>
      <c r="U3572" t="s">
        <v>323</v>
      </c>
      <c r="V3572" t="s">
        <v>226</v>
      </c>
      <c r="W3572">
        <f>IFERROR(INDEX(#REF!,MATCH(Tableau1[[#This Row],[Identifiant pour calcul]],#REF!,0),9),0)</f>
        <v>0</v>
      </c>
      <c r="X3572">
        <f>Tableau1[[#This Row],[value]]*0.125*Tableau1[[#This Row],[Sequestration factor]]</f>
        <v>0</v>
      </c>
      <c r="Y3572" t="s">
        <v>39</v>
      </c>
      <c r="Z3572" t="s">
        <v>40</v>
      </c>
      <c r="AA3572" t="s">
        <v>39</v>
      </c>
      <c r="AB3572" t="e">
        <f>INDEX(#REF!,MATCH(Tableau1[[#This Row],[species_name]],#REF!,0),2)</f>
        <v>#REF!</v>
      </c>
      <c r="AC3572" s="3" t="e">
        <f>Tableau1[[#This Row],[value]]/Tableau1[[#This Row],[débarquements totaux de l''espèce]]</f>
        <v>#REF!</v>
      </c>
    </row>
    <row r="3573" spans="1:29" x14ac:dyDescent="0.2">
      <c r="A3573" s="1">
        <v>45355</v>
      </c>
      <c r="B3573" t="s">
        <v>24</v>
      </c>
      <c r="C3573" t="s">
        <v>25</v>
      </c>
      <c r="D3573">
        <v>2022</v>
      </c>
      <c r="E3573" t="s">
        <v>86</v>
      </c>
      <c r="F3573" t="s">
        <v>158</v>
      </c>
      <c r="G3573" t="s">
        <v>88</v>
      </c>
      <c r="H3573" t="s">
        <v>29</v>
      </c>
      <c r="L3573" t="s">
        <v>373</v>
      </c>
      <c r="M3573" t="s">
        <v>374</v>
      </c>
      <c r="N3573" t="str">
        <f>_xlfn.CONCAT(Tableau1[[#This Row],[species_name]],Tableau1[[#This Row],[sub_reg]])</f>
        <v>Blonde ray27.7.e</v>
      </c>
      <c r="O3573" t="s">
        <v>32</v>
      </c>
      <c r="P3573" t="s">
        <v>33</v>
      </c>
      <c r="Q3573" t="s">
        <v>34</v>
      </c>
      <c r="R3573">
        <v>69893.7</v>
      </c>
      <c r="S3573" t="s">
        <v>35</v>
      </c>
      <c r="T3573" t="s">
        <v>322</v>
      </c>
      <c r="U3573" t="s">
        <v>323</v>
      </c>
      <c r="V3573" t="s">
        <v>226</v>
      </c>
      <c r="W3573">
        <f>IFERROR(INDEX(#REF!,MATCH(Tableau1[[#This Row],[Identifiant pour calcul]],#REF!,0),9),0)</f>
        <v>0</v>
      </c>
      <c r="X3573">
        <f>Tableau1[[#This Row],[value]]*0.125*Tableau1[[#This Row],[Sequestration factor]]</f>
        <v>0</v>
      </c>
      <c r="Y3573" t="s">
        <v>39</v>
      </c>
      <c r="Z3573" t="s">
        <v>40</v>
      </c>
      <c r="AA3573" t="s">
        <v>39</v>
      </c>
      <c r="AB3573" t="e">
        <f>INDEX(#REF!,MATCH(Tableau1[[#This Row],[species_name]],#REF!,0),2)</f>
        <v>#REF!</v>
      </c>
      <c r="AC3573" s="3" t="e">
        <f>Tableau1[[#This Row],[value]]/Tableau1[[#This Row],[débarquements totaux de l''espèce]]</f>
        <v>#REF!</v>
      </c>
    </row>
    <row r="3574" spans="1:29" x14ac:dyDescent="0.2">
      <c r="A3574" s="1">
        <v>45355</v>
      </c>
      <c r="B3574" t="s">
        <v>24</v>
      </c>
      <c r="C3574" t="s">
        <v>25</v>
      </c>
      <c r="D3574">
        <v>2022</v>
      </c>
      <c r="E3574" t="s">
        <v>86</v>
      </c>
      <c r="F3574" t="s">
        <v>158</v>
      </c>
      <c r="G3574" t="s">
        <v>88</v>
      </c>
      <c r="H3574" t="s">
        <v>29</v>
      </c>
      <c r="L3574" t="s">
        <v>373</v>
      </c>
      <c r="M3574" t="s">
        <v>374</v>
      </c>
      <c r="N3574" t="str">
        <f>_xlfn.CONCAT(Tableau1[[#This Row],[species_name]],Tableau1[[#This Row],[sub_reg]])</f>
        <v>Blonde ray27.7.d</v>
      </c>
      <c r="O3574" t="s">
        <v>32</v>
      </c>
      <c r="P3574" t="s">
        <v>33</v>
      </c>
      <c r="Q3574" t="s">
        <v>34</v>
      </c>
      <c r="R3574">
        <v>4895.1499999999996</v>
      </c>
      <c r="S3574" t="s">
        <v>35</v>
      </c>
      <c r="T3574" t="s">
        <v>322</v>
      </c>
      <c r="U3574" t="s">
        <v>323</v>
      </c>
      <c r="V3574" t="s">
        <v>96</v>
      </c>
      <c r="W3574">
        <f>IFERROR(INDEX(#REF!,MATCH(Tableau1[[#This Row],[Identifiant pour calcul]],#REF!,0),9),0)</f>
        <v>0</v>
      </c>
      <c r="X3574">
        <f>Tableau1[[#This Row],[value]]*0.125*Tableau1[[#This Row],[Sequestration factor]]</f>
        <v>0</v>
      </c>
      <c r="Y3574" t="s">
        <v>39</v>
      </c>
      <c r="Z3574" t="s">
        <v>40</v>
      </c>
      <c r="AA3574" t="s">
        <v>39</v>
      </c>
      <c r="AB3574" t="e">
        <f>INDEX(#REF!,MATCH(Tableau1[[#This Row],[species_name]],#REF!,0),2)</f>
        <v>#REF!</v>
      </c>
      <c r="AC3574" s="3" t="e">
        <f>Tableau1[[#This Row],[value]]/Tableau1[[#This Row],[débarquements totaux de l''espèce]]</f>
        <v>#REF!</v>
      </c>
    </row>
    <row r="3575" spans="1:29" x14ac:dyDescent="0.2">
      <c r="A3575" s="1">
        <v>45355</v>
      </c>
      <c r="B3575" t="s">
        <v>24</v>
      </c>
      <c r="C3575" t="s">
        <v>25</v>
      </c>
      <c r="D3575">
        <v>2022</v>
      </c>
      <c r="E3575" t="s">
        <v>86</v>
      </c>
      <c r="F3575" t="s">
        <v>158</v>
      </c>
      <c r="G3575" t="s">
        <v>88</v>
      </c>
      <c r="H3575" t="s">
        <v>29</v>
      </c>
      <c r="L3575" t="s">
        <v>373</v>
      </c>
      <c r="M3575" t="s">
        <v>374</v>
      </c>
      <c r="N3575" t="str">
        <f>_xlfn.CONCAT(Tableau1[[#This Row],[species_name]],Tableau1[[#This Row],[sub_reg]])</f>
        <v>Blonde ray27.7.h</v>
      </c>
      <c r="O3575" t="s">
        <v>32</v>
      </c>
      <c r="P3575" t="s">
        <v>33</v>
      </c>
      <c r="Q3575" t="s">
        <v>34</v>
      </c>
      <c r="R3575">
        <v>12136.95</v>
      </c>
      <c r="S3575" t="s">
        <v>35</v>
      </c>
      <c r="T3575" t="s">
        <v>322</v>
      </c>
      <c r="U3575" t="s">
        <v>323</v>
      </c>
      <c r="V3575" t="s">
        <v>330</v>
      </c>
      <c r="W3575">
        <f>IFERROR(INDEX(#REF!,MATCH(Tableau1[[#This Row],[Identifiant pour calcul]],#REF!,0),9),0)</f>
        <v>0</v>
      </c>
      <c r="X3575">
        <f>Tableau1[[#This Row],[value]]*0.125*Tableau1[[#This Row],[Sequestration factor]]</f>
        <v>0</v>
      </c>
      <c r="Y3575" t="s">
        <v>39</v>
      </c>
      <c r="Z3575" t="s">
        <v>40</v>
      </c>
      <c r="AA3575" t="s">
        <v>39</v>
      </c>
      <c r="AB3575" t="e">
        <f>INDEX(#REF!,MATCH(Tableau1[[#This Row],[species_name]],#REF!,0),2)</f>
        <v>#REF!</v>
      </c>
      <c r="AC3575" s="3" t="e">
        <f>Tableau1[[#This Row],[value]]/Tableau1[[#This Row],[débarquements totaux de l''espèce]]</f>
        <v>#REF!</v>
      </c>
    </row>
    <row r="3576" spans="1:29" x14ac:dyDescent="0.2">
      <c r="A3576" s="1">
        <v>45355</v>
      </c>
      <c r="B3576" t="s">
        <v>24</v>
      </c>
      <c r="C3576" t="s">
        <v>25</v>
      </c>
      <c r="D3576">
        <v>2022</v>
      </c>
      <c r="E3576" t="s">
        <v>86</v>
      </c>
      <c r="F3576" t="s">
        <v>158</v>
      </c>
      <c r="G3576" t="s">
        <v>88</v>
      </c>
      <c r="H3576" t="s">
        <v>29</v>
      </c>
      <c r="L3576" t="s">
        <v>373</v>
      </c>
      <c r="M3576" t="s">
        <v>374</v>
      </c>
      <c r="N3576" t="str">
        <f>_xlfn.CONCAT(Tableau1[[#This Row],[species_name]],Tableau1[[#This Row],[sub_reg]])</f>
        <v>Blonde ray27.7.j</v>
      </c>
      <c r="O3576" t="s">
        <v>32</v>
      </c>
      <c r="P3576" t="s">
        <v>33</v>
      </c>
      <c r="Q3576" t="s">
        <v>34</v>
      </c>
      <c r="R3576">
        <v>1798.29</v>
      </c>
      <c r="S3576" t="s">
        <v>35</v>
      </c>
      <c r="T3576" t="s">
        <v>322</v>
      </c>
      <c r="U3576" t="s">
        <v>323</v>
      </c>
      <c r="V3576" t="s">
        <v>377</v>
      </c>
      <c r="W3576">
        <f>IFERROR(INDEX(#REF!,MATCH(Tableau1[[#This Row],[Identifiant pour calcul]],#REF!,0),9),0)</f>
        <v>0</v>
      </c>
      <c r="X3576">
        <f>Tableau1[[#This Row],[value]]*0.125*Tableau1[[#This Row],[Sequestration factor]]</f>
        <v>0</v>
      </c>
      <c r="Y3576" t="s">
        <v>39</v>
      </c>
      <c r="Z3576" t="s">
        <v>40</v>
      </c>
      <c r="AA3576" t="s">
        <v>39</v>
      </c>
      <c r="AB3576" t="e">
        <f>INDEX(#REF!,MATCH(Tableau1[[#This Row],[species_name]],#REF!,0),2)</f>
        <v>#REF!</v>
      </c>
      <c r="AC3576" s="3" t="e">
        <f>Tableau1[[#This Row],[value]]/Tableau1[[#This Row],[débarquements totaux de l''espèce]]</f>
        <v>#REF!</v>
      </c>
    </row>
    <row r="3577" spans="1:29" x14ac:dyDescent="0.2">
      <c r="A3577" s="1">
        <v>45355</v>
      </c>
      <c r="B3577" t="s">
        <v>24</v>
      </c>
      <c r="C3577" t="s">
        <v>25</v>
      </c>
      <c r="D3577">
        <v>2022</v>
      </c>
      <c r="E3577" t="s">
        <v>86</v>
      </c>
      <c r="F3577" t="s">
        <v>158</v>
      </c>
      <c r="G3577" t="s">
        <v>88</v>
      </c>
      <c r="H3577" t="s">
        <v>29</v>
      </c>
      <c r="L3577" t="s">
        <v>373</v>
      </c>
      <c r="M3577" t="s">
        <v>374</v>
      </c>
      <c r="N3577" t="str">
        <f>_xlfn.CONCAT(Tableau1[[#This Row],[species_name]],Tableau1[[#This Row],[sub_reg]])</f>
        <v>Blonde ray27.8.a</v>
      </c>
      <c r="O3577" t="s">
        <v>32</v>
      </c>
      <c r="P3577" t="s">
        <v>33</v>
      </c>
      <c r="Q3577" t="s">
        <v>34</v>
      </c>
      <c r="R3577">
        <v>11491.54</v>
      </c>
      <c r="S3577" t="s">
        <v>35</v>
      </c>
      <c r="T3577" t="s">
        <v>322</v>
      </c>
      <c r="U3577" t="s">
        <v>323</v>
      </c>
      <c r="V3577" t="s">
        <v>331</v>
      </c>
      <c r="W3577">
        <f>IFERROR(INDEX(#REF!,MATCH(Tableau1[[#This Row],[Identifiant pour calcul]],#REF!,0),9),0)</f>
        <v>0</v>
      </c>
      <c r="X3577">
        <f>Tableau1[[#This Row],[value]]*0.125*Tableau1[[#This Row],[Sequestration factor]]</f>
        <v>0</v>
      </c>
      <c r="Y3577" t="s">
        <v>39</v>
      </c>
      <c r="Z3577" t="s">
        <v>40</v>
      </c>
      <c r="AA3577" t="s">
        <v>39</v>
      </c>
      <c r="AB3577" t="e">
        <f>INDEX(#REF!,MATCH(Tableau1[[#This Row],[species_name]],#REF!,0),2)</f>
        <v>#REF!</v>
      </c>
      <c r="AC3577" s="3" t="e">
        <f>Tableau1[[#This Row],[value]]/Tableau1[[#This Row],[débarquements totaux de l''espèce]]</f>
        <v>#REF!</v>
      </c>
    </row>
    <row r="3578" spans="1:29" x14ac:dyDescent="0.2">
      <c r="A3578" s="1">
        <v>45355</v>
      </c>
      <c r="B3578" t="s">
        <v>24</v>
      </c>
      <c r="C3578" t="s">
        <v>25</v>
      </c>
      <c r="D3578">
        <v>2022</v>
      </c>
      <c r="E3578" t="s">
        <v>86</v>
      </c>
      <c r="F3578" t="s">
        <v>158</v>
      </c>
      <c r="G3578" t="s">
        <v>88</v>
      </c>
      <c r="H3578" t="s">
        <v>29</v>
      </c>
      <c r="L3578" t="s">
        <v>373</v>
      </c>
      <c r="M3578" t="s">
        <v>374</v>
      </c>
      <c r="N3578" t="str">
        <f>_xlfn.CONCAT(Tableau1[[#This Row],[species_name]],Tableau1[[#This Row],[sub_reg]])</f>
        <v>Blonde ray27.7.f</v>
      </c>
      <c r="O3578" t="s">
        <v>32</v>
      </c>
      <c r="P3578" t="s">
        <v>33</v>
      </c>
      <c r="Q3578" t="s">
        <v>34</v>
      </c>
      <c r="R3578">
        <v>142056.16</v>
      </c>
      <c r="S3578" t="s">
        <v>35</v>
      </c>
      <c r="T3578" t="s">
        <v>322</v>
      </c>
      <c r="U3578" t="s">
        <v>323</v>
      </c>
      <c r="V3578" t="s">
        <v>685</v>
      </c>
      <c r="W3578">
        <f>IFERROR(INDEX(#REF!,MATCH(Tableau1[[#This Row],[Identifiant pour calcul]],#REF!,0),9),0)</f>
        <v>0</v>
      </c>
      <c r="X3578">
        <f>Tableau1[[#This Row],[value]]*0.125*Tableau1[[#This Row],[Sequestration factor]]</f>
        <v>0</v>
      </c>
      <c r="Y3578" t="s">
        <v>39</v>
      </c>
      <c r="Z3578" t="s">
        <v>40</v>
      </c>
      <c r="AA3578" t="s">
        <v>39</v>
      </c>
      <c r="AB3578" t="e">
        <f>INDEX(#REF!,MATCH(Tableau1[[#This Row],[species_name]],#REF!,0),2)</f>
        <v>#REF!</v>
      </c>
      <c r="AC3578" s="3" t="e">
        <f>Tableau1[[#This Row],[value]]/Tableau1[[#This Row],[débarquements totaux de l''espèce]]</f>
        <v>#REF!</v>
      </c>
    </row>
    <row r="3579" spans="1:29" x14ac:dyDescent="0.2">
      <c r="A3579" s="1">
        <v>45355</v>
      </c>
      <c r="B3579" t="s">
        <v>24</v>
      </c>
      <c r="C3579" t="s">
        <v>25</v>
      </c>
      <c r="D3579">
        <v>2022</v>
      </c>
      <c r="E3579" t="s">
        <v>86</v>
      </c>
      <c r="F3579" t="s">
        <v>158</v>
      </c>
      <c r="G3579" t="s">
        <v>88</v>
      </c>
      <c r="H3579" t="s">
        <v>29</v>
      </c>
      <c r="L3579" t="s">
        <v>373</v>
      </c>
      <c r="M3579" t="s">
        <v>374</v>
      </c>
      <c r="N3579" t="str">
        <f>_xlfn.CONCAT(Tableau1[[#This Row],[species_name]],Tableau1[[#This Row],[sub_reg]])</f>
        <v>Blonde ray27.7.g</v>
      </c>
      <c r="O3579" t="s">
        <v>32</v>
      </c>
      <c r="P3579" t="s">
        <v>33</v>
      </c>
      <c r="Q3579" t="s">
        <v>34</v>
      </c>
      <c r="R3579">
        <v>71624.88</v>
      </c>
      <c r="S3579" t="s">
        <v>35</v>
      </c>
      <c r="T3579" t="s">
        <v>322</v>
      </c>
      <c r="U3579" t="s">
        <v>323</v>
      </c>
      <c r="V3579" t="s">
        <v>662</v>
      </c>
      <c r="W3579">
        <f>IFERROR(INDEX(#REF!,MATCH(Tableau1[[#This Row],[Identifiant pour calcul]],#REF!,0),9),0)</f>
        <v>0</v>
      </c>
      <c r="X3579">
        <f>Tableau1[[#This Row],[value]]*0.125*Tableau1[[#This Row],[Sequestration factor]]</f>
        <v>0</v>
      </c>
      <c r="Y3579" t="s">
        <v>39</v>
      </c>
      <c r="Z3579" t="s">
        <v>40</v>
      </c>
      <c r="AA3579" t="s">
        <v>39</v>
      </c>
      <c r="AB3579" t="e">
        <f>INDEX(#REF!,MATCH(Tableau1[[#This Row],[species_name]],#REF!,0),2)</f>
        <v>#REF!</v>
      </c>
      <c r="AC3579" s="3" t="e">
        <f>Tableau1[[#This Row],[value]]/Tableau1[[#This Row],[débarquements totaux de l''espèce]]</f>
        <v>#REF!</v>
      </c>
    </row>
    <row r="3580" spans="1:29" x14ac:dyDescent="0.2">
      <c r="A3580" s="1">
        <v>45355</v>
      </c>
      <c r="B3580" t="s">
        <v>24</v>
      </c>
      <c r="C3580" t="s">
        <v>25</v>
      </c>
      <c r="D3580">
        <v>2022</v>
      </c>
      <c r="E3580" t="s">
        <v>86</v>
      </c>
      <c r="F3580" t="s">
        <v>158</v>
      </c>
      <c r="G3580" t="s">
        <v>406</v>
      </c>
      <c r="H3580" t="s">
        <v>29</v>
      </c>
      <c r="L3580" t="s">
        <v>418</v>
      </c>
      <c r="M3580" t="s">
        <v>419</v>
      </c>
      <c r="N3580" t="str">
        <f>_xlfn.CONCAT(Tableau1[[#This Row],[species_name]],Tableau1[[#This Row],[sub_reg]])</f>
        <v>Blonde ray27.7.d</v>
      </c>
      <c r="O3580" t="s">
        <v>32</v>
      </c>
      <c r="P3580" t="s">
        <v>33</v>
      </c>
      <c r="Q3580" t="s">
        <v>34</v>
      </c>
      <c r="R3580">
        <v>4278.2700000000004</v>
      </c>
      <c r="S3580" t="s">
        <v>35</v>
      </c>
      <c r="T3580" t="s">
        <v>322</v>
      </c>
      <c r="U3580" t="s">
        <v>323</v>
      </c>
      <c r="V3580" t="s">
        <v>96</v>
      </c>
      <c r="W3580">
        <f>IFERROR(INDEX(#REF!,MATCH(Tableau1[[#This Row],[Identifiant pour calcul]],#REF!,0),9),0)</f>
        <v>0</v>
      </c>
      <c r="X3580">
        <f>Tableau1[[#This Row],[value]]*0.125*Tableau1[[#This Row],[Sequestration factor]]</f>
        <v>0</v>
      </c>
      <c r="Y3580" t="s">
        <v>39</v>
      </c>
      <c r="Z3580" t="s">
        <v>40</v>
      </c>
      <c r="AA3580" t="s">
        <v>39</v>
      </c>
      <c r="AB3580" t="e">
        <f>INDEX(#REF!,MATCH(Tableau1[[#This Row],[species_name]],#REF!,0),2)</f>
        <v>#REF!</v>
      </c>
      <c r="AC3580" s="3" t="e">
        <f>Tableau1[[#This Row],[value]]/Tableau1[[#This Row],[débarquements totaux de l''espèce]]</f>
        <v>#REF!</v>
      </c>
    </row>
    <row r="3581" spans="1:29" x14ac:dyDescent="0.2">
      <c r="A3581" s="1">
        <v>45355</v>
      </c>
      <c r="B3581" t="s">
        <v>24</v>
      </c>
      <c r="C3581" t="s">
        <v>25</v>
      </c>
      <c r="D3581">
        <v>2022</v>
      </c>
      <c r="E3581" t="s">
        <v>86</v>
      </c>
      <c r="F3581" t="s">
        <v>158</v>
      </c>
      <c r="G3581" t="s">
        <v>406</v>
      </c>
      <c r="H3581" t="s">
        <v>29</v>
      </c>
      <c r="L3581" t="s">
        <v>418</v>
      </c>
      <c r="M3581" t="s">
        <v>419</v>
      </c>
      <c r="N3581" t="str">
        <f>_xlfn.CONCAT(Tableau1[[#This Row],[species_name]],Tableau1[[#This Row],[sub_reg]])</f>
        <v>Blonde ray27.7.e</v>
      </c>
      <c r="O3581" t="s">
        <v>32</v>
      </c>
      <c r="P3581" t="s">
        <v>33</v>
      </c>
      <c r="Q3581" t="s">
        <v>34</v>
      </c>
      <c r="R3581">
        <v>121791.71</v>
      </c>
      <c r="S3581" t="s">
        <v>35</v>
      </c>
      <c r="T3581" t="s">
        <v>322</v>
      </c>
      <c r="U3581" t="s">
        <v>323</v>
      </c>
      <c r="V3581" t="s">
        <v>226</v>
      </c>
      <c r="W3581">
        <f>IFERROR(INDEX(#REF!,MATCH(Tableau1[[#This Row],[Identifiant pour calcul]],#REF!,0),9),0)</f>
        <v>0</v>
      </c>
      <c r="X3581">
        <f>Tableau1[[#This Row],[value]]*0.125*Tableau1[[#This Row],[Sequestration factor]]</f>
        <v>0</v>
      </c>
      <c r="Y3581" t="s">
        <v>39</v>
      </c>
      <c r="Z3581" t="s">
        <v>40</v>
      </c>
      <c r="AA3581" t="s">
        <v>39</v>
      </c>
      <c r="AB3581" t="e">
        <f>INDEX(#REF!,MATCH(Tableau1[[#This Row],[species_name]],#REF!,0),2)</f>
        <v>#REF!</v>
      </c>
      <c r="AC3581" s="3" t="e">
        <f>Tableau1[[#This Row],[value]]/Tableau1[[#This Row],[débarquements totaux de l''espèce]]</f>
        <v>#REF!</v>
      </c>
    </row>
    <row r="3582" spans="1:29" x14ac:dyDescent="0.2">
      <c r="A3582" s="1">
        <v>45355</v>
      </c>
      <c r="B3582" t="s">
        <v>24</v>
      </c>
      <c r="C3582" t="s">
        <v>25</v>
      </c>
      <c r="D3582">
        <v>2022</v>
      </c>
      <c r="E3582" t="s">
        <v>86</v>
      </c>
      <c r="F3582" t="s">
        <v>158</v>
      </c>
      <c r="G3582" t="s">
        <v>406</v>
      </c>
      <c r="H3582" t="s">
        <v>29</v>
      </c>
      <c r="L3582" t="s">
        <v>418</v>
      </c>
      <c r="M3582" t="s">
        <v>419</v>
      </c>
      <c r="N3582" t="str">
        <f>_xlfn.CONCAT(Tableau1[[#This Row],[species_name]],Tableau1[[#This Row],[sub_reg]])</f>
        <v>Blonde ray27.7.f</v>
      </c>
      <c r="O3582" t="s">
        <v>32</v>
      </c>
      <c r="P3582" t="s">
        <v>33</v>
      </c>
      <c r="Q3582" t="s">
        <v>34</v>
      </c>
      <c r="R3582">
        <v>44050.17</v>
      </c>
      <c r="S3582" t="s">
        <v>35</v>
      </c>
      <c r="T3582" t="s">
        <v>322</v>
      </c>
      <c r="U3582" t="s">
        <v>323</v>
      </c>
      <c r="V3582" t="s">
        <v>685</v>
      </c>
      <c r="W3582">
        <f>IFERROR(INDEX(#REF!,MATCH(Tableau1[[#This Row],[Identifiant pour calcul]],#REF!,0),9),0)</f>
        <v>0</v>
      </c>
      <c r="X3582">
        <f>Tableau1[[#This Row],[value]]*0.125*Tableau1[[#This Row],[Sequestration factor]]</f>
        <v>0</v>
      </c>
      <c r="Y3582" t="s">
        <v>39</v>
      </c>
      <c r="Z3582" t="s">
        <v>40</v>
      </c>
      <c r="AA3582" t="s">
        <v>39</v>
      </c>
      <c r="AB3582" t="e">
        <f>INDEX(#REF!,MATCH(Tableau1[[#This Row],[species_name]],#REF!,0),2)</f>
        <v>#REF!</v>
      </c>
      <c r="AC3582" s="3" t="e">
        <f>Tableau1[[#This Row],[value]]/Tableau1[[#This Row],[débarquements totaux de l''espèce]]</f>
        <v>#REF!</v>
      </c>
    </row>
    <row r="3583" spans="1:29" x14ac:dyDescent="0.2">
      <c r="A3583" s="1">
        <v>45355</v>
      </c>
      <c r="B3583" t="s">
        <v>24</v>
      </c>
      <c r="C3583" t="s">
        <v>25</v>
      </c>
      <c r="D3583">
        <v>2022</v>
      </c>
      <c r="E3583" t="s">
        <v>86</v>
      </c>
      <c r="F3583" t="s">
        <v>158</v>
      </c>
      <c r="G3583" t="s">
        <v>406</v>
      </c>
      <c r="H3583" t="s">
        <v>29</v>
      </c>
      <c r="L3583" t="s">
        <v>418</v>
      </c>
      <c r="M3583" t="s">
        <v>419</v>
      </c>
      <c r="N3583" t="str">
        <f>_xlfn.CONCAT(Tableau1[[#This Row],[species_name]],Tableau1[[#This Row],[sub_reg]])</f>
        <v>Blonde ray27.7.g</v>
      </c>
      <c r="O3583" t="s">
        <v>32</v>
      </c>
      <c r="P3583" t="s">
        <v>33</v>
      </c>
      <c r="Q3583" t="s">
        <v>34</v>
      </c>
      <c r="R3583">
        <v>29493.1</v>
      </c>
      <c r="S3583" t="s">
        <v>35</v>
      </c>
      <c r="T3583" t="s">
        <v>322</v>
      </c>
      <c r="U3583" t="s">
        <v>323</v>
      </c>
      <c r="V3583" t="s">
        <v>662</v>
      </c>
      <c r="W3583">
        <f>IFERROR(INDEX(#REF!,MATCH(Tableau1[[#This Row],[Identifiant pour calcul]],#REF!,0),9),0)</f>
        <v>0</v>
      </c>
      <c r="X3583">
        <f>Tableau1[[#This Row],[value]]*0.125*Tableau1[[#This Row],[Sequestration factor]]</f>
        <v>0</v>
      </c>
      <c r="Y3583" t="s">
        <v>39</v>
      </c>
      <c r="Z3583" t="s">
        <v>40</v>
      </c>
      <c r="AA3583" t="s">
        <v>39</v>
      </c>
      <c r="AB3583" t="e">
        <f>INDEX(#REF!,MATCH(Tableau1[[#This Row],[species_name]],#REF!,0),2)</f>
        <v>#REF!</v>
      </c>
      <c r="AC3583" s="3" t="e">
        <f>Tableau1[[#This Row],[value]]/Tableau1[[#This Row],[débarquements totaux de l''espèce]]</f>
        <v>#REF!</v>
      </c>
    </row>
    <row r="3584" spans="1:29" x14ac:dyDescent="0.2">
      <c r="A3584" s="1">
        <v>45355</v>
      </c>
      <c r="B3584" t="s">
        <v>24</v>
      </c>
      <c r="C3584" t="s">
        <v>25</v>
      </c>
      <c r="D3584">
        <v>2022</v>
      </c>
      <c r="E3584" t="s">
        <v>86</v>
      </c>
      <c r="F3584" t="s">
        <v>372</v>
      </c>
      <c r="G3584" t="s">
        <v>28</v>
      </c>
      <c r="H3584" t="s">
        <v>29</v>
      </c>
      <c r="L3584" t="s">
        <v>711</v>
      </c>
      <c r="M3584" t="s">
        <v>712</v>
      </c>
      <c r="N3584" t="str">
        <f>_xlfn.CONCAT(Tableau1[[#This Row],[species_name]],Tableau1[[#This Row],[sub_reg]])</f>
        <v>Blonde ray27.7.d</v>
      </c>
      <c r="O3584" t="s">
        <v>32</v>
      </c>
      <c r="P3584" t="s">
        <v>33</v>
      </c>
      <c r="Q3584" t="s">
        <v>34</v>
      </c>
      <c r="R3584">
        <v>3168.14</v>
      </c>
      <c r="S3584" t="s">
        <v>35</v>
      </c>
      <c r="T3584" t="s">
        <v>322</v>
      </c>
      <c r="U3584" t="s">
        <v>323</v>
      </c>
      <c r="V3584" t="s">
        <v>96</v>
      </c>
      <c r="W3584">
        <f>IFERROR(INDEX(#REF!,MATCH(Tableau1[[#This Row],[Identifiant pour calcul]],#REF!,0),9),0)</f>
        <v>0</v>
      </c>
      <c r="X3584">
        <f>Tableau1[[#This Row],[value]]*0.125*Tableau1[[#This Row],[Sequestration factor]]</f>
        <v>0</v>
      </c>
      <c r="Y3584" t="s">
        <v>39</v>
      </c>
      <c r="Z3584" t="s">
        <v>40</v>
      </c>
      <c r="AA3584" t="s">
        <v>39</v>
      </c>
      <c r="AB3584" t="e">
        <f>INDEX(#REF!,MATCH(Tableau1[[#This Row],[species_name]],#REF!,0),2)</f>
        <v>#REF!</v>
      </c>
      <c r="AC3584" s="3" t="e">
        <f>Tableau1[[#This Row],[value]]/Tableau1[[#This Row],[débarquements totaux de l''espèce]]</f>
        <v>#REF!</v>
      </c>
    </row>
    <row r="3585" spans="1:29" x14ac:dyDescent="0.2">
      <c r="A3585" s="1">
        <v>45355</v>
      </c>
      <c r="B3585" t="s">
        <v>24</v>
      </c>
      <c r="C3585" t="s">
        <v>25</v>
      </c>
      <c r="D3585">
        <v>2022</v>
      </c>
      <c r="E3585" t="s">
        <v>86</v>
      </c>
      <c r="F3585" t="s">
        <v>372</v>
      </c>
      <c r="G3585" t="s">
        <v>28</v>
      </c>
      <c r="H3585" t="s">
        <v>29</v>
      </c>
      <c r="L3585" t="s">
        <v>711</v>
      </c>
      <c r="M3585" t="s">
        <v>712</v>
      </c>
      <c r="N3585" t="str">
        <f>_xlfn.CONCAT(Tableau1[[#This Row],[species_name]],Tableau1[[#This Row],[sub_reg]])</f>
        <v>Blonde ray27.7.e</v>
      </c>
      <c r="O3585" t="s">
        <v>32</v>
      </c>
      <c r="P3585" t="s">
        <v>33</v>
      </c>
      <c r="Q3585" t="s">
        <v>34</v>
      </c>
      <c r="R3585">
        <v>15186.92</v>
      </c>
      <c r="S3585" t="s">
        <v>35</v>
      </c>
      <c r="T3585" t="s">
        <v>322</v>
      </c>
      <c r="U3585" t="s">
        <v>323</v>
      </c>
      <c r="V3585" t="s">
        <v>226</v>
      </c>
      <c r="W3585">
        <f>IFERROR(INDEX(#REF!,MATCH(Tableau1[[#This Row],[Identifiant pour calcul]],#REF!,0),9),0)</f>
        <v>0</v>
      </c>
      <c r="X3585">
        <f>Tableau1[[#This Row],[value]]*0.125*Tableau1[[#This Row],[Sequestration factor]]</f>
        <v>0</v>
      </c>
      <c r="Y3585" t="s">
        <v>39</v>
      </c>
      <c r="Z3585" t="s">
        <v>40</v>
      </c>
      <c r="AA3585" t="s">
        <v>39</v>
      </c>
      <c r="AB3585" t="e">
        <f>INDEX(#REF!,MATCH(Tableau1[[#This Row],[species_name]],#REF!,0),2)</f>
        <v>#REF!</v>
      </c>
      <c r="AC3585" s="3" t="e">
        <f>Tableau1[[#This Row],[value]]/Tableau1[[#This Row],[débarquements totaux de l''espèce]]</f>
        <v>#REF!</v>
      </c>
    </row>
    <row r="3586" spans="1:29" x14ac:dyDescent="0.2">
      <c r="A3586" s="1">
        <v>45355</v>
      </c>
      <c r="B3586" t="s">
        <v>24</v>
      </c>
      <c r="C3586" t="s">
        <v>25</v>
      </c>
      <c r="D3586">
        <v>2022</v>
      </c>
      <c r="E3586" t="s">
        <v>86</v>
      </c>
      <c r="F3586" t="s">
        <v>372</v>
      </c>
      <c r="G3586" t="s">
        <v>28</v>
      </c>
      <c r="H3586" t="s">
        <v>29</v>
      </c>
      <c r="L3586" t="s">
        <v>711</v>
      </c>
      <c r="M3586" t="s">
        <v>712</v>
      </c>
      <c r="N3586" t="str">
        <f>_xlfn.CONCAT(Tableau1[[#This Row],[species_name]],Tableau1[[#This Row],[sub_reg]])</f>
        <v>Blonde ray27.7.h</v>
      </c>
      <c r="O3586" t="s">
        <v>32</v>
      </c>
      <c r="P3586" t="s">
        <v>33</v>
      </c>
      <c r="Q3586" t="s">
        <v>34</v>
      </c>
      <c r="R3586">
        <v>4500</v>
      </c>
      <c r="S3586" t="s">
        <v>35</v>
      </c>
      <c r="T3586" t="s">
        <v>322</v>
      </c>
      <c r="U3586" t="s">
        <v>323</v>
      </c>
      <c r="V3586" t="s">
        <v>330</v>
      </c>
      <c r="W3586">
        <f>IFERROR(INDEX(#REF!,MATCH(Tableau1[[#This Row],[Identifiant pour calcul]],#REF!,0),9),0)</f>
        <v>0</v>
      </c>
      <c r="X3586">
        <f>Tableau1[[#This Row],[value]]*0.125*Tableau1[[#This Row],[Sequestration factor]]</f>
        <v>0</v>
      </c>
      <c r="Y3586" t="s">
        <v>39</v>
      </c>
      <c r="Z3586" t="s">
        <v>40</v>
      </c>
      <c r="AA3586" t="s">
        <v>39</v>
      </c>
      <c r="AB3586" t="e">
        <f>INDEX(#REF!,MATCH(Tableau1[[#This Row],[species_name]],#REF!,0),2)</f>
        <v>#REF!</v>
      </c>
      <c r="AC3586" s="3" t="e">
        <f>Tableau1[[#This Row],[value]]/Tableau1[[#This Row],[débarquements totaux de l''espèce]]</f>
        <v>#REF!</v>
      </c>
    </row>
    <row r="3587" spans="1:29" x14ac:dyDescent="0.2">
      <c r="A3587" s="1">
        <v>45355</v>
      </c>
      <c r="B3587" t="s">
        <v>24</v>
      </c>
      <c r="C3587" t="s">
        <v>25</v>
      </c>
      <c r="D3587">
        <v>2022</v>
      </c>
      <c r="E3587" t="s">
        <v>86</v>
      </c>
      <c r="F3587" t="s">
        <v>158</v>
      </c>
      <c r="G3587" t="s">
        <v>28</v>
      </c>
      <c r="H3587" t="s">
        <v>29</v>
      </c>
      <c r="M3587" t="s">
        <v>821</v>
      </c>
      <c r="N3587" t="str">
        <f>_xlfn.CONCAT(Tableau1[[#This Row],[species_name]],Tableau1[[#This Row],[sub_reg]])</f>
        <v>Blonde ray27.7.d</v>
      </c>
      <c r="O3587" t="s">
        <v>32</v>
      </c>
      <c r="P3587" t="s">
        <v>33</v>
      </c>
      <c r="Q3587" t="s">
        <v>34</v>
      </c>
      <c r="R3587">
        <v>2839.81</v>
      </c>
      <c r="S3587" t="s">
        <v>35</v>
      </c>
      <c r="T3587" t="s">
        <v>322</v>
      </c>
      <c r="U3587" t="s">
        <v>323</v>
      </c>
      <c r="V3587" t="s">
        <v>96</v>
      </c>
      <c r="W3587">
        <f>IFERROR(INDEX(#REF!,MATCH(Tableau1[[#This Row],[Identifiant pour calcul]],#REF!,0),9),0)</f>
        <v>0</v>
      </c>
      <c r="X3587">
        <f>Tableau1[[#This Row],[value]]*0.125*Tableau1[[#This Row],[Sequestration factor]]</f>
        <v>0</v>
      </c>
      <c r="Y3587" t="s">
        <v>39</v>
      </c>
      <c r="Z3587" t="s">
        <v>40</v>
      </c>
      <c r="AA3587" t="s">
        <v>39</v>
      </c>
      <c r="AB3587" t="e">
        <f>INDEX(#REF!,MATCH(Tableau1[[#This Row],[species_name]],#REF!,0),2)</f>
        <v>#REF!</v>
      </c>
      <c r="AC3587" s="3" t="e">
        <f>Tableau1[[#This Row],[value]]/Tableau1[[#This Row],[débarquements totaux de l''espèce]]</f>
        <v>#REF!</v>
      </c>
    </row>
    <row r="3588" spans="1:29" x14ac:dyDescent="0.2">
      <c r="A3588" s="1">
        <v>45355</v>
      </c>
      <c r="B3588" t="s">
        <v>24</v>
      </c>
      <c r="C3588" t="s">
        <v>25</v>
      </c>
      <c r="D3588">
        <v>2022</v>
      </c>
      <c r="E3588" t="s">
        <v>86</v>
      </c>
      <c r="F3588" t="s">
        <v>158</v>
      </c>
      <c r="G3588" t="s">
        <v>28</v>
      </c>
      <c r="H3588" t="s">
        <v>29</v>
      </c>
      <c r="M3588" t="s">
        <v>821</v>
      </c>
      <c r="N3588" t="str">
        <f>_xlfn.CONCAT(Tableau1[[#This Row],[species_name]],Tableau1[[#This Row],[sub_reg]])</f>
        <v>Blonde ray27.8.b</v>
      </c>
      <c r="O3588" t="s">
        <v>32</v>
      </c>
      <c r="P3588" t="s">
        <v>33</v>
      </c>
      <c r="Q3588" t="s">
        <v>34</v>
      </c>
      <c r="R3588">
        <v>1243.4100000000001</v>
      </c>
      <c r="S3588" t="s">
        <v>35</v>
      </c>
      <c r="T3588" t="s">
        <v>322</v>
      </c>
      <c r="U3588" t="s">
        <v>323</v>
      </c>
      <c r="V3588" t="s">
        <v>338</v>
      </c>
      <c r="W3588">
        <f>IFERROR(INDEX(#REF!,MATCH(Tableau1[[#This Row],[Identifiant pour calcul]],#REF!,0),9),0)</f>
        <v>0</v>
      </c>
      <c r="X3588">
        <f>Tableau1[[#This Row],[value]]*0.125*Tableau1[[#This Row],[Sequestration factor]]</f>
        <v>0</v>
      </c>
      <c r="Y3588" t="s">
        <v>39</v>
      </c>
      <c r="Z3588" t="s">
        <v>40</v>
      </c>
      <c r="AA3588" t="s">
        <v>39</v>
      </c>
      <c r="AB3588" t="e">
        <f>INDEX(#REF!,MATCH(Tableau1[[#This Row],[species_name]],#REF!,0),2)</f>
        <v>#REF!</v>
      </c>
      <c r="AC3588" s="3" t="e">
        <f>Tableau1[[#This Row],[value]]/Tableau1[[#This Row],[débarquements totaux de l''espèce]]</f>
        <v>#REF!</v>
      </c>
    </row>
    <row r="3589" spans="1:29" x14ac:dyDescent="0.2">
      <c r="A3589" s="1">
        <v>45355</v>
      </c>
      <c r="B3589" t="s">
        <v>24</v>
      </c>
      <c r="C3589" t="s">
        <v>25</v>
      </c>
      <c r="D3589">
        <v>2022</v>
      </c>
      <c r="E3589" t="s">
        <v>86</v>
      </c>
      <c r="F3589" t="s">
        <v>158</v>
      </c>
      <c r="G3589" t="s">
        <v>28</v>
      </c>
      <c r="H3589" t="s">
        <v>29</v>
      </c>
      <c r="M3589" t="s">
        <v>821</v>
      </c>
      <c r="N3589" t="str">
        <f>_xlfn.CONCAT(Tableau1[[#This Row],[species_name]],Tableau1[[#This Row],[sub_reg]])</f>
        <v>Blonde ray27.7.e</v>
      </c>
      <c r="O3589" t="s">
        <v>32</v>
      </c>
      <c r="P3589" t="s">
        <v>33</v>
      </c>
      <c r="Q3589" t="s">
        <v>34</v>
      </c>
      <c r="R3589">
        <v>82761.350000000006</v>
      </c>
      <c r="S3589" t="s">
        <v>35</v>
      </c>
      <c r="T3589" t="s">
        <v>322</v>
      </c>
      <c r="U3589" t="s">
        <v>323</v>
      </c>
      <c r="V3589" t="s">
        <v>226</v>
      </c>
      <c r="W3589">
        <f>IFERROR(INDEX(#REF!,MATCH(Tableau1[[#This Row],[Identifiant pour calcul]],#REF!,0),9),0)</f>
        <v>0</v>
      </c>
      <c r="X3589">
        <f>Tableau1[[#This Row],[value]]*0.125*Tableau1[[#This Row],[Sequestration factor]]</f>
        <v>0</v>
      </c>
      <c r="Y3589" t="s">
        <v>39</v>
      </c>
      <c r="Z3589" t="s">
        <v>40</v>
      </c>
      <c r="AA3589" t="s">
        <v>39</v>
      </c>
      <c r="AB3589" t="e">
        <f>INDEX(#REF!,MATCH(Tableau1[[#This Row],[species_name]],#REF!,0),2)</f>
        <v>#REF!</v>
      </c>
      <c r="AC3589" s="3" t="e">
        <f>Tableau1[[#This Row],[value]]/Tableau1[[#This Row],[débarquements totaux de l''espèce]]</f>
        <v>#REF!</v>
      </c>
    </row>
    <row r="3590" spans="1:29" x14ac:dyDescent="0.2">
      <c r="A3590" s="1">
        <v>45355</v>
      </c>
      <c r="B3590" t="s">
        <v>24</v>
      </c>
      <c r="C3590" t="s">
        <v>25</v>
      </c>
      <c r="D3590">
        <v>2022</v>
      </c>
      <c r="E3590" t="s">
        <v>86</v>
      </c>
      <c r="F3590" t="s">
        <v>158</v>
      </c>
      <c r="G3590" t="s">
        <v>28</v>
      </c>
      <c r="H3590" t="s">
        <v>29</v>
      </c>
      <c r="M3590" t="s">
        <v>821</v>
      </c>
      <c r="N3590" t="str">
        <f>_xlfn.CONCAT(Tableau1[[#This Row],[species_name]],Tableau1[[#This Row],[sub_reg]])</f>
        <v>Blonde ray27.7.h</v>
      </c>
      <c r="O3590" t="s">
        <v>32</v>
      </c>
      <c r="P3590" t="s">
        <v>33</v>
      </c>
      <c r="Q3590" t="s">
        <v>34</v>
      </c>
      <c r="R3590">
        <v>25296.19</v>
      </c>
      <c r="S3590" t="s">
        <v>35</v>
      </c>
      <c r="T3590" t="s">
        <v>322</v>
      </c>
      <c r="U3590" t="s">
        <v>323</v>
      </c>
      <c r="V3590" t="s">
        <v>330</v>
      </c>
      <c r="W3590">
        <f>IFERROR(INDEX(#REF!,MATCH(Tableau1[[#This Row],[Identifiant pour calcul]],#REF!,0),9),0)</f>
        <v>0</v>
      </c>
      <c r="X3590">
        <f>Tableau1[[#This Row],[value]]*0.125*Tableau1[[#This Row],[Sequestration factor]]</f>
        <v>0</v>
      </c>
      <c r="Y3590" t="s">
        <v>39</v>
      </c>
      <c r="Z3590" t="s">
        <v>40</v>
      </c>
      <c r="AA3590" t="s">
        <v>39</v>
      </c>
      <c r="AB3590" t="e">
        <f>INDEX(#REF!,MATCH(Tableau1[[#This Row],[species_name]],#REF!,0),2)</f>
        <v>#REF!</v>
      </c>
      <c r="AC3590" s="3" t="e">
        <f>Tableau1[[#This Row],[value]]/Tableau1[[#This Row],[débarquements totaux de l''espèce]]</f>
        <v>#REF!</v>
      </c>
    </row>
    <row r="3591" spans="1:29" x14ac:dyDescent="0.2">
      <c r="A3591" s="1">
        <v>45355</v>
      </c>
      <c r="B3591" t="s">
        <v>24</v>
      </c>
      <c r="C3591" t="s">
        <v>25</v>
      </c>
      <c r="D3591">
        <v>2022</v>
      </c>
      <c r="E3591" t="s">
        <v>86</v>
      </c>
      <c r="F3591" t="s">
        <v>217</v>
      </c>
      <c r="G3591" t="s">
        <v>107</v>
      </c>
      <c r="H3591" t="s">
        <v>29</v>
      </c>
      <c r="M3591" t="s">
        <v>771</v>
      </c>
      <c r="N3591" t="str">
        <f>_xlfn.CONCAT(Tableau1[[#This Row],[species_name]],Tableau1[[#This Row],[sub_reg]])</f>
        <v>Blonde ray27.7.e</v>
      </c>
      <c r="O3591" t="s">
        <v>32</v>
      </c>
      <c r="P3591" t="s">
        <v>33</v>
      </c>
      <c r="Q3591" t="s">
        <v>34</v>
      </c>
      <c r="R3591">
        <v>4062.36</v>
      </c>
      <c r="S3591" t="s">
        <v>35</v>
      </c>
      <c r="T3591" t="s">
        <v>322</v>
      </c>
      <c r="U3591" t="s">
        <v>323</v>
      </c>
      <c r="V3591" t="s">
        <v>226</v>
      </c>
      <c r="W3591">
        <f>IFERROR(INDEX(#REF!,MATCH(Tableau1[[#This Row],[Identifiant pour calcul]],#REF!,0),9),0)</f>
        <v>0</v>
      </c>
      <c r="X3591">
        <f>Tableau1[[#This Row],[value]]*0.125*Tableau1[[#This Row],[Sequestration factor]]</f>
        <v>0</v>
      </c>
      <c r="Y3591" t="s">
        <v>39</v>
      </c>
      <c r="Z3591" t="s">
        <v>40</v>
      </c>
      <c r="AA3591" t="s">
        <v>39</v>
      </c>
      <c r="AB3591" t="e">
        <f>INDEX(#REF!,MATCH(Tableau1[[#This Row],[species_name]],#REF!,0),2)</f>
        <v>#REF!</v>
      </c>
      <c r="AC3591" s="3" t="e">
        <f>Tableau1[[#This Row],[value]]/Tableau1[[#This Row],[débarquements totaux de l''espèce]]</f>
        <v>#REF!</v>
      </c>
    </row>
    <row r="3592" spans="1:29" x14ac:dyDescent="0.2">
      <c r="A3592" s="1">
        <v>45355</v>
      </c>
      <c r="B3592" t="s">
        <v>24</v>
      </c>
      <c r="C3592" t="s">
        <v>25</v>
      </c>
      <c r="D3592">
        <v>2022</v>
      </c>
      <c r="E3592" t="s">
        <v>86</v>
      </c>
      <c r="F3592" t="s">
        <v>158</v>
      </c>
      <c r="G3592" t="s">
        <v>406</v>
      </c>
      <c r="H3592" t="s">
        <v>29</v>
      </c>
      <c r="L3592" t="s">
        <v>418</v>
      </c>
      <c r="M3592" t="s">
        <v>419</v>
      </c>
      <c r="N3592" t="str">
        <f>_xlfn.CONCAT(Tableau1[[#This Row],[species_name]],Tableau1[[#This Row],[sub_reg]])</f>
        <v>Blonde ray27.7.h</v>
      </c>
      <c r="O3592" t="s">
        <v>32</v>
      </c>
      <c r="P3592" t="s">
        <v>33</v>
      </c>
      <c r="Q3592" t="s">
        <v>34</v>
      </c>
      <c r="R3592">
        <v>18758.830000000002</v>
      </c>
      <c r="S3592" t="s">
        <v>35</v>
      </c>
      <c r="T3592" t="s">
        <v>322</v>
      </c>
      <c r="U3592" t="s">
        <v>323</v>
      </c>
      <c r="V3592" t="s">
        <v>330</v>
      </c>
      <c r="W3592">
        <f>IFERROR(INDEX(#REF!,MATCH(Tableau1[[#This Row],[Identifiant pour calcul]],#REF!,0),9),0)</f>
        <v>0</v>
      </c>
      <c r="X3592">
        <f>Tableau1[[#This Row],[value]]*0.125*Tableau1[[#This Row],[Sequestration factor]]</f>
        <v>0</v>
      </c>
      <c r="Y3592" t="s">
        <v>39</v>
      </c>
      <c r="Z3592" t="s">
        <v>40</v>
      </c>
      <c r="AA3592" t="s">
        <v>39</v>
      </c>
      <c r="AB3592" t="e">
        <f>INDEX(#REF!,MATCH(Tableau1[[#This Row],[species_name]],#REF!,0),2)</f>
        <v>#REF!</v>
      </c>
      <c r="AC3592" s="3" t="e">
        <f>Tableau1[[#This Row],[value]]/Tableau1[[#This Row],[débarquements totaux de l''espèce]]</f>
        <v>#REF!</v>
      </c>
    </row>
    <row r="3593" spans="1:29" x14ac:dyDescent="0.2">
      <c r="A3593" s="1">
        <v>45355</v>
      </c>
      <c r="B3593" t="s">
        <v>24</v>
      </c>
      <c r="C3593" t="s">
        <v>25</v>
      </c>
      <c r="D3593">
        <v>2022</v>
      </c>
      <c r="E3593" t="s">
        <v>86</v>
      </c>
      <c r="F3593" t="s">
        <v>158</v>
      </c>
      <c r="G3593" t="s">
        <v>28</v>
      </c>
      <c r="H3593" t="s">
        <v>29</v>
      </c>
      <c r="M3593" t="s">
        <v>821</v>
      </c>
      <c r="N3593" t="str">
        <f>_xlfn.CONCAT(Tableau1[[#This Row],[species_name]],Tableau1[[#This Row],[sub_reg]])</f>
        <v>Blonde ray27.8.a</v>
      </c>
      <c r="O3593" t="s">
        <v>32</v>
      </c>
      <c r="P3593" t="s">
        <v>33</v>
      </c>
      <c r="Q3593" t="s">
        <v>34</v>
      </c>
      <c r="R3593">
        <v>43252.01</v>
      </c>
      <c r="S3593" t="s">
        <v>35</v>
      </c>
      <c r="T3593" t="s">
        <v>322</v>
      </c>
      <c r="U3593" t="s">
        <v>323</v>
      </c>
      <c r="V3593" t="s">
        <v>331</v>
      </c>
      <c r="W3593">
        <f>IFERROR(INDEX(#REF!,MATCH(Tableau1[[#This Row],[Identifiant pour calcul]],#REF!,0),9),0)</f>
        <v>0</v>
      </c>
      <c r="X3593">
        <f>Tableau1[[#This Row],[value]]*0.125*Tableau1[[#This Row],[Sequestration factor]]</f>
        <v>0</v>
      </c>
      <c r="Y3593" t="s">
        <v>39</v>
      </c>
      <c r="Z3593" t="s">
        <v>40</v>
      </c>
      <c r="AA3593" t="s">
        <v>39</v>
      </c>
      <c r="AB3593" t="e">
        <f>INDEX(#REF!,MATCH(Tableau1[[#This Row],[species_name]],#REF!,0),2)</f>
        <v>#REF!</v>
      </c>
      <c r="AC3593" s="3" t="e">
        <f>Tableau1[[#This Row],[value]]/Tableau1[[#This Row],[débarquements totaux de l''espèce]]</f>
        <v>#REF!</v>
      </c>
    </row>
    <row r="3594" spans="1:29" x14ac:dyDescent="0.2">
      <c r="A3594" s="1">
        <v>45355</v>
      </c>
      <c r="B3594" t="s">
        <v>24</v>
      </c>
      <c r="C3594" t="s">
        <v>25</v>
      </c>
      <c r="D3594">
        <v>2022</v>
      </c>
      <c r="E3594" t="s">
        <v>86</v>
      </c>
      <c r="F3594" t="s">
        <v>217</v>
      </c>
      <c r="G3594" t="s">
        <v>107</v>
      </c>
      <c r="H3594" t="s">
        <v>29</v>
      </c>
      <c r="M3594" t="s">
        <v>771</v>
      </c>
      <c r="N3594" t="str">
        <f>_xlfn.CONCAT(Tableau1[[#This Row],[species_name]],Tableau1[[#This Row],[sub_reg]])</f>
        <v>Blonde ray27.7.d</v>
      </c>
      <c r="O3594" t="s">
        <v>32</v>
      </c>
      <c r="P3594" t="s">
        <v>33</v>
      </c>
      <c r="Q3594" t="s">
        <v>34</v>
      </c>
      <c r="R3594">
        <v>1280</v>
      </c>
      <c r="S3594" t="s">
        <v>35</v>
      </c>
      <c r="T3594" t="s">
        <v>322</v>
      </c>
      <c r="U3594" t="s">
        <v>323</v>
      </c>
      <c r="V3594" t="s">
        <v>96</v>
      </c>
      <c r="W3594">
        <f>IFERROR(INDEX(#REF!,MATCH(Tableau1[[#This Row],[Identifiant pour calcul]],#REF!,0),9),0)</f>
        <v>0</v>
      </c>
      <c r="X3594">
        <f>Tableau1[[#This Row],[value]]*0.125*Tableau1[[#This Row],[Sequestration factor]]</f>
        <v>0</v>
      </c>
      <c r="Y3594" t="s">
        <v>39</v>
      </c>
      <c r="Z3594" t="s">
        <v>40</v>
      </c>
      <c r="AA3594" t="s">
        <v>39</v>
      </c>
      <c r="AB3594" t="e">
        <f>INDEX(#REF!,MATCH(Tableau1[[#This Row],[species_name]],#REF!,0),2)</f>
        <v>#REF!</v>
      </c>
      <c r="AC3594" s="3" t="e">
        <f>Tableau1[[#This Row],[value]]/Tableau1[[#This Row],[débarquements totaux de l''espèce]]</f>
        <v>#REF!</v>
      </c>
    </row>
    <row r="3595" spans="1:29" x14ac:dyDescent="0.2">
      <c r="A3595" s="1">
        <v>45355</v>
      </c>
      <c r="B3595" t="s">
        <v>24</v>
      </c>
      <c r="C3595" t="s">
        <v>25</v>
      </c>
      <c r="D3595">
        <v>2022</v>
      </c>
      <c r="E3595" t="s">
        <v>86</v>
      </c>
      <c r="F3595" t="s">
        <v>87</v>
      </c>
      <c r="G3595" t="s">
        <v>107</v>
      </c>
      <c r="H3595" t="s">
        <v>29</v>
      </c>
      <c r="M3595" t="s">
        <v>830</v>
      </c>
      <c r="N3595" t="str">
        <f>_xlfn.CONCAT(Tableau1[[#This Row],[species_name]],Tableau1[[#This Row],[sub_reg]])</f>
        <v>Blonde ray27.7.e</v>
      </c>
      <c r="O3595" t="s">
        <v>32</v>
      </c>
      <c r="P3595" t="s">
        <v>33</v>
      </c>
      <c r="Q3595" t="s">
        <v>34</v>
      </c>
      <c r="R3595">
        <v>1582.29</v>
      </c>
      <c r="S3595" t="s">
        <v>35</v>
      </c>
      <c r="T3595" t="s">
        <v>322</v>
      </c>
      <c r="U3595" t="s">
        <v>323</v>
      </c>
      <c r="V3595" t="s">
        <v>226</v>
      </c>
      <c r="W3595">
        <f>IFERROR(INDEX(#REF!,MATCH(Tableau1[[#This Row],[Identifiant pour calcul]],#REF!,0),9),0)</f>
        <v>0</v>
      </c>
      <c r="X3595">
        <f>Tableau1[[#This Row],[value]]*0.125*Tableau1[[#This Row],[Sequestration factor]]</f>
        <v>0</v>
      </c>
      <c r="Y3595" t="s">
        <v>39</v>
      </c>
      <c r="Z3595" t="s">
        <v>40</v>
      </c>
      <c r="AA3595" t="s">
        <v>39</v>
      </c>
      <c r="AB3595" t="e">
        <f>INDEX(#REF!,MATCH(Tableau1[[#This Row],[species_name]],#REF!,0),2)</f>
        <v>#REF!</v>
      </c>
      <c r="AC3595" s="3" t="e">
        <f>Tableau1[[#This Row],[value]]/Tableau1[[#This Row],[débarquements totaux de l''espèce]]</f>
        <v>#REF!</v>
      </c>
    </row>
    <row r="3596" spans="1:29" x14ac:dyDescent="0.2">
      <c r="A3596" s="1">
        <v>45355</v>
      </c>
      <c r="B3596" t="s">
        <v>24</v>
      </c>
      <c r="C3596" t="s">
        <v>25</v>
      </c>
      <c r="D3596">
        <v>2022</v>
      </c>
      <c r="E3596" t="s">
        <v>86</v>
      </c>
      <c r="F3596" t="s">
        <v>239</v>
      </c>
      <c r="G3596" t="s">
        <v>107</v>
      </c>
      <c r="H3596" t="s">
        <v>29</v>
      </c>
      <c r="M3596" t="s">
        <v>786</v>
      </c>
      <c r="N3596" t="str">
        <f>_xlfn.CONCAT(Tableau1[[#This Row],[species_name]],Tableau1[[#This Row],[sub_reg]])</f>
        <v>Blonde ray27.7.d</v>
      </c>
      <c r="O3596" t="s">
        <v>32</v>
      </c>
      <c r="P3596" t="s">
        <v>33</v>
      </c>
      <c r="Q3596" t="s">
        <v>34</v>
      </c>
      <c r="R3596">
        <v>3524.3</v>
      </c>
      <c r="S3596" t="s">
        <v>35</v>
      </c>
      <c r="T3596" t="s">
        <v>322</v>
      </c>
      <c r="U3596" t="s">
        <v>323</v>
      </c>
      <c r="V3596" t="s">
        <v>96</v>
      </c>
      <c r="W3596">
        <f>IFERROR(INDEX(#REF!,MATCH(Tableau1[[#This Row],[Identifiant pour calcul]],#REF!,0),9),0)</f>
        <v>0</v>
      </c>
      <c r="X3596">
        <f>Tableau1[[#This Row],[value]]*0.125*Tableau1[[#This Row],[Sequestration factor]]</f>
        <v>0</v>
      </c>
      <c r="Y3596" t="s">
        <v>39</v>
      </c>
      <c r="Z3596" t="s">
        <v>40</v>
      </c>
      <c r="AA3596" t="s">
        <v>39</v>
      </c>
      <c r="AB3596" t="e">
        <f>INDEX(#REF!,MATCH(Tableau1[[#This Row],[species_name]],#REF!,0),2)</f>
        <v>#REF!</v>
      </c>
      <c r="AC3596" s="3" t="e">
        <f>Tableau1[[#This Row],[value]]/Tableau1[[#This Row],[débarquements totaux de l''espèce]]</f>
        <v>#REF!</v>
      </c>
    </row>
    <row r="3597" spans="1:29" x14ac:dyDescent="0.2">
      <c r="A3597" s="1">
        <v>45355</v>
      </c>
      <c r="B3597" t="s">
        <v>24</v>
      </c>
      <c r="C3597" t="s">
        <v>25</v>
      </c>
      <c r="D3597">
        <v>2022</v>
      </c>
      <c r="E3597" t="s">
        <v>86</v>
      </c>
      <c r="F3597" t="s">
        <v>239</v>
      </c>
      <c r="G3597" t="s">
        <v>107</v>
      </c>
      <c r="H3597" t="s">
        <v>29</v>
      </c>
      <c r="M3597" t="s">
        <v>786</v>
      </c>
      <c r="N3597" t="str">
        <f>_xlfn.CONCAT(Tableau1[[#This Row],[species_name]],Tableau1[[#This Row],[sub_reg]])</f>
        <v>Blonde ray27.7.e</v>
      </c>
      <c r="O3597" t="s">
        <v>32</v>
      </c>
      <c r="P3597" t="s">
        <v>33</v>
      </c>
      <c r="Q3597" t="s">
        <v>34</v>
      </c>
      <c r="R3597">
        <v>34807.94</v>
      </c>
      <c r="S3597" t="s">
        <v>35</v>
      </c>
      <c r="T3597" t="s">
        <v>322</v>
      </c>
      <c r="U3597" t="s">
        <v>323</v>
      </c>
      <c r="V3597" t="s">
        <v>226</v>
      </c>
      <c r="W3597">
        <f>IFERROR(INDEX(#REF!,MATCH(Tableau1[[#This Row],[Identifiant pour calcul]],#REF!,0),9),0)</f>
        <v>0</v>
      </c>
      <c r="X3597">
        <f>Tableau1[[#This Row],[value]]*0.125*Tableau1[[#This Row],[Sequestration factor]]</f>
        <v>0</v>
      </c>
      <c r="Y3597" t="s">
        <v>39</v>
      </c>
      <c r="Z3597" t="s">
        <v>40</v>
      </c>
      <c r="AA3597" t="s">
        <v>39</v>
      </c>
      <c r="AB3597" t="e">
        <f>INDEX(#REF!,MATCH(Tableau1[[#This Row],[species_name]],#REF!,0),2)</f>
        <v>#REF!</v>
      </c>
      <c r="AC3597" s="3" t="e">
        <f>Tableau1[[#This Row],[value]]/Tableau1[[#This Row],[débarquements totaux de l''espèce]]</f>
        <v>#REF!</v>
      </c>
    </row>
    <row r="3598" spans="1:29" x14ac:dyDescent="0.2">
      <c r="A3598" s="1">
        <v>45355</v>
      </c>
      <c r="B3598" t="s">
        <v>24</v>
      </c>
      <c r="C3598" t="s">
        <v>25</v>
      </c>
      <c r="D3598">
        <v>2022</v>
      </c>
      <c r="E3598" t="s">
        <v>86</v>
      </c>
      <c r="F3598" t="s">
        <v>239</v>
      </c>
      <c r="G3598" t="s">
        <v>107</v>
      </c>
      <c r="H3598" t="s">
        <v>29</v>
      </c>
      <c r="M3598" t="s">
        <v>786</v>
      </c>
      <c r="N3598" t="str">
        <f>_xlfn.CONCAT(Tableau1[[#This Row],[species_name]],Tableau1[[#This Row],[sub_reg]])</f>
        <v>Blonde ray27.8.a</v>
      </c>
      <c r="O3598" t="s">
        <v>32</v>
      </c>
      <c r="P3598" t="s">
        <v>33</v>
      </c>
      <c r="Q3598" t="s">
        <v>34</v>
      </c>
      <c r="R3598">
        <v>4186.3999999999996</v>
      </c>
      <c r="S3598" t="s">
        <v>35</v>
      </c>
      <c r="T3598" t="s">
        <v>322</v>
      </c>
      <c r="U3598" t="s">
        <v>323</v>
      </c>
      <c r="V3598" t="s">
        <v>331</v>
      </c>
      <c r="W3598">
        <f>IFERROR(INDEX(#REF!,MATCH(Tableau1[[#This Row],[Identifiant pour calcul]],#REF!,0),9),0)</f>
        <v>0</v>
      </c>
      <c r="X3598">
        <f>Tableau1[[#This Row],[value]]*0.125*Tableau1[[#This Row],[Sequestration factor]]</f>
        <v>0</v>
      </c>
      <c r="Y3598" t="s">
        <v>39</v>
      </c>
      <c r="Z3598" t="s">
        <v>40</v>
      </c>
      <c r="AA3598" t="s">
        <v>39</v>
      </c>
      <c r="AB3598" t="e">
        <f>INDEX(#REF!,MATCH(Tableau1[[#This Row],[species_name]],#REF!,0),2)</f>
        <v>#REF!</v>
      </c>
      <c r="AC3598" s="3" t="e">
        <f>Tableau1[[#This Row],[value]]/Tableau1[[#This Row],[débarquements totaux de l''espèce]]</f>
        <v>#REF!</v>
      </c>
    </row>
    <row r="3599" spans="1:29" x14ac:dyDescent="0.2">
      <c r="A3599" s="1">
        <v>45355</v>
      </c>
      <c r="B3599" t="s">
        <v>24</v>
      </c>
      <c r="C3599" t="s">
        <v>25</v>
      </c>
      <c r="D3599">
        <v>2022</v>
      </c>
      <c r="E3599" t="s">
        <v>86</v>
      </c>
      <c r="F3599" t="s">
        <v>239</v>
      </c>
      <c r="G3599" t="s">
        <v>77</v>
      </c>
      <c r="H3599" t="s">
        <v>29</v>
      </c>
      <c r="M3599" t="s">
        <v>788</v>
      </c>
      <c r="N3599" t="str">
        <f>_xlfn.CONCAT(Tableau1[[#This Row],[species_name]],Tableau1[[#This Row],[sub_reg]])</f>
        <v>Blonde ray27.7.e</v>
      </c>
      <c r="O3599" t="s">
        <v>32</v>
      </c>
      <c r="P3599" t="s">
        <v>33</v>
      </c>
      <c r="Q3599" t="s">
        <v>34</v>
      </c>
      <c r="R3599">
        <v>3183.43</v>
      </c>
      <c r="S3599" t="s">
        <v>35</v>
      </c>
      <c r="T3599" t="s">
        <v>322</v>
      </c>
      <c r="U3599" t="s">
        <v>323</v>
      </c>
      <c r="V3599" t="s">
        <v>226</v>
      </c>
      <c r="W3599">
        <f>IFERROR(INDEX(#REF!,MATCH(Tableau1[[#This Row],[Identifiant pour calcul]],#REF!,0),9),0)</f>
        <v>0</v>
      </c>
      <c r="X3599">
        <f>Tableau1[[#This Row],[value]]*0.125*Tableau1[[#This Row],[Sequestration factor]]</f>
        <v>0</v>
      </c>
      <c r="Y3599" t="s">
        <v>39</v>
      </c>
      <c r="Z3599" t="s">
        <v>40</v>
      </c>
      <c r="AA3599" t="s">
        <v>39</v>
      </c>
      <c r="AB3599" t="e">
        <f>INDEX(#REF!,MATCH(Tableau1[[#This Row],[species_name]],#REF!,0),2)</f>
        <v>#REF!</v>
      </c>
      <c r="AC3599" s="3" t="e">
        <f>Tableau1[[#This Row],[value]]/Tableau1[[#This Row],[débarquements totaux de l''espèce]]</f>
        <v>#REF!</v>
      </c>
    </row>
    <row r="3600" spans="1:29" x14ac:dyDescent="0.2">
      <c r="A3600" s="1">
        <v>45355</v>
      </c>
      <c r="B3600" t="s">
        <v>24</v>
      </c>
      <c r="C3600" t="s">
        <v>25</v>
      </c>
      <c r="D3600">
        <v>2022</v>
      </c>
      <c r="E3600" t="s">
        <v>86</v>
      </c>
      <c r="F3600" t="s">
        <v>76</v>
      </c>
      <c r="G3600" t="s">
        <v>77</v>
      </c>
      <c r="H3600" t="s">
        <v>29</v>
      </c>
      <c r="M3600" t="s">
        <v>770</v>
      </c>
      <c r="N3600" t="str">
        <f>_xlfn.CONCAT(Tableau1[[#This Row],[species_name]],Tableau1[[#This Row],[sub_reg]])</f>
        <v>Blonde ray27.8.a</v>
      </c>
      <c r="O3600" t="s">
        <v>32</v>
      </c>
      <c r="P3600" t="s">
        <v>33</v>
      </c>
      <c r="Q3600" t="s">
        <v>34</v>
      </c>
      <c r="R3600">
        <v>4107.05</v>
      </c>
      <c r="S3600" t="s">
        <v>35</v>
      </c>
      <c r="T3600" t="s">
        <v>322</v>
      </c>
      <c r="U3600" t="s">
        <v>323</v>
      </c>
      <c r="V3600" t="s">
        <v>331</v>
      </c>
      <c r="W3600">
        <f>IFERROR(INDEX(#REF!,MATCH(Tableau1[[#This Row],[Identifiant pour calcul]],#REF!,0),9),0)</f>
        <v>0</v>
      </c>
      <c r="X3600">
        <f>Tableau1[[#This Row],[value]]*0.125*Tableau1[[#This Row],[Sequestration factor]]</f>
        <v>0</v>
      </c>
      <c r="Y3600" t="s">
        <v>39</v>
      </c>
      <c r="Z3600" t="s">
        <v>40</v>
      </c>
      <c r="AA3600" t="s">
        <v>39</v>
      </c>
      <c r="AB3600" t="e">
        <f>INDEX(#REF!,MATCH(Tableau1[[#This Row],[species_name]],#REF!,0),2)</f>
        <v>#REF!</v>
      </c>
      <c r="AC3600" s="3" t="e">
        <f>Tableau1[[#This Row],[value]]/Tableau1[[#This Row],[débarquements totaux de l''espèce]]</f>
        <v>#REF!</v>
      </c>
    </row>
    <row r="3601" spans="1:29" x14ac:dyDescent="0.2">
      <c r="A3601" s="1">
        <v>45355</v>
      </c>
      <c r="B3601" t="s">
        <v>24</v>
      </c>
      <c r="C3601" t="s">
        <v>25</v>
      </c>
      <c r="D3601">
        <v>2022</v>
      </c>
      <c r="E3601" t="s">
        <v>86</v>
      </c>
      <c r="F3601" t="s">
        <v>27</v>
      </c>
      <c r="G3601" t="s">
        <v>77</v>
      </c>
      <c r="H3601" t="s">
        <v>29</v>
      </c>
      <c r="M3601" t="s">
        <v>738</v>
      </c>
      <c r="N3601" t="str">
        <f>_xlfn.CONCAT(Tableau1[[#This Row],[species_name]],Tableau1[[#This Row],[sub_reg]])</f>
        <v>Blonde ray27.7.h</v>
      </c>
      <c r="O3601" t="s">
        <v>32</v>
      </c>
      <c r="P3601" t="s">
        <v>33</v>
      </c>
      <c r="Q3601" t="s">
        <v>34</v>
      </c>
      <c r="R3601">
        <v>11032.79</v>
      </c>
      <c r="S3601" t="s">
        <v>35</v>
      </c>
      <c r="T3601" t="s">
        <v>322</v>
      </c>
      <c r="U3601" t="s">
        <v>323</v>
      </c>
      <c r="V3601" t="s">
        <v>330</v>
      </c>
      <c r="W3601">
        <f>IFERROR(INDEX(#REF!,MATCH(Tableau1[[#This Row],[Identifiant pour calcul]],#REF!,0),9),0)</f>
        <v>0</v>
      </c>
      <c r="X3601">
        <f>Tableau1[[#This Row],[value]]*0.125*Tableau1[[#This Row],[Sequestration factor]]</f>
        <v>0</v>
      </c>
      <c r="Y3601" t="s">
        <v>39</v>
      </c>
      <c r="Z3601" t="s">
        <v>40</v>
      </c>
      <c r="AA3601" t="s">
        <v>39</v>
      </c>
      <c r="AB3601" t="e">
        <f>INDEX(#REF!,MATCH(Tableau1[[#This Row],[species_name]],#REF!,0),2)</f>
        <v>#REF!</v>
      </c>
      <c r="AC3601" s="3" t="e">
        <f>Tableau1[[#This Row],[value]]/Tableau1[[#This Row],[débarquements totaux de l''espèce]]</f>
        <v>#REF!</v>
      </c>
    </row>
    <row r="3602" spans="1:29" x14ac:dyDescent="0.2">
      <c r="A3602" s="1">
        <v>45355</v>
      </c>
      <c r="B3602" t="s">
        <v>24</v>
      </c>
      <c r="C3602" t="s">
        <v>25</v>
      </c>
      <c r="D3602">
        <v>2022</v>
      </c>
      <c r="E3602" t="s">
        <v>86</v>
      </c>
      <c r="F3602" t="s">
        <v>27</v>
      </c>
      <c r="G3602" t="s">
        <v>107</v>
      </c>
      <c r="H3602" t="s">
        <v>29</v>
      </c>
      <c r="M3602" t="s">
        <v>693</v>
      </c>
      <c r="N3602" t="str">
        <f>_xlfn.CONCAT(Tableau1[[#This Row],[species_name]],Tableau1[[#This Row],[sub_reg]])</f>
        <v>Blonde ray27.8.a</v>
      </c>
      <c r="O3602" t="s">
        <v>32</v>
      </c>
      <c r="P3602" t="s">
        <v>33</v>
      </c>
      <c r="Q3602" t="s">
        <v>34</v>
      </c>
      <c r="R3602">
        <v>13551.17</v>
      </c>
      <c r="S3602" t="s">
        <v>35</v>
      </c>
      <c r="T3602" t="s">
        <v>322</v>
      </c>
      <c r="U3602" t="s">
        <v>323</v>
      </c>
      <c r="V3602" t="s">
        <v>331</v>
      </c>
      <c r="W3602">
        <f>IFERROR(INDEX(#REF!,MATCH(Tableau1[[#This Row],[Identifiant pour calcul]],#REF!,0),9),0)</f>
        <v>0</v>
      </c>
      <c r="X3602">
        <f>Tableau1[[#This Row],[value]]*0.125*Tableau1[[#This Row],[Sequestration factor]]</f>
        <v>0</v>
      </c>
      <c r="Y3602" t="s">
        <v>39</v>
      </c>
      <c r="Z3602" t="s">
        <v>40</v>
      </c>
      <c r="AA3602" t="s">
        <v>39</v>
      </c>
      <c r="AB3602" t="e">
        <f>INDEX(#REF!,MATCH(Tableau1[[#This Row],[species_name]],#REF!,0),2)</f>
        <v>#REF!</v>
      </c>
      <c r="AC3602" s="3" t="e">
        <f>Tableau1[[#This Row],[value]]/Tableau1[[#This Row],[débarquements totaux de l''espèce]]</f>
        <v>#REF!</v>
      </c>
    </row>
    <row r="3603" spans="1:29" x14ac:dyDescent="0.2">
      <c r="A3603" s="1">
        <v>45355</v>
      </c>
      <c r="B3603" t="s">
        <v>24</v>
      </c>
      <c r="C3603" t="s">
        <v>25</v>
      </c>
      <c r="D3603">
        <v>2022</v>
      </c>
      <c r="E3603" t="s">
        <v>86</v>
      </c>
      <c r="F3603" t="s">
        <v>59</v>
      </c>
      <c r="G3603" t="s">
        <v>107</v>
      </c>
      <c r="H3603" t="s">
        <v>29</v>
      </c>
      <c r="M3603" t="s">
        <v>506</v>
      </c>
      <c r="N3603" t="str">
        <f>_xlfn.CONCAT(Tableau1[[#This Row],[species_name]],Tableau1[[#This Row],[sub_reg]])</f>
        <v>Blonde ray27.7.e</v>
      </c>
      <c r="O3603" t="s">
        <v>32</v>
      </c>
      <c r="P3603" t="s">
        <v>33</v>
      </c>
      <c r="Q3603" t="s">
        <v>34</v>
      </c>
      <c r="R3603">
        <v>8126.89</v>
      </c>
      <c r="S3603" t="s">
        <v>35</v>
      </c>
      <c r="T3603" t="s">
        <v>322</v>
      </c>
      <c r="U3603" t="s">
        <v>323</v>
      </c>
      <c r="V3603" t="s">
        <v>226</v>
      </c>
      <c r="W3603">
        <f>IFERROR(INDEX(#REF!,MATCH(Tableau1[[#This Row],[Identifiant pour calcul]],#REF!,0),9),0)</f>
        <v>0</v>
      </c>
      <c r="X3603">
        <f>Tableau1[[#This Row],[value]]*0.125*Tableau1[[#This Row],[Sequestration factor]]</f>
        <v>0</v>
      </c>
      <c r="Y3603" t="s">
        <v>39</v>
      </c>
      <c r="Z3603" t="s">
        <v>40</v>
      </c>
      <c r="AA3603" t="s">
        <v>39</v>
      </c>
      <c r="AB3603" t="e">
        <f>INDEX(#REF!,MATCH(Tableau1[[#This Row],[species_name]],#REF!,0),2)</f>
        <v>#REF!</v>
      </c>
      <c r="AC3603" s="3" t="e">
        <f>Tableau1[[#This Row],[value]]/Tableau1[[#This Row],[débarquements totaux de l''espèce]]</f>
        <v>#REF!</v>
      </c>
    </row>
    <row r="3604" spans="1:29" x14ac:dyDescent="0.2">
      <c r="A3604" s="1">
        <v>45355</v>
      </c>
      <c r="B3604" t="s">
        <v>24</v>
      </c>
      <c r="C3604" t="s">
        <v>25</v>
      </c>
      <c r="D3604">
        <v>2022</v>
      </c>
      <c r="E3604" t="s">
        <v>86</v>
      </c>
      <c r="F3604" t="s">
        <v>710</v>
      </c>
      <c r="G3604" t="s">
        <v>77</v>
      </c>
      <c r="H3604" t="s">
        <v>29</v>
      </c>
      <c r="L3604" t="s">
        <v>515</v>
      </c>
      <c r="M3604" t="s">
        <v>516</v>
      </c>
      <c r="N3604" t="str">
        <f>_xlfn.CONCAT(Tableau1[[#This Row],[species_name]],Tableau1[[#This Row],[sub_reg]])</f>
        <v>Blonde ray27.7.e</v>
      </c>
      <c r="O3604" t="s">
        <v>32</v>
      </c>
      <c r="P3604" t="s">
        <v>33</v>
      </c>
      <c r="Q3604" t="s">
        <v>34</v>
      </c>
      <c r="R3604">
        <v>2775.51</v>
      </c>
      <c r="S3604" t="s">
        <v>35</v>
      </c>
      <c r="T3604" t="s">
        <v>322</v>
      </c>
      <c r="U3604" t="s">
        <v>323</v>
      </c>
      <c r="V3604" t="s">
        <v>226</v>
      </c>
      <c r="W3604">
        <f>IFERROR(INDEX(#REF!,MATCH(Tableau1[[#This Row],[Identifiant pour calcul]],#REF!,0),9),0)</f>
        <v>0</v>
      </c>
      <c r="X3604">
        <f>Tableau1[[#This Row],[value]]*0.125*Tableau1[[#This Row],[Sequestration factor]]</f>
        <v>0</v>
      </c>
      <c r="Y3604" t="s">
        <v>39</v>
      </c>
      <c r="Z3604" t="s">
        <v>40</v>
      </c>
      <c r="AA3604" t="s">
        <v>39</v>
      </c>
      <c r="AB3604" t="e">
        <f>INDEX(#REF!,MATCH(Tableau1[[#This Row],[species_name]],#REF!,0),2)</f>
        <v>#REF!</v>
      </c>
      <c r="AC3604" s="3" t="e">
        <f>Tableau1[[#This Row],[value]]/Tableau1[[#This Row],[débarquements totaux de l''espèce]]</f>
        <v>#REF!</v>
      </c>
    </row>
    <row r="3605" spans="1:29" x14ac:dyDescent="0.2">
      <c r="A3605" s="1">
        <v>45355</v>
      </c>
      <c r="B3605" t="s">
        <v>24</v>
      </c>
      <c r="C3605" t="s">
        <v>25</v>
      </c>
      <c r="D3605">
        <v>2022</v>
      </c>
      <c r="E3605" t="s">
        <v>86</v>
      </c>
      <c r="F3605" t="s">
        <v>27</v>
      </c>
      <c r="G3605" t="s">
        <v>28</v>
      </c>
      <c r="H3605" t="s">
        <v>29</v>
      </c>
      <c r="L3605" t="s">
        <v>648</v>
      </c>
      <c r="M3605" t="s">
        <v>649</v>
      </c>
      <c r="N3605" t="str">
        <f>_xlfn.CONCAT(Tableau1[[#This Row],[species_name]],Tableau1[[#This Row],[sub_reg]])</f>
        <v>Sandy ray27.8.a</v>
      </c>
      <c r="O3605" t="s">
        <v>32</v>
      </c>
      <c r="P3605" t="s">
        <v>33</v>
      </c>
      <c r="Q3605" t="s">
        <v>34</v>
      </c>
      <c r="R3605">
        <v>1670.45</v>
      </c>
      <c r="S3605" t="s">
        <v>35</v>
      </c>
      <c r="T3605" t="s">
        <v>658</v>
      </c>
      <c r="U3605" t="s">
        <v>659</v>
      </c>
      <c r="V3605" t="s">
        <v>331</v>
      </c>
      <c r="W3605">
        <f>IFERROR(INDEX(#REF!,MATCH(Tableau1[[#This Row],[Identifiant pour calcul]],#REF!,0),9),0)</f>
        <v>0</v>
      </c>
      <c r="X3605">
        <f>Tableau1[[#This Row],[value]]*0.125*Tableau1[[#This Row],[Sequestration factor]]</f>
        <v>0</v>
      </c>
      <c r="Y3605" t="s">
        <v>39</v>
      </c>
      <c r="Z3605" t="s">
        <v>40</v>
      </c>
      <c r="AA3605" t="s">
        <v>39</v>
      </c>
      <c r="AB3605" t="e">
        <f>INDEX(#REF!,MATCH(Tableau1[[#This Row],[species_name]],#REF!,0),2)</f>
        <v>#REF!</v>
      </c>
      <c r="AC3605" s="3" t="e">
        <f>Tableau1[[#This Row],[value]]/Tableau1[[#This Row],[débarquements totaux de l''espèce]]</f>
        <v>#REF!</v>
      </c>
    </row>
    <row r="3606" spans="1:29" x14ac:dyDescent="0.2">
      <c r="A3606" s="1">
        <v>45355</v>
      </c>
      <c r="B3606" t="s">
        <v>24</v>
      </c>
      <c r="C3606" t="s">
        <v>25</v>
      </c>
      <c r="D3606">
        <v>2022</v>
      </c>
      <c r="E3606" t="s">
        <v>86</v>
      </c>
      <c r="F3606" t="s">
        <v>27</v>
      </c>
      <c r="G3606" t="s">
        <v>88</v>
      </c>
      <c r="H3606" t="s">
        <v>29</v>
      </c>
      <c r="M3606" t="s">
        <v>684</v>
      </c>
      <c r="N3606" t="str">
        <f>_xlfn.CONCAT(Tableau1[[#This Row],[species_name]],Tableau1[[#This Row],[sub_reg]])</f>
        <v>Sandy ray27.8.a</v>
      </c>
      <c r="O3606" t="s">
        <v>32</v>
      </c>
      <c r="P3606" t="s">
        <v>33</v>
      </c>
      <c r="Q3606" t="s">
        <v>34</v>
      </c>
      <c r="R3606">
        <v>2099.2399999999998</v>
      </c>
      <c r="S3606" t="s">
        <v>35</v>
      </c>
      <c r="T3606" t="s">
        <v>658</v>
      </c>
      <c r="U3606" t="s">
        <v>659</v>
      </c>
      <c r="V3606" t="s">
        <v>331</v>
      </c>
      <c r="W3606">
        <f>IFERROR(INDEX(#REF!,MATCH(Tableau1[[#This Row],[Identifiant pour calcul]],#REF!,0),9),0)</f>
        <v>0</v>
      </c>
      <c r="X3606">
        <f>Tableau1[[#This Row],[value]]*0.125*Tableau1[[#This Row],[Sequestration factor]]</f>
        <v>0</v>
      </c>
      <c r="Y3606" t="s">
        <v>39</v>
      </c>
      <c r="Z3606" t="s">
        <v>40</v>
      </c>
      <c r="AA3606" t="s">
        <v>39</v>
      </c>
      <c r="AB3606" t="e">
        <f>INDEX(#REF!,MATCH(Tableau1[[#This Row],[species_name]],#REF!,0),2)</f>
        <v>#REF!</v>
      </c>
      <c r="AC3606" s="3" t="e">
        <f>Tableau1[[#This Row],[value]]/Tableau1[[#This Row],[débarquements totaux de l''espèce]]</f>
        <v>#REF!</v>
      </c>
    </row>
    <row r="3607" spans="1:29" x14ac:dyDescent="0.2">
      <c r="A3607" s="1">
        <v>45355</v>
      </c>
      <c r="B3607" t="s">
        <v>24</v>
      </c>
      <c r="C3607" t="s">
        <v>25</v>
      </c>
      <c r="D3607">
        <v>2022</v>
      </c>
      <c r="E3607" t="s">
        <v>86</v>
      </c>
      <c r="F3607" t="s">
        <v>158</v>
      </c>
      <c r="G3607" t="s">
        <v>88</v>
      </c>
      <c r="H3607" t="s">
        <v>29</v>
      </c>
      <c r="L3607" t="s">
        <v>373</v>
      </c>
      <c r="M3607" t="s">
        <v>374</v>
      </c>
      <c r="N3607" t="str">
        <f>_xlfn.CONCAT(Tableau1[[#This Row],[species_name]],Tableau1[[#This Row],[sub_reg]])</f>
        <v>Sandy ray27.8.d</v>
      </c>
      <c r="O3607" t="s">
        <v>32</v>
      </c>
      <c r="P3607" t="s">
        <v>33</v>
      </c>
      <c r="Q3607" t="s">
        <v>34</v>
      </c>
      <c r="R3607">
        <v>3920.33</v>
      </c>
      <c r="S3607" t="s">
        <v>35</v>
      </c>
      <c r="T3607" t="s">
        <v>658</v>
      </c>
      <c r="U3607" t="s">
        <v>659</v>
      </c>
      <c r="V3607" t="s">
        <v>366</v>
      </c>
      <c r="W3607">
        <f>IFERROR(INDEX(#REF!,MATCH(Tableau1[[#This Row],[Identifiant pour calcul]],#REF!,0),9),0)</f>
        <v>0</v>
      </c>
      <c r="X3607">
        <f>Tableau1[[#This Row],[value]]*0.125*Tableau1[[#This Row],[Sequestration factor]]</f>
        <v>0</v>
      </c>
      <c r="Y3607" t="s">
        <v>39</v>
      </c>
      <c r="Z3607" t="s">
        <v>40</v>
      </c>
      <c r="AA3607" t="s">
        <v>39</v>
      </c>
      <c r="AB3607" t="e">
        <f>INDEX(#REF!,MATCH(Tableau1[[#This Row],[species_name]],#REF!,0),2)</f>
        <v>#REF!</v>
      </c>
      <c r="AC3607" s="3" t="e">
        <f>Tableau1[[#This Row],[value]]/Tableau1[[#This Row],[débarquements totaux de l''espèce]]</f>
        <v>#REF!</v>
      </c>
    </row>
    <row r="3608" spans="1:29" x14ac:dyDescent="0.2">
      <c r="A3608" s="1">
        <v>45355</v>
      </c>
      <c r="B3608" t="s">
        <v>24</v>
      </c>
      <c r="C3608" t="s">
        <v>25</v>
      </c>
      <c r="D3608">
        <v>2022</v>
      </c>
      <c r="E3608" t="s">
        <v>86</v>
      </c>
      <c r="F3608" t="s">
        <v>158</v>
      </c>
      <c r="G3608" t="s">
        <v>88</v>
      </c>
      <c r="H3608" t="s">
        <v>29</v>
      </c>
      <c r="L3608" t="s">
        <v>373</v>
      </c>
      <c r="M3608" t="s">
        <v>374</v>
      </c>
      <c r="N3608" t="str">
        <f>_xlfn.CONCAT(Tableau1[[#This Row],[species_name]],Tableau1[[#This Row],[sub_reg]])</f>
        <v>Sandy ray27.7.j</v>
      </c>
      <c r="O3608" t="s">
        <v>32</v>
      </c>
      <c r="P3608" t="s">
        <v>33</v>
      </c>
      <c r="Q3608" t="s">
        <v>34</v>
      </c>
      <c r="R3608">
        <v>18919.79</v>
      </c>
      <c r="S3608" t="s">
        <v>35</v>
      </c>
      <c r="T3608" t="s">
        <v>658</v>
      </c>
      <c r="U3608" t="s">
        <v>659</v>
      </c>
      <c r="V3608" t="s">
        <v>377</v>
      </c>
      <c r="W3608">
        <f>IFERROR(INDEX(#REF!,MATCH(Tableau1[[#This Row],[Identifiant pour calcul]],#REF!,0),9),0)</f>
        <v>0</v>
      </c>
      <c r="X3608">
        <f>Tableau1[[#This Row],[value]]*0.125*Tableau1[[#This Row],[Sequestration factor]]</f>
        <v>0</v>
      </c>
      <c r="Y3608" t="s">
        <v>39</v>
      </c>
      <c r="Z3608" t="s">
        <v>40</v>
      </c>
      <c r="AA3608" t="s">
        <v>39</v>
      </c>
      <c r="AB3608" t="e">
        <f>INDEX(#REF!,MATCH(Tableau1[[#This Row],[species_name]],#REF!,0),2)</f>
        <v>#REF!</v>
      </c>
      <c r="AC3608" s="3" t="e">
        <f>Tableau1[[#This Row],[value]]/Tableau1[[#This Row],[débarquements totaux de l''espèce]]</f>
        <v>#REF!</v>
      </c>
    </row>
    <row r="3609" spans="1:29" x14ac:dyDescent="0.2">
      <c r="A3609" s="1">
        <v>45355</v>
      </c>
      <c r="B3609" t="s">
        <v>24</v>
      </c>
      <c r="C3609" t="s">
        <v>25</v>
      </c>
      <c r="D3609">
        <v>2022</v>
      </c>
      <c r="E3609" t="s">
        <v>86</v>
      </c>
      <c r="F3609" t="s">
        <v>158</v>
      </c>
      <c r="G3609" t="s">
        <v>88</v>
      </c>
      <c r="H3609" t="s">
        <v>29</v>
      </c>
      <c r="L3609" t="s">
        <v>373</v>
      </c>
      <c r="M3609" t="s">
        <v>374</v>
      </c>
      <c r="N3609" t="str">
        <f>_xlfn.CONCAT(Tableau1[[#This Row],[species_name]],Tableau1[[#This Row],[sub_reg]])</f>
        <v>Sandy ray27.8.a</v>
      </c>
      <c r="O3609" t="s">
        <v>32</v>
      </c>
      <c r="P3609" t="s">
        <v>33</v>
      </c>
      <c r="Q3609" t="s">
        <v>34</v>
      </c>
      <c r="R3609">
        <v>7131.25</v>
      </c>
      <c r="S3609" t="s">
        <v>35</v>
      </c>
      <c r="T3609" t="s">
        <v>658</v>
      </c>
      <c r="U3609" t="s">
        <v>659</v>
      </c>
      <c r="V3609" t="s">
        <v>331</v>
      </c>
      <c r="W3609">
        <f>IFERROR(INDEX(#REF!,MATCH(Tableau1[[#This Row],[Identifiant pour calcul]],#REF!,0),9),0)</f>
        <v>0</v>
      </c>
      <c r="X3609">
        <f>Tableau1[[#This Row],[value]]*0.125*Tableau1[[#This Row],[Sequestration factor]]</f>
        <v>0</v>
      </c>
      <c r="Y3609" t="s">
        <v>39</v>
      </c>
      <c r="Z3609" t="s">
        <v>40</v>
      </c>
      <c r="AA3609" t="s">
        <v>39</v>
      </c>
      <c r="AB3609" t="e">
        <f>INDEX(#REF!,MATCH(Tableau1[[#This Row],[species_name]],#REF!,0),2)</f>
        <v>#REF!</v>
      </c>
      <c r="AC3609" s="3" t="e">
        <f>Tableau1[[#This Row],[value]]/Tableau1[[#This Row],[débarquements totaux de l''espèce]]</f>
        <v>#REF!</v>
      </c>
    </row>
    <row r="3610" spans="1:29" x14ac:dyDescent="0.2">
      <c r="A3610" s="1">
        <v>45355</v>
      </c>
      <c r="B3610" t="s">
        <v>24</v>
      </c>
      <c r="C3610" t="s">
        <v>25</v>
      </c>
      <c r="D3610">
        <v>2022</v>
      </c>
      <c r="E3610" t="s">
        <v>86</v>
      </c>
      <c r="F3610" t="s">
        <v>158</v>
      </c>
      <c r="G3610" t="s">
        <v>88</v>
      </c>
      <c r="H3610" t="s">
        <v>29</v>
      </c>
      <c r="L3610" t="s">
        <v>373</v>
      </c>
      <c r="M3610" t="s">
        <v>374</v>
      </c>
      <c r="N3610" t="str">
        <f>_xlfn.CONCAT(Tableau1[[#This Row],[species_name]],Tableau1[[#This Row],[sub_reg]])</f>
        <v>Sandy ray27.7.h</v>
      </c>
      <c r="O3610" t="s">
        <v>32</v>
      </c>
      <c r="P3610" t="s">
        <v>33</v>
      </c>
      <c r="Q3610" t="s">
        <v>34</v>
      </c>
      <c r="R3610">
        <v>7092.26</v>
      </c>
      <c r="S3610" t="s">
        <v>35</v>
      </c>
      <c r="T3610" t="s">
        <v>658</v>
      </c>
      <c r="U3610" t="s">
        <v>659</v>
      </c>
      <c r="V3610" t="s">
        <v>330</v>
      </c>
      <c r="W3610">
        <f>IFERROR(INDEX(#REF!,MATCH(Tableau1[[#This Row],[Identifiant pour calcul]],#REF!,0),9),0)</f>
        <v>0</v>
      </c>
      <c r="X3610">
        <f>Tableau1[[#This Row],[value]]*0.125*Tableau1[[#This Row],[Sequestration factor]]</f>
        <v>0</v>
      </c>
      <c r="Y3610" t="s">
        <v>39</v>
      </c>
      <c r="Z3610" t="s">
        <v>40</v>
      </c>
      <c r="AA3610" t="s">
        <v>39</v>
      </c>
      <c r="AB3610" t="e">
        <f>INDEX(#REF!,MATCH(Tableau1[[#This Row],[species_name]],#REF!,0),2)</f>
        <v>#REF!</v>
      </c>
      <c r="AC3610" s="3" t="e">
        <f>Tableau1[[#This Row],[value]]/Tableau1[[#This Row],[débarquements totaux de l''espèce]]</f>
        <v>#REF!</v>
      </c>
    </row>
    <row r="3611" spans="1:29" x14ac:dyDescent="0.2">
      <c r="A3611" s="1">
        <v>45355</v>
      </c>
      <c r="B3611" t="s">
        <v>24</v>
      </c>
      <c r="C3611" t="s">
        <v>25</v>
      </c>
      <c r="D3611">
        <v>2022</v>
      </c>
      <c r="E3611" t="s">
        <v>86</v>
      </c>
      <c r="F3611" t="s">
        <v>158</v>
      </c>
      <c r="G3611" t="s">
        <v>406</v>
      </c>
      <c r="H3611" t="s">
        <v>29</v>
      </c>
      <c r="L3611" t="s">
        <v>418</v>
      </c>
      <c r="M3611" t="s">
        <v>419</v>
      </c>
      <c r="N3611" t="str">
        <f>_xlfn.CONCAT(Tableau1[[#This Row],[species_name]],Tableau1[[#This Row],[sub_reg]])</f>
        <v>Sandy ray27.7.h</v>
      </c>
      <c r="O3611" t="s">
        <v>32</v>
      </c>
      <c r="P3611" t="s">
        <v>33</v>
      </c>
      <c r="Q3611" t="s">
        <v>34</v>
      </c>
      <c r="R3611">
        <v>1837.07</v>
      </c>
      <c r="S3611" t="s">
        <v>35</v>
      </c>
      <c r="T3611" t="s">
        <v>658</v>
      </c>
      <c r="U3611" t="s">
        <v>659</v>
      </c>
      <c r="V3611" t="s">
        <v>330</v>
      </c>
      <c r="W3611">
        <f>IFERROR(INDEX(#REF!,MATCH(Tableau1[[#This Row],[Identifiant pour calcul]],#REF!,0),9),0)</f>
        <v>0</v>
      </c>
      <c r="X3611">
        <f>Tableau1[[#This Row],[value]]*0.125*Tableau1[[#This Row],[Sequestration factor]]</f>
        <v>0</v>
      </c>
      <c r="Y3611" t="s">
        <v>39</v>
      </c>
      <c r="Z3611" t="s">
        <v>40</v>
      </c>
      <c r="AA3611" t="s">
        <v>39</v>
      </c>
      <c r="AB3611" t="e">
        <f>INDEX(#REF!,MATCH(Tableau1[[#This Row],[species_name]],#REF!,0),2)</f>
        <v>#REF!</v>
      </c>
      <c r="AC3611" s="3" t="e">
        <f>Tableau1[[#This Row],[value]]/Tableau1[[#This Row],[débarquements totaux de l''espèce]]</f>
        <v>#REF!</v>
      </c>
    </row>
    <row r="3612" spans="1:29" x14ac:dyDescent="0.2">
      <c r="A3612" s="1">
        <v>45355</v>
      </c>
      <c r="B3612" t="s">
        <v>24</v>
      </c>
      <c r="C3612" t="s">
        <v>25</v>
      </c>
      <c r="D3612">
        <v>2022</v>
      </c>
      <c r="E3612" t="s">
        <v>86</v>
      </c>
      <c r="F3612" t="s">
        <v>158</v>
      </c>
      <c r="G3612" t="s">
        <v>406</v>
      </c>
      <c r="H3612" t="s">
        <v>29</v>
      </c>
      <c r="L3612" t="s">
        <v>418</v>
      </c>
      <c r="M3612" t="s">
        <v>419</v>
      </c>
      <c r="N3612" t="str">
        <f>_xlfn.CONCAT(Tableau1[[#This Row],[species_name]],Tableau1[[#This Row],[sub_reg]])</f>
        <v>Sandy ray27.7.j</v>
      </c>
      <c r="O3612" t="s">
        <v>32</v>
      </c>
      <c r="P3612" t="s">
        <v>33</v>
      </c>
      <c r="Q3612" t="s">
        <v>34</v>
      </c>
      <c r="R3612">
        <v>10715.18</v>
      </c>
      <c r="S3612" t="s">
        <v>35</v>
      </c>
      <c r="T3612" t="s">
        <v>658</v>
      </c>
      <c r="U3612" t="s">
        <v>659</v>
      </c>
      <c r="V3612" t="s">
        <v>377</v>
      </c>
      <c r="W3612">
        <f>IFERROR(INDEX(#REF!,MATCH(Tableau1[[#This Row],[Identifiant pour calcul]],#REF!,0),9),0)</f>
        <v>0</v>
      </c>
      <c r="X3612">
        <f>Tableau1[[#This Row],[value]]*0.125*Tableau1[[#This Row],[Sequestration factor]]</f>
        <v>0</v>
      </c>
      <c r="Y3612" t="s">
        <v>39</v>
      </c>
      <c r="Z3612" t="s">
        <v>40</v>
      </c>
      <c r="AA3612" t="s">
        <v>39</v>
      </c>
      <c r="AB3612" t="e">
        <f>INDEX(#REF!,MATCH(Tableau1[[#This Row],[species_name]],#REF!,0),2)</f>
        <v>#REF!</v>
      </c>
      <c r="AC3612" s="3" t="e">
        <f>Tableau1[[#This Row],[value]]/Tableau1[[#This Row],[débarquements totaux de l''espèce]]</f>
        <v>#REF!</v>
      </c>
    </row>
    <row r="3613" spans="1:29" x14ac:dyDescent="0.2">
      <c r="A3613" s="1">
        <v>45355</v>
      </c>
      <c r="B3613" t="s">
        <v>24</v>
      </c>
      <c r="C3613" t="s">
        <v>25</v>
      </c>
      <c r="D3613">
        <v>2022</v>
      </c>
      <c r="E3613" t="s">
        <v>86</v>
      </c>
      <c r="F3613" t="s">
        <v>158</v>
      </c>
      <c r="G3613" t="s">
        <v>28</v>
      </c>
      <c r="H3613" t="s">
        <v>29</v>
      </c>
      <c r="M3613" t="s">
        <v>821</v>
      </c>
      <c r="N3613" t="str">
        <f>_xlfn.CONCAT(Tableau1[[#This Row],[species_name]],Tableau1[[#This Row],[sub_reg]])</f>
        <v>Sandy ray27.7.e</v>
      </c>
      <c r="O3613" t="s">
        <v>32</v>
      </c>
      <c r="P3613" t="s">
        <v>33</v>
      </c>
      <c r="Q3613" t="s">
        <v>34</v>
      </c>
      <c r="R3613">
        <v>1715.25</v>
      </c>
      <c r="S3613" t="s">
        <v>35</v>
      </c>
      <c r="T3613" t="s">
        <v>658</v>
      </c>
      <c r="U3613" t="s">
        <v>659</v>
      </c>
      <c r="V3613" t="s">
        <v>226</v>
      </c>
      <c r="W3613">
        <f>IFERROR(INDEX(#REF!,MATCH(Tableau1[[#This Row],[Identifiant pour calcul]],#REF!,0),9),0)</f>
        <v>0</v>
      </c>
      <c r="X3613">
        <f>Tableau1[[#This Row],[value]]*0.125*Tableau1[[#This Row],[Sequestration factor]]</f>
        <v>0</v>
      </c>
      <c r="Y3613" t="s">
        <v>39</v>
      </c>
      <c r="Z3613" t="s">
        <v>40</v>
      </c>
      <c r="AA3613" t="s">
        <v>39</v>
      </c>
      <c r="AB3613" t="e">
        <f>INDEX(#REF!,MATCH(Tableau1[[#This Row],[species_name]],#REF!,0),2)</f>
        <v>#REF!</v>
      </c>
      <c r="AC3613" s="3" t="e">
        <f>Tableau1[[#This Row],[value]]/Tableau1[[#This Row],[débarquements totaux de l''espèce]]</f>
        <v>#REF!</v>
      </c>
    </row>
    <row r="3614" spans="1:29" x14ac:dyDescent="0.2">
      <c r="A3614" s="1">
        <v>45355</v>
      </c>
      <c r="B3614" t="s">
        <v>24</v>
      </c>
      <c r="C3614" t="s">
        <v>25</v>
      </c>
      <c r="D3614">
        <v>2022</v>
      </c>
      <c r="E3614" t="s">
        <v>86</v>
      </c>
      <c r="F3614" t="s">
        <v>158</v>
      </c>
      <c r="G3614" t="s">
        <v>28</v>
      </c>
      <c r="H3614" t="s">
        <v>29</v>
      </c>
      <c r="M3614" t="s">
        <v>821</v>
      </c>
      <c r="N3614" t="str">
        <f>_xlfn.CONCAT(Tableau1[[#This Row],[species_name]],Tableau1[[#This Row],[sub_reg]])</f>
        <v>Sandy ray27.8.a</v>
      </c>
      <c r="O3614" t="s">
        <v>32</v>
      </c>
      <c r="P3614" t="s">
        <v>33</v>
      </c>
      <c r="Q3614" t="s">
        <v>34</v>
      </c>
      <c r="R3614">
        <v>2212.48</v>
      </c>
      <c r="S3614" t="s">
        <v>35</v>
      </c>
      <c r="T3614" t="s">
        <v>658</v>
      </c>
      <c r="U3614" t="s">
        <v>659</v>
      </c>
      <c r="V3614" t="s">
        <v>331</v>
      </c>
      <c r="W3614">
        <f>IFERROR(INDEX(#REF!,MATCH(Tableau1[[#This Row],[Identifiant pour calcul]],#REF!,0),9),0)</f>
        <v>0</v>
      </c>
      <c r="X3614">
        <f>Tableau1[[#This Row],[value]]*0.125*Tableau1[[#This Row],[Sequestration factor]]</f>
        <v>0</v>
      </c>
      <c r="Y3614" t="s">
        <v>39</v>
      </c>
      <c r="Z3614" t="s">
        <v>40</v>
      </c>
      <c r="AA3614" t="s">
        <v>39</v>
      </c>
      <c r="AB3614" t="e">
        <f>INDEX(#REF!,MATCH(Tableau1[[#This Row],[species_name]],#REF!,0),2)</f>
        <v>#REF!</v>
      </c>
      <c r="AC3614" s="3" t="e">
        <f>Tableau1[[#This Row],[value]]/Tableau1[[#This Row],[débarquements totaux de l''espèce]]</f>
        <v>#REF!</v>
      </c>
    </row>
    <row r="3615" spans="1:29" x14ac:dyDescent="0.2">
      <c r="A3615" s="1">
        <v>45355</v>
      </c>
      <c r="B3615" t="s">
        <v>24</v>
      </c>
      <c r="C3615" t="s">
        <v>25</v>
      </c>
      <c r="D3615">
        <v>2022</v>
      </c>
      <c r="E3615" t="s">
        <v>86</v>
      </c>
      <c r="F3615" t="s">
        <v>27</v>
      </c>
      <c r="G3615" t="s">
        <v>88</v>
      </c>
      <c r="H3615" t="s">
        <v>29</v>
      </c>
      <c r="M3615" t="s">
        <v>684</v>
      </c>
      <c r="N3615" t="str">
        <f>_xlfn.CONCAT(Tableau1[[#This Row],[species_name]],Tableau1[[#This Row],[sub_reg]])</f>
        <v>Sandy ray27.8.b</v>
      </c>
      <c r="O3615" t="s">
        <v>32</v>
      </c>
      <c r="P3615" t="s">
        <v>33</v>
      </c>
      <c r="Q3615" t="s">
        <v>34</v>
      </c>
      <c r="R3615">
        <v>1219.21</v>
      </c>
      <c r="S3615" t="s">
        <v>35</v>
      </c>
      <c r="T3615" t="s">
        <v>658</v>
      </c>
      <c r="U3615" t="s">
        <v>659</v>
      </c>
      <c r="V3615" t="s">
        <v>338</v>
      </c>
      <c r="W3615">
        <f>IFERROR(INDEX(#REF!,MATCH(Tableau1[[#This Row],[Identifiant pour calcul]],#REF!,0),9),0)</f>
        <v>0</v>
      </c>
      <c r="X3615">
        <f>Tableau1[[#This Row],[value]]*0.125*Tableau1[[#This Row],[Sequestration factor]]</f>
        <v>0</v>
      </c>
      <c r="Y3615" t="s">
        <v>39</v>
      </c>
      <c r="Z3615" t="s">
        <v>40</v>
      </c>
      <c r="AA3615" t="s">
        <v>39</v>
      </c>
      <c r="AB3615" t="e">
        <f>INDEX(#REF!,MATCH(Tableau1[[#This Row],[species_name]],#REF!,0),2)</f>
        <v>#REF!</v>
      </c>
      <c r="AC3615" s="3" t="e">
        <f>Tableau1[[#This Row],[value]]/Tableau1[[#This Row],[débarquements totaux de l''espèce]]</f>
        <v>#REF!</v>
      </c>
    </row>
    <row r="3616" spans="1:29" x14ac:dyDescent="0.2">
      <c r="A3616" s="1">
        <v>45355</v>
      </c>
      <c r="B3616" t="s">
        <v>24</v>
      </c>
      <c r="C3616" t="s">
        <v>25</v>
      </c>
      <c r="D3616">
        <v>2022</v>
      </c>
      <c r="E3616" t="s">
        <v>86</v>
      </c>
      <c r="F3616" t="s">
        <v>27</v>
      </c>
      <c r="G3616" t="s">
        <v>107</v>
      </c>
      <c r="H3616" t="s">
        <v>29</v>
      </c>
      <c r="M3616" t="s">
        <v>693</v>
      </c>
      <c r="N3616" t="str">
        <f>_xlfn.CONCAT(Tableau1[[#This Row],[species_name]],Tableau1[[#This Row],[sub_reg]])</f>
        <v>Sandy ray27.8.a</v>
      </c>
      <c r="O3616" t="s">
        <v>32</v>
      </c>
      <c r="P3616" t="s">
        <v>33</v>
      </c>
      <c r="Q3616" t="s">
        <v>34</v>
      </c>
      <c r="R3616">
        <v>2078.13</v>
      </c>
      <c r="S3616" t="s">
        <v>35</v>
      </c>
      <c r="T3616" t="s">
        <v>658</v>
      </c>
      <c r="U3616" t="s">
        <v>659</v>
      </c>
      <c r="V3616" t="s">
        <v>331</v>
      </c>
      <c r="W3616">
        <f>IFERROR(INDEX(#REF!,MATCH(Tableau1[[#This Row],[Identifiant pour calcul]],#REF!,0),9),0)</f>
        <v>0</v>
      </c>
      <c r="X3616">
        <f>Tableau1[[#This Row],[value]]*0.125*Tableau1[[#This Row],[Sequestration factor]]</f>
        <v>0</v>
      </c>
      <c r="Y3616" t="s">
        <v>39</v>
      </c>
      <c r="Z3616" t="s">
        <v>40</v>
      </c>
      <c r="AA3616" t="s">
        <v>39</v>
      </c>
      <c r="AB3616" t="e">
        <f>INDEX(#REF!,MATCH(Tableau1[[#This Row],[species_name]],#REF!,0),2)</f>
        <v>#REF!</v>
      </c>
      <c r="AC3616" s="3" t="e">
        <f>Tableau1[[#This Row],[value]]/Tableau1[[#This Row],[débarquements totaux de l''espèce]]</f>
        <v>#REF!</v>
      </c>
    </row>
    <row r="3617" spans="1:29" x14ac:dyDescent="0.2">
      <c r="A3617" s="1">
        <v>45355</v>
      </c>
      <c r="B3617" t="s">
        <v>24</v>
      </c>
      <c r="C3617" t="s">
        <v>25</v>
      </c>
      <c r="D3617">
        <v>2022</v>
      </c>
      <c r="E3617" t="s">
        <v>86</v>
      </c>
      <c r="F3617" t="s">
        <v>217</v>
      </c>
      <c r="G3617" t="s">
        <v>77</v>
      </c>
      <c r="H3617" t="s">
        <v>29</v>
      </c>
      <c r="L3617" t="s">
        <v>218</v>
      </c>
      <c r="M3617" t="s">
        <v>219</v>
      </c>
      <c r="N3617" t="str">
        <f>_xlfn.CONCAT(Tableau1[[#This Row],[species_name]],Tableau1[[#This Row],[sub_reg]])</f>
        <v>Spotted ray27.7.e</v>
      </c>
      <c r="O3617" t="s">
        <v>32</v>
      </c>
      <c r="P3617" t="s">
        <v>33</v>
      </c>
      <c r="Q3617" t="s">
        <v>34</v>
      </c>
      <c r="R3617">
        <v>2869.91</v>
      </c>
      <c r="S3617" t="s">
        <v>35</v>
      </c>
      <c r="T3617" t="s">
        <v>324</v>
      </c>
      <c r="U3617" t="s">
        <v>325</v>
      </c>
      <c r="V3617" t="s">
        <v>226</v>
      </c>
      <c r="W3617">
        <f>IFERROR(INDEX(#REF!,MATCH(Tableau1[[#This Row],[Identifiant pour calcul]],#REF!,0),9),0)</f>
        <v>0</v>
      </c>
      <c r="X3617">
        <f>Tableau1[[#This Row],[value]]*0.125*Tableau1[[#This Row],[Sequestration factor]]</f>
        <v>0</v>
      </c>
      <c r="Y3617" t="s">
        <v>39</v>
      </c>
      <c r="Z3617" t="s">
        <v>40</v>
      </c>
      <c r="AA3617" t="s">
        <v>39</v>
      </c>
      <c r="AB3617" t="e">
        <f>INDEX(#REF!,MATCH(Tableau1[[#This Row],[species_name]],#REF!,0),2)</f>
        <v>#REF!</v>
      </c>
      <c r="AC3617" s="3" t="e">
        <f>Tableau1[[#This Row],[value]]/Tableau1[[#This Row],[débarquements totaux de l''espèce]]</f>
        <v>#REF!</v>
      </c>
    </row>
    <row r="3618" spans="1:29" x14ac:dyDescent="0.2">
      <c r="A3618" s="1">
        <v>45355</v>
      </c>
      <c r="B3618" t="s">
        <v>24</v>
      </c>
      <c r="C3618" t="s">
        <v>25</v>
      </c>
      <c r="D3618">
        <v>2022</v>
      </c>
      <c r="E3618" t="s">
        <v>26</v>
      </c>
      <c r="F3618" t="s">
        <v>158</v>
      </c>
      <c r="G3618" t="s">
        <v>406</v>
      </c>
      <c r="H3618" t="s">
        <v>29</v>
      </c>
      <c r="L3618" t="s">
        <v>428</v>
      </c>
      <c r="M3618" t="s">
        <v>429</v>
      </c>
      <c r="N3618" t="str">
        <f>_xlfn.CONCAT(Tableau1[[#This Row],[species_name]],Tableau1[[#This Row],[sub_reg]])</f>
        <v>Spotted raysa 7</v>
      </c>
      <c r="O3618" t="s">
        <v>32</v>
      </c>
      <c r="P3618" t="s">
        <v>33</v>
      </c>
      <c r="Q3618" t="s">
        <v>34</v>
      </c>
      <c r="R3618">
        <v>15267.72</v>
      </c>
      <c r="S3618" t="s">
        <v>35</v>
      </c>
      <c r="T3618" t="s">
        <v>324</v>
      </c>
      <c r="U3618" t="s">
        <v>325</v>
      </c>
      <c r="V3618" t="s">
        <v>62</v>
      </c>
      <c r="W3618">
        <f>IFERROR(INDEX(#REF!,MATCH(Tableau1[[#This Row],[Identifiant pour calcul]],#REF!,0),9),0)</f>
        <v>0</v>
      </c>
      <c r="X3618">
        <f>Tableau1[[#This Row],[value]]*0.125*Tableau1[[#This Row],[Sequestration factor]]</f>
        <v>0</v>
      </c>
      <c r="Y3618" t="s">
        <v>39</v>
      </c>
      <c r="Z3618" t="s">
        <v>40</v>
      </c>
      <c r="AA3618" t="s">
        <v>39</v>
      </c>
      <c r="AB3618" t="e">
        <f>INDEX(#REF!,MATCH(Tableau1[[#This Row],[species_name]],#REF!,0),2)</f>
        <v>#REF!</v>
      </c>
      <c r="AC3618" s="3" t="e">
        <f>Tableau1[[#This Row],[value]]/Tableau1[[#This Row],[débarquements totaux de l''espèce]]</f>
        <v>#REF!</v>
      </c>
    </row>
    <row r="3619" spans="1:29" x14ac:dyDescent="0.2">
      <c r="A3619" s="1">
        <v>45355</v>
      </c>
      <c r="B3619" t="s">
        <v>24</v>
      </c>
      <c r="C3619" t="s">
        <v>25</v>
      </c>
      <c r="D3619">
        <v>2022</v>
      </c>
      <c r="E3619" t="s">
        <v>86</v>
      </c>
      <c r="F3619" t="s">
        <v>59</v>
      </c>
      <c r="G3619" t="s">
        <v>107</v>
      </c>
      <c r="H3619" t="s">
        <v>29</v>
      </c>
      <c r="M3619" t="s">
        <v>506</v>
      </c>
      <c r="N3619" t="str">
        <f>_xlfn.CONCAT(Tableau1[[#This Row],[species_name]],Tableau1[[#This Row],[sub_reg]])</f>
        <v>Spotted ray27.7.e</v>
      </c>
      <c r="O3619" t="s">
        <v>32</v>
      </c>
      <c r="P3619" t="s">
        <v>33</v>
      </c>
      <c r="Q3619" t="s">
        <v>34</v>
      </c>
      <c r="R3619">
        <v>5682.21</v>
      </c>
      <c r="S3619" t="s">
        <v>35</v>
      </c>
      <c r="T3619" t="s">
        <v>324</v>
      </c>
      <c r="U3619" t="s">
        <v>325</v>
      </c>
      <c r="V3619" t="s">
        <v>226</v>
      </c>
      <c r="W3619">
        <f>IFERROR(INDEX(#REF!,MATCH(Tableau1[[#This Row],[Identifiant pour calcul]],#REF!,0),9),0)</f>
        <v>0</v>
      </c>
      <c r="X3619">
        <f>Tableau1[[#This Row],[value]]*0.125*Tableau1[[#This Row],[Sequestration factor]]</f>
        <v>0</v>
      </c>
      <c r="Y3619" t="s">
        <v>39</v>
      </c>
      <c r="Z3619" t="s">
        <v>40</v>
      </c>
      <c r="AA3619" t="s">
        <v>39</v>
      </c>
      <c r="AB3619" t="e">
        <f>INDEX(#REF!,MATCH(Tableau1[[#This Row],[species_name]],#REF!,0),2)</f>
        <v>#REF!</v>
      </c>
      <c r="AC3619" s="3" t="e">
        <f>Tableau1[[#This Row],[value]]/Tableau1[[#This Row],[débarquements totaux de l''espèce]]</f>
        <v>#REF!</v>
      </c>
    </row>
    <row r="3620" spans="1:29" x14ac:dyDescent="0.2">
      <c r="A3620" s="1">
        <v>45355</v>
      </c>
      <c r="B3620" t="s">
        <v>24</v>
      </c>
      <c r="C3620" t="s">
        <v>25</v>
      </c>
      <c r="D3620">
        <v>2022</v>
      </c>
      <c r="E3620" t="s">
        <v>86</v>
      </c>
      <c r="F3620" t="s">
        <v>372</v>
      </c>
      <c r="G3620" t="s">
        <v>77</v>
      </c>
      <c r="H3620" t="s">
        <v>29</v>
      </c>
      <c r="L3620" t="s">
        <v>515</v>
      </c>
      <c r="M3620" t="s">
        <v>516</v>
      </c>
      <c r="N3620" t="str">
        <f>_xlfn.CONCAT(Tableau1[[#This Row],[species_name]],Tableau1[[#This Row],[sub_reg]])</f>
        <v>Spotted ray27.7.d</v>
      </c>
      <c r="O3620" t="s">
        <v>32</v>
      </c>
      <c r="P3620" t="s">
        <v>33</v>
      </c>
      <c r="Q3620" t="s">
        <v>34</v>
      </c>
      <c r="R3620">
        <v>1134.55</v>
      </c>
      <c r="S3620" t="s">
        <v>35</v>
      </c>
      <c r="T3620" t="s">
        <v>324</v>
      </c>
      <c r="U3620" t="s">
        <v>325</v>
      </c>
      <c r="V3620" t="s">
        <v>96</v>
      </c>
      <c r="W3620">
        <f>IFERROR(INDEX(#REF!,MATCH(Tableau1[[#This Row],[Identifiant pour calcul]],#REF!,0),9),0)</f>
        <v>0</v>
      </c>
      <c r="X3620">
        <f>Tableau1[[#This Row],[value]]*0.125*Tableau1[[#This Row],[Sequestration factor]]</f>
        <v>0</v>
      </c>
      <c r="Y3620" t="s">
        <v>39</v>
      </c>
      <c r="Z3620" t="s">
        <v>40</v>
      </c>
      <c r="AA3620" t="s">
        <v>39</v>
      </c>
      <c r="AB3620" t="e">
        <f>INDEX(#REF!,MATCH(Tableau1[[#This Row],[species_name]],#REF!,0),2)</f>
        <v>#REF!</v>
      </c>
      <c r="AC3620" s="3" t="e">
        <f>Tableau1[[#This Row],[value]]/Tableau1[[#This Row],[débarquements totaux de l''espèce]]</f>
        <v>#REF!</v>
      </c>
    </row>
    <row r="3621" spans="1:29" x14ac:dyDescent="0.2">
      <c r="A3621" s="1">
        <v>45355</v>
      </c>
      <c r="B3621" t="s">
        <v>24</v>
      </c>
      <c r="C3621" t="s">
        <v>25</v>
      </c>
      <c r="D3621">
        <v>2022</v>
      </c>
      <c r="E3621" t="s">
        <v>86</v>
      </c>
      <c r="F3621" t="s">
        <v>523</v>
      </c>
      <c r="G3621" t="s">
        <v>88</v>
      </c>
      <c r="H3621" t="s">
        <v>29</v>
      </c>
      <c r="L3621" t="s">
        <v>524</v>
      </c>
      <c r="M3621" t="s">
        <v>525</v>
      </c>
      <c r="N3621" t="str">
        <f>_xlfn.CONCAT(Tableau1[[#This Row],[species_name]],Tableau1[[#This Row],[sub_reg]])</f>
        <v>Spotted ray27.7.e</v>
      </c>
      <c r="O3621" t="s">
        <v>32</v>
      </c>
      <c r="P3621" t="s">
        <v>33</v>
      </c>
      <c r="Q3621" t="s">
        <v>34</v>
      </c>
      <c r="R3621">
        <v>6399.99</v>
      </c>
      <c r="S3621" t="s">
        <v>35</v>
      </c>
      <c r="T3621" t="s">
        <v>324</v>
      </c>
      <c r="U3621" t="s">
        <v>325</v>
      </c>
      <c r="V3621" t="s">
        <v>226</v>
      </c>
      <c r="W3621">
        <f>IFERROR(INDEX(#REF!,MATCH(Tableau1[[#This Row],[Identifiant pour calcul]],#REF!,0),9),0)</f>
        <v>0</v>
      </c>
      <c r="X3621">
        <f>Tableau1[[#This Row],[value]]*0.125*Tableau1[[#This Row],[Sequestration factor]]</f>
        <v>0</v>
      </c>
      <c r="Y3621" t="s">
        <v>39</v>
      </c>
      <c r="Z3621" t="s">
        <v>40</v>
      </c>
      <c r="AA3621" t="s">
        <v>39</v>
      </c>
      <c r="AB3621" t="e">
        <f>INDEX(#REF!,MATCH(Tableau1[[#This Row],[species_name]],#REF!,0),2)</f>
        <v>#REF!</v>
      </c>
      <c r="AC3621" s="3" t="e">
        <f>Tableau1[[#This Row],[value]]/Tableau1[[#This Row],[débarquements totaux de l''espèce]]</f>
        <v>#REF!</v>
      </c>
    </row>
    <row r="3622" spans="1:29" x14ac:dyDescent="0.2">
      <c r="A3622" s="1">
        <v>45355</v>
      </c>
      <c r="B3622" t="s">
        <v>24</v>
      </c>
      <c r="C3622" t="s">
        <v>25</v>
      </c>
      <c r="D3622">
        <v>2022</v>
      </c>
      <c r="E3622" t="s">
        <v>26</v>
      </c>
      <c r="F3622" t="s">
        <v>158</v>
      </c>
      <c r="G3622" t="s">
        <v>88</v>
      </c>
      <c r="H3622" t="s">
        <v>29</v>
      </c>
      <c r="L3622" t="s">
        <v>30</v>
      </c>
      <c r="M3622" t="s">
        <v>31</v>
      </c>
      <c r="N3622" t="str">
        <f>_xlfn.CONCAT(Tableau1[[#This Row],[species_name]],Tableau1[[#This Row],[sub_reg]])</f>
        <v>Spotted raysa 7</v>
      </c>
      <c r="O3622" t="s">
        <v>32</v>
      </c>
      <c r="P3622" t="s">
        <v>33</v>
      </c>
      <c r="Q3622" t="s">
        <v>34</v>
      </c>
      <c r="R3622">
        <v>28529.55</v>
      </c>
      <c r="S3622" t="s">
        <v>35</v>
      </c>
      <c r="T3622" t="s">
        <v>324</v>
      </c>
      <c r="U3622" t="s">
        <v>325</v>
      </c>
      <c r="V3622" t="s">
        <v>62</v>
      </c>
      <c r="W3622">
        <f>IFERROR(INDEX(#REF!,MATCH(Tableau1[[#This Row],[Identifiant pour calcul]],#REF!,0),9),0)</f>
        <v>0</v>
      </c>
      <c r="X3622">
        <f>Tableau1[[#This Row],[value]]*0.125*Tableau1[[#This Row],[Sequestration factor]]</f>
        <v>0</v>
      </c>
      <c r="Y3622" t="s">
        <v>39</v>
      </c>
      <c r="Z3622" t="s">
        <v>40</v>
      </c>
      <c r="AA3622" t="s">
        <v>39</v>
      </c>
      <c r="AB3622" t="e">
        <f>INDEX(#REF!,MATCH(Tableau1[[#This Row],[species_name]],#REF!,0),2)</f>
        <v>#REF!</v>
      </c>
      <c r="AC3622" s="3" t="e">
        <f>Tableau1[[#This Row],[value]]/Tableau1[[#This Row],[débarquements totaux de l''espèce]]</f>
        <v>#REF!</v>
      </c>
    </row>
    <row r="3623" spans="1:29" x14ac:dyDescent="0.2">
      <c r="A3623" s="1">
        <v>45355</v>
      </c>
      <c r="B3623" t="s">
        <v>24</v>
      </c>
      <c r="C3623" t="s">
        <v>25</v>
      </c>
      <c r="D3623">
        <v>2022</v>
      </c>
      <c r="E3623" t="s">
        <v>86</v>
      </c>
      <c r="F3623" t="s">
        <v>158</v>
      </c>
      <c r="G3623" t="s">
        <v>77</v>
      </c>
      <c r="H3623" t="s">
        <v>29</v>
      </c>
      <c r="L3623" t="s">
        <v>413</v>
      </c>
      <c r="M3623" t="s">
        <v>414</v>
      </c>
      <c r="N3623" t="str">
        <f>_xlfn.CONCAT(Tableau1[[#This Row],[species_name]],Tableau1[[#This Row],[sub_reg]])</f>
        <v>Spotted ray27.7.e</v>
      </c>
      <c r="O3623" t="s">
        <v>32</v>
      </c>
      <c r="P3623" t="s">
        <v>33</v>
      </c>
      <c r="Q3623" t="s">
        <v>34</v>
      </c>
      <c r="R3623">
        <v>3538.81</v>
      </c>
      <c r="S3623" t="s">
        <v>35</v>
      </c>
      <c r="T3623" t="s">
        <v>324</v>
      </c>
      <c r="U3623" t="s">
        <v>325</v>
      </c>
      <c r="V3623" t="s">
        <v>226</v>
      </c>
      <c r="W3623">
        <f>IFERROR(INDEX(#REF!,MATCH(Tableau1[[#This Row],[Identifiant pour calcul]],#REF!,0),9),0)</f>
        <v>0</v>
      </c>
      <c r="X3623">
        <f>Tableau1[[#This Row],[value]]*0.125*Tableau1[[#This Row],[Sequestration factor]]</f>
        <v>0</v>
      </c>
      <c r="Y3623" t="s">
        <v>39</v>
      </c>
      <c r="Z3623" t="s">
        <v>40</v>
      </c>
      <c r="AA3623" t="s">
        <v>39</v>
      </c>
      <c r="AB3623" t="e">
        <f>INDEX(#REF!,MATCH(Tableau1[[#This Row],[species_name]],#REF!,0),2)</f>
        <v>#REF!</v>
      </c>
      <c r="AC3623" s="3" t="e">
        <f>Tableau1[[#This Row],[value]]/Tableau1[[#This Row],[débarquements totaux de l''espèce]]</f>
        <v>#REF!</v>
      </c>
    </row>
    <row r="3624" spans="1:29" x14ac:dyDescent="0.2">
      <c r="A3624" s="1">
        <v>45355</v>
      </c>
      <c r="B3624" t="s">
        <v>24</v>
      </c>
      <c r="C3624" t="s">
        <v>25</v>
      </c>
      <c r="D3624">
        <v>2022</v>
      </c>
      <c r="E3624" t="s">
        <v>86</v>
      </c>
      <c r="F3624" t="s">
        <v>158</v>
      </c>
      <c r="G3624" t="s">
        <v>77</v>
      </c>
      <c r="H3624" t="s">
        <v>29</v>
      </c>
      <c r="L3624" t="s">
        <v>413</v>
      </c>
      <c r="M3624" t="s">
        <v>414</v>
      </c>
      <c r="N3624" t="str">
        <f>_xlfn.CONCAT(Tableau1[[#This Row],[species_name]],Tableau1[[#This Row],[sub_reg]])</f>
        <v>Spotted ray27.8.a</v>
      </c>
      <c r="O3624" t="s">
        <v>32</v>
      </c>
      <c r="P3624" t="s">
        <v>33</v>
      </c>
      <c r="Q3624" t="s">
        <v>34</v>
      </c>
      <c r="R3624">
        <v>7130.42</v>
      </c>
      <c r="S3624" t="s">
        <v>35</v>
      </c>
      <c r="T3624" t="s">
        <v>324</v>
      </c>
      <c r="U3624" t="s">
        <v>325</v>
      </c>
      <c r="V3624" t="s">
        <v>331</v>
      </c>
      <c r="W3624">
        <f>IFERROR(INDEX(#REF!,MATCH(Tableau1[[#This Row],[Identifiant pour calcul]],#REF!,0),9),0)</f>
        <v>0</v>
      </c>
      <c r="X3624">
        <f>Tableau1[[#This Row],[value]]*0.125*Tableau1[[#This Row],[Sequestration factor]]</f>
        <v>0</v>
      </c>
      <c r="Y3624" t="s">
        <v>39</v>
      </c>
      <c r="Z3624" t="s">
        <v>40</v>
      </c>
      <c r="AA3624" t="s">
        <v>39</v>
      </c>
      <c r="AB3624" t="e">
        <f>INDEX(#REF!,MATCH(Tableau1[[#This Row],[species_name]],#REF!,0),2)</f>
        <v>#REF!</v>
      </c>
      <c r="AC3624" s="3" t="e">
        <f>Tableau1[[#This Row],[value]]/Tableau1[[#This Row],[débarquements totaux de l''espèce]]</f>
        <v>#REF!</v>
      </c>
    </row>
    <row r="3625" spans="1:29" x14ac:dyDescent="0.2">
      <c r="A3625" s="1">
        <v>45355</v>
      </c>
      <c r="B3625" t="s">
        <v>24</v>
      </c>
      <c r="C3625" t="s">
        <v>25</v>
      </c>
      <c r="D3625">
        <v>2022</v>
      </c>
      <c r="E3625" t="s">
        <v>86</v>
      </c>
      <c r="F3625" t="s">
        <v>27</v>
      </c>
      <c r="G3625" t="s">
        <v>28</v>
      </c>
      <c r="H3625" t="s">
        <v>29</v>
      </c>
      <c r="L3625" t="s">
        <v>648</v>
      </c>
      <c r="M3625" t="s">
        <v>649</v>
      </c>
      <c r="N3625" t="str">
        <f>_xlfn.CONCAT(Tableau1[[#This Row],[species_name]],Tableau1[[#This Row],[sub_reg]])</f>
        <v>Spotted ray27.7.e</v>
      </c>
      <c r="O3625" t="s">
        <v>32</v>
      </c>
      <c r="P3625" t="s">
        <v>33</v>
      </c>
      <c r="Q3625" t="s">
        <v>34</v>
      </c>
      <c r="R3625">
        <v>23538.2</v>
      </c>
      <c r="S3625" t="s">
        <v>35</v>
      </c>
      <c r="T3625" t="s">
        <v>324</v>
      </c>
      <c r="U3625" t="s">
        <v>325</v>
      </c>
      <c r="V3625" t="s">
        <v>226</v>
      </c>
      <c r="W3625">
        <f>IFERROR(INDEX(#REF!,MATCH(Tableau1[[#This Row],[Identifiant pour calcul]],#REF!,0),9),0)</f>
        <v>0</v>
      </c>
      <c r="X3625">
        <f>Tableau1[[#This Row],[value]]*0.125*Tableau1[[#This Row],[Sequestration factor]]</f>
        <v>0</v>
      </c>
      <c r="Y3625" t="s">
        <v>39</v>
      </c>
      <c r="Z3625" t="s">
        <v>40</v>
      </c>
      <c r="AA3625" t="s">
        <v>39</v>
      </c>
      <c r="AB3625" t="e">
        <f>INDEX(#REF!,MATCH(Tableau1[[#This Row],[species_name]],#REF!,0),2)</f>
        <v>#REF!</v>
      </c>
      <c r="AC3625" s="3" t="e">
        <f>Tableau1[[#This Row],[value]]/Tableau1[[#This Row],[débarquements totaux de l''espèce]]</f>
        <v>#REF!</v>
      </c>
    </row>
    <row r="3626" spans="1:29" x14ac:dyDescent="0.2">
      <c r="A3626" s="1">
        <v>45355</v>
      </c>
      <c r="B3626" t="s">
        <v>24</v>
      </c>
      <c r="C3626" t="s">
        <v>25</v>
      </c>
      <c r="D3626">
        <v>2022</v>
      </c>
      <c r="E3626" t="s">
        <v>86</v>
      </c>
      <c r="F3626" t="s">
        <v>27</v>
      </c>
      <c r="G3626" t="s">
        <v>28</v>
      </c>
      <c r="H3626" t="s">
        <v>29</v>
      </c>
      <c r="L3626" t="s">
        <v>648</v>
      </c>
      <c r="M3626" t="s">
        <v>649</v>
      </c>
      <c r="N3626" t="str">
        <f>_xlfn.CONCAT(Tableau1[[#This Row],[species_name]],Tableau1[[#This Row],[sub_reg]])</f>
        <v>Spotted ray27.8.a</v>
      </c>
      <c r="O3626" t="s">
        <v>32</v>
      </c>
      <c r="P3626" t="s">
        <v>33</v>
      </c>
      <c r="Q3626" t="s">
        <v>34</v>
      </c>
      <c r="R3626">
        <v>17871.25</v>
      </c>
      <c r="S3626" t="s">
        <v>35</v>
      </c>
      <c r="T3626" t="s">
        <v>324</v>
      </c>
      <c r="U3626" t="s">
        <v>325</v>
      </c>
      <c r="V3626" t="s">
        <v>331</v>
      </c>
      <c r="W3626">
        <f>IFERROR(INDEX(#REF!,MATCH(Tableau1[[#This Row],[Identifiant pour calcul]],#REF!,0),9),0)</f>
        <v>0</v>
      </c>
      <c r="X3626">
        <f>Tableau1[[#This Row],[value]]*0.125*Tableau1[[#This Row],[Sequestration factor]]</f>
        <v>0</v>
      </c>
      <c r="Y3626" t="s">
        <v>39</v>
      </c>
      <c r="Z3626" t="s">
        <v>40</v>
      </c>
      <c r="AA3626" t="s">
        <v>39</v>
      </c>
      <c r="AB3626" t="e">
        <f>INDEX(#REF!,MATCH(Tableau1[[#This Row],[species_name]],#REF!,0),2)</f>
        <v>#REF!</v>
      </c>
      <c r="AC3626" s="3" t="e">
        <f>Tableau1[[#This Row],[value]]/Tableau1[[#This Row],[débarquements totaux de l''espèce]]</f>
        <v>#REF!</v>
      </c>
    </row>
    <row r="3627" spans="1:29" x14ac:dyDescent="0.2">
      <c r="A3627" s="1">
        <v>45355</v>
      </c>
      <c r="B3627" t="s">
        <v>24</v>
      </c>
      <c r="C3627" t="s">
        <v>25</v>
      </c>
      <c r="D3627">
        <v>2022</v>
      </c>
      <c r="E3627" t="s">
        <v>86</v>
      </c>
      <c r="F3627" t="s">
        <v>27</v>
      </c>
      <c r="G3627" t="s">
        <v>28</v>
      </c>
      <c r="H3627" t="s">
        <v>29</v>
      </c>
      <c r="L3627" t="s">
        <v>648</v>
      </c>
      <c r="M3627" t="s">
        <v>649</v>
      </c>
      <c r="N3627" t="str">
        <f>_xlfn.CONCAT(Tableau1[[#This Row],[species_name]],Tableau1[[#This Row],[sub_reg]])</f>
        <v>Spotted ray27.7.h</v>
      </c>
      <c r="O3627" t="s">
        <v>32</v>
      </c>
      <c r="P3627" t="s">
        <v>33</v>
      </c>
      <c r="Q3627" t="s">
        <v>34</v>
      </c>
      <c r="R3627">
        <v>23219.63</v>
      </c>
      <c r="S3627" t="s">
        <v>35</v>
      </c>
      <c r="T3627" t="s">
        <v>324</v>
      </c>
      <c r="U3627" t="s">
        <v>325</v>
      </c>
      <c r="V3627" t="s">
        <v>330</v>
      </c>
      <c r="W3627">
        <f>IFERROR(INDEX(#REF!,MATCH(Tableau1[[#This Row],[Identifiant pour calcul]],#REF!,0),9),0)</f>
        <v>0</v>
      </c>
      <c r="X3627">
        <f>Tableau1[[#This Row],[value]]*0.125*Tableau1[[#This Row],[Sequestration factor]]</f>
        <v>0</v>
      </c>
      <c r="Y3627" t="s">
        <v>39</v>
      </c>
      <c r="Z3627" t="s">
        <v>40</v>
      </c>
      <c r="AA3627" t="s">
        <v>39</v>
      </c>
      <c r="AB3627" t="e">
        <f>INDEX(#REF!,MATCH(Tableau1[[#This Row],[species_name]],#REF!,0),2)</f>
        <v>#REF!</v>
      </c>
      <c r="AC3627" s="3" t="e">
        <f>Tableau1[[#This Row],[value]]/Tableau1[[#This Row],[débarquements totaux de l''espèce]]</f>
        <v>#REF!</v>
      </c>
    </row>
    <row r="3628" spans="1:29" x14ac:dyDescent="0.2">
      <c r="A3628" s="1">
        <v>45355</v>
      </c>
      <c r="B3628" t="s">
        <v>24</v>
      </c>
      <c r="C3628" t="s">
        <v>25</v>
      </c>
      <c r="D3628">
        <v>2022</v>
      </c>
      <c r="E3628" t="s">
        <v>86</v>
      </c>
      <c r="F3628" t="s">
        <v>59</v>
      </c>
      <c r="G3628" t="s">
        <v>77</v>
      </c>
      <c r="H3628" t="s">
        <v>29</v>
      </c>
      <c r="M3628" t="s">
        <v>683</v>
      </c>
      <c r="N3628" t="str">
        <f>_xlfn.CONCAT(Tableau1[[#This Row],[species_name]],Tableau1[[#This Row],[sub_reg]])</f>
        <v>Spotted ray27.8.a</v>
      </c>
      <c r="O3628" t="s">
        <v>32</v>
      </c>
      <c r="P3628" t="s">
        <v>33</v>
      </c>
      <c r="Q3628" t="s">
        <v>34</v>
      </c>
      <c r="R3628">
        <v>1727.54</v>
      </c>
      <c r="S3628" t="s">
        <v>35</v>
      </c>
      <c r="T3628" t="s">
        <v>324</v>
      </c>
      <c r="U3628" t="s">
        <v>325</v>
      </c>
      <c r="V3628" t="s">
        <v>331</v>
      </c>
      <c r="W3628">
        <f>IFERROR(INDEX(#REF!,MATCH(Tableau1[[#This Row],[Identifiant pour calcul]],#REF!,0),9),0)</f>
        <v>0</v>
      </c>
      <c r="X3628">
        <f>Tableau1[[#This Row],[value]]*0.125*Tableau1[[#This Row],[Sequestration factor]]</f>
        <v>0</v>
      </c>
      <c r="Y3628" t="s">
        <v>39</v>
      </c>
      <c r="Z3628" t="s">
        <v>40</v>
      </c>
      <c r="AA3628" t="s">
        <v>39</v>
      </c>
      <c r="AB3628" t="e">
        <f>INDEX(#REF!,MATCH(Tableau1[[#This Row],[species_name]],#REF!,0),2)</f>
        <v>#REF!</v>
      </c>
      <c r="AC3628" s="3" t="e">
        <f>Tableau1[[#This Row],[value]]/Tableau1[[#This Row],[débarquements totaux de l''espèce]]</f>
        <v>#REF!</v>
      </c>
    </row>
    <row r="3629" spans="1:29" x14ac:dyDescent="0.2">
      <c r="A3629" s="1">
        <v>45355</v>
      </c>
      <c r="B3629" t="s">
        <v>24</v>
      </c>
      <c r="C3629" t="s">
        <v>25</v>
      </c>
      <c r="D3629">
        <v>2022</v>
      </c>
      <c r="E3629" t="s">
        <v>86</v>
      </c>
      <c r="F3629" t="s">
        <v>27</v>
      </c>
      <c r="G3629" t="s">
        <v>88</v>
      </c>
      <c r="H3629" t="s">
        <v>29</v>
      </c>
      <c r="M3629" t="s">
        <v>684</v>
      </c>
      <c r="N3629" t="str">
        <f>_xlfn.CONCAT(Tableau1[[#This Row],[species_name]],Tableau1[[#This Row],[sub_reg]])</f>
        <v>Spotted ray27.7.e</v>
      </c>
      <c r="O3629" t="s">
        <v>32</v>
      </c>
      <c r="P3629" t="s">
        <v>33</v>
      </c>
      <c r="Q3629" t="s">
        <v>34</v>
      </c>
      <c r="R3629">
        <v>5741.56</v>
      </c>
      <c r="S3629" t="s">
        <v>35</v>
      </c>
      <c r="T3629" t="s">
        <v>324</v>
      </c>
      <c r="U3629" t="s">
        <v>325</v>
      </c>
      <c r="V3629" t="s">
        <v>226</v>
      </c>
      <c r="W3629">
        <f>IFERROR(INDEX(#REF!,MATCH(Tableau1[[#This Row],[Identifiant pour calcul]],#REF!,0),9),0)</f>
        <v>0</v>
      </c>
      <c r="X3629">
        <f>Tableau1[[#This Row],[value]]*0.125*Tableau1[[#This Row],[Sequestration factor]]</f>
        <v>0</v>
      </c>
      <c r="Y3629" t="s">
        <v>39</v>
      </c>
      <c r="Z3629" t="s">
        <v>40</v>
      </c>
      <c r="AA3629" t="s">
        <v>39</v>
      </c>
      <c r="AB3629" t="e">
        <f>INDEX(#REF!,MATCH(Tableau1[[#This Row],[species_name]],#REF!,0),2)</f>
        <v>#REF!</v>
      </c>
      <c r="AC3629" s="3" t="e">
        <f>Tableau1[[#This Row],[value]]/Tableau1[[#This Row],[débarquements totaux de l''espèce]]</f>
        <v>#REF!</v>
      </c>
    </row>
    <row r="3630" spans="1:29" x14ac:dyDescent="0.2">
      <c r="A3630" s="1">
        <v>45355</v>
      </c>
      <c r="B3630" t="s">
        <v>24</v>
      </c>
      <c r="C3630" t="s">
        <v>25</v>
      </c>
      <c r="D3630">
        <v>2022</v>
      </c>
      <c r="E3630" t="s">
        <v>86</v>
      </c>
      <c r="F3630" t="s">
        <v>27</v>
      </c>
      <c r="G3630" t="s">
        <v>88</v>
      </c>
      <c r="H3630" t="s">
        <v>29</v>
      </c>
      <c r="M3630" t="s">
        <v>684</v>
      </c>
      <c r="N3630" t="str">
        <f>_xlfn.CONCAT(Tableau1[[#This Row],[species_name]],Tableau1[[#This Row],[sub_reg]])</f>
        <v>Spotted ray27.7.h</v>
      </c>
      <c r="O3630" t="s">
        <v>32</v>
      </c>
      <c r="P3630" t="s">
        <v>33</v>
      </c>
      <c r="Q3630" t="s">
        <v>34</v>
      </c>
      <c r="R3630">
        <v>5956.67</v>
      </c>
      <c r="S3630" t="s">
        <v>35</v>
      </c>
      <c r="T3630" t="s">
        <v>324</v>
      </c>
      <c r="U3630" t="s">
        <v>325</v>
      </c>
      <c r="V3630" t="s">
        <v>330</v>
      </c>
      <c r="W3630">
        <f>IFERROR(INDEX(#REF!,MATCH(Tableau1[[#This Row],[Identifiant pour calcul]],#REF!,0),9),0)</f>
        <v>0</v>
      </c>
      <c r="X3630">
        <f>Tableau1[[#This Row],[value]]*0.125*Tableau1[[#This Row],[Sequestration factor]]</f>
        <v>0</v>
      </c>
      <c r="Y3630" t="s">
        <v>39</v>
      </c>
      <c r="Z3630" t="s">
        <v>40</v>
      </c>
      <c r="AA3630" t="s">
        <v>39</v>
      </c>
      <c r="AB3630" t="e">
        <f>INDEX(#REF!,MATCH(Tableau1[[#This Row],[species_name]],#REF!,0),2)</f>
        <v>#REF!</v>
      </c>
      <c r="AC3630" s="3" t="e">
        <f>Tableau1[[#This Row],[value]]/Tableau1[[#This Row],[débarquements totaux de l''espèce]]</f>
        <v>#REF!</v>
      </c>
    </row>
    <row r="3631" spans="1:29" x14ac:dyDescent="0.2">
      <c r="A3631" s="1">
        <v>45355</v>
      </c>
      <c r="B3631" t="s">
        <v>24</v>
      </c>
      <c r="C3631" t="s">
        <v>25</v>
      </c>
      <c r="D3631">
        <v>2022</v>
      </c>
      <c r="E3631" t="s">
        <v>86</v>
      </c>
      <c r="F3631" t="s">
        <v>27</v>
      </c>
      <c r="G3631" t="s">
        <v>88</v>
      </c>
      <c r="H3631" t="s">
        <v>29</v>
      </c>
      <c r="M3631" t="s">
        <v>684</v>
      </c>
      <c r="N3631" t="str">
        <f>_xlfn.CONCAT(Tableau1[[#This Row],[species_name]],Tableau1[[#This Row],[sub_reg]])</f>
        <v>Spotted ray27.8.a</v>
      </c>
      <c r="O3631" t="s">
        <v>32</v>
      </c>
      <c r="P3631" t="s">
        <v>33</v>
      </c>
      <c r="Q3631" t="s">
        <v>34</v>
      </c>
      <c r="R3631">
        <v>12997.5</v>
      </c>
      <c r="S3631" t="s">
        <v>35</v>
      </c>
      <c r="T3631" t="s">
        <v>324</v>
      </c>
      <c r="U3631" t="s">
        <v>325</v>
      </c>
      <c r="V3631" t="s">
        <v>331</v>
      </c>
      <c r="W3631">
        <f>IFERROR(INDEX(#REF!,MATCH(Tableau1[[#This Row],[Identifiant pour calcul]],#REF!,0),9),0)</f>
        <v>0</v>
      </c>
      <c r="X3631">
        <f>Tableau1[[#This Row],[value]]*0.125*Tableau1[[#This Row],[Sequestration factor]]</f>
        <v>0</v>
      </c>
      <c r="Y3631" t="s">
        <v>39</v>
      </c>
      <c r="Z3631" t="s">
        <v>40</v>
      </c>
      <c r="AA3631" t="s">
        <v>39</v>
      </c>
      <c r="AB3631" t="e">
        <f>INDEX(#REF!,MATCH(Tableau1[[#This Row],[species_name]],#REF!,0),2)</f>
        <v>#REF!</v>
      </c>
      <c r="AC3631" s="3" t="e">
        <f>Tableau1[[#This Row],[value]]/Tableau1[[#This Row],[débarquements totaux de l''espèce]]</f>
        <v>#REF!</v>
      </c>
    </row>
    <row r="3632" spans="1:29" x14ac:dyDescent="0.2">
      <c r="A3632" s="1">
        <v>45355</v>
      </c>
      <c r="B3632" t="s">
        <v>24</v>
      </c>
      <c r="C3632" t="s">
        <v>25</v>
      </c>
      <c r="D3632">
        <v>2022</v>
      </c>
      <c r="E3632" t="s">
        <v>86</v>
      </c>
      <c r="F3632" t="s">
        <v>27</v>
      </c>
      <c r="G3632" t="s">
        <v>107</v>
      </c>
      <c r="H3632" t="s">
        <v>29</v>
      </c>
      <c r="M3632" t="s">
        <v>693</v>
      </c>
      <c r="N3632" t="str">
        <f>_xlfn.CONCAT(Tableau1[[#This Row],[species_name]],Tableau1[[#This Row],[sub_reg]])</f>
        <v>Spotted ray27.7.e</v>
      </c>
      <c r="O3632" t="s">
        <v>32</v>
      </c>
      <c r="P3632" t="s">
        <v>33</v>
      </c>
      <c r="Q3632" t="s">
        <v>34</v>
      </c>
      <c r="R3632">
        <v>3420.97</v>
      </c>
      <c r="S3632" t="s">
        <v>35</v>
      </c>
      <c r="T3632" t="s">
        <v>324</v>
      </c>
      <c r="U3632" t="s">
        <v>325</v>
      </c>
      <c r="V3632" t="s">
        <v>226</v>
      </c>
      <c r="W3632">
        <f>IFERROR(INDEX(#REF!,MATCH(Tableau1[[#This Row],[Identifiant pour calcul]],#REF!,0),9),0)</f>
        <v>0</v>
      </c>
      <c r="X3632">
        <f>Tableau1[[#This Row],[value]]*0.125*Tableau1[[#This Row],[Sequestration factor]]</f>
        <v>0</v>
      </c>
      <c r="Y3632" t="s">
        <v>39</v>
      </c>
      <c r="Z3632" t="s">
        <v>40</v>
      </c>
      <c r="AA3632" t="s">
        <v>39</v>
      </c>
      <c r="AB3632" t="e">
        <f>INDEX(#REF!,MATCH(Tableau1[[#This Row],[species_name]],#REF!,0),2)</f>
        <v>#REF!</v>
      </c>
      <c r="AC3632" s="3" t="e">
        <f>Tableau1[[#This Row],[value]]/Tableau1[[#This Row],[débarquements totaux de l''espèce]]</f>
        <v>#REF!</v>
      </c>
    </row>
    <row r="3633" spans="1:29" x14ac:dyDescent="0.2">
      <c r="A3633" s="1">
        <v>45355</v>
      </c>
      <c r="B3633" t="s">
        <v>24</v>
      </c>
      <c r="C3633" t="s">
        <v>25</v>
      </c>
      <c r="D3633">
        <v>2022</v>
      </c>
      <c r="E3633" t="s">
        <v>86</v>
      </c>
      <c r="F3633" t="s">
        <v>27</v>
      </c>
      <c r="G3633" t="s">
        <v>107</v>
      </c>
      <c r="H3633" t="s">
        <v>29</v>
      </c>
      <c r="M3633" t="s">
        <v>693</v>
      </c>
      <c r="N3633" t="str">
        <f>_xlfn.CONCAT(Tableau1[[#This Row],[species_name]],Tableau1[[#This Row],[sub_reg]])</f>
        <v>Spotted ray27.8.a</v>
      </c>
      <c r="O3633" t="s">
        <v>32</v>
      </c>
      <c r="P3633" t="s">
        <v>33</v>
      </c>
      <c r="Q3633" t="s">
        <v>34</v>
      </c>
      <c r="R3633">
        <v>1831.79</v>
      </c>
      <c r="S3633" t="s">
        <v>35</v>
      </c>
      <c r="T3633" t="s">
        <v>324</v>
      </c>
      <c r="U3633" t="s">
        <v>325</v>
      </c>
      <c r="V3633" t="s">
        <v>331</v>
      </c>
      <c r="W3633">
        <f>IFERROR(INDEX(#REF!,MATCH(Tableau1[[#This Row],[Identifiant pour calcul]],#REF!,0),9),0)</f>
        <v>0</v>
      </c>
      <c r="X3633">
        <f>Tableau1[[#This Row],[value]]*0.125*Tableau1[[#This Row],[Sequestration factor]]</f>
        <v>0</v>
      </c>
      <c r="Y3633" t="s">
        <v>39</v>
      </c>
      <c r="Z3633" t="s">
        <v>40</v>
      </c>
      <c r="AA3633" t="s">
        <v>39</v>
      </c>
      <c r="AB3633" t="e">
        <f>INDEX(#REF!,MATCH(Tableau1[[#This Row],[species_name]],#REF!,0),2)</f>
        <v>#REF!</v>
      </c>
      <c r="AC3633" s="3" t="e">
        <f>Tableau1[[#This Row],[value]]/Tableau1[[#This Row],[débarquements totaux de l''espèce]]</f>
        <v>#REF!</v>
      </c>
    </row>
    <row r="3634" spans="1:29" x14ac:dyDescent="0.2">
      <c r="A3634" s="1">
        <v>45355</v>
      </c>
      <c r="B3634" t="s">
        <v>24</v>
      </c>
      <c r="C3634" t="s">
        <v>25</v>
      </c>
      <c r="D3634">
        <v>2022</v>
      </c>
      <c r="E3634" t="s">
        <v>86</v>
      </c>
      <c r="F3634" t="s">
        <v>27</v>
      </c>
      <c r="G3634" t="s">
        <v>77</v>
      </c>
      <c r="H3634" t="s">
        <v>29</v>
      </c>
      <c r="M3634" t="s">
        <v>738</v>
      </c>
      <c r="N3634" t="str">
        <f>_xlfn.CONCAT(Tableau1[[#This Row],[species_name]],Tableau1[[#This Row],[sub_reg]])</f>
        <v>Spotted ray27.8.a</v>
      </c>
      <c r="O3634" t="s">
        <v>32</v>
      </c>
      <c r="P3634" t="s">
        <v>33</v>
      </c>
      <c r="Q3634" t="s">
        <v>34</v>
      </c>
      <c r="R3634">
        <v>7345.93</v>
      </c>
      <c r="S3634" t="s">
        <v>35</v>
      </c>
      <c r="T3634" t="s">
        <v>324</v>
      </c>
      <c r="U3634" t="s">
        <v>325</v>
      </c>
      <c r="V3634" t="s">
        <v>331</v>
      </c>
      <c r="W3634">
        <f>IFERROR(INDEX(#REF!,MATCH(Tableau1[[#This Row],[Identifiant pour calcul]],#REF!,0),9),0)</f>
        <v>0</v>
      </c>
      <c r="X3634">
        <f>Tableau1[[#This Row],[value]]*0.125*Tableau1[[#This Row],[Sequestration factor]]</f>
        <v>0</v>
      </c>
      <c r="Y3634" t="s">
        <v>39</v>
      </c>
      <c r="Z3634" t="s">
        <v>40</v>
      </c>
      <c r="AA3634" t="s">
        <v>39</v>
      </c>
      <c r="AB3634" t="e">
        <f>INDEX(#REF!,MATCH(Tableau1[[#This Row],[species_name]],#REF!,0),2)</f>
        <v>#REF!</v>
      </c>
      <c r="AC3634" s="3" t="e">
        <f>Tableau1[[#This Row],[value]]/Tableau1[[#This Row],[débarquements totaux de l''espèce]]</f>
        <v>#REF!</v>
      </c>
    </row>
    <row r="3635" spans="1:29" x14ac:dyDescent="0.2">
      <c r="A3635" s="1">
        <v>45355</v>
      </c>
      <c r="B3635" t="s">
        <v>24</v>
      </c>
      <c r="C3635" t="s">
        <v>25</v>
      </c>
      <c r="D3635">
        <v>2022</v>
      </c>
      <c r="E3635" t="s">
        <v>86</v>
      </c>
      <c r="F3635" t="s">
        <v>27</v>
      </c>
      <c r="G3635" t="s">
        <v>77</v>
      </c>
      <c r="H3635" t="s">
        <v>29</v>
      </c>
      <c r="M3635" t="s">
        <v>738</v>
      </c>
      <c r="N3635" t="str">
        <f>_xlfn.CONCAT(Tableau1[[#This Row],[species_name]],Tableau1[[#This Row],[sub_reg]])</f>
        <v>Spotted ray27.7.e</v>
      </c>
      <c r="O3635" t="s">
        <v>32</v>
      </c>
      <c r="P3635" t="s">
        <v>33</v>
      </c>
      <c r="Q3635" t="s">
        <v>34</v>
      </c>
      <c r="R3635">
        <v>11027.35</v>
      </c>
      <c r="S3635" t="s">
        <v>35</v>
      </c>
      <c r="T3635" t="s">
        <v>324</v>
      </c>
      <c r="U3635" t="s">
        <v>325</v>
      </c>
      <c r="V3635" t="s">
        <v>226</v>
      </c>
      <c r="W3635">
        <f>IFERROR(INDEX(#REF!,MATCH(Tableau1[[#This Row],[Identifiant pour calcul]],#REF!,0),9),0)</f>
        <v>0</v>
      </c>
      <c r="X3635">
        <f>Tableau1[[#This Row],[value]]*0.125*Tableau1[[#This Row],[Sequestration factor]]</f>
        <v>0</v>
      </c>
      <c r="Y3635" t="s">
        <v>39</v>
      </c>
      <c r="Z3635" t="s">
        <v>40</v>
      </c>
      <c r="AA3635" t="s">
        <v>39</v>
      </c>
      <c r="AB3635" t="e">
        <f>INDEX(#REF!,MATCH(Tableau1[[#This Row],[species_name]],#REF!,0),2)</f>
        <v>#REF!</v>
      </c>
      <c r="AC3635" s="3" t="e">
        <f>Tableau1[[#This Row],[value]]/Tableau1[[#This Row],[débarquements totaux de l''espèce]]</f>
        <v>#REF!</v>
      </c>
    </row>
    <row r="3636" spans="1:29" x14ac:dyDescent="0.2">
      <c r="A3636" s="1">
        <v>45355</v>
      </c>
      <c r="B3636" t="s">
        <v>24</v>
      </c>
      <c r="C3636" t="s">
        <v>25</v>
      </c>
      <c r="D3636">
        <v>2022</v>
      </c>
      <c r="E3636" t="s">
        <v>26</v>
      </c>
      <c r="F3636" t="s">
        <v>27</v>
      </c>
      <c r="G3636" t="s">
        <v>277</v>
      </c>
      <c r="H3636" t="s">
        <v>29</v>
      </c>
      <c r="M3636" t="s">
        <v>749</v>
      </c>
      <c r="N3636" t="str">
        <f>_xlfn.CONCAT(Tableau1[[#This Row],[species_name]],Tableau1[[#This Row],[sub_reg]])</f>
        <v>Spotted raysa 7</v>
      </c>
      <c r="O3636" t="s">
        <v>32</v>
      </c>
      <c r="P3636" t="s">
        <v>33</v>
      </c>
      <c r="Q3636" t="s">
        <v>34</v>
      </c>
      <c r="R3636">
        <v>1199.8825999999999</v>
      </c>
      <c r="S3636" t="s">
        <v>35</v>
      </c>
      <c r="T3636" t="s">
        <v>324</v>
      </c>
      <c r="U3636" t="s">
        <v>325</v>
      </c>
      <c r="V3636" t="s">
        <v>62</v>
      </c>
      <c r="W3636">
        <f>IFERROR(INDEX(#REF!,MATCH(Tableau1[[#This Row],[Identifiant pour calcul]],#REF!,0),9),0)</f>
        <v>0</v>
      </c>
      <c r="X3636">
        <f>Tableau1[[#This Row],[value]]*0.125*Tableau1[[#This Row],[Sequestration factor]]</f>
        <v>0</v>
      </c>
      <c r="Y3636" t="s">
        <v>39</v>
      </c>
      <c r="Z3636" t="s">
        <v>40</v>
      </c>
      <c r="AA3636" t="s">
        <v>39</v>
      </c>
      <c r="AB3636" t="e">
        <f>INDEX(#REF!,MATCH(Tableau1[[#This Row],[species_name]],#REF!,0),2)</f>
        <v>#REF!</v>
      </c>
      <c r="AC3636" s="3" t="e">
        <f>Tableau1[[#This Row],[value]]/Tableau1[[#This Row],[débarquements totaux de l''espèce]]</f>
        <v>#REF!</v>
      </c>
    </row>
    <row r="3637" spans="1:29" x14ac:dyDescent="0.2">
      <c r="A3637" s="1">
        <v>45355</v>
      </c>
      <c r="B3637" t="s">
        <v>24</v>
      </c>
      <c r="C3637" t="s">
        <v>25</v>
      </c>
      <c r="D3637">
        <v>2022</v>
      </c>
      <c r="E3637" t="s">
        <v>86</v>
      </c>
      <c r="F3637" t="s">
        <v>239</v>
      </c>
      <c r="G3637" t="s">
        <v>77</v>
      </c>
      <c r="H3637" t="s">
        <v>29</v>
      </c>
      <c r="M3637" t="s">
        <v>788</v>
      </c>
      <c r="N3637" t="str">
        <f>_xlfn.CONCAT(Tableau1[[#This Row],[species_name]],Tableau1[[#This Row],[sub_reg]])</f>
        <v>Spotted ray27.8.a</v>
      </c>
      <c r="O3637" t="s">
        <v>32</v>
      </c>
      <c r="P3637" t="s">
        <v>33</v>
      </c>
      <c r="Q3637" t="s">
        <v>34</v>
      </c>
      <c r="R3637">
        <v>1502.42</v>
      </c>
      <c r="S3637" t="s">
        <v>35</v>
      </c>
      <c r="T3637" t="s">
        <v>324</v>
      </c>
      <c r="U3637" t="s">
        <v>325</v>
      </c>
      <c r="V3637" t="s">
        <v>331</v>
      </c>
      <c r="W3637">
        <f>IFERROR(INDEX(#REF!,MATCH(Tableau1[[#This Row],[Identifiant pour calcul]],#REF!,0),9),0)</f>
        <v>0</v>
      </c>
      <c r="X3637">
        <f>Tableau1[[#This Row],[value]]*0.125*Tableau1[[#This Row],[Sequestration factor]]</f>
        <v>0</v>
      </c>
      <c r="Y3637" t="s">
        <v>39</v>
      </c>
      <c r="Z3637" t="s">
        <v>40</v>
      </c>
      <c r="AA3637" t="s">
        <v>39</v>
      </c>
      <c r="AB3637" t="e">
        <f>INDEX(#REF!,MATCH(Tableau1[[#This Row],[species_name]],#REF!,0),2)</f>
        <v>#REF!</v>
      </c>
      <c r="AC3637" s="3" t="e">
        <f>Tableau1[[#This Row],[value]]/Tableau1[[#This Row],[débarquements totaux de l''espèce]]</f>
        <v>#REF!</v>
      </c>
    </row>
    <row r="3638" spans="1:29" x14ac:dyDescent="0.2">
      <c r="A3638" s="1">
        <v>45355</v>
      </c>
      <c r="B3638" t="s">
        <v>24</v>
      </c>
      <c r="C3638" t="s">
        <v>25</v>
      </c>
      <c r="D3638">
        <v>2022</v>
      </c>
      <c r="E3638" t="s">
        <v>86</v>
      </c>
      <c r="F3638" t="s">
        <v>158</v>
      </c>
      <c r="G3638" t="s">
        <v>88</v>
      </c>
      <c r="H3638" t="s">
        <v>29</v>
      </c>
      <c r="L3638" t="s">
        <v>373</v>
      </c>
      <c r="M3638" t="s">
        <v>374</v>
      </c>
      <c r="N3638" t="str">
        <f>_xlfn.CONCAT(Tableau1[[#This Row],[species_name]],Tableau1[[#This Row],[sub_reg]])</f>
        <v>Spotted ray27.7.g</v>
      </c>
      <c r="O3638" t="s">
        <v>32</v>
      </c>
      <c r="P3638" t="s">
        <v>33</v>
      </c>
      <c r="Q3638" t="s">
        <v>34</v>
      </c>
      <c r="R3638">
        <v>30699.55</v>
      </c>
      <c r="S3638" t="s">
        <v>35</v>
      </c>
      <c r="T3638" t="s">
        <v>324</v>
      </c>
      <c r="U3638" t="s">
        <v>325</v>
      </c>
      <c r="V3638" t="s">
        <v>662</v>
      </c>
      <c r="W3638">
        <f>IFERROR(INDEX(#REF!,MATCH(Tableau1[[#This Row],[Identifiant pour calcul]],#REF!,0),9),0)</f>
        <v>0</v>
      </c>
      <c r="X3638">
        <f>Tableau1[[#This Row],[value]]*0.125*Tableau1[[#This Row],[Sequestration factor]]</f>
        <v>0</v>
      </c>
      <c r="Y3638" t="s">
        <v>39</v>
      </c>
      <c r="Z3638" t="s">
        <v>40</v>
      </c>
      <c r="AA3638" t="s">
        <v>39</v>
      </c>
      <c r="AB3638" t="e">
        <f>INDEX(#REF!,MATCH(Tableau1[[#This Row],[species_name]],#REF!,0),2)</f>
        <v>#REF!</v>
      </c>
      <c r="AC3638" s="3" t="e">
        <f>Tableau1[[#This Row],[value]]/Tableau1[[#This Row],[débarquements totaux de l''espèce]]</f>
        <v>#REF!</v>
      </c>
    </row>
    <row r="3639" spans="1:29" x14ac:dyDescent="0.2">
      <c r="A3639" s="1">
        <v>45355</v>
      </c>
      <c r="B3639" t="s">
        <v>24</v>
      </c>
      <c r="C3639" t="s">
        <v>25</v>
      </c>
      <c r="D3639">
        <v>2022</v>
      </c>
      <c r="E3639" t="s">
        <v>86</v>
      </c>
      <c r="F3639" t="s">
        <v>158</v>
      </c>
      <c r="G3639" t="s">
        <v>88</v>
      </c>
      <c r="H3639" t="s">
        <v>29</v>
      </c>
      <c r="L3639" t="s">
        <v>373</v>
      </c>
      <c r="M3639" t="s">
        <v>374</v>
      </c>
      <c r="N3639" t="str">
        <f>_xlfn.CONCAT(Tableau1[[#This Row],[species_name]],Tableau1[[#This Row],[sub_reg]])</f>
        <v>Spotted ray27.7.e</v>
      </c>
      <c r="O3639" t="s">
        <v>32</v>
      </c>
      <c r="P3639" t="s">
        <v>33</v>
      </c>
      <c r="Q3639" t="s">
        <v>34</v>
      </c>
      <c r="R3639">
        <v>13880.73</v>
      </c>
      <c r="S3639" t="s">
        <v>35</v>
      </c>
      <c r="T3639" t="s">
        <v>324</v>
      </c>
      <c r="U3639" t="s">
        <v>325</v>
      </c>
      <c r="V3639" t="s">
        <v>226</v>
      </c>
      <c r="W3639">
        <f>IFERROR(INDEX(#REF!,MATCH(Tableau1[[#This Row],[Identifiant pour calcul]],#REF!,0),9),0)</f>
        <v>0</v>
      </c>
      <c r="X3639">
        <f>Tableau1[[#This Row],[value]]*0.125*Tableau1[[#This Row],[Sequestration factor]]</f>
        <v>0</v>
      </c>
      <c r="Y3639" t="s">
        <v>39</v>
      </c>
      <c r="Z3639" t="s">
        <v>40</v>
      </c>
      <c r="AA3639" t="s">
        <v>39</v>
      </c>
      <c r="AB3639" t="e">
        <f>INDEX(#REF!,MATCH(Tableau1[[#This Row],[species_name]],#REF!,0),2)</f>
        <v>#REF!</v>
      </c>
      <c r="AC3639" s="3" t="e">
        <f>Tableau1[[#This Row],[value]]/Tableau1[[#This Row],[débarquements totaux de l''espèce]]</f>
        <v>#REF!</v>
      </c>
    </row>
    <row r="3640" spans="1:29" x14ac:dyDescent="0.2">
      <c r="A3640" s="1">
        <v>45355</v>
      </c>
      <c r="B3640" t="s">
        <v>24</v>
      </c>
      <c r="C3640" t="s">
        <v>25</v>
      </c>
      <c r="D3640">
        <v>2022</v>
      </c>
      <c r="E3640" t="s">
        <v>86</v>
      </c>
      <c r="F3640" t="s">
        <v>158</v>
      </c>
      <c r="G3640" t="s">
        <v>88</v>
      </c>
      <c r="H3640" t="s">
        <v>29</v>
      </c>
      <c r="L3640" t="s">
        <v>373</v>
      </c>
      <c r="M3640" t="s">
        <v>374</v>
      </c>
      <c r="N3640" t="str">
        <f>_xlfn.CONCAT(Tableau1[[#This Row],[species_name]],Tableau1[[#This Row],[sub_reg]])</f>
        <v>Spotted ray27.8.a</v>
      </c>
      <c r="O3640" t="s">
        <v>32</v>
      </c>
      <c r="P3640" t="s">
        <v>33</v>
      </c>
      <c r="Q3640" t="s">
        <v>34</v>
      </c>
      <c r="R3640">
        <v>3815.77</v>
      </c>
      <c r="S3640" t="s">
        <v>35</v>
      </c>
      <c r="T3640" t="s">
        <v>324</v>
      </c>
      <c r="U3640" t="s">
        <v>325</v>
      </c>
      <c r="V3640" t="s">
        <v>331</v>
      </c>
      <c r="W3640">
        <f>IFERROR(INDEX(#REF!,MATCH(Tableau1[[#This Row],[Identifiant pour calcul]],#REF!,0),9),0)</f>
        <v>0</v>
      </c>
      <c r="X3640">
        <f>Tableau1[[#This Row],[value]]*0.125*Tableau1[[#This Row],[Sequestration factor]]</f>
        <v>0</v>
      </c>
      <c r="Y3640" t="s">
        <v>39</v>
      </c>
      <c r="Z3640" t="s">
        <v>40</v>
      </c>
      <c r="AA3640" t="s">
        <v>39</v>
      </c>
      <c r="AB3640" t="e">
        <f>INDEX(#REF!,MATCH(Tableau1[[#This Row],[species_name]],#REF!,0),2)</f>
        <v>#REF!</v>
      </c>
      <c r="AC3640" s="3" t="e">
        <f>Tableau1[[#This Row],[value]]/Tableau1[[#This Row],[débarquements totaux de l''espèce]]</f>
        <v>#REF!</v>
      </c>
    </row>
    <row r="3641" spans="1:29" x14ac:dyDescent="0.2">
      <c r="A3641" s="1">
        <v>45355</v>
      </c>
      <c r="B3641" t="s">
        <v>24</v>
      </c>
      <c r="C3641" t="s">
        <v>25</v>
      </c>
      <c r="D3641">
        <v>2022</v>
      </c>
      <c r="E3641" t="s">
        <v>86</v>
      </c>
      <c r="F3641" t="s">
        <v>158</v>
      </c>
      <c r="G3641" t="s">
        <v>88</v>
      </c>
      <c r="H3641" t="s">
        <v>29</v>
      </c>
      <c r="L3641" t="s">
        <v>373</v>
      </c>
      <c r="M3641" t="s">
        <v>374</v>
      </c>
      <c r="N3641" t="str">
        <f>_xlfn.CONCAT(Tableau1[[#This Row],[species_name]],Tableau1[[#This Row],[sub_reg]])</f>
        <v>Spotted ray27.7.f</v>
      </c>
      <c r="O3641" t="s">
        <v>32</v>
      </c>
      <c r="P3641" t="s">
        <v>33</v>
      </c>
      <c r="Q3641" t="s">
        <v>34</v>
      </c>
      <c r="R3641">
        <v>42723.45</v>
      </c>
      <c r="S3641" t="s">
        <v>35</v>
      </c>
      <c r="T3641" t="s">
        <v>324</v>
      </c>
      <c r="U3641" t="s">
        <v>325</v>
      </c>
      <c r="V3641" t="s">
        <v>685</v>
      </c>
      <c r="W3641">
        <f>IFERROR(INDEX(#REF!,MATCH(Tableau1[[#This Row],[Identifiant pour calcul]],#REF!,0),9),0)</f>
        <v>0</v>
      </c>
      <c r="X3641">
        <f>Tableau1[[#This Row],[value]]*0.125*Tableau1[[#This Row],[Sequestration factor]]</f>
        <v>0</v>
      </c>
      <c r="Y3641" t="s">
        <v>39</v>
      </c>
      <c r="Z3641" t="s">
        <v>40</v>
      </c>
      <c r="AA3641" t="s">
        <v>39</v>
      </c>
      <c r="AB3641" t="e">
        <f>INDEX(#REF!,MATCH(Tableau1[[#This Row],[species_name]],#REF!,0),2)</f>
        <v>#REF!</v>
      </c>
      <c r="AC3641" s="3" t="e">
        <f>Tableau1[[#This Row],[value]]/Tableau1[[#This Row],[débarquements totaux de l''espèce]]</f>
        <v>#REF!</v>
      </c>
    </row>
    <row r="3642" spans="1:29" x14ac:dyDescent="0.2">
      <c r="A3642" s="1">
        <v>45355</v>
      </c>
      <c r="B3642" t="s">
        <v>24</v>
      </c>
      <c r="C3642" t="s">
        <v>25</v>
      </c>
      <c r="D3642">
        <v>2022</v>
      </c>
      <c r="E3642" t="s">
        <v>86</v>
      </c>
      <c r="F3642" t="s">
        <v>158</v>
      </c>
      <c r="G3642" t="s">
        <v>406</v>
      </c>
      <c r="H3642" t="s">
        <v>29</v>
      </c>
      <c r="L3642" t="s">
        <v>418</v>
      </c>
      <c r="M3642" t="s">
        <v>419</v>
      </c>
      <c r="N3642" t="str">
        <f>_xlfn.CONCAT(Tableau1[[#This Row],[species_name]],Tableau1[[#This Row],[sub_reg]])</f>
        <v>Spotted ray27.7.e</v>
      </c>
      <c r="O3642" t="s">
        <v>32</v>
      </c>
      <c r="P3642" t="s">
        <v>33</v>
      </c>
      <c r="Q3642" t="s">
        <v>34</v>
      </c>
      <c r="R3642">
        <v>26492.44</v>
      </c>
      <c r="S3642" t="s">
        <v>35</v>
      </c>
      <c r="T3642" t="s">
        <v>324</v>
      </c>
      <c r="U3642" t="s">
        <v>325</v>
      </c>
      <c r="V3642" t="s">
        <v>226</v>
      </c>
      <c r="W3642">
        <f>IFERROR(INDEX(#REF!,MATCH(Tableau1[[#This Row],[Identifiant pour calcul]],#REF!,0),9),0)</f>
        <v>0</v>
      </c>
      <c r="X3642">
        <f>Tableau1[[#This Row],[value]]*0.125*Tableau1[[#This Row],[Sequestration factor]]</f>
        <v>0</v>
      </c>
      <c r="Y3642" t="s">
        <v>39</v>
      </c>
      <c r="Z3642" t="s">
        <v>40</v>
      </c>
      <c r="AA3642" t="s">
        <v>39</v>
      </c>
      <c r="AB3642" t="e">
        <f>INDEX(#REF!,MATCH(Tableau1[[#This Row],[species_name]],#REF!,0),2)</f>
        <v>#REF!</v>
      </c>
      <c r="AC3642" s="3" t="e">
        <f>Tableau1[[#This Row],[value]]/Tableau1[[#This Row],[débarquements totaux de l''espèce]]</f>
        <v>#REF!</v>
      </c>
    </row>
    <row r="3643" spans="1:29" x14ac:dyDescent="0.2">
      <c r="A3643" s="1">
        <v>45355</v>
      </c>
      <c r="B3643" t="s">
        <v>24</v>
      </c>
      <c r="C3643" t="s">
        <v>25</v>
      </c>
      <c r="D3643">
        <v>2022</v>
      </c>
      <c r="E3643" t="s">
        <v>86</v>
      </c>
      <c r="F3643" t="s">
        <v>158</v>
      </c>
      <c r="G3643" t="s">
        <v>406</v>
      </c>
      <c r="H3643" t="s">
        <v>29</v>
      </c>
      <c r="L3643" t="s">
        <v>418</v>
      </c>
      <c r="M3643" t="s">
        <v>419</v>
      </c>
      <c r="N3643" t="str">
        <f>_xlfn.CONCAT(Tableau1[[#This Row],[species_name]],Tableau1[[#This Row],[sub_reg]])</f>
        <v>Spotted ray27.7.f</v>
      </c>
      <c r="O3643" t="s">
        <v>32</v>
      </c>
      <c r="P3643" t="s">
        <v>33</v>
      </c>
      <c r="Q3643" t="s">
        <v>34</v>
      </c>
      <c r="R3643">
        <v>11740.41</v>
      </c>
      <c r="S3643" t="s">
        <v>35</v>
      </c>
      <c r="T3643" t="s">
        <v>324</v>
      </c>
      <c r="U3643" t="s">
        <v>325</v>
      </c>
      <c r="V3643" t="s">
        <v>685</v>
      </c>
      <c r="W3643">
        <f>IFERROR(INDEX(#REF!,MATCH(Tableau1[[#This Row],[Identifiant pour calcul]],#REF!,0),9),0)</f>
        <v>0</v>
      </c>
      <c r="X3643">
        <f>Tableau1[[#This Row],[value]]*0.125*Tableau1[[#This Row],[Sequestration factor]]</f>
        <v>0</v>
      </c>
      <c r="Y3643" t="s">
        <v>39</v>
      </c>
      <c r="Z3643" t="s">
        <v>40</v>
      </c>
      <c r="AA3643" t="s">
        <v>39</v>
      </c>
      <c r="AB3643" t="e">
        <f>INDEX(#REF!,MATCH(Tableau1[[#This Row],[species_name]],#REF!,0),2)</f>
        <v>#REF!</v>
      </c>
      <c r="AC3643" s="3" t="e">
        <f>Tableau1[[#This Row],[value]]/Tableau1[[#This Row],[débarquements totaux de l''espèce]]</f>
        <v>#REF!</v>
      </c>
    </row>
    <row r="3644" spans="1:29" x14ac:dyDescent="0.2">
      <c r="A3644" s="1">
        <v>45355</v>
      </c>
      <c r="B3644" t="s">
        <v>24</v>
      </c>
      <c r="C3644" t="s">
        <v>25</v>
      </c>
      <c r="D3644">
        <v>2022</v>
      </c>
      <c r="E3644" t="s">
        <v>86</v>
      </c>
      <c r="F3644" t="s">
        <v>158</v>
      </c>
      <c r="G3644" t="s">
        <v>406</v>
      </c>
      <c r="H3644" t="s">
        <v>29</v>
      </c>
      <c r="L3644" t="s">
        <v>418</v>
      </c>
      <c r="M3644" t="s">
        <v>419</v>
      </c>
      <c r="N3644" t="str">
        <f>_xlfn.CONCAT(Tableau1[[#This Row],[species_name]],Tableau1[[#This Row],[sub_reg]])</f>
        <v>Spotted ray27.7.g</v>
      </c>
      <c r="O3644" t="s">
        <v>32</v>
      </c>
      <c r="P3644" t="s">
        <v>33</v>
      </c>
      <c r="Q3644" t="s">
        <v>34</v>
      </c>
      <c r="R3644">
        <v>14357.88</v>
      </c>
      <c r="S3644" t="s">
        <v>35</v>
      </c>
      <c r="T3644" t="s">
        <v>324</v>
      </c>
      <c r="U3644" t="s">
        <v>325</v>
      </c>
      <c r="V3644" t="s">
        <v>662</v>
      </c>
      <c r="W3644">
        <f>IFERROR(INDEX(#REF!,MATCH(Tableau1[[#This Row],[Identifiant pour calcul]],#REF!,0),9),0)</f>
        <v>0</v>
      </c>
      <c r="X3644">
        <f>Tableau1[[#This Row],[value]]*0.125*Tableau1[[#This Row],[Sequestration factor]]</f>
        <v>0</v>
      </c>
      <c r="Y3644" t="s">
        <v>39</v>
      </c>
      <c r="Z3644" t="s">
        <v>40</v>
      </c>
      <c r="AA3644" t="s">
        <v>39</v>
      </c>
      <c r="AB3644" t="e">
        <f>INDEX(#REF!,MATCH(Tableau1[[#This Row],[species_name]],#REF!,0),2)</f>
        <v>#REF!</v>
      </c>
      <c r="AC3644" s="3" t="e">
        <f>Tableau1[[#This Row],[value]]/Tableau1[[#This Row],[débarquements totaux de l''espèce]]</f>
        <v>#REF!</v>
      </c>
    </row>
    <row r="3645" spans="1:29" x14ac:dyDescent="0.2">
      <c r="A3645" s="1">
        <v>45355</v>
      </c>
      <c r="B3645" t="s">
        <v>24</v>
      </c>
      <c r="C3645" t="s">
        <v>25</v>
      </c>
      <c r="D3645">
        <v>2022</v>
      </c>
      <c r="E3645" t="s">
        <v>86</v>
      </c>
      <c r="F3645" t="s">
        <v>158</v>
      </c>
      <c r="G3645" t="s">
        <v>406</v>
      </c>
      <c r="H3645" t="s">
        <v>29</v>
      </c>
      <c r="L3645" t="s">
        <v>418</v>
      </c>
      <c r="M3645" t="s">
        <v>419</v>
      </c>
      <c r="N3645" t="str">
        <f>_xlfn.CONCAT(Tableau1[[#This Row],[species_name]],Tableau1[[#This Row],[sub_reg]])</f>
        <v>Spotted ray27.7.h</v>
      </c>
      <c r="O3645" t="s">
        <v>32</v>
      </c>
      <c r="P3645" t="s">
        <v>33</v>
      </c>
      <c r="Q3645" t="s">
        <v>34</v>
      </c>
      <c r="R3645">
        <v>12574.68</v>
      </c>
      <c r="S3645" t="s">
        <v>35</v>
      </c>
      <c r="T3645" t="s">
        <v>324</v>
      </c>
      <c r="U3645" t="s">
        <v>325</v>
      </c>
      <c r="V3645" t="s">
        <v>330</v>
      </c>
      <c r="W3645">
        <f>IFERROR(INDEX(#REF!,MATCH(Tableau1[[#This Row],[Identifiant pour calcul]],#REF!,0),9),0)</f>
        <v>0</v>
      </c>
      <c r="X3645">
        <f>Tableau1[[#This Row],[value]]*0.125*Tableau1[[#This Row],[Sequestration factor]]</f>
        <v>0</v>
      </c>
      <c r="Y3645" t="s">
        <v>39</v>
      </c>
      <c r="Z3645" t="s">
        <v>40</v>
      </c>
      <c r="AA3645" t="s">
        <v>39</v>
      </c>
      <c r="AB3645" t="e">
        <f>INDEX(#REF!,MATCH(Tableau1[[#This Row],[species_name]],#REF!,0),2)</f>
        <v>#REF!</v>
      </c>
      <c r="AC3645" s="3" t="e">
        <f>Tableau1[[#This Row],[value]]/Tableau1[[#This Row],[débarquements totaux de l''espèce]]</f>
        <v>#REF!</v>
      </c>
    </row>
    <row r="3646" spans="1:29" x14ac:dyDescent="0.2">
      <c r="A3646" s="1">
        <v>45355</v>
      </c>
      <c r="B3646" t="s">
        <v>24</v>
      </c>
      <c r="C3646" t="s">
        <v>25</v>
      </c>
      <c r="D3646">
        <v>2022</v>
      </c>
      <c r="E3646" t="s">
        <v>86</v>
      </c>
      <c r="F3646" t="s">
        <v>372</v>
      </c>
      <c r="G3646" t="s">
        <v>28</v>
      </c>
      <c r="H3646" t="s">
        <v>29</v>
      </c>
      <c r="L3646" t="s">
        <v>711</v>
      </c>
      <c r="M3646" t="s">
        <v>712</v>
      </c>
      <c r="N3646" t="str">
        <f>_xlfn.CONCAT(Tableau1[[#This Row],[species_name]],Tableau1[[#This Row],[sub_reg]])</f>
        <v>Spotted ray27.7.d</v>
      </c>
      <c r="O3646" t="s">
        <v>32</v>
      </c>
      <c r="P3646" t="s">
        <v>33</v>
      </c>
      <c r="Q3646" t="s">
        <v>34</v>
      </c>
      <c r="R3646">
        <v>1209.23</v>
      </c>
      <c r="S3646" t="s">
        <v>35</v>
      </c>
      <c r="T3646" t="s">
        <v>324</v>
      </c>
      <c r="U3646" t="s">
        <v>325</v>
      </c>
      <c r="V3646" t="s">
        <v>96</v>
      </c>
      <c r="W3646">
        <f>IFERROR(INDEX(#REF!,MATCH(Tableau1[[#This Row],[Identifiant pour calcul]],#REF!,0),9),0)</f>
        <v>0</v>
      </c>
      <c r="X3646">
        <f>Tableau1[[#This Row],[value]]*0.125*Tableau1[[#This Row],[Sequestration factor]]</f>
        <v>0</v>
      </c>
      <c r="Y3646" t="s">
        <v>39</v>
      </c>
      <c r="Z3646" t="s">
        <v>40</v>
      </c>
      <c r="AA3646" t="s">
        <v>39</v>
      </c>
      <c r="AB3646" t="e">
        <f>INDEX(#REF!,MATCH(Tableau1[[#This Row],[species_name]],#REF!,0),2)</f>
        <v>#REF!</v>
      </c>
      <c r="AC3646" s="3" t="e">
        <f>Tableau1[[#This Row],[value]]/Tableau1[[#This Row],[débarquements totaux de l''espèce]]</f>
        <v>#REF!</v>
      </c>
    </row>
    <row r="3647" spans="1:29" x14ac:dyDescent="0.2">
      <c r="A3647" s="1">
        <v>45355</v>
      </c>
      <c r="B3647" t="s">
        <v>24</v>
      </c>
      <c r="C3647" t="s">
        <v>25</v>
      </c>
      <c r="D3647">
        <v>2022</v>
      </c>
      <c r="E3647" t="s">
        <v>86</v>
      </c>
      <c r="F3647" t="s">
        <v>158</v>
      </c>
      <c r="G3647" t="s">
        <v>28</v>
      </c>
      <c r="H3647" t="s">
        <v>29</v>
      </c>
      <c r="M3647" t="s">
        <v>821</v>
      </c>
      <c r="N3647" t="str">
        <f>_xlfn.CONCAT(Tableau1[[#This Row],[species_name]],Tableau1[[#This Row],[sub_reg]])</f>
        <v>Spotted ray27.7.e</v>
      </c>
      <c r="O3647" t="s">
        <v>32</v>
      </c>
      <c r="P3647" t="s">
        <v>33</v>
      </c>
      <c r="Q3647" t="s">
        <v>34</v>
      </c>
      <c r="R3647">
        <v>5082.34</v>
      </c>
      <c r="S3647" t="s">
        <v>35</v>
      </c>
      <c r="T3647" t="s">
        <v>324</v>
      </c>
      <c r="U3647" t="s">
        <v>325</v>
      </c>
      <c r="V3647" t="s">
        <v>226</v>
      </c>
      <c r="W3647">
        <f>IFERROR(INDEX(#REF!,MATCH(Tableau1[[#This Row],[Identifiant pour calcul]],#REF!,0),9),0)</f>
        <v>0</v>
      </c>
      <c r="X3647">
        <f>Tableau1[[#This Row],[value]]*0.125*Tableau1[[#This Row],[Sequestration factor]]</f>
        <v>0</v>
      </c>
      <c r="Y3647" t="s">
        <v>39</v>
      </c>
      <c r="Z3647" t="s">
        <v>40</v>
      </c>
      <c r="AA3647" t="s">
        <v>39</v>
      </c>
      <c r="AB3647" t="e">
        <f>INDEX(#REF!,MATCH(Tableau1[[#This Row],[species_name]],#REF!,0),2)</f>
        <v>#REF!</v>
      </c>
      <c r="AC3647" s="3" t="e">
        <f>Tableau1[[#This Row],[value]]/Tableau1[[#This Row],[débarquements totaux de l''espèce]]</f>
        <v>#REF!</v>
      </c>
    </row>
    <row r="3648" spans="1:29" x14ac:dyDescent="0.2">
      <c r="A3648" s="1">
        <v>45355</v>
      </c>
      <c r="B3648" t="s">
        <v>24</v>
      </c>
      <c r="C3648" t="s">
        <v>25</v>
      </c>
      <c r="D3648">
        <v>2022</v>
      </c>
      <c r="E3648" t="s">
        <v>86</v>
      </c>
      <c r="F3648" t="s">
        <v>158</v>
      </c>
      <c r="G3648" t="s">
        <v>28</v>
      </c>
      <c r="H3648" t="s">
        <v>29</v>
      </c>
      <c r="M3648" t="s">
        <v>821</v>
      </c>
      <c r="N3648" t="str">
        <f>_xlfn.CONCAT(Tableau1[[#This Row],[species_name]],Tableau1[[#This Row],[sub_reg]])</f>
        <v>Spotted ray27.7.d</v>
      </c>
      <c r="O3648" t="s">
        <v>32</v>
      </c>
      <c r="P3648" t="s">
        <v>33</v>
      </c>
      <c r="Q3648" t="s">
        <v>34</v>
      </c>
      <c r="R3648">
        <v>2294.16</v>
      </c>
      <c r="S3648" t="s">
        <v>35</v>
      </c>
      <c r="T3648" t="s">
        <v>324</v>
      </c>
      <c r="U3648" t="s">
        <v>325</v>
      </c>
      <c r="V3648" t="s">
        <v>96</v>
      </c>
      <c r="W3648">
        <f>IFERROR(INDEX(#REF!,MATCH(Tableau1[[#This Row],[Identifiant pour calcul]],#REF!,0),9),0)</f>
        <v>0</v>
      </c>
      <c r="X3648">
        <f>Tableau1[[#This Row],[value]]*0.125*Tableau1[[#This Row],[Sequestration factor]]</f>
        <v>0</v>
      </c>
      <c r="Y3648" t="s">
        <v>39</v>
      </c>
      <c r="Z3648" t="s">
        <v>40</v>
      </c>
      <c r="AA3648" t="s">
        <v>39</v>
      </c>
      <c r="AB3648" t="e">
        <f>INDEX(#REF!,MATCH(Tableau1[[#This Row],[species_name]],#REF!,0),2)</f>
        <v>#REF!</v>
      </c>
      <c r="AC3648" s="3" t="e">
        <f>Tableau1[[#This Row],[value]]/Tableau1[[#This Row],[débarquements totaux de l''espèce]]</f>
        <v>#REF!</v>
      </c>
    </row>
    <row r="3649" spans="1:29" x14ac:dyDescent="0.2">
      <c r="A3649" s="1">
        <v>45355</v>
      </c>
      <c r="B3649" t="s">
        <v>24</v>
      </c>
      <c r="C3649" t="s">
        <v>25</v>
      </c>
      <c r="D3649">
        <v>2022</v>
      </c>
      <c r="E3649" t="s">
        <v>86</v>
      </c>
      <c r="F3649" t="s">
        <v>87</v>
      </c>
      <c r="G3649" t="s">
        <v>107</v>
      </c>
      <c r="H3649" t="s">
        <v>29</v>
      </c>
      <c r="M3649" t="s">
        <v>830</v>
      </c>
      <c r="N3649" t="str">
        <f>_xlfn.CONCAT(Tableau1[[#This Row],[species_name]],Tableau1[[#This Row],[sub_reg]])</f>
        <v>Spotted ray27.7.e</v>
      </c>
      <c r="O3649" t="s">
        <v>32</v>
      </c>
      <c r="P3649" t="s">
        <v>33</v>
      </c>
      <c r="Q3649" t="s">
        <v>34</v>
      </c>
      <c r="R3649">
        <v>1126</v>
      </c>
      <c r="S3649" t="s">
        <v>35</v>
      </c>
      <c r="T3649" t="s">
        <v>324</v>
      </c>
      <c r="U3649" t="s">
        <v>325</v>
      </c>
      <c r="V3649" t="s">
        <v>226</v>
      </c>
      <c r="W3649">
        <f>IFERROR(INDEX(#REF!,MATCH(Tableau1[[#This Row],[Identifiant pour calcul]],#REF!,0),9),0)</f>
        <v>0</v>
      </c>
      <c r="X3649">
        <f>Tableau1[[#This Row],[value]]*0.125*Tableau1[[#This Row],[Sequestration factor]]</f>
        <v>0</v>
      </c>
      <c r="Y3649" t="s">
        <v>39</v>
      </c>
      <c r="Z3649" t="s">
        <v>40</v>
      </c>
      <c r="AA3649" t="s">
        <v>39</v>
      </c>
      <c r="AB3649" t="e">
        <f>INDEX(#REF!,MATCH(Tableau1[[#This Row],[species_name]],#REF!,0),2)</f>
        <v>#REF!</v>
      </c>
      <c r="AC3649" s="3" t="e">
        <f>Tableau1[[#This Row],[value]]/Tableau1[[#This Row],[débarquements totaux de l''espèce]]</f>
        <v>#REF!</v>
      </c>
    </row>
    <row r="3650" spans="1:29" x14ac:dyDescent="0.2">
      <c r="A3650" s="1">
        <v>45355</v>
      </c>
      <c r="B3650" t="s">
        <v>24</v>
      </c>
      <c r="C3650" t="s">
        <v>25</v>
      </c>
      <c r="D3650">
        <v>2022</v>
      </c>
      <c r="E3650" t="s">
        <v>86</v>
      </c>
      <c r="F3650" t="s">
        <v>158</v>
      </c>
      <c r="G3650" t="s">
        <v>28</v>
      </c>
      <c r="H3650" t="s">
        <v>29</v>
      </c>
      <c r="M3650" t="s">
        <v>821</v>
      </c>
      <c r="N3650" t="str">
        <f>_xlfn.CONCAT(Tableau1[[#This Row],[species_name]],Tableau1[[#This Row],[sub_reg]])</f>
        <v>Spotted ray27.7.h</v>
      </c>
      <c r="O3650" t="s">
        <v>32</v>
      </c>
      <c r="P3650" t="s">
        <v>33</v>
      </c>
      <c r="Q3650" t="s">
        <v>34</v>
      </c>
      <c r="R3650">
        <v>1260.99</v>
      </c>
      <c r="S3650" t="s">
        <v>35</v>
      </c>
      <c r="T3650" t="s">
        <v>324</v>
      </c>
      <c r="U3650" t="s">
        <v>325</v>
      </c>
      <c r="V3650" t="s">
        <v>330</v>
      </c>
      <c r="W3650">
        <f>IFERROR(INDEX(#REF!,MATCH(Tableau1[[#This Row],[Identifiant pour calcul]],#REF!,0),9),0)</f>
        <v>0</v>
      </c>
      <c r="X3650">
        <f>Tableau1[[#This Row],[value]]*0.125*Tableau1[[#This Row],[Sequestration factor]]</f>
        <v>0</v>
      </c>
      <c r="Y3650" t="s">
        <v>39</v>
      </c>
      <c r="Z3650" t="s">
        <v>40</v>
      </c>
      <c r="AA3650" t="s">
        <v>39</v>
      </c>
      <c r="AB3650" t="e">
        <f>INDEX(#REF!,MATCH(Tableau1[[#This Row],[species_name]],#REF!,0),2)</f>
        <v>#REF!</v>
      </c>
      <c r="AC3650" s="3" t="e">
        <f>Tableau1[[#This Row],[value]]/Tableau1[[#This Row],[débarquements totaux de l''espèce]]</f>
        <v>#REF!</v>
      </c>
    </row>
    <row r="3651" spans="1:29" x14ac:dyDescent="0.2">
      <c r="A3651" s="1">
        <v>45355</v>
      </c>
      <c r="B3651" t="s">
        <v>24</v>
      </c>
      <c r="C3651" t="s">
        <v>25</v>
      </c>
      <c r="D3651">
        <v>2022</v>
      </c>
      <c r="E3651" t="s">
        <v>86</v>
      </c>
      <c r="F3651" t="s">
        <v>158</v>
      </c>
      <c r="G3651" t="s">
        <v>28</v>
      </c>
      <c r="H3651" t="s">
        <v>29</v>
      </c>
      <c r="M3651" t="s">
        <v>821</v>
      </c>
      <c r="N3651" t="str">
        <f>_xlfn.CONCAT(Tableau1[[#This Row],[species_name]],Tableau1[[#This Row],[sub_reg]])</f>
        <v>Spotted ray27.8.a</v>
      </c>
      <c r="O3651" t="s">
        <v>32</v>
      </c>
      <c r="P3651" t="s">
        <v>33</v>
      </c>
      <c r="Q3651" t="s">
        <v>34</v>
      </c>
      <c r="R3651">
        <v>5111.51</v>
      </c>
      <c r="S3651" t="s">
        <v>35</v>
      </c>
      <c r="T3651" t="s">
        <v>324</v>
      </c>
      <c r="U3651" t="s">
        <v>325</v>
      </c>
      <c r="V3651" t="s">
        <v>331</v>
      </c>
      <c r="W3651">
        <f>IFERROR(INDEX(#REF!,MATCH(Tableau1[[#This Row],[Identifiant pour calcul]],#REF!,0),9),0)</f>
        <v>0</v>
      </c>
      <c r="X3651">
        <f>Tableau1[[#This Row],[value]]*0.125*Tableau1[[#This Row],[Sequestration factor]]</f>
        <v>0</v>
      </c>
      <c r="Y3651" t="s">
        <v>39</v>
      </c>
      <c r="Z3651" t="s">
        <v>40</v>
      </c>
      <c r="AA3651" t="s">
        <v>39</v>
      </c>
      <c r="AB3651" t="e">
        <f>INDEX(#REF!,MATCH(Tableau1[[#This Row],[species_name]],#REF!,0),2)</f>
        <v>#REF!</v>
      </c>
      <c r="AC3651" s="3" t="e">
        <f>Tableau1[[#This Row],[value]]/Tableau1[[#This Row],[débarquements totaux de l''espèce]]</f>
        <v>#REF!</v>
      </c>
    </row>
    <row r="3652" spans="1:29" x14ac:dyDescent="0.2">
      <c r="A3652" s="1">
        <v>45355</v>
      </c>
      <c r="B3652" t="s">
        <v>24</v>
      </c>
      <c r="C3652" t="s">
        <v>25</v>
      </c>
      <c r="D3652">
        <v>2022</v>
      </c>
      <c r="E3652" t="s">
        <v>86</v>
      </c>
      <c r="F3652" t="s">
        <v>239</v>
      </c>
      <c r="G3652" t="s">
        <v>107</v>
      </c>
      <c r="H3652" t="s">
        <v>29</v>
      </c>
      <c r="M3652" t="s">
        <v>786</v>
      </c>
      <c r="N3652" t="str">
        <f>_xlfn.CONCAT(Tableau1[[#This Row],[species_name]],Tableau1[[#This Row],[sub_reg]])</f>
        <v>Spotted ray27.7.e</v>
      </c>
      <c r="O3652" t="s">
        <v>32</v>
      </c>
      <c r="P3652" t="s">
        <v>33</v>
      </c>
      <c r="Q3652" t="s">
        <v>34</v>
      </c>
      <c r="R3652">
        <v>1632.04</v>
      </c>
      <c r="S3652" t="s">
        <v>35</v>
      </c>
      <c r="T3652" t="s">
        <v>324</v>
      </c>
      <c r="U3652" t="s">
        <v>325</v>
      </c>
      <c r="V3652" t="s">
        <v>226</v>
      </c>
      <c r="W3652">
        <f>IFERROR(INDEX(#REF!,MATCH(Tableau1[[#This Row],[Identifiant pour calcul]],#REF!,0),9),0)</f>
        <v>0</v>
      </c>
      <c r="X3652">
        <f>Tableau1[[#This Row],[value]]*0.125*Tableau1[[#This Row],[Sequestration factor]]</f>
        <v>0</v>
      </c>
      <c r="Y3652" t="s">
        <v>39</v>
      </c>
      <c r="Z3652" t="s">
        <v>40</v>
      </c>
      <c r="AA3652" t="s">
        <v>39</v>
      </c>
      <c r="AB3652" t="e">
        <f>INDEX(#REF!,MATCH(Tableau1[[#This Row],[species_name]],#REF!,0),2)</f>
        <v>#REF!</v>
      </c>
      <c r="AC3652" s="3" t="e">
        <f>Tableau1[[#This Row],[value]]/Tableau1[[#This Row],[débarquements totaux de l''espèce]]</f>
        <v>#REF!</v>
      </c>
    </row>
    <row r="3653" spans="1:29" x14ac:dyDescent="0.2">
      <c r="A3653" s="1">
        <v>45355</v>
      </c>
      <c r="B3653" t="s">
        <v>24</v>
      </c>
      <c r="C3653" t="s">
        <v>25</v>
      </c>
      <c r="D3653">
        <v>2022</v>
      </c>
      <c r="E3653" t="s">
        <v>86</v>
      </c>
      <c r="F3653" t="s">
        <v>239</v>
      </c>
      <c r="G3653" t="s">
        <v>107</v>
      </c>
      <c r="H3653" t="s">
        <v>29</v>
      </c>
      <c r="M3653" t="s">
        <v>786</v>
      </c>
      <c r="N3653" t="str">
        <f>_xlfn.CONCAT(Tableau1[[#This Row],[species_name]],Tableau1[[#This Row],[sub_reg]])</f>
        <v>Spotted ray27.8.a</v>
      </c>
      <c r="O3653" t="s">
        <v>32</v>
      </c>
      <c r="P3653" t="s">
        <v>33</v>
      </c>
      <c r="Q3653" t="s">
        <v>34</v>
      </c>
      <c r="R3653">
        <v>6638.76</v>
      </c>
      <c r="S3653" t="s">
        <v>35</v>
      </c>
      <c r="T3653" t="s">
        <v>324</v>
      </c>
      <c r="U3653" t="s">
        <v>325</v>
      </c>
      <c r="V3653" t="s">
        <v>331</v>
      </c>
      <c r="W3653">
        <f>IFERROR(INDEX(#REF!,MATCH(Tableau1[[#This Row],[Identifiant pour calcul]],#REF!,0),9),0)</f>
        <v>0</v>
      </c>
      <c r="X3653">
        <f>Tableau1[[#This Row],[value]]*0.125*Tableau1[[#This Row],[Sequestration factor]]</f>
        <v>0</v>
      </c>
      <c r="Y3653" t="s">
        <v>39</v>
      </c>
      <c r="Z3653" t="s">
        <v>40</v>
      </c>
      <c r="AA3653" t="s">
        <v>39</v>
      </c>
      <c r="AB3653" t="e">
        <f>INDEX(#REF!,MATCH(Tableau1[[#This Row],[species_name]],#REF!,0),2)</f>
        <v>#REF!</v>
      </c>
      <c r="AC3653" s="3" t="e">
        <f>Tableau1[[#This Row],[value]]/Tableau1[[#This Row],[débarquements totaux de l''espèce]]</f>
        <v>#REF!</v>
      </c>
    </row>
    <row r="3654" spans="1:29" x14ac:dyDescent="0.2">
      <c r="A3654" s="1">
        <v>45355</v>
      </c>
      <c r="B3654" t="s">
        <v>24</v>
      </c>
      <c r="C3654" t="s">
        <v>25</v>
      </c>
      <c r="D3654">
        <v>2022</v>
      </c>
      <c r="E3654" t="s">
        <v>86</v>
      </c>
      <c r="F3654" t="s">
        <v>158</v>
      </c>
      <c r="G3654" t="s">
        <v>406</v>
      </c>
      <c r="H3654" t="s">
        <v>29</v>
      </c>
      <c r="L3654" t="s">
        <v>418</v>
      </c>
      <c r="M3654" t="s">
        <v>419</v>
      </c>
      <c r="N3654" t="str">
        <f>_xlfn.CONCAT(Tableau1[[#This Row],[species_name]],Tableau1[[#This Row],[sub_reg]])</f>
        <v>Spotted ray27.7.d</v>
      </c>
      <c r="O3654" t="s">
        <v>32</v>
      </c>
      <c r="P3654" t="s">
        <v>33</v>
      </c>
      <c r="Q3654" t="s">
        <v>34</v>
      </c>
      <c r="R3654">
        <v>1058.0899999999999</v>
      </c>
      <c r="S3654" t="s">
        <v>35</v>
      </c>
      <c r="T3654" t="s">
        <v>324</v>
      </c>
      <c r="U3654" t="s">
        <v>325</v>
      </c>
      <c r="V3654" t="s">
        <v>96</v>
      </c>
      <c r="W3654">
        <f>IFERROR(INDEX(#REF!,MATCH(Tableau1[[#This Row],[Identifiant pour calcul]],#REF!,0),9),0)</f>
        <v>0</v>
      </c>
      <c r="X3654">
        <f>Tableau1[[#This Row],[value]]*0.125*Tableau1[[#This Row],[Sequestration factor]]</f>
        <v>0</v>
      </c>
      <c r="Y3654" t="s">
        <v>39</v>
      </c>
      <c r="Z3654" t="s">
        <v>40</v>
      </c>
      <c r="AA3654" t="s">
        <v>39</v>
      </c>
      <c r="AB3654" t="e">
        <f>INDEX(#REF!,MATCH(Tableau1[[#This Row],[species_name]],#REF!,0),2)</f>
        <v>#REF!</v>
      </c>
      <c r="AC3654" s="3" t="e">
        <f>Tableau1[[#This Row],[value]]/Tableau1[[#This Row],[débarquements totaux de l''espèce]]</f>
        <v>#REF!</v>
      </c>
    </row>
    <row r="3655" spans="1:29" x14ac:dyDescent="0.2">
      <c r="A3655" s="1">
        <v>45355</v>
      </c>
      <c r="B3655" t="s">
        <v>24</v>
      </c>
      <c r="C3655" t="s">
        <v>25</v>
      </c>
      <c r="D3655">
        <v>2022</v>
      </c>
      <c r="E3655" t="s">
        <v>86</v>
      </c>
      <c r="F3655" t="s">
        <v>27</v>
      </c>
      <c r="G3655" t="s">
        <v>77</v>
      </c>
      <c r="H3655" t="s">
        <v>29</v>
      </c>
      <c r="M3655" t="s">
        <v>738</v>
      </c>
      <c r="N3655" t="str">
        <f>_xlfn.CONCAT(Tableau1[[#This Row],[species_name]],Tableau1[[#This Row],[sub_reg]])</f>
        <v>Spotted ray27.7.h</v>
      </c>
      <c r="O3655" t="s">
        <v>32</v>
      </c>
      <c r="P3655" t="s">
        <v>33</v>
      </c>
      <c r="Q3655" t="s">
        <v>34</v>
      </c>
      <c r="R3655">
        <v>32675.23</v>
      </c>
      <c r="S3655" t="s">
        <v>35</v>
      </c>
      <c r="T3655" t="s">
        <v>324</v>
      </c>
      <c r="U3655" t="s">
        <v>325</v>
      </c>
      <c r="V3655" t="s">
        <v>330</v>
      </c>
      <c r="W3655">
        <f>IFERROR(INDEX(#REF!,MATCH(Tableau1[[#This Row],[Identifiant pour calcul]],#REF!,0),9),0)</f>
        <v>0</v>
      </c>
      <c r="X3655">
        <f>Tableau1[[#This Row],[value]]*0.125*Tableau1[[#This Row],[Sequestration factor]]</f>
        <v>0</v>
      </c>
      <c r="Y3655" t="s">
        <v>39</v>
      </c>
      <c r="Z3655" t="s">
        <v>40</v>
      </c>
      <c r="AA3655" t="s">
        <v>39</v>
      </c>
      <c r="AB3655" t="e">
        <f>INDEX(#REF!,MATCH(Tableau1[[#This Row],[species_name]],#REF!,0),2)</f>
        <v>#REF!</v>
      </c>
      <c r="AC3655" s="3" t="e">
        <f>Tableau1[[#This Row],[value]]/Tableau1[[#This Row],[débarquements totaux de l''espèce]]</f>
        <v>#REF!</v>
      </c>
    </row>
    <row r="3656" spans="1:29" x14ac:dyDescent="0.2">
      <c r="A3656" s="1">
        <v>45355</v>
      </c>
      <c r="B3656" t="s">
        <v>24</v>
      </c>
      <c r="C3656" t="s">
        <v>25</v>
      </c>
      <c r="D3656">
        <v>2022</v>
      </c>
      <c r="E3656" t="s">
        <v>86</v>
      </c>
      <c r="F3656" t="s">
        <v>158</v>
      </c>
      <c r="G3656" t="s">
        <v>88</v>
      </c>
      <c r="H3656" t="s">
        <v>29</v>
      </c>
      <c r="L3656" t="s">
        <v>373</v>
      </c>
      <c r="M3656" t="s">
        <v>374</v>
      </c>
      <c r="N3656" t="str">
        <f>_xlfn.CONCAT(Tableau1[[#This Row],[species_name]],Tableau1[[#This Row],[sub_reg]])</f>
        <v>Spotted ray27.7.h</v>
      </c>
      <c r="O3656" t="s">
        <v>32</v>
      </c>
      <c r="P3656" t="s">
        <v>33</v>
      </c>
      <c r="Q3656" t="s">
        <v>34</v>
      </c>
      <c r="R3656">
        <v>5004.72</v>
      </c>
      <c r="S3656" t="s">
        <v>35</v>
      </c>
      <c r="T3656" t="s">
        <v>324</v>
      </c>
      <c r="U3656" t="s">
        <v>325</v>
      </c>
      <c r="V3656" t="s">
        <v>330</v>
      </c>
      <c r="W3656">
        <f>IFERROR(INDEX(#REF!,MATCH(Tableau1[[#This Row],[Identifiant pour calcul]],#REF!,0),9),0)</f>
        <v>0</v>
      </c>
      <c r="X3656">
        <f>Tableau1[[#This Row],[value]]*0.125*Tableau1[[#This Row],[Sequestration factor]]</f>
        <v>0</v>
      </c>
      <c r="Y3656" t="s">
        <v>39</v>
      </c>
      <c r="Z3656" t="s">
        <v>40</v>
      </c>
      <c r="AA3656" t="s">
        <v>39</v>
      </c>
      <c r="AB3656" t="e">
        <f>INDEX(#REF!,MATCH(Tableau1[[#This Row],[species_name]],#REF!,0),2)</f>
        <v>#REF!</v>
      </c>
      <c r="AC3656" s="3" t="e">
        <f>Tableau1[[#This Row],[value]]/Tableau1[[#This Row],[débarquements totaux de l''espèce]]</f>
        <v>#REF!</v>
      </c>
    </row>
    <row r="3657" spans="1:29" x14ac:dyDescent="0.2">
      <c r="A3657" s="1">
        <v>45355</v>
      </c>
      <c r="B3657" t="s">
        <v>24</v>
      </c>
      <c r="C3657" t="s">
        <v>25</v>
      </c>
      <c r="D3657">
        <v>2022</v>
      </c>
      <c r="E3657" t="s">
        <v>86</v>
      </c>
      <c r="F3657" t="s">
        <v>372</v>
      </c>
      <c r="G3657" t="s">
        <v>88</v>
      </c>
      <c r="H3657" t="s">
        <v>29</v>
      </c>
      <c r="L3657" t="s">
        <v>373</v>
      </c>
      <c r="M3657" t="s">
        <v>374</v>
      </c>
      <c r="N3657" t="str">
        <f>_xlfn.CONCAT(Tableau1[[#This Row],[species_name]],Tableau1[[#This Row],[sub_reg]])</f>
        <v>Cuckoo ray27.7.h</v>
      </c>
      <c r="O3657" t="s">
        <v>32</v>
      </c>
      <c r="P3657" t="s">
        <v>33</v>
      </c>
      <c r="Q3657" t="s">
        <v>34</v>
      </c>
      <c r="R3657">
        <v>21858.12</v>
      </c>
      <c r="S3657" t="s">
        <v>35</v>
      </c>
      <c r="T3657" t="s">
        <v>394</v>
      </c>
      <c r="U3657" t="s">
        <v>395</v>
      </c>
      <c r="V3657" t="s">
        <v>330</v>
      </c>
      <c r="W3657">
        <f>IFERROR(INDEX(#REF!,MATCH(Tableau1[[#This Row],[Identifiant pour calcul]],#REF!,0),9),0)</f>
        <v>0</v>
      </c>
      <c r="X3657">
        <f>Tableau1[[#This Row],[value]]*0.125*Tableau1[[#This Row],[Sequestration factor]]</f>
        <v>0</v>
      </c>
      <c r="Y3657" t="s">
        <v>39</v>
      </c>
      <c r="Z3657" t="s">
        <v>40</v>
      </c>
      <c r="AA3657" t="s">
        <v>39</v>
      </c>
      <c r="AB3657" t="e">
        <f>INDEX(#REF!,MATCH(Tableau1[[#This Row],[species_name]],#REF!,0),2)</f>
        <v>#REF!</v>
      </c>
      <c r="AC3657" s="3" t="e">
        <f>Tableau1[[#This Row],[value]]/Tableau1[[#This Row],[débarquements totaux de l''espèce]]</f>
        <v>#REF!</v>
      </c>
    </row>
    <row r="3658" spans="1:29" x14ac:dyDescent="0.2">
      <c r="A3658" s="1">
        <v>45355</v>
      </c>
      <c r="B3658" t="s">
        <v>24</v>
      </c>
      <c r="C3658" t="s">
        <v>25</v>
      </c>
      <c r="D3658">
        <v>2022</v>
      </c>
      <c r="E3658" t="s">
        <v>86</v>
      </c>
      <c r="F3658" t="s">
        <v>372</v>
      </c>
      <c r="G3658" t="s">
        <v>88</v>
      </c>
      <c r="H3658" t="s">
        <v>29</v>
      </c>
      <c r="L3658" t="s">
        <v>373</v>
      </c>
      <c r="M3658" t="s">
        <v>374</v>
      </c>
      <c r="N3658" t="str">
        <f>_xlfn.CONCAT(Tableau1[[#This Row],[species_name]],Tableau1[[#This Row],[sub_reg]])</f>
        <v>Cuckoo ray27.8.a</v>
      </c>
      <c r="O3658" t="s">
        <v>32</v>
      </c>
      <c r="P3658" t="s">
        <v>33</v>
      </c>
      <c r="Q3658" t="s">
        <v>34</v>
      </c>
      <c r="R3658">
        <v>2488.8200000000002</v>
      </c>
      <c r="S3658" t="s">
        <v>35</v>
      </c>
      <c r="T3658" t="s">
        <v>394</v>
      </c>
      <c r="U3658" t="s">
        <v>395</v>
      </c>
      <c r="V3658" t="s">
        <v>331</v>
      </c>
      <c r="W3658">
        <f>IFERROR(INDEX(#REF!,MATCH(Tableau1[[#This Row],[Identifiant pour calcul]],#REF!,0),9),0)</f>
        <v>0</v>
      </c>
      <c r="X3658">
        <f>Tableau1[[#This Row],[value]]*0.125*Tableau1[[#This Row],[Sequestration factor]]</f>
        <v>0</v>
      </c>
      <c r="Y3658" t="s">
        <v>39</v>
      </c>
      <c r="Z3658" t="s">
        <v>40</v>
      </c>
      <c r="AA3658" t="s">
        <v>39</v>
      </c>
      <c r="AB3658" t="e">
        <f>INDEX(#REF!,MATCH(Tableau1[[#This Row],[species_name]],#REF!,0),2)</f>
        <v>#REF!</v>
      </c>
      <c r="AC3658" s="3" t="e">
        <f>Tableau1[[#This Row],[value]]/Tableau1[[#This Row],[débarquements totaux de l''espèce]]</f>
        <v>#REF!</v>
      </c>
    </row>
    <row r="3659" spans="1:29" x14ac:dyDescent="0.2">
      <c r="A3659" s="1">
        <v>45355</v>
      </c>
      <c r="B3659" t="s">
        <v>24</v>
      </c>
      <c r="C3659" t="s">
        <v>25</v>
      </c>
      <c r="D3659">
        <v>2022</v>
      </c>
      <c r="E3659" t="s">
        <v>26</v>
      </c>
      <c r="F3659" t="s">
        <v>158</v>
      </c>
      <c r="G3659" t="s">
        <v>406</v>
      </c>
      <c r="H3659" t="s">
        <v>29</v>
      </c>
      <c r="L3659" t="s">
        <v>428</v>
      </c>
      <c r="M3659" t="s">
        <v>429</v>
      </c>
      <c r="N3659" t="str">
        <f>_xlfn.CONCAT(Tableau1[[#This Row],[species_name]],Tableau1[[#This Row],[sub_reg]])</f>
        <v>Cuckoo raysa 7</v>
      </c>
      <c r="O3659" t="s">
        <v>32</v>
      </c>
      <c r="P3659" t="s">
        <v>33</v>
      </c>
      <c r="Q3659" t="s">
        <v>34</v>
      </c>
      <c r="R3659">
        <v>7310.71</v>
      </c>
      <c r="S3659" t="s">
        <v>35</v>
      </c>
      <c r="T3659" t="s">
        <v>394</v>
      </c>
      <c r="U3659" t="s">
        <v>395</v>
      </c>
      <c r="V3659" t="s">
        <v>62</v>
      </c>
      <c r="W3659">
        <f>IFERROR(INDEX(#REF!,MATCH(Tableau1[[#This Row],[Identifiant pour calcul]],#REF!,0),9),0)</f>
        <v>0</v>
      </c>
      <c r="X3659">
        <f>Tableau1[[#This Row],[value]]*0.125*Tableau1[[#This Row],[Sequestration factor]]</f>
        <v>0</v>
      </c>
      <c r="Y3659" t="s">
        <v>39</v>
      </c>
      <c r="Z3659" t="s">
        <v>40</v>
      </c>
      <c r="AA3659" t="s">
        <v>39</v>
      </c>
      <c r="AB3659" t="e">
        <f>INDEX(#REF!,MATCH(Tableau1[[#This Row],[species_name]],#REF!,0),2)</f>
        <v>#REF!</v>
      </c>
      <c r="AC3659" s="3" t="e">
        <f>Tableau1[[#This Row],[value]]/Tableau1[[#This Row],[débarquements totaux de l''espèce]]</f>
        <v>#REF!</v>
      </c>
    </row>
    <row r="3660" spans="1:29" x14ac:dyDescent="0.2">
      <c r="A3660" s="1">
        <v>45355</v>
      </c>
      <c r="B3660" t="s">
        <v>24</v>
      </c>
      <c r="C3660" t="s">
        <v>25</v>
      </c>
      <c r="D3660">
        <v>2022</v>
      </c>
      <c r="E3660" t="s">
        <v>86</v>
      </c>
      <c r="F3660" t="s">
        <v>523</v>
      </c>
      <c r="G3660" t="s">
        <v>88</v>
      </c>
      <c r="H3660" t="s">
        <v>29</v>
      </c>
      <c r="L3660" t="s">
        <v>524</v>
      </c>
      <c r="M3660" t="s">
        <v>525</v>
      </c>
      <c r="N3660" t="str">
        <f>_xlfn.CONCAT(Tableau1[[#This Row],[species_name]],Tableau1[[#This Row],[sub_reg]])</f>
        <v>Cuckoo ray27.8.a</v>
      </c>
      <c r="O3660" t="s">
        <v>32</v>
      </c>
      <c r="P3660" t="s">
        <v>33</v>
      </c>
      <c r="Q3660" t="s">
        <v>34</v>
      </c>
      <c r="R3660">
        <v>1012.5</v>
      </c>
      <c r="S3660" t="s">
        <v>35</v>
      </c>
      <c r="T3660" t="s">
        <v>394</v>
      </c>
      <c r="U3660" t="s">
        <v>395</v>
      </c>
      <c r="V3660" t="s">
        <v>331</v>
      </c>
      <c r="W3660">
        <f>IFERROR(INDEX(#REF!,MATCH(Tableau1[[#This Row],[Identifiant pour calcul]],#REF!,0),9),0)</f>
        <v>0</v>
      </c>
      <c r="X3660">
        <f>Tableau1[[#This Row],[value]]*0.125*Tableau1[[#This Row],[Sequestration factor]]</f>
        <v>0</v>
      </c>
      <c r="Y3660" t="s">
        <v>39</v>
      </c>
      <c r="Z3660" t="s">
        <v>40</v>
      </c>
      <c r="AA3660" t="s">
        <v>39</v>
      </c>
      <c r="AB3660" t="e">
        <f>INDEX(#REF!,MATCH(Tableau1[[#This Row],[species_name]],#REF!,0),2)</f>
        <v>#REF!</v>
      </c>
      <c r="AC3660" s="3" t="e">
        <f>Tableau1[[#This Row],[value]]/Tableau1[[#This Row],[débarquements totaux de l''espèce]]</f>
        <v>#REF!</v>
      </c>
    </row>
    <row r="3661" spans="1:29" x14ac:dyDescent="0.2">
      <c r="A3661" s="1">
        <v>45355</v>
      </c>
      <c r="B3661" t="s">
        <v>24</v>
      </c>
      <c r="C3661" t="s">
        <v>25</v>
      </c>
      <c r="D3661">
        <v>2022</v>
      </c>
      <c r="E3661" t="s">
        <v>86</v>
      </c>
      <c r="F3661" t="s">
        <v>158</v>
      </c>
      <c r="G3661" t="s">
        <v>77</v>
      </c>
      <c r="H3661" t="s">
        <v>29</v>
      </c>
      <c r="L3661" t="s">
        <v>413</v>
      </c>
      <c r="M3661" t="s">
        <v>414</v>
      </c>
      <c r="N3661" t="str">
        <f>_xlfn.CONCAT(Tableau1[[#This Row],[species_name]],Tableau1[[#This Row],[sub_reg]])</f>
        <v>Cuckoo ray27.7.e</v>
      </c>
      <c r="O3661" t="s">
        <v>32</v>
      </c>
      <c r="P3661" t="s">
        <v>33</v>
      </c>
      <c r="Q3661" t="s">
        <v>34</v>
      </c>
      <c r="R3661">
        <v>1058.3399999999999</v>
      </c>
      <c r="S3661" t="s">
        <v>35</v>
      </c>
      <c r="T3661" t="s">
        <v>394</v>
      </c>
      <c r="U3661" t="s">
        <v>395</v>
      </c>
      <c r="V3661" t="s">
        <v>226</v>
      </c>
      <c r="W3661">
        <f>IFERROR(INDEX(#REF!,MATCH(Tableau1[[#This Row],[Identifiant pour calcul]],#REF!,0),9),0)</f>
        <v>0</v>
      </c>
      <c r="X3661">
        <f>Tableau1[[#This Row],[value]]*0.125*Tableau1[[#This Row],[Sequestration factor]]</f>
        <v>0</v>
      </c>
      <c r="Y3661" t="s">
        <v>39</v>
      </c>
      <c r="Z3661" t="s">
        <v>40</v>
      </c>
      <c r="AA3661" t="s">
        <v>39</v>
      </c>
      <c r="AB3661" t="e">
        <f>INDEX(#REF!,MATCH(Tableau1[[#This Row],[species_name]],#REF!,0),2)</f>
        <v>#REF!</v>
      </c>
      <c r="AC3661" s="3" t="e">
        <f>Tableau1[[#This Row],[value]]/Tableau1[[#This Row],[débarquements totaux de l''espèce]]</f>
        <v>#REF!</v>
      </c>
    </row>
    <row r="3662" spans="1:29" x14ac:dyDescent="0.2">
      <c r="A3662" s="1">
        <v>45355</v>
      </c>
      <c r="B3662" t="s">
        <v>24</v>
      </c>
      <c r="C3662" t="s">
        <v>25</v>
      </c>
      <c r="D3662">
        <v>2022</v>
      </c>
      <c r="E3662" t="s">
        <v>86</v>
      </c>
      <c r="F3662" t="s">
        <v>158</v>
      </c>
      <c r="G3662" t="s">
        <v>77</v>
      </c>
      <c r="H3662" t="s">
        <v>29</v>
      </c>
      <c r="L3662" t="s">
        <v>413</v>
      </c>
      <c r="M3662" t="s">
        <v>414</v>
      </c>
      <c r="N3662" t="str">
        <f>_xlfn.CONCAT(Tableau1[[#This Row],[species_name]],Tableau1[[#This Row],[sub_reg]])</f>
        <v>Cuckoo ray27.8.a</v>
      </c>
      <c r="O3662" t="s">
        <v>32</v>
      </c>
      <c r="P3662" t="s">
        <v>33</v>
      </c>
      <c r="Q3662" t="s">
        <v>34</v>
      </c>
      <c r="R3662">
        <v>1774.76</v>
      </c>
      <c r="S3662" t="s">
        <v>35</v>
      </c>
      <c r="T3662" t="s">
        <v>394</v>
      </c>
      <c r="U3662" t="s">
        <v>395</v>
      </c>
      <c r="V3662" t="s">
        <v>331</v>
      </c>
      <c r="W3662">
        <f>IFERROR(INDEX(#REF!,MATCH(Tableau1[[#This Row],[Identifiant pour calcul]],#REF!,0),9),0)</f>
        <v>0</v>
      </c>
      <c r="X3662">
        <f>Tableau1[[#This Row],[value]]*0.125*Tableau1[[#This Row],[Sequestration factor]]</f>
        <v>0</v>
      </c>
      <c r="Y3662" t="s">
        <v>39</v>
      </c>
      <c r="Z3662" t="s">
        <v>40</v>
      </c>
      <c r="AA3662" t="s">
        <v>39</v>
      </c>
      <c r="AB3662" t="e">
        <f>INDEX(#REF!,MATCH(Tableau1[[#This Row],[species_name]],#REF!,0),2)</f>
        <v>#REF!</v>
      </c>
      <c r="AC3662" s="3" t="e">
        <f>Tableau1[[#This Row],[value]]/Tableau1[[#This Row],[débarquements totaux de l''espèce]]</f>
        <v>#REF!</v>
      </c>
    </row>
    <row r="3663" spans="1:29" x14ac:dyDescent="0.2">
      <c r="A3663" s="1">
        <v>45355</v>
      </c>
      <c r="B3663" t="s">
        <v>24</v>
      </c>
      <c r="C3663" t="s">
        <v>25</v>
      </c>
      <c r="D3663">
        <v>2022</v>
      </c>
      <c r="E3663" t="s">
        <v>86</v>
      </c>
      <c r="F3663" t="s">
        <v>27</v>
      </c>
      <c r="G3663" t="s">
        <v>28</v>
      </c>
      <c r="H3663" t="s">
        <v>29</v>
      </c>
      <c r="L3663" t="s">
        <v>648</v>
      </c>
      <c r="M3663" t="s">
        <v>649</v>
      </c>
      <c r="N3663" t="str">
        <f>_xlfn.CONCAT(Tableau1[[#This Row],[species_name]],Tableau1[[#This Row],[sub_reg]])</f>
        <v>Cuckoo ray27.7.e</v>
      </c>
      <c r="O3663" t="s">
        <v>32</v>
      </c>
      <c r="P3663" t="s">
        <v>33</v>
      </c>
      <c r="Q3663" t="s">
        <v>34</v>
      </c>
      <c r="R3663">
        <v>21074.61</v>
      </c>
      <c r="S3663" t="s">
        <v>35</v>
      </c>
      <c r="T3663" t="s">
        <v>394</v>
      </c>
      <c r="U3663" t="s">
        <v>395</v>
      </c>
      <c r="V3663" t="s">
        <v>226</v>
      </c>
      <c r="W3663">
        <f>IFERROR(INDEX(#REF!,MATCH(Tableau1[[#This Row],[Identifiant pour calcul]],#REF!,0),9),0)</f>
        <v>0</v>
      </c>
      <c r="X3663">
        <f>Tableau1[[#This Row],[value]]*0.125*Tableau1[[#This Row],[Sequestration factor]]</f>
        <v>0</v>
      </c>
      <c r="Y3663" t="s">
        <v>39</v>
      </c>
      <c r="Z3663" t="s">
        <v>40</v>
      </c>
      <c r="AA3663" t="s">
        <v>39</v>
      </c>
      <c r="AB3663" t="e">
        <f>INDEX(#REF!,MATCH(Tableau1[[#This Row],[species_name]],#REF!,0),2)</f>
        <v>#REF!</v>
      </c>
      <c r="AC3663" s="3" t="e">
        <f>Tableau1[[#This Row],[value]]/Tableau1[[#This Row],[débarquements totaux de l''espèce]]</f>
        <v>#REF!</v>
      </c>
    </row>
    <row r="3664" spans="1:29" x14ac:dyDescent="0.2">
      <c r="A3664" s="1">
        <v>45355</v>
      </c>
      <c r="B3664" t="s">
        <v>24</v>
      </c>
      <c r="C3664" t="s">
        <v>25</v>
      </c>
      <c r="D3664">
        <v>2022</v>
      </c>
      <c r="E3664" t="s">
        <v>86</v>
      </c>
      <c r="F3664" t="s">
        <v>27</v>
      </c>
      <c r="G3664" t="s">
        <v>28</v>
      </c>
      <c r="H3664" t="s">
        <v>29</v>
      </c>
      <c r="L3664" t="s">
        <v>648</v>
      </c>
      <c r="M3664" t="s">
        <v>649</v>
      </c>
      <c r="N3664" t="str">
        <f>_xlfn.CONCAT(Tableau1[[#This Row],[species_name]],Tableau1[[#This Row],[sub_reg]])</f>
        <v>Cuckoo ray27.7.h</v>
      </c>
      <c r="O3664" t="s">
        <v>32</v>
      </c>
      <c r="P3664" t="s">
        <v>33</v>
      </c>
      <c r="Q3664" t="s">
        <v>34</v>
      </c>
      <c r="R3664">
        <v>35599.96</v>
      </c>
      <c r="S3664" t="s">
        <v>35</v>
      </c>
      <c r="T3664" t="s">
        <v>394</v>
      </c>
      <c r="U3664" t="s">
        <v>395</v>
      </c>
      <c r="V3664" t="s">
        <v>330</v>
      </c>
      <c r="W3664">
        <f>IFERROR(INDEX(#REF!,MATCH(Tableau1[[#This Row],[Identifiant pour calcul]],#REF!,0),9),0)</f>
        <v>0</v>
      </c>
      <c r="X3664">
        <f>Tableau1[[#This Row],[value]]*0.125*Tableau1[[#This Row],[Sequestration factor]]</f>
        <v>0</v>
      </c>
      <c r="Y3664" t="s">
        <v>39</v>
      </c>
      <c r="Z3664" t="s">
        <v>40</v>
      </c>
      <c r="AA3664" t="s">
        <v>39</v>
      </c>
      <c r="AB3664" t="e">
        <f>INDEX(#REF!,MATCH(Tableau1[[#This Row],[species_name]],#REF!,0),2)</f>
        <v>#REF!</v>
      </c>
      <c r="AC3664" s="3" t="e">
        <f>Tableau1[[#This Row],[value]]/Tableau1[[#This Row],[débarquements totaux de l''espèce]]</f>
        <v>#REF!</v>
      </c>
    </row>
    <row r="3665" spans="1:29" x14ac:dyDescent="0.2">
      <c r="A3665" s="1">
        <v>45355</v>
      </c>
      <c r="B3665" t="s">
        <v>24</v>
      </c>
      <c r="C3665" t="s">
        <v>25</v>
      </c>
      <c r="D3665">
        <v>2022</v>
      </c>
      <c r="E3665" t="s">
        <v>86</v>
      </c>
      <c r="F3665" t="s">
        <v>27</v>
      </c>
      <c r="G3665" t="s">
        <v>28</v>
      </c>
      <c r="H3665" t="s">
        <v>29</v>
      </c>
      <c r="L3665" t="s">
        <v>648</v>
      </c>
      <c r="M3665" t="s">
        <v>649</v>
      </c>
      <c r="N3665" t="str">
        <f>_xlfn.CONCAT(Tableau1[[#This Row],[species_name]],Tableau1[[#This Row],[sub_reg]])</f>
        <v>Cuckoo ray27.8.b</v>
      </c>
      <c r="O3665" t="s">
        <v>32</v>
      </c>
      <c r="P3665" t="s">
        <v>33</v>
      </c>
      <c r="Q3665" t="s">
        <v>34</v>
      </c>
      <c r="R3665">
        <v>4211.05</v>
      </c>
      <c r="S3665" t="s">
        <v>35</v>
      </c>
      <c r="T3665" t="s">
        <v>394</v>
      </c>
      <c r="U3665" t="s">
        <v>395</v>
      </c>
      <c r="V3665" t="s">
        <v>338</v>
      </c>
      <c r="W3665">
        <f>IFERROR(INDEX(#REF!,MATCH(Tableau1[[#This Row],[Identifiant pour calcul]],#REF!,0),9),0)</f>
        <v>0</v>
      </c>
      <c r="X3665">
        <f>Tableau1[[#This Row],[value]]*0.125*Tableau1[[#This Row],[Sequestration factor]]</f>
        <v>0</v>
      </c>
      <c r="Y3665" t="s">
        <v>39</v>
      </c>
      <c r="Z3665" t="s">
        <v>40</v>
      </c>
      <c r="AA3665" t="s">
        <v>39</v>
      </c>
      <c r="AB3665" t="e">
        <f>INDEX(#REF!,MATCH(Tableau1[[#This Row],[species_name]],#REF!,0),2)</f>
        <v>#REF!</v>
      </c>
      <c r="AC3665" s="3" t="e">
        <f>Tableau1[[#This Row],[value]]/Tableau1[[#This Row],[débarquements totaux de l''espèce]]</f>
        <v>#REF!</v>
      </c>
    </row>
    <row r="3666" spans="1:29" x14ac:dyDescent="0.2">
      <c r="A3666" s="1">
        <v>45355</v>
      </c>
      <c r="B3666" t="s">
        <v>24</v>
      </c>
      <c r="C3666" t="s">
        <v>25</v>
      </c>
      <c r="D3666">
        <v>2022</v>
      </c>
      <c r="E3666" t="s">
        <v>86</v>
      </c>
      <c r="F3666" t="s">
        <v>27</v>
      </c>
      <c r="G3666" t="s">
        <v>28</v>
      </c>
      <c r="H3666" t="s">
        <v>29</v>
      </c>
      <c r="L3666" t="s">
        <v>648</v>
      </c>
      <c r="M3666" t="s">
        <v>649</v>
      </c>
      <c r="N3666" t="str">
        <f>_xlfn.CONCAT(Tableau1[[#This Row],[species_name]],Tableau1[[#This Row],[sub_reg]])</f>
        <v>Cuckoo ray27.8.a</v>
      </c>
      <c r="O3666" t="s">
        <v>32</v>
      </c>
      <c r="P3666" t="s">
        <v>33</v>
      </c>
      <c r="Q3666" t="s">
        <v>34</v>
      </c>
      <c r="R3666">
        <v>8086.14</v>
      </c>
      <c r="S3666" t="s">
        <v>35</v>
      </c>
      <c r="T3666" t="s">
        <v>394</v>
      </c>
      <c r="U3666" t="s">
        <v>395</v>
      </c>
      <c r="V3666" t="s">
        <v>331</v>
      </c>
      <c r="W3666">
        <f>IFERROR(INDEX(#REF!,MATCH(Tableau1[[#This Row],[Identifiant pour calcul]],#REF!,0),9),0)</f>
        <v>0</v>
      </c>
      <c r="X3666">
        <f>Tableau1[[#This Row],[value]]*0.125*Tableau1[[#This Row],[Sequestration factor]]</f>
        <v>0</v>
      </c>
      <c r="Y3666" t="s">
        <v>39</v>
      </c>
      <c r="Z3666" t="s">
        <v>40</v>
      </c>
      <c r="AA3666" t="s">
        <v>39</v>
      </c>
      <c r="AB3666" t="e">
        <f>INDEX(#REF!,MATCH(Tableau1[[#This Row],[species_name]],#REF!,0),2)</f>
        <v>#REF!</v>
      </c>
      <c r="AC3666" s="3" t="e">
        <f>Tableau1[[#This Row],[value]]/Tableau1[[#This Row],[débarquements totaux de l''espèce]]</f>
        <v>#REF!</v>
      </c>
    </row>
    <row r="3667" spans="1:29" x14ac:dyDescent="0.2">
      <c r="A3667" s="1">
        <v>45355</v>
      </c>
      <c r="B3667" t="s">
        <v>24</v>
      </c>
      <c r="C3667" t="s">
        <v>25</v>
      </c>
      <c r="D3667">
        <v>2022</v>
      </c>
      <c r="E3667" t="s">
        <v>86</v>
      </c>
      <c r="F3667" t="s">
        <v>27</v>
      </c>
      <c r="G3667" t="s">
        <v>88</v>
      </c>
      <c r="H3667" t="s">
        <v>29</v>
      </c>
      <c r="M3667" t="s">
        <v>684</v>
      </c>
      <c r="N3667" t="str">
        <f>_xlfn.CONCAT(Tableau1[[#This Row],[species_name]],Tableau1[[#This Row],[sub_reg]])</f>
        <v>Cuckoo ray27.7.e</v>
      </c>
      <c r="O3667" t="s">
        <v>32</v>
      </c>
      <c r="P3667" t="s">
        <v>33</v>
      </c>
      <c r="Q3667" t="s">
        <v>34</v>
      </c>
      <c r="R3667">
        <v>10647.32</v>
      </c>
      <c r="S3667" t="s">
        <v>35</v>
      </c>
      <c r="T3667" t="s">
        <v>394</v>
      </c>
      <c r="U3667" t="s">
        <v>395</v>
      </c>
      <c r="V3667" t="s">
        <v>226</v>
      </c>
      <c r="W3667">
        <f>IFERROR(INDEX(#REF!,MATCH(Tableau1[[#This Row],[Identifiant pour calcul]],#REF!,0),9),0)</f>
        <v>0</v>
      </c>
      <c r="X3667">
        <f>Tableau1[[#This Row],[value]]*0.125*Tableau1[[#This Row],[Sequestration factor]]</f>
        <v>0</v>
      </c>
      <c r="Y3667" t="s">
        <v>39</v>
      </c>
      <c r="Z3667" t="s">
        <v>40</v>
      </c>
      <c r="AA3667" t="s">
        <v>39</v>
      </c>
      <c r="AB3667" t="e">
        <f>INDEX(#REF!,MATCH(Tableau1[[#This Row],[species_name]],#REF!,0),2)</f>
        <v>#REF!</v>
      </c>
      <c r="AC3667" s="3" t="e">
        <f>Tableau1[[#This Row],[value]]/Tableau1[[#This Row],[débarquements totaux de l''espèce]]</f>
        <v>#REF!</v>
      </c>
    </row>
    <row r="3668" spans="1:29" x14ac:dyDescent="0.2">
      <c r="A3668" s="1">
        <v>45355</v>
      </c>
      <c r="B3668" t="s">
        <v>24</v>
      </c>
      <c r="C3668" t="s">
        <v>25</v>
      </c>
      <c r="D3668">
        <v>2022</v>
      </c>
      <c r="E3668" t="s">
        <v>86</v>
      </c>
      <c r="F3668" t="s">
        <v>27</v>
      </c>
      <c r="G3668" t="s">
        <v>88</v>
      </c>
      <c r="H3668" t="s">
        <v>29</v>
      </c>
      <c r="M3668" t="s">
        <v>684</v>
      </c>
      <c r="N3668" t="str">
        <f>_xlfn.CONCAT(Tableau1[[#This Row],[species_name]],Tableau1[[#This Row],[sub_reg]])</f>
        <v>Cuckoo ray27.8.a</v>
      </c>
      <c r="O3668" t="s">
        <v>32</v>
      </c>
      <c r="P3668" t="s">
        <v>33</v>
      </c>
      <c r="Q3668" t="s">
        <v>34</v>
      </c>
      <c r="R3668">
        <v>12189.68</v>
      </c>
      <c r="S3668" t="s">
        <v>35</v>
      </c>
      <c r="T3668" t="s">
        <v>394</v>
      </c>
      <c r="U3668" t="s">
        <v>395</v>
      </c>
      <c r="V3668" t="s">
        <v>331</v>
      </c>
      <c r="W3668">
        <f>IFERROR(INDEX(#REF!,MATCH(Tableau1[[#This Row],[Identifiant pour calcul]],#REF!,0),9),0)</f>
        <v>0</v>
      </c>
      <c r="X3668">
        <f>Tableau1[[#This Row],[value]]*0.125*Tableau1[[#This Row],[Sequestration factor]]</f>
        <v>0</v>
      </c>
      <c r="Y3668" t="s">
        <v>39</v>
      </c>
      <c r="Z3668" t="s">
        <v>40</v>
      </c>
      <c r="AA3668" t="s">
        <v>39</v>
      </c>
      <c r="AB3668" t="e">
        <f>INDEX(#REF!,MATCH(Tableau1[[#This Row],[species_name]],#REF!,0),2)</f>
        <v>#REF!</v>
      </c>
      <c r="AC3668" s="3" t="e">
        <f>Tableau1[[#This Row],[value]]/Tableau1[[#This Row],[débarquements totaux de l''espèce]]</f>
        <v>#REF!</v>
      </c>
    </row>
    <row r="3669" spans="1:29" x14ac:dyDescent="0.2">
      <c r="A3669" s="1">
        <v>45355</v>
      </c>
      <c r="B3669" t="s">
        <v>24</v>
      </c>
      <c r="C3669" t="s">
        <v>25</v>
      </c>
      <c r="D3669">
        <v>2022</v>
      </c>
      <c r="E3669" t="s">
        <v>86</v>
      </c>
      <c r="F3669" t="s">
        <v>27</v>
      </c>
      <c r="G3669" t="s">
        <v>88</v>
      </c>
      <c r="H3669" t="s">
        <v>29</v>
      </c>
      <c r="M3669" t="s">
        <v>684</v>
      </c>
      <c r="N3669" t="str">
        <f>_xlfn.CONCAT(Tableau1[[#This Row],[species_name]],Tableau1[[#This Row],[sub_reg]])</f>
        <v>Cuckoo ray27.8.b</v>
      </c>
      <c r="O3669" t="s">
        <v>32</v>
      </c>
      <c r="P3669" t="s">
        <v>33</v>
      </c>
      <c r="Q3669" t="s">
        <v>34</v>
      </c>
      <c r="R3669">
        <v>6372.43</v>
      </c>
      <c r="S3669" t="s">
        <v>35</v>
      </c>
      <c r="T3669" t="s">
        <v>394</v>
      </c>
      <c r="U3669" t="s">
        <v>395</v>
      </c>
      <c r="V3669" t="s">
        <v>338</v>
      </c>
      <c r="W3669">
        <f>IFERROR(INDEX(#REF!,MATCH(Tableau1[[#This Row],[Identifiant pour calcul]],#REF!,0),9),0)</f>
        <v>0</v>
      </c>
      <c r="X3669">
        <f>Tableau1[[#This Row],[value]]*0.125*Tableau1[[#This Row],[Sequestration factor]]</f>
        <v>0</v>
      </c>
      <c r="Y3669" t="s">
        <v>39</v>
      </c>
      <c r="Z3669" t="s">
        <v>40</v>
      </c>
      <c r="AA3669" t="s">
        <v>39</v>
      </c>
      <c r="AB3669" t="e">
        <f>INDEX(#REF!,MATCH(Tableau1[[#This Row],[species_name]],#REF!,0),2)</f>
        <v>#REF!</v>
      </c>
      <c r="AC3669" s="3" t="e">
        <f>Tableau1[[#This Row],[value]]/Tableau1[[#This Row],[débarquements totaux de l''espèce]]</f>
        <v>#REF!</v>
      </c>
    </row>
    <row r="3670" spans="1:29" x14ac:dyDescent="0.2">
      <c r="A3670" s="1">
        <v>45355</v>
      </c>
      <c r="B3670" t="s">
        <v>24</v>
      </c>
      <c r="C3670" t="s">
        <v>25</v>
      </c>
      <c r="D3670">
        <v>2022</v>
      </c>
      <c r="E3670" t="s">
        <v>86</v>
      </c>
      <c r="F3670" t="s">
        <v>27</v>
      </c>
      <c r="G3670" t="s">
        <v>88</v>
      </c>
      <c r="H3670" t="s">
        <v>29</v>
      </c>
      <c r="M3670" t="s">
        <v>684</v>
      </c>
      <c r="N3670" t="str">
        <f>_xlfn.CONCAT(Tableau1[[#This Row],[species_name]],Tableau1[[#This Row],[sub_reg]])</f>
        <v>Cuckoo ray27.7.h</v>
      </c>
      <c r="O3670" t="s">
        <v>32</v>
      </c>
      <c r="P3670" t="s">
        <v>33</v>
      </c>
      <c r="Q3670" t="s">
        <v>34</v>
      </c>
      <c r="R3670">
        <v>8410.7900000000009</v>
      </c>
      <c r="S3670" t="s">
        <v>35</v>
      </c>
      <c r="T3670" t="s">
        <v>394</v>
      </c>
      <c r="U3670" t="s">
        <v>395</v>
      </c>
      <c r="V3670" t="s">
        <v>330</v>
      </c>
      <c r="W3670">
        <f>IFERROR(INDEX(#REF!,MATCH(Tableau1[[#This Row],[Identifiant pour calcul]],#REF!,0),9),0)</f>
        <v>0</v>
      </c>
      <c r="X3670">
        <f>Tableau1[[#This Row],[value]]*0.125*Tableau1[[#This Row],[Sequestration factor]]</f>
        <v>0</v>
      </c>
      <c r="Y3670" t="s">
        <v>39</v>
      </c>
      <c r="Z3670" t="s">
        <v>40</v>
      </c>
      <c r="AA3670" t="s">
        <v>39</v>
      </c>
      <c r="AB3670" t="e">
        <f>INDEX(#REF!,MATCH(Tableau1[[#This Row],[species_name]],#REF!,0),2)</f>
        <v>#REF!</v>
      </c>
      <c r="AC3670" s="3" t="e">
        <f>Tableau1[[#This Row],[value]]/Tableau1[[#This Row],[débarquements totaux de l''espèce]]</f>
        <v>#REF!</v>
      </c>
    </row>
    <row r="3671" spans="1:29" x14ac:dyDescent="0.2">
      <c r="A3671" s="1">
        <v>45355</v>
      </c>
      <c r="B3671" t="s">
        <v>24</v>
      </c>
      <c r="C3671" t="s">
        <v>25</v>
      </c>
      <c r="D3671">
        <v>2022</v>
      </c>
      <c r="E3671" t="s">
        <v>86</v>
      </c>
      <c r="F3671" t="s">
        <v>27</v>
      </c>
      <c r="G3671" t="s">
        <v>77</v>
      </c>
      <c r="H3671" t="s">
        <v>29</v>
      </c>
      <c r="M3671" t="s">
        <v>738</v>
      </c>
      <c r="N3671" t="str">
        <f>_xlfn.CONCAT(Tableau1[[#This Row],[species_name]],Tableau1[[#This Row],[sub_reg]])</f>
        <v>Cuckoo ray27.8.a</v>
      </c>
      <c r="O3671" t="s">
        <v>32</v>
      </c>
      <c r="P3671" t="s">
        <v>33</v>
      </c>
      <c r="Q3671" t="s">
        <v>34</v>
      </c>
      <c r="R3671">
        <v>1998.04</v>
      </c>
      <c r="S3671" t="s">
        <v>35</v>
      </c>
      <c r="T3671" t="s">
        <v>394</v>
      </c>
      <c r="U3671" t="s">
        <v>395</v>
      </c>
      <c r="V3671" t="s">
        <v>331</v>
      </c>
      <c r="W3671">
        <f>IFERROR(INDEX(#REF!,MATCH(Tableau1[[#This Row],[Identifiant pour calcul]],#REF!,0),9),0)</f>
        <v>0</v>
      </c>
      <c r="X3671">
        <f>Tableau1[[#This Row],[value]]*0.125*Tableau1[[#This Row],[Sequestration factor]]</f>
        <v>0</v>
      </c>
      <c r="Y3671" t="s">
        <v>39</v>
      </c>
      <c r="Z3671" t="s">
        <v>40</v>
      </c>
      <c r="AA3671" t="s">
        <v>39</v>
      </c>
      <c r="AB3671" t="e">
        <f>INDEX(#REF!,MATCH(Tableau1[[#This Row],[species_name]],#REF!,0),2)</f>
        <v>#REF!</v>
      </c>
      <c r="AC3671" s="3" t="e">
        <f>Tableau1[[#This Row],[value]]/Tableau1[[#This Row],[débarquements totaux de l''espèce]]</f>
        <v>#REF!</v>
      </c>
    </row>
    <row r="3672" spans="1:29" x14ac:dyDescent="0.2">
      <c r="A3672" s="1">
        <v>45355</v>
      </c>
      <c r="B3672" t="s">
        <v>24</v>
      </c>
      <c r="C3672" t="s">
        <v>25</v>
      </c>
      <c r="D3672">
        <v>2022</v>
      </c>
      <c r="E3672" t="s">
        <v>86</v>
      </c>
      <c r="F3672" t="s">
        <v>27</v>
      </c>
      <c r="G3672" t="s">
        <v>77</v>
      </c>
      <c r="H3672" t="s">
        <v>29</v>
      </c>
      <c r="M3672" t="s">
        <v>738</v>
      </c>
      <c r="N3672" t="str">
        <f>_xlfn.CONCAT(Tableau1[[#This Row],[species_name]],Tableau1[[#This Row],[sub_reg]])</f>
        <v>Cuckoo ray27.7.e</v>
      </c>
      <c r="O3672" t="s">
        <v>32</v>
      </c>
      <c r="P3672" t="s">
        <v>33</v>
      </c>
      <c r="Q3672" t="s">
        <v>34</v>
      </c>
      <c r="R3672">
        <v>9019.89</v>
      </c>
      <c r="S3672" t="s">
        <v>35</v>
      </c>
      <c r="T3672" t="s">
        <v>394</v>
      </c>
      <c r="U3672" t="s">
        <v>395</v>
      </c>
      <c r="V3672" t="s">
        <v>226</v>
      </c>
      <c r="W3672">
        <f>IFERROR(INDEX(#REF!,MATCH(Tableau1[[#This Row],[Identifiant pour calcul]],#REF!,0),9),0)</f>
        <v>0</v>
      </c>
      <c r="X3672">
        <f>Tableau1[[#This Row],[value]]*0.125*Tableau1[[#This Row],[Sequestration factor]]</f>
        <v>0</v>
      </c>
      <c r="Y3672" t="s">
        <v>39</v>
      </c>
      <c r="Z3672" t="s">
        <v>40</v>
      </c>
      <c r="AA3672" t="s">
        <v>39</v>
      </c>
      <c r="AB3672" t="e">
        <f>INDEX(#REF!,MATCH(Tableau1[[#This Row],[species_name]],#REF!,0),2)</f>
        <v>#REF!</v>
      </c>
      <c r="AC3672" s="3" t="e">
        <f>Tableau1[[#This Row],[value]]/Tableau1[[#This Row],[débarquements totaux de l''espèce]]</f>
        <v>#REF!</v>
      </c>
    </row>
    <row r="3673" spans="1:29" x14ac:dyDescent="0.2">
      <c r="A3673" s="1">
        <v>45355</v>
      </c>
      <c r="B3673" t="s">
        <v>24</v>
      </c>
      <c r="C3673" t="s">
        <v>25</v>
      </c>
      <c r="D3673">
        <v>2022</v>
      </c>
      <c r="E3673" t="s">
        <v>26</v>
      </c>
      <c r="F3673" t="s">
        <v>27</v>
      </c>
      <c r="G3673" t="s">
        <v>277</v>
      </c>
      <c r="H3673" t="s">
        <v>29</v>
      </c>
      <c r="M3673" t="s">
        <v>749</v>
      </c>
      <c r="N3673" t="str">
        <f>_xlfn.CONCAT(Tableau1[[#This Row],[species_name]],Tableau1[[#This Row],[sub_reg]])</f>
        <v>Cuckoo raysa 7</v>
      </c>
      <c r="O3673" t="s">
        <v>32</v>
      </c>
      <c r="P3673" t="s">
        <v>33</v>
      </c>
      <c r="Q3673" t="s">
        <v>34</v>
      </c>
      <c r="R3673">
        <v>1580.1624999999999</v>
      </c>
      <c r="S3673" t="s">
        <v>35</v>
      </c>
      <c r="T3673" t="s">
        <v>394</v>
      </c>
      <c r="U3673" t="s">
        <v>395</v>
      </c>
      <c r="V3673" t="s">
        <v>62</v>
      </c>
      <c r="W3673">
        <f>IFERROR(INDEX(#REF!,MATCH(Tableau1[[#This Row],[Identifiant pour calcul]],#REF!,0),9),0)</f>
        <v>0</v>
      </c>
      <c r="X3673">
        <f>Tableau1[[#This Row],[value]]*0.125*Tableau1[[#This Row],[Sequestration factor]]</f>
        <v>0</v>
      </c>
      <c r="Y3673" t="s">
        <v>39</v>
      </c>
      <c r="Z3673" t="s">
        <v>40</v>
      </c>
      <c r="AA3673" t="s">
        <v>39</v>
      </c>
      <c r="AB3673" t="e">
        <f>INDEX(#REF!,MATCH(Tableau1[[#This Row],[species_name]],#REF!,0),2)</f>
        <v>#REF!</v>
      </c>
      <c r="AC3673" s="3" t="e">
        <f>Tableau1[[#This Row],[value]]/Tableau1[[#This Row],[débarquements totaux de l''espèce]]</f>
        <v>#REF!</v>
      </c>
    </row>
    <row r="3674" spans="1:29" x14ac:dyDescent="0.2">
      <c r="A3674" s="1">
        <v>45355</v>
      </c>
      <c r="B3674" t="s">
        <v>24</v>
      </c>
      <c r="C3674" t="s">
        <v>25</v>
      </c>
      <c r="D3674">
        <v>2022</v>
      </c>
      <c r="E3674" t="s">
        <v>86</v>
      </c>
      <c r="F3674" t="s">
        <v>158</v>
      </c>
      <c r="G3674" t="s">
        <v>88</v>
      </c>
      <c r="H3674" t="s">
        <v>29</v>
      </c>
      <c r="L3674" t="s">
        <v>373</v>
      </c>
      <c r="M3674" t="s">
        <v>374</v>
      </c>
      <c r="N3674" t="str">
        <f>_xlfn.CONCAT(Tableau1[[#This Row],[species_name]],Tableau1[[#This Row],[sub_reg]])</f>
        <v>Cuckoo ray27.7.g</v>
      </c>
      <c r="O3674" t="s">
        <v>32</v>
      </c>
      <c r="P3674" t="s">
        <v>33</v>
      </c>
      <c r="Q3674" t="s">
        <v>34</v>
      </c>
      <c r="R3674">
        <v>15182.19</v>
      </c>
      <c r="S3674" t="s">
        <v>35</v>
      </c>
      <c r="T3674" t="s">
        <v>394</v>
      </c>
      <c r="U3674" t="s">
        <v>395</v>
      </c>
      <c r="V3674" t="s">
        <v>662</v>
      </c>
      <c r="W3674">
        <f>IFERROR(INDEX(#REF!,MATCH(Tableau1[[#This Row],[Identifiant pour calcul]],#REF!,0),9),0)</f>
        <v>0</v>
      </c>
      <c r="X3674">
        <f>Tableau1[[#This Row],[value]]*0.125*Tableau1[[#This Row],[Sequestration factor]]</f>
        <v>0</v>
      </c>
      <c r="Y3674" t="s">
        <v>39</v>
      </c>
      <c r="Z3674" t="s">
        <v>40</v>
      </c>
      <c r="AA3674" t="s">
        <v>39</v>
      </c>
      <c r="AB3674" t="e">
        <f>INDEX(#REF!,MATCH(Tableau1[[#This Row],[species_name]],#REF!,0),2)</f>
        <v>#REF!</v>
      </c>
      <c r="AC3674" s="3" t="e">
        <f>Tableau1[[#This Row],[value]]/Tableau1[[#This Row],[débarquements totaux de l''espèce]]</f>
        <v>#REF!</v>
      </c>
    </row>
    <row r="3675" spans="1:29" x14ac:dyDescent="0.2">
      <c r="A3675" s="1">
        <v>45355</v>
      </c>
      <c r="B3675" t="s">
        <v>24</v>
      </c>
      <c r="C3675" t="s">
        <v>25</v>
      </c>
      <c r="D3675">
        <v>2022</v>
      </c>
      <c r="E3675" t="s">
        <v>86</v>
      </c>
      <c r="F3675" t="s">
        <v>158</v>
      </c>
      <c r="G3675" t="s">
        <v>88</v>
      </c>
      <c r="H3675" t="s">
        <v>29</v>
      </c>
      <c r="L3675" t="s">
        <v>373</v>
      </c>
      <c r="M3675" t="s">
        <v>374</v>
      </c>
      <c r="N3675" t="str">
        <f>_xlfn.CONCAT(Tableau1[[#This Row],[species_name]],Tableau1[[#This Row],[sub_reg]])</f>
        <v>Cuckoo ray27.8.b</v>
      </c>
      <c r="O3675" t="s">
        <v>32</v>
      </c>
      <c r="P3675" t="s">
        <v>33</v>
      </c>
      <c r="Q3675" t="s">
        <v>34</v>
      </c>
      <c r="R3675">
        <v>9458.8799999999992</v>
      </c>
      <c r="S3675" t="s">
        <v>35</v>
      </c>
      <c r="T3675" t="s">
        <v>394</v>
      </c>
      <c r="U3675" t="s">
        <v>395</v>
      </c>
      <c r="V3675" t="s">
        <v>338</v>
      </c>
      <c r="W3675">
        <f>IFERROR(INDEX(#REF!,MATCH(Tableau1[[#This Row],[Identifiant pour calcul]],#REF!,0),9),0)</f>
        <v>0</v>
      </c>
      <c r="X3675">
        <f>Tableau1[[#This Row],[value]]*0.125*Tableau1[[#This Row],[Sequestration factor]]</f>
        <v>0</v>
      </c>
      <c r="Y3675" t="s">
        <v>39</v>
      </c>
      <c r="Z3675" t="s">
        <v>40</v>
      </c>
      <c r="AA3675" t="s">
        <v>39</v>
      </c>
      <c r="AB3675" t="e">
        <f>INDEX(#REF!,MATCH(Tableau1[[#This Row],[species_name]],#REF!,0),2)</f>
        <v>#REF!</v>
      </c>
      <c r="AC3675" s="3" t="e">
        <f>Tableau1[[#This Row],[value]]/Tableau1[[#This Row],[débarquements totaux de l''espèce]]</f>
        <v>#REF!</v>
      </c>
    </row>
    <row r="3676" spans="1:29" x14ac:dyDescent="0.2">
      <c r="A3676" s="1">
        <v>45355</v>
      </c>
      <c r="B3676" t="s">
        <v>24</v>
      </c>
      <c r="C3676" t="s">
        <v>25</v>
      </c>
      <c r="D3676">
        <v>2022</v>
      </c>
      <c r="E3676" t="s">
        <v>86</v>
      </c>
      <c r="F3676" t="s">
        <v>158</v>
      </c>
      <c r="G3676" t="s">
        <v>88</v>
      </c>
      <c r="H3676" t="s">
        <v>29</v>
      </c>
      <c r="L3676" t="s">
        <v>373</v>
      </c>
      <c r="M3676" t="s">
        <v>374</v>
      </c>
      <c r="N3676" t="str">
        <f>_xlfn.CONCAT(Tableau1[[#This Row],[species_name]],Tableau1[[#This Row],[sub_reg]])</f>
        <v>Cuckoo ray27.8.d</v>
      </c>
      <c r="O3676" t="s">
        <v>32</v>
      </c>
      <c r="P3676" t="s">
        <v>33</v>
      </c>
      <c r="Q3676" t="s">
        <v>34</v>
      </c>
      <c r="R3676">
        <v>22106.86</v>
      </c>
      <c r="S3676" t="s">
        <v>35</v>
      </c>
      <c r="T3676" t="s">
        <v>394</v>
      </c>
      <c r="U3676" t="s">
        <v>395</v>
      </c>
      <c r="V3676" t="s">
        <v>366</v>
      </c>
      <c r="W3676">
        <f>IFERROR(INDEX(#REF!,MATCH(Tableau1[[#This Row],[Identifiant pour calcul]],#REF!,0),9),0)</f>
        <v>0</v>
      </c>
      <c r="X3676">
        <f>Tableau1[[#This Row],[value]]*0.125*Tableau1[[#This Row],[Sequestration factor]]</f>
        <v>0</v>
      </c>
      <c r="Y3676" t="s">
        <v>39</v>
      </c>
      <c r="Z3676" t="s">
        <v>40</v>
      </c>
      <c r="AA3676" t="s">
        <v>39</v>
      </c>
      <c r="AB3676" t="e">
        <f>INDEX(#REF!,MATCH(Tableau1[[#This Row],[species_name]],#REF!,0),2)</f>
        <v>#REF!</v>
      </c>
      <c r="AC3676" s="3" t="e">
        <f>Tableau1[[#This Row],[value]]/Tableau1[[#This Row],[débarquements totaux de l''espèce]]</f>
        <v>#REF!</v>
      </c>
    </row>
    <row r="3677" spans="1:29" x14ac:dyDescent="0.2">
      <c r="A3677" s="1">
        <v>45355</v>
      </c>
      <c r="B3677" t="s">
        <v>24</v>
      </c>
      <c r="C3677" t="s">
        <v>25</v>
      </c>
      <c r="D3677">
        <v>2022</v>
      </c>
      <c r="E3677" t="s">
        <v>86</v>
      </c>
      <c r="F3677" t="s">
        <v>158</v>
      </c>
      <c r="G3677" t="s">
        <v>88</v>
      </c>
      <c r="H3677" t="s">
        <v>29</v>
      </c>
      <c r="L3677" t="s">
        <v>373</v>
      </c>
      <c r="M3677" t="s">
        <v>374</v>
      </c>
      <c r="N3677" t="str">
        <f>_xlfn.CONCAT(Tableau1[[#This Row],[species_name]],Tableau1[[#This Row],[sub_reg]])</f>
        <v>Cuckoo ray27.7.e</v>
      </c>
      <c r="O3677" t="s">
        <v>32</v>
      </c>
      <c r="P3677" t="s">
        <v>33</v>
      </c>
      <c r="Q3677" t="s">
        <v>34</v>
      </c>
      <c r="R3677">
        <v>61009.78</v>
      </c>
      <c r="S3677" t="s">
        <v>35</v>
      </c>
      <c r="T3677" t="s">
        <v>394</v>
      </c>
      <c r="U3677" t="s">
        <v>395</v>
      </c>
      <c r="V3677" t="s">
        <v>226</v>
      </c>
      <c r="W3677">
        <f>IFERROR(INDEX(#REF!,MATCH(Tableau1[[#This Row],[Identifiant pour calcul]],#REF!,0),9),0)</f>
        <v>0</v>
      </c>
      <c r="X3677">
        <f>Tableau1[[#This Row],[value]]*0.125*Tableau1[[#This Row],[Sequestration factor]]</f>
        <v>0</v>
      </c>
      <c r="Y3677" t="s">
        <v>39</v>
      </c>
      <c r="Z3677" t="s">
        <v>40</v>
      </c>
      <c r="AA3677" t="s">
        <v>39</v>
      </c>
      <c r="AB3677" t="e">
        <f>INDEX(#REF!,MATCH(Tableau1[[#This Row],[species_name]],#REF!,0),2)</f>
        <v>#REF!</v>
      </c>
      <c r="AC3677" s="3" t="e">
        <f>Tableau1[[#This Row],[value]]/Tableau1[[#This Row],[débarquements totaux de l''espèce]]</f>
        <v>#REF!</v>
      </c>
    </row>
    <row r="3678" spans="1:29" x14ac:dyDescent="0.2">
      <c r="A3678" s="1">
        <v>45355</v>
      </c>
      <c r="B3678" t="s">
        <v>24</v>
      </c>
      <c r="C3678" t="s">
        <v>25</v>
      </c>
      <c r="D3678">
        <v>2022</v>
      </c>
      <c r="E3678" t="s">
        <v>86</v>
      </c>
      <c r="F3678" t="s">
        <v>158</v>
      </c>
      <c r="G3678" t="s">
        <v>88</v>
      </c>
      <c r="H3678" t="s">
        <v>29</v>
      </c>
      <c r="L3678" t="s">
        <v>373</v>
      </c>
      <c r="M3678" t="s">
        <v>374</v>
      </c>
      <c r="N3678" t="str">
        <f>_xlfn.CONCAT(Tableau1[[#This Row],[species_name]],Tableau1[[#This Row],[sub_reg]])</f>
        <v>Cuckoo ray27.7.h</v>
      </c>
      <c r="O3678" t="s">
        <v>32</v>
      </c>
      <c r="P3678" t="s">
        <v>33</v>
      </c>
      <c r="Q3678" t="s">
        <v>34</v>
      </c>
      <c r="R3678">
        <v>543870.94999999995</v>
      </c>
      <c r="S3678" t="s">
        <v>35</v>
      </c>
      <c r="T3678" t="s">
        <v>394</v>
      </c>
      <c r="U3678" t="s">
        <v>395</v>
      </c>
      <c r="V3678" t="s">
        <v>330</v>
      </c>
      <c r="W3678">
        <f>IFERROR(INDEX(#REF!,MATCH(Tableau1[[#This Row],[Identifiant pour calcul]],#REF!,0),9),0)</f>
        <v>0</v>
      </c>
      <c r="X3678">
        <f>Tableau1[[#This Row],[value]]*0.125*Tableau1[[#This Row],[Sequestration factor]]</f>
        <v>0</v>
      </c>
      <c r="Y3678" t="s">
        <v>39</v>
      </c>
      <c r="Z3678" t="s">
        <v>40</v>
      </c>
      <c r="AA3678" t="s">
        <v>39</v>
      </c>
      <c r="AB3678" t="e">
        <f>INDEX(#REF!,MATCH(Tableau1[[#This Row],[species_name]],#REF!,0),2)</f>
        <v>#REF!</v>
      </c>
      <c r="AC3678" s="3" t="e">
        <f>Tableau1[[#This Row],[value]]/Tableau1[[#This Row],[débarquements totaux de l''espèce]]</f>
        <v>#REF!</v>
      </c>
    </row>
    <row r="3679" spans="1:29" x14ac:dyDescent="0.2">
      <c r="A3679" s="1">
        <v>45355</v>
      </c>
      <c r="B3679" t="s">
        <v>24</v>
      </c>
      <c r="C3679" t="s">
        <v>25</v>
      </c>
      <c r="D3679">
        <v>2022</v>
      </c>
      <c r="E3679" t="s">
        <v>86</v>
      </c>
      <c r="F3679" t="s">
        <v>158</v>
      </c>
      <c r="G3679" t="s">
        <v>88</v>
      </c>
      <c r="H3679" t="s">
        <v>29</v>
      </c>
      <c r="L3679" t="s">
        <v>373</v>
      </c>
      <c r="M3679" t="s">
        <v>374</v>
      </c>
      <c r="N3679" t="str">
        <f>_xlfn.CONCAT(Tableau1[[#This Row],[species_name]],Tableau1[[#This Row],[sub_reg]])</f>
        <v>Cuckoo ray27.7.j</v>
      </c>
      <c r="O3679" t="s">
        <v>32</v>
      </c>
      <c r="P3679" t="s">
        <v>33</v>
      </c>
      <c r="Q3679" t="s">
        <v>34</v>
      </c>
      <c r="R3679">
        <v>72966.09</v>
      </c>
      <c r="S3679" t="s">
        <v>35</v>
      </c>
      <c r="T3679" t="s">
        <v>394</v>
      </c>
      <c r="U3679" t="s">
        <v>395</v>
      </c>
      <c r="V3679" t="s">
        <v>377</v>
      </c>
      <c r="W3679">
        <f>IFERROR(INDEX(#REF!,MATCH(Tableau1[[#This Row],[Identifiant pour calcul]],#REF!,0),9),0)</f>
        <v>0</v>
      </c>
      <c r="X3679">
        <f>Tableau1[[#This Row],[value]]*0.125*Tableau1[[#This Row],[Sequestration factor]]</f>
        <v>0</v>
      </c>
      <c r="Y3679" t="s">
        <v>39</v>
      </c>
      <c r="Z3679" t="s">
        <v>40</v>
      </c>
      <c r="AA3679" t="s">
        <v>39</v>
      </c>
      <c r="AB3679" t="e">
        <f>INDEX(#REF!,MATCH(Tableau1[[#This Row],[species_name]],#REF!,0),2)</f>
        <v>#REF!</v>
      </c>
      <c r="AC3679" s="3" t="e">
        <f>Tableau1[[#This Row],[value]]/Tableau1[[#This Row],[débarquements totaux de l''espèce]]</f>
        <v>#REF!</v>
      </c>
    </row>
    <row r="3680" spans="1:29" x14ac:dyDescent="0.2">
      <c r="A3680" s="1">
        <v>45355</v>
      </c>
      <c r="B3680" t="s">
        <v>24</v>
      </c>
      <c r="C3680" t="s">
        <v>25</v>
      </c>
      <c r="D3680">
        <v>2022</v>
      </c>
      <c r="E3680" t="s">
        <v>86</v>
      </c>
      <c r="F3680" t="s">
        <v>158</v>
      </c>
      <c r="G3680" t="s">
        <v>88</v>
      </c>
      <c r="H3680" t="s">
        <v>29</v>
      </c>
      <c r="L3680" t="s">
        <v>373</v>
      </c>
      <c r="M3680" t="s">
        <v>374</v>
      </c>
      <c r="N3680" t="str">
        <f>_xlfn.CONCAT(Tableau1[[#This Row],[species_name]],Tableau1[[#This Row],[sub_reg]])</f>
        <v>Cuckoo ray27.8.a</v>
      </c>
      <c r="O3680" t="s">
        <v>32</v>
      </c>
      <c r="P3680" t="s">
        <v>33</v>
      </c>
      <c r="Q3680" t="s">
        <v>34</v>
      </c>
      <c r="R3680">
        <v>259242.71</v>
      </c>
      <c r="S3680" t="s">
        <v>35</v>
      </c>
      <c r="T3680" t="s">
        <v>394</v>
      </c>
      <c r="U3680" t="s">
        <v>395</v>
      </c>
      <c r="V3680" t="s">
        <v>331</v>
      </c>
      <c r="W3680">
        <f>IFERROR(INDEX(#REF!,MATCH(Tableau1[[#This Row],[Identifiant pour calcul]],#REF!,0),9),0)</f>
        <v>0</v>
      </c>
      <c r="X3680">
        <f>Tableau1[[#This Row],[value]]*0.125*Tableau1[[#This Row],[Sequestration factor]]</f>
        <v>0</v>
      </c>
      <c r="Y3680" t="s">
        <v>39</v>
      </c>
      <c r="Z3680" t="s">
        <v>40</v>
      </c>
      <c r="AA3680" t="s">
        <v>39</v>
      </c>
      <c r="AB3680" t="e">
        <f>INDEX(#REF!,MATCH(Tableau1[[#This Row],[species_name]],#REF!,0),2)</f>
        <v>#REF!</v>
      </c>
      <c r="AC3680" s="3" t="e">
        <f>Tableau1[[#This Row],[value]]/Tableau1[[#This Row],[débarquements totaux de l''espèce]]</f>
        <v>#REF!</v>
      </c>
    </row>
    <row r="3681" spans="1:29" x14ac:dyDescent="0.2">
      <c r="A3681" s="1">
        <v>45355</v>
      </c>
      <c r="B3681" t="s">
        <v>24</v>
      </c>
      <c r="C3681" t="s">
        <v>25</v>
      </c>
      <c r="D3681">
        <v>2022</v>
      </c>
      <c r="E3681" t="s">
        <v>86</v>
      </c>
      <c r="F3681" t="s">
        <v>158</v>
      </c>
      <c r="G3681" t="s">
        <v>88</v>
      </c>
      <c r="H3681" t="s">
        <v>29</v>
      </c>
      <c r="L3681" t="s">
        <v>373</v>
      </c>
      <c r="M3681" t="s">
        <v>374</v>
      </c>
      <c r="N3681" t="str">
        <f>_xlfn.CONCAT(Tableau1[[#This Row],[species_name]],Tableau1[[#This Row],[sub_reg]])</f>
        <v>Cuckoo ray27.7.f</v>
      </c>
      <c r="O3681" t="s">
        <v>32</v>
      </c>
      <c r="P3681" t="s">
        <v>33</v>
      </c>
      <c r="Q3681" t="s">
        <v>34</v>
      </c>
      <c r="R3681">
        <v>13114.53</v>
      </c>
      <c r="S3681" t="s">
        <v>35</v>
      </c>
      <c r="T3681" t="s">
        <v>394</v>
      </c>
      <c r="U3681" t="s">
        <v>395</v>
      </c>
      <c r="V3681" t="s">
        <v>685</v>
      </c>
      <c r="W3681">
        <f>IFERROR(INDEX(#REF!,MATCH(Tableau1[[#This Row],[Identifiant pour calcul]],#REF!,0),9),0)</f>
        <v>0</v>
      </c>
      <c r="X3681">
        <f>Tableau1[[#This Row],[value]]*0.125*Tableau1[[#This Row],[Sequestration factor]]</f>
        <v>0</v>
      </c>
      <c r="Y3681" t="s">
        <v>39</v>
      </c>
      <c r="Z3681" t="s">
        <v>40</v>
      </c>
      <c r="AA3681" t="s">
        <v>39</v>
      </c>
      <c r="AB3681" t="e">
        <f>INDEX(#REF!,MATCH(Tableau1[[#This Row],[species_name]],#REF!,0),2)</f>
        <v>#REF!</v>
      </c>
      <c r="AC3681" s="3" t="e">
        <f>Tableau1[[#This Row],[value]]/Tableau1[[#This Row],[débarquements totaux de l''espèce]]</f>
        <v>#REF!</v>
      </c>
    </row>
    <row r="3682" spans="1:29" x14ac:dyDescent="0.2">
      <c r="A3682" s="1">
        <v>45355</v>
      </c>
      <c r="B3682" t="s">
        <v>24</v>
      </c>
      <c r="C3682" t="s">
        <v>25</v>
      </c>
      <c r="D3682">
        <v>2022</v>
      </c>
      <c r="E3682" t="s">
        <v>86</v>
      </c>
      <c r="F3682" t="s">
        <v>523</v>
      </c>
      <c r="G3682" t="s">
        <v>28</v>
      </c>
      <c r="H3682" t="s">
        <v>29</v>
      </c>
      <c r="L3682" t="s">
        <v>524</v>
      </c>
      <c r="M3682" t="s">
        <v>525</v>
      </c>
      <c r="N3682" t="str">
        <f>_xlfn.CONCAT(Tableau1[[#This Row],[species_name]],Tableau1[[#This Row],[sub_reg]])</f>
        <v>Cuckoo ray27.8.a</v>
      </c>
      <c r="O3682" t="s">
        <v>32</v>
      </c>
      <c r="P3682" t="s">
        <v>33</v>
      </c>
      <c r="Q3682" t="s">
        <v>34</v>
      </c>
      <c r="R3682">
        <v>3659.1</v>
      </c>
      <c r="S3682" t="s">
        <v>35</v>
      </c>
      <c r="T3682" t="s">
        <v>394</v>
      </c>
      <c r="U3682" t="s">
        <v>395</v>
      </c>
      <c r="V3682" t="s">
        <v>331</v>
      </c>
      <c r="W3682">
        <f>IFERROR(INDEX(#REF!,MATCH(Tableau1[[#This Row],[Identifiant pour calcul]],#REF!,0),9),0)</f>
        <v>0</v>
      </c>
      <c r="X3682">
        <f>Tableau1[[#This Row],[value]]*0.125*Tableau1[[#This Row],[Sequestration factor]]</f>
        <v>0</v>
      </c>
      <c r="Y3682" t="s">
        <v>39</v>
      </c>
      <c r="Z3682" t="s">
        <v>40</v>
      </c>
      <c r="AA3682" t="s">
        <v>39</v>
      </c>
      <c r="AB3682" t="e">
        <f>INDEX(#REF!,MATCH(Tableau1[[#This Row],[species_name]],#REF!,0),2)</f>
        <v>#REF!</v>
      </c>
      <c r="AC3682" s="3" t="e">
        <f>Tableau1[[#This Row],[value]]/Tableau1[[#This Row],[débarquements totaux de l''espèce]]</f>
        <v>#REF!</v>
      </c>
    </row>
    <row r="3683" spans="1:29" x14ac:dyDescent="0.2">
      <c r="A3683" s="1">
        <v>45355</v>
      </c>
      <c r="B3683" t="s">
        <v>24</v>
      </c>
      <c r="C3683" t="s">
        <v>25</v>
      </c>
      <c r="D3683">
        <v>2022</v>
      </c>
      <c r="E3683" t="s">
        <v>86</v>
      </c>
      <c r="F3683" t="s">
        <v>158</v>
      </c>
      <c r="G3683" t="s">
        <v>406</v>
      </c>
      <c r="H3683" t="s">
        <v>29</v>
      </c>
      <c r="L3683" t="s">
        <v>418</v>
      </c>
      <c r="M3683" t="s">
        <v>419</v>
      </c>
      <c r="N3683" t="str">
        <f>_xlfn.CONCAT(Tableau1[[#This Row],[species_name]],Tableau1[[#This Row],[sub_reg]])</f>
        <v>Cuckoo ray27.7.c</v>
      </c>
      <c r="O3683" t="s">
        <v>32</v>
      </c>
      <c r="P3683" t="s">
        <v>33</v>
      </c>
      <c r="Q3683" t="s">
        <v>34</v>
      </c>
      <c r="R3683">
        <v>2282.2199999999998</v>
      </c>
      <c r="S3683" t="s">
        <v>35</v>
      </c>
      <c r="T3683" t="s">
        <v>394</v>
      </c>
      <c r="U3683" t="s">
        <v>395</v>
      </c>
      <c r="V3683" t="s">
        <v>664</v>
      </c>
      <c r="W3683">
        <f>IFERROR(INDEX(#REF!,MATCH(Tableau1[[#This Row],[Identifiant pour calcul]],#REF!,0),9),0)</f>
        <v>0</v>
      </c>
      <c r="X3683">
        <f>Tableau1[[#This Row],[value]]*0.125*Tableau1[[#This Row],[Sequestration factor]]</f>
        <v>0</v>
      </c>
      <c r="Y3683" t="s">
        <v>39</v>
      </c>
      <c r="Z3683" t="s">
        <v>40</v>
      </c>
      <c r="AA3683" t="s">
        <v>39</v>
      </c>
      <c r="AB3683" t="e">
        <f>INDEX(#REF!,MATCH(Tableau1[[#This Row],[species_name]],#REF!,0),2)</f>
        <v>#REF!</v>
      </c>
      <c r="AC3683" s="3" t="e">
        <f>Tableau1[[#This Row],[value]]/Tableau1[[#This Row],[débarquements totaux de l''espèce]]</f>
        <v>#REF!</v>
      </c>
    </row>
    <row r="3684" spans="1:29" x14ac:dyDescent="0.2">
      <c r="A3684" s="1">
        <v>45355</v>
      </c>
      <c r="B3684" t="s">
        <v>24</v>
      </c>
      <c r="C3684" t="s">
        <v>25</v>
      </c>
      <c r="D3684">
        <v>2022</v>
      </c>
      <c r="E3684" t="s">
        <v>86</v>
      </c>
      <c r="F3684" t="s">
        <v>158</v>
      </c>
      <c r="G3684" t="s">
        <v>406</v>
      </c>
      <c r="H3684" t="s">
        <v>29</v>
      </c>
      <c r="L3684" t="s">
        <v>418</v>
      </c>
      <c r="M3684" t="s">
        <v>419</v>
      </c>
      <c r="N3684" t="str">
        <f>_xlfn.CONCAT(Tableau1[[#This Row],[species_name]],Tableau1[[#This Row],[sub_reg]])</f>
        <v>Cuckoo ray27.7.e</v>
      </c>
      <c r="O3684" t="s">
        <v>32</v>
      </c>
      <c r="P3684" t="s">
        <v>33</v>
      </c>
      <c r="Q3684" t="s">
        <v>34</v>
      </c>
      <c r="R3684">
        <v>54376.23</v>
      </c>
      <c r="S3684" t="s">
        <v>35</v>
      </c>
      <c r="T3684" t="s">
        <v>394</v>
      </c>
      <c r="U3684" t="s">
        <v>395</v>
      </c>
      <c r="V3684" t="s">
        <v>226</v>
      </c>
      <c r="W3684">
        <f>IFERROR(INDEX(#REF!,MATCH(Tableau1[[#This Row],[Identifiant pour calcul]],#REF!,0),9),0)</f>
        <v>0</v>
      </c>
      <c r="X3684">
        <f>Tableau1[[#This Row],[value]]*0.125*Tableau1[[#This Row],[Sequestration factor]]</f>
        <v>0</v>
      </c>
      <c r="Y3684" t="s">
        <v>39</v>
      </c>
      <c r="Z3684" t="s">
        <v>40</v>
      </c>
      <c r="AA3684" t="s">
        <v>39</v>
      </c>
      <c r="AB3684" t="e">
        <f>INDEX(#REF!,MATCH(Tableau1[[#This Row],[species_name]],#REF!,0),2)</f>
        <v>#REF!</v>
      </c>
      <c r="AC3684" s="3" t="e">
        <f>Tableau1[[#This Row],[value]]/Tableau1[[#This Row],[débarquements totaux de l''espèce]]</f>
        <v>#REF!</v>
      </c>
    </row>
    <row r="3685" spans="1:29" x14ac:dyDescent="0.2">
      <c r="A3685" s="1">
        <v>45355</v>
      </c>
      <c r="B3685" t="s">
        <v>24</v>
      </c>
      <c r="C3685" t="s">
        <v>25</v>
      </c>
      <c r="D3685">
        <v>2022</v>
      </c>
      <c r="E3685" t="s">
        <v>86</v>
      </c>
      <c r="F3685" t="s">
        <v>158</v>
      </c>
      <c r="G3685" t="s">
        <v>406</v>
      </c>
      <c r="H3685" t="s">
        <v>29</v>
      </c>
      <c r="L3685" t="s">
        <v>418</v>
      </c>
      <c r="M3685" t="s">
        <v>419</v>
      </c>
      <c r="N3685" t="str">
        <f>_xlfn.CONCAT(Tableau1[[#This Row],[species_name]],Tableau1[[#This Row],[sub_reg]])</f>
        <v>Cuckoo ray27.7.f</v>
      </c>
      <c r="O3685" t="s">
        <v>32</v>
      </c>
      <c r="P3685" t="s">
        <v>33</v>
      </c>
      <c r="Q3685" t="s">
        <v>34</v>
      </c>
      <c r="R3685">
        <v>3900.21</v>
      </c>
      <c r="S3685" t="s">
        <v>35</v>
      </c>
      <c r="T3685" t="s">
        <v>394</v>
      </c>
      <c r="U3685" t="s">
        <v>395</v>
      </c>
      <c r="V3685" t="s">
        <v>685</v>
      </c>
      <c r="W3685">
        <f>IFERROR(INDEX(#REF!,MATCH(Tableau1[[#This Row],[Identifiant pour calcul]],#REF!,0),9),0)</f>
        <v>0</v>
      </c>
      <c r="X3685">
        <f>Tableau1[[#This Row],[value]]*0.125*Tableau1[[#This Row],[Sequestration factor]]</f>
        <v>0</v>
      </c>
      <c r="Y3685" t="s">
        <v>39</v>
      </c>
      <c r="Z3685" t="s">
        <v>40</v>
      </c>
      <c r="AA3685" t="s">
        <v>39</v>
      </c>
      <c r="AB3685" t="e">
        <f>INDEX(#REF!,MATCH(Tableau1[[#This Row],[species_name]],#REF!,0),2)</f>
        <v>#REF!</v>
      </c>
      <c r="AC3685" s="3" t="e">
        <f>Tableau1[[#This Row],[value]]/Tableau1[[#This Row],[débarquements totaux de l''espèce]]</f>
        <v>#REF!</v>
      </c>
    </row>
    <row r="3686" spans="1:29" x14ac:dyDescent="0.2">
      <c r="A3686" s="1">
        <v>45355</v>
      </c>
      <c r="B3686" t="s">
        <v>24</v>
      </c>
      <c r="C3686" t="s">
        <v>25</v>
      </c>
      <c r="D3686">
        <v>2022</v>
      </c>
      <c r="E3686" t="s">
        <v>86</v>
      </c>
      <c r="F3686" t="s">
        <v>158</v>
      </c>
      <c r="G3686" t="s">
        <v>406</v>
      </c>
      <c r="H3686" t="s">
        <v>29</v>
      </c>
      <c r="L3686" t="s">
        <v>418</v>
      </c>
      <c r="M3686" t="s">
        <v>419</v>
      </c>
      <c r="N3686" t="str">
        <f>_xlfn.CONCAT(Tableau1[[#This Row],[species_name]],Tableau1[[#This Row],[sub_reg]])</f>
        <v>Cuckoo ray27.7.g</v>
      </c>
      <c r="O3686" t="s">
        <v>32</v>
      </c>
      <c r="P3686" t="s">
        <v>33</v>
      </c>
      <c r="Q3686" t="s">
        <v>34</v>
      </c>
      <c r="R3686">
        <v>11230.32</v>
      </c>
      <c r="S3686" t="s">
        <v>35</v>
      </c>
      <c r="T3686" t="s">
        <v>394</v>
      </c>
      <c r="U3686" t="s">
        <v>395</v>
      </c>
      <c r="V3686" t="s">
        <v>662</v>
      </c>
      <c r="W3686">
        <f>IFERROR(INDEX(#REF!,MATCH(Tableau1[[#This Row],[Identifiant pour calcul]],#REF!,0),9),0)</f>
        <v>0</v>
      </c>
      <c r="X3686">
        <f>Tableau1[[#This Row],[value]]*0.125*Tableau1[[#This Row],[Sequestration factor]]</f>
        <v>0</v>
      </c>
      <c r="Y3686" t="s">
        <v>39</v>
      </c>
      <c r="Z3686" t="s">
        <v>40</v>
      </c>
      <c r="AA3686" t="s">
        <v>39</v>
      </c>
      <c r="AB3686" t="e">
        <f>INDEX(#REF!,MATCH(Tableau1[[#This Row],[species_name]],#REF!,0),2)</f>
        <v>#REF!</v>
      </c>
      <c r="AC3686" s="3" t="e">
        <f>Tableau1[[#This Row],[value]]/Tableau1[[#This Row],[débarquements totaux de l''espèce]]</f>
        <v>#REF!</v>
      </c>
    </row>
    <row r="3687" spans="1:29" x14ac:dyDescent="0.2">
      <c r="A3687" s="1">
        <v>45355</v>
      </c>
      <c r="B3687" t="s">
        <v>24</v>
      </c>
      <c r="C3687" t="s">
        <v>25</v>
      </c>
      <c r="D3687">
        <v>2022</v>
      </c>
      <c r="E3687" t="s">
        <v>86</v>
      </c>
      <c r="F3687" t="s">
        <v>158</v>
      </c>
      <c r="G3687" t="s">
        <v>406</v>
      </c>
      <c r="H3687" t="s">
        <v>29</v>
      </c>
      <c r="L3687" t="s">
        <v>418</v>
      </c>
      <c r="M3687" t="s">
        <v>419</v>
      </c>
      <c r="N3687" t="str">
        <f>_xlfn.CONCAT(Tableau1[[#This Row],[species_name]],Tableau1[[#This Row],[sub_reg]])</f>
        <v>Cuckoo ray27.7.h</v>
      </c>
      <c r="O3687" t="s">
        <v>32</v>
      </c>
      <c r="P3687" t="s">
        <v>33</v>
      </c>
      <c r="Q3687" t="s">
        <v>34</v>
      </c>
      <c r="R3687">
        <v>337246.03</v>
      </c>
      <c r="S3687" t="s">
        <v>35</v>
      </c>
      <c r="T3687" t="s">
        <v>394</v>
      </c>
      <c r="U3687" t="s">
        <v>395</v>
      </c>
      <c r="V3687" t="s">
        <v>330</v>
      </c>
      <c r="W3687">
        <f>IFERROR(INDEX(#REF!,MATCH(Tableau1[[#This Row],[Identifiant pour calcul]],#REF!,0),9),0)</f>
        <v>0</v>
      </c>
      <c r="X3687">
        <f>Tableau1[[#This Row],[value]]*0.125*Tableau1[[#This Row],[Sequestration factor]]</f>
        <v>0</v>
      </c>
      <c r="Y3687" t="s">
        <v>39</v>
      </c>
      <c r="Z3687" t="s">
        <v>40</v>
      </c>
      <c r="AA3687" t="s">
        <v>39</v>
      </c>
      <c r="AB3687" t="e">
        <f>INDEX(#REF!,MATCH(Tableau1[[#This Row],[species_name]],#REF!,0),2)</f>
        <v>#REF!</v>
      </c>
      <c r="AC3687" s="3" t="e">
        <f>Tableau1[[#This Row],[value]]/Tableau1[[#This Row],[débarquements totaux de l''espèce]]</f>
        <v>#REF!</v>
      </c>
    </row>
    <row r="3688" spans="1:29" x14ac:dyDescent="0.2">
      <c r="A3688" s="1">
        <v>45355</v>
      </c>
      <c r="B3688" t="s">
        <v>24</v>
      </c>
      <c r="C3688" t="s">
        <v>25</v>
      </c>
      <c r="D3688">
        <v>2022</v>
      </c>
      <c r="E3688" t="s">
        <v>86</v>
      </c>
      <c r="F3688" t="s">
        <v>158</v>
      </c>
      <c r="G3688" t="s">
        <v>406</v>
      </c>
      <c r="H3688" t="s">
        <v>29</v>
      </c>
      <c r="L3688" t="s">
        <v>418</v>
      </c>
      <c r="M3688" t="s">
        <v>419</v>
      </c>
      <c r="N3688" t="str">
        <f>_xlfn.CONCAT(Tableau1[[#This Row],[species_name]],Tableau1[[#This Row],[sub_reg]])</f>
        <v>Cuckoo ray27.7.j</v>
      </c>
      <c r="O3688" t="s">
        <v>32</v>
      </c>
      <c r="P3688" t="s">
        <v>33</v>
      </c>
      <c r="Q3688" t="s">
        <v>34</v>
      </c>
      <c r="R3688">
        <v>122067.47</v>
      </c>
      <c r="S3688" t="s">
        <v>35</v>
      </c>
      <c r="T3688" t="s">
        <v>394</v>
      </c>
      <c r="U3688" t="s">
        <v>395</v>
      </c>
      <c r="V3688" t="s">
        <v>377</v>
      </c>
      <c r="W3688">
        <f>IFERROR(INDEX(#REF!,MATCH(Tableau1[[#This Row],[Identifiant pour calcul]],#REF!,0),9),0)</f>
        <v>0</v>
      </c>
      <c r="X3688">
        <f>Tableau1[[#This Row],[value]]*0.125*Tableau1[[#This Row],[Sequestration factor]]</f>
        <v>0</v>
      </c>
      <c r="Y3688" t="s">
        <v>39</v>
      </c>
      <c r="Z3688" t="s">
        <v>40</v>
      </c>
      <c r="AA3688" t="s">
        <v>39</v>
      </c>
      <c r="AB3688" t="e">
        <f>INDEX(#REF!,MATCH(Tableau1[[#This Row],[species_name]],#REF!,0),2)</f>
        <v>#REF!</v>
      </c>
      <c r="AC3688" s="3" t="e">
        <f>Tableau1[[#This Row],[value]]/Tableau1[[#This Row],[débarquements totaux de l''espèce]]</f>
        <v>#REF!</v>
      </c>
    </row>
    <row r="3689" spans="1:29" x14ac:dyDescent="0.2">
      <c r="A3689" s="1">
        <v>45355</v>
      </c>
      <c r="B3689" t="s">
        <v>24</v>
      </c>
      <c r="C3689" t="s">
        <v>25</v>
      </c>
      <c r="D3689">
        <v>2022</v>
      </c>
      <c r="E3689" t="s">
        <v>86</v>
      </c>
      <c r="F3689" t="s">
        <v>372</v>
      </c>
      <c r="G3689" t="s">
        <v>28</v>
      </c>
      <c r="H3689" t="s">
        <v>29</v>
      </c>
      <c r="L3689" t="s">
        <v>711</v>
      </c>
      <c r="M3689" t="s">
        <v>712</v>
      </c>
      <c r="N3689" t="str">
        <f>_xlfn.CONCAT(Tableau1[[#This Row],[species_name]],Tableau1[[#This Row],[sub_reg]])</f>
        <v>Cuckoo ray27.8.a</v>
      </c>
      <c r="O3689" t="s">
        <v>32</v>
      </c>
      <c r="P3689" t="s">
        <v>33</v>
      </c>
      <c r="Q3689" t="s">
        <v>34</v>
      </c>
      <c r="R3689">
        <v>3252.02</v>
      </c>
      <c r="S3689" t="s">
        <v>35</v>
      </c>
      <c r="T3689" t="s">
        <v>394</v>
      </c>
      <c r="U3689" t="s">
        <v>395</v>
      </c>
      <c r="V3689" t="s">
        <v>331</v>
      </c>
      <c r="W3689">
        <f>IFERROR(INDEX(#REF!,MATCH(Tableau1[[#This Row],[Identifiant pour calcul]],#REF!,0),9),0)</f>
        <v>0</v>
      </c>
      <c r="X3689">
        <f>Tableau1[[#This Row],[value]]*0.125*Tableau1[[#This Row],[Sequestration factor]]</f>
        <v>0</v>
      </c>
      <c r="Y3689" t="s">
        <v>39</v>
      </c>
      <c r="Z3689" t="s">
        <v>40</v>
      </c>
      <c r="AA3689" t="s">
        <v>39</v>
      </c>
      <c r="AB3689" t="e">
        <f>INDEX(#REF!,MATCH(Tableau1[[#This Row],[species_name]],#REF!,0),2)</f>
        <v>#REF!</v>
      </c>
      <c r="AC3689" s="3" t="e">
        <f>Tableau1[[#This Row],[value]]/Tableau1[[#This Row],[débarquements totaux de l''espèce]]</f>
        <v>#REF!</v>
      </c>
    </row>
    <row r="3690" spans="1:29" x14ac:dyDescent="0.2">
      <c r="A3690" s="1">
        <v>45355</v>
      </c>
      <c r="B3690" t="s">
        <v>24</v>
      </c>
      <c r="C3690" t="s">
        <v>25</v>
      </c>
      <c r="D3690">
        <v>2022</v>
      </c>
      <c r="E3690" t="s">
        <v>86</v>
      </c>
      <c r="F3690" t="s">
        <v>158</v>
      </c>
      <c r="G3690" t="s">
        <v>28</v>
      </c>
      <c r="H3690" t="s">
        <v>29</v>
      </c>
      <c r="M3690" t="s">
        <v>821</v>
      </c>
      <c r="N3690" t="str">
        <f>_xlfn.CONCAT(Tableau1[[#This Row],[species_name]],Tableau1[[#This Row],[sub_reg]])</f>
        <v>Cuckoo ray27.8.b</v>
      </c>
      <c r="O3690" t="s">
        <v>32</v>
      </c>
      <c r="P3690" t="s">
        <v>33</v>
      </c>
      <c r="Q3690" t="s">
        <v>34</v>
      </c>
      <c r="R3690">
        <v>15282.61</v>
      </c>
      <c r="S3690" t="s">
        <v>35</v>
      </c>
      <c r="T3690" t="s">
        <v>394</v>
      </c>
      <c r="U3690" t="s">
        <v>395</v>
      </c>
      <c r="V3690" t="s">
        <v>338</v>
      </c>
      <c r="W3690">
        <f>IFERROR(INDEX(#REF!,MATCH(Tableau1[[#This Row],[Identifiant pour calcul]],#REF!,0),9),0)</f>
        <v>0</v>
      </c>
      <c r="X3690">
        <f>Tableau1[[#This Row],[value]]*0.125*Tableau1[[#This Row],[Sequestration factor]]</f>
        <v>0</v>
      </c>
      <c r="Y3690" t="s">
        <v>39</v>
      </c>
      <c r="Z3690" t="s">
        <v>40</v>
      </c>
      <c r="AA3690" t="s">
        <v>39</v>
      </c>
      <c r="AB3690" t="e">
        <f>INDEX(#REF!,MATCH(Tableau1[[#This Row],[species_name]],#REF!,0),2)</f>
        <v>#REF!</v>
      </c>
      <c r="AC3690" s="3" t="e">
        <f>Tableau1[[#This Row],[value]]/Tableau1[[#This Row],[débarquements totaux de l''espèce]]</f>
        <v>#REF!</v>
      </c>
    </row>
    <row r="3691" spans="1:29" x14ac:dyDescent="0.2">
      <c r="A3691" s="1">
        <v>45355</v>
      </c>
      <c r="B3691" t="s">
        <v>24</v>
      </c>
      <c r="C3691" t="s">
        <v>25</v>
      </c>
      <c r="D3691">
        <v>2022</v>
      </c>
      <c r="E3691" t="s">
        <v>86</v>
      </c>
      <c r="F3691" t="s">
        <v>158</v>
      </c>
      <c r="G3691" t="s">
        <v>28</v>
      </c>
      <c r="H3691" t="s">
        <v>29</v>
      </c>
      <c r="M3691" t="s">
        <v>821</v>
      </c>
      <c r="N3691" t="str">
        <f>_xlfn.CONCAT(Tableau1[[#This Row],[species_name]],Tableau1[[#This Row],[sub_reg]])</f>
        <v>Cuckoo ray27.7.e</v>
      </c>
      <c r="O3691" t="s">
        <v>32</v>
      </c>
      <c r="P3691" t="s">
        <v>33</v>
      </c>
      <c r="Q3691" t="s">
        <v>34</v>
      </c>
      <c r="R3691">
        <v>3267.61</v>
      </c>
      <c r="S3691" t="s">
        <v>35</v>
      </c>
      <c r="T3691" t="s">
        <v>394</v>
      </c>
      <c r="U3691" t="s">
        <v>395</v>
      </c>
      <c r="V3691" t="s">
        <v>226</v>
      </c>
      <c r="W3691">
        <f>IFERROR(INDEX(#REF!,MATCH(Tableau1[[#This Row],[Identifiant pour calcul]],#REF!,0),9),0)</f>
        <v>0</v>
      </c>
      <c r="X3691">
        <f>Tableau1[[#This Row],[value]]*0.125*Tableau1[[#This Row],[Sequestration factor]]</f>
        <v>0</v>
      </c>
      <c r="Y3691" t="s">
        <v>39</v>
      </c>
      <c r="Z3691" t="s">
        <v>40</v>
      </c>
      <c r="AA3691" t="s">
        <v>39</v>
      </c>
      <c r="AB3691" t="e">
        <f>INDEX(#REF!,MATCH(Tableau1[[#This Row],[species_name]],#REF!,0),2)</f>
        <v>#REF!</v>
      </c>
      <c r="AC3691" s="3" t="e">
        <f>Tableau1[[#This Row],[value]]/Tableau1[[#This Row],[débarquements totaux de l''espèce]]</f>
        <v>#REF!</v>
      </c>
    </row>
    <row r="3692" spans="1:29" x14ac:dyDescent="0.2">
      <c r="A3692" s="1">
        <v>45355</v>
      </c>
      <c r="B3692" t="s">
        <v>24</v>
      </c>
      <c r="C3692" t="s">
        <v>25</v>
      </c>
      <c r="D3692">
        <v>2022</v>
      </c>
      <c r="E3692" t="s">
        <v>86</v>
      </c>
      <c r="F3692" t="s">
        <v>158</v>
      </c>
      <c r="G3692" t="s">
        <v>406</v>
      </c>
      <c r="H3692" t="s">
        <v>29</v>
      </c>
      <c r="L3692" t="s">
        <v>418</v>
      </c>
      <c r="M3692" t="s">
        <v>419</v>
      </c>
      <c r="N3692" t="str">
        <f>_xlfn.CONCAT(Tableau1[[#This Row],[species_name]],Tableau1[[#This Row],[sub_reg]])</f>
        <v>Cuckoo ray27.6.a</v>
      </c>
      <c r="O3692" t="s">
        <v>32</v>
      </c>
      <c r="P3692" t="s">
        <v>33</v>
      </c>
      <c r="Q3692" t="s">
        <v>34</v>
      </c>
      <c r="R3692">
        <v>2482.84</v>
      </c>
      <c r="S3692" t="s">
        <v>35</v>
      </c>
      <c r="T3692" t="s">
        <v>394</v>
      </c>
      <c r="U3692" t="s">
        <v>395</v>
      </c>
      <c r="V3692" t="s">
        <v>195</v>
      </c>
      <c r="W3692">
        <f>IFERROR(INDEX(#REF!,MATCH(Tableau1[[#This Row],[Identifiant pour calcul]],#REF!,0),9),0)</f>
        <v>0</v>
      </c>
      <c r="X3692">
        <f>Tableau1[[#This Row],[value]]*0.125*Tableau1[[#This Row],[Sequestration factor]]</f>
        <v>0</v>
      </c>
      <c r="Y3692" t="s">
        <v>39</v>
      </c>
      <c r="Z3692" t="s">
        <v>40</v>
      </c>
      <c r="AA3692" t="s">
        <v>39</v>
      </c>
      <c r="AB3692" t="e">
        <f>INDEX(#REF!,MATCH(Tableau1[[#This Row],[species_name]],#REF!,0),2)</f>
        <v>#REF!</v>
      </c>
      <c r="AC3692" s="3" t="e">
        <f>Tableau1[[#This Row],[value]]/Tableau1[[#This Row],[débarquements totaux de l''espèce]]</f>
        <v>#REF!</v>
      </c>
    </row>
    <row r="3693" spans="1:29" x14ac:dyDescent="0.2">
      <c r="A3693" s="1">
        <v>45355</v>
      </c>
      <c r="B3693" t="s">
        <v>24</v>
      </c>
      <c r="C3693" t="s">
        <v>25</v>
      </c>
      <c r="D3693">
        <v>2022</v>
      </c>
      <c r="E3693" t="s">
        <v>86</v>
      </c>
      <c r="F3693" t="s">
        <v>158</v>
      </c>
      <c r="G3693" t="s">
        <v>28</v>
      </c>
      <c r="H3693" t="s">
        <v>29</v>
      </c>
      <c r="M3693" t="s">
        <v>821</v>
      </c>
      <c r="N3693" t="str">
        <f>_xlfn.CONCAT(Tableau1[[#This Row],[species_name]],Tableau1[[#This Row],[sub_reg]])</f>
        <v>Cuckoo ray27.7.h</v>
      </c>
      <c r="O3693" t="s">
        <v>32</v>
      </c>
      <c r="P3693" t="s">
        <v>33</v>
      </c>
      <c r="Q3693" t="s">
        <v>34</v>
      </c>
      <c r="R3693">
        <v>14344.13</v>
      </c>
      <c r="S3693" t="s">
        <v>35</v>
      </c>
      <c r="T3693" t="s">
        <v>394</v>
      </c>
      <c r="U3693" t="s">
        <v>395</v>
      </c>
      <c r="V3693" t="s">
        <v>330</v>
      </c>
      <c r="W3693">
        <f>IFERROR(INDEX(#REF!,MATCH(Tableau1[[#This Row],[Identifiant pour calcul]],#REF!,0),9),0)</f>
        <v>0</v>
      </c>
      <c r="X3693">
        <f>Tableau1[[#This Row],[value]]*0.125*Tableau1[[#This Row],[Sequestration factor]]</f>
        <v>0</v>
      </c>
      <c r="Y3693" t="s">
        <v>39</v>
      </c>
      <c r="Z3693" t="s">
        <v>40</v>
      </c>
      <c r="AA3693" t="s">
        <v>39</v>
      </c>
      <c r="AB3693" t="e">
        <f>INDEX(#REF!,MATCH(Tableau1[[#This Row],[species_name]],#REF!,0),2)</f>
        <v>#REF!</v>
      </c>
      <c r="AC3693" s="3" t="e">
        <f>Tableau1[[#This Row],[value]]/Tableau1[[#This Row],[débarquements totaux de l''espèce]]</f>
        <v>#REF!</v>
      </c>
    </row>
    <row r="3694" spans="1:29" x14ac:dyDescent="0.2">
      <c r="A3694" s="1">
        <v>45355</v>
      </c>
      <c r="B3694" t="s">
        <v>24</v>
      </c>
      <c r="C3694" t="s">
        <v>25</v>
      </c>
      <c r="D3694">
        <v>2022</v>
      </c>
      <c r="E3694" t="s">
        <v>86</v>
      </c>
      <c r="F3694" t="s">
        <v>158</v>
      </c>
      <c r="G3694" t="s">
        <v>28</v>
      </c>
      <c r="H3694" t="s">
        <v>29</v>
      </c>
      <c r="M3694" t="s">
        <v>821</v>
      </c>
      <c r="N3694" t="str">
        <f>_xlfn.CONCAT(Tableau1[[#This Row],[species_name]],Tableau1[[#This Row],[sub_reg]])</f>
        <v>Cuckoo ray27.8.a</v>
      </c>
      <c r="O3694" t="s">
        <v>32</v>
      </c>
      <c r="P3694" t="s">
        <v>33</v>
      </c>
      <c r="Q3694" t="s">
        <v>34</v>
      </c>
      <c r="R3694">
        <v>109014.07</v>
      </c>
      <c r="S3694" t="s">
        <v>35</v>
      </c>
      <c r="T3694" t="s">
        <v>394</v>
      </c>
      <c r="U3694" t="s">
        <v>395</v>
      </c>
      <c r="V3694" t="s">
        <v>331</v>
      </c>
      <c r="W3694">
        <f>IFERROR(INDEX(#REF!,MATCH(Tableau1[[#This Row],[Identifiant pour calcul]],#REF!,0),9),0)</f>
        <v>0</v>
      </c>
      <c r="X3694">
        <f>Tableau1[[#This Row],[value]]*0.125*Tableau1[[#This Row],[Sequestration factor]]</f>
        <v>0</v>
      </c>
      <c r="Y3694" t="s">
        <v>39</v>
      </c>
      <c r="Z3694" t="s">
        <v>40</v>
      </c>
      <c r="AA3694" t="s">
        <v>39</v>
      </c>
      <c r="AB3694" t="e">
        <f>INDEX(#REF!,MATCH(Tableau1[[#This Row],[species_name]],#REF!,0),2)</f>
        <v>#REF!</v>
      </c>
      <c r="AC3694" s="3" t="e">
        <f>Tableau1[[#This Row],[value]]/Tableau1[[#This Row],[débarquements totaux de l''espèce]]</f>
        <v>#REF!</v>
      </c>
    </row>
    <row r="3695" spans="1:29" x14ac:dyDescent="0.2">
      <c r="A3695" s="1">
        <v>45355</v>
      </c>
      <c r="B3695" t="s">
        <v>24</v>
      </c>
      <c r="C3695" t="s">
        <v>25</v>
      </c>
      <c r="D3695">
        <v>2022</v>
      </c>
      <c r="E3695" t="s">
        <v>86</v>
      </c>
      <c r="F3695" t="s">
        <v>158</v>
      </c>
      <c r="G3695" t="s">
        <v>28</v>
      </c>
      <c r="H3695" t="s">
        <v>29</v>
      </c>
      <c r="M3695" t="s">
        <v>821</v>
      </c>
      <c r="N3695" t="str">
        <f>_xlfn.CONCAT(Tableau1[[#This Row],[species_name]],Tableau1[[#This Row],[sub_reg]])</f>
        <v>Cuckoo ray27.8.d</v>
      </c>
      <c r="O3695" t="s">
        <v>32</v>
      </c>
      <c r="P3695" t="s">
        <v>33</v>
      </c>
      <c r="Q3695" t="s">
        <v>34</v>
      </c>
      <c r="R3695">
        <v>1540.12</v>
      </c>
      <c r="S3695" t="s">
        <v>35</v>
      </c>
      <c r="T3695" t="s">
        <v>394</v>
      </c>
      <c r="U3695" t="s">
        <v>395</v>
      </c>
      <c r="V3695" t="s">
        <v>366</v>
      </c>
      <c r="W3695">
        <f>IFERROR(INDEX(#REF!,MATCH(Tableau1[[#This Row],[Identifiant pour calcul]],#REF!,0),9),0)</f>
        <v>0</v>
      </c>
      <c r="X3695">
        <f>Tableau1[[#This Row],[value]]*0.125*Tableau1[[#This Row],[Sequestration factor]]</f>
        <v>0</v>
      </c>
      <c r="Y3695" t="s">
        <v>39</v>
      </c>
      <c r="Z3695" t="s">
        <v>40</v>
      </c>
      <c r="AA3695" t="s">
        <v>39</v>
      </c>
      <c r="AB3695" t="e">
        <f>INDEX(#REF!,MATCH(Tableau1[[#This Row],[species_name]],#REF!,0),2)</f>
        <v>#REF!</v>
      </c>
      <c r="AC3695" s="3" t="e">
        <f>Tableau1[[#This Row],[value]]/Tableau1[[#This Row],[débarquements totaux de l''espèce]]</f>
        <v>#REF!</v>
      </c>
    </row>
    <row r="3696" spans="1:29" x14ac:dyDescent="0.2">
      <c r="A3696" s="1">
        <v>45355</v>
      </c>
      <c r="B3696" t="s">
        <v>24</v>
      </c>
      <c r="C3696" t="s">
        <v>25</v>
      </c>
      <c r="D3696">
        <v>2022</v>
      </c>
      <c r="E3696" t="s">
        <v>86</v>
      </c>
      <c r="F3696" t="s">
        <v>158</v>
      </c>
      <c r="G3696" t="s">
        <v>159</v>
      </c>
      <c r="H3696" t="s">
        <v>29</v>
      </c>
      <c r="M3696" t="s">
        <v>160</v>
      </c>
      <c r="N3696" t="str">
        <f>_xlfn.CONCAT(Tableau1[[#This Row],[species_name]],Tableau1[[#This Row],[sub_reg]])</f>
        <v>Cuckoo ray27.6.a</v>
      </c>
      <c r="O3696" t="s">
        <v>32</v>
      </c>
      <c r="P3696" t="s">
        <v>33</v>
      </c>
      <c r="Q3696" t="s">
        <v>34</v>
      </c>
      <c r="R3696">
        <v>2863.33</v>
      </c>
      <c r="S3696" t="s">
        <v>35</v>
      </c>
      <c r="T3696" t="s">
        <v>394</v>
      </c>
      <c r="U3696" t="s">
        <v>395</v>
      </c>
      <c r="V3696" t="s">
        <v>195</v>
      </c>
      <c r="W3696">
        <f>IFERROR(INDEX(#REF!,MATCH(Tableau1[[#This Row],[Identifiant pour calcul]],#REF!,0),9),0)</f>
        <v>0</v>
      </c>
      <c r="X3696">
        <f>Tableau1[[#This Row],[value]]*0.125*Tableau1[[#This Row],[Sequestration factor]]</f>
        <v>0</v>
      </c>
      <c r="Y3696" t="s">
        <v>39</v>
      </c>
      <c r="Z3696" t="s">
        <v>40</v>
      </c>
      <c r="AA3696" t="s">
        <v>39</v>
      </c>
      <c r="AB3696" t="e">
        <f>INDEX(#REF!,MATCH(Tableau1[[#This Row],[species_name]],#REF!,0),2)</f>
        <v>#REF!</v>
      </c>
      <c r="AC3696" s="3" t="e">
        <f>Tableau1[[#This Row],[value]]/Tableau1[[#This Row],[débarquements totaux de l''espèce]]</f>
        <v>#REF!</v>
      </c>
    </row>
    <row r="3697" spans="1:29" x14ac:dyDescent="0.2">
      <c r="A3697" s="1">
        <v>45355</v>
      </c>
      <c r="B3697" t="s">
        <v>24</v>
      </c>
      <c r="C3697" t="s">
        <v>25</v>
      </c>
      <c r="D3697">
        <v>2022</v>
      </c>
      <c r="E3697" t="s">
        <v>26</v>
      </c>
      <c r="F3697" t="s">
        <v>158</v>
      </c>
      <c r="G3697" t="s">
        <v>88</v>
      </c>
      <c r="H3697" t="s">
        <v>29</v>
      </c>
      <c r="L3697" t="s">
        <v>30</v>
      </c>
      <c r="M3697" t="s">
        <v>31</v>
      </c>
      <c r="N3697" t="str">
        <f>_xlfn.CONCAT(Tableau1[[#This Row],[species_name]],Tableau1[[#This Row],[sub_reg]])</f>
        <v>Cuckoo raysa 7</v>
      </c>
      <c r="O3697" t="s">
        <v>32</v>
      </c>
      <c r="P3697" t="s">
        <v>33</v>
      </c>
      <c r="Q3697" t="s">
        <v>34</v>
      </c>
      <c r="R3697">
        <v>1635.2</v>
      </c>
      <c r="S3697" t="s">
        <v>35</v>
      </c>
      <c r="T3697" t="s">
        <v>394</v>
      </c>
      <c r="U3697" t="s">
        <v>395</v>
      </c>
      <c r="V3697" t="s">
        <v>62</v>
      </c>
      <c r="W3697">
        <f>IFERROR(INDEX(#REF!,MATCH(Tableau1[[#This Row],[Identifiant pour calcul]],#REF!,0),9),0)</f>
        <v>0</v>
      </c>
      <c r="X3697">
        <f>Tableau1[[#This Row],[value]]*0.125*Tableau1[[#This Row],[Sequestration factor]]</f>
        <v>0</v>
      </c>
      <c r="Y3697" t="s">
        <v>39</v>
      </c>
      <c r="Z3697" t="s">
        <v>40</v>
      </c>
      <c r="AA3697" t="s">
        <v>39</v>
      </c>
      <c r="AB3697" t="e">
        <f>INDEX(#REF!,MATCH(Tableau1[[#This Row],[species_name]],#REF!,0),2)</f>
        <v>#REF!</v>
      </c>
      <c r="AC3697" s="3" t="e">
        <f>Tableau1[[#This Row],[value]]/Tableau1[[#This Row],[débarquements totaux de l''espèce]]</f>
        <v>#REF!</v>
      </c>
    </row>
    <row r="3698" spans="1:29" x14ac:dyDescent="0.2">
      <c r="A3698" s="1">
        <v>45355</v>
      </c>
      <c r="B3698" t="s">
        <v>24</v>
      </c>
      <c r="C3698" t="s">
        <v>25</v>
      </c>
      <c r="D3698">
        <v>2022</v>
      </c>
      <c r="E3698" t="s">
        <v>86</v>
      </c>
      <c r="F3698" t="s">
        <v>158</v>
      </c>
      <c r="G3698" t="s">
        <v>406</v>
      </c>
      <c r="H3698" t="s">
        <v>29</v>
      </c>
      <c r="L3698" t="s">
        <v>418</v>
      </c>
      <c r="M3698" t="s">
        <v>419</v>
      </c>
      <c r="N3698" t="str">
        <f>_xlfn.CONCAT(Tableau1[[#This Row],[species_name]],Tableau1[[#This Row],[sub_reg]])</f>
        <v>Cuckoo ray27.7.b</v>
      </c>
      <c r="O3698" t="s">
        <v>32</v>
      </c>
      <c r="P3698" t="s">
        <v>33</v>
      </c>
      <c r="Q3698" t="s">
        <v>34</v>
      </c>
      <c r="R3698">
        <v>9820.5</v>
      </c>
      <c r="S3698" t="s">
        <v>35</v>
      </c>
      <c r="T3698" t="s">
        <v>394</v>
      </c>
      <c r="U3698" t="s">
        <v>395</v>
      </c>
      <c r="V3698" t="s">
        <v>663</v>
      </c>
      <c r="W3698">
        <f>IFERROR(INDEX(#REF!,MATCH(Tableau1[[#This Row],[Identifiant pour calcul]],#REF!,0),9),0)</f>
        <v>0</v>
      </c>
      <c r="X3698">
        <f>Tableau1[[#This Row],[value]]*0.125*Tableau1[[#This Row],[Sequestration factor]]</f>
        <v>0</v>
      </c>
      <c r="Y3698" t="s">
        <v>39</v>
      </c>
      <c r="Z3698" t="s">
        <v>40</v>
      </c>
      <c r="AA3698" t="s">
        <v>39</v>
      </c>
      <c r="AB3698" t="e">
        <f>INDEX(#REF!,MATCH(Tableau1[[#This Row],[species_name]],#REF!,0),2)</f>
        <v>#REF!</v>
      </c>
      <c r="AC3698" s="3" t="e">
        <f>Tableau1[[#This Row],[value]]/Tableau1[[#This Row],[débarquements totaux de l''espèce]]</f>
        <v>#REF!</v>
      </c>
    </row>
    <row r="3699" spans="1:29" x14ac:dyDescent="0.2">
      <c r="A3699" s="1">
        <v>45355</v>
      </c>
      <c r="B3699" t="s">
        <v>24</v>
      </c>
      <c r="C3699" t="s">
        <v>25</v>
      </c>
      <c r="D3699">
        <v>2022</v>
      </c>
      <c r="E3699" t="s">
        <v>86</v>
      </c>
      <c r="F3699" t="s">
        <v>158</v>
      </c>
      <c r="G3699" t="s">
        <v>406</v>
      </c>
      <c r="H3699" t="s">
        <v>29</v>
      </c>
      <c r="L3699" t="s">
        <v>418</v>
      </c>
      <c r="M3699" t="s">
        <v>419</v>
      </c>
      <c r="N3699" t="str">
        <f>_xlfn.CONCAT(Tableau1[[#This Row],[species_name]],Tableau1[[#This Row],[sub_reg]])</f>
        <v>Cuckoo ray27.8.a</v>
      </c>
      <c r="O3699" t="s">
        <v>32</v>
      </c>
      <c r="P3699" t="s">
        <v>33</v>
      </c>
      <c r="Q3699" t="s">
        <v>34</v>
      </c>
      <c r="R3699">
        <v>27111.93</v>
      </c>
      <c r="S3699" t="s">
        <v>35</v>
      </c>
      <c r="T3699" t="s">
        <v>394</v>
      </c>
      <c r="U3699" t="s">
        <v>395</v>
      </c>
      <c r="V3699" t="s">
        <v>331</v>
      </c>
      <c r="W3699">
        <f>IFERROR(INDEX(#REF!,MATCH(Tableau1[[#This Row],[Identifiant pour calcul]],#REF!,0),9),0)</f>
        <v>0</v>
      </c>
      <c r="X3699">
        <f>Tableau1[[#This Row],[value]]*0.125*Tableau1[[#This Row],[Sequestration factor]]</f>
        <v>0</v>
      </c>
      <c r="Y3699" t="s">
        <v>39</v>
      </c>
      <c r="Z3699" t="s">
        <v>40</v>
      </c>
      <c r="AA3699" t="s">
        <v>39</v>
      </c>
      <c r="AB3699" t="e">
        <f>INDEX(#REF!,MATCH(Tableau1[[#This Row],[species_name]],#REF!,0),2)</f>
        <v>#REF!</v>
      </c>
      <c r="AC3699" s="3" t="e">
        <f>Tableau1[[#This Row],[value]]/Tableau1[[#This Row],[débarquements totaux de l''espèce]]</f>
        <v>#REF!</v>
      </c>
    </row>
    <row r="3700" spans="1:29" x14ac:dyDescent="0.2">
      <c r="A3700" s="1">
        <v>45355</v>
      </c>
      <c r="B3700" t="s">
        <v>24</v>
      </c>
      <c r="C3700" t="s">
        <v>25</v>
      </c>
      <c r="D3700">
        <v>2022</v>
      </c>
      <c r="E3700" t="s">
        <v>86</v>
      </c>
      <c r="F3700" t="s">
        <v>27</v>
      </c>
      <c r="G3700" t="s">
        <v>77</v>
      </c>
      <c r="H3700" t="s">
        <v>29</v>
      </c>
      <c r="M3700" t="s">
        <v>738</v>
      </c>
      <c r="N3700" t="str">
        <f>_xlfn.CONCAT(Tableau1[[#This Row],[species_name]],Tableau1[[#This Row],[sub_reg]])</f>
        <v>Cuckoo ray27.7.h</v>
      </c>
      <c r="O3700" t="s">
        <v>32</v>
      </c>
      <c r="P3700" t="s">
        <v>33</v>
      </c>
      <c r="Q3700" t="s">
        <v>34</v>
      </c>
      <c r="R3700">
        <v>6006.81</v>
      </c>
      <c r="S3700" t="s">
        <v>35</v>
      </c>
      <c r="T3700" t="s">
        <v>394</v>
      </c>
      <c r="U3700" t="s">
        <v>395</v>
      </c>
      <c r="V3700" t="s">
        <v>330</v>
      </c>
      <c r="W3700">
        <f>IFERROR(INDEX(#REF!,MATCH(Tableau1[[#This Row],[Identifiant pour calcul]],#REF!,0),9),0)</f>
        <v>0</v>
      </c>
      <c r="X3700">
        <f>Tableau1[[#This Row],[value]]*0.125*Tableau1[[#This Row],[Sequestration factor]]</f>
        <v>0</v>
      </c>
      <c r="Y3700" t="s">
        <v>39</v>
      </c>
      <c r="Z3700" t="s">
        <v>40</v>
      </c>
      <c r="AA3700" t="s">
        <v>39</v>
      </c>
      <c r="AB3700" t="e">
        <f>INDEX(#REF!,MATCH(Tableau1[[#This Row],[species_name]],#REF!,0),2)</f>
        <v>#REF!</v>
      </c>
      <c r="AC3700" s="3" t="e">
        <f>Tableau1[[#This Row],[value]]/Tableau1[[#This Row],[débarquements totaux de l''espèce]]</f>
        <v>#REF!</v>
      </c>
    </row>
    <row r="3701" spans="1:29" x14ac:dyDescent="0.2">
      <c r="A3701" s="1">
        <v>45355</v>
      </c>
      <c r="B3701" t="s">
        <v>24</v>
      </c>
      <c r="C3701" t="s">
        <v>25</v>
      </c>
      <c r="D3701">
        <v>2022</v>
      </c>
      <c r="E3701" t="s">
        <v>86</v>
      </c>
      <c r="F3701" t="s">
        <v>158</v>
      </c>
      <c r="G3701" t="s">
        <v>88</v>
      </c>
      <c r="H3701" t="s">
        <v>29</v>
      </c>
      <c r="L3701" t="s">
        <v>373</v>
      </c>
      <c r="M3701" t="s">
        <v>374</v>
      </c>
      <c r="N3701" t="str">
        <f>_xlfn.CONCAT(Tableau1[[#This Row],[species_name]],Tableau1[[#This Row],[sub_reg]])</f>
        <v>Longnosed skate27.7.j</v>
      </c>
      <c r="O3701" t="s">
        <v>32</v>
      </c>
      <c r="P3701" t="s">
        <v>33</v>
      </c>
      <c r="Q3701" t="s">
        <v>34</v>
      </c>
      <c r="R3701">
        <v>3553.76</v>
      </c>
      <c r="S3701" t="s">
        <v>35</v>
      </c>
      <c r="T3701" t="s">
        <v>798</v>
      </c>
      <c r="U3701" t="s">
        <v>799</v>
      </c>
      <c r="V3701" t="s">
        <v>377</v>
      </c>
      <c r="W3701">
        <f>IFERROR(INDEX(#REF!,MATCH(Tableau1[[#This Row],[Identifiant pour calcul]],#REF!,0),9),0)</f>
        <v>0</v>
      </c>
      <c r="X3701">
        <f>Tableau1[[#This Row],[value]]*0.125*Tableau1[[#This Row],[Sequestration factor]]</f>
        <v>0</v>
      </c>
      <c r="Y3701" t="s">
        <v>39</v>
      </c>
      <c r="Z3701" t="s">
        <v>40</v>
      </c>
      <c r="AA3701" t="s">
        <v>39</v>
      </c>
      <c r="AB3701" t="e">
        <f>INDEX(#REF!,MATCH(Tableau1[[#This Row],[species_name]],#REF!,0),2)</f>
        <v>#REF!</v>
      </c>
      <c r="AC3701" s="3" t="e">
        <f>Tableau1[[#This Row],[value]]/Tableau1[[#This Row],[débarquements totaux de l''espèce]]</f>
        <v>#REF!</v>
      </c>
    </row>
    <row r="3702" spans="1:29" x14ac:dyDescent="0.2">
      <c r="A3702" s="1">
        <v>45355</v>
      </c>
      <c r="B3702" t="s">
        <v>24</v>
      </c>
      <c r="C3702" t="s">
        <v>25</v>
      </c>
      <c r="D3702">
        <v>2022</v>
      </c>
      <c r="E3702" t="s">
        <v>86</v>
      </c>
      <c r="F3702" t="s">
        <v>158</v>
      </c>
      <c r="G3702" t="s">
        <v>159</v>
      </c>
      <c r="H3702" t="s">
        <v>29</v>
      </c>
      <c r="M3702" t="s">
        <v>160</v>
      </c>
      <c r="N3702" t="str">
        <f>_xlfn.CONCAT(Tableau1[[#This Row],[species_name]],Tableau1[[#This Row],[sub_reg]])</f>
        <v>Starry ray27.6.a</v>
      </c>
      <c r="O3702" t="s">
        <v>32</v>
      </c>
      <c r="P3702" t="s">
        <v>33</v>
      </c>
      <c r="Q3702" t="s">
        <v>34</v>
      </c>
      <c r="R3702">
        <v>20667.63</v>
      </c>
      <c r="S3702" t="s">
        <v>35</v>
      </c>
      <c r="T3702" t="s">
        <v>837</v>
      </c>
      <c r="U3702" t="s">
        <v>838</v>
      </c>
      <c r="V3702" t="s">
        <v>195</v>
      </c>
      <c r="W3702">
        <f>IFERROR(INDEX(#REF!,MATCH(Tableau1[[#This Row],[Identifiant pour calcul]],#REF!,0),9),0)</f>
        <v>0</v>
      </c>
      <c r="X3702">
        <f>Tableau1[[#This Row],[value]]*0.125*Tableau1[[#This Row],[Sequestration factor]]</f>
        <v>0</v>
      </c>
      <c r="Y3702" t="s">
        <v>39</v>
      </c>
      <c r="Z3702" t="s">
        <v>40</v>
      </c>
      <c r="AA3702" t="s">
        <v>39</v>
      </c>
      <c r="AB3702" t="e">
        <f>INDEX(#REF!,MATCH(Tableau1[[#This Row],[species_name]],#REF!,0),2)</f>
        <v>#REF!</v>
      </c>
      <c r="AC3702" s="3" t="e">
        <f>Tableau1[[#This Row],[value]]/Tableau1[[#This Row],[débarquements totaux de l''espèce]]</f>
        <v>#REF!</v>
      </c>
    </row>
    <row r="3703" spans="1:29" x14ac:dyDescent="0.2">
      <c r="A3703" s="1">
        <v>45355</v>
      </c>
      <c r="B3703" t="s">
        <v>24</v>
      </c>
      <c r="C3703" t="s">
        <v>25</v>
      </c>
      <c r="D3703">
        <v>2022</v>
      </c>
      <c r="E3703" t="s">
        <v>86</v>
      </c>
      <c r="F3703" t="s">
        <v>158</v>
      </c>
      <c r="G3703" t="s">
        <v>159</v>
      </c>
      <c r="H3703" t="s">
        <v>29</v>
      </c>
      <c r="M3703" t="s">
        <v>160</v>
      </c>
      <c r="N3703" t="str">
        <f>_xlfn.CONCAT(Tableau1[[#This Row],[species_name]],Tableau1[[#This Row],[sub_reg]])</f>
        <v>Starry ray27.5.b</v>
      </c>
      <c r="O3703" t="s">
        <v>32</v>
      </c>
      <c r="P3703" t="s">
        <v>33</v>
      </c>
      <c r="Q3703" t="s">
        <v>34</v>
      </c>
      <c r="R3703">
        <v>7864.58</v>
      </c>
      <c r="S3703" t="s">
        <v>35</v>
      </c>
      <c r="T3703" t="s">
        <v>837</v>
      </c>
      <c r="U3703" t="s">
        <v>838</v>
      </c>
      <c r="V3703" t="s">
        <v>180</v>
      </c>
      <c r="W3703">
        <f>IFERROR(INDEX(#REF!,MATCH(Tableau1[[#This Row],[Identifiant pour calcul]],#REF!,0),9),0)</f>
        <v>0</v>
      </c>
      <c r="X3703">
        <f>Tableau1[[#This Row],[value]]*0.125*Tableau1[[#This Row],[Sequestration factor]]</f>
        <v>0</v>
      </c>
      <c r="Y3703" t="s">
        <v>39</v>
      </c>
      <c r="Z3703" t="s">
        <v>40</v>
      </c>
      <c r="AA3703" t="s">
        <v>39</v>
      </c>
      <c r="AB3703" t="e">
        <f>INDEX(#REF!,MATCH(Tableau1[[#This Row],[species_name]],#REF!,0),2)</f>
        <v>#REF!</v>
      </c>
      <c r="AC3703" s="3" t="e">
        <f>Tableau1[[#This Row],[value]]/Tableau1[[#This Row],[débarquements totaux de l''espèce]]</f>
        <v>#REF!</v>
      </c>
    </row>
    <row r="3704" spans="1:29" x14ac:dyDescent="0.2">
      <c r="A3704" s="1">
        <v>45355</v>
      </c>
      <c r="B3704" t="s">
        <v>24</v>
      </c>
      <c r="C3704" t="s">
        <v>25</v>
      </c>
      <c r="D3704">
        <v>2022</v>
      </c>
      <c r="E3704" t="s">
        <v>86</v>
      </c>
      <c r="F3704" t="s">
        <v>217</v>
      </c>
      <c r="G3704" t="s">
        <v>28</v>
      </c>
      <c r="H3704" t="s">
        <v>29</v>
      </c>
      <c r="L3704" t="s">
        <v>218</v>
      </c>
      <c r="M3704" t="s">
        <v>219</v>
      </c>
      <c r="N3704" t="str">
        <f>_xlfn.CONCAT(Tableau1[[#This Row],[species_name]],Tableau1[[#This Row],[sub_reg]])</f>
        <v>Undulate ray27.7.d</v>
      </c>
      <c r="O3704" t="s">
        <v>32</v>
      </c>
      <c r="P3704" t="s">
        <v>33</v>
      </c>
      <c r="Q3704" t="s">
        <v>34</v>
      </c>
      <c r="R3704">
        <v>1361.33</v>
      </c>
      <c r="S3704" t="s">
        <v>35</v>
      </c>
      <c r="T3704" t="s">
        <v>222</v>
      </c>
      <c r="U3704" t="s">
        <v>223</v>
      </c>
      <c r="V3704" t="s">
        <v>96</v>
      </c>
      <c r="W3704">
        <f>IFERROR(INDEX(#REF!,MATCH(Tableau1[[#This Row],[Identifiant pour calcul]],#REF!,0),9),0)</f>
        <v>0</v>
      </c>
      <c r="X3704">
        <f>Tableau1[[#This Row],[value]]*0.125*Tableau1[[#This Row],[Sequestration factor]]</f>
        <v>0</v>
      </c>
      <c r="Y3704" t="s">
        <v>39</v>
      </c>
      <c r="Z3704" t="s">
        <v>40</v>
      </c>
      <c r="AA3704" t="s">
        <v>39</v>
      </c>
      <c r="AB3704" t="e">
        <f>INDEX(#REF!,MATCH(Tableau1[[#This Row],[species_name]],#REF!,0),2)</f>
        <v>#REF!</v>
      </c>
      <c r="AC3704" s="3" t="e">
        <f>Tableau1[[#This Row],[value]]/Tableau1[[#This Row],[débarquements totaux de l''espèce]]</f>
        <v>#REF!</v>
      </c>
    </row>
    <row r="3705" spans="1:29" x14ac:dyDescent="0.2">
      <c r="A3705" s="1">
        <v>45355</v>
      </c>
      <c r="B3705" t="s">
        <v>24</v>
      </c>
      <c r="C3705" t="s">
        <v>25</v>
      </c>
      <c r="D3705">
        <v>2022</v>
      </c>
      <c r="E3705" t="s">
        <v>86</v>
      </c>
      <c r="F3705" t="s">
        <v>217</v>
      </c>
      <c r="G3705" t="s">
        <v>77</v>
      </c>
      <c r="H3705" t="s">
        <v>29</v>
      </c>
      <c r="L3705" t="s">
        <v>218</v>
      </c>
      <c r="M3705" t="s">
        <v>219</v>
      </c>
      <c r="N3705" t="str">
        <f>_xlfn.CONCAT(Tableau1[[#This Row],[species_name]],Tableau1[[#This Row],[sub_reg]])</f>
        <v>Undulate ray27.7.e</v>
      </c>
      <c r="O3705" t="s">
        <v>32</v>
      </c>
      <c r="P3705" t="s">
        <v>33</v>
      </c>
      <c r="Q3705" t="s">
        <v>34</v>
      </c>
      <c r="R3705">
        <v>7235.62</v>
      </c>
      <c r="S3705" t="s">
        <v>35</v>
      </c>
      <c r="T3705" t="s">
        <v>222</v>
      </c>
      <c r="U3705" t="s">
        <v>223</v>
      </c>
      <c r="V3705" t="s">
        <v>226</v>
      </c>
      <c r="W3705">
        <f>IFERROR(INDEX(#REF!,MATCH(Tableau1[[#This Row],[Identifiant pour calcul]],#REF!,0),9),0)</f>
        <v>0</v>
      </c>
      <c r="X3705">
        <f>Tableau1[[#This Row],[value]]*0.125*Tableau1[[#This Row],[Sequestration factor]]</f>
        <v>0</v>
      </c>
      <c r="Y3705" t="s">
        <v>39</v>
      </c>
      <c r="Z3705" t="s">
        <v>40</v>
      </c>
      <c r="AA3705" t="s">
        <v>39</v>
      </c>
      <c r="AB3705" t="e">
        <f>INDEX(#REF!,MATCH(Tableau1[[#This Row],[species_name]],#REF!,0),2)</f>
        <v>#REF!</v>
      </c>
      <c r="AC3705" s="3" t="e">
        <f>Tableau1[[#This Row],[value]]/Tableau1[[#This Row],[débarquements totaux de l''espèce]]</f>
        <v>#REF!</v>
      </c>
    </row>
    <row r="3706" spans="1:29" x14ac:dyDescent="0.2">
      <c r="A3706" s="1">
        <v>45355</v>
      </c>
      <c r="B3706" t="s">
        <v>24</v>
      </c>
      <c r="C3706" t="s">
        <v>25</v>
      </c>
      <c r="D3706">
        <v>2022</v>
      </c>
      <c r="E3706" t="s">
        <v>86</v>
      </c>
      <c r="F3706" t="s">
        <v>372</v>
      </c>
      <c r="G3706" t="s">
        <v>77</v>
      </c>
      <c r="H3706" t="s">
        <v>29</v>
      </c>
      <c r="L3706" t="s">
        <v>515</v>
      </c>
      <c r="M3706" t="s">
        <v>516</v>
      </c>
      <c r="N3706" t="str">
        <f>_xlfn.CONCAT(Tableau1[[#This Row],[species_name]],Tableau1[[#This Row],[sub_reg]])</f>
        <v>Undulate ray27.7.d</v>
      </c>
      <c r="O3706" t="s">
        <v>32</v>
      </c>
      <c r="P3706" t="s">
        <v>33</v>
      </c>
      <c r="Q3706" t="s">
        <v>34</v>
      </c>
      <c r="R3706">
        <v>1497.48</v>
      </c>
      <c r="S3706" t="s">
        <v>35</v>
      </c>
      <c r="T3706" t="s">
        <v>222</v>
      </c>
      <c r="U3706" t="s">
        <v>223</v>
      </c>
      <c r="V3706" t="s">
        <v>96</v>
      </c>
      <c r="W3706">
        <f>IFERROR(INDEX(#REF!,MATCH(Tableau1[[#This Row],[Identifiant pour calcul]],#REF!,0),9),0)</f>
        <v>0</v>
      </c>
      <c r="X3706">
        <f>Tableau1[[#This Row],[value]]*0.125*Tableau1[[#This Row],[Sequestration factor]]</f>
        <v>0</v>
      </c>
      <c r="Y3706" t="s">
        <v>39</v>
      </c>
      <c r="Z3706" t="s">
        <v>40</v>
      </c>
      <c r="AA3706" t="s">
        <v>39</v>
      </c>
      <c r="AB3706" t="e">
        <f>INDEX(#REF!,MATCH(Tableau1[[#This Row],[species_name]],#REF!,0),2)</f>
        <v>#REF!</v>
      </c>
      <c r="AC3706" s="3" t="e">
        <f>Tableau1[[#This Row],[value]]/Tableau1[[#This Row],[débarquements totaux de l''espèce]]</f>
        <v>#REF!</v>
      </c>
    </row>
    <row r="3707" spans="1:29" x14ac:dyDescent="0.2">
      <c r="A3707" s="1">
        <v>45355</v>
      </c>
      <c r="B3707" t="s">
        <v>24</v>
      </c>
      <c r="C3707" t="s">
        <v>25</v>
      </c>
      <c r="D3707">
        <v>2022</v>
      </c>
      <c r="E3707" t="s">
        <v>86</v>
      </c>
      <c r="F3707" t="s">
        <v>372</v>
      </c>
      <c r="G3707" t="s">
        <v>77</v>
      </c>
      <c r="H3707" t="s">
        <v>29</v>
      </c>
      <c r="L3707" t="s">
        <v>515</v>
      </c>
      <c r="M3707" t="s">
        <v>516</v>
      </c>
      <c r="N3707" t="str">
        <f>_xlfn.CONCAT(Tableau1[[#This Row],[species_name]],Tableau1[[#This Row],[sub_reg]])</f>
        <v>Undulate ray27.7.e</v>
      </c>
      <c r="O3707" t="s">
        <v>32</v>
      </c>
      <c r="P3707" t="s">
        <v>33</v>
      </c>
      <c r="Q3707" t="s">
        <v>34</v>
      </c>
      <c r="R3707">
        <v>6796.93</v>
      </c>
      <c r="S3707" t="s">
        <v>35</v>
      </c>
      <c r="T3707" t="s">
        <v>222</v>
      </c>
      <c r="U3707" t="s">
        <v>223</v>
      </c>
      <c r="V3707" t="s">
        <v>226</v>
      </c>
      <c r="W3707">
        <f>IFERROR(INDEX(#REF!,MATCH(Tableau1[[#This Row],[Identifiant pour calcul]],#REF!,0),9),0)</f>
        <v>0</v>
      </c>
      <c r="X3707">
        <f>Tableau1[[#This Row],[value]]*0.125*Tableau1[[#This Row],[Sequestration factor]]</f>
        <v>0</v>
      </c>
      <c r="Y3707" t="s">
        <v>39</v>
      </c>
      <c r="Z3707" t="s">
        <v>40</v>
      </c>
      <c r="AA3707" t="s">
        <v>39</v>
      </c>
      <c r="AB3707" t="e">
        <f>INDEX(#REF!,MATCH(Tableau1[[#This Row],[species_name]],#REF!,0),2)</f>
        <v>#REF!</v>
      </c>
      <c r="AC3707" s="3" t="e">
        <f>Tableau1[[#This Row],[value]]/Tableau1[[#This Row],[débarquements totaux de l''espèce]]</f>
        <v>#REF!</v>
      </c>
    </row>
    <row r="3708" spans="1:29" x14ac:dyDescent="0.2">
      <c r="A3708" s="1">
        <v>45355</v>
      </c>
      <c r="B3708" t="s">
        <v>24</v>
      </c>
      <c r="C3708" t="s">
        <v>25</v>
      </c>
      <c r="D3708">
        <v>2022</v>
      </c>
      <c r="E3708" t="s">
        <v>86</v>
      </c>
      <c r="F3708" t="s">
        <v>158</v>
      </c>
      <c r="G3708" t="s">
        <v>77</v>
      </c>
      <c r="H3708" t="s">
        <v>29</v>
      </c>
      <c r="L3708" t="s">
        <v>413</v>
      </c>
      <c r="M3708" t="s">
        <v>414</v>
      </c>
      <c r="N3708" t="str">
        <f>_xlfn.CONCAT(Tableau1[[#This Row],[species_name]],Tableau1[[#This Row],[sub_reg]])</f>
        <v>Undulate ray27.7.e</v>
      </c>
      <c r="O3708" t="s">
        <v>32</v>
      </c>
      <c r="P3708" t="s">
        <v>33</v>
      </c>
      <c r="Q3708" t="s">
        <v>34</v>
      </c>
      <c r="R3708">
        <v>24037.96</v>
      </c>
      <c r="S3708" t="s">
        <v>35</v>
      </c>
      <c r="T3708" t="s">
        <v>222</v>
      </c>
      <c r="U3708" t="s">
        <v>223</v>
      </c>
      <c r="V3708" t="s">
        <v>226</v>
      </c>
      <c r="W3708">
        <f>IFERROR(INDEX(#REF!,MATCH(Tableau1[[#This Row],[Identifiant pour calcul]],#REF!,0),9),0)</f>
        <v>0</v>
      </c>
      <c r="X3708">
        <f>Tableau1[[#This Row],[value]]*0.125*Tableau1[[#This Row],[Sequestration factor]]</f>
        <v>0</v>
      </c>
      <c r="Y3708" t="s">
        <v>39</v>
      </c>
      <c r="Z3708" t="s">
        <v>40</v>
      </c>
      <c r="AA3708" t="s">
        <v>39</v>
      </c>
      <c r="AB3708" t="e">
        <f>INDEX(#REF!,MATCH(Tableau1[[#This Row],[species_name]],#REF!,0),2)</f>
        <v>#REF!</v>
      </c>
      <c r="AC3708" s="3" t="e">
        <f>Tableau1[[#This Row],[value]]/Tableau1[[#This Row],[débarquements totaux de l''espèce]]</f>
        <v>#REF!</v>
      </c>
    </row>
    <row r="3709" spans="1:29" x14ac:dyDescent="0.2">
      <c r="A3709" s="1">
        <v>45355</v>
      </c>
      <c r="B3709" t="s">
        <v>24</v>
      </c>
      <c r="C3709" t="s">
        <v>25</v>
      </c>
      <c r="D3709">
        <v>2022</v>
      </c>
      <c r="E3709" t="s">
        <v>86</v>
      </c>
      <c r="F3709" t="s">
        <v>158</v>
      </c>
      <c r="G3709" t="s">
        <v>77</v>
      </c>
      <c r="H3709" t="s">
        <v>29</v>
      </c>
      <c r="L3709" t="s">
        <v>413</v>
      </c>
      <c r="M3709" t="s">
        <v>414</v>
      </c>
      <c r="N3709" t="str">
        <f>_xlfn.CONCAT(Tableau1[[#This Row],[species_name]],Tableau1[[#This Row],[sub_reg]])</f>
        <v>Undulate ray27.8.a</v>
      </c>
      <c r="O3709" t="s">
        <v>32</v>
      </c>
      <c r="P3709" t="s">
        <v>33</v>
      </c>
      <c r="Q3709" t="s">
        <v>34</v>
      </c>
      <c r="R3709">
        <v>2831.32</v>
      </c>
      <c r="S3709" t="s">
        <v>35</v>
      </c>
      <c r="T3709" t="s">
        <v>222</v>
      </c>
      <c r="U3709" t="s">
        <v>223</v>
      </c>
      <c r="V3709" t="s">
        <v>331</v>
      </c>
      <c r="W3709">
        <f>IFERROR(INDEX(#REF!,MATCH(Tableau1[[#This Row],[Identifiant pour calcul]],#REF!,0),9),0)</f>
        <v>0</v>
      </c>
      <c r="X3709">
        <f>Tableau1[[#This Row],[value]]*0.125*Tableau1[[#This Row],[Sequestration factor]]</f>
        <v>0</v>
      </c>
      <c r="Y3709" t="s">
        <v>39</v>
      </c>
      <c r="Z3709" t="s">
        <v>40</v>
      </c>
      <c r="AA3709" t="s">
        <v>39</v>
      </c>
      <c r="AB3709" t="e">
        <f>INDEX(#REF!,MATCH(Tableau1[[#This Row],[species_name]],#REF!,0),2)</f>
        <v>#REF!</v>
      </c>
      <c r="AC3709" s="3" t="e">
        <f>Tableau1[[#This Row],[value]]/Tableau1[[#This Row],[débarquements totaux de l''espèce]]</f>
        <v>#REF!</v>
      </c>
    </row>
    <row r="3710" spans="1:29" x14ac:dyDescent="0.2">
      <c r="A3710" s="1">
        <v>45355</v>
      </c>
      <c r="B3710" t="s">
        <v>24</v>
      </c>
      <c r="C3710" t="s">
        <v>25</v>
      </c>
      <c r="D3710">
        <v>2022</v>
      </c>
      <c r="E3710" t="s">
        <v>86</v>
      </c>
      <c r="F3710" t="s">
        <v>27</v>
      </c>
      <c r="G3710" t="s">
        <v>28</v>
      </c>
      <c r="H3710" t="s">
        <v>29</v>
      </c>
      <c r="L3710" t="s">
        <v>648</v>
      </c>
      <c r="M3710" t="s">
        <v>649</v>
      </c>
      <c r="N3710" t="str">
        <f>_xlfn.CONCAT(Tableau1[[#This Row],[species_name]],Tableau1[[#This Row],[sub_reg]])</f>
        <v>Undulate ray27.7.e</v>
      </c>
      <c r="O3710" t="s">
        <v>32</v>
      </c>
      <c r="P3710" t="s">
        <v>33</v>
      </c>
      <c r="Q3710" t="s">
        <v>34</v>
      </c>
      <c r="R3710">
        <v>12784.8</v>
      </c>
      <c r="S3710" t="s">
        <v>35</v>
      </c>
      <c r="T3710" t="s">
        <v>222</v>
      </c>
      <c r="U3710" t="s">
        <v>223</v>
      </c>
      <c r="V3710" t="s">
        <v>226</v>
      </c>
      <c r="W3710">
        <f>IFERROR(INDEX(#REF!,MATCH(Tableau1[[#This Row],[Identifiant pour calcul]],#REF!,0),9),0)</f>
        <v>0</v>
      </c>
      <c r="X3710">
        <f>Tableau1[[#This Row],[value]]*0.125*Tableau1[[#This Row],[Sequestration factor]]</f>
        <v>0</v>
      </c>
      <c r="Y3710" t="s">
        <v>39</v>
      </c>
      <c r="Z3710" t="s">
        <v>40</v>
      </c>
      <c r="AA3710" t="s">
        <v>39</v>
      </c>
      <c r="AB3710" t="e">
        <f>INDEX(#REF!,MATCH(Tableau1[[#This Row],[species_name]],#REF!,0),2)</f>
        <v>#REF!</v>
      </c>
      <c r="AC3710" s="3" t="e">
        <f>Tableau1[[#This Row],[value]]/Tableau1[[#This Row],[débarquements totaux de l''espèce]]</f>
        <v>#REF!</v>
      </c>
    </row>
    <row r="3711" spans="1:29" x14ac:dyDescent="0.2">
      <c r="A3711" s="1">
        <v>45355</v>
      </c>
      <c r="B3711" t="s">
        <v>24</v>
      </c>
      <c r="C3711" t="s">
        <v>25</v>
      </c>
      <c r="D3711">
        <v>2022</v>
      </c>
      <c r="E3711" t="s">
        <v>86</v>
      </c>
      <c r="F3711" t="s">
        <v>27</v>
      </c>
      <c r="G3711" t="s">
        <v>28</v>
      </c>
      <c r="H3711" t="s">
        <v>29</v>
      </c>
      <c r="L3711" t="s">
        <v>648</v>
      </c>
      <c r="M3711" t="s">
        <v>649</v>
      </c>
      <c r="N3711" t="str">
        <f>_xlfn.CONCAT(Tableau1[[#This Row],[species_name]],Tableau1[[#This Row],[sub_reg]])</f>
        <v>Undulate ray27.7.h</v>
      </c>
      <c r="O3711" t="s">
        <v>32</v>
      </c>
      <c r="P3711" t="s">
        <v>33</v>
      </c>
      <c r="Q3711" t="s">
        <v>34</v>
      </c>
      <c r="R3711">
        <v>1316.21</v>
      </c>
      <c r="S3711" t="s">
        <v>35</v>
      </c>
      <c r="T3711" t="s">
        <v>222</v>
      </c>
      <c r="U3711" t="s">
        <v>223</v>
      </c>
      <c r="V3711" t="s">
        <v>330</v>
      </c>
      <c r="W3711">
        <f>IFERROR(INDEX(#REF!,MATCH(Tableau1[[#This Row],[Identifiant pour calcul]],#REF!,0),9),0)</f>
        <v>0</v>
      </c>
      <c r="X3711">
        <f>Tableau1[[#This Row],[value]]*0.125*Tableau1[[#This Row],[Sequestration factor]]</f>
        <v>0</v>
      </c>
      <c r="Y3711" t="s">
        <v>39</v>
      </c>
      <c r="Z3711" t="s">
        <v>40</v>
      </c>
      <c r="AA3711" t="s">
        <v>39</v>
      </c>
      <c r="AB3711" t="e">
        <f>INDEX(#REF!,MATCH(Tableau1[[#This Row],[species_name]],#REF!,0),2)</f>
        <v>#REF!</v>
      </c>
      <c r="AC3711" s="3" t="e">
        <f>Tableau1[[#This Row],[value]]/Tableau1[[#This Row],[débarquements totaux de l''espèce]]</f>
        <v>#REF!</v>
      </c>
    </row>
    <row r="3712" spans="1:29" x14ac:dyDescent="0.2">
      <c r="A3712" s="1">
        <v>45355</v>
      </c>
      <c r="B3712" t="s">
        <v>24</v>
      </c>
      <c r="C3712" t="s">
        <v>25</v>
      </c>
      <c r="D3712">
        <v>2022</v>
      </c>
      <c r="E3712" t="s">
        <v>86</v>
      </c>
      <c r="F3712" t="s">
        <v>27</v>
      </c>
      <c r="G3712" t="s">
        <v>28</v>
      </c>
      <c r="H3712" t="s">
        <v>29</v>
      </c>
      <c r="L3712" t="s">
        <v>648</v>
      </c>
      <c r="M3712" t="s">
        <v>649</v>
      </c>
      <c r="N3712" t="str">
        <f>_xlfn.CONCAT(Tableau1[[#This Row],[species_name]],Tableau1[[#This Row],[sub_reg]])</f>
        <v>Undulate ray27.8.a</v>
      </c>
      <c r="O3712" t="s">
        <v>32</v>
      </c>
      <c r="P3712" t="s">
        <v>33</v>
      </c>
      <c r="Q3712" t="s">
        <v>34</v>
      </c>
      <c r="R3712">
        <v>1292.5999999999999</v>
      </c>
      <c r="S3712" t="s">
        <v>35</v>
      </c>
      <c r="T3712" t="s">
        <v>222</v>
      </c>
      <c r="U3712" t="s">
        <v>223</v>
      </c>
      <c r="V3712" t="s">
        <v>331</v>
      </c>
      <c r="W3712">
        <f>IFERROR(INDEX(#REF!,MATCH(Tableau1[[#This Row],[Identifiant pour calcul]],#REF!,0),9),0)</f>
        <v>0</v>
      </c>
      <c r="X3712">
        <f>Tableau1[[#This Row],[value]]*0.125*Tableau1[[#This Row],[Sequestration factor]]</f>
        <v>0</v>
      </c>
      <c r="Y3712" t="s">
        <v>39</v>
      </c>
      <c r="Z3712" t="s">
        <v>40</v>
      </c>
      <c r="AA3712" t="s">
        <v>39</v>
      </c>
      <c r="AB3712" t="e">
        <f>INDEX(#REF!,MATCH(Tableau1[[#This Row],[species_name]],#REF!,0),2)</f>
        <v>#REF!</v>
      </c>
      <c r="AC3712" s="3" t="e">
        <f>Tableau1[[#This Row],[value]]/Tableau1[[#This Row],[débarquements totaux de l''espèce]]</f>
        <v>#REF!</v>
      </c>
    </row>
    <row r="3713" spans="1:29" x14ac:dyDescent="0.2">
      <c r="A3713" s="1">
        <v>45355</v>
      </c>
      <c r="B3713" t="s">
        <v>24</v>
      </c>
      <c r="C3713" t="s">
        <v>25</v>
      </c>
      <c r="D3713">
        <v>2022</v>
      </c>
      <c r="E3713" t="s">
        <v>86</v>
      </c>
      <c r="F3713" t="s">
        <v>27</v>
      </c>
      <c r="G3713" t="s">
        <v>107</v>
      </c>
      <c r="H3713" t="s">
        <v>29</v>
      </c>
      <c r="M3713" t="s">
        <v>693</v>
      </c>
      <c r="N3713" t="str">
        <f>_xlfn.CONCAT(Tableau1[[#This Row],[species_name]],Tableau1[[#This Row],[sub_reg]])</f>
        <v>Undulate ray27.7.d</v>
      </c>
      <c r="O3713" t="s">
        <v>32</v>
      </c>
      <c r="P3713" t="s">
        <v>33</v>
      </c>
      <c r="Q3713" t="s">
        <v>34</v>
      </c>
      <c r="R3713">
        <v>1117.8</v>
      </c>
      <c r="S3713" t="s">
        <v>35</v>
      </c>
      <c r="T3713" t="s">
        <v>222</v>
      </c>
      <c r="U3713" t="s">
        <v>223</v>
      </c>
      <c r="V3713" t="s">
        <v>96</v>
      </c>
      <c r="W3713">
        <f>IFERROR(INDEX(#REF!,MATCH(Tableau1[[#This Row],[Identifiant pour calcul]],#REF!,0),9),0)</f>
        <v>0</v>
      </c>
      <c r="X3713">
        <f>Tableau1[[#This Row],[value]]*0.125*Tableau1[[#This Row],[Sequestration factor]]</f>
        <v>0</v>
      </c>
      <c r="Y3713" t="s">
        <v>39</v>
      </c>
      <c r="Z3713" t="s">
        <v>40</v>
      </c>
      <c r="AA3713" t="s">
        <v>39</v>
      </c>
      <c r="AB3713" t="e">
        <f>INDEX(#REF!,MATCH(Tableau1[[#This Row],[species_name]],#REF!,0),2)</f>
        <v>#REF!</v>
      </c>
      <c r="AC3713" s="3" t="e">
        <f>Tableau1[[#This Row],[value]]/Tableau1[[#This Row],[débarquements totaux de l''espèce]]</f>
        <v>#REF!</v>
      </c>
    </row>
    <row r="3714" spans="1:29" x14ac:dyDescent="0.2">
      <c r="A3714" s="1">
        <v>45355</v>
      </c>
      <c r="B3714" t="s">
        <v>24</v>
      </c>
      <c r="C3714" t="s">
        <v>25</v>
      </c>
      <c r="D3714">
        <v>2022</v>
      </c>
      <c r="E3714" t="s">
        <v>86</v>
      </c>
      <c r="F3714" t="s">
        <v>27</v>
      </c>
      <c r="G3714" t="s">
        <v>107</v>
      </c>
      <c r="H3714" t="s">
        <v>29</v>
      </c>
      <c r="M3714" t="s">
        <v>693</v>
      </c>
      <c r="N3714" t="str">
        <f>_xlfn.CONCAT(Tableau1[[#This Row],[species_name]],Tableau1[[#This Row],[sub_reg]])</f>
        <v>Undulate ray27.7.e</v>
      </c>
      <c r="O3714" t="s">
        <v>32</v>
      </c>
      <c r="P3714" t="s">
        <v>33</v>
      </c>
      <c r="Q3714" t="s">
        <v>34</v>
      </c>
      <c r="R3714">
        <v>5324.9</v>
      </c>
      <c r="S3714" t="s">
        <v>35</v>
      </c>
      <c r="T3714" t="s">
        <v>222</v>
      </c>
      <c r="U3714" t="s">
        <v>223</v>
      </c>
      <c r="V3714" t="s">
        <v>226</v>
      </c>
      <c r="W3714">
        <f>IFERROR(INDEX(#REF!,MATCH(Tableau1[[#This Row],[Identifiant pour calcul]],#REF!,0),9),0)</f>
        <v>0</v>
      </c>
      <c r="X3714">
        <f>Tableau1[[#This Row],[value]]*0.125*Tableau1[[#This Row],[Sequestration factor]]</f>
        <v>0</v>
      </c>
      <c r="Y3714" t="s">
        <v>39</v>
      </c>
      <c r="Z3714" t="s">
        <v>40</v>
      </c>
      <c r="AA3714" t="s">
        <v>39</v>
      </c>
      <c r="AB3714" t="e">
        <f>INDEX(#REF!,MATCH(Tableau1[[#This Row],[species_name]],#REF!,0),2)</f>
        <v>#REF!</v>
      </c>
      <c r="AC3714" s="3" t="e">
        <f>Tableau1[[#This Row],[value]]/Tableau1[[#This Row],[débarquements totaux de l''espèce]]</f>
        <v>#REF!</v>
      </c>
    </row>
    <row r="3715" spans="1:29" x14ac:dyDescent="0.2">
      <c r="A3715" s="1">
        <v>45355</v>
      </c>
      <c r="B3715" t="s">
        <v>24</v>
      </c>
      <c r="C3715" t="s">
        <v>25</v>
      </c>
      <c r="D3715">
        <v>2022</v>
      </c>
      <c r="E3715" t="s">
        <v>86</v>
      </c>
      <c r="F3715" t="s">
        <v>27</v>
      </c>
      <c r="G3715" t="s">
        <v>107</v>
      </c>
      <c r="H3715" t="s">
        <v>29</v>
      </c>
      <c r="M3715" t="s">
        <v>693</v>
      </c>
      <c r="N3715" t="str">
        <f>_xlfn.CONCAT(Tableau1[[#This Row],[species_name]],Tableau1[[#This Row],[sub_reg]])</f>
        <v>Undulate ray27.8.a</v>
      </c>
      <c r="O3715" t="s">
        <v>32</v>
      </c>
      <c r="P3715" t="s">
        <v>33</v>
      </c>
      <c r="Q3715" t="s">
        <v>34</v>
      </c>
      <c r="R3715">
        <v>2343.7600000000002</v>
      </c>
      <c r="S3715" t="s">
        <v>35</v>
      </c>
      <c r="T3715" t="s">
        <v>222</v>
      </c>
      <c r="U3715" t="s">
        <v>223</v>
      </c>
      <c r="V3715" t="s">
        <v>331</v>
      </c>
      <c r="W3715">
        <f>IFERROR(INDEX(#REF!,MATCH(Tableau1[[#This Row],[Identifiant pour calcul]],#REF!,0),9),0)</f>
        <v>0</v>
      </c>
      <c r="X3715">
        <f>Tableau1[[#This Row],[value]]*0.125*Tableau1[[#This Row],[Sequestration factor]]</f>
        <v>0</v>
      </c>
      <c r="Y3715" t="s">
        <v>39</v>
      </c>
      <c r="Z3715" t="s">
        <v>40</v>
      </c>
      <c r="AA3715" t="s">
        <v>39</v>
      </c>
      <c r="AB3715" t="e">
        <f>INDEX(#REF!,MATCH(Tableau1[[#This Row],[species_name]],#REF!,0),2)</f>
        <v>#REF!</v>
      </c>
      <c r="AC3715" s="3" t="e">
        <f>Tableau1[[#This Row],[value]]/Tableau1[[#This Row],[débarquements totaux de l''espèce]]</f>
        <v>#REF!</v>
      </c>
    </row>
    <row r="3716" spans="1:29" x14ac:dyDescent="0.2">
      <c r="A3716" s="1">
        <v>45355</v>
      </c>
      <c r="B3716" t="s">
        <v>24</v>
      </c>
      <c r="C3716" t="s">
        <v>25</v>
      </c>
      <c r="D3716">
        <v>2022</v>
      </c>
      <c r="E3716" t="s">
        <v>86</v>
      </c>
      <c r="F3716" t="s">
        <v>27</v>
      </c>
      <c r="G3716" t="s">
        <v>77</v>
      </c>
      <c r="H3716" t="s">
        <v>29</v>
      </c>
      <c r="M3716" t="s">
        <v>738</v>
      </c>
      <c r="N3716" t="str">
        <f>_xlfn.CONCAT(Tableau1[[#This Row],[species_name]],Tableau1[[#This Row],[sub_reg]])</f>
        <v>Undulate ray27.8.a</v>
      </c>
      <c r="O3716" t="s">
        <v>32</v>
      </c>
      <c r="P3716" t="s">
        <v>33</v>
      </c>
      <c r="Q3716" t="s">
        <v>34</v>
      </c>
      <c r="R3716">
        <v>2704.98</v>
      </c>
      <c r="S3716" t="s">
        <v>35</v>
      </c>
      <c r="T3716" t="s">
        <v>222</v>
      </c>
      <c r="U3716" t="s">
        <v>223</v>
      </c>
      <c r="V3716" t="s">
        <v>331</v>
      </c>
      <c r="W3716">
        <f>IFERROR(INDEX(#REF!,MATCH(Tableau1[[#This Row],[Identifiant pour calcul]],#REF!,0),9),0)</f>
        <v>0</v>
      </c>
      <c r="X3716">
        <f>Tableau1[[#This Row],[value]]*0.125*Tableau1[[#This Row],[Sequestration factor]]</f>
        <v>0</v>
      </c>
      <c r="Y3716" t="s">
        <v>39</v>
      </c>
      <c r="Z3716" t="s">
        <v>40</v>
      </c>
      <c r="AA3716" t="s">
        <v>39</v>
      </c>
      <c r="AB3716" t="e">
        <f>INDEX(#REF!,MATCH(Tableau1[[#This Row],[species_name]],#REF!,0),2)</f>
        <v>#REF!</v>
      </c>
      <c r="AC3716" s="3" t="e">
        <f>Tableau1[[#This Row],[value]]/Tableau1[[#This Row],[débarquements totaux de l''espèce]]</f>
        <v>#REF!</v>
      </c>
    </row>
    <row r="3717" spans="1:29" x14ac:dyDescent="0.2">
      <c r="A3717" s="1">
        <v>45355</v>
      </c>
      <c r="B3717" t="s">
        <v>24</v>
      </c>
      <c r="C3717" t="s">
        <v>25</v>
      </c>
      <c r="D3717">
        <v>2022</v>
      </c>
      <c r="E3717" t="s">
        <v>86</v>
      </c>
      <c r="F3717" t="s">
        <v>27</v>
      </c>
      <c r="G3717" t="s">
        <v>77</v>
      </c>
      <c r="H3717" t="s">
        <v>29</v>
      </c>
      <c r="M3717" t="s">
        <v>738</v>
      </c>
      <c r="N3717" t="str">
        <f>_xlfn.CONCAT(Tableau1[[#This Row],[species_name]],Tableau1[[#This Row],[sub_reg]])</f>
        <v>Undulate ray27.7.e</v>
      </c>
      <c r="O3717" t="s">
        <v>32</v>
      </c>
      <c r="P3717" t="s">
        <v>33</v>
      </c>
      <c r="Q3717" t="s">
        <v>34</v>
      </c>
      <c r="R3717">
        <v>12499.68</v>
      </c>
      <c r="S3717" t="s">
        <v>35</v>
      </c>
      <c r="T3717" t="s">
        <v>222</v>
      </c>
      <c r="U3717" t="s">
        <v>223</v>
      </c>
      <c r="V3717" t="s">
        <v>226</v>
      </c>
      <c r="W3717">
        <f>IFERROR(INDEX(#REF!,MATCH(Tableau1[[#This Row],[Identifiant pour calcul]],#REF!,0),9),0)</f>
        <v>0</v>
      </c>
      <c r="X3717">
        <f>Tableau1[[#This Row],[value]]*0.125*Tableau1[[#This Row],[Sequestration factor]]</f>
        <v>0</v>
      </c>
      <c r="Y3717" t="s">
        <v>39</v>
      </c>
      <c r="Z3717" t="s">
        <v>40</v>
      </c>
      <c r="AA3717" t="s">
        <v>39</v>
      </c>
      <c r="AB3717" t="e">
        <f>INDEX(#REF!,MATCH(Tableau1[[#This Row],[species_name]],#REF!,0),2)</f>
        <v>#REF!</v>
      </c>
      <c r="AC3717" s="3" t="e">
        <f>Tableau1[[#This Row],[value]]/Tableau1[[#This Row],[débarquements totaux de l''espèce]]</f>
        <v>#REF!</v>
      </c>
    </row>
    <row r="3718" spans="1:29" x14ac:dyDescent="0.2">
      <c r="A3718" s="1">
        <v>45355</v>
      </c>
      <c r="B3718" t="s">
        <v>24</v>
      </c>
      <c r="C3718" t="s">
        <v>25</v>
      </c>
      <c r="D3718">
        <v>2022</v>
      </c>
      <c r="E3718" t="s">
        <v>86</v>
      </c>
      <c r="F3718" t="s">
        <v>87</v>
      </c>
      <c r="G3718" t="s">
        <v>28</v>
      </c>
      <c r="H3718" t="s">
        <v>29</v>
      </c>
      <c r="L3718" t="s">
        <v>89</v>
      </c>
      <c r="M3718" t="s">
        <v>90</v>
      </c>
      <c r="N3718" t="str">
        <f>_xlfn.CONCAT(Tableau1[[#This Row],[species_name]],Tableau1[[#This Row],[sub_reg]])</f>
        <v>Undulate ray27.7.e</v>
      </c>
      <c r="O3718" t="s">
        <v>32</v>
      </c>
      <c r="P3718" t="s">
        <v>33</v>
      </c>
      <c r="Q3718" t="s">
        <v>34</v>
      </c>
      <c r="R3718">
        <v>3112.54</v>
      </c>
      <c r="S3718" t="s">
        <v>35</v>
      </c>
      <c r="T3718" t="s">
        <v>222</v>
      </c>
      <c r="U3718" t="s">
        <v>223</v>
      </c>
      <c r="V3718" t="s">
        <v>226</v>
      </c>
      <c r="W3718">
        <f>IFERROR(INDEX(#REF!,MATCH(Tableau1[[#This Row],[Identifiant pour calcul]],#REF!,0),9),0)</f>
        <v>0</v>
      </c>
      <c r="X3718">
        <f>Tableau1[[#This Row],[value]]*0.125*Tableau1[[#This Row],[Sequestration factor]]</f>
        <v>0</v>
      </c>
      <c r="Y3718" t="s">
        <v>39</v>
      </c>
      <c r="Z3718" t="s">
        <v>40</v>
      </c>
      <c r="AA3718" t="s">
        <v>39</v>
      </c>
      <c r="AB3718" t="e">
        <f>INDEX(#REF!,MATCH(Tableau1[[#This Row],[species_name]],#REF!,0),2)</f>
        <v>#REF!</v>
      </c>
      <c r="AC3718" s="3" t="e">
        <f>Tableau1[[#This Row],[value]]/Tableau1[[#This Row],[débarquements totaux de l''espèce]]</f>
        <v>#REF!</v>
      </c>
    </row>
    <row r="3719" spans="1:29" x14ac:dyDescent="0.2">
      <c r="A3719" s="1">
        <v>45355</v>
      </c>
      <c r="B3719" t="s">
        <v>24</v>
      </c>
      <c r="C3719" t="s">
        <v>25</v>
      </c>
      <c r="D3719">
        <v>2022</v>
      </c>
      <c r="E3719" t="s">
        <v>86</v>
      </c>
      <c r="F3719" t="s">
        <v>158</v>
      </c>
      <c r="G3719" t="s">
        <v>88</v>
      </c>
      <c r="H3719" t="s">
        <v>29</v>
      </c>
      <c r="L3719" t="s">
        <v>373</v>
      </c>
      <c r="M3719" t="s">
        <v>374</v>
      </c>
      <c r="N3719" t="str">
        <f>_xlfn.CONCAT(Tableau1[[#This Row],[species_name]],Tableau1[[#This Row],[sub_reg]])</f>
        <v>Undulate ray27.7.e</v>
      </c>
      <c r="O3719" t="s">
        <v>32</v>
      </c>
      <c r="P3719" t="s">
        <v>33</v>
      </c>
      <c r="Q3719" t="s">
        <v>34</v>
      </c>
      <c r="R3719">
        <v>18978.2</v>
      </c>
      <c r="S3719" t="s">
        <v>35</v>
      </c>
      <c r="T3719" t="s">
        <v>222</v>
      </c>
      <c r="U3719" t="s">
        <v>223</v>
      </c>
      <c r="V3719" t="s">
        <v>226</v>
      </c>
      <c r="W3719">
        <f>IFERROR(INDEX(#REF!,MATCH(Tableau1[[#This Row],[Identifiant pour calcul]],#REF!,0),9),0)</f>
        <v>0</v>
      </c>
      <c r="X3719">
        <f>Tableau1[[#This Row],[value]]*0.125*Tableau1[[#This Row],[Sequestration factor]]</f>
        <v>0</v>
      </c>
      <c r="Y3719" t="s">
        <v>39</v>
      </c>
      <c r="Z3719" t="s">
        <v>40</v>
      </c>
      <c r="AA3719" t="s">
        <v>39</v>
      </c>
      <c r="AB3719" t="e">
        <f>INDEX(#REF!,MATCH(Tableau1[[#This Row],[species_name]],#REF!,0),2)</f>
        <v>#REF!</v>
      </c>
      <c r="AC3719" s="3" t="e">
        <f>Tableau1[[#This Row],[value]]/Tableau1[[#This Row],[débarquements totaux de l''espèce]]</f>
        <v>#REF!</v>
      </c>
    </row>
    <row r="3720" spans="1:29" x14ac:dyDescent="0.2">
      <c r="A3720" s="1">
        <v>45355</v>
      </c>
      <c r="B3720" t="s">
        <v>24</v>
      </c>
      <c r="C3720" t="s">
        <v>25</v>
      </c>
      <c r="D3720">
        <v>2022</v>
      </c>
      <c r="E3720" t="s">
        <v>86</v>
      </c>
      <c r="F3720" t="s">
        <v>372</v>
      </c>
      <c r="G3720" t="s">
        <v>28</v>
      </c>
      <c r="H3720" t="s">
        <v>29</v>
      </c>
      <c r="L3720" t="s">
        <v>711</v>
      </c>
      <c r="M3720" t="s">
        <v>712</v>
      </c>
      <c r="N3720" t="str">
        <f>_xlfn.CONCAT(Tableau1[[#This Row],[species_name]],Tableau1[[#This Row],[sub_reg]])</f>
        <v>Undulate ray27.7.d</v>
      </c>
      <c r="O3720" t="s">
        <v>32</v>
      </c>
      <c r="P3720" t="s">
        <v>33</v>
      </c>
      <c r="Q3720" t="s">
        <v>34</v>
      </c>
      <c r="R3720">
        <v>1857.4</v>
      </c>
      <c r="S3720" t="s">
        <v>35</v>
      </c>
      <c r="T3720" t="s">
        <v>222</v>
      </c>
      <c r="U3720" t="s">
        <v>223</v>
      </c>
      <c r="V3720" t="s">
        <v>96</v>
      </c>
      <c r="W3720">
        <f>IFERROR(INDEX(#REF!,MATCH(Tableau1[[#This Row],[Identifiant pour calcul]],#REF!,0),9),0)</f>
        <v>0</v>
      </c>
      <c r="X3720">
        <f>Tableau1[[#This Row],[value]]*0.125*Tableau1[[#This Row],[Sequestration factor]]</f>
        <v>0</v>
      </c>
      <c r="Y3720" t="s">
        <v>39</v>
      </c>
      <c r="Z3720" t="s">
        <v>40</v>
      </c>
      <c r="AA3720" t="s">
        <v>39</v>
      </c>
      <c r="AB3720" t="e">
        <f>INDEX(#REF!,MATCH(Tableau1[[#This Row],[species_name]],#REF!,0),2)</f>
        <v>#REF!</v>
      </c>
      <c r="AC3720" s="3" t="e">
        <f>Tableau1[[#This Row],[value]]/Tableau1[[#This Row],[débarquements totaux de l''espèce]]</f>
        <v>#REF!</v>
      </c>
    </row>
    <row r="3721" spans="1:29" x14ac:dyDescent="0.2">
      <c r="A3721" s="1">
        <v>45355</v>
      </c>
      <c r="B3721" t="s">
        <v>24</v>
      </c>
      <c r="C3721" t="s">
        <v>25</v>
      </c>
      <c r="D3721">
        <v>2022</v>
      </c>
      <c r="E3721" t="s">
        <v>86</v>
      </c>
      <c r="F3721" t="s">
        <v>372</v>
      </c>
      <c r="G3721" t="s">
        <v>28</v>
      </c>
      <c r="H3721" t="s">
        <v>29</v>
      </c>
      <c r="L3721" t="s">
        <v>711</v>
      </c>
      <c r="M3721" t="s">
        <v>712</v>
      </c>
      <c r="N3721" t="str">
        <f>_xlfn.CONCAT(Tableau1[[#This Row],[species_name]],Tableau1[[#This Row],[sub_reg]])</f>
        <v>Undulate ray27.7.e</v>
      </c>
      <c r="O3721" t="s">
        <v>32</v>
      </c>
      <c r="P3721" t="s">
        <v>33</v>
      </c>
      <c r="Q3721" t="s">
        <v>34</v>
      </c>
      <c r="R3721">
        <v>1858.38</v>
      </c>
      <c r="S3721" t="s">
        <v>35</v>
      </c>
      <c r="T3721" t="s">
        <v>222</v>
      </c>
      <c r="U3721" t="s">
        <v>223</v>
      </c>
      <c r="V3721" t="s">
        <v>226</v>
      </c>
      <c r="W3721">
        <f>IFERROR(INDEX(#REF!,MATCH(Tableau1[[#This Row],[Identifiant pour calcul]],#REF!,0),9),0)</f>
        <v>0</v>
      </c>
      <c r="X3721">
        <f>Tableau1[[#This Row],[value]]*0.125*Tableau1[[#This Row],[Sequestration factor]]</f>
        <v>0</v>
      </c>
      <c r="Y3721" t="s">
        <v>39</v>
      </c>
      <c r="Z3721" t="s">
        <v>40</v>
      </c>
      <c r="AA3721" t="s">
        <v>39</v>
      </c>
      <c r="AB3721" t="e">
        <f>INDEX(#REF!,MATCH(Tableau1[[#This Row],[species_name]],#REF!,0),2)</f>
        <v>#REF!</v>
      </c>
      <c r="AC3721" s="3" t="e">
        <f>Tableau1[[#This Row],[value]]/Tableau1[[#This Row],[débarquements totaux de l''espèce]]</f>
        <v>#REF!</v>
      </c>
    </row>
    <row r="3722" spans="1:29" x14ac:dyDescent="0.2">
      <c r="A3722" s="1">
        <v>45355</v>
      </c>
      <c r="B3722" t="s">
        <v>24</v>
      </c>
      <c r="C3722" t="s">
        <v>25</v>
      </c>
      <c r="D3722">
        <v>2022</v>
      </c>
      <c r="E3722" t="s">
        <v>86</v>
      </c>
      <c r="F3722" t="s">
        <v>158</v>
      </c>
      <c r="G3722" t="s">
        <v>28</v>
      </c>
      <c r="H3722" t="s">
        <v>29</v>
      </c>
      <c r="M3722" t="s">
        <v>821</v>
      </c>
      <c r="N3722" t="str">
        <f>_xlfn.CONCAT(Tableau1[[#This Row],[species_name]],Tableau1[[#This Row],[sub_reg]])</f>
        <v>Undulate ray27.8.a</v>
      </c>
      <c r="O3722" t="s">
        <v>32</v>
      </c>
      <c r="P3722" t="s">
        <v>33</v>
      </c>
      <c r="Q3722" t="s">
        <v>34</v>
      </c>
      <c r="R3722">
        <v>1111.4000000000001</v>
      </c>
      <c r="S3722" t="s">
        <v>35</v>
      </c>
      <c r="T3722" t="s">
        <v>222</v>
      </c>
      <c r="U3722" t="s">
        <v>223</v>
      </c>
      <c r="V3722" t="s">
        <v>331</v>
      </c>
      <c r="W3722">
        <f>IFERROR(INDEX(#REF!,MATCH(Tableau1[[#This Row],[Identifiant pour calcul]],#REF!,0),9),0)</f>
        <v>0</v>
      </c>
      <c r="X3722">
        <f>Tableau1[[#This Row],[value]]*0.125*Tableau1[[#This Row],[Sequestration factor]]</f>
        <v>0</v>
      </c>
      <c r="Y3722" t="s">
        <v>39</v>
      </c>
      <c r="Z3722" t="s">
        <v>40</v>
      </c>
      <c r="AA3722" t="s">
        <v>39</v>
      </c>
      <c r="AB3722" t="e">
        <f>INDEX(#REF!,MATCH(Tableau1[[#This Row],[species_name]],#REF!,0),2)</f>
        <v>#REF!</v>
      </c>
      <c r="AC3722" s="3" t="e">
        <f>Tableau1[[#This Row],[value]]/Tableau1[[#This Row],[débarquements totaux de l''espèce]]</f>
        <v>#REF!</v>
      </c>
    </row>
    <row r="3723" spans="1:29" x14ac:dyDescent="0.2">
      <c r="A3723" s="1">
        <v>45355</v>
      </c>
      <c r="B3723" t="s">
        <v>24</v>
      </c>
      <c r="C3723" t="s">
        <v>25</v>
      </c>
      <c r="D3723">
        <v>2022</v>
      </c>
      <c r="E3723" t="s">
        <v>86</v>
      </c>
      <c r="F3723" t="s">
        <v>158</v>
      </c>
      <c r="G3723" t="s">
        <v>28</v>
      </c>
      <c r="H3723" t="s">
        <v>29</v>
      </c>
      <c r="M3723" t="s">
        <v>821</v>
      </c>
      <c r="N3723" t="str">
        <f>_xlfn.CONCAT(Tableau1[[#This Row],[species_name]],Tableau1[[#This Row],[sub_reg]])</f>
        <v>Undulate ray27.7.e</v>
      </c>
      <c r="O3723" t="s">
        <v>32</v>
      </c>
      <c r="P3723" t="s">
        <v>33</v>
      </c>
      <c r="Q3723" t="s">
        <v>34</v>
      </c>
      <c r="R3723">
        <v>13792.68</v>
      </c>
      <c r="S3723" t="s">
        <v>35</v>
      </c>
      <c r="T3723" t="s">
        <v>222</v>
      </c>
      <c r="U3723" t="s">
        <v>223</v>
      </c>
      <c r="V3723" t="s">
        <v>226</v>
      </c>
      <c r="W3723">
        <f>IFERROR(INDEX(#REF!,MATCH(Tableau1[[#This Row],[Identifiant pour calcul]],#REF!,0),9),0)</f>
        <v>0</v>
      </c>
      <c r="X3723">
        <f>Tableau1[[#This Row],[value]]*0.125*Tableau1[[#This Row],[Sequestration factor]]</f>
        <v>0</v>
      </c>
      <c r="Y3723" t="s">
        <v>39</v>
      </c>
      <c r="Z3723" t="s">
        <v>40</v>
      </c>
      <c r="AA3723" t="s">
        <v>39</v>
      </c>
      <c r="AB3723" t="e">
        <f>INDEX(#REF!,MATCH(Tableau1[[#This Row],[species_name]],#REF!,0),2)</f>
        <v>#REF!</v>
      </c>
      <c r="AC3723" s="3" t="e">
        <f>Tableau1[[#This Row],[value]]/Tableau1[[#This Row],[débarquements totaux de l''espèce]]</f>
        <v>#REF!</v>
      </c>
    </row>
    <row r="3724" spans="1:29" x14ac:dyDescent="0.2">
      <c r="A3724" s="1">
        <v>45355</v>
      </c>
      <c r="B3724" t="s">
        <v>24</v>
      </c>
      <c r="C3724" t="s">
        <v>25</v>
      </c>
      <c r="D3724">
        <v>2022</v>
      </c>
      <c r="E3724" t="s">
        <v>86</v>
      </c>
      <c r="F3724" t="s">
        <v>158</v>
      </c>
      <c r="G3724" t="s">
        <v>107</v>
      </c>
      <c r="H3724" t="s">
        <v>29</v>
      </c>
      <c r="L3724" t="s">
        <v>822</v>
      </c>
      <c r="M3724" t="s">
        <v>823</v>
      </c>
      <c r="N3724" t="str">
        <f>_xlfn.CONCAT(Tableau1[[#This Row],[species_name]],Tableau1[[#This Row],[sub_reg]])</f>
        <v>Undulate ray27.8.a</v>
      </c>
      <c r="O3724" t="s">
        <v>32</v>
      </c>
      <c r="P3724" t="s">
        <v>33</v>
      </c>
      <c r="Q3724" t="s">
        <v>34</v>
      </c>
      <c r="R3724">
        <v>3745.44</v>
      </c>
      <c r="S3724" t="s">
        <v>35</v>
      </c>
      <c r="T3724" t="s">
        <v>222</v>
      </c>
      <c r="U3724" t="s">
        <v>223</v>
      </c>
      <c r="V3724" t="s">
        <v>331</v>
      </c>
      <c r="W3724">
        <f>IFERROR(INDEX(#REF!,MATCH(Tableau1[[#This Row],[Identifiant pour calcul]],#REF!,0),9),0)</f>
        <v>0</v>
      </c>
      <c r="X3724">
        <f>Tableau1[[#This Row],[value]]*0.125*Tableau1[[#This Row],[Sequestration factor]]</f>
        <v>0</v>
      </c>
      <c r="Y3724" t="s">
        <v>39</v>
      </c>
      <c r="Z3724" t="s">
        <v>40</v>
      </c>
      <c r="AA3724" t="s">
        <v>39</v>
      </c>
      <c r="AB3724" t="e">
        <f>INDEX(#REF!,MATCH(Tableau1[[#This Row],[species_name]],#REF!,0),2)</f>
        <v>#REF!</v>
      </c>
      <c r="AC3724" s="3" t="e">
        <f>Tableau1[[#This Row],[value]]/Tableau1[[#This Row],[débarquements totaux de l''espèce]]</f>
        <v>#REF!</v>
      </c>
    </row>
    <row r="3725" spans="1:29" x14ac:dyDescent="0.2">
      <c r="A3725" s="1">
        <v>45355</v>
      </c>
      <c r="B3725" t="s">
        <v>24</v>
      </c>
      <c r="C3725" t="s">
        <v>25</v>
      </c>
      <c r="D3725">
        <v>2022</v>
      </c>
      <c r="E3725" t="s">
        <v>86</v>
      </c>
      <c r="F3725" t="s">
        <v>158</v>
      </c>
      <c r="G3725" t="s">
        <v>107</v>
      </c>
      <c r="H3725" t="s">
        <v>29</v>
      </c>
      <c r="L3725" t="s">
        <v>822</v>
      </c>
      <c r="M3725" t="s">
        <v>823</v>
      </c>
      <c r="N3725" t="str">
        <f>_xlfn.CONCAT(Tableau1[[#This Row],[species_name]],Tableau1[[#This Row],[sub_reg]])</f>
        <v>Undulate ray27.7.e</v>
      </c>
      <c r="O3725" t="s">
        <v>32</v>
      </c>
      <c r="P3725" t="s">
        <v>33</v>
      </c>
      <c r="Q3725" t="s">
        <v>34</v>
      </c>
      <c r="R3725">
        <v>3073.55</v>
      </c>
      <c r="S3725" t="s">
        <v>35</v>
      </c>
      <c r="T3725" t="s">
        <v>222</v>
      </c>
      <c r="U3725" t="s">
        <v>223</v>
      </c>
      <c r="V3725" t="s">
        <v>226</v>
      </c>
      <c r="W3725">
        <f>IFERROR(INDEX(#REF!,MATCH(Tableau1[[#This Row],[Identifiant pour calcul]],#REF!,0),9),0)</f>
        <v>0</v>
      </c>
      <c r="X3725">
        <f>Tableau1[[#This Row],[value]]*0.125*Tableau1[[#This Row],[Sequestration factor]]</f>
        <v>0</v>
      </c>
      <c r="Y3725" t="s">
        <v>39</v>
      </c>
      <c r="Z3725" t="s">
        <v>40</v>
      </c>
      <c r="AA3725" t="s">
        <v>39</v>
      </c>
      <c r="AB3725" t="e">
        <f>INDEX(#REF!,MATCH(Tableau1[[#This Row],[species_name]],#REF!,0),2)</f>
        <v>#REF!</v>
      </c>
      <c r="AC3725" s="3" t="e">
        <f>Tableau1[[#This Row],[value]]/Tableau1[[#This Row],[débarquements totaux de l''espèce]]</f>
        <v>#REF!</v>
      </c>
    </row>
    <row r="3726" spans="1:29" x14ac:dyDescent="0.2">
      <c r="A3726" s="1">
        <v>45355</v>
      </c>
      <c r="B3726" t="s">
        <v>24</v>
      </c>
      <c r="C3726" t="s">
        <v>25</v>
      </c>
      <c r="D3726">
        <v>2022</v>
      </c>
      <c r="E3726" t="s">
        <v>86</v>
      </c>
      <c r="F3726" t="s">
        <v>158</v>
      </c>
      <c r="G3726" t="s">
        <v>406</v>
      </c>
      <c r="H3726" t="s">
        <v>29</v>
      </c>
      <c r="L3726" t="s">
        <v>418</v>
      </c>
      <c r="M3726" t="s">
        <v>419</v>
      </c>
      <c r="N3726" t="str">
        <f>_xlfn.CONCAT(Tableau1[[#This Row],[species_name]],Tableau1[[#This Row],[sub_reg]])</f>
        <v>Undulate ray27.7.e</v>
      </c>
      <c r="O3726" t="s">
        <v>32</v>
      </c>
      <c r="P3726" t="s">
        <v>33</v>
      </c>
      <c r="Q3726" t="s">
        <v>34</v>
      </c>
      <c r="R3726">
        <v>12117.69</v>
      </c>
      <c r="S3726" t="s">
        <v>35</v>
      </c>
      <c r="T3726" t="s">
        <v>222</v>
      </c>
      <c r="U3726" t="s">
        <v>223</v>
      </c>
      <c r="V3726" t="s">
        <v>226</v>
      </c>
      <c r="W3726">
        <f>IFERROR(INDEX(#REF!,MATCH(Tableau1[[#This Row],[Identifiant pour calcul]],#REF!,0),9),0)</f>
        <v>0</v>
      </c>
      <c r="X3726">
        <f>Tableau1[[#This Row],[value]]*0.125*Tableau1[[#This Row],[Sequestration factor]]</f>
        <v>0</v>
      </c>
      <c r="Y3726" t="s">
        <v>39</v>
      </c>
      <c r="Z3726" t="s">
        <v>40</v>
      </c>
      <c r="AA3726" t="s">
        <v>39</v>
      </c>
      <c r="AB3726" t="e">
        <f>INDEX(#REF!,MATCH(Tableau1[[#This Row],[species_name]],#REF!,0),2)</f>
        <v>#REF!</v>
      </c>
      <c r="AC3726" s="3" t="e">
        <f>Tableau1[[#This Row],[value]]/Tableau1[[#This Row],[débarquements totaux de l''espèce]]</f>
        <v>#REF!</v>
      </c>
    </row>
    <row r="3727" spans="1:29" x14ac:dyDescent="0.2">
      <c r="A3727" s="1">
        <v>45355</v>
      </c>
      <c r="B3727" t="s">
        <v>24</v>
      </c>
      <c r="C3727" t="s">
        <v>25</v>
      </c>
      <c r="D3727">
        <v>2022</v>
      </c>
      <c r="E3727" t="s">
        <v>86</v>
      </c>
      <c r="F3727" t="s">
        <v>87</v>
      </c>
      <c r="G3727" t="s">
        <v>77</v>
      </c>
      <c r="H3727" t="s">
        <v>29</v>
      </c>
      <c r="M3727" t="s">
        <v>355</v>
      </c>
      <c r="N3727" t="str">
        <f>_xlfn.CONCAT(Tableau1[[#This Row],[species_name]],Tableau1[[#This Row],[sub_reg]])</f>
        <v>Undulate ray27.7.e</v>
      </c>
      <c r="O3727" t="s">
        <v>32</v>
      </c>
      <c r="P3727" t="s">
        <v>33</v>
      </c>
      <c r="Q3727" t="s">
        <v>34</v>
      </c>
      <c r="R3727">
        <v>2758.15</v>
      </c>
      <c r="S3727" t="s">
        <v>35</v>
      </c>
      <c r="T3727" t="s">
        <v>222</v>
      </c>
      <c r="U3727" t="s">
        <v>223</v>
      </c>
      <c r="V3727" t="s">
        <v>226</v>
      </c>
      <c r="W3727">
        <f>IFERROR(INDEX(#REF!,MATCH(Tableau1[[#This Row],[Identifiant pour calcul]],#REF!,0),9),0)</f>
        <v>0</v>
      </c>
      <c r="X3727">
        <f>Tableau1[[#This Row],[value]]*0.125*Tableau1[[#This Row],[Sequestration factor]]</f>
        <v>0</v>
      </c>
      <c r="Y3727" t="s">
        <v>39</v>
      </c>
      <c r="Z3727" t="s">
        <v>40</v>
      </c>
      <c r="AA3727" t="s">
        <v>39</v>
      </c>
      <c r="AB3727" t="e">
        <f>INDEX(#REF!,MATCH(Tableau1[[#This Row],[species_name]],#REF!,0),2)</f>
        <v>#REF!</v>
      </c>
      <c r="AC3727" s="3" t="e">
        <f>Tableau1[[#This Row],[value]]/Tableau1[[#This Row],[débarquements totaux de l''espèce]]</f>
        <v>#REF!</v>
      </c>
    </row>
    <row r="3728" spans="1:29" x14ac:dyDescent="0.2">
      <c r="A3728" s="1">
        <v>45355</v>
      </c>
      <c r="B3728" t="s">
        <v>24</v>
      </c>
      <c r="C3728" t="s">
        <v>25</v>
      </c>
      <c r="D3728">
        <v>2022</v>
      </c>
      <c r="E3728" t="s">
        <v>86</v>
      </c>
      <c r="F3728" t="s">
        <v>239</v>
      </c>
      <c r="G3728" t="s">
        <v>107</v>
      </c>
      <c r="H3728" t="s">
        <v>29</v>
      </c>
      <c r="M3728" t="s">
        <v>786</v>
      </c>
      <c r="N3728" t="str">
        <f>_xlfn.CONCAT(Tableau1[[#This Row],[species_name]],Tableau1[[#This Row],[sub_reg]])</f>
        <v>Undulate ray27.7.d</v>
      </c>
      <c r="O3728" t="s">
        <v>32</v>
      </c>
      <c r="P3728" t="s">
        <v>33</v>
      </c>
      <c r="Q3728" t="s">
        <v>34</v>
      </c>
      <c r="R3728">
        <v>1201.99</v>
      </c>
      <c r="S3728" t="s">
        <v>35</v>
      </c>
      <c r="T3728" t="s">
        <v>222</v>
      </c>
      <c r="U3728" t="s">
        <v>223</v>
      </c>
      <c r="V3728" t="s">
        <v>96</v>
      </c>
      <c r="W3728">
        <f>IFERROR(INDEX(#REF!,MATCH(Tableau1[[#This Row],[Identifiant pour calcul]],#REF!,0),9),0)</f>
        <v>0</v>
      </c>
      <c r="X3728">
        <f>Tableau1[[#This Row],[value]]*0.125*Tableau1[[#This Row],[Sequestration factor]]</f>
        <v>0</v>
      </c>
      <c r="Y3728" t="s">
        <v>39</v>
      </c>
      <c r="Z3728" t="s">
        <v>40</v>
      </c>
      <c r="AA3728" t="s">
        <v>39</v>
      </c>
      <c r="AB3728" t="e">
        <f>INDEX(#REF!,MATCH(Tableau1[[#This Row],[species_name]],#REF!,0),2)</f>
        <v>#REF!</v>
      </c>
      <c r="AC3728" s="3" t="e">
        <f>Tableau1[[#This Row],[value]]/Tableau1[[#This Row],[débarquements totaux de l''espèce]]</f>
        <v>#REF!</v>
      </c>
    </row>
    <row r="3729" spans="1:29" x14ac:dyDescent="0.2">
      <c r="A3729" s="1">
        <v>45355</v>
      </c>
      <c r="B3729" t="s">
        <v>24</v>
      </c>
      <c r="C3729" t="s">
        <v>25</v>
      </c>
      <c r="D3729">
        <v>2022</v>
      </c>
      <c r="E3729" t="s">
        <v>86</v>
      </c>
      <c r="F3729" t="s">
        <v>239</v>
      </c>
      <c r="G3729" t="s">
        <v>107</v>
      </c>
      <c r="H3729" t="s">
        <v>29</v>
      </c>
      <c r="M3729" t="s">
        <v>786</v>
      </c>
      <c r="N3729" t="str">
        <f>_xlfn.CONCAT(Tableau1[[#This Row],[species_name]],Tableau1[[#This Row],[sub_reg]])</f>
        <v>Undulate ray27.7.e</v>
      </c>
      <c r="O3729" t="s">
        <v>32</v>
      </c>
      <c r="P3729" t="s">
        <v>33</v>
      </c>
      <c r="Q3729" t="s">
        <v>34</v>
      </c>
      <c r="R3729">
        <v>6842.37</v>
      </c>
      <c r="S3729" t="s">
        <v>35</v>
      </c>
      <c r="T3729" t="s">
        <v>222</v>
      </c>
      <c r="U3729" t="s">
        <v>223</v>
      </c>
      <c r="V3729" t="s">
        <v>226</v>
      </c>
      <c r="W3729">
        <f>IFERROR(INDEX(#REF!,MATCH(Tableau1[[#This Row],[Identifiant pour calcul]],#REF!,0),9),0)</f>
        <v>0</v>
      </c>
      <c r="X3729">
        <f>Tableau1[[#This Row],[value]]*0.125*Tableau1[[#This Row],[Sequestration factor]]</f>
        <v>0</v>
      </c>
      <c r="Y3729" t="s">
        <v>39</v>
      </c>
      <c r="Z3729" t="s">
        <v>40</v>
      </c>
      <c r="AA3729" t="s">
        <v>39</v>
      </c>
      <c r="AB3729" t="e">
        <f>INDEX(#REF!,MATCH(Tableau1[[#This Row],[species_name]],#REF!,0),2)</f>
        <v>#REF!</v>
      </c>
      <c r="AC3729" s="3" t="e">
        <f>Tableau1[[#This Row],[value]]/Tableau1[[#This Row],[débarquements totaux de l''espèce]]</f>
        <v>#REF!</v>
      </c>
    </row>
    <row r="3730" spans="1:29" x14ac:dyDescent="0.2">
      <c r="A3730" s="1">
        <v>45355</v>
      </c>
      <c r="B3730" t="s">
        <v>24</v>
      </c>
      <c r="C3730" t="s">
        <v>25</v>
      </c>
      <c r="D3730">
        <v>2022</v>
      </c>
      <c r="E3730" t="s">
        <v>86</v>
      </c>
      <c r="F3730" t="s">
        <v>76</v>
      </c>
      <c r="G3730" t="s">
        <v>107</v>
      </c>
      <c r="H3730" t="s">
        <v>29</v>
      </c>
      <c r="M3730" t="s">
        <v>769</v>
      </c>
      <c r="N3730" t="str">
        <f>_xlfn.CONCAT(Tableau1[[#This Row],[species_name]],Tableau1[[#This Row],[sub_reg]])</f>
        <v>Undulate ray27.7.e</v>
      </c>
      <c r="O3730" t="s">
        <v>32</v>
      </c>
      <c r="P3730" t="s">
        <v>33</v>
      </c>
      <c r="Q3730" t="s">
        <v>34</v>
      </c>
      <c r="R3730">
        <v>1019.86</v>
      </c>
      <c r="S3730" t="s">
        <v>35</v>
      </c>
      <c r="T3730" t="s">
        <v>222</v>
      </c>
      <c r="U3730" t="s">
        <v>223</v>
      </c>
      <c r="V3730" t="s">
        <v>226</v>
      </c>
      <c r="W3730">
        <f>IFERROR(INDEX(#REF!,MATCH(Tableau1[[#This Row],[Identifiant pour calcul]],#REF!,0),9),0)</f>
        <v>0</v>
      </c>
      <c r="X3730">
        <f>Tableau1[[#This Row],[value]]*0.125*Tableau1[[#This Row],[Sequestration factor]]</f>
        <v>0</v>
      </c>
      <c r="Y3730" t="s">
        <v>39</v>
      </c>
      <c r="Z3730" t="s">
        <v>40</v>
      </c>
      <c r="AA3730" t="s">
        <v>39</v>
      </c>
      <c r="AB3730" t="e">
        <f>INDEX(#REF!,MATCH(Tableau1[[#This Row],[species_name]],#REF!,0),2)</f>
        <v>#REF!</v>
      </c>
      <c r="AC3730" s="3" t="e">
        <f>Tableau1[[#This Row],[value]]/Tableau1[[#This Row],[débarquements totaux de l''espèce]]</f>
        <v>#REF!</v>
      </c>
    </row>
    <row r="3731" spans="1:29" x14ac:dyDescent="0.2">
      <c r="A3731" s="1">
        <v>45355</v>
      </c>
      <c r="B3731" t="s">
        <v>24</v>
      </c>
      <c r="C3731" t="s">
        <v>25</v>
      </c>
      <c r="D3731">
        <v>2022</v>
      </c>
      <c r="E3731" t="s">
        <v>86</v>
      </c>
      <c r="F3731" t="s">
        <v>217</v>
      </c>
      <c r="G3731" t="s">
        <v>107</v>
      </c>
      <c r="H3731" t="s">
        <v>29</v>
      </c>
      <c r="M3731" t="s">
        <v>771</v>
      </c>
      <c r="N3731" t="str">
        <f>_xlfn.CONCAT(Tableau1[[#This Row],[species_name]],Tableau1[[#This Row],[sub_reg]])</f>
        <v>Undulate ray27.7.e</v>
      </c>
      <c r="O3731" t="s">
        <v>32</v>
      </c>
      <c r="P3731" t="s">
        <v>33</v>
      </c>
      <c r="Q3731" t="s">
        <v>34</v>
      </c>
      <c r="R3731">
        <v>3386.54</v>
      </c>
      <c r="S3731" t="s">
        <v>35</v>
      </c>
      <c r="T3731" t="s">
        <v>222</v>
      </c>
      <c r="U3731" t="s">
        <v>223</v>
      </c>
      <c r="V3731" t="s">
        <v>226</v>
      </c>
      <c r="W3731">
        <f>IFERROR(INDEX(#REF!,MATCH(Tableau1[[#This Row],[Identifiant pour calcul]],#REF!,0),9),0)</f>
        <v>0</v>
      </c>
      <c r="X3731">
        <f>Tableau1[[#This Row],[value]]*0.125*Tableau1[[#This Row],[Sequestration factor]]</f>
        <v>0</v>
      </c>
      <c r="Y3731" t="s">
        <v>39</v>
      </c>
      <c r="Z3731" t="s">
        <v>40</v>
      </c>
      <c r="AA3731" t="s">
        <v>39</v>
      </c>
      <c r="AB3731" t="e">
        <f>INDEX(#REF!,MATCH(Tableau1[[#This Row],[species_name]],#REF!,0),2)</f>
        <v>#REF!</v>
      </c>
      <c r="AC3731" s="3" t="e">
        <f>Tableau1[[#This Row],[value]]/Tableau1[[#This Row],[débarquements totaux de l''espèce]]</f>
        <v>#REF!</v>
      </c>
    </row>
    <row r="3732" spans="1:29" x14ac:dyDescent="0.2">
      <c r="A3732" s="1">
        <v>45355</v>
      </c>
      <c r="B3732" t="s">
        <v>24</v>
      </c>
      <c r="C3732" t="s">
        <v>25</v>
      </c>
      <c r="D3732">
        <v>2022</v>
      </c>
      <c r="E3732" t="s">
        <v>86</v>
      </c>
      <c r="F3732" t="s">
        <v>158</v>
      </c>
      <c r="G3732" t="s">
        <v>88</v>
      </c>
      <c r="H3732" t="s">
        <v>29</v>
      </c>
      <c r="L3732" t="s">
        <v>373</v>
      </c>
      <c r="M3732" t="s">
        <v>374</v>
      </c>
      <c r="N3732" t="str">
        <f>_xlfn.CONCAT(Tableau1[[#This Row],[species_name]],Tableau1[[#This Row],[sub_reg]])</f>
        <v>Undulate ray27.7.d</v>
      </c>
      <c r="O3732" t="s">
        <v>32</v>
      </c>
      <c r="P3732" t="s">
        <v>33</v>
      </c>
      <c r="Q3732" t="s">
        <v>34</v>
      </c>
      <c r="R3732">
        <v>4449.82</v>
      </c>
      <c r="S3732" t="s">
        <v>35</v>
      </c>
      <c r="T3732" t="s">
        <v>222</v>
      </c>
      <c r="U3732" t="s">
        <v>223</v>
      </c>
      <c r="V3732" t="s">
        <v>96</v>
      </c>
      <c r="W3732">
        <f>IFERROR(INDEX(#REF!,MATCH(Tableau1[[#This Row],[Identifiant pour calcul]],#REF!,0),9),0)</f>
        <v>0</v>
      </c>
      <c r="X3732">
        <f>Tableau1[[#This Row],[value]]*0.125*Tableau1[[#This Row],[Sequestration factor]]</f>
        <v>0</v>
      </c>
      <c r="Y3732" t="s">
        <v>39</v>
      </c>
      <c r="Z3732" t="s">
        <v>40</v>
      </c>
      <c r="AA3732" t="s">
        <v>39</v>
      </c>
      <c r="AB3732" t="e">
        <f>INDEX(#REF!,MATCH(Tableau1[[#This Row],[species_name]],#REF!,0),2)</f>
        <v>#REF!</v>
      </c>
      <c r="AC3732" s="3" t="e">
        <f>Tableau1[[#This Row],[value]]/Tableau1[[#This Row],[débarquements totaux de l''espèce]]</f>
        <v>#REF!</v>
      </c>
    </row>
    <row r="3733" spans="1:29" x14ac:dyDescent="0.2">
      <c r="A3733" s="1">
        <v>45355</v>
      </c>
      <c r="B3733" t="s">
        <v>24</v>
      </c>
      <c r="C3733" t="s">
        <v>25</v>
      </c>
      <c r="D3733">
        <v>2022</v>
      </c>
      <c r="E3733" t="s">
        <v>86</v>
      </c>
      <c r="F3733" t="s">
        <v>158</v>
      </c>
      <c r="G3733" t="s">
        <v>406</v>
      </c>
      <c r="H3733" t="s">
        <v>29</v>
      </c>
      <c r="L3733" t="s">
        <v>418</v>
      </c>
      <c r="M3733" t="s">
        <v>419</v>
      </c>
      <c r="N3733" t="str">
        <f>_xlfn.CONCAT(Tableau1[[#This Row],[species_name]],Tableau1[[#This Row],[sub_reg]])</f>
        <v>Undulate ray27.7.d</v>
      </c>
      <c r="O3733" t="s">
        <v>32</v>
      </c>
      <c r="P3733" t="s">
        <v>33</v>
      </c>
      <c r="Q3733" t="s">
        <v>34</v>
      </c>
      <c r="R3733">
        <v>3323.54</v>
      </c>
      <c r="S3733" t="s">
        <v>35</v>
      </c>
      <c r="T3733" t="s">
        <v>222</v>
      </c>
      <c r="U3733" t="s">
        <v>223</v>
      </c>
      <c r="V3733" t="s">
        <v>96</v>
      </c>
      <c r="W3733">
        <f>IFERROR(INDEX(#REF!,MATCH(Tableau1[[#This Row],[Identifiant pour calcul]],#REF!,0),9),0)</f>
        <v>0</v>
      </c>
      <c r="X3733">
        <f>Tableau1[[#This Row],[value]]*0.125*Tableau1[[#This Row],[Sequestration factor]]</f>
        <v>0</v>
      </c>
      <c r="Y3733" t="s">
        <v>39</v>
      </c>
      <c r="Z3733" t="s">
        <v>40</v>
      </c>
      <c r="AA3733" t="s">
        <v>39</v>
      </c>
      <c r="AB3733" t="e">
        <f>INDEX(#REF!,MATCH(Tableau1[[#This Row],[species_name]],#REF!,0),2)</f>
        <v>#REF!</v>
      </c>
      <c r="AC3733" s="3" t="e">
        <f>Tableau1[[#This Row],[value]]/Tableau1[[#This Row],[débarquements totaux de l''espèce]]</f>
        <v>#REF!</v>
      </c>
    </row>
    <row r="3734" spans="1:29" x14ac:dyDescent="0.2">
      <c r="A3734" s="1">
        <v>45355</v>
      </c>
      <c r="B3734" t="s">
        <v>24</v>
      </c>
      <c r="C3734" t="s">
        <v>25</v>
      </c>
      <c r="D3734">
        <v>2022</v>
      </c>
      <c r="E3734" t="s">
        <v>86</v>
      </c>
      <c r="F3734" t="s">
        <v>27</v>
      </c>
      <c r="G3734" t="s">
        <v>77</v>
      </c>
      <c r="H3734" t="s">
        <v>29</v>
      </c>
      <c r="M3734" t="s">
        <v>738</v>
      </c>
      <c r="N3734" t="str">
        <f>_xlfn.CONCAT(Tableau1[[#This Row],[species_name]],Tableau1[[#This Row],[sub_reg]])</f>
        <v>Undulate ray27.7.h</v>
      </c>
      <c r="O3734" t="s">
        <v>32</v>
      </c>
      <c r="P3734" t="s">
        <v>33</v>
      </c>
      <c r="Q3734" t="s">
        <v>34</v>
      </c>
      <c r="R3734">
        <v>2071.14</v>
      </c>
      <c r="S3734" t="s">
        <v>35</v>
      </c>
      <c r="T3734" t="s">
        <v>222</v>
      </c>
      <c r="U3734" t="s">
        <v>223</v>
      </c>
      <c r="V3734" t="s">
        <v>330</v>
      </c>
      <c r="W3734">
        <f>IFERROR(INDEX(#REF!,MATCH(Tableau1[[#This Row],[Identifiant pour calcul]],#REF!,0),9),0)</f>
        <v>0</v>
      </c>
      <c r="X3734">
        <f>Tableau1[[#This Row],[value]]*0.125*Tableau1[[#This Row],[Sequestration factor]]</f>
        <v>0</v>
      </c>
      <c r="Y3734" t="s">
        <v>39</v>
      </c>
      <c r="Z3734" t="s">
        <v>40</v>
      </c>
      <c r="AA3734" t="s">
        <v>39</v>
      </c>
      <c r="AB3734" t="e">
        <f>INDEX(#REF!,MATCH(Tableau1[[#This Row],[species_name]],#REF!,0),2)</f>
        <v>#REF!</v>
      </c>
      <c r="AC3734" s="3" t="e">
        <f>Tableau1[[#This Row],[value]]/Tableau1[[#This Row],[débarquements totaux de l''espèce]]</f>
        <v>#REF!</v>
      </c>
    </row>
    <row r="3735" spans="1:29" x14ac:dyDescent="0.2">
      <c r="A3735" s="1">
        <v>45355</v>
      </c>
      <c r="B3735" t="s">
        <v>24</v>
      </c>
      <c r="C3735" t="s">
        <v>25</v>
      </c>
      <c r="D3735">
        <v>2022</v>
      </c>
      <c r="E3735" t="s">
        <v>86</v>
      </c>
      <c r="F3735" t="s">
        <v>158</v>
      </c>
      <c r="G3735" t="s">
        <v>28</v>
      </c>
      <c r="H3735" t="s">
        <v>29</v>
      </c>
      <c r="M3735" t="s">
        <v>821</v>
      </c>
      <c r="N3735" t="str">
        <f>_xlfn.CONCAT(Tableau1[[#This Row],[species_name]],Tableau1[[#This Row],[sub_reg]])</f>
        <v>Undulate ray27.7.d</v>
      </c>
      <c r="O3735" t="s">
        <v>32</v>
      </c>
      <c r="P3735" t="s">
        <v>33</v>
      </c>
      <c r="Q3735" t="s">
        <v>34</v>
      </c>
      <c r="R3735">
        <v>2086.92</v>
      </c>
      <c r="S3735" t="s">
        <v>35</v>
      </c>
      <c r="T3735" t="s">
        <v>222</v>
      </c>
      <c r="U3735" t="s">
        <v>223</v>
      </c>
      <c r="V3735" t="s">
        <v>96</v>
      </c>
      <c r="W3735">
        <f>IFERROR(INDEX(#REF!,MATCH(Tableau1[[#This Row],[Identifiant pour calcul]],#REF!,0),9),0)</f>
        <v>0</v>
      </c>
      <c r="X3735">
        <f>Tableau1[[#This Row],[value]]*0.125*Tableau1[[#This Row],[Sequestration factor]]</f>
        <v>0</v>
      </c>
      <c r="Y3735" t="s">
        <v>39</v>
      </c>
      <c r="Z3735" t="s">
        <v>40</v>
      </c>
      <c r="AA3735" t="s">
        <v>39</v>
      </c>
      <c r="AB3735" t="e">
        <f>INDEX(#REF!,MATCH(Tableau1[[#This Row],[species_name]],#REF!,0),2)</f>
        <v>#REF!</v>
      </c>
      <c r="AC3735" s="3" t="e">
        <f>Tableau1[[#This Row],[value]]/Tableau1[[#This Row],[débarquements totaux de l''espèce]]</f>
        <v>#REF!</v>
      </c>
    </row>
    <row r="3736" spans="1:29" x14ac:dyDescent="0.2">
      <c r="A3736" s="1">
        <v>45355</v>
      </c>
      <c r="B3736" t="s">
        <v>24</v>
      </c>
      <c r="C3736" t="s">
        <v>25</v>
      </c>
      <c r="D3736">
        <v>2022</v>
      </c>
      <c r="E3736" t="s">
        <v>86</v>
      </c>
      <c r="F3736" t="s">
        <v>239</v>
      </c>
      <c r="G3736" t="s">
        <v>107</v>
      </c>
      <c r="H3736" t="s">
        <v>29</v>
      </c>
      <c r="M3736" t="s">
        <v>786</v>
      </c>
      <c r="N3736" t="str">
        <f>_xlfn.CONCAT(Tableau1[[#This Row],[species_name]],Tableau1[[#This Row],[sub_reg]])</f>
        <v>Undulate ray27.8.a</v>
      </c>
      <c r="O3736" t="s">
        <v>32</v>
      </c>
      <c r="P3736" t="s">
        <v>33</v>
      </c>
      <c r="Q3736" t="s">
        <v>34</v>
      </c>
      <c r="R3736">
        <v>1281.9000000000001</v>
      </c>
      <c r="S3736" t="s">
        <v>35</v>
      </c>
      <c r="T3736" t="s">
        <v>222</v>
      </c>
      <c r="U3736" t="s">
        <v>223</v>
      </c>
      <c r="V3736" t="s">
        <v>331</v>
      </c>
      <c r="W3736">
        <f>IFERROR(INDEX(#REF!,MATCH(Tableau1[[#This Row],[Identifiant pour calcul]],#REF!,0),9),0)</f>
        <v>0</v>
      </c>
      <c r="X3736">
        <f>Tableau1[[#This Row],[value]]*0.125*Tableau1[[#This Row],[Sequestration factor]]</f>
        <v>0</v>
      </c>
      <c r="Y3736" t="s">
        <v>39</v>
      </c>
      <c r="Z3736" t="s">
        <v>40</v>
      </c>
      <c r="AA3736" t="s">
        <v>39</v>
      </c>
      <c r="AB3736" t="e">
        <f>INDEX(#REF!,MATCH(Tableau1[[#This Row],[species_name]],#REF!,0),2)</f>
        <v>#REF!</v>
      </c>
      <c r="AC3736" s="3" t="e">
        <f>Tableau1[[#This Row],[value]]/Tableau1[[#This Row],[débarquements totaux de l''espèce]]</f>
        <v>#REF!</v>
      </c>
    </row>
    <row r="3737" spans="1:29" x14ac:dyDescent="0.2">
      <c r="A3737" s="1">
        <v>45355</v>
      </c>
      <c r="B3737" t="s">
        <v>24</v>
      </c>
      <c r="C3737" t="s">
        <v>25</v>
      </c>
      <c r="D3737">
        <v>2022</v>
      </c>
      <c r="E3737" t="s">
        <v>86</v>
      </c>
      <c r="F3737" t="s">
        <v>158</v>
      </c>
      <c r="G3737" t="s">
        <v>406</v>
      </c>
      <c r="H3737" t="s">
        <v>29</v>
      </c>
      <c r="L3737" t="s">
        <v>418</v>
      </c>
      <c r="M3737" t="s">
        <v>419</v>
      </c>
      <c r="N3737" t="str">
        <f>_xlfn.CONCAT(Tableau1[[#This Row],[species_name]],Tableau1[[#This Row],[sub_reg]])</f>
        <v>Roundnose grenadier27.6.a</v>
      </c>
      <c r="O3737" t="s">
        <v>32</v>
      </c>
      <c r="P3737" t="s">
        <v>33</v>
      </c>
      <c r="Q3737" t="s">
        <v>34</v>
      </c>
      <c r="R3737">
        <v>35021.08</v>
      </c>
      <c r="S3737" t="s">
        <v>35</v>
      </c>
      <c r="T3737" t="s">
        <v>833</v>
      </c>
      <c r="U3737" t="s">
        <v>834</v>
      </c>
      <c r="V3737" t="s">
        <v>195</v>
      </c>
      <c r="W3737">
        <f>IFERROR(INDEX(#REF!,MATCH(Tableau1[[#This Row],[Identifiant pour calcul]],#REF!,0),9),0)</f>
        <v>0</v>
      </c>
      <c r="X3737">
        <f>Tableau1[[#This Row],[value]]*0.125*Tableau1[[#This Row],[Sequestration factor]]</f>
        <v>0</v>
      </c>
      <c r="Y3737" t="s">
        <v>39</v>
      </c>
      <c r="Z3737" t="s">
        <v>40</v>
      </c>
      <c r="AA3737" t="s">
        <v>39</v>
      </c>
      <c r="AB3737" t="e">
        <f>INDEX(#REF!,MATCH(Tableau1[[#This Row],[species_name]],#REF!,0),2)</f>
        <v>#REF!</v>
      </c>
      <c r="AC3737" s="3" t="e">
        <f>Tableau1[[#This Row],[value]]/Tableau1[[#This Row],[débarquements totaux de l''espèce]]</f>
        <v>#REF!</v>
      </c>
    </row>
    <row r="3738" spans="1:29" x14ac:dyDescent="0.2">
      <c r="A3738" s="1">
        <v>45355</v>
      </c>
      <c r="B3738" t="s">
        <v>24</v>
      </c>
      <c r="C3738" t="s">
        <v>25</v>
      </c>
      <c r="D3738">
        <v>2022</v>
      </c>
      <c r="E3738" t="s">
        <v>86</v>
      </c>
      <c r="F3738" t="s">
        <v>158</v>
      </c>
      <c r="G3738" t="s">
        <v>159</v>
      </c>
      <c r="H3738" t="s">
        <v>29</v>
      </c>
      <c r="M3738" t="s">
        <v>160</v>
      </c>
      <c r="N3738" t="str">
        <f>_xlfn.CONCAT(Tableau1[[#This Row],[species_name]],Tableau1[[#This Row],[sub_reg]])</f>
        <v>Roundnose grenadier27.6.a</v>
      </c>
      <c r="O3738" t="s">
        <v>32</v>
      </c>
      <c r="P3738" t="s">
        <v>33</v>
      </c>
      <c r="Q3738" t="s">
        <v>34</v>
      </c>
      <c r="R3738">
        <v>68618.720000000001</v>
      </c>
      <c r="S3738" t="s">
        <v>35</v>
      </c>
      <c r="T3738" t="s">
        <v>833</v>
      </c>
      <c r="U3738" t="s">
        <v>834</v>
      </c>
      <c r="V3738" t="s">
        <v>195</v>
      </c>
      <c r="W3738">
        <f>IFERROR(INDEX(#REF!,MATCH(Tableau1[[#This Row],[Identifiant pour calcul]],#REF!,0),9),0)</f>
        <v>0</v>
      </c>
      <c r="X3738">
        <f>Tableau1[[#This Row],[value]]*0.125*Tableau1[[#This Row],[Sequestration factor]]</f>
        <v>0</v>
      </c>
      <c r="Y3738" t="s">
        <v>39</v>
      </c>
      <c r="Z3738" t="s">
        <v>40</v>
      </c>
      <c r="AA3738" t="s">
        <v>39</v>
      </c>
      <c r="AB3738" t="e">
        <f>INDEX(#REF!,MATCH(Tableau1[[#This Row],[species_name]],#REF!,0),2)</f>
        <v>#REF!</v>
      </c>
      <c r="AC3738" s="3" t="e">
        <f>Tableau1[[#This Row],[value]]/Tableau1[[#This Row],[débarquements totaux de l''espèce]]</f>
        <v>#REF!</v>
      </c>
    </row>
    <row r="3739" spans="1:29" x14ac:dyDescent="0.2">
      <c r="A3739" s="1">
        <v>45355</v>
      </c>
      <c r="B3739" t="s">
        <v>24</v>
      </c>
      <c r="C3739" t="s">
        <v>25</v>
      </c>
      <c r="D3739">
        <v>2022</v>
      </c>
      <c r="E3739" t="s">
        <v>86</v>
      </c>
      <c r="F3739" t="s">
        <v>158</v>
      </c>
      <c r="G3739" t="s">
        <v>159</v>
      </c>
      <c r="H3739" t="s">
        <v>29</v>
      </c>
      <c r="M3739" t="s">
        <v>160</v>
      </c>
      <c r="N3739" t="str">
        <f>_xlfn.CONCAT(Tableau1[[#This Row],[species_name]],Tableau1[[#This Row],[sub_reg]])</f>
        <v>Roundnose grenadier27.5.b</v>
      </c>
      <c r="O3739" t="s">
        <v>32</v>
      </c>
      <c r="P3739" t="s">
        <v>33</v>
      </c>
      <c r="Q3739" t="s">
        <v>34</v>
      </c>
      <c r="R3739">
        <v>5958.57</v>
      </c>
      <c r="S3739" t="s">
        <v>35</v>
      </c>
      <c r="T3739" t="s">
        <v>833</v>
      </c>
      <c r="U3739" t="s">
        <v>834</v>
      </c>
      <c r="V3739" t="s">
        <v>180</v>
      </c>
      <c r="W3739">
        <f>IFERROR(INDEX(#REF!,MATCH(Tableau1[[#This Row],[Identifiant pour calcul]],#REF!,0),9),0)</f>
        <v>0</v>
      </c>
      <c r="X3739">
        <f>Tableau1[[#This Row],[value]]*0.125*Tableau1[[#This Row],[Sequestration factor]]</f>
        <v>0</v>
      </c>
      <c r="Y3739" t="s">
        <v>39</v>
      </c>
      <c r="Z3739" t="s">
        <v>40</v>
      </c>
      <c r="AA3739" t="s">
        <v>39</v>
      </c>
      <c r="AB3739" t="e">
        <f>INDEX(#REF!,MATCH(Tableau1[[#This Row],[species_name]],#REF!,0),2)</f>
        <v>#REF!</v>
      </c>
      <c r="AC3739" s="3" t="e">
        <f>Tableau1[[#This Row],[value]]/Tableau1[[#This Row],[débarquements totaux de l''espèce]]</f>
        <v>#REF!</v>
      </c>
    </row>
    <row r="3740" spans="1:29" x14ac:dyDescent="0.2">
      <c r="A3740" s="1">
        <v>45355</v>
      </c>
      <c r="B3740" t="s">
        <v>24</v>
      </c>
      <c r="C3740" t="s">
        <v>25</v>
      </c>
      <c r="D3740">
        <v>2022</v>
      </c>
      <c r="E3740" t="s">
        <v>75</v>
      </c>
      <c r="F3740" t="s">
        <v>27</v>
      </c>
      <c r="G3740" t="s">
        <v>77</v>
      </c>
      <c r="H3740" t="s">
        <v>613</v>
      </c>
      <c r="L3740" t="s">
        <v>713</v>
      </c>
      <c r="M3740" t="s">
        <v>714</v>
      </c>
      <c r="N3740" t="str">
        <f>_xlfn.CONCAT(Tableau1[[#This Row],[species_name]],Tableau1[[#This Row],[sub_reg]])</f>
        <v>Snooks(=Robalos) nei31</v>
      </c>
      <c r="O3740" t="s">
        <v>32</v>
      </c>
      <c r="P3740" t="s">
        <v>33</v>
      </c>
      <c r="Q3740" t="s">
        <v>34</v>
      </c>
      <c r="R3740">
        <v>5772.4070000000002</v>
      </c>
      <c r="S3740" t="s">
        <v>35</v>
      </c>
      <c r="T3740" t="s">
        <v>717</v>
      </c>
      <c r="U3740" t="s">
        <v>718</v>
      </c>
      <c r="V3740" t="s">
        <v>83</v>
      </c>
      <c r="W3740">
        <f>IFERROR(INDEX(#REF!,MATCH(Tableau1[[#This Row],[Identifiant pour calcul]],#REF!,0),9),0)</f>
        <v>0</v>
      </c>
      <c r="X3740">
        <f>Tableau1[[#This Row],[value]]*0.125*Tableau1[[#This Row],[Sequestration factor]]</f>
        <v>0</v>
      </c>
      <c r="Y3740" t="s">
        <v>39</v>
      </c>
      <c r="Z3740" t="s">
        <v>40</v>
      </c>
      <c r="AA3740" t="s">
        <v>39</v>
      </c>
      <c r="AB3740" t="e">
        <f>INDEX(#REF!,MATCH(Tableau1[[#This Row],[species_name]],#REF!,0),2)</f>
        <v>#REF!</v>
      </c>
      <c r="AC3740" s="3" t="e">
        <f>Tableau1[[#This Row],[value]]/Tableau1[[#This Row],[débarquements totaux de l''espèce]]</f>
        <v>#REF!</v>
      </c>
    </row>
    <row r="3741" spans="1:29" x14ac:dyDescent="0.2">
      <c r="A3741" s="1">
        <v>45355</v>
      </c>
      <c r="B3741" t="s">
        <v>24</v>
      </c>
      <c r="C3741" t="s">
        <v>25</v>
      </c>
      <c r="D3741">
        <v>2022</v>
      </c>
      <c r="E3741" t="s">
        <v>75</v>
      </c>
      <c r="F3741" t="s">
        <v>27</v>
      </c>
      <c r="G3741" t="s">
        <v>77</v>
      </c>
      <c r="H3741" t="s">
        <v>613</v>
      </c>
      <c r="L3741" t="s">
        <v>713</v>
      </c>
      <c r="M3741" t="s">
        <v>714</v>
      </c>
      <c r="N3741" t="str">
        <f>_xlfn.CONCAT(Tableau1[[#This Row],[species_name]],Tableau1[[#This Row],[sub_reg]])</f>
        <v>Snooks(=Robalos) nei41.1.1</v>
      </c>
      <c r="O3741" t="s">
        <v>32</v>
      </c>
      <c r="P3741" t="s">
        <v>33</v>
      </c>
      <c r="Q3741" t="s">
        <v>34</v>
      </c>
      <c r="R3741">
        <v>9236.5930000000008</v>
      </c>
      <c r="S3741" t="s">
        <v>35</v>
      </c>
      <c r="T3741" t="s">
        <v>717</v>
      </c>
      <c r="U3741" t="s">
        <v>718</v>
      </c>
      <c r="V3741" t="s">
        <v>670</v>
      </c>
      <c r="W3741">
        <f>IFERROR(INDEX(#REF!,MATCH(Tableau1[[#This Row],[Identifiant pour calcul]],#REF!,0),9),0)</f>
        <v>0</v>
      </c>
      <c r="X3741">
        <f>Tableau1[[#This Row],[value]]*0.125*Tableau1[[#This Row],[Sequestration factor]]</f>
        <v>0</v>
      </c>
      <c r="Y3741" t="s">
        <v>39</v>
      </c>
      <c r="Z3741" t="s">
        <v>40</v>
      </c>
      <c r="AA3741" t="s">
        <v>39</v>
      </c>
      <c r="AB3741" t="e">
        <f>INDEX(#REF!,MATCH(Tableau1[[#This Row],[species_name]],#REF!,0),2)</f>
        <v>#REF!</v>
      </c>
      <c r="AC3741" s="3" t="e">
        <f>Tableau1[[#This Row],[value]]/Tableau1[[#This Row],[débarquements totaux de l''espèce]]</f>
        <v>#REF!</v>
      </c>
    </row>
    <row r="3742" spans="1:29" x14ac:dyDescent="0.2">
      <c r="A3742" s="1">
        <v>45355</v>
      </c>
      <c r="B3742" t="s">
        <v>24</v>
      </c>
      <c r="C3742" t="s">
        <v>25</v>
      </c>
      <c r="D3742">
        <v>2022</v>
      </c>
      <c r="E3742" t="s">
        <v>75</v>
      </c>
      <c r="F3742" t="s">
        <v>27</v>
      </c>
      <c r="G3742" t="s">
        <v>107</v>
      </c>
      <c r="H3742" t="s">
        <v>613</v>
      </c>
      <c r="L3742" t="s">
        <v>747</v>
      </c>
      <c r="M3742" t="s">
        <v>748</v>
      </c>
      <c r="N3742" t="str">
        <f>_xlfn.CONCAT(Tableau1[[#This Row],[species_name]],Tableau1[[#This Row],[sub_reg]])</f>
        <v>Snooks(=Robalos) nei31</v>
      </c>
      <c r="O3742" t="s">
        <v>32</v>
      </c>
      <c r="P3742" t="s">
        <v>33</v>
      </c>
      <c r="Q3742" t="s">
        <v>34</v>
      </c>
      <c r="R3742">
        <v>1329.6949</v>
      </c>
      <c r="S3742" t="s">
        <v>35</v>
      </c>
      <c r="T3742" t="s">
        <v>717</v>
      </c>
      <c r="U3742" t="s">
        <v>718</v>
      </c>
      <c r="V3742" t="s">
        <v>83</v>
      </c>
      <c r="W3742">
        <f>IFERROR(INDEX(#REF!,MATCH(Tableau1[[#This Row],[Identifiant pour calcul]],#REF!,0),9),0)</f>
        <v>0</v>
      </c>
      <c r="X3742">
        <f>Tableau1[[#This Row],[value]]*0.125*Tableau1[[#This Row],[Sequestration factor]]</f>
        <v>0</v>
      </c>
      <c r="Y3742" t="s">
        <v>39</v>
      </c>
      <c r="Z3742" t="s">
        <v>40</v>
      </c>
      <c r="AA3742" t="s">
        <v>39</v>
      </c>
      <c r="AB3742" t="e">
        <f>INDEX(#REF!,MATCH(Tableau1[[#This Row],[species_name]],#REF!,0),2)</f>
        <v>#REF!</v>
      </c>
      <c r="AC3742" s="3" t="e">
        <f>Tableau1[[#This Row],[value]]/Tableau1[[#This Row],[débarquements totaux de l''espèce]]</f>
        <v>#REF!</v>
      </c>
    </row>
    <row r="3743" spans="1:29" x14ac:dyDescent="0.2">
      <c r="A3743" s="1">
        <v>45355</v>
      </c>
      <c r="B3743" t="s">
        <v>24</v>
      </c>
      <c r="C3743" t="s">
        <v>25</v>
      </c>
      <c r="D3743">
        <v>2022</v>
      </c>
      <c r="E3743" t="s">
        <v>75</v>
      </c>
      <c r="F3743" t="s">
        <v>27</v>
      </c>
      <c r="G3743" t="s">
        <v>107</v>
      </c>
      <c r="H3743" t="s">
        <v>613</v>
      </c>
      <c r="L3743" t="s">
        <v>747</v>
      </c>
      <c r="M3743" t="s">
        <v>748</v>
      </c>
      <c r="N3743" t="str">
        <f>_xlfn.CONCAT(Tableau1[[#This Row],[species_name]],Tableau1[[#This Row],[sub_reg]])</f>
        <v>Snooks(=Robalos) nei41.1.1</v>
      </c>
      <c r="O3743" t="s">
        <v>32</v>
      </c>
      <c r="P3743" t="s">
        <v>33</v>
      </c>
      <c r="Q3743" t="s">
        <v>34</v>
      </c>
      <c r="R3743">
        <v>5439.3050999999996</v>
      </c>
      <c r="S3743" t="s">
        <v>35</v>
      </c>
      <c r="T3743" t="s">
        <v>717</v>
      </c>
      <c r="U3743" t="s">
        <v>718</v>
      </c>
      <c r="V3743" t="s">
        <v>670</v>
      </c>
      <c r="W3743">
        <f>IFERROR(INDEX(#REF!,MATCH(Tableau1[[#This Row],[Identifiant pour calcul]],#REF!,0),9),0)</f>
        <v>0</v>
      </c>
      <c r="X3743">
        <f>Tableau1[[#This Row],[value]]*0.125*Tableau1[[#This Row],[Sequestration factor]]</f>
        <v>0</v>
      </c>
      <c r="Y3743" t="s">
        <v>39</v>
      </c>
      <c r="Z3743" t="s">
        <v>40</v>
      </c>
      <c r="AA3743" t="s">
        <v>39</v>
      </c>
      <c r="AB3743" t="e">
        <f>INDEX(#REF!,MATCH(Tableau1[[#This Row],[species_name]],#REF!,0),2)</f>
        <v>#REF!</v>
      </c>
      <c r="AC3743" s="3" t="e">
        <f>Tableau1[[#This Row],[value]]/Tableau1[[#This Row],[débarquements totaux de l''espèce]]</f>
        <v>#REF!</v>
      </c>
    </row>
    <row r="3744" spans="1:29" x14ac:dyDescent="0.2">
      <c r="A3744" s="1">
        <v>45355</v>
      </c>
      <c r="B3744" t="s">
        <v>24</v>
      </c>
      <c r="C3744" t="s">
        <v>25</v>
      </c>
      <c r="D3744">
        <v>2022</v>
      </c>
      <c r="E3744" t="s">
        <v>75</v>
      </c>
      <c r="F3744" t="s">
        <v>27</v>
      </c>
      <c r="G3744" t="s">
        <v>107</v>
      </c>
      <c r="H3744" t="s">
        <v>613</v>
      </c>
      <c r="L3744" t="s">
        <v>766</v>
      </c>
      <c r="M3744" t="s">
        <v>767</v>
      </c>
      <c r="N3744" t="str">
        <f>_xlfn.CONCAT(Tableau1[[#This Row],[species_name]],Tableau1[[#This Row],[sub_reg]])</f>
        <v>Snooks(=Robalos) nei31</v>
      </c>
      <c r="O3744" t="s">
        <v>32</v>
      </c>
      <c r="P3744" t="s">
        <v>33</v>
      </c>
      <c r="Q3744" t="s">
        <v>34</v>
      </c>
      <c r="R3744">
        <v>1292.568</v>
      </c>
      <c r="S3744" t="s">
        <v>35</v>
      </c>
      <c r="T3744" t="s">
        <v>717</v>
      </c>
      <c r="U3744" t="s">
        <v>718</v>
      </c>
      <c r="V3744" t="s">
        <v>83</v>
      </c>
      <c r="W3744">
        <f>IFERROR(INDEX(#REF!,MATCH(Tableau1[[#This Row],[Identifiant pour calcul]],#REF!,0),9),0)</f>
        <v>0</v>
      </c>
      <c r="X3744">
        <f>Tableau1[[#This Row],[value]]*0.125*Tableau1[[#This Row],[Sequestration factor]]</f>
        <v>0</v>
      </c>
      <c r="Y3744" t="s">
        <v>39</v>
      </c>
      <c r="Z3744" t="s">
        <v>40</v>
      </c>
      <c r="AA3744" t="s">
        <v>39</v>
      </c>
      <c r="AB3744" t="e">
        <f>INDEX(#REF!,MATCH(Tableau1[[#This Row],[species_name]],#REF!,0),2)</f>
        <v>#REF!</v>
      </c>
      <c r="AC3744" s="3" t="e">
        <f>Tableau1[[#This Row],[value]]/Tableau1[[#This Row],[débarquements totaux de l''espèce]]</f>
        <v>#REF!</v>
      </c>
    </row>
    <row r="3745" spans="1:29" x14ac:dyDescent="0.2">
      <c r="A3745" s="1">
        <v>45355</v>
      </c>
      <c r="B3745" t="s">
        <v>24</v>
      </c>
      <c r="C3745" t="s">
        <v>25</v>
      </c>
      <c r="D3745">
        <v>2022</v>
      </c>
      <c r="E3745" t="s">
        <v>75</v>
      </c>
      <c r="F3745" t="s">
        <v>27</v>
      </c>
      <c r="G3745" t="s">
        <v>107</v>
      </c>
      <c r="H3745" t="s">
        <v>613</v>
      </c>
      <c r="L3745" t="s">
        <v>766</v>
      </c>
      <c r="M3745" t="s">
        <v>767</v>
      </c>
      <c r="N3745" t="str">
        <f>_xlfn.CONCAT(Tableau1[[#This Row],[species_name]],Tableau1[[#This Row],[sub_reg]])</f>
        <v>Snooks(=Robalos) nei41.1.1</v>
      </c>
      <c r="O3745" t="s">
        <v>32</v>
      </c>
      <c r="P3745" t="s">
        <v>33</v>
      </c>
      <c r="Q3745" t="s">
        <v>34</v>
      </c>
      <c r="R3745">
        <v>5287.4319999999998</v>
      </c>
      <c r="S3745" t="s">
        <v>35</v>
      </c>
      <c r="T3745" t="s">
        <v>717</v>
      </c>
      <c r="U3745" t="s">
        <v>718</v>
      </c>
      <c r="V3745" t="s">
        <v>670</v>
      </c>
      <c r="W3745">
        <f>IFERROR(INDEX(#REF!,MATCH(Tableau1[[#This Row],[Identifiant pour calcul]],#REF!,0),9),0)</f>
        <v>0</v>
      </c>
      <c r="X3745">
        <f>Tableau1[[#This Row],[value]]*0.125*Tableau1[[#This Row],[Sequestration factor]]</f>
        <v>0</v>
      </c>
      <c r="Y3745" t="s">
        <v>39</v>
      </c>
      <c r="Z3745" t="s">
        <v>40</v>
      </c>
      <c r="AA3745" t="s">
        <v>39</v>
      </c>
      <c r="AB3745" t="e">
        <f>INDEX(#REF!,MATCH(Tableau1[[#This Row],[species_name]],#REF!,0),2)</f>
        <v>#REF!</v>
      </c>
      <c r="AC3745" s="3" t="e">
        <f>Tableau1[[#This Row],[value]]/Tableau1[[#This Row],[débarquements totaux de l''espèce]]</f>
        <v>#REF!</v>
      </c>
    </row>
    <row r="3746" spans="1:29" x14ac:dyDescent="0.2">
      <c r="A3746" s="1">
        <v>45355</v>
      </c>
      <c r="B3746" t="s">
        <v>24</v>
      </c>
      <c r="C3746" t="s">
        <v>25</v>
      </c>
      <c r="D3746">
        <v>2022</v>
      </c>
      <c r="E3746" t="s">
        <v>86</v>
      </c>
      <c r="F3746" t="s">
        <v>372</v>
      </c>
      <c r="G3746" t="s">
        <v>77</v>
      </c>
      <c r="H3746" t="s">
        <v>29</v>
      </c>
      <c r="L3746" t="s">
        <v>515</v>
      </c>
      <c r="M3746" t="s">
        <v>516</v>
      </c>
      <c r="N3746" t="str">
        <f>_xlfn.CONCAT(Tableau1[[#This Row],[species_name]],Tableau1[[#This Row],[sub_reg]])</f>
        <v>Rocklings nei27.7.d</v>
      </c>
      <c r="O3746" t="s">
        <v>32</v>
      </c>
      <c r="P3746" t="s">
        <v>33</v>
      </c>
      <c r="Q3746" t="s">
        <v>34</v>
      </c>
      <c r="R3746">
        <v>2790.51</v>
      </c>
      <c r="S3746" t="s">
        <v>35</v>
      </c>
      <c r="T3746" t="s">
        <v>519</v>
      </c>
      <c r="U3746" t="s">
        <v>520</v>
      </c>
      <c r="V3746" t="s">
        <v>96</v>
      </c>
      <c r="W3746">
        <f>IFERROR(INDEX(#REF!,MATCH(Tableau1[[#This Row],[Identifiant pour calcul]],#REF!,0),9),0)</f>
        <v>0</v>
      </c>
      <c r="X3746">
        <f>Tableau1[[#This Row],[value]]*0.125*Tableau1[[#This Row],[Sequestration factor]]</f>
        <v>0</v>
      </c>
      <c r="Y3746" t="s">
        <v>39</v>
      </c>
      <c r="Z3746" t="s">
        <v>40</v>
      </c>
      <c r="AA3746" t="s">
        <v>39</v>
      </c>
      <c r="AB3746" t="e">
        <f>INDEX(#REF!,MATCH(Tableau1[[#This Row],[species_name]],#REF!,0),2)</f>
        <v>#REF!</v>
      </c>
      <c r="AC3746" s="3" t="e">
        <f>Tableau1[[#This Row],[value]]/Tableau1[[#This Row],[débarquements totaux de l''espèce]]</f>
        <v>#REF!</v>
      </c>
    </row>
    <row r="3747" spans="1:29" x14ac:dyDescent="0.2">
      <c r="A3747" s="1">
        <v>45355</v>
      </c>
      <c r="B3747" t="s">
        <v>24</v>
      </c>
      <c r="C3747" t="s">
        <v>25</v>
      </c>
      <c r="D3747">
        <v>2022</v>
      </c>
      <c r="E3747" t="s">
        <v>26</v>
      </c>
      <c r="F3747" t="s">
        <v>158</v>
      </c>
      <c r="G3747" t="s">
        <v>28</v>
      </c>
      <c r="H3747" t="s">
        <v>29</v>
      </c>
      <c r="L3747" t="s">
        <v>30</v>
      </c>
      <c r="M3747" t="s">
        <v>31</v>
      </c>
      <c r="N3747" t="str">
        <f>_xlfn.CONCAT(Tableau1[[#This Row],[species_name]],Tableau1[[#This Row],[sub_reg]])</f>
        <v>Rocklings neisa 8</v>
      </c>
      <c r="O3747" t="s">
        <v>32</v>
      </c>
      <c r="P3747" t="s">
        <v>33</v>
      </c>
      <c r="Q3747" t="s">
        <v>34</v>
      </c>
      <c r="R3747">
        <v>3152.3816999999999</v>
      </c>
      <c r="S3747" t="s">
        <v>35</v>
      </c>
      <c r="T3747" t="s">
        <v>519</v>
      </c>
      <c r="U3747" t="s">
        <v>520</v>
      </c>
      <c r="V3747" t="s">
        <v>38</v>
      </c>
      <c r="W3747">
        <f>IFERROR(INDEX(#REF!,MATCH(Tableau1[[#This Row],[Identifiant pour calcul]],#REF!,0),9),0)</f>
        <v>0</v>
      </c>
      <c r="X3747">
        <f>Tableau1[[#This Row],[value]]*0.125*Tableau1[[#This Row],[Sequestration factor]]</f>
        <v>0</v>
      </c>
      <c r="Y3747" t="s">
        <v>39</v>
      </c>
      <c r="Z3747" t="s">
        <v>40</v>
      </c>
      <c r="AA3747" t="s">
        <v>39</v>
      </c>
      <c r="AB3747" t="e">
        <f>INDEX(#REF!,MATCH(Tableau1[[#This Row],[species_name]],#REF!,0),2)</f>
        <v>#REF!</v>
      </c>
      <c r="AC3747" s="3" t="e">
        <f>Tableau1[[#This Row],[value]]/Tableau1[[#This Row],[débarquements totaux de l''espèce]]</f>
        <v>#REF!</v>
      </c>
    </row>
    <row r="3748" spans="1:29" x14ac:dyDescent="0.2">
      <c r="A3748" s="1">
        <v>45355</v>
      </c>
      <c r="B3748" t="s">
        <v>24</v>
      </c>
      <c r="C3748" t="s">
        <v>25</v>
      </c>
      <c r="D3748">
        <v>2022</v>
      </c>
      <c r="E3748" t="s">
        <v>86</v>
      </c>
      <c r="F3748" t="s">
        <v>523</v>
      </c>
      <c r="G3748" t="s">
        <v>88</v>
      </c>
      <c r="H3748" t="s">
        <v>29</v>
      </c>
      <c r="L3748" t="s">
        <v>524</v>
      </c>
      <c r="M3748" t="s">
        <v>525</v>
      </c>
      <c r="N3748" t="str">
        <f>_xlfn.CONCAT(Tableau1[[#This Row],[species_name]],Tableau1[[#This Row],[sub_reg]])</f>
        <v>Rocklings nei27.7.e</v>
      </c>
      <c r="O3748" t="s">
        <v>32</v>
      </c>
      <c r="P3748" t="s">
        <v>33</v>
      </c>
      <c r="Q3748" t="s">
        <v>34</v>
      </c>
      <c r="R3748">
        <v>7439.96</v>
      </c>
      <c r="S3748" t="s">
        <v>35</v>
      </c>
      <c r="T3748" t="s">
        <v>519</v>
      </c>
      <c r="U3748" t="s">
        <v>520</v>
      </c>
      <c r="V3748" t="s">
        <v>226</v>
      </c>
      <c r="W3748">
        <f>IFERROR(INDEX(#REF!,MATCH(Tableau1[[#This Row],[Identifiant pour calcul]],#REF!,0),9),0)</f>
        <v>0</v>
      </c>
      <c r="X3748">
        <f>Tableau1[[#This Row],[value]]*0.125*Tableau1[[#This Row],[Sequestration factor]]</f>
        <v>0</v>
      </c>
      <c r="Y3748" t="s">
        <v>39</v>
      </c>
      <c r="Z3748" t="s">
        <v>40</v>
      </c>
      <c r="AA3748" t="s">
        <v>39</v>
      </c>
      <c r="AB3748" t="e">
        <f>INDEX(#REF!,MATCH(Tableau1[[#This Row],[species_name]],#REF!,0),2)</f>
        <v>#REF!</v>
      </c>
      <c r="AC3748" s="3" t="e">
        <f>Tableau1[[#This Row],[value]]/Tableau1[[#This Row],[débarquements totaux de l''espèce]]</f>
        <v>#REF!</v>
      </c>
    </row>
    <row r="3749" spans="1:29" x14ac:dyDescent="0.2">
      <c r="A3749" s="1">
        <v>45355</v>
      </c>
      <c r="B3749" t="s">
        <v>24</v>
      </c>
      <c r="C3749" t="s">
        <v>25</v>
      </c>
      <c r="D3749">
        <v>2022</v>
      </c>
      <c r="E3749" t="s">
        <v>86</v>
      </c>
      <c r="F3749" t="s">
        <v>27</v>
      </c>
      <c r="G3749" t="s">
        <v>77</v>
      </c>
      <c r="H3749" t="s">
        <v>29</v>
      </c>
      <c r="M3749" t="s">
        <v>738</v>
      </c>
      <c r="N3749" t="str">
        <f>_xlfn.CONCAT(Tableau1[[#This Row],[species_name]],Tableau1[[#This Row],[sub_reg]])</f>
        <v>Rocklings nei27.7.d</v>
      </c>
      <c r="O3749" t="s">
        <v>32</v>
      </c>
      <c r="P3749" t="s">
        <v>33</v>
      </c>
      <c r="Q3749" t="s">
        <v>34</v>
      </c>
      <c r="R3749">
        <v>2928.3</v>
      </c>
      <c r="S3749" t="s">
        <v>35</v>
      </c>
      <c r="T3749" t="s">
        <v>519</v>
      </c>
      <c r="U3749" t="s">
        <v>520</v>
      </c>
      <c r="V3749" t="s">
        <v>96</v>
      </c>
      <c r="W3749">
        <f>IFERROR(INDEX(#REF!,MATCH(Tableau1[[#This Row],[Identifiant pour calcul]],#REF!,0),9),0)</f>
        <v>0</v>
      </c>
      <c r="X3749">
        <f>Tableau1[[#This Row],[value]]*0.125*Tableau1[[#This Row],[Sequestration factor]]</f>
        <v>0</v>
      </c>
      <c r="Y3749" t="s">
        <v>39</v>
      </c>
      <c r="Z3749" t="s">
        <v>40</v>
      </c>
      <c r="AA3749" t="s">
        <v>39</v>
      </c>
      <c r="AB3749" t="e">
        <f>INDEX(#REF!,MATCH(Tableau1[[#This Row],[species_name]],#REF!,0),2)</f>
        <v>#REF!</v>
      </c>
      <c r="AC3749" s="3" t="e">
        <f>Tableau1[[#This Row],[value]]/Tableau1[[#This Row],[débarquements totaux de l''espèce]]</f>
        <v>#REF!</v>
      </c>
    </row>
    <row r="3750" spans="1:29" x14ac:dyDescent="0.2">
      <c r="A3750" s="1">
        <v>45355</v>
      </c>
      <c r="B3750" t="s">
        <v>24</v>
      </c>
      <c r="C3750" t="s">
        <v>25</v>
      </c>
      <c r="D3750">
        <v>2022</v>
      </c>
      <c r="E3750" t="s">
        <v>26</v>
      </c>
      <c r="F3750" t="s">
        <v>27</v>
      </c>
      <c r="G3750" t="s">
        <v>277</v>
      </c>
      <c r="H3750" t="s">
        <v>29</v>
      </c>
      <c r="M3750" t="s">
        <v>749</v>
      </c>
      <c r="N3750" t="str">
        <f>_xlfn.CONCAT(Tableau1[[#This Row],[species_name]],Tableau1[[#This Row],[sub_reg]])</f>
        <v>Rocklings neisa 7</v>
      </c>
      <c r="O3750" t="s">
        <v>32</v>
      </c>
      <c r="P3750" t="s">
        <v>33</v>
      </c>
      <c r="Q3750" t="s">
        <v>34</v>
      </c>
      <c r="R3750">
        <v>4165.4308000000001</v>
      </c>
      <c r="S3750" t="s">
        <v>35</v>
      </c>
      <c r="T3750" t="s">
        <v>519</v>
      </c>
      <c r="U3750" t="s">
        <v>520</v>
      </c>
      <c r="V3750" t="s">
        <v>62</v>
      </c>
      <c r="W3750">
        <f>IFERROR(INDEX(#REF!,MATCH(Tableau1[[#This Row],[Identifiant pour calcul]],#REF!,0),9),0)</f>
        <v>0</v>
      </c>
      <c r="X3750">
        <f>Tableau1[[#This Row],[value]]*0.125*Tableau1[[#This Row],[Sequestration factor]]</f>
        <v>0</v>
      </c>
      <c r="Y3750" t="s">
        <v>39</v>
      </c>
      <c r="Z3750" t="s">
        <v>40</v>
      </c>
      <c r="AA3750" t="s">
        <v>39</v>
      </c>
      <c r="AB3750" t="e">
        <f>INDEX(#REF!,MATCH(Tableau1[[#This Row],[species_name]],#REF!,0),2)</f>
        <v>#REF!</v>
      </c>
      <c r="AC3750" s="3" t="e">
        <f>Tableau1[[#This Row],[value]]/Tableau1[[#This Row],[débarquements totaux de l''espèce]]</f>
        <v>#REF!</v>
      </c>
    </row>
    <row r="3751" spans="1:29" x14ac:dyDescent="0.2">
      <c r="A3751" s="1">
        <v>45355</v>
      </c>
      <c r="B3751" t="s">
        <v>24</v>
      </c>
      <c r="C3751" t="s">
        <v>25</v>
      </c>
      <c r="D3751">
        <v>2022</v>
      </c>
      <c r="E3751" t="s">
        <v>26</v>
      </c>
      <c r="F3751" t="s">
        <v>27</v>
      </c>
      <c r="G3751" t="s">
        <v>277</v>
      </c>
      <c r="H3751" t="s">
        <v>29</v>
      </c>
      <c r="M3751" t="s">
        <v>749</v>
      </c>
      <c r="N3751" t="str">
        <f>_xlfn.CONCAT(Tableau1[[#This Row],[species_name]],Tableau1[[#This Row],[sub_reg]])</f>
        <v>Rocklings neisa 8</v>
      </c>
      <c r="O3751" t="s">
        <v>32</v>
      </c>
      <c r="P3751" t="s">
        <v>33</v>
      </c>
      <c r="Q3751" t="s">
        <v>34</v>
      </c>
      <c r="R3751">
        <v>1973.8724999999999</v>
      </c>
      <c r="S3751" t="s">
        <v>35</v>
      </c>
      <c r="T3751" t="s">
        <v>519</v>
      </c>
      <c r="U3751" t="s">
        <v>520</v>
      </c>
      <c r="V3751" t="s">
        <v>38</v>
      </c>
      <c r="W3751">
        <f>IFERROR(INDEX(#REF!,MATCH(Tableau1[[#This Row],[Identifiant pour calcul]],#REF!,0),9),0)</f>
        <v>0</v>
      </c>
      <c r="X3751">
        <f>Tableau1[[#This Row],[value]]*0.125*Tableau1[[#This Row],[Sequestration factor]]</f>
        <v>0</v>
      </c>
      <c r="Y3751" t="s">
        <v>39</v>
      </c>
      <c r="Z3751" t="s">
        <v>40</v>
      </c>
      <c r="AA3751" t="s">
        <v>39</v>
      </c>
      <c r="AB3751" t="e">
        <f>INDEX(#REF!,MATCH(Tableau1[[#This Row],[species_name]],#REF!,0),2)</f>
        <v>#REF!</v>
      </c>
      <c r="AC3751" s="3" t="e">
        <f>Tableau1[[#This Row],[value]]/Tableau1[[#This Row],[débarquements totaux de l''espèce]]</f>
        <v>#REF!</v>
      </c>
    </row>
    <row r="3752" spans="1:29" x14ac:dyDescent="0.2">
      <c r="A3752" s="1">
        <v>45355</v>
      </c>
      <c r="B3752" t="s">
        <v>24</v>
      </c>
      <c r="C3752" t="s">
        <v>25</v>
      </c>
      <c r="D3752">
        <v>2022</v>
      </c>
      <c r="E3752" t="s">
        <v>86</v>
      </c>
      <c r="F3752" t="s">
        <v>372</v>
      </c>
      <c r="G3752" t="s">
        <v>28</v>
      </c>
      <c r="H3752" t="s">
        <v>29</v>
      </c>
      <c r="L3752" t="s">
        <v>711</v>
      </c>
      <c r="M3752" t="s">
        <v>712</v>
      </c>
      <c r="N3752" t="str">
        <f>_xlfn.CONCAT(Tableau1[[#This Row],[species_name]],Tableau1[[#This Row],[sub_reg]])</f>
        <v>Rocklings nei27.7.d</v>
      </c>
      <c r="O3752" t="s">
        <v>32</v>
      </c>
      <c r="P3752" t="s">
        <v>33</v>
      </c>
      <c r="Q3752" t="s">
        <v>34</v>
      </c>
      <c r="R3752">
        <v>11670.25</v>
      </c>
      <c r="S3752" t="s">
        <v>35</v>
      </c>
      <c r="T3752" t="s">
        <v>519</v>
      </c>
      <c r="U3752" t="s">
        <v>520</v>
      </c>
      <c r="V3752" t="s">
        <v>96</v>
      </c>
      <c r="W3752">
        <f>IFERROR(INDEX(#REF!,MATCH(Tableau1[[#This Row],[Identifiant pour calcul]],#REF!,0),9),0)</f>
        <v>0</v>
      </c>
      <c r="X3752">
        <f>Tableau1[[#This Row],[value]]*0.125*Tableau1[[#This Row],[Sequestration factor]]</f>
        <v>0</v>
      </c>
      <c r="Y3752" t="s">
        <v>39</v>
      </c>
      <c r="Z3752" t="s">
        <v>40</v>
      </c>
      <c r="AA3752" t="s">
        <v>39</v>
      </c>
      <c r="AB3752" t="e">
        <f>INDEX(#REF!,MATCH(Tableau1[[#This Row],[species_name]],#REF!,0),2)</f>
        <v>#REF!</v>
      </c>
      <c r="AC3752" s="3" t="e">
        <f>Tableau1[[#This Row],[value]]/Tableau1[[#This Row],[débarquements totaux de l''espèce]]</f>
        <v>#REF!</v>
      </c>
    </row>
    <row r="3753" spans="1:29" x14ac:dyDescent="0.2">
      <c r="A3753" s="1">
        <v>45355</v>
      </c>
      <c r="B3753" t="s">
        <v>24</v>
      </c>
      <c r="C3753" t="s">
        <v>25</v>
      </c>
      <c r="D3753">
        <v>2022</v>
      </c>
      <c r="E3753" t="s">
        <v>86</v>
      </c>
      <c r="F3753" t="s">
        <v>158</v>
      </c>
      <c r="G3753" t="s">
        <v>28</v>
      </c>
      <c r="H3753" t="s">
        <v>29</v>
      </c>
      <c r="M3753" t="s">
        <v>821</v>
      </c>
      <c r="N3753" t="str">
        <f>_xlfn.CONCAT(Tableau1[[#This Row],[species_name]],Tableau1[[#This Row],[sub_reg]])</f>
        <v>Rocklings nei27.7.d</v>
      </c>
      <c r="O3753" t="s">
        <v>32</v>
      </c>
      <c r="P3753" t="s">
        <v>33</v>
      </c>
      <c r="Q3753" t="s">
        <v>34</v>
      </c>
      <c r="R3753">
        <v>1084.02</v>
      </c>
      <c r="S3753" t="s">
        <v>35</v>
      </c>
      <c r="T3753" t="s">
        <v>519</v>
      </c>
      <c r="U3753" t="s">
        <v>520</v>
      </c>
      <c r="V3753" t="s">
        <v>96</v>
      </c>
      <c r="W3753">
        <f>IFERROR(INDEX(#REF!,MATCH(Tableau1[[#This Row],[Identifiant pour calcul]],#REF!,0),9),0)</f>
        <v>0</v>
      </c>
      <c r="X3753">
        <f>Tableau1[[#This Row],[value]]*0.125*Tableau1[[#This Row],[Sequestration factor]]</f>
        <v>0</v>
      </c>
      <c r="Y3753" t="s">
        <v>39</v>
      </c>
      <c r="Z3753" t="s">
        <v>40</v>
      </c>
      <c r="AA3753" t="s">
        <v>39</v>
      </c>
      <c r="AB3753" t="e">
        <f>INDEX(#REF!,MATCH(Tableau1[[#This Row],[species_name]],#REF!,0),2)</f>
        <v>#REF!</v>
      </c>
      <c r="AC3753" s="3" t="e">
        <f>Tableau1[[#This Row],[value]]/Tableau1[[#This Row],[débarquements totaux de l''espèce]]</f>
        <v>#REF!</v>
      </c>
    </row>
    <row r="3754" spans="1:29" x14ac:dyDescent="0.2">
      <c r="A3754" s="1">
        <v>45355</v>
      </c>
      <c r="B3754" t="s">
        <v>24</v>
      </c>
      <c r="C3754" t="s">
        <v>25</v>
      </c>
      <c r="D3754">
        <v>2022</v>
      </c>
      <c r="E3754" t="s">
        <v>86</v>
      </c>
      <c r="F3754" t="s">
        <v>372</v>
      </c>
      <c r="G3754" t="s">
        <v>88</v>
      </c>
      <c r="H3754" t="s">
        <v>29</v>
      </c>
      <c r="L3754" t="s">
        <v>373</v>
      </c>
      <c r="M3754" t="s">
        <v>374</v>
      </c>
      <c r="N3754" t="str">
        <f>_xlfn.CONCAT(Tableau1[[#This Row],[species_name]],Tableau1[[#This Row],[sub_reg]])</f>
        <v>Rocklings nei27.7.d</v>
      </c>
      <c r="O3754" t="s">
        <v>32</v>
      </c>
      <c r="P3754" t="s">
        <v>33</v>
      </c>
      <c r="Q3754" t="s">
        <v>34</v>
      </c>
      <c r="R3754">
        <v>12817.81</v>
      </c>
      <c r="S3754" t="s">
        <v>35</v>
      </c>
      <c r="T3754" t="s">
        <v>519</v>
      </c>
      <c r="U3754" t="s">
        <v>520</v>
      </c>
      <c r="V3754" t="s">
        <v>96</v>
      </c>
      <c r="W3754">
        <f>IFERROR(INDEX(#REF!,MATCH(Tableau1[[#This Row],[Identifiant pour calcul]],#REF!,0),9),0)</f>
        <v>0</v>
      </c>
      <c r="X3754">
        <f>Tableau1[[#This Row],[value]]*0.125*Tableau1[[#This Row],[Sequestration factor]]</f>
        <v>0</v>
      </c>
      <c r="Y3754" t="s">
        <v>39</v>
      </c>
      <c r="Z3754" t="s">
        <v>40</v>
      </c>
      <c r="AA3754" t="s">
        <v>39</v>
      </c>
      <c r="AB3754" t="e">
        <f>INDEX(#REF!,MATCH(Tableau1[[#This Row],[species_name]],#REF!,0),2)</f>
        <v>#REF!</v>
      </c>
      <c r="AC3754" s="3" t="e">
        <f>Tableau1[[#This Row],[value]]/Tableau1[[#This Row],[débarquements totaux de l''espèce]]</f>
        <v>#REF!</v>
      </c>
    </row>
    <row r="3755" spans="1:29" x14ac:dyDescent="0.2">
      <c r="A3755" s="1">
        <v>45355</v>
      </c>
      <c r="B3755" t="s">
        <v>24</v>
      </c>
      <c r="C3755" t="s">
        <v>25</v>
      </c>
      <c r="D3755">
        <v>2022</v>
      </c>
      <c r="E3755" t="s">
        <v>26</v>
      </c>
      <c r="F3755" t="s">
        <v>59</v>
      </c>
      <c r="G3755" t="s">
        <v>277</v>
      </c>
      <c r="H3755" t="s">
        <v>29</v>
      </c>
      <c r="M3755" t="s">
        <v>289</v>
      </c>
      <c r="N3755" t="str">
        <f>_xlfn.CONCAT(Tableau1[[#This Row],[species_name]],Tableau1[[#This Row],[sub_reg]])</f>
        <v>Rocklings neisa 7</v>
      </c>
      <c r="O3755" t="s">
        <v>32</v>
      </c>
      <c r="P3755" t="s">
        <v>33</v>
      </c>
      <c r="Q3755" t="s">
        <v>34</v>
      </c>
      <c r="R3755">
        <v>1250.5331000000001</v>
      </c>
      <c r="S3755" t="s">
        <v>35</v>
      </c>
      <c r="T3755" t="s">
        <v>519</v>
      </c>
      <c r="U3755" t="s">
        <v>520</v>
      </c>
      <c r="V3755" t="s">
        <v>62</v>
      </c>
      <c r="W3755">
        <f>IFERROR(INDEX(#REF!,MATCH(Tableau1[[#This Row],[Identifiant pour calcul]],#REF!,0),9),0)</f>
        <v>0</v>
      </c>
      <c r="X3755">
        <f>Tableau1[[#This Row],[value]]*0.125*Tableau1[[#This Row],[Sequestration factor]]</f>
        <v>0</v>
      </c>
      <c r="Y3755" t="s">
        <v>39</v>
      </c>
      <c r="Z3755" t="s">
        <v>40</v>
      </c>
      <c r="AA3755" t="s">
        <v>39</v>
      </c>
      <c r="AB3755" t="e">
        <f>INDEX(#REF!,MATCH(Tableau1[[#This Row],[species_name]],#REF!,0),2)</f>
        <v>#REF!</v>
      </c>
      <c r="AC3755" s="3" t="e">
        <f>Tableau1[[#This Row],[value]]/Tableau1[[#This Row],[débarquements totaux de l''espèce]]</f>
        <v>#REF!</v>
      </c>
    </row>
    <row r="3756" spans="1:29" x14ac:dyDescent="0.2">
      <c r="A3756" s="1">
        <v>45355</v>
      </c>
      <c r="B3756" t="s">
        <v>24</v>
      </c>
      <c r="C3756" t="s">
        <v>25</v>
      </c>
      <c r="D3756">
        <v>2022</v>
      </c>
      <c r="E3756" t="s">
        <v>26</v>
      </c>
      <c r="F3756" t="s">
        <v>59</v>
      </c>
      <c r="G3756" t="s">
        <v>277</v>
      </c>
      <c r="H3756" t="s">
        <v>29</v>
      </c>
      <c r="M3756" t="s">
        <v>289</v>
      </c>
      <c r="N3756" t="str">
        <f>_xlfn.CONCAT(Tableau1[[#This Row],[species_name]],Tableau1[[#This Row],[sub_reg]])</f>
        <v>Red porgysa 8</v>
      </c>
      <c r="O3756" t="s">
        <v>32</v>
      </c>
      <c r="P3756" t="s">
        <v>33</v>
      </c>
      <c r="Q3756" t="s">
        <v>34</v>
      </c>
      <c r="R3756">
        <v>3656.0944</v>
      </c>
      <c r="S3756" t="s">
        <v>35</v>
      </c>
      <c r="T3756" t="s">
        <v>298</v>
      </c>
      <c r="U3756" t="s">
        <v>299</v>
      </c>
      <c r="V3756" t="s">
        <v>38</v>
      </c>
      <c r="W3756">
        <f>IFERROR(INDEX(#REF!,MATCH(Tableau1[[#This Row],[Identifiant pour calcul]],#REF!,0),9),0)</f>
        <v>0</v>
      </c>
      <c r="X3756">
        <f>Tableau1[[#This Row],[value]]*0.125*Tableau1[[#This Row],[Sequestration factor]]</f>
        <v>0</v>
      </c>
      <c r="Y3756" t="s">
        <v>39</v>
      </c>
      <c r="Z3756" t="s">
        <v>40</v>
      </c>
      <c r="AA3756" t="s">
        <v>39</v>
      </c>
      <c r="AB3756" t="e">
        <f>INDEX(#REF!,MATCH(Tableau1[[#This Row],[species_name]],#REF!,0),2)</f>
        <v>#REF!</v>
      </c>
      <c r="AC3756" s="3" t="e">
        <f>Tableau1[[#This Row],[value]]/Tableau1[[#This Row],[débarquements totaux de l''espèce]]</f>
        <v>#REF!</v>
      </c>
    </row>
    <row r="3757" spans="1:29" x14ac:dyDescent="0.2">
      <c r="A3757" s="1">
        <v>45355</v>
      </c>
      <c r="B3757" t="s">
        <v>24</v>
      </c>
      <c r="C3757" t="s">
        <v>25</v>
      </c>
      <c r="D3757">
        <v>2022</v>
      </c>
      <c r="E3757" t="s">
        <v>86</v>
      </c>
      <c r="F3757" t="s">
        <v>59</v>
      </c>
      <c r="G3757" t="s">
        <v>107</v>
      </c>
      <c r="H3757" t="s">
        <v>29</v>
      </c>
      <c r="M3757" t="s">
        <v>506</v>
      </c>
      <c r="N3757" t="str">
        <f>_xlfn.CONCAT(Tableau1[[#This Row],[species_name]],Tableau1[[#This Row],[sub_reg]])</f>
        <v>Red porgy27.7.e</v>
      </c>
      <c r="O3757" t="s">
        <v>32</v>
      </c>
      <c r="P3757" t="s">
        <v>33</v>
      </c>
      <c r="Q3757" t="s">
        <v>34</v>
      </c>
      <c r="R3757">
        <v>16471.88</v>
      </c>
      <c r="S3757" t="s">
        <v>35</v>
      </c>
      <c r="T3757" t="s">
        <v>298</v>
      </c>
      <c r="U3757" t="s">
        <v>299</v>
      </c>
      <c r="V3757" t="s">
        <v>226</v>
      </c>
      <c r="W3757">
        <f>IFERROR(INDEX(#REF!,MATCH(Tableau1[[#This Row],[Identifiant pour calcul]],#REF!,0),9),0)</f>
        <v>0</v>
      </c>
      <c r="X3757">
        <f>Tableau1[[#This Row],[value]]*0.125*Tableau1[[#This Row],[Sequestration factor]]</f>
        <v>0</v>
      </c>
      <c r="Y3757" t="s">
        <v>39</v>
      </c>
      <c r="Z3757" t="s">
        <v>40</v>
      </c>
      <c r="AA3757" t="s">
        <v>39</v>
      </c>
      <c r="AB3757" t="e">
        <f>INDEX(#REF!,MATCH(Tableau1[[#This Row],[species_name]],#REF!,0),2)</f>
        <v>#REF!</v>
      </c>
      <c r="AC3757" s="3" t="e">
        <f>Tableau1[[#This Row],[value]]/Tableau1[[#This Row],[débarquements totaux de l''espèce]]</f>
        <v>#REF!</v>
      </c>
    </row>
    <row r="3758" spans="1:29" x14ac:dyDescent="0.2">
      <c r="A3758" s="1">
        <v>45355</v>
      </c>
      <c r="B3758" t="s">
        <v>24</v>
      </c>
      <c r="C3758" t="s">
        <v>25</v>
      </c>
      <c r="D3758">
        <v>2022</v>
      </c>
      <c r="E3758" t="s">
        <v>86</v>
      </c>
      <c r="F3758" t="s">
        <v>59</v>
      </c>
      <c r="G3758" t="s">
        <v>107</v>
      </c>
      <c r="H3758" t="s">
        <v>29</v>
      </c>
      <c r="M3758" t="s">
        <v>506</v>
      </c>
      <c r="N3758" t="str">
        <f>_xlfn.CONCAT(Tableau1[[#This Row],[species_name]],Tableau1[[#This Row],[sub_reg]])</f>
        <v>Red porgy27.8.a</v>
      </c>
      <c r="O3758" t="s">
        <v>32</v>
      </c>
      <c r="P3758" t="s">
        <v>33</v>
      </c>
      <c r="Q3758" t="s">
        <v>34</v>
      </c>
      <c r="R3758">
        <v>22710.92</v>
      </c>
      <c r="S3758" t="s">
        <v>35</v>
      </c>
      <c r="T3758" t="s">
        <v>298</v>
      </c>
      <c r="U3758" t="s">
        <v>299</v>
      </c>
      <c r="V3758" t="s">
        <v>331</v>
      </c>
      <c r="W3758">
        <f>IFERROR(INDEX(#REF!,MATCH(Tableau1[[#This Row],[Identifiant pour calcul]],#REF!,0),9),0)</f>
        <v>0</v>
      </c>
      <c r="X3758">
        <f>Tableau1[[#This Row],[value]]*0.125*Tableau1[[#This Row],[Sequestration factor]]</f>
        <v>0</v>
      </c>
      <c r="Y3758" t="s">
        <v>39</v>
      </c>
      <c r="Z3758" t="s">
        <v>40</v>
      </c>
      <c r="AA3758" t="s">
        <v>39</v>
      </c>
      <c r="AB3758" t="e">
        <f>INDEX(#REF!,MATCH(Tableau1[[#This Row],[species_name]],#REF!,0),2)</f>
        <v>#REF!</v>
      </c>
      <c r="AC3758" s="3" t="e">
        <f>Tableau1[[#This Row],[value]]/Tableau1[[#This Row],[débarquements totaux de l''espèce]]</f>
        <v>#REF!</v>
      </c>
    </row>
    <row r="3759" spans="1:29" x14ac:dyDescent="0.2">
      <c r="A3759" s="1">
        <v>45355</v>
      </c>
      <c r="B3759" t="s">
        <v>24</v>
      </c>
      <c r="C3759" t="s">
        <v>25</v>
      </c>
      <c r="D3759">
        <v>2022</v>
      </c>
      <c r="E3759" t="s">
        <v>86</v>
      </c>
      <c r="F3759" t="s">
        <v>158</v>
      </c>
      <c r="G3759" t="s">
        <v>77</v>
      </c>
      <c r="H3759" t="s">
        <v>29</v>
      </c>
      <c r="L3759" t="s">
        <v>413</v>
      </c>
      <c r="M3759" t="s">
        <v>414</v>
      </c>
      <c r="N3759" t="str">
        <f>_xlfn.CONCAT(Tableau1[[#This Row],[species_name]],Tableau1[[#This Row],[sub_reg]])</f>
        <v>Red porgy27.7.d</v>
      </c>
      <c r="O3759" t="s">
        <v>32</v>
      </c>
      <c r="P3759" t="s">
        <v>33</v>
      </c>
      <c r="Q3759" t="s">
        <v>34</v>
      </c>
      <c r="R3759">
        <v>1521</v>
      </c>
      <c r="S3759" t="s">
        <v>35</v>
      </c>
      <c r="T3759" t="s">
        <v>298</v>
      </c>
      <c r="U3759" t="s">
        <v>299</v>
      </c>
      <c r="V3759" t="s">
        <v>96</v>
      </c>
      <c r="W3759">
        <f>IFERROR(INDEX(#REF!,MATCH(Tableau1[[#This Row],[Identifiant pour calcul]],#REF!,0),9),0)</f>
        <v>0</v>
      </c>
      <c r="X3759">
        <f>Tableau1[[#This Row],[value]]*0.125*Tableau1[[#This Row],[Sequestration factor]]</f>
        <v>0</v>
      </c>
      <c r="Y3759" t="s">
        <v>39</v>
      </c>
      <c r="Z3759" t="s">
        <v>40</v>
      </c>
      <c r="AA3759" t="s">
        <v>39</v>
      </c>
      <c r="AB3759" t="e">
        <f>INDEX(#REF!,MATCH(Tableau1[[#This Row],[species_name]],#REF!,0),2)</f>
        <v>#REF!</v>
      </c>
      <c r="AC3759" s="3" t="e">
        <f>Tableau1[[#This Row],[value]]/Tableau1[[#This Row],[débarquements totaux de l''espèce]]</f>
        <v>#REF!</v>
      </c>
    </row>
    <row r="3760" spans="1:29" x14ac:dyDescent="0.2">
      <c r="A3760" s="1">
        <v>45355</v>
      </c>
      <c r="B3760" t="s">
        <v>24</v>
      </c>
      <c r="C3760" t="s">
        <v>25</v>
      </c>
      <c r="D3760">
        <v>2022</v>
      </c>
      <c r="E3760" t="s">
        <v>86</v>
      </c>
      <c r="F3760" t="s">
        <v>59</v>
      </c>
      <c r="G3760" t="s">
        <v>77</v>
      </c>
      <c r="H3760" t="s">
        <v>29</v>
      </c>
      <c r="M3760" t="s">
        <v>683</v>
      </c>
      <c r="N3760" t="str">
        <f>_xlfn.CONCAT(Tableau1[[#This Row],[species_name]],Tableau1[[#This Row],[sub_reg]])</f>
        <v>Red porgy27.8.a</v>
      </c>
      <c r="O3760" t="s">
        <v>32</v>
      </c>
      <c r="P3760" t="s">
        <v>33</v>
      </c>
      <c r="Q3760" t="s">
        <v>34</v>
      </c>
      <c r="R3760">
        <v>4955.0600000000004</v>
      </c>
      <c r="S3760" t="s">
        <v>35</v>
      </c>
      <c r="T3760" t="s">
        <v>298</v>
      </c>
      <c r="U3760" t="s">
        <v>299</v>
      </c>
      <c r="V3760" t="s">
        <v>331</v>
      </c>
      <c r="W3760">
        <f>IFERROR(INDEX(#REF!,MATCH(Tableau1[[#This Row],[Identifiant pour calcul]],#REF!,0),9),0)</f>
        <v>0</v>
      </c>
      <c r="X3760">
        <f>Tableau1[[#This Row],[value]]*0.125*Tableau1[[#This Row],[Sequestration factor]]</f>
        <v>0</v>
      </c>
      <c r="Y3760" t="s">
        <v>39</v>
      </c>
      <c r="Z3760" t="s">
        <v>40</v>
      </c>
      <c r="AA3760" t="s">
        <v>39</v>
      </c>
      <c r="AB3760" t="e">
        <f>INDEX(#REF!,MATCH(Tableau1[[#This Row],[species_name]],#REF!,0),2)</f>
        <v>#REF!</v>
      </c>
      <c r="AC3760" s="3" t="e">
        <f>Tableau1[[#This Row],[value]]/Tableau1[[#This Row],[débarquements totaux de l''espèce]]</f>
        <v>#REF!</v>
      </c>
    </row>
    <row r="3761" spans="1:29" x14ac:dyDescent="0.2">
      <c r="A3761" s="1">
        <v>45355</v>
      </c>
      <c r="B3761" t="s">
        <v>24</v>
      </c>
      <c r="C3761" t="s">
        <v>25</v>
      </c>
      <c r="D3761">
        <v>2022</v>
      </c>
      <c r="E3761" t="s">
        <v>86</v>
      </c>
      <c r="F3761" t="s">
        <v>27</v>
      </c>
      <c r="G3761" t="s">
        <v>88</v>
      </c>
      <c r="H3761" t="s">
        <v>29</v>
      </c>
      <c r="M3761" t="s">
        <v>684</v>
      </c>
      <c r="N3761" t="str">
        <f>_xlfn.CONCAT(Tableau1[[#This Row],[species_name]],Tableau1[[#This Row],[sub_reg]])</f>
        <v>Red porgy27.8.a</v>
      </c>
      <c r="O3761" t="s">
        <v>32</v>
      </c>
      <c r="P3761" t="s">
        <v>33</v>
      </c>
      <c r="Q3761" t="s">
        <v>34</v>
      </c>
      <c r="R3761">
        <v>1338.84</v>
      </c>
      <c r="S3761" t="s">
        <v>35</v>
      </c>
      <c r="T3761" t="s">
        <v>298</v>
      </c>
      <c r="U3761" t="s">
        <v>299</v>
      </c>
      <c r="V3761" t="s">
        <v>331</v>
      </c>
      <c r="W3761">
        <f>IFERROR(INDEX(#REF!,MATCH(Tableau1[[#This Row],[Identifiant pour calcul]],#REF!,0),9),0)</f>
        <v>0</v>
      </c>
      <c r="X3761">
        <f>Tableau1[[#This Row],[value]]*0.125*Tableau1[[#This Row],[Sequestration factor]]</f>
        <v>0</v>
      </c>
      <c r="Y3761" t="s">
        <v>39</v>
      </c>
      <c r="Z3761" t="s">
        <v>40</v>
      </c>
      <c r="AA3761" t="s">
        <v>39</v>
      </c>
      <c r="AB3761" t="e">
        <f>INDEX(#REF!,MATCH(Tableau1[[#This Row],[species_name]],#REF!,0),2)</f>
        <v>#REF!</v>
      </c>
      <c r="AC3761" s="3" t="e">
        <f>Tableau1[[#This Row],[value]]/Tableau1[[#This Row],[débarquements totaux de l''espèce]]</f>
        <v>#REF!</v>
      </c>
    </row>
    <row r="3762" spans="1:29" x14ac:dyDescent="0.2">
      <c r="A3762" s="1">
        <v>45355</v>
      </c>
      <c r="B3762" t="s">
        <v>24</v>
      </c>
      <c r="C3762" t="s">
        <v>25</v>
      </c>
      <c r="D3762">
        <v>2022</v>
      </c>
      <c r="E3762" t="s">
        <v>86</v>
      </c>
      <c r="F3762" t="s">
        <v>27</v>
      </c>
      <c r="G3762" t="s">
        <v>77</v>
      </c>
      <c r="H3762" t="s">
        <v>29</v>
      </c>
      <c r="M3762" t="s">
        <v>738</v>
      </c>
      <c r="N3762" t="str">
        <f>_xlfn.CONCAT(Tableau1[[#This Row],[species_name]],Tableau1[[#This Row],[sub_reg]])</f>
        <v>Red porgy27.8.a</v>
      </c>
      <c r="O3762" t="s">
        <v>32</v>
      </c>
      <c r="P3762" t="s">
        <v>33</v>
      </c>
      <c r="Q3762" t="s">
        <v>34</v>
      </c>
      <c r="R3762">
        <v>3532.59</v>
      </c>
      <c r="S3762" t="s">
        <v>35</v>
      </c>
      <c r="T3762" t="s">
        <v>298</v>
      </c>
      <c r="U3762" t="s">
        <v>299</v>
      </c>
      <c r="V3762" t="s">
        <v>331</v>
      </c>
      <c r="W3762">
        <f>IFERROR(INDEX(#REF!,MATCH(Tableau1[[#This Row],[Identifiant pour calcul]],#REF!,0),9),0)</f>
        <v>0</v>
      </c>
      <c r="X3762">
        <f>Tableau1[[#This Row],[value]]*0.125*Tableau1[[#This Row],[Sequestration factor]]</f>
        <v>0</v>
      </c>
      <c r="Y3762" t="s">
        <v>39</v>
      </c>
      <c r="Z3762" t="s">
        <v>40</v>
      </c>
      <c r="AA3762" t="s">
        <v>39</v>
      </c>
      <c r="AB3762" t="e">
        <f>INDEX(#REF!,MATCH(Tableau1[[#This Row],[species_name]],#REF!,0),2)</f>
        <v>#REF!</v>
      </c>
      <c r="AC3762" s="3" t="e">
        <f>Tableau1[[#This Row],[value]]/Tableau1[[#This Row],[débarquements totaux de l''espèce]]</f>
        <v>#REF!</v>
      </c>
    </row>
    <row r="3763" spans="1:29" x14ac:dyDescent="0.2">
      <c r="A3763" s="1">
        <v>45355</v>
      </c>
      <c r="B3763" t="s">
        <v>24</v>
      </c>
      <c r="C3763" t="s">
        <v>25</v>
      </c>
      <c r="D3763">
        <v>2022</v>
      </c>
      <c r="E3763" t="s">
        <v>26</v>
      </c>
      <c r="F3763" t="s">
        <v>27</v>
      </c>
      <c r="G3763" t="s">
        <v>277</v>
      </c>
      <c r="H3763" t="s">
        <v>29</v>
      </c>
      <c r="M3763" t="s">
        <v>749</v>
      </c>
      <c r="N3763" t="str">
        <f>_xlfn.CONCAT(Tableau1[[#This Row],[species_name]],Tableau1[[#This Row],[sub_reg]])</f>
        <v>Red porgysa 7</v>
      </c>
      <c r="O3763" t="s">
        <v>32</v>
      </c>
      <c r="P3763" t="s">
        <v>33</v>
      </c>
      <c r="Q3763" t="s">
        <v>34</v>
      </c>
      <c r="R3763">
        <v>3647.8411000000001</v>
      </c>
      <c r="S3763" t="s">
        <v>35</v>
      </c>
      <c r="T3763" t="s">
        <v>298</v>
      </c>
      <c r="U3763" t="s">
        <v>299</v>
      </c>
      <c r="V3763" t="s">
        <v>62</v>
      </c>
      <c r="W3763">
        <f>IFERROR(INDEX(#REF!,MATCH(Tableau1[[#This Row],[Identifiant pour calcul]],#REF!,0),9),0)</f>
        <v>0</v>
      </c>
      <c r="X3763">
        <f>Tableau1[[#This Row],[value]]*0.125*Tableau1[[#This Row],[Sequestration factor]]</f>
        <v>0</v>
      </c>
      <c r="Y3763" t="s">
        <v>39</v>
      </c>
      <c r="Z3763" t="s">
        <v>40</v>
      </c>
      <c r="AA3763" t="s">
        <v>39</v>
      </c>
      <c r="AB3763" t="e">
        <f>INDEX(#REF!,MATCH(Tableau1[[#This Row],[species_name]],#REF!,0),2)</f>
        <v>#REF!</v>
      </c>
      <c r="AC3763" s="3" t="e">
        <f>Tableau1[[#This Row],[value]]/Tableau1[[#This Row],[débarquements totaux de l''espèce]]</f>
        <v>#REF!</v>
      </c>
    </row>
    <row r="3764" spans="1:29" x14ac:dyDescent="0.2">
      <c r="A3764" s="1">
        <v>45355</v>
      </c>
      <c r="B3764" t="s">
        <v>24</v>
      </c>
      <c r="C3764" t="s">
        <v>25</v>
      </c>
      <c r="D3764">
        <v>2022</v>
      </c>
      <c r="E3764" t="s">
        <v>26</v>
      </c>
      <c r="F3764" t="s">
        <v>27</v>
      </c>
      <c r="G3764" t="s">
        <v>277</v>
      </c>
      <c r="H3764" t="s">
        <v>29</v>
      </c>
      <c r="M3764" t="s">
        <v>749</v>
      </c>
      <c r="N3764" t="str">
        <f>_xlfn.CONCAT(Tableau1[[#This Row],[species_name]],Tableau1[[#This Row],[sub_reg]])</f>
        <v>Red porgysa 8</v>
      </c>
      <c r="O3764" t="s">
        <v>32</v>
      </c>
      <c r="P3764" t="s">
        <v>33</v>
      </c>
      <c r="Q3764" t="s">
        <v>34</v>
      </c>
      <c r="R3764">
        <v>4582.8527000000004</v>
      </c>
      <c r="S3764" t="s">
        <v>35</v>
      </c>
      <c r="T3764" t="s">
        <v>298</v>
      </c>
      <c r="U3764" t="s">
        <v>299</v>
      </c>
      <c r="V3764" t="s">
        <v>38</v>
      </c>
      <c r="W3764">
        <f>IFERROR(INDEX(#REF!,MATCH(Tableau1[[#This Row],[Identifiant pour calcul]],#REF!,0),9),0)</f>
        <v>0</v>
      </c>
      <c r="X3764">
        <f>Tableau1[[#This Row],[value]]*0.125*Tableau1[[#This Row],[Sequestration factor]]</f>
        <v>0</v>
      </c>
      <c r="Y3764" t="s">
        <v>39</v>
      </c>
      <c r="Z3764" t="s">
        <v>40</v>
      </c>
      <c r="AA3764" t="s">
        <v>39</v>
      </c>
      <c r="AB3764" t="e">
        <f>INDEX(#REF!,MATCH(Tableau1[[#This Row],[species_name]],#REF!,0),2)</f>
        <v>#REF!</v>
      </c>
      <c r="AC3764" s="3" t="e">
        <f>Tableau1[[#This Row],[value]]/Tableau1[[#This Row],[débarquements totaux de l''espèce]]</f>
        <v>#REF!</v>
      </c>
    </row>
    <row r="3765" spans="1:29" x14ac:dyDescent="0.2">
      <c r="A3765" s="1">
        <v>45355</v>
      </c>
      <c r="B3765" t="s">
        <v>24</v>
      </c>
      <c r="C3765" t="s">
        <v>25</v>
      </c>
      <c r="D3765">
        <v>2022</v>
      </c>
      <c r="E3765" t="s">
        <v>86</v>
      </c>
      <c r="F3765" t="s">
        <v>158</v>
      </c>
      <c r="G3765" t="s">
        <v>88</v>
      </c>
      <c r="H3765" t="s">
        <v>29</v>
      </c>
      <c r="L3765" t="s">
        <v>373</v>
      </c>
      <c r="M3765" t="s">
        <v>374</v>
      </c>
      <c r="N3765" t="str">
        <f>_xlfn.CONCAT(Tableau1[[#This Row],[species_name]],Tableau1[[#This Row],[sub_reg]])</f>
        <v>Red porgy27.7.e</v>
      </c>
      <c r="O3765" t="s">
        <v>32</v>
      </c>
      <c r="P3765" t="s">
        <v>33</v>
      </c>
      <c r="Q3765" t="s">
        <v>34</v>
      </c>
      <c r="R3765">
        <v>1399.66</v>
      </c>
      <c r="S3765" t="s">
        <v>35</v>
      </c>
      <c r="T3765" t="s">
        <v>298</v>
      </c>
      <c r="U3765" t="s">
        <v>299</v>
      </c>
      <c r="V3765" t="s">
        <v>226</v>
      </c>
      <c r="W3765">
        <f>IFERROR(INDEX(#REF!,MATCH(Tableau1[[#This Row],[Identifiant pour calcul]],#REF!,0),9),0)</f>
        <v>0</v>
      </c>
      <c r="X3765">
        <f>Tableau1[[#This Row],[value]]*0.125*Tableau1[[#This Row],[Sequestration factor]]</f>
        <v>0</v>
      </c>
      <c r="Y3765" t="s">
        <v>39</v>
      </c>
      <c r="Z3765" t="s">
        <v>40</v>
      </c>
      <c r="AA3765" t="s">
        <v>39</v>
      </c>
      <c r="AB3765" t="e">
        <f>INDEX(#REF!,MATCH(Tableau1[[#This Row],[species_name]],#REF!,0),2)</f>
        <v>#REF!</v>
      </c>
      <c r="AC3765" s="3" t="e">
        <f>Tableau1[[#This Row],[value]]/Tableau1[[#This Row],[débarquements totaux de l''espèce]]</f>
        <v>#REF!</v>
      </c>
    </row>
    <row r="3766" spans="1:29" x14ac:dyDescent="0.2">
      <c r="A3766" s="1">
        <v>45355</v>
      </c>
      <c r="B3766" t="s">
        <v>24</v>
      </c>
      <c r="C3766" t="s">
        <v>25</v>
      </c>
      <c r="D3766">
        <v>2022</v>
      </c>
      <c r="E3766" t="s">
        <v>86</v>
      </c>
      <c r="F3766" t="s">
        <v>158</v>
      </c>
      <c r="G3766" t="s">
        <v>88</v>
      </c>
      <c r="H3766" t="s">
        <v>29</v>
      </c>
      <c r="L3766" t="s">
        <v>373</v>
      </c>
      <c r="M3766" t="s">
        <v>374</v>
      </c>
      <c r="N3766" t="str">
        <f>_xlfn.CONCAT(Tableau1[[#This Row],[species_name]],Tableau1[[#This Row],[sub_reg]])</f>
        <v>Red porgy27.8.a</v>
      </c>
      <c r="O3766" t="s">
        <v>32</v>
      </c>
      <c r="P3766" t="s">
        <v>33</v>
      </c>
      <c r="Q3766" t="s">
        <v>34</v>
      </c>
      <c r="R3766">
        <v>1331.08</v>
      </c>
      <c r="S3766" t="s">
        <v>35</v>
      </c>
      <c r="T3766" t="s">
        <v>298</v>
      </c>
      <c r="U3766" t="s">
        <v>299</v>
      </c>
      <c r="V3766" t="s">
        <v>331</v>
      </c>
      <c r="W3766">
        <f>IFERROR(INDEX(#REF!,MATCH(Tableau1[[#This Row],[Identifiant pour calcul]],#REF!,0),9),0)</f>
        <v>0</v>
      </c>
      <c r="X3766">
        <f>Tableau1[[#This Row],[value]]*0.125*Tableau1[[#This Row],[Sequestration factor]]</f>
        <v>0</v>
      </c>
      <c r="Y3766" t="s">
        <v>39</v>
      </c>
      <c r="Z3766" t="s">
        <v>40</v>
      </c>
      <c r="AA3766" t="s">
        <v>39</v>
      </c>
      <c r="AB3766" t="e">
        <f>INDEX(#REF!,MATCH(Tableau1[[#This Row],[species_name]],#REF!,0),2)</f>
        <v>#REF!</v>
      </c>
      <c r="AC3766" s="3" t="e">
        <f>Tableau1[[#This Row],[value]]/Tableau1[[#This Row],[débarquements totaux de l''espèce]]</f>
        <v>#REF!</v>
      </c>
    </row>
    <row r="3767" spans="1:29" x14ac:dyDescent="0.2">
      <c r="A3767" s="1">
        <v>45355</v>
      </c>
      <c r="B3767" t="s">
        <v>24</v>
      </c>
      <c r="C3767" t="s">
        <v>25</v>
      </c>
      <c r="D3767">
        <v>2022</v>
      </c>
      <c r="E3767" t="s">
        <v>26</v>
      </c>
      <c r="F3767" t="s">
        <v>76</v>
      </c>
      <c r="G3767" t="s">
        <v>277</v>
      </c>
      <c r="H3767" t="s">
        <v>29</v>
      </c>
      <c r="M3767" t="s">
        <v>812</v>
      </c>
      <c r="N3767" t="str">
        <f>_xlfn.CONCAT(Tableau1[[#This Row],[species_name]],Tableau1[[#This Row],[sub_reg]])</f>
        <v>Red porgysa 8</v>
      </c>
      <c r="O3767" t="s">
        <v>32</v>
      </c>
      <c r="P3767" t="s">
        <v>33</v>
      </c>
      <c r="Q3767" t="s">
        <v>34</v>
      </c>
      <c r="R3767">
        <v>2091.4204</v>
      </c>
      <c r="S3767" t="s">
        <v>35</v>
      </c>
      <c r="T3767" t="s">
        <v>298</v>
      </c>
      <c r="U3767" t="s">
        <v>299</v>
      </c>
      <c r="V3767" t="s">
        <v>38</v>
      </c>
      <c r="W3767">
        <f>IFERROR(INDEX(#REF!,MATCH(Tableau1[[#This Row],[Identifiant pour calcul]],#REF!,0),9),0)</f>
        <v>0</v>
      </c>
      <c r="X3767">
        <f>Tableau1[[#This Row],[value]]*0.125*Tableau1[[#This Row],[Sequestration factor]]</f>
        <v>0</v>
      </c>
      <c r="Y3767" t="s">
        <v>39</v>
      </c>
      <c r="Z3767" t="s">
        <v>40</v>
      </c>
      <c r="AA3767" t="s">
        <v>39</v>
      </c>
      <c r="AB3767" t="e">
        <f>INDEX(#REF!,MATCH(Tableau1[[#This Row],[species_name]],#REF!,0),2)</f>
        <v>#REF!</v>
      </c>
      <c r="AC3767" s="3" t="e">
        <f>Tableau1[[#This Row],[value]]/Tableau1[[#This Row],[débarquements totaux de l''espèce]]</f>
        <v>#REF!</v>
      </c>
    </row>
    <row r="3768" spans="1:29" x14ac:dyDescent="0.2">
      <c r="A3768" s="1">
        <v>45355</v>
      </c>
      <c r="B3768" t="s">
        <v>24</v>
      </c>
      <c r="C3768" t="s">
        <v>25</v>
      </c>
      <c r="D3768">
        <v>2022</v>
      </c>
      <c r="E3768" t="s">
        <v>26</v>
      </c>
      <c r="F3768" t="s">
        <v>76</v>
      </c>
      <c r="G3768" t="s">
        <v>277</v>
      </c>
      <c r="H3768" t="s">
        <v>29</v>
      </c>
      <c r="M3768" t="s">
        <v>812</v>
      </c>
      <c r="N3768" t="str">
        <f>_xlfn.CONCAT(Tableau1[[#This Row],[species_name]],Tableau1[[#This Row],[sub_reg]])</f>
        <v>Red porgysa 7</v>
      </c>
      <c r="O3768" t="s">
        <v>32</v>
      </c>
      <c r="P3768" t="s">
        <v>33</v>
      </c>
      <c r="Q3768" t="s">
        <v>34</v>
      </c>
      <c r="R3768">
        <v>1270.9464</v>
      </c>
      <c r="S3768" t="s">
        <v>35</v>
      </c>
      <c r="T3768" t="s">
        <v>298</v>
      </c>
      <c r="U3768" t="s">
        <v>299</v>
      </c>
      <c r="V3768" t="s">
        <v>62</v>
      </c>
      <c r="W3768">
        <f>IFERROR(INDEX(#REF!,MATCH(Tableau1[[#This Row],[Identifiant pour calcul]],#REF!,0),9),0)</f>
        <v>0</v>
      </c>
      <c r="X3768">
        <f>Tableau1[[#This Row],[value]]*0.125*Tableau1[[#This Row],[Sequestration factor]]</f>
        <v>0</v>
      </c>
      <c r="Y3768" t="s">
        <v>39</v>
      </c>
      <c r="Z3768" t="s">
        <v>40</v>
      </c>
      <c r="AA3768" t="s">
        <v>39</v>
      </c>
      <c r="AB3768" t="e">
        <f>INDEX(#REF!,MATCH(Tableau1[[#This Row],[species_name]],#REF!,0),2)</f>
        <v>#REF!</v>
      </c>
      <c r="AC3768" s="3" t="e">
        <f>Tableau1[[#This Row],[value]]/Tableau1[[#This Row],[débarquements totaux de l''espèce]]</f>
        <v>#REF!</v>
      </c>
    </row>
    <row r="3769" spans="1:29" x14ac:dyDescent="0.2">
      <c r="A3769" s="1">
        <v>45355</v>
      </c>
      <c r="B3769" t="s">
        <v>24</v>
      </c>
      <c r="C3769" t="s">
        <v>25</v>
      </c>
      <c r="D3769">
        <v>2022</v>
      </c>
      <c r="E3769" t="s">
        <v>86</v>
      </c>
      <c r="F3769" t="s">
        <v>158</v>
      </c>
      <c r="G3769" t="s">
        <v>406</v>
      </c>
      <c r="H3769" t="s">
        <v>29</v>
      </c>
      <c r="L3769" t="s">
        <v>418</v>
      </c>
      <c r="M3769" t="s">
        <v>419</v>
      </c>
      <c r="N3769" t="str">
        <f>_xlfn.CONCAT(Tableau1[[#This Row],[species_name]],Tableau1[[#This Row],[sub_reg]])</f>
        <v>Red porgy27.7.e</v>
      </c>
      <c r="O3769" t="s">
        <v>32</v>
      </c>
      <c r="P3769" t="s">
        <v>33</v>
      </c>
      <c r="Q3769" t="s">
        <v>34</v>
      </c>
      <c r="R3769">
        <v>7500.36</v>
      </c>
      <c r="S3769" t="s">
        <v>35</v>
      </c>
      <c r="T3769" t="s">
        <v>298</v>
      </c>
      <c r="U3769" t="s">
        <v>299</v>
      </c>
      <c r="V3769" t="s">
        <v>226</v>
      </c>
      <c r="W3769">
        <f>IFERROR(INDEX(#REF!,MATCH(Tableau1[[#This Row],[Identifiant pour calcul]],#REF!,0),9),0)</f>
        <v>0</v>
      </c>
      <c r="X3769">
        <f>Tableau1[[#This Row],[value]]*0.125*Tableau1[[#This Row],[Sequestration factor]]</f>
        <v>0</v>
      </c>
      <c r="Y3769" t="s">
        <v>39</v>
      </c>
      <c r="Z3769" t="s">
        <v>40</v>
      </c>
      <c r="AA3769" t="s">
        <v>39</v>
      </c>
      <c r="AB3769" t="e">
        <f>INDEX(#REF!,MATCH(Tableau1[[#This Row],[species_name]],#REF!,0),2)</f>
        <v>#REF!</v>
      </c>
      <c r="AC3769" s="3" t="e">
        <f>Tableau1[[#This Row],[value]]/Tableau1[[#This Row],[débarquements totaux de l''espèce]]</f>
        <v>#REF!</v>
      </c>
    </row>
    <row r="3770" spans="1:29" x14ac:dyDescent="0.2">
      <c r="A3770" s="1">
        <v>45355</v>
      </c>
      <c r="B3770" t="s">
        <v>24</v>
      </c>
      <c r="C3770" t="s">
        <v>25</v>
      </c>
      <c r="D3770">
        <v>2022</v>
      </c>
      <c r="E3770" t="s">
        <v>86</v>
      </c>
      <c r="F3770" t="s">
        <v>158</v>
      </c>
      <c r="G3770" t="s">
        <v>406</v>
      </c>
      <c r="H3770" t="s">
        <v>29</v>
      </c>
      <c r="L3770" t="s">
        <v>418</v>
      </c>
      <c r="M3770" t="s">
        <v>419</v>
      </c>
      <c r="N3770" t="str">
        <f>_xlfn.CONCAT(Tableau1[[#This Row],[species_name]],Tableau1[[#This Row],[sub_reg]])</f>
        <v>Red porgy27.7.h</v>
      </c>
      <c r="O3770" t="s">
        <v>32</v>
      </c>
      <c r="P3770" t="s">
        <v>33</v>
      </c>
      <c r="Q3770" t="s">
        <v>34</v>
      </c>
      <c r="R3770">
        <v>1524.99</v>
      </c>
      <c r="S3770" t="s">
        <v>35</v>
      </c>
      <c r="T3770" t="s">
        <v>298</v>
      </c>
      <c r="U3770" t="s">
        <v>299</v>
      </c>
      <c r="V3770" t="s">
        <v>330</v>
      </c>
      <c r="W3770">
        <f>IFERROR(INDEX(#REF!,MATCH(Tableau1[[#This Row],[Identifiant pour calcul]],#REF!,0),9),0)</f>
        <v>0</v>
      </c>
      <c r="X3770">
        <f>Tableau1[[#This Row],[value]]*0.125*Tableau1[[#This Row],[Sequestration factor]]</f>
        <v>0</v>
      </c>
      <c r="Y3770" t="s">
        <v>39</v>
      </c>
      <c r="Z3770" t="s">
        <v>40</v>
      </c>
      <c r="AA3770" t="s">
        <v>39</v>
      </c>
      <c r="AB3770" t="e">
        <f>INDEX(#REF!,MATCH(Tableau1[[#This Row],[species_name]],#REF!,0),2)</f>
        <v>#REF!</v>
      </c>
      <c r="AC3770" s="3" t="e">
        <f>Tableau1[[#This Row],[value]]/Tableau1[[#This Row],[débarquements totaux de l''espèce]]</f>
        <v>#REF!</v>
      </c>
    </row>
    <row r="3771" spans="1:29" x14ac:dyDescent="0.2">
      <c r="A3771" s="1">
        <v>45355</v>
      </c>
      <c r="B3771" t="s">
        <v>24</v>
      </c>
      <c r="C3771" t="s">
        <v>25</v>
      </c>
      <c r="D3771">
        <v>2022</v>
      </c>
      <c r="E3771" t="s">
        <v>86</v>
      </c>
      <c r="F3771" t="s">
        <v>198</v>
      </c>
      <c r="G3771" t="s">
        <v>28</v>
      </c>
      <c r="H3771" t="s">
        <v>29</v>
      </c>
      <c r="L3771" t="s">
        <v>540</v>
      </c>
      <c r="M3771" t="s">
        <v>541</v>
      </c>
      <c r="N3771" t="str">
        <f>_xlfn.CONCAT(Tableau1[[#This Row],[species_name]],Tableau1[[#This Row],[sub_reg]])</f>
        <v>Red porgy27.7.e</v>
      </c>
      <c r="O3771" t="s">
        <v>32</v>
      </c>
      <c r="P3771" t="s">
        <v>33</v>
      </c>
      <c r="Q3771" t="s">
        <v>34</v>
      </c>
      <c r="R3771">
        <v>1188.6600000000001</v>
      </c>
      <c r="S3771" t="s">
        <v>35</v>
      </c>
      <c r="T3771" t="s">
        <v>298</v>
      </c>
      <c r="U3771" t="s">
        <v>299</v>
      </c>
      <c r="V3771" t="s">
        <v>226</v>
      </c>
      <c r="W3771">
        <f>IFERROR(INDEX(#REF!,MATCH(Tableau1[[#This Row],[Identifiant pour calcul]],#REF!,0),9),0)</f>
        <v>0</v>
      </c>
      <c r="X3771">
        <f>Tableau1[[#This Row],[value]]*0.125*Tableau1[[#This Row],[Sequestration factor]]</f>
        <v>0</v>
      </c>
      <c r="Y3771" t="s">
        <v>39</v>
      </c>
      <c r="Z3771" t="s">
        <v>40</v>
      </c>
      <c r="AA3771" t="s">
        <v>39</v>
      </c>
      <c r="AB3771" t="e">
        <f>INDEX(#REF!,MATCH(Tableau1[[#This Row],[species_name]],#REF!,0),2)</f>
        <v>#REF!</v>
      </c>
      <c r="AC3771" s="3" t="e">
        <f>Tableau1[[#This Row],[value]]/Tableau1[[#This Row],[débarquements totaux de l''espèce]]</f>
        <v>#REF!</v>
      </c>
    </row>
    <row r="3772" spans="1:29" x14ac:dyDescent="0.2">
      <c r="A3772" s="1">
        <v>45355</v>
      </c>
      <c r="B3772" t="s">
        <v>24</v>
      </c>
      <c r="C3772" t="s">
        <v>25</v>
      </c>
      <c r="D3772">
        <v>2022</v>
      </c>
      <c r="E3772" t="s">
        <v>86</v>
      </c>
      <c r="F3772" t="s">
        <v>372</v>
      </c>
      <c r="G3772" t="s">
        <v>28</v>
      </c>
      <c r="H3772" t="s">
        <v>29</v>
      </c>
      <c r="L3772" t="s">
        <v>711</v>
      </c>
      <c r="M3772" t="s">
        <v>712</v>
      </c>
      <c r="N3772" t="str">
        <f>_xlfn.CONCAT(Tableau1[[#This Row],[species_name]],Tableau1[[#This Row],[sub_reg]])</f>
        <v>Red porgy27.7.e</v>
      </c>
      <c r="O3772" t="s">
        <v>32</v>
      </c>
      <c r="P3772" t="s">
        <v>33</v>
      </c>
      <c r="Q3772" t="s">
        <v>34</v>
      </c>
      <c r="R3772">
        <v>8659.1</v>
      </c>
      <c r="S3772" t="s">
        <v>35</v>
      </c>
      <c r="T3772" t="s">
        <v>298</v>
      </c>
      <c r="U3772" t="s">
        <v>299</v>
      </c>
      <c r="V3772" t="s">
        <v>226</v>
      </c>
      <c r="W3772">
        <f>IFERROR(INDEX(#REF!,MATCH(Tableau1[[#This Row],[Identifiant pour calcul]],#REF!,0),9),0)</f>
        <v>0</v>
      </c>
      <c r="X3772">
        <f>Tableau1[[#This Row],[value]]*0.125*Tableau1[[#This Row],[Sequestration factor]]</f>
        <v>0</v>
      </c>
      <c r="Y3772" t="s">
        <v>39</v>
      </c>
      <c r="Z3772" t="s">
        <v>40</v>
      </c>
      <c r="AA3772" t="s">
        <v>39</v>
      </c>
      <c r="AB3772" t="e">
        <f>INDEX(#REF!,MATCH(Tableau1[[#This Row],[species_name]],#REF!,0),2)</f>
        <v>#REF!</v>
      </c>
      <c r="AC3772" s="3" t="e">
        <f>Tableau1[[#This Row],[value]]/Tableau1[[#This Row],[débarquements totaux de l''espèce]]</f>
        <v>#REF!</v>
      </c>
    </row>
    <row r="3773" spans="1:29" x14ac:dyDescent="0.2">
      <c r="A3773" s="1">
        <v>45355</v>
      </c>
      <c r="B3773" t="s">
        <v>24</v>
      </c>
      <c r="C3773" t="s">
        <v>25</v>
      </c>
      <c r="D3773">
        <v>2022</v>
      </c>
      <c r="E3773" t="s">
        <v>86</v>
      </c>
      <c r="F3773" t="s">
        <v>158</v>
      </c>
      <c r="G3773" t="s">
        <v>28</v>
      </c>
      <c r="H3773" t="s">
        <v>29</v>
      </c>
      <c r="M3773" t="s">
        <v>821</v>
      </c>
      <c r="N3773" t="str">
        <f>_xlfn.CONCAT(Tableau1[[#This Row],[species_name]],Tableau1[[#This Row],[sub_reg]])</f>
        <v>Red porgy27.8.a</v>
      </c>
      <c r="O3773" t="s">
        <v>32</v>
      </c>
      <c r="P3773" t="s">
        <v>33</v>
      </c>
      <c r="Q3773" t="s">
        <v>34</v>
      </c>
      <c r="R3773">
        <v>10262.02</v>
      </c>
      <c r="S3773" t="s">
        <v>35</v>
      </c>
      <c r="T3773" t="s">
        <v>298</v>
      </c>
      <c r="U3773" t="s">
        <v>299</v>
      </c>
      <c r="V3773" t="s">
        <v>331</v>
      </c>
      <c r="W3773">
        <f>IFERROR(INDEX(#REF!,MATCH(Tableau1[[#This Row],[Identifiant pour calcul]],#REF!,0),9),0)</f>
        <v>0</v>
      </c>
      <c r="X3773">
        <f>Tableau1[[#This Row],[value]]*0.125*Tableau1[[#This Row],[Sequestration factor]]</f>
        <v>0</v>
      </c>
      <c r="Y3773" t="s">
        <v>39</v>
      </c>
      <c r="Z3773" t="s">
        <v>40</v>
      </c>
      <c r="AA3773" t="s">
        <v>39</v>
      </c>
      <c r="AB3773" t="e">
        <f>INDEX(#REF!,MATCH(Tableau1[[#This Row],[species_name]],#REF!,0),2)</f>
        <v>#REF!</v>
      </c>
      <c r="AC3773" s="3" t="e">
        <f>Tableau1[[#This Row],[value]]/Tableau1[[#This Row],[débarquements totaux de l''espèce]]</f>
        <v>#REF!</v>
      </c>
    </row>
    <row r="3774" spans="1:29" x14ac:dyDescent="0.2">
      <c r="A3774" s="1">
        <v>45355</v>
      </c>
      <c r="B3774" t="s">
        <v>24</v>
      </c>
      <c r="C3774" t="s">
        <v>25</v>
      </c>
      <c r="D3774">
        <v>2022</v>
      </c>
      <c r="E3774" t="s">
        <v>86</v>
      </c>
      <c r="F3774" t="s">
        <v>76</v>
      </c>
      <c r="G3774" t="s">
        <v>107</v>
      </c>
      <c r="H3774" t="s">
        <v>29</v>
      </c>
      <c r="M3774" t="s">
        <v>769</v>
      </c>
      <c r="N3774" t="str">
        <f>_xlfn.CONCAT(Tableau1[[#This Row],[species_name]],Tableau1[[#This Row],[sub_reg]])</f>
        <v>Red porgy27.8.a</v>
      </c>
      <c r="O3774" t="s">
        <v>32</v>
      </c>
      <c r="P3774" t="s">
        <v>33</v>
      </c>
      <c r="Q3774" t="s">
        <v>34</v>
      </c>
      <c r="R3774">
        <v>2392.2199999999998</v>
      </c>
      <c r="S3774" t="s">
        <v>35</v>
      </c>
      <c r="T3774" t="s">
        <v>298</v>
      </c>
      <c r="U3774" t="s">
        <v>299</v>
      </c>
      <c r="V3774" t="s">
        <v>331</v>
      </c>
      <c r="W3774">
        <f>IFERROR(INDEX(#REF!,MATCH(Tableau1[[#This Row],[Identifiant pour calcul]],#REF!,0),9),0)</f>
        <v>0</v>
      </c>
      <c r="X3774">
        <f>Tableau1[[#This Row],[value]]*0.125*Tableau1[[#This Row],[Sequestration factor]]</f>
        <v>0</v>
      </c>
      <c r="Y3774" t="s">
        <v>39</v>
      </c>
      <c r="Z3774" t="s">
        <v>40</v>
      </c>
      <c r="AA3774" t="s">
        <v>39</v>
      </c>
      <c r="AB3774" t="e">
        <f>INDEX(#REF!,MATCH(Tableau1[[#This Row],[species_name]],#REF!,0),2)</f>
        <v>#REF!</v>
      </c>
      <c r="AC3774" s="3" t="e">
        <f>Tableau1[[#This Row],[value]]/Tableau1[[#This Row],[débarquements totaux de l''espèce]]</f>
        <v>#REF!</v>
      </c>
    </row>
    <row r="3775" spans="1:29" x14ac:dyDescent="0.2">
      <c r="A3775" s="1">
        <v>45355</v>
      </c>
      <c r="B3775" t="s">
        <v>24</v>
      </c>
      <c r="C3775" t="s">
        <v>25</v>
      </c>
      <c r="D3775">
        <v>2022</v>
      </c>
      <c r="E3775" t="s">
        <v>26</v>
      </c>
      <c r="F3775" t="s">
        <v>217</v>
      </c>
      <c r="G3775" t="s">
        <v>277</v>
      </c>
      <c r="H3775" t="s">
        <v>29</v>
      </c>
      <c r="L3775" t="s">
        <v>636</v>
      </c>
      <c r="M3775" t="s">
        <v>637</v>
      </c>
      <c r="N3775" t="str">
        <f>_xlfn.CONCAT(Tableau1[[#This Row],[species_name]],Tableau1[[#This Row],[sub_reg]])</f>
        <v>Red porgysa 7</v>
      </c>
      <c r="O3775" t="s">
        <v>32</v>
      </c>
      <c r="P3775" t="s">
        <v>33</v>
      </c>
      <c r="Q3775" t="s">
        <v>34</v>
      </c>
      <c r="R3775">
        <v>1164.9018000000001</v>
      </c>
      <c r="S3775" t="s">
        <v>35</v>
      </c>
      <c r="T3775" t="s">
        <v>298</v>
      </c>
      <c r="U3775" t="s">
        <v>299</v>
      </c>
      <c r="V3775" t="s">
        <v>62</v>
      </c>
      <c r="W3775">
        <f>IFERROR(INDEX(#REF!,MATCH(Tableau1[[#This Row],[Identifiant pour calcul]],#REF!,0),9),0)</f>
        <v>0</v>
      </c>
      <c r="X3775">
        <f>Tableau1[[#This Row],[value]]*0.125*Tableau1[[#This Row],[Sequestration factor]]</f>
        <v>0</v>
      </c>
      <c r="Y3775" t="s">
        <v>39</v>
      </c>
      <c r="Z3775" t="s">
        <v>40</v>
      </c>
      <c r="AA3775" t="s">
        <v>39</v>
      </c>
      <c r="AB3775" t="e">
        <f>INDEX(#REF!,MATCH(Tableau1[[#This Row],[species_name]],#REF!,0),2)</f>
        <v>#REF!</v>
      </c>
      <c r="AC3775" s="3" t="e">
        <f>Tableau1[[#This Row],[value]]/Tableau1[[#This Row],[débarquements totaux de l''espèce]]</f>
        <v>#REF!</v>
      </c>
    </row>
    <row r="3776" spans="1:29" x14ac:dyDescent="0.2">
      <c r="A3776" s="1">
        <v>45355</v>
      </c>
      <c r="B3776" t="s">
        <v>24</v>
      </c>
      <c r="C3776" t="s">
        <v>25</v>
      </c>
      <c r="D3776">
        <v>2022</v>
      </c>
      <c r="E3776" t="s">
        <v>86</v>
      </c>
      <c r="F3776" t="s">
        <v>59</v>
      </c>
      <c r="G3776" t="s">
        <v>107</v>
      </c>
      <c r="H3776" t="s">
        <v>29</v>
      </c>
      <c r="M3776" t="s">
        <v>506</v>
      </c>
      <c r="N3776" t="str">
        <f>_xlfn.CONCAT(Tableau1[[#This Row],[species_name]],Tableau1[[#This Row],[sub_reg]])</f>
        <v>Red porgy27.7.h</v>
      </c>
      <c r="O3776" t="s">
        <v>32</v>
      </c>
      <c r="P3776" t="s">
        <v>33</v>
      </c>
      <c r="Q3776" t="s">
        <v>34</v>
      </c>
      <c r="R3776">
        <v>2005.07</v>
      </c>
      <c r="S3776" t="s">
        <v>35</v>
      </c>
      <c r="T3776" t="s">
        <v>298</v>
      </c>
      <c r="U3776" t="s">
        <v>299</v>
      </c>
      <c r="V3776" t="s">
        <v>330</v>
      </c>
      <c r="W3776">
        <f>IFERROR(INDEX(#REF!,MATCH(Tableau1[[#This Row],[Identifiant pour calcul]],#REF!,0),9),0)</f>
        <v>0</v>
      </c>
      <c r="X3776">
        <f>Tableau1[[#This Row],[value]]*0.125*Tableau1[[#This Row],[Sequestration factor]]</f>
        <v>0</v>
      </c>
      <c r="Y3776" t="s">
        <v>39</v>
      </c>
      <c r="Z3776" t="s">
        <v>40</v>
      </c>
      <c r="AA3776" t="s">
        <v>39</v>
      </c>
      <c r="AB3776" t="e">
        <f>INDEX(#REF!,MATCH(Tableau1[[#This Row],[species_name]],#REF!,0),2)</f>
        <v>#REF!</v>
      </c>
      <c r="AC3776" s="3" t="e">
        <f>Tableau1[[#This Row],[value]]/Tableau1[[#This Row],[débarquements totaux de l''espèce]]</f>
        <v>#REF!</v>
      </c>
    </row>
    <row r="3777" spans="1:29" x14ac:dyDescent="0.2">
      <c r="A3777" s="1">
        <v>45355</v>
      </c>
      <c r="B3777" t="s">
        <v>24</v>
      </c>
      <c r="C3777" t="s">
        <v>25</v>
      </c>
      <c r="D3777">
        <v>2022</v>
      </c>
      <c r="E3777" t="s">
        <v>26</v>
      </c>
      <c r="F3777" t="s">
        <v>59</v>
      </c>
      <c r="G3777" t="s">
        <v>277</v>
      </c>
      <c r="H3777" t="s">
        <v>29</v>
      </c>
      <c r="M3777" t="s">
        <v>289</v>
      </c>
      <c r="N3777" t="str">
        <f>_xlfn.CONCAT(Tableau1[[#This Row],[species_name]],Tableau1[[#This Row],[sub_reg]])</f>
        <v>Red porgysa 7</v>
      </c>
      <c r="O3777" t="s">
        <v>32</v>
      </c>
      <c r="P3777" t="s">
        <v>33</v>
      </c>
      <c r="Q3777" t="s">
        <v>34</v>
      </c>
      <c r="R3777">
        <v>7521.0950999999995</v>
      </c>
      <c r="S3777" t="s">
        <v>35</v>
      </c>
      <c r="T3777" t="s">
        <v>298</v>
      </c>
      <c r="U3777" t="s">
        <v>299</v>
      </c>
      <c r="V3777" t="s">
        <v>62</v>
      </c>
      <c r="W3777">
        <f>IFERROR(INDEX(#REF!,MATCH(Tableau1[[#This Row],[Identifiant pour calcul]],#REF!,0),9),0)</f>
        <v>0</v>
      </c>
      <c r="X3777">
        <f>Tableau1[[#This Row],[value]]*0.125*Tableau1[[#This Row],[Sequestration factor]]</f>
        <v>0</v>
      </c>
      <c r="Y3777" t="s">
        <v>39</v>
      </c>
      <c r="Z3777" t="s">
        <v>40</v>
      </c>
      <c r="AA3777" t="s">
        <v>39</v>
      </c>
      <c r="AB3777" t="e">
        <f>INDEX(#REF!,MATCH(Tableau1[[#This Row],[species_name]],#REF!,0),2)</f>
        <v>#REF!</v>
      </c>
      <c r="AC3777" s="3" t="e">
        <f>Tableau1[[#This Row],[value]]/Tableau1[[#This Row],[débarquements totaux de l''espèce]]</f>
        <v>#REF!</v>
      </c>
    </row>
    <row r="3778" spans="1:29" x14ac:dyDescent="0.2">
      <c r="A3778" s="1">
        <v>45355</v>
      </c>
      <c r="B3778" t="s">
        <v>24</v>
      </c>
      <c r="C3778" t="s">
        <v>25</v>
      </c>
      <c r="D3778">
        <v>2022</v>
      </c>
      <c r="E3778" t="s">
        <v>75</v>
      </c>
      <c r="F3778" t="s">
        <v>59</v>
      </c>
      <c r="G3778" t="s">
        <v>107</v>
      </c>
      <c r="H3778" t="s">
        <v>488</v>
      </c>
      <c r="M3778" t="s">
        <v>686</v>
      </c>
      <c r="N3778" t="str">
        <f>_xlfn.CONCAT(Tableau1[[#This Row],[species_name]],Tableau1[[#This Row],[sub_reg]])</f>
        <v>Rainbow runner31</v>
      </c>
      <c r="O3778" t="s">
        <v>32</v>
      </c>
      <c r="P3778" t="s">
        <v>33</v>
      </c>
      <c r="Q3778" t="s">
        <v>34</v>
      </c>
      <c r="R3778">
        <v>2128</v>
      </c>
      <c r="S3778" t="s">
        <v>35</v>
      </c>
      <c r="T3778" t="s">
        <v>689</v>
      </c>
      <c r="U3778" t="s">
        <v>690</v>
      </c>
      <c r="V3778" t="s">
        <v>83</v>
      </c>
      <c r="W3778">
        <f>IFERROR(INDEX(#REF!,MATCH(Tableau1[[#This Row],[Identifiant pour calcul]],#REF!,0),9),0)</f>
        <v>0</v>
      </c>
      <c r="X3778">
        <f>Tableau1[[#This Row],[value]]*0.125*Tableau1[[#This Row],[Sequestration factor]]</f>
        <v>0</v>
      </c>
      <c r="Y3778" t="s">
        <v>39</v>
      </c>
      <c r="Z3778" t="s">
        <v>40</v>
      </c>
      <c r="AA3778" t="s">
        <v>39</v>
      </c>
      <c r="AB3778" t="e">
        <f>INDEX(#REF!,MATCH(Tableau1[[#This Row],[species_name]],#REF!,0),2)</f>
        <v>#REF!</v>
      </c>
      <c r="AC3778" s="3" t="e">
        <f>Tableau1[[#This Row],[value]]/Tableau1[[#This Row],[débarquements totaux de l''espèce]]</f>
        <v>#REF!</v>
      </c>
    </row>
    <row r="3779" spans="1:29" x14ac:dyDescent="0.2">
      <c r="A3779" s="1">
        <v>45355</v>
      </c>
      <c r="B3779" t="s">
        <v>24</v>
      </c>
      <c r="C3779" t="s">
        <v>25</v>
      </c>
      <c r="D3779">
        <v>2022</v>
      </c>
      <c r="E3779" t="s">
        <v>75</v>
      </c>
      <c r="F3779" t="s">
        <v>76</v>
      </c>
      <c r="G3779" t="s">
        <v>107</v>
      </c>
      <c r="H3779" t="s">
        <v>488</v>
      </c>
      <c r="L3779" t="s">
        <v>489</v>
      </c>
      <c r="M3779" t="s">
        <v>490</v>
      </c>
      <c r="N3779" t="str">
        <f>_xlfn.CONCAT(Tableau1[[#This Row],[species_name]],Tableau1[[#This Row],[sub_reg]])</f>
        <v>Rainbow runner31</v>
      </c>
      <c r="O3779" t="s">
        <v>32</v>
      </c>
      <c r="P3779" t="s">
        <v>33</v>
      </c>
      <c r="Q3779" t="s">
        <v>34</v>
      </c>
      <c r="R3779">
        <v>4738</v>
      </c>
      <c r="S3779" t="s">
        <v>35</v>
      </c>
      <c r="T3779" t="s">
        <v>689</v>
      </c>
      <c r="U3779" t="s">
        <v>690</v>
      </c>
      <c r="V3779" t="s">
        <v>83</v>
      </c>
      <c r="W3779">
        <f>IFERROR(INDEX(#REF!,MATCH(Tableau1[[#This Row],[Identifiant pour calcul]],#REF!,0),9),0)</f>
        <v>0</v>
      </c>
      <c r="X3779">
        <f>Tableau1[[#This Row],[value]]*0.125*Tableau1[[#This Row],[Sequestration factor]]</f>
        <v>0</v>
      </c>
      <c r="Y3779" t="s">
        <v>39</v>
      </c>
      <c r="Z3779" t="s">
        <v>40</v>
      </c>
      <c r="AA3779" t="s">
        <v>39</v>
      </c>
      <c r="AB3779" t="e">
        <f>INDEX(#REF!,MATCH(Tableau1[[#This Row],[species_name]],#REF!,0),2)</f>
        <v>#REF!</v>
      </c>
      <c r="AC3779" s="3" t="e">
        <f>Tableau1[[#This Row],[value]]/Tableau1[[#This Row],[débarquements totaux de l''espèce]]</f>
        <v>#REF!</v>
      </c>
    </row>
    <row r="3780" spans="1:29" x14ac:dyDescent="0.2">
      <c r="A3780" s="1">
        <v>45355</v>
      </c>
      <c r="B3780" t="s">
        <v>24</v>
      </c>
      <c r="C3780" t="s">
        <v>25</v>
      </c>
      <c r="D3780">
        <v>2022</v>
      </c>
      <c r="E3780" t="s">
        <v>26</v>
      </c>
      <c r="F3780" t="s">
        <v>27</v>
      </c>
      <c r="G3780" t="s">
        <v>277</v>
      </c>
      <c r="H3780" t="s">
        <v>29</v>
      </c>
      <c r="M3780" t="s">
        <v>749</v>
      </c>
      <c r="N3780" t="str">
        <f>_xlfn.CONCAT(Tableau1[[#This Row],[species_name]],Tableau1[[#This Row],[sub_reg]])</f>
        <v>Red scorpionfishsa 7</v>
      </c>
      <c r="O3780" t="s">
        <v>32</v>
      </c>
      <c r="P3780" t="s">
        <v>33</v>
      </c>
      <c r="Q3780" t="s">
        <v>34</v>
      </c>
      <c r="R3780">
        <v>11811.236800000001</v>
      </c>
      <c r="S3780" t="s">
        <v>35</v>
      </c>
      <c r="T3780" t="s">
        <v>865</v>
      </c>
      <c r="U3780" t="s">
        <v>866</v>
      </c>
      <c r="V3780" t="s">
        <v>62</v>
      </c>
      <c r="W3780">
        <f>IFERROR(INDEX(#REF!,MATCH(Tableau1[[#This Row],[Identifiant pour calcul]],#REF!,0),9),0)</f>
        <v>0</v>
      </c>
      <c r="X3780">
        <f>Tableau1[[#This Row],[value]]*0.125*Tableau1[[#This Row],[Sequestration factor]]</f>
        <v>0</v>
      </c>
      <c r="Y3780" t="s">
        <v>39</v>
      </c>
      <c r="Z3780" t="s">
        <v>40</v>
      </c>
      <c r="AA3780" t="s">
        <v>39</v>
      </c>
      <c r="AB3780" t="e">
        <f>INDEX(#REF!,MATCH(Tableau1[[#This Row],[species_name]],#REF!,0),2)</f>
        <v>#REF!</v>
      </c>
      <c r="AC3780" s="3" t="e">
        <f>Tableau1[[#This Row],[value]]/Tableau1[[#This Row],[débarquements totaux de l''espèce]]</f>
        <v>#REF!</v>
      </c>
    </row>
    <row r="3781" spans="1:29" x14ac:dyDescent="0.2">
      <c r="A3781" s="1">
        <v>45355</v>
      </c>
      <c r="B3781" t="s">
        <v>24</v>
      </c>
      <c r="C3781" t="s">
        <v>25</v>
      </c>
      <c r="D3781">
        <v>2022</v>
      </c>
      <c r="E3781" t="s">
        <v>26</v>
      </c>
      <c r="F3781" t="s">
        <v>76</v>
      </c>
      <c r="G3781" t="s">
        <v>277</v>
      </c>
      <c r="H3781" t="s">
        <v>29</v>
      </c>
      <c r="M3781" t="s">
        <v>812</v>
      </c>
      <c r="N3781" t="str">
        <f>_xlfn.CONCAT(Tableau1[[#This Row],[species_name]],Tableau1[[#This Row],[sub_reg]])</f>
        <v>Red scorpionfishsa 7</v>
      </c>
      <c r="O3781" t="s">
        <v>32</v>
      </c>
      <c r="P3781" t="s">
        <v>33</v>
      </c>
      <c r="Q3781" t="s">
        <v>34</v>
      </c>
      <c r="R3781">
        <v>1326.7879</v>
      </c>
      <c r="S3781" t="s">
        <v>35</v>
      </c>
      <c r="T3781" t="s">
        <v>865</v>
      </c>
      <c r="U3781" t="s">
        <v>866</v>
      </c>
      <c r="V3781" t="s">
        <v>62</v>
      </c>
      <c r="W3781">
        <f>IFERROR(INDEX(#REF!,MATCH(Tableau1[[#This Row],[Identifiant pour calcul]],#REF!,0),9),0)</f>
        <v>0</v>
      </c>
      <c r="X3781">
        <f>Tableau1[[#This Row],[value]]*0.125*Tableau1[[#This Row],[Sequestration factor]]</f>
        <v>0</v>
      </c>
      <c r="Y3781" t="s">
        <v>39</v>
      </c>
      <c r="Z3781" t="s">
        <v>40</v>
      </c>
      <c r="AA3781" t="s">
        <v>39</v>
      </c>
      <c r="AB3781" t="e">
        <f>INDEX(#REF!,MATCH(Tableau1[[#This Row],[species_name]],#REF!,0),2)</f>
        <v>#REF!</v>
      </c>
      <c r="AC3781" s="3" t="e">
        <f>Tableau1[[#This Row],[value]]/Tableau1[[#This Row],[débarquements totaux de l''espèce]]</f>
        <v>#REF!</v>
      </c>
    </row>
    <row r="3782" spans="1:29" x14ac:dyDescent="0.2">
      <c r="A3782" s="1">
        <v>45355</v>
      </c>
      <c r="B3782" t="s">
        <v>24</v>
      </c>
      <c r="C3782" t="s">
        <v>25</v>
      </c>
      <c r="D3782">
        <v>2022</v>
      </c>
      <c r="E3782" t="s">
        <v>26</v>
      </c>
      <c r="F3782" t="s">
        <v>158</v>
      </c>
      <c r="G3782" t="s">
        <v>406</v>
      </c>
      <c r="H3782" t="s">
        <v>29</v>
      </c>
      <c r="L3782" t="s">
        <v>428</v>
      </c>
      <c r="M3782" t="s">
        <v>429</v>
      </c>
      <c r="N3782" t="str">
        <f>_xlfn.CONCAT(Tableau1[[#This Row],[species_name]],Tableau1[[#This Row],[sub_reg]])</f>
        <v>Round sardinellasa 7</v>
      </c>
      <c r="O3782" t="s">
        <v>32</v>
      </c>
      <c r="P3782" t="s">
        <v>33</v>
      </c>
      <c r="Q3782" t="s">
        <v>34</v>
      </c>
      <c r="R3782">
        <v>2103.0700000000002</v>
      </c>
      <c r="S3782" t="s">
        <v>35</v>
      </c>
      <c r="T3782" t="s">
        <v>476</v>
      </c>
      <c r="U3782" t="s">
        <v>477</v>
      </c>
      <c r="V3782" t="s">
        <v>62</v>
      </c>
      <c r="W3782">
        <f>IFERROR(INDEX(#REF!,MATCH(Tableau1[[#This Row],[Identifiant pour calcul]],#REF!,0),9),0)</f>
        <v>0</v>
      </c>
      <c r="X3782">
        <f>Tableau1[[#This Row],[value]]*0.125*Tableau1[[#This Row],[Sequestration factor]]</f>
        <v>0</v>
      </c>
      <c r="Y3782" t="s">
        <v>39</v>
      </c>
      <c r="Z3782" t="s">
        <v>40</v>
      </c>
      <c r="AA3782" t="s">
        <v>39</v>
      </c>
      <c r="AB3782" t="e">
        <f>INDEX(#REF!,MATCH(Tableau1[[#This Row],[species_name]],#REF!,0),2)</f>
        <v>#REF!</v>
      </c>
      <c r="AC3782" s="3" t="e">
        <f>Tableau1[[#This Row],[value]]/Tableau1[[#This Row],[débarquements totaux de l''espèce]]</f>
        <v>#REF!</v>
      </c>
    </row>
    <row r="3783" spans="1:29" x14ac:dyDescent="0.2">
      <c r="A3783" s="1">
        <v>45355</v>
      </c>
      <c r="B3783" t="s">
        <v>24</v>
      </c>
      <c r="C3783" t="s">
        <v>25</v>
      </c>
      <c r="D3783">
        <v>2022</v>
      </c>
      <c r="E3783" t="s">
        <v>26</v>
      </c>
      <c r="F3783" t="s">
        <v>158</v>
      </c>
      <c r="G3783" t="s">
        <v>88</v>
      </c>
      <c r="H3783" t="s">
        <v>29</v>
      </c>
      <c r="L3783" t="s">
        <v>30</v>
      </c>
      <c r="M3783" t="s">
        <v>31</v>
      </c>
      <c r="N3783" t="str">
        <f>_xlfn.CONCAT(Tableau1[[#This Row],[species_name]],Tableau1[[#This Row],[sub_reg]])</f>
        <v>Round sardinellasa 7</v>
      </c>
      <c r="O3783" t="s">
        <v>32</v>
      </c>
      <c r="P3783" t="s">
        <v>33</v>
      </c>
      <c r="Q3783" t="s">
        <v>34</v>
      </c>
      <c r="R3783">
        <v>2303.79</v>
      </c>
      <c r="S3783" t="s">
        <v>35</v>
      </c>
      <c r="T3783" t="s">
        <v>476</v>
      </c>
      <c r="U3783" t="s">
        <v>477</v>
      </c>
      <c r="V3783" t="s">
        <v>62</v>
      </c>
      <c r="W3783">
        <f>IFERROR(INDEX(#REF!,MATCH(Tableau1[[#This Row],[Identifiant pour calcul]],#REF!,0),9),0)</f>
        <v>0</v>
      </c>
      <c r="X3783">
        <f>Tableau1[[#This Row],[value]]*0.125*Tableau1[[#This Row],[Sequestration factor]]</f>
        <v>0</v>
      </c>
      <c r="Y3783" t="s">
        <v>39</v>
      </c>
      <c r="Z3783" t="s">
        <v>40</v>
      </c>
      <c r="AA3783" t="s">
        <v>39</v>
      </c>
      <c r="AB3783" t="e">
        <f>INDEX(#REF!,MATCH(Tableau1[[#This Row],[species_name]],#REF!,0),2)</f>
        <v>#REF!</v>
      </c>
      <c r="AC3783" s="3" t="e">
        <f>Tableau1[[#This Row],[value]]/Tableau1[[#This Row],[débarquements totaux de l''espèce]]</f>
        <v>#REF!</v>
      </c>
    </row>
    <row r="3784" spans="1:29" x14ac:dyDescent="0.2">
      <c r="A3784" s="1">
        <v>45355</v>
      </c>
      <c r="B3784" t="s">
        <v>24</v>
      </c>
      <c r="C3784" t="s">
        <v>25</v>
      </c>
      <c r="D3784">
        <v>2022</v>
      </c>
      <c r="E3784" t="s">
        <v>75</v>
      </c>
      <c r="F3784" t="s">
        <v>59</v>
      </c>
      <c r="G3784" t="s">
        <v>107</v>
      </c>
      <c r="H3784" t="s">
        <v>488</v>
      </c>
      <c r="M3784" t="s">
        <v>686</v>
      </c>
      <c r="N3784" t="str">
        <f>_xlfn.CONCAT(Tableau1[[#This Row],[species_name]],Tableau1[[#This Row],[sub_reg]])</f>
        <v>Atlantic sailfish31</v>
      </c>
      <c r="O3784" t="s">
        <v>32</v>
      </c>
      <c r="P3784" t="s">
        <v>33</v>
      </c>
      <c r="Q3784" t="s">
        <v>34</v>
      </c>
      <c r="R3784">
        <v>3392</v>
      </c>
      <c r="S3784" t="s">
        <v>35</v>
      </c>
      <c r="T3784" t="s">
        <v>691</v>
      </c>
      <c r="U3784" t="s">
        <v>692</v>
      </c>
      <c r="V3784" t="s">
        <v>83</v>
      </c>
      <c r="W3784">
        <f>IFERROR(INDEX(#REF!,MATCH(Tableau1[[#This Row],[Identifiant pour calcul]],#REF!,0),9),0)</f>
        <v>0</v>
      </c>
      <c r="X3784">
        <f>Tableau1[[#This Row],[value]]*0.125*Tableau1[[#This Row],[Sequestration factor]]</f>
        <v>0</v>
      </c>
      <c r="Y3784" t="s">
        <v>39</v>
      </c>
      <c r="Z3784" t="s">
        <v>40</v>
      </c>
      <c r="AA3784" t="s">
        <v>39</v>
      </c>
      <c r="AB3784" t="e">
        <f>INDEX(#REF!,MATCH(Tableau1[[#This Row],[species_name]],#REF!,0),2)</f>
        <v>#REF!</v>
      </c>
      <c r="AC3784" s="3" t="e">
        <f>Tableau1[[#This Row],[value]]/Tableau1[[#This Row],[débarquements totaux de l''espèce]]</f>
        <v>#REF!</v>
      </c>
    </row>
    <row r="3785" spans="1:29" x14ac:dyDescent="0.2">
      <c r="A3785" s="1">
        <v>45355</v>
      </c>
      <c r="B3785" t="s">
        <v>24</v>
      </c>
      <c r="C3785" t="s">
        <v>25</v>
      </c>
      <c r="D3785">
        <v>2022</v>
      </c>
      <c r="E3785" t="s">
        <v>75</v>
      </c>
      <c r="F3785" t="s">
        <v>76</v>
      </c>
      <c r="G3785" t="s">
        <v>107</v>
      </c>
      <c r="H3785" t="s">
        <v>488</v>
      </c>
      <c r="L3785" t="s">
        <v>489</v>
      </c>
      <c r="M3785" t="s">
        <v>490</v>
      </c>
      <c r="N3785" t="str">
        <f>_xlfn.CONCAT(Tableau1[[#This Row],[species_name]],Tableau1[[#This Row],[sub_reg]])</f>
        <v>Atlantic sailfish31</v>
      </c>
      <c r="O3785" t="s">
        <v>32</v>
      </c>
      <c r="P3785" t="s">
        <v>33</v>
      </c>
      <c r="Q3785" t="s">
        <v>34</v>
      </c>
      <c r="R3785">
        <v>4641</v>
      </c>
      <c r="S3785" t="s">
        <v>35</v>
      </c>
      <c r="T3785" t="s">
        <v>691</v>
      </c>
      <c r="U3785" t="s">
        <v>692</v>
      </c>
      <c r="V3785" t="s">
        <v>83</v>
      </c>
      <c r="W3785">
        <f>IFERROR(INDEX(#REF!,MATCH(Tableau1[[#This Row],[Identifiant pour calcul]],#REF!,0),9),0)</f>
        <v>0</v>
      </c>
      <c r="X3785">
        <f>Tableau1[[#This Row],[value]]*0.125*Tableau1[[#This Row],[Sequestration factor]]</f>
        <v>0</v>
      </c>
      <c r="Y3785" t="s">
        <v>39</v>
      </c>
      <c r="Z3785" t="s">
        <v>40</v>
      </c>
      <c r="AA3785" t="s">
        <v>39</v>
      </c>
      <c r="AB3785" t="e">
        <f>INDEX(#REF!,MATCH(Tableau1[[#This Row],[species_name]],#REF!,0),2)</f>
        <v>#REF!</v>
      </c>
      <c r="AC3785" s="3" t="e">
        <f>Tableau1[[#This Row],[value]]/Tableau1[[#This Row],[débarquements totaux de l''espèce]]</f>
        <v>#REF!</v>
      </c>
    </row>
    <row r="3786" spans="1:29" x14ac:dyDescent="0.2">
      <c r="A3786" s="1">
        <v>45355</v>
      </c>
      <c r="B3786" t="s">
        <v>24</v>
      </c>
      <c r="C3786" t="s">
        <v>25</v>
      </c>
      <c r="D3786">
        <v>2022</v>
      </c>
      <c r="E3786" t="s">
        <v>86</v>
      </c>
      <c r="F3786" t="s">
        <v>602</v>
      </c>
      <c r="G3786" t="s">
        <v>107</v>
      </c>
      <c r="H3786" t="s">
        <v>29</v>
      </c>
      <c r="L3786" t="s">
        <v>603</v>
      </c>
      <c r="M3786" t="s">
        <v>604</v>
      </c>
      <c r="N3786" t="str">
        <f>_xlfn.CONCAT(Tableau1[[#This Row],[species_name]],Tableau1[[#This Row],[sub_reg]])</f>
        <v>Atlantic salmon27.8.b</v>
      </c>
      <c r="O3786" t="s">
        <v>32</v>
      </c>
      <c r="P3786" t="s">
        <v>33</v>
      </c>
      <c r="Q3786" t="s">
        <v>34</v>
      </c>
      <c r="R3786">
        <v>2248.6999999999998</v>
      </c>
      <c r="S3786" t="s">
        <v>35</v>
      </c>
      <c r="T3786" t="s">
        <v>810</v>
      </c>
      <c r="U3786" t="s">
        <v>811</v>
      </c>
      <c r="V3786" t="s">
        <v>338</v>
      </c>
      <c r="W3786">
        <f>IFERROR(INDEX(#REF!,MATCH(Tableau1[[#This Row],[Identifiant pour calcul]],#REF!,0),9),0)</f>
        <v>0</v>
      </c>
      <c r="X3786">
        <f>Tableau1[[#This Row],[value]]*0.125*Tableau1[[#This Row],[Sequestration factor]]</f>
        <v>0</v>
      </c>
      <c r="Y3786" t="s">
        <v>39</v>
      </c>
      <c r="Z3786" t="s">
        <v>40</v>
      </c>
      <c r="AA3786" t="s">
        <v>39</v>
      </c>
      <c r="AB3786" t="e">
        <f>INDEX(#REF!,MATCH(Tableau1[[#This Row],[species_name]],#REF!,0),2)</f>
        <v>#REF!</v>
      </c>
      <c r="AC3786" s="3" t="e">
        <f>Tableau1[[#This Row],[value]]/Tableau1[[#This Row],[débarquements totaux de l''espèce]]</f>
        <v>#REF!</v>
      </c>
    </row>
    <row r="3787" spans="1:29" x14ac:dyDescent="0.2">
      <c r="A3787" s="1">
        <v>45355</v>
      </c>
      <c r="B3787" t="s">
        <v>24</v>
      </c>
      <c r="C3787" t="s">
        <v>25</v>
      </c>
      <c r="D3787">
        <v>2022</v>
      </c>
      <c r="E3787" t="s">
        <v>86</v>
      </c>
      <c r="F3787" t="s">
        <v>27</v>
      </c>
      <c r="G3787" t="s">
        <v>107</v>
      </c>
      <c r="H3787" t="s">
        <v>29</v>
      </c>
      <c r="M3787" t="s">
        <v>693</v>
      </c>
      <c r="N3787" t="str">
        <f>_xlfn.CONCAT(Tableau1[[#This Row],[species_name]],Tableau1[[#This Row],[sub_reg]])</f>
        <v>Atlantic salmon27.8.b</v>
      </c>
      <c r="O3787" t="s">
        <v>32</v>
      </c>
      <c r="P3787" t="s">
        <v>33</v>
      </c>
      <c r="Q3787" t="s">
        <v>34</v>
      </c>
      <c r="R3787">
        <v>1592.3</v>
      </c>
      <c r="S3787" t="s">
        <v>35</v>
      </c>
      <c r="T3787" t="s">
        <v>810</v>
      </c>
      <c r="U3787" t="s">
        <v>811</v>
      </c>
      <c r="V3787" t="s">
        <v>338</v>
      </c>
      <c r="W3787">
        <f>IFERROR(INDEX(#REF!,MATCH(Tableau1[[#This Row],[Identifiant pour calcul]],#REF!,0),9),0)</f>
        <v>0</v>
      </c>
      <c r="X3787">
        <f>Tableau1[[#This Row],[value]]*0.125*Tableau1[[#This Row],[Sequestration factor]]</f>
        <v>0</v>
      </c>
      <c r="Y3787" t="s">
        <v>39</v>
      </c>
      <c r="Z3787" t="s">
        <v>40</v>
      </c>
      <c r="AA3787" t="s">
        <v>39</v>
      </c>
      <c r="AB3787" t="e">
        <f>INDEX(#REF!,MATCH(Tableau1[[#This Row],[species_name]],#REF!,0),2)</f>
        <v>#REF!</v>
      </c>
      <c r="AC3787" s="3" t="e">
        <f>Tableau1[[#This Row],[value]]/Tableau1[[#This Row],[débarquements totaux de l''espèce]]</f>
        <v>#REF!</v>
      </c>
    </row>
    <row r="3788" spans="1:29" x14ac:dyDescent="0.2">
      <c r="A3788" s="1">
        <v>45355</v>
      </c>
      <c r="B3788" t="s">
        <v>24</v>
      </c>
      <c r="C3788" t="s">
        <v>25</v>
      </c>
      <c r="D3788">
        <v>2022</v>
      </c>
      <c r="E3788" t="s">
        <v>86</v>
      </c>
      <c r="F3788" t="s">
        <v>217</v>
      </c>
      <c r="G3788" t="s">
        <v>28</v>
      </c>
      <c r="H3788" t="s">
        <v>29</v>
      </c>
      <c r="L3788" t="s">
        <v>218</v>
      </c>
      <c r="M3788" t="s">
        <v>219</v>
      </c>
      <c r="N3788" t="str">
        <f>_xlfn.CONCAT(Tableau1[[#This Row],[species_name]],Tableau1[[#This Row],[sub_reg]])</f>
        <v>Sandeels(=Sandlances) nei27.7.e</v>
      </c>
      <c r="O3788" t="s">
        <v>32</v>
      </c>
      <c r="P3788" t="s">
        <v>33</v>
      </c>
      <c r="Q3788" t="s">
        <v>34</v>
      </c>
      <c r="R3788">
        <v>1405.09</v>
      </c>
      <c r="S3788" t="s">
        <v>35</v>
      </c>
      <c r="T3788" t="s">
        <v>231</v>
      </c>
      <c r="U3788" t="s">
        <v>232</v>
      </c>
      <c r="V3788" t="s">
        <v>226</v>
      </c>
      <c r="W3788">
        <f>IFERROR(INDEX(#REF!,MATCH(Tableau1[[#This Row],[Identifiant pour calcul]],#REF!,0),9),0)</f>
        <v>0</v>
      </c>
      <c r="X3788">
        <f>Tableau1[[#This Row],[value]]*0.125*Tableau1[[#This Row],[Sequestration factor]]</f>
        <v>0</v>
      </c>
      <c r="Y3788" t="s">
        <v>39</v>
      </c>
      <c r="Z3788" t="s">
        <v>40</v>
      </c>
      <c r="AA3788" t="s">
        <v>39</v>
      </c>
      <c r="AB3788" t="e">
        <f>INDEX(#REF!,MATCH(Tableau1[[#This Row],[species_name]],#REF!,0),2)</f>
        <v>#REF!</v>
      </c>
      <c r="AC3788" s="3" t="e">
        <f>Tableau1[[#This Row],[value]]/Tableau1[[#This Row],[débarquements totaux de l''espèce]]</f>
        <v>#REF!</v>
      </c>
    </row>
    <row r="3789" spans="1:29" x14ac:dyDescent="0.2">
      <c r="A3789" s="1">
        <v>45355</v>
      </c>
      <c r="B3789" t="s">
        <v>24</v>
      </c>
      <c r="C3789" t="s">
        <v>25</v>
      </c>
      <c r="D3789">
        <v>2022</v>
      </c>
      <c r="E3789" t="s">
        <v>86</v>
      </c>
      <c r="F3789" t="s">
        <v>87</v>
      </c>
      <c r="G3789" t="s">
        <v>77</v>
      </c>
      <c r="H3789" t="s">
        <v>29</v>
      </c>
      <c r="M3789" t="s">
        <v>355</v>
      </c>
      <c r="N3789" t="str">
        <f>_xlfn.CONCAT(Tableau1[[#This Row],[species_name]],Tableau1[[#This Row],[sub_reg]])</f>
        <v>Sandeels(=Sandlances) nei27.7.d</v>
      </c>
      <c r="O3789" t="s">
        <v>32</v>
      </c>
      <c r="P3789" t="s">
        <v>33</v>
      </c>
      <c r="Q3789" t="s">
        <v>34</v>
      </c>
      <c r="R3789">
        <v>10083.719999999999</v>
      </c>
      <c r="S3789" t="s">
        <v>35</v>
      </c>
      <c r="T3789" t="s">
        <v>231</v>
      </c>
      <c r="U3789" t="s">
        <v>232</v>
      </c>
      <c r="V3789" t="s">
        <v>96</v>
      </c>
      <c r="W3789">
        <f>IFERROR(INDEX(#REF!,MATCH(Tableau1[[#This Row],[Identifiant pour calcul]],#REF!,0),9),0)</f>
        <v>0</v>
      </c>
      <c r="X3789">
        <f>Tableau1[[#This Row],[value]]*0.125*Tableau1[[#This Row],[Sequestration factor]]</f>
        <v>0</v>
      </c>
      <c r="Y3789" t="s">
        <v>39</v>
      </c>
      <c r="Z3789" t="s">
        <v>40</v>
      </c>
      <c r="AA3789" t="s">
        <v>39</v>
      </c>
      <c r="AB3789" t="e">
        <f>INDEX(#REF!,MATCH(Tableau1[[#This Row],[species_name]],#REF!,0),2)</f>
        <v>#REF!</v>
      </c>
      <c r="AC3789" s="3" t="e">
        <f>Tableau1[[#This Row],[value]]/Tableau1[[#This Row],[débarquements totaux de l''espèce]]</f>
        <v>#REF!</v>
      </c>
    </row>
    <row r="3790" spans="1:29" x14ac:dyDescent="0.2">
      <c r="A3790" s="1">
        <v>45355</v>
      </c>
      <c r="B3790" t="s">
        <v>24</v>
      </c>
      <c r="C3790" t="s">
        <v>25</v>
      </c>
      <c r="D3790">
        <v>2022</v>
      </c>
      <c r="E3790" t="s">
        <v>86</v>
      </c>
      <c r="F3790" t="s">
        <v>59</v>
      </c>
      <c r="G3790" t="s">
        <v>107</v>
      </c>
      <c r="H3790" t="s">
        <v>29</v>
      </c>
      <c r="M3790" t="s">
        <v>506</v>
      </c>
      <c r="N3790" t="str">
        <f>_xlfn.CONCAT(Tableau1[[#This Row],[species_name]],Tableau1[[#This Row],[sub_reg]])</f>
        <v>Sandeels(=Sandlances) nei27.7.e</v>
      </c>
      <c r="O3790" t="s">
        <v>32</v>
      </c>
      <c r="P3790" t="s">
        <v>33</v>
      </c>
      <c r="Q3790" t="s">
        <v>34</v>
      </c>
      <c r="R3790">
        <v>5470.25</v>
      </c>
      <c r="S3790" t="s">
        <v>35</v>
      </c>
      <c r="T3790" t="s">
        <v>231</v>
      </c>
      <c r="U3790" t="s">
        <v>232</v>
      </c>
      <c r="V3790" t="s">
        <v>226</v>
      </c>
      <c r="W3790">
        <f>IFERROR(INDEX(#REF!,MATCH(Tableau1[[#This Row],[Identifiant pour calcul]],#REF!,0),9),0)</f>
        <v>0</v>
      </c>
      <c r="X3790">
        <f>Tableau1[[#This Row],[value]]*0.125*Tableau1[[#This Row],[Sequestration factor]]</f>
        <v>0</v>
      </c>
      <c r="Y3790" t="s">
        <v>39</v>
      </c>
      <c r="Z3790" t="s">
        <v>40</v>
      </c>
      <c r="AA3790" t="s">
        <v>39</v>
      </c>
      <c r="AB3790" t="e">
        <f>INDEX(#REF!,MATCH(Tableau1[[#This Row],[species_name]],#REF!,0),2)</f>
        <v>#REF!</v>
      </c>
      <c r="AC3790" s="3" t="e">
        <f>Tableau1[[#This Row],[value]]/Tableau1[[#This Row],[débarquements totaux de l''espèce]]</f>
        <v>#REF!</v>
      </c>
    </row>
    <row r="3791" spans="1:29" x14ac:dyDescent="0.2">
      <c r="A3791" s="1">
        <v>45355</v>
      </c>
      <c r="B3791" t="s">
        <v>24</v>
      </c>
      <c r="C3791" t="s">
        <v>25</v>
      </c>
      <c r="D3791">
        <v>2022</v>
      </c>
      <c r="E3791" t="s">
        <v>86</v>
      </c>
      <c r="F3791" t="s">
        <v>59</v>
      </c>
      <c r="G3791" t="s">
        <v>107</v>
      </c>
      <c r="H3791" t="s">
        <v>29</v>
      </c>
      <c r="M3791" t="s">
        <v>506</v>
      </c>
      <c r="N3791" t="str">
        <f>_xlfn.CONCAT(Tableau1[[#This Row],[species_name]],Tableau1[[#This Row],[sub_reg]])</f>
        <v>Sandeels(=Sandlances) nei27.8.a</v>
      </c>
      <c r="O3791" t="s">
        <v>32</v>
      </c>
      <c r="P3791" t="s">
        <v>33</v>
      </c>
      <c r="Q3791" t="s">
        <v>34</v>
      </c>
      <c r="R3791">
        <v>8927.6</v>
      </c>
      <c r="S3791" t="s">
        <v>35</v>
      </c>
      <c r="T3791" t="s">
        <v>231</v>
      </c>
      <c r="U3791" t="s">
        <v>232</v>
      </c>
      <c r="V3791" t="s">
        <v>331</v>
      </c>
      <c r="W3791">
        <f>IFERROR(INDEX(#REF!,MATCH(Tableau1[[#This Row],[Identifiant pour calcul]],#REF!,0),9),0)</f>
        <v>0</v>
      </c>
      <c r="X3791">
        <f>Tableau1[[#This Row],[value]]*0.125*Tableau1[[#This Row],[Sequestration factor]]</f>
        <v>0</v>
      </c>
      <c r="Y3791" t="s">
        <v>39</v>
      </c>
      <c r="Z3791" t="s">
        <v>40</v>
      </c>
      <c r="AA3791" t="s">
        <v>39</v>
      </c>
      <c r="AB3791" t="e">
        <f>INDEX(#REF!,MATCH(Tableau1[[#This Row],[species_name]],#REF!,0),2)</f>
        <v>#REF!</v>
      </c>
      <c r="AC3791" s="3" t="e">
        <f>Tableau1[[#This Row],[value]]/Tableau1[[#This Row],[débarquements totaux de l''espèce]]</f>
        <v>#REF!</v>
      </c>
    </row>
    <row r="3792" spans="1:29" x14ac:dyDescent="0.2">
      <c r="A3792" s="1">
        <v>45355</v>
      </c>
      <c r="B3792" t="s">
        <v>24</v>
      </c>
      <c r="C3792" t="s">
        <v>25</v>
      </c>
      <c r="D3792">
        <v>2022</v>
      </c>
      <c r="E3792" t="s">
        <v>86</v>
      </c>
      <c r="F3792" t="s">
        <v>372</v>
      </c>
      <c r="G3792" t="s">
        <v>77</v>
      </c>
      <c r="H3792" t="s">
        <v>29</v>
      </c>
      <c r="L3792" t="s">
        <v>515</v>
      </c>
      <c r="M3792" t="s">
        <v>516</v>
      </c>
      <c r="N3792" t="str">
        <f>_xlfn.CONCAT(Tableau1[[#This Row],[species_name]],Tableau1[[#This Row],[sub_reg]])</f>
        <v>Sandeels(=Sandlances) nei27.7.d</v>
      </c>
      <c r="O3792" t="s">
        <v>32</v>
      </c>
      <c r="P3792" t="s">
        <v>33</v>
      </c>
      <c r="Q3792" t="s">
        <v>34</v>
      </c>
      <c r="R3792">
        <v>6357.48</v>
      </c>
      <c r="S3792" t="s">
        <v>35</v>
      </c>
      <c r="T3792" t="s">
        <v>231</v>
      </c>
      <c r="U3792" t="s">
        <v>232</v>
      </c>
      <c r="V3792" t="s">
        <v>96</v>
      </c>
      <c r="W3792">
        <f>IFERROR(INDEX(#REF!,MATCH(Tableau1[[#This Row],[Identifiant pour calcul]],#REF!,0),9),0)</f>
        <v>0</v>
      </c>
      <c r="X3792">
        <f>Tableau1[[#This Row],[value]]*0.125*Tableau1[[#This Row],[Sequestration factor]]</f>
        <v>0</v>
      </c>
      <c r="Y3792" t="s">
        <v>39</v>
      </c>
      <c r="Z3792" t="s">
        <v>40</v>
      </c>
      <c r="AA3792" t="s">
        <v>39</v>
      </c>
      <c r="AB3792" t="e">
        <f>INDEX(#REF!,MATCH(Tableau1[[#This Row],[species_name]],#REF!,0),2)</f>
        <v>#REF!</v>
      </c>
      <c r="AC3792" s="3" t="e">
        <f>Tableau1[[#This Row],[value]]/Tableau1[[#This Row],[débarquements totaux de l''espèce]]</f>
        <v>#REF!</v>
      </c>
    </row>
    <row r="3793" spans="1:29" x14ac:dyDescent="0.2">
      <c r="A3793" s="1">
        <v>45355</v>
      </c>
      <c r="B3793" t="s">
        <v>24</v>
      </c>
      <c r="C3793" t="s">
        <v>25</v>
      </c>
      <c r="D3793">
        <v>2022</v>
      </c>
      <c r="E3793" t="s">
        <v>86</v>
      </c>
      <c r="F3793" t="s">
        <v>59</v>
      </c>
      <c r="G3793" t="s">
        <v>77</v>
      </c>
      <c r="H3793" t="s">
        <v>29</v>
      </c>
      <c r="M3793" t="s">
        <v>683</v>
      </c>
      <c r="N3793" t="str">
        <f>_xlfn.CONCAT(Tableau1[[#This Row],[species_name]],Tableau1[[#This Row],[sub_reg]])</f>
        <v>Sandeels(=Sandlances) nei27.8.a</v>
      </c>
      <c r="O3793" t="s">
        <v>32</v>
      </c>
      <c r="P3793" t="s">
        <v>33</v>
      </c>
      <c r="Q3793" t="s">
        <v>34</v>
      </c>
      <c r="R3793">
        <v>3272.74</v>
      </c>
      <c r="S3793" t="s">
        <v>35</v>
      </c>
      <c r="T3793" t="s">
        <v>231</v>
      </c>
      <c r="U3793" t="s">
        <v>232</v>
      </c>
      <c r="V3793" t="s">
        <v>331</v>
      </c>
      <c r="W3793">
        <f>IFERROR(INDEX(#REF!,MATCH(Tableau1[[#This Row],[Identifiant pour calcul]],#REF!,0),9),0)</f>
        <v>0</v>
      </c>
      <c r="X3793">
        <f>Tableau1[[#This Row],[value]]*0.125*Tableau1[[#This Row],[Sequestration factor]]</f>
        <v>0</v>
      </c>
      <c r="Y3793" t="s">
        <v>39</v>
      </c>
      <c r="Z3793" t="s">
        <v>40</v>
      </c>
      <c r="AA3793" t="s">
        <v>39</v>
      </c>
      <c r="AB3793" t="e">
        <f>INDEX(#REF!,MATCH(Tableau1[[#This Row],[species_name]],#REF!,0),2)</f>
        <v>#REF!</v>
      </c>
      <c r="AC3793" s="3" t="e">
        <f>Tableau1[[#This Row],[value]]/Tableau1[[#This Row],[débarquements totaux de l''espèce]]</f>
        <v>#REF!</v>
      </c>
    </row>
    <row r="3794" spans="1:29" x14ac:dyDescent="0.2">
      <c r="A3794" s="1">
        <v>45355</v>
      </c>
      <c r="B3794" t="s">
        <v>24</v>
      </c>
      <c r="C3794" t="s">
        <v>25</v>
      </c>
      <c r="D3794">
        <v>2022</v>
      </c>
      <c r="E3794" t="s">
        <v>86</v>
      </c>
      <c r="F3794" t="s">
        <v>217</v>
      </c>
      <c r="G3794" t="s">
        <v>107</v>
      </c>
      <c r="H3794" t="s">
        <v>29</v>
      </c>
      <c r="M3794" t="s">
        <v>771</v>
      </c>
      <c r="N3794" t="str">
        <f>_xlfn.CONCAT(Tableau1[[#This Row],[species_name]],Tableau1[[#This Row],[sub_reg]])</f>
        <v>Sandeels(=Sandlances) nei27.7.d</v>
      </c>
      <c r="O3794" t="s">
        <v>32</v>
      </c>
      <c r="P3794" t="s">
        <v>33</v>
      </c>
      <c r="Q3794" t="s">
        <v>34</v>
      </c>
      <c r="R3794">
        <v>7810.8</v>
      </c>
      <c r="S3794" t="s">
        <v>35</v>
      </c>
      <c r="T3794" t="s">
        <v>231</v>
      </c>
      <c r="U3794" t="s">
        <v>232</v>
      </c>
      <c r="V3794" t="s">
        <v>96</v>
      </c>
      <c r="W3794">
        <f>IFERROR(INDEX(#REF!,MATCH(Tableau1[[#This Row],[Identifiant pour calcul]],#REF!,0),9),0)</f>
        <v>0</v>
      </c>
      <c r="X3794">
        <f>Tableau1[[#This Row],[value]]*0.125*Tableau1[[#This Row],[Sequestration factor]]</f>
        <v>0</v>
      </c>
      <c r="Y3794" t="s">
        <v>39</v>
      </c>
      <c r="Z3794" t="s">
        <v>40</v>
      </c>
      <c r="AA3794" t="s">
        <v>39</v>
      </c>
      <c r="AB3794" t="e">
        <f>INDEX(#REF!,MATCH(Tableau1[[#This Row],[species_name]],#REF!,0),2)</f>
        <v>#REF!</v>
      </c>
      <c r="AC3794" s="3" t="e">
        <f>Tableau1[[#This Row],[value]]/Tableau1[[#This Row],[débarquements totaux de l''espèce]]</f>
        <v>#REF!</v>
      </c>
    </row>
    <row r="3795" spans="1:29" x14ac:dyDescent="0.2">
      <c r="A3795" s="1">
        <v>45355</v>
      </c>
      <c r="B3795" t="s">
        <v>24</v>
      </c>
      <c r="C3795" t="s">
        <v>25</v>
      </c>
      <c r="D3795">
        <v>2022</v>
      </c>
      <c r="E3795" t="s">
        <v>86</v>
      </c>
      <c r="F3795" t="s">
        <v>239</v>
      </c>
      <c r="G3795" t="s">
        <v>107</v>
      </c>
      <c r="H3795" t="s">
        <v>29</v>
      </c>
      <c r="M3795" t="s">
        <v>786</v>
      </c>
      <c r="N3795" t="str">
        <f>_xlfn.CONCAT(Tableau1[[#This Row],[species_name]],Tableau1[[#This Row],[sub_reg]])</f>
        <v>Sandeels(=Sandlances) nei27.7.d</v>
      </c>
      <c r="O3795" t="s">
        <v>32</v>
      </c>
      <c r="P3795" t="s">
        <v>33</v>
      </c>
      <c r="Q3795" t="s">
        <v>34</v>
      </c>
      <c r="R3795">
        <v>5663.76</v>
      </c>
      <c r="S3795" t="s">
        <v>35</v>
      </c>
      <c r="T3795" t="s">
        <v>231</v>
      </c>
      <c r="U3795" t="s">
        <v>232</v>
      </c>
      <c r="V3795" t="s">
        <v>96</v>
      </c>
      <c r="W3795">
        <f>IFERROR(INDEX(#REF!,MATCH(Tableau1[[#This Row],[Identifiant pour calcul]],#REF!,0),9),0)</f>
        <v>0</v>
      </c>
      <c r="X3795">
        <f>Tableau1[[#This Row],[value]]*0.125*Tableau1[[#This Row],[Sequestration factor]]</f>
        <v>0</v>
      </c>
      <c r="Y3795" t="s">
        <v>39</v>
      </c>
      <c r="Z3795" t="s">
        <v>40</v>
      </c>
      <c r="AA3795" t="s">
        <v>39</v>
      </c>
      <c r="AB3795" t="e">
        <f>INDEX(#REF!,MATCH(Tableau1[[#This Row],[species_name]],#REF!,0),2)</f>
        <v>#REF!</v>
      </c>
      <c r="AC3795" s="3" t="e">
        <f>Tableau1[[#This Row],[value]]/Tableau1[[#This Row],[débarquements totaux de l''espèce]]</f>
        <v>#REF!</v>
      </c>
    </row>
    <row r="3796" spans="1:29" x14ac:dyDescent="0.2">
      <c r="A3796" s="1">
        <v>45355</v>
      </c>
      <c r="B3796" t="s">
        <v>24</v>
      </c>
      <c r="C3796" t="s">
        <v>25</v>
      </c>
      <c r="D3796">
        <v>2022</v>
      </c>
      <c r="E3796" t="s">
        <v>86</v>
      </c>
      <c r="F3796" t="s">
        <v>239</v>
      </c>
      <c r="G3796" t="s">
        <v>107</v>
      </c>
      <c r="H3796" t="s">
        <v>29</v>
      </c>
      <c r="M3796" t="s">
        <v>786</v>
      </c>
      <c r="N3796" t="str">
        <f>_xlfn.CONCAT(Tableau1[[#This Row],[species_name]],Tableau1[[#This Row],[sub_reg]])</f>
        <v>Sandeels(=Sandlances) nei27.7.e</v>
      </c>
      <c r="O3796" t="s">
        <v>32</v>
      </c>
      <c r="P3796" t="s">
        <v>33</v>
      </c>
      <c r="Q3796" t="s">
        <v>34</v>
      </c>
      <c r="R3796">
        <v>1807.81</v>
      </c>
      <c r="S3796" t="s">
        <v>35</v>
      </c>
      <c r="T3796" t="s">
        <v>231</v>
      </c>
      <c r="U3796" t="s">
        <v>232</v>
      </c>
      <c r="V3796" t="s">
        <v>226</v>
      </c>
      <c r="W3796">
        <f>IFERROR(INDEX(#REF!,MATCH(Tableau1[[#This Row],[Identifiant pour calcul]],#REF!,0),9),0)</f>
        <v>0</v>
      </c>
      <c r="X3796">
        <f>Tableau1[[#This Row],[value]]*0.125*Tableau1[[#This Row],[Sequestration factor]]</f>
        <v>0</v>
      </c>
      <c r="Y3796" t="s">
        <v>39</v>
      </c>
      <c r="Z3796" t="s">
        <v>40</v>
      </c>
      <c r="AA3796" t="s">
        <v>39</v>
      </c>
      <c r="AB3796" t="e">
        <f>INDEX(#REF!,MATCH(Tableau1[[#This Row],[species_name]],#REF!,0),2)</f>
        <v>#REF!</v>
      </c>
      <c r="AC3796" s="3" t="e">
        <f>Tableau1[[#This Row],[value]]/Tableau1[[#This Row],[débarquements totaux de l''espèce]]</f>
        <v>#REF!</v>
      </c>
    </row>
    <row r="3797" spans="1:29" x14ac:dyDescent="0.2">
      <c r="A3797" s="1">
        <v>45355</v>
      </c>
      <c r="B3797" t="s">
        <v>24</v>
      </c>
      <c r="C3797" t="s">
        <v>25</v>
      </c>
      <c r="D3797">
        <v>2022</v>
      </c>
      <c r="E3797" t="s">
        <v>86</v>
      </c>
      <c r="F3797" t="s">
        <v>217</v>
      </c>
      <c r="G3797" t="s">
        <v>107</v>
      </c>
      <c r="H3797" t="s">
        <v>29</v>
      </c>
      <c r="M3797" t="s">
        <v>771</v>
      </c>
      <c r="N3797" t="str">
        <f>_xlfn.CONCAT(Tableau1[[#This Row],[species_name]],Tableau1[[#This Row],[sub_reg]])</f>
        <v>Sandeels(=Sandlances) nei27.7.e</v>
      </c>
      <c r="O3797" t="s">
        <v>32</v>
      </c>
      <c r="P3797" t="s">
        <v>33</v>
      </c>
      <c r="Q3797" t="s">
        <v>34</v>
      </c>
      <c r="R3797">
        <v>3908.55</v>
      </c>
      <c r="S3797" t="s">
        <v>35</v>
      </c>
      <c r="T3797" t="s">
        <v>231</v>
      </c>
      <c r="U3797" t="s">
        <v>232</v>
      </c>
      <c r="V3797" t="s">
        <v>226</v>
      </c>
      <c r="W3797">
        <f>IFERROR(INDEX(#REF!,MATCH(Tableau1[[#This Row],[Identifiant pour calcul]],#REF!,0),9),0)</f>
        <v>0</v>
      </c>
      <c r="X3797">
        <f>Tableau1[[#This Row],[value]]*0.125*Tableau1[[#This Row],[Sequestration factor]]</f>
        <v>0</v>
      </c>
      <c r="Y3797" t="s">
        <v>39</v>
      </c>
      <c r="Z3797" t="s">
        <v>40</v>
      </c>
      <c r="AA3797" t="s">
        <v>39</v>
      </c>
      <c r="AB3797" t="e">
        <f>INDEX(#REF!,MATCH(Tableau1[[#This Row],[species_name]],#REF!,0),2)</f>
        <v>#REF!</v>
      </c>
      <c r="AC3797" s="3" t="e">
        <f>Tableau1[[#This Row],[value]]/Tableau1[[#This Row],[débarquements totaux de l''espèce]]</f>
        <v>#REF!</v>
      </c>
    </row>
    <row r="3798" spans="1:29" x14ac:dyDescent="0.2">
      <c r="A3798" s="1">
        <v>45355</v>
      </c>
      <c r="B3798" t="s">
        <v>24</v>
      </c>
      <c r="C3798" t="s">
        <v>25</v>
      </c>
      <c r="D3798">
        <v>2022</v>
      </c>
      <c r="E3798" t="s">
        <v>86</v>
      </c>
      <c r="F3798" t="s">
        <v>372</v>
      </c>
      <c r="G3798" t="s">
        <v>88</v>
      </c>
      <c r="H3798" t="s">
        <v>29</v>
      </c>
      <c r="L3798" t="s">
        <v>373</v>
      </c>
      <c r="M3798" t="s">
        <v>374</v>
      </c>
      <c r="N3798" t="str">
        <f>_xlfn.CONCAT(Tableau1[[#This Row],[species_name]],Tableau1[[#This Row],[sub_reg]])</f>
        <v>Axillary seabream27.8.b</v>
      </c>
      <c r="O3798" t="s">
        <v>32</v>
      </c>
      <c r="P3798" t="s">
        <v>33</v>
      </c>
      <c r="Q3798" t="s">
        <v>34</v>
      </c>
      <c r="R3798">
        <v>1693.23</v>
      </c>
      <c r="S3798" t="s">
        <v>35</v>
      </c>
      <c r="T3798" t="s">
        <v>396</v>
      </c>
      <c r="U3798" t="s">
        <v>397</v>
      </c>
      <c r="V3798" t="s">
        <v>338</v>
      </c>
      <c r="W3798">
        <f>IFERROR(INDEX(#REF!,MATCH(Tableau1[[#This Row],[Identifiant pour calcul]],#REF!,0),9),0)</f>
        <v>0</v>
      </c>
      <c r="X3798">
        <f>Tableau1[[#This Row],[value]]*0.125*Tableau1[[#This Row],[Sequestration factor]]</f>
        <v>0</v>
      </c>
      <c r="Y3798" t="s">
        <v>39</v>
      </c>
      <c r="Z3798" t="s">
        <v>40</v>
      </c>
      <c r="AA3798" t="s">
        <v>39</v>
      </c>
      <c r="AB3798" t="e">
        <f>INDEX(#REF!,MATCH(Tableau1[[#This Row],[species_name]],#REF!,0),2)</f>
        <v>#REF!</v>
      </c>
      <c r="AC3798" s="3" t="e">
        <f>Tableau1[[#This Row],[value]]/Tableau1[[#This Row],[débarquements totaux de l''espèce]]</f>
        <v>#REF!</v>
      </c>
    </row>
    <row r="3799" spans="1:29" x14ac:dyDescent="0.2">
      <c r="A3799" s="1">
        <v>45355</v>
      </c>
      <c r="B3799" t="s">
        <v>24</v>
      </c>
      <c r="C3799" t="s">
        <v>25</v>
      </c>
      <c r="D3799">
        <v>2022</v>
      </c>
      <c r="E3799" t="s">
        <v>26</v>
      </c>
      <c r="F3799" t="s">
        <v>158</v>
      </c>
      <c r="G3799" t="s">
        <v>406</v>
      </c>
      <c r="H3799" t="s">
        <v>29</v>
      </c>
      <c r="L3799" t="s">
        <v>428</v>
      </c>
      <c r="M3799" t="s">
        <v>429</v>
      </c>
      <c r="N3799" t="str">
        <f>_xlfn.CONCAT(Tableau1[[#This Row],[species_name]],Tableau1[[#This Row],[sub_reg]])</f>
        <v>Axillary seabreamsa 7</v>
      </c>
      <c r="O3799" t="s">
        <v>32</v>
      </c>
      <c r="P3799" t="s">
        <v>33</v>
      </c>
      <c r="Q3799" t="s">
        <v>34</v>
      </c>
      <c r="R3799">
        <v>56668.42</v>
      </c>
      <c r="S3799" t="s">
        <v>35</v>
      </c>
      <c r="T3799" t="s">
        <v>396</v>
      </c>
      <c r="U3799" t="s">
        <v>397</v>
      </c>
      <c r="V3799" t="s">
        <v>62</v>
      </c>
      <c r="W3799">
        <f>IFERROR(INDEX(#REF!,MATCH(Tableau1[[#This Row],[Identifiant pour calcul]],#REF!,0),9),0)</f>
        <v>0</v>
      </c>
      <c r="X3799">
        <f>Tableau1[[#This Row],[value]]*0.125*Tableau1[[#This Row],[Sequestration factor]]</f>
        <v>0</v>
      </c>
      <c r="Y3799" t="s">
        <v>39</v>
      </c>
      <c r="Z3799" t="s">
        <v>40</v>
      </c>
      <c r="AA3799" t="s">
        <v>39</v>
      </c>
      <c r="AB3799" t="e">
        <f>INDEX(#REF!,MATCH(Tableau1[[#This Row],[species_name]],#REF!,0),2)</f>
        <v>#REF!</v>
      </c>
      <c r="AC3799" s="3" t="e">
        <f>Tableau1[[#This Row],[value]]/Tableau1[[#This Row],[débarquements totaux de l''espèce]]</f>
        <v>#REF!</v>
      </c>
    </row>
    <row r="3800" spans="1:29" x14ac:dyDescent="0.2">
      <c r="A3800" s="1">
        <v>45355</v>
      </c>
      <c r="B3800" t="s">
        <v>24</v>
      </c>
      <c r="C3800" t="s">
        <v>25</v>
      </c>
      <c r="D3800">
        <v>2022</v>
      </c>
      <c r="E3800" t="s">
        <v>86</v>
      </c>
      <c r="F3800" t="s">
        <v>523</v>
      </c>
      <c r="G3800" t="s">
        <v>406</v>
      </c>
      <c r="H3800" t="s">
        <v>29</v>
      </c>
      <c r="L3800" t="s">
        <v>524</v>
      </c>
      <c r="M3800" t="s">
        <v>525</v>
      </c>
      <c r="N3800" t="str">
        <f>_xlfn.CONCAT(Tableau1[[#This Row],[species_name]],Tableau1[[#This Row],[sub_reg]])</f>
        <v>Axillary seabream27.8.b</v>
      </c>
      <c r="O3800" t="s">
        <v>32</v>
      </c>
      <c r="P3800" t="s">
        <v>33</v>
      </c>
      <c r="Q3800" t="s">
        <v>34</v>
      </c>
      <c r="R3800">
        <v>3393.79</v>
      </c>
      <c r="S3800" t="s">
        <v>35</v>
      </c>
      <c r="T3800" t="s">
        <v>396</v>
      </c>
      <c r="U3800" t="s">
        <v>397</v>
      </c>
      <c r="V3800" t="s">
        <v>338</v>
      </c>
      <c r="W3800">
        <f>IFERROR(INDEX(#REF!,MATCH(Tableau1[[#This Row],[Identifiant pour calcul]],#REF!,0),9),0)</f>
        <v>0</v>
      </c>
      <c r="X3800">
        <f>Tableau1[[#This Row],[value]]*0.125*Tableau1[[#This Row],[Sequestration factor]]</f>
        <v>0</v>
      </c>
      <c r="Y3800" t="s">
        <v>39</v>
      </c>
      <c r="Z3800" t="s">
        <v>40</v>
      </c>
      <c r="AA3800" t="s">
        <v>39</v>
      </c>
      <c r="AB3800" t="e">
        <f>INDEX(#REF!,MATCH(Tableau1[[#This Row],[species_name]],#REF!,0),2)</f>
        <v>#REF!</v>
      </c>
      <c r="AC3800" s="3" t="e">
        <f>Tableau1[[#This Row],[value]]/Tableau1[[#This Row],[débarquements totaux de l''espèce]]</f>
        <v>#REF!</v>
      </c>
    </row>
    <row r="3801" spans="1:29" x14ac:dyDescent="0.2">
      <c r="A3801" s="1">
        <v>45355</v>
      </c>
      <c r="B3801" t="s">
        <v>24</v>
      </c>
      <c r="C3801" t="s">
        <v>25</v>
      </c>
      <c r="D3801">
        <v>2022</v>
      </c>
      <c r="E3801" t="s">
        <v>86</v>
      </c>
      <c r="F3801" t="s">
        <v>523</v>
      </c>
      <c r="G3801" t="s">
        <v>77</v>
      </c>
      <c r="H3801" t="s">
        <v>29</v>
      </c>
      <c r="L3801" t="s">
        <v>515</v>
      </c>
      <c r="M3801" t="s">
        <v>516</v>
      </c>
      <c r="N3801" t="str">
        <f>_xlfn.CONCAT(Tableau1[[#This Row],[species_name]],Tableau1[[#This Row],[sub_reg]])</f>
        <v>Axillary seabream27.8.a</v>
      </c>
      <c r="O3801" t="s">
        <v>32</v>
      </c>
      <c r="P3801" t="s">
        <v>33</v>
      </c>
      <c r="Q3801" t="s">
        <v>34</v>
      </c>
      <c r="R3801">
        <v>1193.9000000000001</v>
      </c>
      <c r="S3801" t="s">
        <v>35</v>
      </c>
      <c r="T3801" t="s">
        <v>396</v>
      </c>
      <c r="U3801" t="s">
        <v>397</v>
      </c>
      <c r="V3801" t="s">
        <v>331</v>
      </c>
      <c r="W3801">
        <f>IFERROR(INDEX(#REF!,MATCH(Tableau1[[#This Row],[Identifiant pour calcul]],#REF!,0),9),0)</f>
        <v>0</v>
      </c>
      <c r="X3801">
        <f>Tableau1[[#This Row],[value]]*0.125*Tableau1[[#This Row],[Sequestration factor]]</f>
        <v>0</v>
      </c>
      <c r="Y3801" t="s">
        <v>39</v>
      </c>
      <c r="Z3801" t="s">
        <v>40</v>
      </c>
      <c r="AA3801" t="s">
        <v>39</v>
      </c>
      <c r="AB3801" t="e">
        <f>INDEX(#REF!,MATCH(Tableau1[[#This Row],[species_name]],#REF!,0),2)</f>
        <v>#REF!</v>
      </c>
      <c r="AC3801" s="3" t="e">
        <f>Tableau1[[#This Row],[value]]/Tableau1[[#This Row],[débarquements totaux de l''espèce]]</f>
        <v>#REF!</v>
      </c>
    </row>
    <row r="3802" spans="1:29" x14ac:dyDescent="0.2">
      <c r="A3802" s="1">
        <v>45355</v>
      </c>
      <c r="B3802" t="s">
        <v>24</v>
      </c>
      <c r="C3802" t="s">
        <v>25</v>
      </c>
      <c r="D3802">
        <v>2022</v>
      </c>
      <c r="E3802" t="s">
        <v>26</v>
      </c>
      <c r="F3802" t="s">
        <v>27</v>
      </c>
      <c r="G3802" t="s">
        <v>240</v>
      </c>
      <c r="H3802" t="s">
        <v>29</v>
      </c>
      <c r="M3802" t="s">
        <v>737</v>
      </c>
      <c r="N3802" t="str">
        <f>_xlfn.CONCAT(Tableau1[[#This Row],[species_name]],Tableau1[[#This Row],[sub_reg]])</f>
        <v>Axillary seabreamsa 7</v>
      </c>
      <c r="O3802" t="s">
        <v>32</v>
      </c>
      <c r="P3802" t="s">
        <v>33</v>
      </c>
      <c r="Q3802" t="s">
        <v>34</v>
      </c>
      <c r="R3802">
        <v>1403.6293000000001</v>
      </c>
      <c r="S3802" t="s">
        <v>35</v>
      </c>
      <c r="T3802" t="s">
        <v>396</v>
      </c>
      <c r="U3802" t="s">
        <v>397</v>
      </c>
      <c r="V3802" t="s">
        <v>62</v>
      </c>
      <c r="W3802">
        <f>IFERROR(INDEX(#REF!,MATCH(Tableau1[[#This Row],[Identifiant pour calcul]],#REF!,0),9),0)</f>
        <v>0</v>
      </c>
      <c r="X3802">
        <f>Tableau1[[#This Row],[value]]*0.125*Tableau1[[#This Row],[Sequestration factor]]</f>
        <v>0</v>
      </c>
      <c r="Y3802" t="s">
        <v>39</v>
      </c>
      <c r="Z3802" t="s">
        <v>40</v>
      </c>
      <c r="AA3802" t="s">
        <v>39</v>
      </c>
      <c r="AB3802" t="e">
        <f>INDEX(#REF!,MATCH(Tableau1[[#This Row],[species_name]],#REF!,0),2)</f>
        <v>#REF!</v>
      </c>
      <c r="AC3802" s="3" t="e">
        <f>Tableau1[[#This Row],[value]]/Tableau1[[#This Row],[débarquements totaux de l''espèce]]</f>
        <v>#REF!</v>
      </c>
    </row>
    <row r="3803" spans="1:29" x14ac:dyDescent="0.2">
      <c r="A3803" s="1">
        <v>45355</v>
      </c>
      <c r="B3803" t="s">
        <v>24</v>
      </c>
      <c r="C3803" t="s">
        <v>25</v>
      </c>
      <c r="D3803">
        <v>2022</v>
      </c>
      <c r="E3803" t="s">
        <v>86</v>
      </c>
      <c r="F3803" t="s">
        <v>27</v>
      </c>
      <c r="G3803" t="s">
        <v>77</v>
      </c>
      <c r="H3803" t="s">
        <v>29</v>
      </c>
      <c r="M3803" t="s">
        <v>738</v>
      </c>
      <c r="N3803" t="str">
        <f>_xlfn.CONCAT(Tableau1[[#This Row],[species_name]],Tableau1[[#This Row],[sub_reg]])</f>
        <v>Axillary seabream27.8.b</v>
      </c>
      <c r="O3803" t="s">
        <v>32</v>
      </c>
      <c r="P3803" t="s">
        <v>33</v>
      </c>
      <c r="Q3803" t="s">
        <v>34</v>
      </c>
      <c r="R3803">
        <v>3759.25</v>
      </c>
      <c r="S3803" t="s">
        <v>35</v>
      </c>
      <c r="T3803" t="s">
        <v>396</v>
      </c>
      <c r="U3803" t="s">
        <v>397</v>
      </c>
      <c r="V3803" t="s">
        <v>338</v>
      </c>
      <c r="W3803">
        <f>IFERROR(INDEX(#REF!,MATCH(Tableau1[[#This Row],[Identifiant pour calcul]],#REF!,0),9),0)</f>
        <v>0</v>
      </c>
      <c r="X3803">
        <f>Tableau1[[#This Row],[value]]*0.125*Tableau1[[#This Row],[Sequestration factor]]</f>
        <v>0</v>
      </c>
      <c r="Y3803" t="s">
        <v>39</v>
      </c>
      <c r="Z3803" t="s">
        <v>40</v>
      </c>
      <c r="AA3803" t="s">
        <v>39</v>
      </c>
      <c r="AB3803" t="e">
        <f>INDEX(#REF!,MATCH(Tableau1[[#This Row],[species_name]],#REF!,0),2)</f>
        <v>#REF!</v>
      </c>
      <c r="AC3803" s="3" t="e">
        <f>Tableau1[[#This Row],[value]]/Tableau1[[#This Row],[débarquements totaux de l''espèce]]</f>
        <v>#REF!</v>
      </c>
    </row>
    <row r="3804" spans="1:29" x14ac:dyDescent="0.2">
      <c r="A3804" s="1">
        <v>45355</v>
      </c>
      <c r="B3804" t="s">
        <v>24</v>
      </c>
      <c r="C3804" t="s">
        <v>25</v>
      </c>
      <c r="D3804">
        <v>2022</v>
      </c>
      <c r="E3804" t="s">
        <v>86</v>
      </c>
      <c r="F3804" t="s">
        <v>158</v>
      </c>
      <c r="G3804" t="s">
        <v>88</v>
      </c>
      <c r="H3804" t="s">
        <v>29</v>
      </c>
      <c r="L3804" t="s">
        <v>373</v>
      </c>
      <c r="M3804" t="s">
        <v>374</v>
      </c>
      <c r="N3804" t="str">
        <f>_xlfn.CONCAT(Tableau1[[#This Row],[species_name]],Tableau1[[#This Row],[sub_reg]])</f>
        <v>Axillary seabream27.8.b</v>
      </c>
      <c r="O3804" t="s">
        <v>32</v>
      </c>
      <c r="P3804" t="s">
        <v>33</v>
      </c>
      <c r="Q3804" t="s">
        <v>34</v>
      </c>
      <c r="R3804">
        <v>4265.25</v>
      </c>
      <c r="S3804" t="s">
        <v>35</v>
      </c>
      <c r="T3804" t="s">
        <v>396</v>
      </c>
      <c r="U3804" t="s">
        <v>397</v>
      </c>
      <c r="V3804" t="s">
        <v>338</v>
      </c>
      <c r="W3804">
        <f>IFERROR(INDEX(#REF!,MATCH(Tableau1[[#This Row],[Identifiant pour calcul]],#REF!,0),9),0)</f>
        <v>0</v>
      </c>
      <c r="X3804">
        <f>Tableau1[[#This Row],[value]]*0.125*Tableau1[[#This Row],[Sequestration factor]]</f>
        <v>0</v>
      </c>
      <c r="Y3804" t="s">
        <v>39</v>
      </c>
      <c r="Z3804" t="s">
        <v>40</v>
      </c>
      <c r="AA3804" t="s">
        <v>39</v>
      </c>
      <c r="AB3804" t="e">
        <f>INDEX(#REF!,MATCH(Tableau1[[#This Row],[species_name]],#REF!,0),2)</f>
        <v>#REF!</v>
      </c>
      <c r="AC3804" s="3" t="e">
        <f>Tableau1[[#This Row],[value]]/Tableau1[[#This Row],[débarquements totaux de l''espèce]]</f>
        <v>#REF!</v>
      </c>
    </row>
    <row r="3805" spans="1:29" x14ac:dyDescent="0.2">
      <c r="A3805" s="1">
        <v>45355</v>
      </c>
      <c r="B3805" t="s">
        <v>24</v>
      </c>
      <c r="C3805" t="s">
        <v>25</v>
      </c>
      <c r="D3805">
        <v>2022</v>
      </c>
      <c r="E3805" t="s">
        <v>86</v>
      </c>
      <c r="F3805" t="s">
        <v>158</v>
      </c>
      <c r="G3805" t="s">
        <v>88</v>
      </c>
      <c r="H3805" t="s">
        <v>29</v>
      </c>
      <c r="L3805" t="s">
        <v>373</v>
      </c>
      <c r="M3805" t="s">
        <v>374</v>
      </c>
      <c r="N3805" t="str">
        <f>_xlfn.CONCAT(Tableau1[[#This Row],[species_name]],Tableau1[[#This Row],[sub_reg]])</f>
        <v>Axillary seabream27.8.a</v>
      </c>
      <c r="O3805" t="s">
        <v>32</v>
      </c>
      <c r="P3805" t="s">
        <v>33</v>
      </c>
      <c r="Q3805" t="s">
        <v>34</v>
      </c>
      <c r="R3805">
        <v>3623.28</v>
      </c>
      <c r="S3805" t="s">
        <v>35</v>
      </c>
      <c r="T3805" t="s">
        <v>396</v>
      </c>
      <c r="U3805" t="s">
        <v>397</v>
      </c>
      <c r="V3805" t="s">
        <v>331</v>
      </c>
      <c r="W3805">
        <f>IFERROR(INDEX(#REF!,MATCH(Tableau1[[#This Row],[Identifiant pour calcul]],#REF!,0),9),0)</f>
        <v>0</v>
      </c>
      <c r="X3805">
        <f>Tableau1[[#This Row],[value]]*0.125*Tableau1[[#This Row],[Sequestration factor]]</f>
        <v>0</v>
      </c>
      <c r="Y3805" t="s">
        <v>39</v>
      </c>
      <c r="Z3805" t="s">
        <v>40</v>
      </c>
      <c r="AA3805" t="s">
        <v>39</v>
      </c>
      <c r="AB3805" t="e">
        <f>INDEX(#REF!,MATCH(Tableau1[[#This Row],[species_name]],#REF!,0),2)</f>
        <v>#REF!</v>
      </c>
      <c r="AC3805" s="3" t="e">
        <f>Tableau1[[#This Row],[value]]/Tableau1[[#This Row],[débarquements totaux de l''espèce]]</f>
        <v>#REF!</v>
      </c>
    </row>
    <row r="3806" spans="1:29" x14ac:dyDescent="0.2">
      <c r="A3806" s="1">
        <v>45355</v>
      </c>
      <c r="B3806" t="s">
        <v>24</v>
      </c>
      <c r="C3806" t="s">
        <v>25</v>
      </c>
      <c r="D3806">
        <v>2022</v>
      </c>
      <c r="E3806" t="s">
        <v>86</v>
      </c>
      <c r="F3806" t="s">
        <v>198</v>
      </c>
      <c r="G3806" t="s">
        <v>28</v>
      </c>
      <c r="H3806" t="s">
        <v>29</v>
      </c>
      <c r="L3806" t="s">
        <v>540</v>
      </c>
      <c r="M3806" t="s">
        <v>541</v>
      </c>
      <c r="N3806" t="str">
        <f>_xlfn.CONCAT(Tableau1[[#This Row],[species_name]],Tableau1[[#This Row],[sub_reg]])</f>
        <v>Axillary seabream27.7.e</v>
      </c>
      <c r="O3806" t="s">
        <v>32</v>
      </c>
      <c r="P3806" t="s">
        <v>33</v>
      </c>
      <c r="Q3806" t="s">
        <v>34</v>
      </c>
      <c r="R3806">
        <v>33057.1</v>
      </c>
      <c r="S3806" t="s">
        <v>35</v>
      </c>
      <c r="T3806" t="s">
        <v>396</v>
      </c>
      <c r="U3806" t="s">
        <v>397</v>
      </c>
      <c r="V3806" t="s">
        <v>226</v>
      </c>
      <c r="W3806">
        <f>IFERROR(INDEX(#REF!,MATCH(Tableau1[[#This Row],[Identifiant pour calcul]],#REF!,0),9),0)</f>
        <v>0</v>
      </c>
      <c r="X3806">
        <f>Tableau1[[#This Row],[value]]*0.125*Tableau1[[#This Row],[Sequestration factor]]</f>
        <v>0</v>
      </c>
      <c r="Y3806" t="s">
        <v>39</v>
      </c>
      <c r="Z3806" t="s">
        <v>40</v>
      </c>
      <c r="AA3806" t="s">
        <v>39</v>
      </c>
      <c r="AB3806" t="e">
        <f>INDEX(#REF!,MATCH(Tableau1[[#This Row],[species_name]],#REF!,0),2)</f>
        <v>#REF!</v>
      </c>
      <c r="AC3806" s="3" t="e">
        <f>Tableau1[[#This Row],[value]]/Tableau1[[#This Row],[débarquements totaux de l''espèce]]</f>
        <v>#REF!</v>
      </c>
    </row>
    <row r="3807" spans="1:29" x14ac:dyDescent="0.2">
      <c r="A3807" s="1">
        <v>45355</v>
      </c>
      <c r="B3807" t="s">
        <v>24</v>
      </c>
      <c r="C3807" t="s">
        <v>25</v>
      </c>
      <c r="D3807">
        <v>2022</v>
      </c>
      <c r="E3807" t="s">
        <v>86</v>
      </c>
      <c r="F3807" t="s">
        <v>158</v>
      </c>
      <c r="G3807" t="s">
        <v>28</v>
      </c>
      <c r="H3807" t="s">
        <v>29</v>
      </c>
      <c r="M3807" t="s">
        <v>821</v>
      </c>
      <c r="N3807" t="str">
        <f>_xlfn.CONCAT(Tableau1[[#This Row],[species_name]],Tableau1[[#This Row],[sub_reg]])</f>
        <v>Axillary seabream27.8.a</v>
      </c>
      <c r="O3807" t="s">
        <v>32</v>
      </c>
      <c r="P3807" t="s">
        <v>33</v>
      </c>
      <c r="Q3807" t="s">
        <v>34</v>
      </c>
      <c r="R3807">
        <v>1830.27</v>
      </c>
      <c r="S3807" t="s">
        <v>35</v>
      </c>
      <c r="T3807" t="s">
        <v>396</v>
      </c>
      <c r="U3807" t="s">
        <v>397</v>
      </c>
      <c r="V3807" t="s">
        <v>331</v>
      </c>
      <c r="W3807">
        <f>IFERROR(INDEX(#REF!,MATCH(Tableau1[[#This Row],[Identifiant pour calcul]],#REF!,0),9),0)</f>
        <v>0</v>
      </c>
      <c r="X3807">
        <f>Tableau1[[#This Row],[value]]*0.125*Tableau1[[#This Row],[Sequestration factor]]</f>
        <v>0</v>
      </c>
      <c r="Y3807" t="s">
        <v>39</v>
      </c>
      <c r="Z3807" t="s">
        <v>40</v>
      </c>
      <c r="AA3807" t="s">
        <v>39</v>
      </c>
      <c r="AB3807" t="e">
        <f>INDEX(#REF!,MATCH(Tableau1[[#This Row],[species_name]],#REF!,0),2)</f>
        <v>#REF!</v>
      </c>
      <c r="AC3807" s="3" t="e">
        <f>Tableau1[[#This Row],[value]]/Tableau1[[#This Row],[débarquements totaux de l''espèce]]</f>
        <v>#REF!</v>
      </c>
    </row>
    <row r="3808" spans="1:29" x14ac:dyDescent="0.2">
      <c r="A3808" s="1">
        <v>45355</v>
      </c>
      <c r="B3808" t="s">
        <v>24</v>
      </c>
      <c r="C3808" t="s">
        <v>25</v>
      </c>
      <c r="D3808">
        <v>2022</v>
      </c>
      <c r="E3808" t="s">
        <v>86</v>
      </c>
      <c r="F3808" t="s">
        <v>158</v>
      </c>
      <c r="G3808" t="s">
        <v>28</v>
      </c>
      <c r="H3808" t="s">
        <v>29</v>
      </c>
      <c r="M3808" t="s">
        <v>821</v>
      </c>
      <c r="N3808" t="str">
        <f>_xlfn.CONCAT(Tableau1[[#This Row],[species_name]],Tableau1[[#This Row],[sub_reg]])</f>
        <v>Axillary seabream27.8.b</v>
      </c>
      <c r="O3808" t="s">
        <v>32</v>
      </c>
      <c r="P3808" t="s">
        <v>33</v>
      </c>
      <c r="Q3808" t="s">
        <v>34</v>
      </c>
      <c r="R3808">
        <v>3851.1</v>
      </c>
      <c r="S3808" t="s">
        <v>35</v>
      </c>
      <c r="T3808" t="s">
        <v>396</v>
      </c>
      <c r="U3808" t="s">
        <v>397</v>
      </c>
      <c r="V3808" t="s">
        <v>338</v>
      </c>
      <c r="W3808">
        <f>IFERROR(INDEX(#REF!,MATCH(Tableau1[[#This Row],[Identifiant pour calcul]],#REF!,0),9),0)</f>
        <v>0</v>
      </c>
      <c r="X3808">
        <f>Tableau1[[#This Row],[value]]*0.125*Tableau1[[#This Row],[Sequestration factor]]</f>
        <v>0</v>
      </c>
      <c r="Y3808" t="s">
        <v>39</v>
      </c>
      <c r="Z3808" t="s">
        <v>40</v>
      </c>
      <c r="AA3808" t="s">
        <v>39</v>
      </c>
      <c r="AB3808" t="e">
        <f>INDEX(#REF!,MATCH(Tableau1[[#This Row],[species_name]],#REF!,0),2)</f>
        <v>#REF!</v>
      </c>
      <c r="AC3808" s="3" t="e">
        <f>Tableau1[[#This Row],[value]]/Tableau1[[#This Row],[débarquements totaux de l''espèce]]</f>
        <v>#REF!</v>
      </c>
    </row>
    <row r="3809" spans="1:29" x14ac:dyDescent="0.2">
      <c r="A3809" s="1">
        <v>45355</v>
      </c>
      <c r="B3809" t="s">
        <v>24</v>
      </c>
      <c r="C3809" t="s">
        <v>25</v>
      </c>
      <c r="D3809">
        <v>2022</v>
      </c>
      <c r="E3809" t="s">
        <v>26</v>
      </c>
      <c r="F3809" t="s">
        <v>158</v>
      </c>
      <c r="G3809" t="s">
        <v>88</v>
      </c>
      <c r="H3809" t="s">
        <v>29</v>
      </c>
      <c r="L3809" t="s">
        <v>30</v>
      </c>
      <c r="M3809" t="s">
        <v>31</v>
      </c>
      <c r="N3809" t="str">
        <f>_xlfn.CONCAT(Tableau1[[#This Row],[species_name]],Tableau1[[#This Row],[sub_reg]])</f>
        <v>Axillary seabreamsa 7</v>
      </c>
      <c r="O3809" t="s">
        <v>32</v>
      </c>
      <c r="P3809" t="s">
        <v>33</v>
      </c>
      <c r="Q3809" t="s">
        <v>34</v>
      </c>
      <c r="R3809">
        <v>43017.72</v>
      </c>
      <c r="S3809" t="s">
        <v>35</v>
      </c>
      <c r="T3809" t="s">
        <v>396</v>
      </c>
      <c r="U3809" t="s">
        <v>397</v>
      </c>
      <c r="V3809" t="s">
        <v>62</v>
      </c>
      <c r="W3809">
        <f>IFERROR(INDEX(#REF!,MATCH(Tableau1[[#This Row],[Identifiant pour calcul]],#REF!,0),9),0)</f>
        <v>0</v>
      </c>
      <c r="X3809">
        <f>Tableau1[[#This Row],[value]]*0.125*Tableau1[[#This Row],[Sequestration factor]]</f>
        <v>0</v>
      </c>
      <c r="Y3809" t="s">
        <v>39</v>
      </c>
      <c r="Z3809" t="s">
        <v>40</v>
      </c>
      <c r="AA3809" t="s">
        <v>39</v>
      </c>
      <c r="AB3809" t="e">
        <f>INDEX(#REF!,MATCH(Tableau1[[#This Row],[species_name]],#REF!,0),2)</f>
        <v>#REF!</v>
      </c>
      <c r="AC3809" s="3" t="e">
        <f>Tableau1[[#This Row],[value]]/Tableau1[[#This Row],[débarquements totaux de l''espèce]]</f>
        <v>#REF!</v>
      </c>
    </row>
    <row r="3810" spans="1:29" x14ac:dyDescent="0.2">
      <c r="A3810" s="1">
        <v>45355</v>
      </c>
      <c r="B3810" t="s">
        <v>24</v>
      </c>
      <c r="C3810" t="s">
        <v>25</v>
      </c>
      <c r="D3810">
        <v>2022</v>
      </c>
      <c r="E3810" t="s">
        <v>86</v>
      </c>
      <c r="F3810" t="s">
        <v>523</v>
      </c>
      <c r="G3810" t="s">
        <v>88</v>
      </c>
      <c r="H3810" t="s">
        <v>29</v>
      </c>
      <c r="L3810" t="s">
        <v>524</v>
      </c>
      <c r="M3810" t="s">
        <v>525</v>
      </c>
      <c r="N3810" t="str">
        <f>_xlfn.CONCAT(Tableau1[[#This Row],[species_name]],Tableau1[[#This Row],[sub_reg]])</f>
        <v>Axillary seabream27.8.b</v>
      </c>
      <c r="O3810" t="s">
        <v>32</v>
      </c>
      <c r="P3810" t="s">
        <v>33</v>
      </c>
      <c r="Q3810" t="s">
        <v>34</v>
      </c>
      <c r="R3810">
        <v>2028.22</v>
      </c>
      <c r="S3810" t="s">
        <v>35</v>
      </c>
      <c r="T3810" t="s">
        <v>396</v>
      </c>
      <c r="U3810" t="s">
        <v>397</v>
      </c>
      <c r="V3810" t="s">
        <v>338</v>
      </c>
      <c r="W3810">
        <f>IFERROR(INDEX(#REF!,MATCH(Tableau1[[#This Row],[Identifiant pour calcul]],#REF!,0),9),0)</f>
        <v>0</v>
      </c>
      <c r="X3810">
        <f>Tableau1[[#This Row],[value]]*0.125*Tableau1[[#This Row],[Sequestration factor]]</f>
        <v>0</v>
      </c>
      <c r="Y3810" t="s">
        <v>39</v>
      </c>
      <c r="Z3810" t="s">
        <v>40</v>
      </c>
      <c r="AA3810" t="s">
        <v>39</v>
      </c>
      <c r="AB3810" t="e">
        <f>INDEX(#REF!,MATCH(Tableau1[[#This Row],[species_name]],#REF!,0),2)</f>
        <v>#REF!</v>
      </c>
      <c r="AC3810" s="3" t="e">
        <f>Tableau1[[#This Row],[value]]/Tableau1[[#This Row],[débarquements totaux de l''espèce]]</f>
        <v>#REF!</v>
      </c>
    </row>
    <row r="3811" spans="1:29" x14ac:dyDescent="0.2">
      <c r="A3811" s="1">
        <v>45355</v>
      </c>
      <c r="B3811" t="s">
        <v>24</v>
      </c>
      <c r="C3811" t="s">
        <v>25</v>
      </c>
      <c r="D3811">
        <v>2022</v>
      </c>
      <c r="E3811" t="s">
        <v>26</v>
      </c>
      <c r="F3811" t="s">
        <v>27</v>
      </c>
      <c r="G3811" t="s">
        <v>277</v>
      </c>
      <c r="H3811" t="s">
        <v>29</v>
      </c>
      <c r="M3811" t="s">
        <v>749</v>
      </c>
      <c r="N3811" t="str">
        <f>_xlfn.CONCAT(Tableau1[[#This Row],[species_name]],Tableau1[[#This Row],[sub_reg]])</f>
        <v>Axillary seabreamsa 7</v>
      </c>
      <c r="O3811" t="s">
        <v>32</v>
      </c>
      <c r="P3811" t="s">
        <v>33</v>
      </c>
      <c r="Q3811" t="s">
        <v>34</v>
      </c>
      <c r="R3811">
        <v>13712.0519</v>
      </c>
      <c r="S3811" t="s">
        <v>35</v>
      </c>
      <c r="T3811" t="s">
        <v>396</v>
      </c>
      <c r="U3811" t="s">
        <v>397</v>
      </c>
      <c r="V3811" t="s">
        <v>62</v>
      </c>
      <c r="W3811">
        <f>IFERROR(INDEX(#REF!,MATCH(Tableau1[[#This Row],[Identifiant pour calcul]],#REF!,0),9),0)</f>
        <v>0</v>
      </c>
      <c r="X3811">
        <f>Tableau1[[#This Row],[value]]*0.125*Tableau1[[#This Row],[Sequestration factor]]</f>
        <v>0</v>
      </c>
      <c r="Y3811" t="s">
        <v>39</v>
      </c>
      <c r="Z3811" t="s">
        <v>40</v>
      </c>
      <c r="AA3811" t="s">
        <v>39</v>
      </c>
      <c r="AB3811" t="e">
        <f>INDEX(#REF!,MATCH(Tableau1[[#This Row],[species_name]],#REF!,0),2)</f>
        <v>#REF!</v>
      </c>
      <c r="AC3811" s="3" t="e">
        <f>Tableau1[[#This Row],[value]]/Tableau1[[#This Row],[débarquements totaux de l''espèce]]</f>
        <v>#REF!</v>
      </c>
    </row>
    <row r="3812" spans="1:29" x14ac:dyDescent="0.2">
      <c r="A3812" s="1">
        <v>45355</v>
      </c>
      <c r="B3812" t="s">
        <v>24</v>
      </c>
      <c r="C3812" t="s">
        <v>25</v>
      </c>
      <c r="D3812">
        <v>2022</v>
      </c>
      <c r="E3812" t="s">
        <v>26</v>
      </c>
      <c r="F3812" t="s">
        <v>76</v>
      </c>
      <c r="G3812" t="s">
        <v>277</v>
      </c>
      <c r="H3812" t="s">
        <v>29</v>
      </c>
      <c r="M3812" t="s">
        <v>812</v>
      </c>
      <c r="N3812" t="str">
        <f>_xlfn.CONCAT(Tableau1[[#This Row],[species_name]],Tableau1[[#This Row],[sub_reg]])</f>
        <v>Axillary seabreamsa 7</v>
      </c>
      <c r="O3812" t="s">
        <v>32</v>
      </c>
      <c r="P3812" t="s">
        <v>33</v>
      </c>
      <c r="Q3812" t="s">
        <v>34</v>
      </c>
      <c r="R3812">
        <v>2531.4587999999999</v>
      </c>
      <c r="S3812" t="s">
        <v>35</v>
      </c>
      <c r="T3812" t="s">
        <v>396</v>
      </c>
      <c r="U3812" t="s">
        <v>397</v>
      </c>
      <c r="V3812" t="s">
        <v>62</v>
      </c>
      <c r="W3812">
        <f>IFERROR(INDEX(#REF!,MATCH(Tableau1[[#This Row],[Identifiant pour calcul]],#REF!,0),9),0)</f>
        <v>0</v>
      </c>
      <c r="X3812">
        <f>Tableau1[[#This Row],[value]]*0.125*Tableau1[[#This Row],[Sequestration factor]]</f>
        <v>0</v>
      </c>
      <c r="Y3812" t="s">
        <v>39</v>
      </c>
      <c r="Z3812" t="s">
        <v>40</v>
      </c>
      <c r="AA3812" t="s">
        <v>39</v>
      </c>
      <c r="AB3812" t="e">
        <f>INDEX(#REF!,MATCH(Tableau1[[#This Row],[species_name]],#REF!,0),2)</f>
        <v>#REF!</v>
      </c>
      <c r="AC3812" s="3" t="e">
        <f>Tableau1[[#This Row],[value]]/Tableau1[[#This Row],[débarquements totaux de l''espèce]]</f>
        <v>#REF!</v>
      </c>
    </row>
    <row r="3813" spans="1:29" x14ac:dyDescent="0.2">
      <c r="A3813" s="1">
        <v>45355</v>
      </c>
      <c r="B3813" t="s">
        <v>24</v>
      </c>
      <c r="C3813" t="s">
        <v>25</v>
      </c>
      <c r="D3813">
        <v>2022</v>
      </c>
      <c r="E3813" t="s">
        <v>86</v>
      </c>
      <c r="F3813" t="s">
        <v>158</v>
      </c>
      <c r="G3813" t="s">
        <v>77</v>
      </c>
      <c r="H3813" t="s">
        <v>29</v>
      </c>
      <c r="L3813" t="s">
        <v>413</v>
      </c>
      <c r="M3813" t="s">
        <v>414</v>
      </c>
      <c r="N3813" t="str">
        <f>_xlfn.CONCAT(Tableau1[[#This Row],[species_name]],Tableau1[[#This Row],[sub_reg]])</f>
        <v>Axillary seabream27.8.b</v>
      </c>
      <c r="O3813" t="s">
        <v>32</v>
      </c>
      <c r="P3813" t="s">
        <v>33</v>
      </c>
      <c r="Q3813" t="s">
        <v>34</v>
      </c>
      <c r="R3813">
        <v>1198.99</v>
      </c>
      <c r="S3813" t="s">
        <v>35</v>
      </c>
      <c r="T3813" t="s">
        <v>396</v>
      </c>
      <c r="U3813" t="s">
        <v>397</v>
      </c>
      <c r="V3813" t="s">
        <v>338</v>
      </c>
      <c r="W3813">
        <f>IFERROR(INDEX(#REF!,MATCH(Tableau1[[#This Row],[Identifiant pour calcul]],#REF!,0),9),0)</f>
        <v>0</v>
      </c>
      <c r="X3813">
        <f>Tableau1[[#This Row],[value]]*0.125*Tableau1[[#This Row],[Sequestration factor]]</f>
        <v>0</v>
      </c>
      <c r="Y3813" t="s">
        <v>39</v>
      </c>
      <c r="Z3813" t="s">
        <v>40</v>
      </c>
      <c r="AA3813" t="s">
        <v>39</v>
      </c>
      <c r="AB3813" t="e">
        <f>INDEX(#REF!,MATCH(Tableau1[[#This Row],[species_name]],#REF!,0),2)</f>
        <v>#REF!</v>
      </c>
      <c r="AC3813" s="3" t="e">
        <f>Tableau1[[#This Row],[value]]/Tableau1[[#This Row],[débarquements totaux de l''espèce]]</f>
        <v>#REF!</v>
      </c>
    </row>
    <row r="3814" spans="1:29" x14ac:dyDescent="0.2">
      <c r="A3814" s="1">
        <v>45355</v>
      </c>
      <c r="B3814" t="s">
        <v>24</v>
      </c>
      <c r="C3814" t="s">
        <v>25</v>
      </c>
      <c r="D3814">
        <v>2022</v>
      </c>
      <c r="E3814" t="s">
        <v>26</v>
      </c>
      <c r="F3814" t="s">
        <v>239</v>
      </c>
      <c r="G3814" t="s">
        <v>240</v>
      </c>
      <c r="H3814" t="s">
        <v>29</v>
      </c>
      <c r="M3814" t="s">
        <v>241</v>
      </c>
      <c r="N3814" t="str">
        <f>_xlfn.CONCAT(Tableau1[[#This Row],[species_name]],Tableau1[[#This Row],[sub_reg]])</f>
        <v>Gilthead seabreamsa 7</v>
      </c>
      <c r="O3814" t="s">
        <v>32</v>
      </c>
      <c r="P3814" t="s">
        <v>33</v>
      </c>
      <c r="Q3814" t="s">
        <v>34</v>
      </c>
      <c r="R3814">
        <v>43756.198700000001</v>
      </c>
      <c r="S3814" t="s">
        <v>35</v>
      </c>
      <c r="T3814" t="s">
        <v>244</v>
      </c>
      <c r="U3814" t="s">
        <v>245</v>
      </c>
      <c r="V3814" t="s">
        <v>62</v>
      </c>
      <c r="W3814">
        <f>IFERROR(INDEX(#REF!,MATCH(Tableau1[[#This Row],[Identifiant pour calcul]],#REF!,0),9),0)</f>
        <v>0</v>
      </c>
      <c r="X3814">
        <f>Tableau1[[#This Row],[value]]*0.125*Tableau1[[#This Row],[Sequestration factor]]</f>
        <v>0</v>
      </c>
      <c r="Y3814" t="s">
        <v>39</v>
      </c>
      <c r="Z3814" t="s">
        <v>40</v>
      </c>
      <c r="AA3814" t="s">
        <v>39</v>
      </c>
      <c r="AB3814" t="e">
        <f>INDEX(#REF!,MATCH(Tableau1[[#This Row],[species_name]],#REF!,0),2)</f>
        <v>#REF!</v>
      </c>
      <c r="AC3814" s="3" t="e">
        <f>Tableau1[[#This Row],[value]]/Tableau1[[#This Row],[débarquements totaux de l''espèce]]</f>
        <v>#REF!</v>
      </c>
    </row>
    <row r="3815" spans="1:29" x14ac:dyDescent="0.2">
      <c r="A3815" s="1">
        <v>45355</v>
      </c>
      <c r="B3815" t="s">
        <v>24</v>
      </c>
      <c r="C3815" t="s">
        <v>25</v>
      </c>
      <c r="D3815">
        <v>2022</v>
      </c>
      <c r="E3815" t="s">
        <v>26</v>
      </c>
      <c r="F3815" t="s">
        <v>276</v>
      </c>
      <c r="G3815" t="s">
        <v>277</v>
      </c>
      <c r="H3815" t="s">
        <v>29</v>
      </c>
      <c r="M3815" t="s">
        <v>278</v>
      </c>
      <c r="N3815" t="str">
        <f>_xlfn.CONCAT(Tableau1[[#This Row],[species_name]],Tableau1[[#This Row],[sub_reg]])</f>
        <v>Gilthead seabreamsa 7</v>
      </c>
      <c r="O3815" t="s">
        <v>32</v>
      </c>
      <c r="P3815" t="s">
        <v>33</v>
      </c>
      <c r="Q3815" t="s">
        <v>34</v>
      </c>
      <c r="R3815">
        <v>2473.0635000000002</v>
      </c>
      <c r="S3815" t="s">
        <v>35</v>
      </c>
      <c r="T3815" t="s">
        <v>244</v>
      </c>
      <c r="U3815" t="s">
        <v>245</v>
      </c>
      <c r="V3815" t="s">
        <v>62</v>
      </c>
      <c r="W3815">
        <f>IFERROR(INDEX(#REF!,MATCH(Tableau1[[#This Row],[Identifiant pour calcul]],#REF!,0),9),0)</f>
        <v>0</v>
      </c>
      <c r="X3815">
        <f>Tableau1[[#This Row],[value]]*0.125*Tableau1[[#This Row],[Sequestration factor]]</f>
        <v>0</v>
      </c>
      <c r="Y3815" t="s">
        <v>39</v>
      </c>
      <c r="Z3815" t="s">
        <v>40</v>
      </c>
      <c r="AA3815" t="s">
        <v>39</v>
      </c>
      <c r="AB3815" t="e">
        <f>INDEX(#REF!,MATCH(Tableau1[[#This Row],[species_name]],#REF!,0),2)</f>
        <v>#REF!</v>
      </c>
      <c r="AC3815" s="3" t="e">
        <f>Tableau1[[#This Row],[value]]/Tableau1[[#This Row],[débarquements totaux de l''espèce]]</f>
        <v>#REF!</v>
      </c>
    </row>
    <row r="3816" spans="1:29" x14ac:dyDescent="0.2">
      <c r="A3816" s="1">
        <v>45355</v>
      </c>
      <c r="B3816" t="s">
        <v>24</v>
      </c>
      <c r="C3816" t="s">
        <v>25</v>
      </c>
      <c r="D3816">
        <v>2022</v>
      </c>
      <c r="E3816" t="s">
        <v>86</v>
      </c>
      <c r="F3816" t="s">
        <v>372</v>
      </c>
      <c r="G3816" t="s">
        <v>88</v>
      </c>
      <c r="H3816" t="s">
        <v>29</v>
      </c>
      <c r="L3816" t="s">
        <v>373</v>
      </c>
      <c r="M3816" t="s">
        <v>374</v>
      </c>
      <c r="N3816" t="str">
        <f>_xlfn.CONCAT(Tableau1[[#This Row],[species_name]],Tableau1[[#This Row],[sub_reg]])</f>
        <v>Gilthead seabream27.8.a</v>
      </c>
      <c r="O3816" t="s">
        <v>32</v>
      </c>
      <c r="P3816" t="s">
        <v>33</v>
      </c>
      <c r="Q3816" t="s">
        <v>34</v>
      </c>
      <c r="R3816">
        <v>8419.66</v>
      </c>
      <c r="S3816" t="s">
        <v>35</v>
      </c>
      <c r="T3816" t="s">
        <v>244</v>
      </c>
      <c r="U3816" t="s">
        <v>245</v>
      </c>
      <c r="V3816" t="s">
        <v>331</v>
      </c>
      <c r="W3816">
        <f>IFERROR(INDEX(#REF!,MATCH(Tableau1[[#This Row],[Identifiant pour calcul]],#REF!,0),9),0)</f>
        <v>0</v>
      </c>
      <c r="X3816">
        <f>Tableau1[[#This Row],[value]]*0.125*Tableau1[[#This Row],[Sequestration factor]]</f>
        <v>0</v>
      </c>
      <c r="Y3816" t="s">
        <v>39</v>
      </c>
      <c r="Z3816" t="s">
        <v>40</v>
      </c>
      <c r="AA3816" t="s">
        <v>39</v>
      </c>
      <c r="AB3816" t="e">
        <f>INDEX(#REF!,MATCH(Tableau1[[#This Row],[species_name]],#REF!,0),2)</f>
        <v>#REF!</v>
      </c>
      <c r="AC3816" s="3" t="e">
        <f>Tableau1[[#This Row],[value]]/Tableau1[[#This Row],[débarquements totaux de l''espèce]]</f>
        <v>#REF!</v>
      </c>
    </row>
    <row r="3817" spans="1:29" x14ac:dyDescent="0.2">
      <c r="A3817" s="1">
        <v>45355</v>
      </c>
      <c r="B3817" t="s">
        <v>24</v>
      </c>
      <c r="C3817" t="s">
        <v>25</v>
      </c>
      <c r="D3817">
        <v>2022</v>
      </c>
      <c r="E3817" t="s">
        <v>26</v>
      </c>
      <c r="F3817" t="s">
        <v>276</v>
      </c>
      <c r="G3817" t="s">
        <v>240</v>
      </c>
      <c r="H3817" t="s">
        <v>29</v>
      </c>
      <c r="M3817" t="s">
        <v>412</v>
      </c>
      <c r="N3817" t="str">
        <f>_xlfn.CONCAT(Tableau1[[#This Row],[species_name]],Tableau1[[#This Row],[sub_reg]])</f>
        <v>Gilthead seabreamsa 7</v>
      </c>
      <c r="O3817" t="s">
        <v>32</v>
      </c>
      <c r="P3817" t="s">
        <v>33</v>
      </c>
      <c r="Q3817" t="s">
        <v>34</v>
      </c>
      <c r="R3817">
        <v>1891.0945999999999</v>
      </c>
      <c r="S3817" t="s">
        <v>35</v>
      </c>
      <c r="T3817" t="s">
        <v>244</v>
      </c>
      <c r="U3817" t="s">
        <v>245</v>
      </c>
      <c r="V3817" t="s">
        <v>62</v>
      </c>
      <c r="W3817">
        <f>IFERROR(INDEX(#REF!,MATCH(Tableau1[[#This Row],[Identifiant pour calcul]],#REF!,0),9),0)</f>
        <v>0</v>
      </c>
      <c r="X3817">
        <f>Tableau1[[#This Row],[value]]*0.125*Tableau1[[#This Row],[Sequestration factor]]</f>
        <v>0</v>
      </c>
      <c r="Y3817" t="s">
        <v>39</v>
      </c>
      <c r="Z3817" t="s">
        <v>40</v>
      </c>
      <c r="AA3817" t="s">
        <v>39</v>
      </c>
      <c r="AB3817" t="e">
        <f>INDEX(#REF!,MATCH(Tableau1[[#This Row],[species_name]],#REF!,0),2)</f>
        <v>#REF!</v>
      </c>
      <c r="AC3817" s="3" t="e">
        <f>Tableau1[[#This Row],[value]]/Tableau1[[#This Row],[débarquements totaux de l''espèce]]</f>
        <v>#REF!</v>
      </c>
    </row>
    <row r="3818" spans="1:29" x14ac:dyDescent="0.2">
      <c r="A3818" s="1">
        <v>45355</v>
      </c>
      <c r="B3818" t="s">
        <v>24</v>
      </c>
      <c r="C3818" t="s">
        <v>25</v>
      </c>
      <c r="D3818">
        <v>2022</v>
      </c>
      <c r="E3818" t="s">
        <v>26</v>
      </c>
      <c r="F3818" t="s">
        <v>59</v>
      </c>
      <c r="G3818" t="s">
        <v>240</v>
      </c>
      <c r="H3818" t="s">
        <v>29</v>
      </c>
      <c r="M3818" t="s">
        <v>417</v>
      </c>
      <c r="N3818" t="str">
        <f>_xlfn.CONCAT(Tableau1[[#This Row],[species_name]],Tableau1[[#This Row],[sub_reg]])</f>
        <v>Gilthead seabreamsa 7</v>
      </c>
      <c r="O3818" t="s">
        <v>32</v>
      </c>
      <c r="P3818" t="s">
        <v>33</v>
      </c>
      <c r="Q3818" t="s">
        <v>34</v>
      </c>
      <c r="R3818">
        <v>1812.9829999999999</v>
      </c>
      <c r="S3818" t="s">
        <v>35</v>
      </c>
      <c r="T3818" t="s">
        <v>244</v>
      </c>
      <c r="U3818" t="s">
        <v>245</v>
      </c>
      <c r="V3818" t="s">
        <v>62</v>
      </c>
      <c r="W3818">
        <f>IFERROR(INDEX(#REF!,MATCH(Tableau1[[#This Row],[Identifiant pour calcul]],#REF!,0),9),0)</f>
        <v>0</v>
      </c>
      <c r="X3818">
        <f>Tableau1[[#This Row],[value]]*0.125*Tableau1[[#This Row],[Sequestration factor]]</f>
        <v>0</v>
      </c>
      <c r="Y3818" t="s">
        <v>39</v>
      </c>
      <c r="Z3818" t="s">
        <v>40</v>
      </c>
      <c r="AA3818" t="s">
        <v>39</v>
      </c>
      <c r="AB3818" t="e">
        <f>INDEX(#REF!,MATCH(Tableau1[[#This Row],[species_name]],#REF!,0),2)</f>
        <v>#REF!</v>
      </c>
      <c r="AC3818" s="3" t="e">
        <f>Tableau1[[#This Row],[value]]/Tableau1[[#This Row],[débarquements totaux de l''espèce]]</f>
        <v>#REF!</v>
      </c>
    </row>
    <row r="3819" spans="1:29" x14ac:dyDescent="0.2">
      <c r="A3819" s="1">
        <v>45355</v>
      </c>
      <c r="B3819" t="s">
        <v>24</v>
      </c>
      <c r="C3819" t="s">
        <v>25</v>
      </c>
      <c r="D3819">
        <v>2022</v>
      </c>
      <c r="E3819" t="s">
        <v>26</v>
      </c>
      <c r="F3819" t="s">
        <v>158</v>
      </c>
      <c r="G3819" t="s">
        <v>406</v>
      </c>
      <c r="H3819" t="s">
        <v>29</v>
      </c>
      <c r="L3819" t="s">
        <v>428</v>
      </c>
      <c r="M3819" t="s">
        <v>429</v>
      </c>
      <c r="N3819" t="str">
        <f>_xlfn.CONCAT(Tableau1[[#This Row],[species_name]],Tableau1[[#This Row],[sub_reg]])</f>
        <v>Gilthead seabreamsa 7</v>
      </c>
      <c r="O3819" t="s">
        <v>32</v>
      </c>
      <c r="P3819" t="s">
        <v>33</v>
      </c>
      <c r="Q3819" t="s">
        <v>34</v>
      </c>
      <c r="R3819">
        <v>50669.03</v>
      </c>
      <c r="S3819" t="s">
        <v>35</v>
      </c>
      <c r="T3819" t="s">
        <v>244</v>
      </c>
      <c r="U3819" t="s">
        <v>245</v>
      </c>
      <c r="V3819" t="s">
        <v>62</v>
      </c>
      <c r="W3819">
        <f>IFERROR(INDEX(#REF!,MATCH(Tableau1[[#This Row],[Identifiant pour calcul]],#REF!,0),9),0)</f>
        <v>0</v>
      </c>
      <c r="X3819">
        <f>Tableau1[[#This Row],[value]]*0.125*Tableau1[[#This Row],[Sequestration factor]]</f>
        <v>0</v>
      </c>
      <c r="Y3819" t="s">
        <v>39</v>
      </c>
      <c r="Z3819" t="s">
        <v>40</v>
      </c>
      <c r="AA3819" t="s">
        <v>39</v>
      </c>
      <c r="AB3819" t="e">
        <f>INDEX(#REF!,MATCH(Tableau1[[#This Row],[species_name]],#REF!,0),2)</f>
        <v>#REF!</v>
      </c>
      <c r="AC3819" s="3" t="e">
        <f>Tableau1[[#This Row],[value]]/Tableau1[[#This Row],[débarquements totaux de l''espèce]]</f>
        <v>#REF!</v>
      </c>
    </row>
    <row r="3820" spans="1:29" x14ac:dyDescent="0.2">
      <c r="A3820" s="1">
        <v>45355</v>
      </c>
      <c r="B3820" t="s">
        <v>24</v>
      </c>
      <c r="C3820" t="s">
        <v>25</v>
      </c>
      <c r="D3820">
        <v>2022</v>
      </c>
      <c r="E3820" t="s">
        <v>86</v>
      </c>
      <c r="F3820" t="s">
        <v>59</v>
      </c>
      <c r="G3820" t="s">
        <v>107</v>
      </c>
      <c r="H3820" t="s">
        <v>29</v>
      </c>
      <c r="M3820" t="s">
        <v>506</v>
      </c>
      <c r="N3820" t="str">
        <f>_xlfn.CONCAT(Tableau1[[#This Row],[species_name]],Tableau1[[#This Row],[sub_reg]])</f>
        <v>Gilthead seabream27.7.e</v>
      </c>
      <c r="O3820" t="s">
        <v>32</v>
      </c>
      <c r="P3820" t="s">
        <v>33</v>
      </c>
      <c r="Q3820" t="s">
        <v>34</v>
      </c>
      <c r="R3820">
        <v>3839.75</v>
      </c>
      <c r="S3820" t="s">
        <v>35</v>
      </c>
      <c r="T3820" t="s">
        <v>244</v>
      </c>
      <c r="U3820" t="s">
        <v>245</v>
      </c>
      <c r="V3820" t="s">
        <v>226</v>
      </c>
      <c r="W3820">
        <f>IFERROR(INDEX(#REF!,MATCH(Tableau1[[#This Row],[Identifiant pour calcul]],#REF!,0),9),0)</f>
        <v>0</v>
      </c>
      <c r="X3820">
        <f>Tableau1[[#This Row],[value]]*0.125*Tableau1[[#This Row],[Sequestration factor]]</f>
        <v>0</v>
      </c>
      <c r="Y3820" t="s">
        <v>39</v>
      </c>
      <c r="Z3820" t="s">
        <v>40</v>
      </c>
      <c r="AA3820" t="s">
        <v>39</v>
      </c>
      <c r="AB3820" t="e">
        <f>INDEX(#REF!,MATCH(Tableau1[[#This Row],[species_name]],#REF!,0),2)</f>
        <v>#REF!</v>
      </c>
      <c r="AC3820" s="3" t="e">
        <f>Tableau1[[#This Row],[value]]/Tableau1[[#This Row],[débarquements totaux de l''espèce]]</f>
        <v>#REF!</v>
      </c>
    </row>
    <row r="3821" spans="1:29" x14ac:dyDescent="0.2">
      <c r="A3821" s="1">
        <v>45355</v>
      </c>
      <c r="B3821" t="s">
        <v>24</v>
      </c>
      <c r="C3821" t="s">
        <v>25</v>
      </c>
      <c r="D3821">
        <v>2022</v>
      </c>
      <c r="E3821" t="s">
        <v>86</v>
      </c>
      <c r="F3821" t="s">
        <v>59</v>
      </c>
      <c r="G3821" t="s">
        <v>107</v>
      </c>
      <c r="H3821" t="s">
        <v>29</v>
      </c>
      <c r="M3821" t="s">
        <v>506</v>
      </c>
      <c r="N3821" t="str">
        <f>_xlfn.CONCAT(Tableau1[[#This Row],[species_name]],Tableau1[[#This Row],[sub_reg]])</f>
        <v>Gilthead seabream27.8.a</v>
      </c>
      <c r="O3821" t="s">
        <v>32</v>
      </c>
      <c r="P3821" t="s">
        <v>33</v>
      </c>
      <c r="Q3821" t="s">
        <v>34</v>
      </c>
      <c r="R3821">
        <v>2693.01</v>
      </c>
      <c r="S3821" t="s">
        <v>35</v>
      </c>
      <c r="T3821" t="s">
        <v>244</v>
      </c>
      <c r="U3821" t="s">
        <v>245</v>
      </c>
      <c r="V3821" t="s">
        <v>331</v>
      </c>
      <c r="W3821">
        <f>IFERROR(INDEX(#REF!,MATCH(Tableau1[[#This Row],[Identifiant pour calcul]],#REF!,0),9),0)</f>
        <v>0</v>
      </c>
      <c r="X3821">
        <f>Tableau1[[#This Row],[value]]*0.125*Tableau1[[#This Row],[Sequestration factor]]</f>
        <v>0</v>
      </c>
      <c r="Y3821" t="s">
        <v>39</v>
      </c>
      <c r="Z3821" t="s">
        <v>40</v>
      </c>
      <c r="AA3821" t="s">
        <v>39</v>
      </c>
      <c r="AB3821" t="e">
        <f>INDEX(#REF!,MATCH(Tableau1[[#This Row],[species_name]],#REF!,0),2)</f>
        <v>#REF!</v>
      </c>
      <c r="AC3821" s="3" t="e">
        <f>Tableau1[[#This Row],[value]]/Tableau1[[#This Row],[débarquements totaux de l''espèce]]</f>
        <v>#REF!</v>
      </c>
    </row>
    <row r="3822" spans="1:29" x14ac:dyDescent="0.2">
      <c r="A3822" s="1">
        <v>45355</v>
      </c>
      <c r="B3822" t="s">
        <v>24</v>
      </c>
      <c r="C3822" t="s">
        <v>25</v>
      </c>
      <c r="D3822">
        <v>2022</v>
      </c>
      <c r="E3822" t="s">
        <v>26</v>
      </c>
      <c r="F3822" t="s">
        <v>198</v>
      </c>
      <c r="G3822" t="s">
        <v>88</v>
      </c>
      <c r="H3822" t="s">
        <v>29</v>
      </c>
      <c r="L3822" t="s">
        <v>415</v>
      </c>
      <c r="M3822" t="s">
        <v>416</v>
      </c>
      <c r="N3822" t="str">
        <f>_xlfn.CONCAT(Tableau1[[#This Row],[species_name]],Tableau1[[#This Row],[sub_reg]])</f>
        <v>Gilthead seabreamsa 7</v>
      </c>
      <c r="O3822" t="s">
        <v>32</v>
      </c>
      <c r="P3822" t="s">
        <v>33</v>
      </c>
      <c r="Q3822" t="s">
        <v>34</v>
      </c>
      <c r="R3822">
        <v>29775</v>
      </c>
      <c r="S3822" t="s">
        <v>35</v>
      </c>
      <c r="T3822" t="s">
        <v>244</v>
      </c>
      <c r="U3822" t="s">
        <v>245</v>
      </c>
      <c r="V3822" t="s">
        <v>62</v>
      </c>
      <c r="W3822">
        <f>IFERROR(INDEX(#REF!,MATCH(Tableau1[[#This Row],[Identifiant pour calcul]],#REF!,0),9),0)</f>
        <v>0</v>
      </c>
      <c r="X3822">
        <f>Tableau1[[#This Row],[value]]*0.125*Tableau1[[#This Row],[Sequestration factor]]</f>
        <v>0</v>
      </c>
      <c r="Y3822" t="s">
        <v>39</v>
      </c>
      <c r="Z3822" t="s">
        <v>40</v>
      </c>
      <c r="AA3822" t="s">
        <v>39</v>
      </c>
      <c r="AB3822" t="e">
        <f>INDEX(#REF!,MATCH(Tableau1[[#This Row],[species_name]],#REF!,0),2)</f>
        <v>#REF!</v>
      </c>
      <c r="AC3822" s="3" t="e">
        <f>Tableau1[[#This Row],[value]]/Tableau1[[#This Row],[débarquements totaux de l''espèce]]</f>
        <v>#REF!</v>
      </c>
    </row>
    <row r="3823" spans="1:29" x14ac:dyDescent="0.2">
      <c r="A3823" s="1">
        <v>45355</v>
      </c>
      <c r="B3823" t="s">
        <v>24</v>
      </c>
      <c r="C3823" t="s">
        <v>25</v>
      </c>
      <c r="D3823">
        <v>2022</v>
      </c>
      <c r="E3823" t="s">
        <v>86</v>
      </c>
      <c r="F3823" t="s">
        <v>523</v>
      </c>
      <c r="G3823" t="s">
        <v>88</v>
      </c>
      <c r="H3823" t="s">
        <v>29</v>
      </c>
      <c r="L3823" t="s">
        <v>524</v>
      </c>
      <c r="M3823" t="s">
        <v>525</v>
      </c>
      <c r="N3823" t="str">
        <f>_xlfn.CONCAT(Tableau1[[#This Row],[species_name]],Tableau1[[#This Row],[sub_reg]])</f>
        <v>Gilthead seabream27.7.e</v>
      </c>
      <c r="O3823" t="s">
        <v>32</v>
      </c>
      <c r="P3823" t="s">
        <v>33</v>
      </c>
      <c r="Q3823" t="s">
        <v>34</v>
      </c>
      <c r="R3823">
        <v>4500</v>
      </c>
      <c r="S3823" t="s">
        <v>35</v>
      </c>
      <c r="T3823" t="s">
        <v>244</v>
      </c>
      <c r="U3823" t="s">
        <v>245</v>
      </c>
      <c r="V3823" t="s">
        <v>226</v>
      </c>
      <c r="W3823">
        <f>IFERROR(INDEX(#REF!,MATCH(Tableau1[[#This Row],[Identifiant pour calcul]],#REF!,0),9),0)</f>
        <v>0</v>
      </c>
      <c r="X3823">
        <f>Tableau1[[#This Row],[value]]*0.125*Tableau1[[#This Row],[Sequestration factor]]</f>
        <v>0</v>
      </c>
      <c r="Y3823" t="s">
        <v>39</v>
      </c>
      <c r="Z3823" t="s">
        <v>40</v>
      </c>
      <c r="AA3823" t="s">
        <v>39</v>
      </c>
      <c r="AB3823" t="e">
        <f>INDEX(#REF!,MATCH(Tableau1[[#This Row],[species_name]],#REF!,0),2)</f>
        <v>#REF!</v>
      </c>
      <c r="AC3823" s="3" t="e">
        <f>Tableau1[[#This Row],[value]]/Tableau1[[#This Row],[débarquements totaux de l''espèce]]</f>
        <v>#REF!</v>
      </c>
    </row>
    <row r="3824" spans="1:29" x14ac:dyDescent="0.2">
      <c r="A3824" s="1">
        <v>45355</v>
      </c>
      <c r="B3824" t="s">
        <v>24</v>
      </c>
      <c r="C3824" t="s">
        <v>25</v>
      </c>
      <c r="D3824">
        <v>2022</v>
      </c>
      <c r="E3824" t="s">
        <v>86</v>
      </c>
      <c r="F3824" t="s">
        <v>158</v>
      </c>
      <c r="G3824" t="s">
        <v>77</v>
      </c>
      <c r="H3824" t="s">
        <v>29</v>
      </c>
      <c r="L3824" t="s">
        <v>413</v>
      </c>
      <c r="M3824" t="s">
        <v>414</v>
      </c>
      <c r="N3824" t="str">
        <f>_xlfn.CONCAT(Tableau1[[#This Row],[species_name]],Tableau1[[#This Row],[sub_reg]])</f>
        <v>Gilthead seabream27.8.a</v>
      </c>
      <c r="O3824" t="s">
        <v>32</v>
      </c>
      <c r="P3824" t="s">
        <v>33</v>
      </c>
      <c r="Q3824" t="s">
        <v>34</v>
      </c>
      <c r="R3824">
        <v>8933.65</v>
      </c>
      <c r="S3824" t="s">
        <v>35</v>
      </c>
      <c r="T3824" t="s">
        <v>244</v>
      </c>
      <c r="U3824" t="s">
        <v>245</v>
      </c>
      <c r="V3824" t="s">
        <v>331</v>
      </c>
      <c r="W3824">
        <f>IFERROR(INDEX(#REF!,MATCH(Tableau1[[#This Row],[Identifiant pour calcul]],#REF!,0),9),0)</f>
        <v>0</v>
      </c>
      <c r="X3824">
        <f>Tableau1[[#This Row],[value]]*0.125*Tableau1[[#This Row],[Sequestration factor]]</f>
        <v>0</v>
      </c>
      <c r="Y3824" t="s">
        <v>39</v>
      </c>
      <c r="Z3824" t="s">
        <v>40</v>
      </c>
      <c r="AA3824" t="s">
        <v>39</v>
      </c>
      <c r="AB3824" t="e">
        <f>INDEX(#REF!,MATCH(Tableau1[[#This Row],[species_name]],#REF!,0),2)</f>
        <v>#REF!</v>
      </c>
      <c r="AC3824" s="3" t="e">
        <f>Tableau1[[#This Row],[value]]/Tableau1[[#This Row],[débarquements totaux de l''espèce]]</f>
        <v>#REF!</v>
      </c>
    </row>
    <row r="3825" spans="1:29" x14ac:dyDescent="0.2">
      <c r="A3825" s="1">
        <v>45355</v>
      </c>
      <c r="B3825" t="s">
        <v>24</v>
      </c>
      <c r="C3825" t="s">
        <v>25</v>
      </c>
      <c r="D3825">
        <v>2022</v>
      </c>
      <c r="E3825" t="s">
        <v>86</v>
      </c>
      <c r="F3825" t="s">
        <v>27</v>
      </c>
      <c r="G3825" t="s">
        <v>28</v>
      </c>
      <c r="H3825" t="s">
        <v>29</v>
      </c>
      <c r="L3825" t="s">
        <v>648</v>
      </c>
      <c r="M3825" t="s">
        <v>649</v>
      </c>
      <c r="N3825" t="str">
        <f>_xlfn.CONCAT(Tableau1[[#This Row],[species_name]],Tableau1[[#This Row],[sub_reg]])</f>
        <v>Gilthead seabream27.7.e</v>
      </c>
      <c r="O3825" t="s">
        <v>32</v>
      </c>
      <c r="P3825" t="s">
        <v>33</v>
      </c>
      <c r="Q3825" t="s">
        <v>34</v>
      </c>
      <c r="R3825">
        <v>3087.91</v>
      </c>
      <c r="S3825" t="s">
        <v>35</v>
      </c>
      <c r="T3825" t="s">
        <v>244</v>
      </c>
      <c r="U3825" t="s">
        <v>245</v>
      </c>
      <c r="V3825" t="s">
        <v>226</v>
      </c>
      <c r="W3825">
        <f>IFERROR(INDEX(#REF!,MATCH(Tableau1[[#This Row],[Identifiant pour calcul]],#REF!,0),9),0)</f>
        <v>0</v>
      </c>
      <c r="X3825">
        <f>Tableau1[[#This Row],[value]]*0.125*Tableau1[[#This Row],[Sequestration factor]]</f>
        <v>0</v>
      </c>
      <c r="Y3825" t="s">
        <v>39</v>
      </c>
      <c r="Z3825" t="s">
        <v>40</v>
      </c>
      <c r="AA3825" t="s">
        <v>39</v>
      </c>
      <c r="AB3825" t="e">
        <f>INDEX(#REF!,MATCH(Tableau1[[#This Row],[species_name]],#REF!,0),2)</f>
        <v>#REF!</v>
      </c>
      <c r="AC3825" s="3" t="e">
        <f>Tableau1[[#This Row],[value]]/Tableau1[[#This Row],[débarquements totaux de l''espèce]]</f>
        <v>#REF!</v>
      </c>
    </row>
    <row r="3826" spans="1:29" x14ac:dyDescent="0.2">
      <c r="A3826" s="1">
        <v>45355</v>
      </c>
      <c r="B3826" t="s">
        <v>24</v>
      </c>
      <c r="C3826" t="s">
        <v>25</v>
      </c>
      <c r="D3826">
        <v>2022</v>
      </c>
      <c r="E3826" t="s">
        <v>86</v>
      </c>
      <c r="F3826" t="s">
        <v>27</v>
      </c>
      <c r="G3826" t="s">
        <v>28</v>
      </c>
      <c r="H3826" t="s">
        <v>29</v>
      </c>
      <c r="L3826" t="s">
        <v>648</v>
      </c>
      <c r="M3826" t="s">
        <v>649</v>
      </c>
      <c r="N3826" t="str">
        <f>_xlfn.CONCAT(Tableau1[[#This Row],[species_name]],Tableau1[[#This Row],[sub_reg]])</f>
        <v>Gilthead seabream27.8.a</v>
      </c>
      <c r="O3826" t="s">
        <v>32</v>
      </c>
      <c r="P3826" t="s">
        <v>33</v>
      </c>
      <c r="Q3826" t="s">
        <v>34</v>
      </c>
      <c r="R3826">
        <v>13657.48</v>
      </c>
      <c r="S3826" t="s">
        <v>35</v>
      </c>
      <c r="T3826" t="s">
        <v>244</v>
      </c>
      <c r="U3826" t="s">
        <v>245</v>
      </c>
      <c r="V3826" t="s">
        <v>331</v>
      </c>
      <c r="W3826">
        <f>IFERROR(INDEX(#REF!,MATCH(Tableau1[[#This Row],[Identifiant pour calcul]],#REF!,0),9),0)</f>
        <v>0</v>
      </c>
      <c r="X3826">
        <f>Tableau1[[#This Row],[value]]*0.125*Tableau1[[#This Row],[Sequestration factor]]</f>
        <v>0</v>
      </c>
      <c r="Y3826" t="s">
        <v>39</v>
      </c>
      <c r="Z3826" t="s">
        <v>40</v>
      </c>
      <c r="AA3826" t="s">
        <v>39</v>
      </c>
      <c r="AB3826" t="e">
        <f>INDEX(#REF!,MATCH(Tableau1[[#This Row],[species_name]],#REF!,0),2)</f>
        <v>#REF!</v>
      </c>
      <c r="AC3826" s="3" t="e">
        <f>Tableau1[[#This Row],[value]]/Tableau1[[#This Row],[débarquements totaux de l''espèce]]</f>
        <v>#REF!</v>
      </c>
    </row>
    <row r="3827" spans="1:29" x14ac:dyDescent="0.2">
      <c r="A3827" s="1">
        <v>45355</v>
      </c>
      <c r="B3827" t="s">
        <v>24</v>
      </c>
      <c r="C3827" t="s">
        <v>25</v>
      </c>
      <c r="D3827">
        <v>2022</v>
      </c>
      <c r="E3827" t="s">
        <v>86</v>
      </c>
      <c r="F3827" t="s">
        <v>27</v>
      </c>
      <c r="G3827" t="s">
        <v>88</v>
      </c>
      <c r="H3827" t="s">
        <v>29</v>
      </c>
      <c r="M3827" t="s">
        <v>684</v>
      </c>
      <c r="N3827" t="str">
        <f>_xlfn.CONCAT(Tableau1[[#This Row],[species_name]],Tableau1[[#This Row],[sub_reg]])</f>
        <v>Gilthead seabream27.8.a</v>
      </c>
      <c r="O3827" t="s">
        <v>32</v>
      </c>
      <c r="P3827" t="s">
        <v>33</v>
      </c>
      <c r="Q3827" t="s">
        <v>34</v>
      </c>
      <c r="R3827">
        <v>10159.94</v>
      </c>
      <c r="S3827" t="s">
        <v>35</v>
      </c>
      <c r="T3827" t="s">
        <v>244</v>
      </c>
      <c r="U3827" t="s">
        <v>245</v>
      </c>
      <c r="V3827" t="s">
        <v>331</v>
      </c>
      <c r="W3827">
        <f>IFERROR(INDEX(#REF!,MATCH(Tableau1[[#This Row],[Identifiant pour calcul]],#REF!,0),9),0)</f>
        <v>0</v>
      </c>
      <c r="X3827">
        <f>Tableau1[[#This Row],[value]]*0.125*Tableau1[[#This Row],[Sequestration factor]]</f>
        <v>0</v>
      </c>
      <c r="Y3827" t="s">
        <v>39</v>
      </c>
      <c r="Z3827" t="s">
        <v>40</v>
      </c>
      <c r="AA3827" t="s">
        <v>39</v>
      </c>
      <c r="AB3827" t="e">
        <f>INDEX(#REF!,MATCH(Tableau1[[#This Row],[species_name]],#REF!,0),2)</f>
        <v>#REF!</v>
      </c>
      <c r="AC3827" s="3" t="e">
        <f>Tableau1[[#This Row],[value]]/Tableau1[[#This Row],[débarquements totaux de l''espèce]]</f>
        <v>#REF!</v>
      </c>
    </row>
    <row r="3828" spans="1:29" x14ac:dyDescent="0.2">
      <c r="A3828" s="1">
        <v>45355</v>
      </c>
      <c r="B3828" t="s">
        <v>24</v>
      </c>
      <c r="C3828" t="s">
        <v>25</v>
      </c>
      <c r="D3828">
        <v>2022</v>
      </c>
      <c r="E3828" t="s">
        <v>86</v>
      </c>
      <c r="F3828" t="s">
        <v>27</v>
      </c>
      <c r="G3828" t="s">
        <v>107</v>
      </c>
      <c r="H3828" t="s">
        <v>29</v>
      </c>
      <c r="M3828" t="s">
        <v>693</v>
      </c>
      <c r="N3828" t="str">
        <f>_xlfn.CONCAT(Tableau1[[#This Row],[species_name]],Tableau1[[#This Row],[sub_reg]])</f>
        <v>Gilthead seabream27.7.d</v>
      </c>
      <c r="O3828" t="s">
        <v>32</v>
      </c>
      <c r="P3828" t="s">
        <v>33</v>
      </c>
      <c r="Q3828" t="s">
        <v>34</v>
      </c>
      <c r="R3828">
        <v>1078.29</v>
      </c>
      <c r="S3828" t="s">
        <v>35</v>
      </c>
      <c r="T3828" t="s">
        <v>244</v>
      </c>
      <c r="U3828" t="s">
        <v>245</v>
      </c>
      <c r="V3828" t="s">
        <v>96</v>
      </c>
      <c r="W3828">
        <f>IFERROR(INDEX(#REF!,MATCH(Tableau1[[#This Row],[Identifiant pour calcul]],#REF!,0),9),0)</f>
        <v>0</v>
      </c>
      <c r="X3828">
        <f>Tableau1[[#This Row],[value]]*0.125*Tableau1[[#This Row],[Sequestration factor]]</f>
        <v>0</v>
      </c>
      <c r="Y3828" t="s">
        <v>39</v>
      </c>
      <c r="Z3828" t="s">
        <v>40</v>
      </c>
      <c r="AA3828" t="s">
        <v>39</v>
      </c>
      <c r="AB3828" t="e">
        <f>INDEX(#REF!,MATCH(Tableau1[[#This Row],[species_name]],#REF!,0),2)</f>
        <v>#REF!</v>
      </c>
      <c r="AC3828" s="3" t="e">
        <f>Tableau1[[#This Row],[value]]/Tableau1[[#This Row],[débarquements totaux de l''espèce]]</f>
        <v>#REF!</v>
      </c>
    </row>
    <row r="3829" spans="1:29" x14ac:dyDescent="0.2">
      <c r="A3829" s="1">
        <v>45355</v>
      </c>
      <c r="B3829" t="s">
        <v>24</v>
      </c>
      <c r="C3829" t="s">
        <v>25</v>
      </c>
      <c r="D3829">
        <v>2022</v>
      </c>
      <c r="E3829" t="s">
        <v>86</v>
      </c>
      <c r="F3829" t="s">
        <v>27</v>
      </c>
      <c r="G3829" t="s">
        <v>107</v>
      </c>
      <c r="H3829" t="s">
        <v>29</v>
      </c>
      <c r="M3829" t="s">
        <v>693</v>
      </c>
      <c r="N3829" t="str">
        <f>_xlfn.CONCAT(Tableau1[[#This Row],[species_name]],Tableau1[[#This Row],[sub_reg]])</f>
        <v>Gilthead seabream27.7.e</v>
      </c>
      <c r="O3829" t="s">
        <v>32</v>
      </c>
      <c r="P3829" t="s">
        <v>33</v>
      </c>
      <c r="Q3829" t="s">
        <v>34</v>
      </c>
      <c r="R3829">
        <v>63081.17</v>
      </c>
      <c r="S3829" t="s">
        <v>35</v>
      </c>
      <c r="T3829" t="s">
        <v>244</v>
      </c>
      <c r="U3829" t="s">
        <v>245</v>
      </c>
      <c r="V3829" t="s">
        <v>226</v>
      </c>
      <c r="W3829">
        <f>IFERROR(INDEX(#REF!,MATCH(Tableau1[[#This Row],[Identifiant pour calcul]],#REF!,0),9),0)</f>
        <v>0</v>
      </c>
      <c r="X3829">
        <f>Tableau1[[#This Row],[value]]*0.125*Tableau1[[#This Row],[Sequestration factor]]</f>
        <v>0</v>
      </c>
      <c r="Y3829" t="s">
        <v>39</v>
      </c>
      <c r="Z3829" t="s">
        <v>40</v>
      </c>
      <c r="AA3829" t="s">
        <v>39</v>
      </c>
      <c r="AB3829" t="e">
        <f>INDEX(#REF!,MATCH(Tableau1[[#This Row],[species_name]],#REF!,0),2)</f>
        <v>#REF!</v>
      </c>
      <c r="AC3829" s="3" t="e">
        <f>Tableau1[[#This Row],[value]]/Tableau1[[#This Row],[débarquements totaux de l''espèce]]</f>
        <v>#REF!</v>
      </c>
    </row>
    <row r="3830" spans="1:29" x14ac:dyDescent="0.2">
      <c r="A3830" s="1">
        <v>45355</v>
      </c>
      <c r="B3830" t="s">
        <v>24</v>
      </c>
      <c r="C3830" t="s">
        <v>25</v>
      </c>
      <c r="D3830">
        <v>2022</v>
      </c>
      <c r="E3830" t="s">
        <v>86</v>
      </c>
      <c r="F3830" t="s">
        <v>27</v>
      </c>
      <c r="G3830" t="s">
        <v>107</v>
      </c>
      <c r="H3830" t="s">
        <v>29</v>
      </c>
      <c r="M3830" t="s">
        <v>693</v>
      </c>
      <c r="N3830" t="str">
        <f>_xlfn.CONCAT(Tableau1[[#This Row],[species_name]],Tableau1[[#This Row],[sub_reg]])</f>
        <v>Gilthead seabream27.8.a</v>
      </c>
      <c r="O3830" t="s">
        <v>32</v>
      </c>
      <c r="P3830" t="s">
        <v>33</v>
      </c>
      <c r="Q3830" t="s">
        <v>34</v>
      </c>
      <c r="R3830">
        <v>57685.43</v>
      </c>
      <c r="S3830" t="s">
        <v>35</v>
      </c>
      <c r="T3830" t="s">
        <v>244</v>
      </c>
      <c r="U3830" t="s">
        <v>245</v>
      </c>
      <c r="V3830" t="s">
        <v>331</v>
      </c>
      <c r="W3830">
        <f>IFERROR(INDEX(#REF!,MATCH(Tableau1[[#This Row],[Identifiant pour calcul]],#REF!,0),9),0)</f>
        <v>0</v>
      </c>
      <c r="X3830">
        <f>Tableau1[[#This Row],[value]]*0.125*Tableau1[[#This Row],[Sequestration factor]]</f>
        <v>0</v>
      </c>
      <c r="Y3830" t="s">
        <v>39</v>
      </c>
      <c r="Z3830" t="s">
        <v>40</v>
      </c>
      <c r="AA3830" t="s">
        <v>39</v>
      </c>
      <c r="AB3830" t="e">
        <f>INDEX(#REF!,MATCH(Tableau1[[#This Row],[species_name]],#REF!,0),2)</f>
        <v>#REF!</v>
      </c>
      <c r="AC3830" s="3" t="e">
        <f>Tableau1[[#This Row],[value]]/Tableau1[[#This Row],[débarquements totaux de l''espèce]]</f>
        <v>#REF!</v>
      </c>
    </row>
    <row r="3831" spans="1:29" x14ac:dyDescent="0.2">
      <c r="A3831" s="1">
        <v>45355</v>
      </c>
      <c r="B3831" t="s">
        <v>24</v>
      </c>
      <c r="C3831" t="s">
        <v>25</v>
      </c>
      <c r="D3831">
        <v>2022</v>
      </c>
      <c r="E3831" t="s">
        <v>86</v>
      </c>
      <c r="F3831" t="s">
        <v>27</v>
      </c>
      <c r="G3831" t="s">
        <v>107</v>
      </c>
      <c r="H3831" t="s">
        <v>29</v>
      </c>
      <c r="M3831" t="s">
        <v>693</v>
      </c>
      <c r="N3831" t="str">
        <f>_xlfn.CONCAT(Tableau1[[#This Row],[species_name]],Tableau1[[#This Row],[sub_reg]])</f>
        <v>Gilthead seabream27.8.b</v>
      </c>
      <c r="O3831" t="s">
        <v>32</v>
      </c>
      <c r="P3831" t="s">
        <v>33</v>
      </c>
      <c r="Q3831" t="s">
        <v>34</v>
      </c>
      <c r="R3831">
        <v>19075.41</v>
      </c>
      <c r="S3831" t="s">
        <v>35</v>
      </c>
      <c r="T3831" t="s">
        <v>244</v>
      </c>
      <c r="U3831" t="s">
        <v>245</v>
      </c>
      <c r="V3831" t="s">
        <v>338</v>
      </c>
      <c r="W3831">
        <f>IFERROR(INDEX(#REF!,MATCH(Tableau1[[#This Row],[Identifiant pour calcul]],#REF!,0),9),0)</f>
        <v>0</v>
      </c>
      <c r="X3831">
        <f>Tableau1[[#This Row],[value]]*0.125*Tableau1[[#This Row],[Sequestration factor]]</f>
        <v>0</v>
      </c>
      <c r="Y3831" t="s">
        <v>39</v>
      </c>
      <c r="Z3831" t="s">
        <v>40</v>
      </c>
      <c r="AA3831" t="s">
        <v>39</v>
      </c>
      <c r="AB3831" t="e">
        <f>INDEX(#REF!,MATCH(Tableau1[[#This Row],[species_name]],#REF!,0),2)</f>
        <v>#REF!</v>
      </c>
      <c r="AC3831" s="3" t="e">
        <f>Tableau1[[#This Row],[value]]/Tableau1[[#This Row],[débarquements totaux de l''espèce]]</f>
        <v>#REF!</v>
      </c>
    </row>
    <row r="3832" spans="1:29" x14ac:dyDescent="0.2">
      <c r="A3832" s="1">
        <v>45355</v>
      </c>
      <c r="B3832" t="s">
        <v>24</v>
      </c>
      <c r="C3832" t="s">
        <v>25</v>
      </c>
      <c r="D3832">
        <v>2022</v>
      </c>
      <c r="E3832" t="s">
        <v>86</v>
      </c>
      <c r="F3832" t="s">
        <v>198</v>
      </c>
      <c r="G3832" t="s">
        <v>107</v>
      </c>
      <c r="H3832" t="s">
        <v>29</v>
      </c>
      <c r="L3832" t="s">
        <v>413</v>
      </c>
      <c r="M3832" t="s">
        <v>414</v>
      </c>
      <c r="N3832" t="str">
        <f>_xlfn.CONCAT(Tableau1[[#This Row],[species_name]],Tableau1[[#This Row],[sub_reg]])</f>
        <v>Gilthead seabream27.8.b</v>
      </c>
      <c r="O3832" t="s">
        <v>32</v>
      </c>
      <c r="P3832" t="s">
        <v>33</v>
      </c>
      <c r="Q3832" t="s">
        <v>34</v>
      </c>
      <c r="R3832">
        <v>1607.3</v>
      </c>
      <c r="S3832" t="s">
        <v>35</v>
      </c>
      <c r="T3832" t="s">
        <v>244</v>
      </c>
      <c r="U3832" t="s">
        <v>245</v>
      </c>
      <c r="V3832" t="s">
        <v>338</v>
      </c>
      <c r="W3832">
        <f>IFERROR(INDEX(#REF!,MATCH(Tableau1[[#This Row],[Identifiant pour calcul]],#REF!,0),9),0)</f>
        <v>0</v>
      </c>
      <c r="X3832">
        <f>Tableau1[[#This Row],[value]]*0.125*Tableau1[[#This Row],[Sequestration factor]]</f>
        <v>0</v>
      </c>
      <c r="Y3832" t="s">
        <v>39</v>
      </c>
      <c r="Z3832" t="s">
        <v>40</v>
      </c>
      <c r="AA3832" t="s">
        <v>39</v>
      </c>
      <c r="AB3832" t="e">
        <f>INDEX(#REF!,MATCH(Tableau1[[#This Row],[species_name]],#REF!,0),2)</f>
        <v>#REF!</v>
      </c>
      <c r="AC3832" s="3" t="e">
        <f>Tableau1[[#This Row],[value]]/Tableau1[[#This Row],[débarquements totaux de l''espèce]]</f>
        <v>#REF!</v>
      </c>
    </row>
    <row r="3833" spans="1:29" x14ac:dyDescent="0.2">
      <c r="A3833" s="1">
        <v>45355</v>
      </c>
      <c r="B3833" t="s">
        <v>24</v>
      </c>
      <c r="C3833" t="s">
        <v>25</v>
      </c>
      <c r="D3833">
        <v>2022</v>
      </c>
      <c r="E3833" t="s">
        <v>26</v>
      </c>
      <c r="F3833" t="s">
        <v>27</v>
      </c>
      <c r="G3833" t="s">
        <v>240</v>
      </c>
      <c r="H3833" t="s">
        <v>29</v>
      </c>
      <c r="M3833" t="s">
        <v>737</v>
      </c>
      <c r="N3833" t="str">
        <f>_xlfn.CONCAT(Tableau1[[#This Row],[species_name]],Tableau1[[#This Row],[sub_reg]])</f>
        <v>Gilthead seabreamsa 7</v>
      </c>
      <c r="O3833" t="s">
        <v>32</v>
      </c>
      <c r="P3833" t="s">
        <v>33</v>
      </c>
      <c r="Q3833" t="s">
        <v>34</v>
      </c>
      <c r="R3833">
        <v>231565.4565</v>
      </c>
      <c r="S3833" t="s">
        <v>35</v>
      </c>
      <c r="T3833" t="s">
        <v>244</v>
      </c>
      <c r="U3833" t="s">
        <v>245</v>
      </c>
      <c r="V3833" t="s">
        <v>62</v>
      </c>
      <c r="W3833">
        <f>IFERROR(INDEX(#REF!,MATCH(Tableau1[[#This Row],[Identifiant pour calcul]],#REF!,0),9),0)</f>
        <v>0</v>
      </c>
      <c r="X3833">
        <f>Tableau1[[#This Row],[value]]*0.125*Tableau1[[#This Row],[Sequestration factor]]</f>
        <v>0</v>
      </c>
      <c r="Y3833" t="s">
        <v>39</v>
      </c>
      <c r="Z3833" t="s">
        <v>40</v>
      </c>
      <c r="AA3833" t="s">
        <v>39</v>
      </c>
      <c r="AB3833" t="e">
        <f>INDEX(#REF!,MATCH(Tableau1[[#This Row],[species_name]],#REF!,0),2)</f>
        <v>#REF!</v>
      </c>
      <c r="AC3833" s="3" t="e">
        <f>Tableau1[[#This Row],[value]]/Tableau1[[#This Row],[débarquements totaux de l''espèce]]</f>
        <v>#REF!</v>
      </c>
    </row>
    <row r="3834" spans="1:29" x14ac:dyDescent="0.2">
      <c r="A3834" s="1">
        <v>45355</v>
      </c>
      <c r="B3834" t="s">
        <v>24</v>
      </c>
      <c r="C3834" t="s">
        <v>25</v>
      </c>
      <c r="D3834">
        <v>2022</v>
      </c>
      <c r="E3834" t="s">
        <v>86</v>
      </c>
      <c r="F3834" t="s">
        <v>27</v>
      </c>
      <c r="G3834" t="s">
        <v>77</v>
      </c>
      <c r="H3834" t="s">
        <v>29</v>
      </c>
      <c r="M3834" t="s">
        <v>738</v>
      </c>
      <c r="N3834" t="str">
        <f>_xlfn.CONCAT(Tableau1[[#This Row],[species_name]],Tableau1[[#This Row],[sub_reg]])</f>
        <v>Gilthead seabream27.8.a</v>
      </c>
      <c r="O3834" t="s">
        <v>32</v>
      </c>
      <c r="P3834" t="s">
        <v>33</v>
      </c>
      <c r="Q3834" t="s">
        <v>34</v>
      </c>
      <c r="R3834">
        <v>47020.47</v>
      </c>
      <c r="S3834" t="s">
        <v>35</v>
      </c>
      <c r="T3834" t="s">
        <v>244</v>
      </c>
      <c r="U3834" t="s">
        <v>245</v>
      </c>
      <c r="V3834" t="s">
        <v>331</v>
      </c>
      <c r="W3834">
        <f>IFERROR(INDEX(#REF!,MATCH(Tableau1[[#This Row],[Identifiant pour calcul]],#REF!,0),9),0)</f>
        <v>0</v>
      </c>
      <c r="X3834">
        <f>Tableau1[[#This Row],[value]]*0.125*Tableau1[[#This Row],[Sequestration factor]]</f>
        <v>0</v>
      </c>
      <c r="Y3834" t="s">
        <v>39</v>
      </c>
      <c r="Z3834" t="s">
        <v>40</v>
      </c>
      <c r="AA3834" t="s">
        <v>39</v>
      </c>
      <c r="AB3834" t="e">
        <f>INDEX(#REF!,MATCH(Tableau1[[#This Row],[species_name]],#REF!,0),2)</f>
        <v>#REF!</v>
      </c>
      <c r="AC3834" s="3" t="e">
        <f>Tableau1[[#This Row],[value]]/Tableau1[[#This Row],[débarquements totaux de l''espèce]]</f>
        <v>#REF!</v>
      </c>
    </row>
    <row r="3835" spans="1:29" x14ac:dyDescent="0.2">
      <c r="A3835" s="1">
        <v>45355</v>
      </c>
      <c r="B3835" t="s">
        <v>24</v>
      </c>
      <c r="C3835" t="s">
        <v>25</v>
      </c>
      <c r="D3835">
        <v>2022</v>
      </c>
      <c r="E3835" t="s">
        <v>26</v>
      </c>
      <c r="F3835" t="s">
        <v>27</v>
      </c>
      <c r="G3835" t="s">
        <v>277</v>
      </c>
      <c r="H3835" t="s">
        <v>29</v>
      </c>
      <c r="M3835" t="s">
        <v>749</v>
      </c>
      <c r="N3835" t="str">
        <f>_xlfn.CONCAT(Tableau1[[#This Row],[species_name]],Tableau1[[#This Row],[sub_reg]])</f>
        <v>Gilthead seabreamsa 8</v>
      </c>
      <c r="O3835" t="s">
        <v>32</v>
      </c>
      <c r="P3835" t="s">
        <v>33</v>
      </c>
      <c r="Q3835" t="s">
        <v>34</v>
      </c>
      <c r="R3835">
        <v>2971.8143</v>
      </c>
      <c r="S3835" t="s">
        <v>35</v>
      </c>
      <c r="T3835" t="s">
        <v>244</v>
      </c>
      <c r="U3835" t="s">
        <v>245</v>
      </c>
      <c r="V3835" t="s">
        <v>38</v>
      </c>
      <c r="W3835">
        <f>IFERROR(INDEX(#REF!,MATCH(Tableau1[[#This Row],[Identifiant pour calcul]],#REF!,0),9),0)</f>
        <v>0</v>
      </c>
      <c r="X3835">
        <f>Tableau1[[#This Row],[value]]*0.125*Tableau1[[#This Row],[Sequestration factor]]</f>
        <v>0</v>
      </c>
      <c r="Y3835" t="s">
        <v>39</v>
      </c>
      <c r="Z3835" t="s">
        <v>40</v>
      </c>
      <c r="AA3835" t="s">
        <v>39</v>
      </c>
      <c r="AB3835" t="e">
        <f>INDEX(#REF!,MATCH(Tableau1[[#This Row],[species_name]],#REF!,0),2)</f>
        <v>#REF!</v>
      </c>
      <c r="AC3835" s="3" t="e">
        <f>Tableau1[[#This Row],[value]]/Tableau1[[#This Row],[débarquements totaux de l''espèce]]</f>
        <v>#REF!</v>
      </c>
    </row>
    <row r="3836" spans="1:29" x14ac:dyDescent="0.2">
      <c r="A3836" s="1">
        <v>45355</v>
      </c>
      <c r="B3836" t="s">
        <v>24</v>
      </c>
      <c r="C3836" t="s">
        <v>25</v>
      </c>
      <c r="D3836">
        <v>2022</v>
      </c>
      <c r="E3836" t="s">
        <v>26</v>
      </c>
      <c r="F3836" t="s">
        <v>27</v>
      </c>
      <c r="G3836" t="s">
        <v>277</v>
      </c>
      <c r="H3836" t="s">
        <v>29</v>
      </c>
      <c r="M3836" t="s">
        <v>749</v>
      </c>
      <c r="N3836" t="str">
        <f>_xlfn.CONCAT(Tableau1[[#This Row],[species_name]],Tableau1[[#This Row],[sub_reg]])</f>
        <v>Gilthead seabreamsa 7</v>
      </c>
      <c r="O3836" t="s">
        <v>32</v>
      </c>
      <c r="P3836" t="s">
        <v>33</v>
      </c>
      <c r="Q3836" t="s">
        <v>34</v>
      </c>
      <c r="R3836">
        <v>686336.95629999996</v>
      </c>
      <c r="S3836" t="s">
        <v>35</v>
      </c>
      <c r="T3836" t="s">
        <v>244</v>
      </c>
      <c r="U3836" t="s">
        <v>245</v>
      </c>
      <c r="V3836" t="s">
        <v>62</v>
      </c>
      <c r="W3836">
        <f>IFERROR(INDEX(#REF!,MATCH(Tableau1[[#This Row],[Identifiant pour calcul]],#REF!,0),9),0)</f>
        <v>0</v>
      </c>
      <c r="X3836">
        <f>Tableau1[[#This Row],[value]]*0.125*Tableau1[[#This Row],[Sequestration factor]]</f>
        <v>0</v>
      </c>
      <c r="Y3836" t="s">
        <v>39</v>
      </c>
      <c r="Z3836" t="s">
        <v>40</v>
      </c>
      <c r="AA3836" t="s">
        <v>39</v>
      </c>
      <c r="AB3836" t="e">
        <f>INDEX(#REF!,MATCH(Tableau1[[#This Row],[species_name]],#REF!,0),2)</f>
        <v>#REF!</v>
      </c>
      <c r="AC3836" s="3" t="e">
        <f>Tableau1[[#This Row],[value]]/Tableau1[[#This Row],[débarquements totaux de l''espèce]]</f>
        <v>#REF!</v>
      </c>
    </row>
    <row r="3837" spans="1:29" x14ac:dyDescent="0.2">
      <c r="A3837" s="1">
        <v>45355</v>
      </c>
      <c r="B3837" t="s">
        <v>24</v>
      </c>
      <c r="C3837" t="s">
        <v>25</v>
      </c>
      <c r="D3837">
        <v>2022</v>
      </c>
      <c r="E3837" t="s">
        <v>26</v>
      </c>
      <c r="F3837" t="s">
        <v>239</v>
      </c>
      <c r="G3837" t="s">
        <v>277</v>
      </c>
      <c r="H3837" t="s">
        <v>29</v>
      </c>
      <c r="M3837" t="s">
        <v>768</v>
      </c>
      <c r="N3837" t="str">
        <f>_xlfn.CONCAT(Tableau1[[#This Row],[species_name]],Tableau1[[#This Row],[sub_reg]])</f>
        <v>Gilthead seabreamsa 8</v>
      </c>
      <c r="O3837" t="s">
        <v>32</v>
      </c>
      <c r="P3837" t="s">
        <v>33</v>
      </c>
      <c r="Q3837" t="s">
        <v>34</v>
      </c>
      <c r="R3837">
        <v>3039</v>
      </c>
      <c r="S3837" t="s">
        <v>35</v>
      </c>
      <c r="T3837" t="s">
        <v>244</v>
      </c>
      <c r="U3837" t="s">
        <v>245</v>
      </c>
      <c r="V3837" t="s">
        <v>38</v>
      </c>
      <c r="W3837">
        <f>IFERROR(INDEX(#REF!,MATCH(Tableau1[[#This Row],[Identifiant pour calcul]],#REF!,0),9),0)</f>
        <v>0</v>
      </c>
      <c r="X3837">
        <f>Tableau1[[#This Row],[value]]*0.125*Tableau1[[#This Row],[Sequestration factor]]</f>
        <v>0</v>
      </c>
      <c r="Y3837" t="s">
        <v>39</v>
      </c>
      <c r="Z3837" t="s">
        <v>40</v>
      </c>
      <c r="AA3837" t="s">
        <v>39</v>
      </c>
      <c r="AB3837" t="e">
        <f>INDEX(#REF!,MATCH(Tableau1[[#This Row],[species_name]],#REF!,0),2)</f>
        <v>#REF!</v>
      </c>
      <c r="AC3837" s="3" t="e">
        <f>Tableau1[[#This Row],[value]]/Tableau1[[#This Row],[débarquements totaux de l''espèce]]</f>
        <v>#REF!</v>
      </c>
    </row>
    <row r="3838" spans="1:29" x14ac:dyDescent="0.2">
      <c r="A3838" s="1">
        <v>45355</v>
      </c>
      <c r="B3838" t="s">
        <v>24</v>
      </c>
      <c r="C3838" t="s">
        <v>25</v>
      </c>
      <c r="D3838">
        <v>2022</v>
      </c>
      <c r="E3838" t="s">
        <v>26</v>
      </c>
      <c r="F3838" t="s">
        <v>239</v>
      </c>
      <c r="G3838" t="s">
        <v>277</v>
      </c>
      <c r="H3838" t="s">
        <v>29</v>
      </c>
      <c r="M3838" t="s">
        <v>768</v>
      </c>
      <c r="N3838" t="str">
        <f>_xlfn.CONCAT(Tableau1[[#This Row],[species_name]],Tableau1[[#This Row],[sub_reg]])</f>
        <v>Gilthead seabreamsa 7</v>
      </c>
      <c r="O3838" t="s">
        <v>32</v>
      </c>
      <c r="P3838" t="s">
        <v>33</v>
      </c>
      <c r="Q3838" t="s">
        <v>34</v>
      </c>
      <c r="R3838">
        <v>34440.326099999998</v>
      </c>
      <c r="S3838" t="s">
        <v>35</v>
      </c>
      <c r="T3838" t="s">
        <v>244</v>
      </c>
      <c r="U3838" t="s">
        <v>245</v>
      </c>
      <c r="V3838" t="s">
        <v>62</v>
      </c>
      <c r="W3838">
        <f>IFERROR(INDEX(#REF!,MATCH(Tableau1[[#This Row],[Identifiant pour calcul]],#REF!,0),9),0)</f>
        <v>0</v>
      </c>
      <c r="X3838">
        <f>Tableau1[[#This Row],[value]]*0.125*Tableau1[[#This Row],[Sequestration factor]]</f>
        <v>0</v>
      </c>
      <c r="Y3838" t="s">
        <v>39</v>
      </c>
      <c r="Z3838" t="s">
        <v>40</v>
      </c>
      <c r="AA3838" t="s">
        <v>39</v>
      </c>
      <c r="AB3838" t="e">
        <f>INDEX(#REF!,MATCH(Tableau1[[#This Row],[species_name]],#REF!,0),2)</f>
        <v>#REF!</v>
      </c>
      <c r="AC3838" s="3" t="e">
        <f>Tableau1[[#This Row],[value]]/Tableau1[[#This Row],[débarquements totaux de l''espèce]]</f>
        <v>#REF!</v>
      </c>
    </row>
    <row r="3839" spans="1:29" x14ac:dyDescent="0.2">
      <c r="A3839" s="1">
        <v>45355</v>
      </c>
      <c r="B3839" t="s">
        <v>24</v>
      </c>
      <c r="C3839" t="s">
        <v>25</v>
      </c>
      <c r="D3839">
        <v>2022</v>
      </c>
      <c r="E3839" t="s">
        <v>86</v>
      </c>
      <c r="F3839" t="s">
        <v>158</v>
      </c>
      <c r="G3839" t="s">
        <v>88</v>
      </c>
      <c r="H3839" t="s">
        <v>29</v>
      </c>
      <c r="L3839" t="s">
        <v>373</v>
      </c>
      <c r="M3839" t="s">
        <v>374</v>
      </c>
      <c r="N3839" t="str">
        <f>_xlfn.CONCAT(Tableau1[[#This Row],[species_name]],Tableau1[[#This Row],[sub_reg]])</f>
        <v>Gilthead seabream27.7.e</v>
      </c>
      <c r="O3839" t="s">
        <v>32</v>
      </c>
      <c r="P3839" t="s">
        <v>33</v>
      </c>
      <c r="Q3839" t="s">
        <v>34</v>
      </c>
      <c r="R3839">
        <v>25666.9</v>
      </c>
      <c r="S3839" t="s">
        <v>35</v>
      </c>
      <c r="T3839" t="s">
        <v>244</v>
      </c>
      <c r="U3839" t="s">
        <v>245</v>
      </c>
      <c r="V3839" t="s">
        <v>226</v>
      </c>
      <c r="W3839">
        <f>IFERROR(INDEX(#REF!,MATCH(Tableau1[[#This Row],[Identifiant pour calcul]],#REF!,0),9),0)</f>
        <v>0</v>
      </c>
      <c r="X3839">
        <f>Tableau1[[#This Row],[value]]*0.125*Tableau1[[#This Row],[Sequestration factor]]</f>
        <v>0</v>
      </c>
      <c r="Y3839" t="s">
        <v>39</v>
      </c>
      <c r="Z3839" t="s">
        <v>40</v>
      </c>
      <c r="AA3839" t="s">
        <v>39</v>
      </c>
      <c r="AB3839" t="e">
        <f>INDEX(#REF!,MATCH(Tableau1[[#This Row],[species_name]],#REF!,0),2)</f>
        <v>#REF!</v>
      </c>
      <c r="AC3839" s="3" t="e">
        <f>Tableau1[[#This Row],[value]]/Tableau1[[#This Row],[débarquements totaux de l''espèce]]</f>
        <v>#REF!</v>
      </c>
    </row>
    <row r="3840" spans="1:29" x14ac:dyDescent="0.2">
      <c r="A3840" s="1">
        <v>45355</v>
      </c>
      <c r="B3840" t="s">
        <v>24</v>
      </c>
      <c r="C3840" t="s">
        <v>25</v>
      </c>
      <c r="D3840">
        <v>2022</v>
      </c>
      <c r="E3840" t="s">
        <v>86</v>
      </c>
      <c r="F3840" t="s">
        <v>158</v>
      </c>
      <c r="G3840" t="s">
        <v>88</v>
      </c>
      <c r="H3840" t="s">
        <v>29</v>
      </c>
      <c r="L3840" t="s">
        <v>373</v>
      </c>
      <c r="M3840" t="s">
        <v>374</v>
      </c>
      <c r="N3840" t="str">
        <f>_xlfn.CONCAT(Tableau1[[#This Row],[species_name]],Tableau1[[#This Row],[sub_reg]])</f>
        <v>Gilthead seabream27.8.a</v>
      </c>
      <c r="O3840" t="s">
        <v>32</v>
      </c>
      <c r="P3840" t="s">
        <v>33</v>
      </c>
      <c r="Q3840" t="s">
        <v>34</v>
      </c>
      <c r="R3840">
        <v>1870.38</v>
      </c>
      <c r="S3840" t="s">
        <v>35</v>
      </c>
      <c r="T3840" t="s">
        <v>244</v>
      </c>
      <c r="U3840" t="s">
        <v>245</v>
      </c>
      <c r="V3840" t="s">
        <v>331</v>
      </c>
      <c r="W3840">
        <f>IFERROR(INDEX(#REF!,MATCH(Tableau1[[#This Row],[Identifiant pour calcul]],#REF!,0),9),0)</f>
        <v>0</v>
      </c>
      <c r="X3840">
        <f>Tableau1[[#This Row],[value]]*0.125*Tableau1[[#This Row],[Sequestration factor]]</f>
        <v>0</v>
      </c>
      <c r="Y3840" t="s">
        <v>39</v>
      </c>
      <c r="Z3840" t="s">
        <v>40</v>
      </c>
      <c r="AA3840" t="s">
        <v>39</v>
      </c>
      <c r="AB3840" t="e">
        <f>INDEX(#REF!,MATCH(Tableau1[[#This Row],[species_name]],#REF!,0),2)</f>
        <v>#REF!</v>
      </c>
      <c r="AC3840" s="3" t="e">
        <f>Tableau1[[#This Row],[value]]/Tableau1[[#This Row],[débarquements totaux de l''espèce]]</f>
        <v>#REF!</v>
      </c>
    </row>
    <row r="3841" spans="1:29" x14ac:dyDescent="0.2">
      <c r="A3841" s="1">
        <v>45355</v>
      </c>
      <c r="B3841" t="s">
        <v>24</v>
      </c>
      <c r="C3841" t="s">
        <v>25</v>
      </c>
      <c r="D3841">
        <v>2022</v>
      </c>
      <c r="E3841" t="s">
        <v>86</v>
      </c>
      <c r="F3841" t="s">
        <v>602</v>
      </c>
      <c r="G3841" t="s">
        <v>107</v>
      </c>
      <c r="H3841" t="s">
        <v>29</v>
      </c>
      <c r="L3841" t="s">
        <v>603</v>
      </c>
      <c r="M3841" t="s">
        <v>604</v>
      </c>
      <c r="N3841" t="str">
        <f>_xlfn.CONCAT(Tableau1[[#This Row],[species_name]],Tableau1[[#This Row],[sub_reg]])</f>
        <v>Gilthead seabream27.8.b</v>
      </c>
      <c r="O3841" t="s">
        <v>32</v>
      </c>
      <c r="P3841" t="s">
        <v>33</v>
      </c>
      <c r="Q3841" t="s">
        <v>34</v>
      </c>
      <c r="R3841">
        <v>1226.69</v>
      </c>
      <c r="S3841" t="s">
        <v>35</v>
      </c>
      <c r="T3841" t="s">
        <v>244</v>
      </c>
      <c r="U3841" t="s">
        <v>245</v>
      </c>
      <c r="V3841" t="s">
        <v>338</v>
      </c>
      <c r="W3841">
        <f>IFERROR(INDEX(#REF!,MATCH(Tableau1[[#This Row],[Identifiant pour calcul]],#REF!,0),9),0)</f>
        <v>0</v>
      </c>
      <c r="X3841">
        <f>Tableau1[[#This Row],[value]]*0.125*Tableau1[[#This Row],[Sequestration factor]]</f>
        <v>0</v>
      </c>
      <c r="Y3841" t="s">
        <v>39</v>
      </c>
      <c r="Z3841" t="s">
        <v>40</v>
      </c>
      <c r="AA3841" t="s">
        <v>39</v>
      </c>
      <c r="AB3841" t="e">
        <f>INDEX(#REF!,MATCH(Tableau1[[#This Row],[species_name]],#REF!,0),2)</f>
        <v>#REF!</v>
      </c>
      <c r="AC3841" s="3" t="e">
        <f>Tableau1[[#This Row],[value]]/Tableau1[[#This Row],[débarquements totaux de l''espèce]]</f>
        <v>#REF!</v>
      </c>
    </row>
    <row r="3842" spans="1:29" x14ac:dyDescent="0.2">
      <c r="A3842" s="1">
        <v>45355</v>
      </c>
      <c r="B3842" t="s">
        <v>24</v>
      </c>
      <c r="C3842" t="s">
        <v>25</v>
      </c>
      <c r="D3842">
        <v>2022</v>
      </c>
      <c r="E3842" t="s">
        <v>86</v>
      </c>
      <c r="F3842" t="s">
        <v>158</v>
      </c>
      <c r="G3842" t="s">
        <v>406</v>
      </c>
      <c r="H3842" t="s">
        <v>29</v>
      </c>
      <c r="L3842" t="s">
        <v>418</v>
      </c>
      <c r="M3842" t="s">
        <v>419</v>
      </c>
      <c r="N3842" t="str">
        <f>_xlfn.CONCAT(Tableau1[[#This Row],[species_name]],Tableau1[[#This Row],[sub_reg]])</f>
        <v>Gilthead seabream27.7.e</v>
      </c>
      <c r="O3842" t="s">
        <v>32</v>
      </c>
      <c r="P3842" t="s">
        <v>33</v>
      </c>
      <c r="Q3842" t="s">
        <v>34</v>
      </c>
      <c r="R3842">
        <v>34136.58</v>
      </c>
      <c r="S3842" t="s">
        <v>35</v>
      </c>
      <c r="T3842" t="s">
        <v>244</v>
      </c>
      <c r="U3842" t="s">
        <v>245</v>
      </c>
      <c r="V3842" t="s">
        <v>226</v>
      </c>
      <c r="W3842">
        <f>IFERROR(INDEX(#REF!,MATCH(Tableau1[[#This Row],[Identifiant pour calcul]],#REF!,0),9),0)</f>
        <v>0</v>
      </c>
      <c r="X3842">
        <f>Tableau1[[#This Row],[value]]*0.125*Tableau1[[#This Row],[Sequestration factor]]</f>
        <v>0</v>
      </c>
      <c r="Y3842" t="s">
        <v>39</v>
      </c>
      <c r="Z3842" t="s">
        <v>40</v>
      </c>
      <c r="AA3842" t="s">
        <v>39</v>
      </c>
      <c r="AB3842" t="e">
        <f>INDEX(#REF!,MATCH(Tableau1[[#This Row],[species_name]],#REF!,0),2)</f>
        <v>#REF!</v>
      </c>
      <c r="AC3842" s="3" t="e">
        <f>Tableau1[[#This Row],[value]]/Tableau1[[#This Row],[débarquements totaux de l''espèce]]</f>
        <v>#REF!</v>
      </c>
    </row>
    <row r="3843" spans="1:29" x14ac:dyDescent="0.2">
      <c r="A3843" s="1">
        <v>45355</v>
      </c>
      <c r="B3843" t="s">
        <v>24</v>
      </c>
      <c r="C3843" t="s">
        <v>25</v>
      </c>
      <c r="D3843">
        <v>2022</v>
      </c>
      <c r="E3843" t="s">
        <v>86</v>
      </c>
      <c r="F3843" t="s">
        <v>198</v>
      </c>
      <c r="G3843" t="s">
        <v>28</v>
      </c>
      <c r="H3843" t="s">
        <v>29</v>
      </c>
      <c r="L3843" t="s">
        <v>540</v>
      </c>
      <c r="M3843" t="s">
        <v>541</v>
      </c>
      <c r="N3843" t="str">
        <f>_xlfn.CONCAT(Tableau1[[#This Row],[species_name]],Tableau1[[#This Row],[sub_reg]])</f>
        <v>Gilthead seabream27.7.e</v>
      </c>
      <c r="O3843" t="s">
        <v>32</v>
      </c>
      <c r="P3843" t="s">
        <v>33</v>
      </c>
      <c r="Q3843" t="s">
        <v>34</v>
      </c>
      <c r="R3843">
        <v>31055.65</v>
      </c>
      <c r="S3843" t="s">
        <v>35</v>
      </c>
      <c r="T3843" t="s">
        <v>244</v>
      </c>
      <c r="U3843" t="s">
        <v>245</v>
      </c>
      <c r="V3843" t="s">
        <v>226</v>
      </c>
      <c r="W3843">
        <f>IFERROR(INDEX(#REF!,MATCH(Tableau1[[#This Row],[Identifiant pour calcul]],#REF!,0),9),0)</f>
        <v>0</v>
      </c>
      <c r="X3843">
        <f>Tableau1[[#This Row],[value]]*0.125*Tableau1[[#This Row],[Sequestration factor]]</f>
        <v>0</v>
      </c>
      <c r="Y3843" t="s">
        <v>39</v>
      </c>
      <c r="Z3843" t="s">
        <v>40</v>
      </c>
      <c r="AA3843" t="s">
        <v>39</v>
      </c>
      <c r="AB3843" t="e">
        <f>INDEX(#REF!,MATCH(Tableau1[[#This Row],[species_name]],#REF!,0),2)</f>
        <v>#REF!</v>
      </c>
      <c r="AC3843" s="3" t="e">
        <f>Tableau1[[#This Row],[value]]/Tableau1[[#This Row],[débarquements totaux de l''espèce]]</f>
        <v>#REF!</v>
      </c>
    </row>
    <row r="3844" spans="1:29" x14ac:dyDescent="0.2">
      <c r="A3844" s="1">
        <v>45355</v>
      </c>
      <c r="B3844" t="s">
        <v>24</v>
      </c>
      <c r="C3844" t="s">
        <v>25</v>
      </c>
      <c r="D3844">
        <v>2022</v>
      </c>
      <c r="E3844" t="s">
        <v>86</v>
      </c>
      <c r="F3844" t="s">
        <v>158</v>
      </c>
      <c r="G3844" t="s">
        <v>28</v>
      </c>
      <c r="H3844" t="s">
        <v>29</v>
      </c>
      <c r="M3844" t="s">
        <v>821</v>
      </c>
      <c r="N3844" t="str">
        <f>_xlfn.CONCAT(Tableau1[[#This Row],[species_name]],Tableau1[[#This Row],[sub_reg]])</f>
        <v>Gilthead seabream27.8.a</v>
      </c>
      <c r="O3844" t="s">
        <v>32</v>
      </c>
      <c r="P3844" t="s">
        <v>33</v>
      </c>
      <c r="Q3844" t="s">
        <v>34</v>
      </c>
      <c r="R3844">
        <v>4903.5600000000004</v>
      </c>
      <c r="S3844" t="s">
        <v>35</v>
      </c>
      <c r="T3844" t="s">
        <v>244</v>
      </c>
      <c r="U3844" t="s">
        <v>245</v>
      </c>
      <c r="V3844" t="s">
        <v>331</v>
      </c>
      <c r="W3844">
        <f>IFERROR(INDEX(#REF!,MATCH(Tableau1[[#This Row],[Identifiant pour calcul]],#REF!,0),9),0)</f>
        <v>0</v>
      </c>
      <c r="X3844">
        <f>Tableau1[[#This Row],[value]]*0.125*Tableau1[[#This Row],[Sequestration factor]]</f>
        <v>0</v>
      </c>
      <c r="Y3844" t="s">
        <v>39</v>
      </c>
      <c r="Z3844" t="s">
        <v>40</v>
      </c>
      <c r="AA3844" t="s">
        <v>39</v>
      </c>
      <c r="AB3844" t="e">
        <f>INDEX(#REF!,MATCH(Tableau1[[#This Row],[species_name]],#REF!,0),2)</f>
        <v>#REF!</v>
      </c>
      <c r="AC3844" s="3" t="e">
        <f>Tableau1[[#This Row],[value]]/Tableau1[[#This Row],[débarquements totaux de l''espèce]]</f>
        <v>#REF!</v>
      </c>
    </row>
    <row r="3845" spans="1:29" x14ac:dyDescent="0.2">
      <c r="A3845" s="1">
        <v>45355</v>
      </c>
      <c r="B3845" t="s">
        <v>24</v>
      </c>
      <c r="C3845" t="s">
        <v>25</v>
      </c>
      <c r="D3845">
        <v>2022</v>
      </c>
      <c r="E3845" t="s">
        <v>86</v>
      </c>
      <c r="F3845" t="s">
        <v>158</v>
      </c>
      <c r="G3845" t="s">
        <v>107</v>
      </c>
      <c r="H3845" t="s">
        <v>29</v>
      </c>
      <c r="L3845" t="s">
        <v>822</v>
      </c>
      <c r="M3845" t="s">
        <v>823</v>
      </c>
      <c r="N3845" t="str">
        <f>_xlfn.CONCAT(Tableau1[[#This Row],[species_name]],Tableau1[[#This Row],[sub_reg]])</f>
        <v>Gilthead seabream27.8.a</v>
      </c>
      <c r="O3845" t="s">
        <v>32</v>
      </c>
      <c r="P3845" t="s">
        <v>33</v>
      </c>
      <c r="Q3845" t="s">
        <v>34</v>
      </c>
      <c r="R3845">
        <v>2678.16</v>
      </c>
      <c r="S3845" t="s">
        <v>35</v>
      </c>
      <c r="T3845" t="s">
        <v>244</v>
      </c>
      <c r="U3845" t="s">
        <v>245</v>
      </c>
      <c r="V3845" t="s">
        <v>331</v>
      </c>
      <c r="W3845">
        <f>IFERROR(INDEX(#REF!,MATCH(Tableau1[[#This Row],[Identifiant pour calcul]],#REF!,0),9),0)</f>
        <v>0</v>
      </c>
      <c r="X3845">
        <f>Tableau1[[#This Row],[value]]*0.125*Tableau1[[#This Row],[Sequestration factor]]</f>
        <v>0</v>
      </c>
      <c r="Y3845" t="s">
        <v>39</v>
      </c>
      <c r="Z3845" t="s">
        <v>40</v>
      </c>
      <c r="AA3845" t="s">
        <v>39</v>
      </c>
      <c r="AB3845" t="e">
        <f>INDEX(#REF!,MATCH(Tableau1[[#This Row],[species_name]],#REF!,0),2)</f>
        <v>#REF!</v>
      </c>
      <c r="AC3845" s="3" t="e">
        <f>Tableau1[[#This Row],[value]]/Tableau1[[#This Row],[débarquements totaux de l''espèce]]</f>
        <v>#REF!</v>
      </c>
    </row>
    <row r="3846" spans="1:29" x14ac:dyDescent="0.2">
      <c r="A3846" s="1">
        <v>45355</v>
      </c>
      <c r="B3846" t="s">
        <v>24</v>
      </c>
      <c r="C3846" t="s">
        <v>25</v>
      </c>
      <c r="D3846">
        <v>2022</v>
      </c>
      <c r="E3846" t="s">
        <v>26</v>
      </c>
      <c r="F3846" t="s">
        <v>158</v>
      </c>
      <c r="G3846" t="s">
        <v>88</v>
      </c>
      <c r="H3846" t="s">
        <v>29</v>
      </c>
      <c r="L3846" t="s">
        <v>30</v>
      </c>
      <c r="M3846" t="s">
        <v>31</v>
      </c>
      <c r="N3846" t="str">
        <f>_xlfn.CONCAT(Tableau1[[#This Row],[species_name]],Tableau1[[#This Row],[sub_reg]])</f>
        <v>Gilthead seabreamsa 7</v>
      </c>
      <c r="O3846" t="s">
        <v>32</v>
      </c>
      <c r="P3846" t="s">
        <v>33</v>
      </c>
      <c r="Q3846" t="s">
        <v>34</v>
      </c>
      <c r="R3846">
        <v>72997.39</v>
      </c>
      <c r="S3846" t="s">
        <v>35</v>
      </c>
      <c r="T3846" t="s">
        <v>244</v>
      </c>
      <c r="U3846" t="s">
        <v>245</v>
      </c>
      <c r="V3846" t="s">
        <v>62</v>
      </c>
      <c r="W3846">
        <f>IFERROR(INDEX(#REF!,MATCH(Tableau1[[#This Row],[Identifiant pour calcul]],#REF!,0),9),0)</f>
        <v>0</v>
      </c>
      <c r="X3846">
        <f>Tableau1[[#This Row],[value]]*0.125*Tableau1[[#This Row],[Sequestration factor]]</f>
        <v>0</v>
      </c>
      <c r="Y3846" t="s">
        <v>39</v>
      </c>
      <c r="Z3846" t="s">
        <v>40</v>
      </c>
      <c r="AA3846" t="s">
        <v>39</v>
      </c>
      <c r="AB3846" t="e">
        <f>INDEX(#REF!,MATCH(Tableau1[[#This Row],[species_name]],#REF!,0),2)</f>
        <v>#REF!</v>
      </c>
      <c r="AC3846" s="3" t="e">
        <f>Tableau1[[#This Row],[value]]/Tableau1[[#This Row],[débarquements totaux de l''espèce]]</f>
        <v>#REF!</v>
      </c>
    </row>
    <row r="3847" spans="1:29" x14ac:dyDescent="0.2">
      <c r="A3847" s="1">
        <v>45355</v>
      </c>
      <c r="B3847" t="s">
        <v>24</v>
      </c>
      <c r="C3847" t="s">
        <v>25</v>
      </c>
      <c r="D3847">
        <v>2022</v>
      </c>
      <c r="E3847" t="s">
        <v>86</v>
      </c>
      <c r="F3847" t="s">
        <v>158</v>
      </c>
      <c r="G3847" t="s">
        <v>28</v>
      </c>
      <c r="H3847" t="s">
        <v>29</v>
      </c>
      <c r="M3847" t="s">
        <v>821</v>
      </c>
      <c r="N3847" t="str">
        <f>_xlfn.CONCAT(Tableau1[[#This Row],[species_name]],Tableau1[[#This Row],[sub_reg]])</f>
        <v>Gilthead seabream27.7.d</v>
      </c>
      <c r="O3847" t="s">
        <v>32</v>
      </c>
      <c r="P3847" t="s">
        <v>33</v>
      </c>
      <c r="Q3847" t="s">
        <v>34</v>
      </c>
      <c r="R3847">
        <v>1702.98</v>
      </c>
      <c r="S3847" t="s">
        <v>35</v>
      </c>
      <c r="T3847" t="s">
        <v>244</v>
      </c>
      <c r="U3847" t="s">
        <v>245</v>
      </c>
      <c r="V3847" t="s">
        <v>96</v>
      </c>
      <c r="W3847">
        <f>IFERROR(INDEX(#REF!,MATCH(Tableau1[[#This Row],[Identifiant pour calcul]],#REF!,0),9),0)</f>
        <v>0</v>
      </c>
      <c r="X3847">
        <f>Tableau1[[#This Row],[value]]*0.125*Tableau1[[#This Row],[Sequestration factor]]</f>
        <v>0</v>
      </c>
      <c r="Y3847" t="s">
        <v>39</v>
      </c>
      <c r="Z3847" t="s">
        <v>40</v>
      </c>
      <c r="AA3847" t="s">
        <v>39</v>
      </c>
      <c r="AB3847" t="e">
        <f>INDEX(#REF!,MATCH(Tableau1[[#This Row],[species_name]],#REF!,0),2)</f>
        <v>#REF!</v>
      </c>
      <c r="AC3847" s="3" t="e">
        <f>Tableau1[[#This Row],[value]]/Tableau1[[#This Row],[débarquements totaux de l''espèce]]</f>
        <v>#REF!</v>
      </c>
    </row>
    <row r="3848" spans="1:29" x14ac:dyDescent="0.2">
      <c r="A3848" s="1">
        <v>45355</v>
      </c>
      <c r="B3848" t="s">
        <v>24</v>
      </c>
      <c r="C3848" t="s">
        <v>25</v>
      </c>
      <c r="D3848">
        <v>2022</v>
      </c>
      <c r="E3848" t="s">
        <v>86</v>
      </c>
      <c r="F3848" t="s">
        <v>158</v>
      </c>
      <c r="G3848" t="s">
        <v>28</v>
      </c>
      <c r="H3848" t="s">
        <v>29</v>
      </c>
      <c r="M3848" t="s">
        <v>821</v>
      </c>
      <c r="N3848" t="str">
        <f>_xlfn.CONCAT(Tableau1[[#This Row],[species_name]],Tableau1[[#This Row],[sub_reg]])</f>
        <v>Gilthead seabream27.7.h</v>
      </c>
      <c r="O3848" t="s">
        <v>32</v>
      </c>
      <c r="P3848" t="s">
        <v>33</v>
      </c>
      <c r="Q3848" t="s">
        <v>34</v>
      </c>
      <c r="R3848">
        <v>6550.79</v>
      </c>
      <c r="S3848" t="s">
        <v>35</v>
      </c>
      <c r="T3848" t="s">
        <v>244</v>
      </c>
      <c r="U3848" t="s">
        <v>245</v>
      </c>
      <c r="V3848" t="s">
        <v>330</v>
      </c>
      <c r="W3848">
        <f>IFERROR(INDEX(#REF!,MATCH(Tableau1[[#This Row],[Identifiant pour calcul]],#REF!,0),9),0)</f>
        <v>0</v>
      </c>
      <c r="X3848">
        <f>Tableau1[[#This Row],[value]]*0.125*Tableau1[[#This Row],[Sequestration factor]]</f>
        <v>0</v>
      </c>
      <c r="Y3848" t="s">
        <v>39</v>
      </c>
      <c r="Z3848" t="s">
        <v>40</v>
      </c>
      <c r="AA3848" t="s">
        <v>39</v>
      </c>
      <c r="AB3848" t="e">
        <f>INDEX(#REF!,MATCH(Tableau1[[#This Row],[species_name]],#REF!,0),2)</f>
        <v>#REF!</v>
      </c>
      <c r="AC3848" s="3" t="e">
        <f>Tableau1[[#This Row],[value]]/Tableau1[[#This Row],[débarquements totaux de l''espèce]]</f>
        <v>#REF!</v>
      </c>
    </row>
    <row r="3849" spans="1:29" x14ac:dyDescent="0.2">
      <c r="A3849" s="1">
        <v>45355</v>
      </c>
      <c r="B3849" t="s">
        <v>24</v>
      </c>
      <c r="C3849" t="s">
        <v>25</v>
      </c>
      <c r="D3849">
        <v>2022</v>
      </c>
      <c r="E3849" t="s">
        <v>26</v>
      </c>
      <c r="F3849" t="s">
        <v>76</v>
      </c>
      <c r="G3849" t="s">
        <v>240</v>
      </c>
      <c r="H3849" t="s">
        <v>29</v>
      </c>
      <c r="M3849" t="s">
        <v>841</v>
      </c>
      <c r="N3849" t="str">
        <f>_xlfn.CONCAT(Tableau1[[#This Row],[species_name]],Tableau1[[#This Row],[sub_reg]])</f>
        <v>Gilthead seabreamsa 7</v>
      </c>
      <c r="O3849" t="s">
        <v>32</v>
      </c>
      <c r="P3849" t="s">
        <v>33</v>
      </c>
      <c r="Q3849" t="s">
        <v>34</v>
      </c>
      <c r="R3849">
        <v>14387.346600000001</v>
      </c>
      <c r="S3849" t="s">
        <v>35</v>
      </c>
      <c r="T3849" t="s">
        <v>244</v>
      </c>
      <c r="U3849" t="s">
        <v>245</v>
      </c>
      <c r="V3849" t="s">
        <v>62</v>
      </c>
      <c r="W3849">
        <f>IFERROR(INDEX(#REF!,MATCH(Tableau1[[#This Row],[Identifiant pour calcul]],#REF!,0),9),0)</f>
        <v>0</v>
      </c>
      <c r="X3849">
        <f>Tableau1[[#This Row],[value]]*0.125*Tableau1[[#This Row],[Sequestration factor]]</f>
        <v>0</v>
      </c>
      <c r="Y3849" t="s">
        <v>39</v>
      </c>
      <c r="Z3849" t="s">
        <v>40</v>
      </c>
      <c r="AA3849" t="s">
        <v>39</v>
      </c>
      <c r="AB3849" t="e">
        <f>INDEX(#REF!,MATCH(Tableau1[[#This Row],[species_name]],#REF!,0),2)</f>
        <v>#REF!</v>
      </c>
      <c r="AC3849" s="3" t="e">
        <f>Tableau1[[#This Row],[value]]/Tableau1[[#This Row],[débarquements totaux de l''espèce]]</f>
        <v>#REF!</v>
      </c>
    </row>
    <row r="3850" spans="1:29" x14ac:dyDescent="0.2">
      <c r="A3850" s="1">
        <v>45355</v>
      </c>
      <c r="B3850" t="s">
        <v>24</v>
      </c>
      <c r="C3850" t="s">
        <v>25</v>
      </c>
      <c r="D3850">
        <v>2022</v>
      </c>
      <c r="E3850" t="s">
        <v>26</v>
      </c>
      <c r="F3850" t="s">
        <v>198</v>
      </c>
      <c r="G3850" t="s">
        <v>277</v>
      </c>
      <c r="H3850" t="s">
        <v>29</v>
      </c>
      <c r="L3850" t="s">
        <v>605</v>
      </c>
      <c r="M3850" t="s">
        <v>606</v>
      </c>
      <c r="N3850" t="str">
        <f>_xlfn.CONCAT(Tableau1[[#This Row],[species_name]],Tableau1[[#This Row],[sub_reg]])</f>
        <v>Gilthead seabreamsa 7</v>
      </c>
      <c r="O3850" t="s">
        <v>32</v>
      </c>
      <c r="P3850" t="s">
        <v>33</v>
      </c>
      <c r="Q3850" t="s">
        <v>34</v>
      </c>
      <c r="R3850">
        <v>7534.5479999999998</v>
      </c>
      <c r="S3850" t="s">
        <v>35</v>
      </c>
      <c r="T3850" t="s">
        <v>244</v>
      </c>
      <c r="U3850" t="s">
        <v>245</v>
      </c>
      <c r="V3850" t="s">
        <v>62</v>
      </c>
      <c r="W3850">
        <f>IFERROR(INDEX(#REF!,MATCH(Tableau1[[#This Row],[Identifiant pour calcul]],#REF!,0),9),0)</f>
        <v>0</v>
      </c>
      <c r="X3850">
        <f>Tableau1[[#This Row],[value]]*0.125*Tableau1[[#This Row],[Sequestration factor]]</f>
        <v>0</v>
      </c>
      <c r="Y3850" t="s">
        <v>39</v>
      </c>
      <c r="Z3850" t="s">
        <v>40</v>
      </c>
      <c r="AA3850" t="s">
        <v>39</v>
      </c>
      <c r="AB3850" t="e">
        <f>INDEX(#REF!,MATCH(Tableau1[[#This Row],[species_name]],#REF!,0),2)</f>
        <v>#REF!</v>
      </c>
      <c r="AC3850" s="3" t="e">
        <f>Tableau1[[#This Row],[value]]/Tableau1[[#This Row],[débarquements totaux de l''espèce]]</f>
        <v>#REF!</v>
      </c>
    </row>
    <row r="3851" spans="1:29" x14ac:dyDescent="0.2">
      <c r="A3851" s="1">
        <v>45355</v>
      </c>
      <c r="B3851" t="s">
        <v>24</v>
      </c>
      <c r="C3851" t="s">
        <v>25</v>
      </c>
      <c r="D3851">
        <v>2022</v>
      </c>
      <c r="E3851" t="s">
        <v>86</v>
      </c>
      <c r="F3851" t="s">
        <v>239</v>
      </c>
      <c r="G3851" t="s">
        <v>107</v>
      </c>
      <c r="H3851" t="s">
        <v>29</v>
      </c>
      <c r="M3851" t="s">
        <v>786</v>
      </c>
      <c r="N3851" t="str">
        <f>_xlfn.CONCAT(Tableau1[[#This Row],[species_name]],Tableau1[[#This Row],[sub_reg]])</f>
        <v>Gilthead seabream27.8.a</v>
      </c>
      <c r="O3851" t="s">
        <v>32</v>
      </c>
      <c r="P3851" t="s">
        <v>33</v>
      </c>
      <c r="Q3851" t="s">
        <v>34</v>
      </c>
      <c r="R3851">
        <v>3506.39</v>
      </c>
      <c r="S3851" t="s">
        <v>35</v>
      </c>
      <c r="T3851" t="s">
        <v>244</v>
      </c>
      <c r="U3851" t="s">
        <v>245</v>
      </c>
      <c r="V3851" t="s">
        <v>331</v>
      </c>
      <c r="W3851">
        <f>IFERROR(INDEX(#REF!,MATCH(Tableau1[[#This Row],[Identifiant pour calcul]],#REF!,0),9),0)</f>
        <v>0</v>
      </c>
      <c r="X3851">
        <f>Tableau1[[#This Row],[value]]*0.125*Tableau1[[#This Row],[Sequestration factor]]</f>
        <v>0</v>
      </c>
      <c r="Y3851" t="s">
        <v>39</v>
      </c>
      <c r="Z3851" t="s">
        <v>40</v>
      </c>
      <c r="AA3851" t="s">
        <v>39</v>
      </c>
      <c r="AB3851" t="e">
        <f>INDEX(#REF!,MATCH(Tableau1[[#This Row],[species_name]],#REF!,0),2)</f>
        <v>#REF!</v>
      </c>
      <c r="AC3851" s="3" t="e">
        <f>Tableau1[[#This Row],[value]]/Tableau1[[#This Row],[débarquements totaux de l''espèce]]</f>
        <v>#REF!</v>
      </c>
    </row>
    <row r="3852" spans="1:29" x14ac:dyDescent="0.2">
      <c r="A3852" s="1">
        <v>45355</v>
      </c>
      <c r="B3852" t="s">
        <v>24</v>
      </c>
      <c r="C3852" t="s">
        <v>25</v>
      </c>
      <c r="D3852">
        <v>2022</v>
      </c>
      <c r="E3852" t="s">
        <v>86</v>
      </c>
      <c r="F3852" t="s">
        <v>239</v>
      </c>
      <c r="G3852" t="s">
        <v>107</v>
      </c>
      <c r="H3852" t="s">
        <v>29</v>
      </c>
      <c r="M3852" t="s">
        <v>786</v>
      </c>
      <c r="N3852" t="str">
        <f>_xlfn.CONCAT(Tableau1[[#This Row],[species_name]],Tableau1[[#This Row],[sub_reg]])</f>
        <v>Gilthead seabream27.7.e</v>
      </c>
      <c r="O3852" t="s">
        <v>32</v>
      </c>
      <c r="P3852" t="s">
        <v>33</v>
      </c>
      <c r="Q3852" t="s">
        <v>34</v>
      </c>
      <c r="R3852">
        <v>11280.59</v>
      </c>
      <c r="S3852" t="s">
        <v>35</v>
      </c>
      <c r="T3852" t="s">
        <v>244</v>
      </c>
      <c r="U3852" t="s">
        <v>245</v>
      </c>
      <c r="V3852" t="s">
        <v>226</v>
      </c>
      <c r="W3852">
        <f>IFERROR(INDEX(#REF!,MATCH(Tableau1[[#This Row],[Identifiant pour calcul]],#REF!,0),9),0)</f>
        <v>0</v>
      </c>
      <c r="X3852">
        <f>Tableau1[[#This Row],[value]]*0.125*Tableau1[[#This Row],[Sequestration factor]]</f>
        <v>0</v>
      </c>
      <c r="Y3852" t="s">
        <v>39</v>
      </c>
      <c r="Z3852" t="s">
        <v>40</v>
      </c>
      <c r="AA3852" t="s">
        <v>39</v>
      </c>
      <c r="AB3852" t="e">
        <f>INDEX(#REF!,MATCH(Tableau1[[#This Row],[species_name]],#REF!,0),2)</f>
        <v>#REF!</v>
      </c>
      <c r="AC3852" s="3" t="e">
        <f>Tableau1[[#This Row],[value]]/Tableau1[[#This Row],[débarquements totaux de l''espèce]]</f>
        <v>#REF!</v>
      </c>
    </row>
    <row r="3853" spans="1:29" x14ac:dyDescent="0.2">
      <c r="A3853" s="1">
        <v>45355</v>
      </c>
      <c r="B3853" t="s">
        <v>24</v>
      </c>
      <c r="C3853" t="s">
        <v>25</v>
      </c>
      <c r="D3853">
        <v>2022</v>
      </c>
      <c r="E3853" t="s">
        <v>86</v>
      </c>
      <c r="F3853" t="s">
        <v>76</v>
      </c>
      <c r="G3853" t="s">
        <v>107</v>
      </c>
      <c r="H3853" t="s">
        <v>29</v>
      </c>
      <c r="M3853" t="s">
        <v>769</v>
      </c>
      <c r="N3853" t="str">
        <f>_xlfn.CONCAT(Tableau1[[#This Row],[species_name]],Tableau1[[#This Row],[sub_reg]])</f>
        <v>Gilthead seabream27.7.e</v>
      </c>
      <c r="O3853" t="s">
        <v>32</v>
      </c>
      <c r="P3853" t="s">
        <v>33</v>
      </c>
      <c r="Q3853" t="s">
        <v>34</v>
      </c>
      <c r="R3853">
        <v>9169</v>
      </c>
      <c r="S3853" t="s">
        <v>35</v>
      </c>
      <c r="T3853" t="s">
        <v>244</v>
      </c>
      <c r="U3853" t="s">
        <v>245</v>
      </c>
      <c r="V3853" t="s">
        <v>226</v>
      </c>
      <c r="W3853">
        <f>IFERROR(INDEX(#REF!,MATCH(Tableau1[[#This Row],[Identifiant pour calcul]],#REF!,0),9),0)</f>
        <v>0</v>
      </c>
      <c r="X3853">
        <f>Tableau1[[#This Row],[value]]*0.125*Tableau1[[#This Row],[Sequestration factor]]</f>
        <v>0</v>
      </c>
      <c r="Y3853" t="s">
        <v>39</v>
      </c>
      <c r="Z3853" t="s">
        <v>40</v>
      </c>
      <c r="AA3853" t="s">
        <v>39</v>
      </c>
      <c r="AB3853" t="e">
        <f>INDEX(#REF!,MATCH(Tableau1[[#This Row],[species_name]],#REF!,0),2)</f>
        <v>#REF!</v>
      </c>
      <c r="AC3853" s="3" t="e">
        <f>Tableau1[[#This Row],[value]]/Tableau1[[#This Row],[débarquements totaux de l''espèce]]</f>
        <v>#REF!</v>
      </c>
    </row>
    <row r="3854" spans="1:29" x14ac:dyDescent="0.2">
      <c r="A3854" s="1">
        <v>45355</v>
      </c>
      <c r="B3854" t="s">
        <v>24</v>
      </c>
      <c r="C3854" t="s">
        <v>25</v>
      </c>
      <c r="D3854">
        <v>2022</v>
      </c>
      <c r="E3854" t="s">
        <v>86</v>
      </c>
      <c r="F3854" t="s">
        <v>76</v>
      </c>
      <c r="G3854" t="s">
        <v>107</v>
      </c>
      <c r="H3854" t="s">
        <v>29</v>
      </c>
      <c r="M3854" t="s">
        <v>769</v>
      </c>
      <c r="N3854" t="str">
        <f>_xlfn.CONCAT(Tableau1[[#This Row],[species_name]],Tableau1[[#This Row],[sub_reg]])</f>
        <v>Gilthead seabream27.8.a</v>
      </c>
      <c r="O3854" t="s">
        <v>32</v>
      </c>
      <c r="P3854" t="s">
        <v>33</v>
      </c>
      <c r="Q3854" t="s">
        <v>34</v>
      </c>
      <c r="R3854">
        <v>6336.18</v>
      </c>
      <c r="S3854" t="s">
        <v>35</v>
      </c>
      <c r="T3854" t="s">
        <v>244</v>
      </c>
      <c r="U3854" t="s">
        <v>245</v>
      </c>
      <c r="V3854" t="s">
        <v>331</v>
      </c>
      <c r="W3854">
        <f>IFERROR(INDEX(#REF!,MATCH(Tableau1[[#This Row],[Identifiant pour calcul]],#REF!,0),9),0)</f>
        <v>0</v>
      </c>
      <c r="X3854">
        <f>Tableau1[[#This Row],[value]]*0.125*Tableau1[[#This Row],[Sequestration factor]]</f>
        <v>0</v>
      </c>
      <c r="Y3854" t="s">
        <v>39</v>
      </c>
      <c r="Z3854" t="s">
        <v>40</v>
      </c>
      <c r="AA3854" t="s">
        <v>39</v>
      </c>
      <c r="AB3854" t="e">
        <f>INDEX(#REF!,MATCH(Tableau1[[#This Row],[species_name]],#REF!,0),2)</f>
        <v>#REF!</v>
      </c>
      <c r="AC3854" s="3" t="e">
        <f>Tableau1[[#This Row],[value]]/Tableau1[[#This Row],[débarquements totaux de l''espèce]]</f>
        <v>#REF!</v>
      </c>
    </row>
    <row r="3855" spans="1:29" x14ac:dyDescent="0.2">
      <c r="A3855" s="1">
        <v>45355</v>
      </c>
      <c r="B3855" t="s">
        <v>24</v>
      </c>
      <c r="C3855" t="s">
        <v>25</v>
      </c>
      <c r="D3855">
        <v>2022</v>
      </c>
      <c r="E3855" t="s">
        <v>86</v>
      </c>
      <c r="F3855" t="s">
        <v>76</v>
      </c>
      <c r="G3855" t="s">
        <v>107</v>
      </c>
      <c r="H3855" t="s">
        <v>29</v>
      </c>
      <c r="M3855" t="s">
        <v>769</v>
      </c>
      <c r="N3855" t="str">
        <f>_xlfn.CONCAT(Tableau1[[#This Row],[species_name]],Tableau1[[#This Row],[sub_reg]])</f>
        <v>Gilthead seabream27.8.b</v>
      </c>
      <c r="O3855" t="s">
        <v>32</v>
      </c>
      <c r="P3855" t="s">
        <v>33</v>
      </c>
      <c r="Q3855" t="s">
        <v>34</v>
      </c>
      <c r="R3855">
        <v>2099.0500000000002</v>
      </c>
      <c r="S3855" t="s">
        <v>35</v>
      </c>
      <c r="T3855" t="s">
        <v>244</v>
      </c>
      <c r="U3855" t="s">
        <v>245</v>
      </c>
      <c r="V3855" t="s">
        <v>338</v>
      </c>
      <c r="W3855">
        <f>IFERROR(INDEX(#REF!,MATCH(Tableau1[[#This Row],[Identifiant pour calcul]],#REF!,0),9),0)</f>
        <v>0</v>
      </c>
      <c r="X3855">
        <f>Tableau1[[#This Row],[value]]*0.125*Tableau1[[#This Row],[Sequestration factor]]</f>
        <v>0</v>
      </c>
      <c r="Y3855" t="s">
        <v>39</v>
      </c>
      <c r="Z3855" t="s">
        <v>40</v>
      </c>
      <c r="AA3855" t="s">
        <v>39</v>
      </c>
      <c r="AB3855" t="e">
        <f>INDEX(#REF!,MATCH(Tableau1[[#This Row],[species_name]],#REF!,0),2)</f>
        <v>#REF!</v>
      </c>
      <c r="AC3855" s="3" t="e">
        <f>Tableau1[[#This Row],[value]]/Tableau1[[#This Row],[débarquements totaux de l''espèce]]</f>
        <v>#REF!</v>
      </c>
    </row>
    <row r="3856" spans="1:29" x14ac:dyDescent="0.2">
      <c r="A3856" s="1">
        <v>45355</v>
      </c>
      <c r="B3856" t="s">
        <v>24</v>
      </c>
      <c r="C3856" t="s">
        <v>25</v>
      </c>
      <c r="D3856">
        <v>2022</v>
      </c>
      <c r="E3856" t="s">
        <v>86</v>
      </c>
      <c r="F3856" t="s">
        <v>76</v>
      </c>
      <c r="G3856" t="s">
        <v>77</v>
      </c>
      <c r="H3856" t="s">
        <v>29</v>
      </c>
      <c r="M3856" t="s">
        <v>770</v>
      </c>
      <c r="N3856" t="str">
        <f>_xlfn.CONCAT(Tableau1[[#This Row],[species_name]],Tableau1[[#This Row],[sub_reg]])</f>
        <v>Gilthead seabream27.8.a</v>
      </c>
      <c r="O3856" t="s">
        <v>32</v>
      </c>
      <c r="P3856" t="s">
        <v>33</v>
      </c>
      <c r="Q3856" t="s">
        <v>34</v>
      </c>
      <c r="R3856">
        <v>6903.32</v>
      </c>
      <c r="S3856" t="s">
        <v>35</v>
      </c>
      <c r="T3856" t="s">
        <v>244</v>
      </c>
      <c r="U3856" t="s">
        <v>245</v>
      </c>
      <c r="V3856" t="s">
        <v>331</v>
      </c>
      <c r="W3856">
        <f>IFERROR(INDEX(#REF!,MATCH(Tableau1[[#This Row],[Identifiant pour calcul]],#REF!,0),9),0)</f>
        <v>0</v>
      </c>
      <c r="X3856">
        <f>Tableau1[[#This Row],[value]]*0.125*Tableau1[[#This Row],[Sequestration factor]]</f>
        <v>0</v>
      </c>
      <c r="Y3856" t="s">
        <v>39</v>
      </c>
      <c r="Z3856" t="s">
        <v>40</v>
      </c>
      <c r="AA3856" t="s">
        <v>39</v>
      </c>
      <c r="AB3856" t="e">
        <f>INDEX(#REF!,MATCH(Tableau1[[#This Row],[species_name]],#REF!,0),2)</f>
        <v>#REF!</v>
      </c>
      <c r="AC3856" s="3" t="e">
        <f>Tableau1[[#This Row],[value]]/Tableau1[[#This Row],[débarquements totaux de l''espèce]]</f>
        <v>#REF!</v>
      </c>
    </row>
    <row r="3857" spans="1:29" x14ac:dyDescent="0.2">
      <c r="A3857" s="1">
        <v>45355</v>
      </c>
      <c r="B3857" t="s">
        <v>24</v>
      </c>
      <c r="C3857" t="s">
        <v>25</v>
      </c>
      <c r="D3857">
        <v>2022</v>
      </c>
      <c r="E3857" t="s">
        <v>86</v>
      </c>
      <c r="F3857" t="s">
        <v>217</v>
      </c>
      <c r="G3857" t="s">
        <v>107</v>
      </c>
      <c r="H3857" t="s">
        <v>29</v>
      </c>
      <c r="M3857" t="s">
        <v>771</v>
      </c>
      <c r="N3857" t="str">
        <f>_xlfn.CONCAT(Tableau1[[#This Row],[species_name]],Tableau1[[#This Row],[sub_reg]])</f>
        <v>Gilthead seabream27.7.e</v>
      </c>
      <c r="O3857" t="s">
        <v>32</v>
      </c>
      <c r="P3857" t="s">
        <v>33</v>
      </c>
      <c r="Q3857" t="s">
        <v>34</v>
      </c>
      <c r="R3857">
        <v>4500.5</v>
      </c>
      <c r="S3857" t="s">
        <v>35</v>
      </c>
      <c r="T3857" t="s">
        <v>244</v>
      </c>
      <c r="U3857" t="s">
        <v>245</v>
      </c>
      <c r="V3857" t="s">
        <v>226</v>
      </c>
      <c r="W3857">
        <f>IFERROR(INDEX(#REF!,MATCH(Tableau1[[#This Row],[Identifiant pour calcul]],#REF!,0),9),0)</f>
        <v>0</v>
      </c>
      <c r="X3857">
        <f>Tableau1[[#This Row],[value]]*0.125*Tableau1[[#This Row],[Sequestration factor]]</f>
        <v>0</v>
      </c>
      <c r="Y3857" t="s">
        <v>39</v>
      </c>
      <c r="Z3857" t="s">
        <v>40</v>
      </c>
      <c r="AA3857" t="s">
        <v>39</v>
      </c>
      <c r="AB3857" t="e">
        <f>INDEX(#REF!,MATCH(Tableau1[[#This Row],[species_name]],#REF!,0),2)</f>
        <v>#REF!</v>
      </c>
      <c r="AC3857" s="3" t="e">
        <f>Tableau1[[#This Row],[value]]/Tableau1[[#This Row],[débarquements totaux de l''espèce]]</f>
        <v>#REF!</v>
      </c>
    </row>
    <row r="3858" spans="1:29" x14ac:dyDescent="0.2">
      <c r="A3858" s="1">
        <v>45355</v>
      </c>
      <c r="B3858" t="s">
        <v>24</v>
      </c>
      <c r="C3858" t="s">
        <v>25</v>
      </c>
      <c r="D3858">
        <v>2022</v>
      </c>
      <c r="E3858" t="s">
        <v>26</v>
      </c>
      <c r="F3858" t="s">
        <v>59</v>
      </c>
      <c r="G3858" t="s">
        <v>277</v>
      </c>
      <c r="H3858" t="s">
        <v>29</v>
      </c>
      <c r="M3858" t="s">
        <v>289</v>
      </c>
      <c r="N3858" t="str">
        <f>_xlfn.CONCAT(Tableau1[[#This Row],[species_name]],Tableau1[[#This Row],[sub_reg]])</f>
        <v>Gilthead seabreamsa 7</v>
      </c>
      <c r="O3858" t="s">
        <v>32</v>
      </c>
      <c r="P3858" t="s">
        <v>33</v>
      </c>
      <c r="Q3858" t="s">
        <v>34</v>
      </c>
      <c r="R3858">
        <v>20748.385699999999</v>
      </c>
      <c r="S3858" t="s">
        <v>35</v>
      </c>
      <c r="T3858" t="s">
        <v>244</v>
      </c>
      <c r="U3858" t="s">
        <v>245</v>
      </c>
      <c r="V3858" t="s">
        <v>62</v>
      </c>
      <c r="W3858">
        <f>IFERROR(INDEX(#REF!,MATCH(Tableau1[[#This Row],[Identifiant pour calcul]],#REF!,0),9),0)</f>
        <v>0</v>
      </c>
      <c r="X3858">
        <f>Tableau1[[#This Row],[value]]*0.125*Tableau1[[#This Row],[Sequestration factor]]</f>
        <v>0</v>
      </c>
      <c r="Y3858" t="s">
        <v>39</v>
      </c>
      <c r="Z3858" t="s">
        <v>40</v>
      </c>
      <c r="AA3858" t="s">
        <v>39</v>
      </c>
      <c r="AB3858" t="e">
        <f>INDEX(#REF!,MATCH(Tableau1[[#This Row],[species_name]],#REF!,0),2)</f>
        <v>#REF!</v>
      </c>
      <c r="AC3858" s="3" t="e">
        <f>Tableau1[[#This Row],[value]]/Tableau1[[#This Row],[débarquements totaux de l''espèce]]</f>
        <v>#REF!</v>
      </c>
    </row>
    <row r="3859" spans="1:29" x14ac:dyDescent="0.2">
      <c r="A3859" s="1">
        <v>45355</v>
      </c>
      <c r="B3859" t="s">
        <v>24</v>
      </c>
      <c r="C3859" t="s">
        <v>25</v>
      </c>
      <c r="D3859">
        <v>2022</v>
      </c>
      <c r="E3859" t="s">
        <v>86</v>
      </c>
      <c r="F3859" t="s">
        <v>59</v>
      </c>
      <c r="G3859" t="s">
        <v>77</v>
      </c>
      <c r="H3859" t="s">
        <v>29</v>
      </c>
      <c r="M3859" t="s">
        <v>683</v>
      </c>
      <c r="N3859" t="str">
        <f>_xlfn.CONCAT(Tableau1[[#This Row],[species_name]],Tableau1[[#This Row],[sub_reg]])</f>
        <v>Gilthead seabream27.8.b</v>
      </c>
      <c r="O3859" t="s">
        <v>32</v>
      </c>
      <c r="P3859" t="s">
        <v>33</v>
      </c>
      <c r="Q3859" t="s">
        <v>34</v>
      </c>
      <c r="R3859">
        <v>2084.9499999999998</v>
      </c>
      <c r="S3859" t="s">
        <v>35</v>
      </c>
      <c r="T3859" t="s">
        <v>244</v>
      </c>
      <c r="U3859" t="s">
        <v>245</v>
      </c>
      <c r="V3859" t="s">
        <v>338</v>
      </c>
      <c r="W3859">
        <f>IFERROR(INDEX(#REF!,MATCH(Tableau1[[#This Row],[Identifiant pour calcul]],#REF!,0),9),0)</f>
        <v>0</v>
      </c>
      <c r="X3859">
        <f>Tableau1[[#This Row],[value]]*0.125*Tableau1[[#This Row],[Sequestration factor]]</f>
        <v>0</v>
      </c>
      <c r="Y3859" t="s">
        <v>39</v>
      </c>
      <c r="Z3859" t="s">
        <v>40</v>
      </c>
      <c r="AA3859" t="s">
        <v>39</v>
      </c>
      <c r="AB3859" t="e">
        <f>INDEX(#REF!,MATCH(Tableau1[[#This Row],[species_name]],#REF!,0),2)</f>
        <v>#REF!</v>
      </c>
      <c r="AC3859" s="3" t="e">
        <f>Tableau1[[#This Row],[value]]/Tableau1[[#This Row],[débarquements totaux de l''espèce]]</f>
        <v>#REF!</v>
      </c>
    </row>
    <row r="3860" spans="1:29" x14ac:dyDescent="0.2">
      <c r="A3860" s="1">
        <v>45355</v>
      </c>
      <c r="B3860" t="s">
        <v>24</v>
      </c>
      <c r="C3860" t="s">
        <v>25</v>
      </c>
      <c r="D3860">
        <v>2022</v>
      </c>
      <c r="E3860" t="s">
        <v>86</v>
      </c>
      <c r="F3860" t="s">
        <v>27</v>
      </c>
      <c r="G3860" t="s">
        <v>77</v>
      </c>
      <c r="H3860" t="s">
        <v>29</v>
      </c>
      <c r="M3860" t="s">
        <v>738</v>
      </c>
      <c r="N3860" t="str">
        <f>_xlfn.CONCAT(Tableau1[[#This Row],[species_name]],Tableau1[[#This Row],[sub_reg]])</f>
        <v>Gilthead seabream27.8.b</v>
      </c>
      <c r="O3860" t="s">
        <v>32</v>
      </c>
      <c r="P3860" t="s">
        <v>33</v>
      </c>
      <c r="Q3860" t="s">
        <v>34</v>
      </c>
      <c r="R3860">
        <v>12040.86</v>
      </c>
      <c r="S3860" t="s">
        <v>35</v>
      </c>
      <c r="T3860" t="s">
        <v>244</v>
      </c>
      <c r="U3860" t="s">
        <v>245</v>
      </c>
      <c r="V3860" t="s">
        <v>338</v>
      </c>
      <c r="W3860">
        <f>IFERROR(INDEX(#REF!,MATCH(Tableau1[[#This Row],[Identifiant pour calcul]],#REF!,0),9),0)</f>
        <v>0</v>
      </c>
      <c r="X3860">
        <f>Tableau1[[#This Row],[value]]*0.125*Tableau1[[#This Row],[Sequestration factor]]</f>
        <v>0</v>
      </c>
      <c r="Y3860" t="s">
        <v>39</v>
      </c>
      <c r="Z3860" t="s">
        <v>40</v>
      </c>
      <c r="AA3860" t="s">
        <v>39</v>
      </c>
      <c r="AB3860" t="e">
        <f>INDEX(#REF!,MATCH(Tableau1[[#This Row],[species_name]],#REF!,0),2)</f>
        <v>#REF!</v>
      </c>
      <c r="AC3860" s="3" t="e">
        <f>Tableau1[[#This Row],[value]]/Tableau1[[#This Row],[débarquements totaux de l''espèce]]</f>
        <v>#REF!</v>
      </c>
    </row>
    <row r="3861" spans="1:29" x14ac:dyDescent="0.2">
      <c r="A3861" s="1">
        <v>45355</v>
      </c>
      <c r="B3861" t="s">
        <v>24</v>
      </c>
      <c r="C3861" t="s">
        <v>25</v>
      </c>
      <c r="D3861">
        <v>2022</v>
      </c>
      <c r="E3861" t="s">
        <v>26</v>
      </c>
      <c r="F3861" t="s">
        <v>217</v>
      </c>
      <c r="G3861" t="s">
        <v>277</v>
      </c>
      <c r="H3861" t="s">
        <v>29</v>
      </c>
      <c r="L3861" t="s">
        <v>636</v>
      </c>
      <c r="M3861" t="s">
        <v>637</v>
      </c>
      <c r="N3861" t="str">
        <f>_xlfn.CONCAT(Tableau1[[#This Row],[species_name]],Tableau1[[#This Row],[sub_reg]])</f>
        <v>Gilthead seabreamsa 7</v>
      </c>
      <c r="O3861" t="s">
        <v>32</v>
      </c>
      <c r="P3861" t="s">
        <v>33</v>
      </c>
      <c r="Q3861" t="s">
        <v>34</v>
      </c>
      <c r="R3861">
        <v>11000.5941</v>
      </c>
      <c r="S3861" t="s">
        <v>35</v>
      </c>
      <c r="T3861" t="s">
        <v>244</v>
      </c>
      <c r="U3861" t="s">
        <v>245</v>
      </c>
      <c r="V3861" t="s">
        <v>62</v>
      </c>
      <c r="W3861">
        <f>IFERROR(INDEX(#REF!,MATCH(Tableau1[[#This Row],[Identifiant pour calcul]],#REF!,0),9),0)</f>
        <v>0</v>
      </c>
      <c r="X3861">
        <f>Tableau1[[#This Row],[value]]*0.125*Tableau1[[#This Row],[Sequestration factor]]</f>
        <v>0</v>
      </c>
      <c r="Y3861" t="s">
        <v>39</v>
      </c>
      <c r="Z3861" t="s">
        <v>40</v>
      </c>
      <c r="AA3861" t="s">
        <v>39</v>
      </c>
      <c r="AB3861" t="e">
        <f>INDEX(#REF!,MATCH(Tableau1[[#This Row],[species_name]],#REF!,0),2)</f>
        <v>#REF!</v>
      </c>
      <c r="AC3861" s="3" t="e">
        <f>Tableau1[[#This Row],[value]]/Tableau1[[#This Row],[débarquements totaux de l''espèce]]</f>
        <v>#REF!</v>
      </c>
    </row>
    <row r="3862" spans="1:29" x14ac:dyDescent="0.2">
      <c r="A3862" s="1">
        <v>45355</v>
      </c>
      <c r="B3862" t="s">
        <v>24</v>
      </c>
      <c r="C3862" t="s">
        <v>25</v>
      </c>
      <c r="D3862">
        <v>2022</v>
      </c>
      <c r="E3862" t="s">
        <v>86</v>
      </c>
      <c r="F3862" t="s">
        <v>198</v>
      </c>
      <c r="G3862" t="s">
        <v>28</v>
      </c>
      <c r="H3862" t="s">
        <v>29</v>
      </c>
      <c r="L3862" t="s">
        <v>540</v>
      </c>
      <c r="M3862" t="s">
        <v>541</v>
      </c>
      <c r="N3862" t="str">
        <f>_xlfn.CONCAT(Tableau1[[#This Row],[species_name]],Tableau1[[#This Row],[sub_reg]])</f>
        <v>Gilthead seabream27.8.a</v>
      </c>
      <c r="O3862" t="s">
        <v>32</v>
      </c>
      <c r="P3862" t="s">
        <v>33</v>
      </c>
      <c r="Q3862" t="s">
        <v>34</v>
      </c>
      <c r="R3862">
        <v>1137.5</v>
      </c>
      <c r="S3862" t="s">
        <v>35</v>
      </c>
      <c r="T3862" t="s">
        <v>244</v>
      </c>
      <c r="U3862" t="s">
        <v>245</v>
      </c>
      <c r="V3862" t="s">
        <v>331</v>
      </c>
      <c r="W3862">
        <f>IFERROR(INDEX(#REF!,MATCH(Tableau1[[#This Row],[Identifiant pour calcul]],#REF!,0),9),0)</f>
        <v>0</v>
      </c>
      <c r="X3862">
        <f>Tableau1[[#This Row],[value]]*0.125*Tableau1[[#This Row],[Sequestration factor]]</f>
        <v>0</v>
      </c>
      <c r="Y3862" t="s">
        <v>39</v>
      </c>
      <c r="Z3862" t="s">
        <v>40</v>
      </c>
      <c r="AA3862" t="s">
        <v>39</v>
      </c>
      <c r="AB3862" t="e">
        <f>INDEX(#REF!,MATCH(Tableau1[[#This Row],[species_name]],#REF!,0),2)</f>
        <v>#REF!</v>
      </c>
      <c r="AC3862" s="3" t="e">
        <f>Tableau1[[#This Row],[value]]/Tableau1[[#This Row],[débarquements totaux de l''espèce]]</f>
        <v>#REF!</v>
      </c>
    </row>
    <row r="3863" spans="1:29" x14ac:dyDescent="0.2">
      <c r="A3863" s="1">
        <v>45355</v>
      </c>
      <c r="B3863" t="s">
        <v>24</v>
      </c>
      <c r="C3863" t="s">
        <v>25</v>
      </c>
      <c r="D3863">
        <v>2022</v>
      </c>
      <c r="E3863" t="s">
        <v>26</v>
      </c>
      <c r="F3863" t="s">
        <v>76</v>
      </c>
      <c r="G3863" t="s">
        <v>277</v>
      </c>
      <c r="H3863" t="s">
        <v>29</v>
      </c>
      <c r="M3863" t="s">
        <v>812</v>
      </c>
      <c r="N3863" t="str">
        <f>_xlfn.CONCAT(Tableau1[[#This Row],[species_name]],Tableau1[[#This Row],[sub_reg]])</f>
        <v>Gilthead seabreamsa 7</v>
      </c>
      <c r="O3863" t="s">
        <v>32</v>
      </c>
      <c r="P3863" t="s">
        <v>33</v>
      </c>
      <c r="Q3863" t="s">
        <v>34</v>
      </c>
      <c r="R3863">
        <v>108402.656</v>
      </c>
      <c r="S3863" t="s">
        <v>35</v>
      </c>
      <c r="T3863" t="s">
        <v>244</v>
      </c>
      <c r="U3863" t="s">
        <v>245</v>
      </c>
      <c r="V3863" t="s">
        <v>62</v>
      </c>
      <c r="W3863">
        <f>IFERROR(INDEX(#REF!,MATCH(Tableau1[[#This Row],[Identifiant pour calcul]],#REF!,0),9),0)</f>
        <v>0</v>
      </c>
      <c r="X3863">
        <f>Tableau1[[#This Row],[value]]*0.125*Tableau1[[#This Row],[Sequestration factor]]</f>
        <v>0</v>
      </c>
      <c r="Y3863" t="s">
        <v>39</v>
      </c>
      <c r="Z3863" t="s">
        <v>40</v>
      </c>
      <c r="AA3863" t="s">
        <v>39</v>
      </c>
      <c r="AB3863" t="e">
        <f>INDEX(#REF!,MATCH(Tableau1[[#This Row],[species_name]],#REF!,0),2)</f>
        <v>#REF!</v>
      </c>
      <c r="AC3863" s="3" t="e">
        <f>Tableau1[[#This Row],[value]]/Tableau1[[#This Row],[débarquements totaux de l''espèce]]</f>
        <v>#REF!</v>
      </c>
    </row>
    <row r="3864" spans="1:29" x14ac:dyDescent="0.2">
      <c r="A3864" s="1">
        <v>45355</v>
      </c>
      <c r="B3864" t="s">
        <v>24</v>
      </c>
      <c r="C3864" t="s">
        <v>25</v>
      </c>
      <c r="D3864">
        <v>2022</v>
      </c>
      <c r="E3864" t="s">
        <v>86</v>
      </c>
      <c r="F3864" t="s">
        <v>158</v>
      </c>
      <c r="G3864" t="s">
        <v>28</v>
      </c>
      <c r="H3864" t="s">
        <v>29</v>
      </c>
      <c r="M3864" t="s">
        <v>821</v>
      </c>
      <c r="N3864" t="str">
        <f>_xlfn.CONCAT(Tableau1[[#This Row],[species_name]],Tableau1[[#This Row],[sub_reg]])</f>
        <v>Gilthead seabream27.7.e</v>
      </c>
      <c r="O3864" t="s">
        <v>32</v>
      </c>
      <c r="P3864" t="s">
        <v>33</v>
      </c>
      <c r="Q3864" t="s">
        <v>34</v>
      </c>
      <c r="R3864">
        <v>4750.47</v>
      </c>
      <c r="S3864" t="s">
        <v>35</v>
      </c>
      <c r="T3864" t="s">
        <v>244</v>
      </c>
      <c r="U3864" t="s">
        <v>245</v>
      </c>
      <c r="V3864" t="s">
        <v>226</v>
      </c>
      <c r="W3864">
        <f>IFERROR(INDEX(#REF!,MATCH(Tableau1[[#This Row],[Identifiant pour calcul]],#REF!,0),9),0)</f>
        <v>0</v>
      </c>
      <c r="X3864">
        <f>Tableau1[[#This Row],[value]]*0.125*Tableau1[[#This Row],[Sequestration factor]]</f>
        <v>0</v>
      </c>
      <c r="Y3864" t="s">
        <v>39</v>
      </c>
      <c r="Z3864" t="s">
        <v>40</v>
      </c>
      <c r="AA3864" t="s">
        <v>39</v>
      </c>
      <c r="AB3864" t="e">
        <f>INDEX(#REF!,MATCH(Tableau1[[#This Row],[species_name]],#REF!,0),2)</f>
        <v>#REF!</v>
      </c>
      <c r="AC3864" s="3" t="e">
        <f>Tableau1[[#This Row],[value]]/Tableau1[[#This Row],[débarquements totaux de l''espèce]]</f>
        <v>#REF!</v>
      </c>
    </row>
    <row r="3865" spans="1:29" x14ac:dyDescent="0.2">
      <c r="A3865" s="1">
        <v>45355</v>
      </c>
      <c r="B3865" t="s">
        <v>24</v>
      </c>
      <c r="C3865" t="s">
        <v>25</v>
      </c>
      <c r="D3865">
        <v>2022</v>
      </c>
      <c r="E3865" t="s">
        <v>26</v>
      </c>
      <c r="F3865" t="s">
        <v>59</v>
      </c>
      <c r="G3865" t="s">
        <v>28</v>
      </c>
      <c r="H3865" t="s">
        <v>29</v>
      </c>
      <c r="L3865" t="s">
        <v>30</v>
      </c>
      <c r="M3865" t="s">
        <v>31</v>
      </c>
      <c r="N3865" t="str">
        <f>_xlfn.CONCAT(Tableau1[[#This Row],[species_name]],Tableau1[[#This Row],[sub_reg]])</f>
        <v>Blackspot(=red) seabreamsa 7</v>
      </c>
      <c r="O3865" t="s">
        <v>32</v>
      </c>
      <c r="P3865" t="s">
        <v>33</v>
      </c>
      <c r="Q3865" t="s">
        <v>34</v>
      </c>
      <c r="R3865">
        <v>3855.37</v>
      </c>
      <c r="S3865" t="s">
        <v>35</v>
      </c>
      <c r="T3865" t="s">
        <v>69</v>
      </c>
      <c r="U3865" t="s">
        <v>70</v>
      </c>
      <c r="V3865" t="s">
        <v>62</v>
      </c>
      <c r="W3865">
        <f>IFERROR(INDEX(#REF!,MATCH(Tableau1[[#This Row],[Identifiant pour calcul]],#REF!,0),9),0)</f>
        <v>0</v>
      </c>
      <c r="X3865">
        <f>Tableau1[[#This Row],[value]]*0.125*Tableau1[[#This Row],[Sequestration factor]]</f>
        <v>0</v>
      </c>
      <c r="Y3865" t="s">
        <v>39</v>
      </c>
      <c r="Z3865" t="s">
        <v>40</v>
      </c>
      <c r="AA3865" t="s">
        <v>39</v>
      </c>
      <c r="AB3865" t="e">
        <f>INDEX(#REF!,MATCH(Tableau1[[#This Row],[species_name]],#REF!,0),2)</f>
        <v>#REF!</v>
      </c>
      <c r="AC3865" s="3" t="e">
        <f>Tableau1[[#This Row],[value]]/Tableau1[[#This Row],[débarquements totaux de l''espèce]]</f>
        <v>#REF!</v>
      </c>
    </row>
    <row r="3866" spans="1:29" x14ac:dyDescent="0.2">
      <c r="A3866" s="1">
        <v>45355</v>
      </c>
      <c r="B3866" t="s">
        <v>24</v>
      </c>
      <c r="C3866" t="s">
        <v>25</v>
      </c>
      <c r="D3866">
        <v>2022</v>
      </c>
      <c r="E3866" t="s">
        <v>86</v>
      </c>
      <c r="F3866" t="s">
        <v>59</v>
      </c>
      <c r="G3866" t="s">
        <v>107</v>
      </c>
      <c r="H3866" t="s">
        <v>29</v>
      </c>
      <c r="M3866" t="s">
        <v>506</v>
      </c>
      <c r="N3866" t="str">
        <f>_xlfn.CONCAT(Tableau1[[#This Row],[species_name]],Tableau1[[#This Row],[sub_reg]])</f>
        <v>Blackspot(=red) seabream27.7.e</v>
      </c>
      <c r="O3866" t="s">
        <v>32</v>
      </c>
      <c r="P3866" t="s">
        <v>33</v>
      </c>
      <c r="Q3866" t="s">
        <v>34</v>
      </c>
      <c r="R3866">
        <v>2810.97</v>
      </c>
      <c r="S3866" t="s">
        <v>35</v>
      </c>
      <c r="T3866" t="s">
        <v>69</v>
      </c>
      <c r="U3866" t="s">
        <v>70</v>
      </c>
      <c r="V3866" t="s">
        <v>226</v>
      </c>
      <c r="W3866">
        <f>IFERROR(INDEX(#REF!,MATCH(Tableau1[[#This Row],[Identifiant pour calcul]],#REF!,0),9),0)</f>
        <v>0</v>
      </c>
      <c r="X3866">
        <f>Tableau1[[#This Row],[value]]*0.125*Tableau1[[#This Row],[Sequestration factor]]</f>
        <v>0</v>
      </c>
      <c r="Y3866" t="s">
        <v>39</v>
      </c>
      <c r="Z3866" t="s">
        <v>40</v>
      </c>
      <c r="AA3866" t="s">
        <v>39</v>
      </c>
      <c r="AB3866" t="e">
        <f>INDEX(#REF!,MATCH(Tableau1[[#This Row],[species_name]],#REF!,0),2)</f>
        <v>#REF!</v>
      </c>
      <c r="AC3866" s="3" t="e">
        <f>Tableau1[[#This Row],[value]]/Tableau1[[#This Row],[débarquements totaux de l''espèce]]</f>
        <v>#REF!</v>
      </c>
    </row>
    <row r="3867" spans="1:29" x14ac:dyDescent="0.2">
      <c r="A3867" s="1">
        <v>45355</v>
      </c>
      <c r="B3867" t="s">
        <v>24</v>
      </c>
      <c r="C3867" t="s">
        <v>25</v>
      </c>
      <c r="D3867">
        <v>2022</v>
      </c>
      <c r="E3867" t="s">
        <v>86</v>
      </c>
      <c r="F3867" t="s">
        <v>59</v>
      </c>
      <c r="G3867" t="s">
        <v>107</v>
      </c>
      <c r="H3867" t="s">
        <v>29</v>
      </c>
      <c r="M3867" t="s">
        <v>506</v>
      </c>
      <c r="N3867" t="str">
        <f>_xlfn.CONCAT(Tableau1[[#This Row],[species_name]],Tableau1[[#This Row],[sub_reg]])</f>
        <v>Blackspot(=red) seabream27.8.a</v>
      </c>
      <c r="O3867" t="s">
        <v>32</v>
      </c>
      <c r="P3867" t="s">
        <v>33</v>
      </c>
      <c r="Q3867" t="s">
        <v>34</v>
      </c>
      <c r="R3867">
        <v>2772.93</v>
      </c>
      <c r="S3867" t="s">
        <v>35</v>
      </c>
      <c r="T3867" t="s">
        <v>69</v>
      </c>
      <c r="U3867" t="s">
        <v>70</v>
      </c>
      <c r="V3867" t="s">
        <v>331</v>
      </c>
      <c r="W3867">
        <f>IFERROR(INDEX(#REF!,MATCH(Tableau1[[#This Row],[Identifiant pour calcul]],#REF!,0),9),0)</f>
        <v>0</v>
      </c>
      <c r="X3867">
        <f>Tableau1[[#This Row],[value]]*0.125*Tableau1[[#This Row],[Sequestration factor]]</f>
        <v>0</v>
      </c>
      <c r="Y3867" t="s">
        <v>39</v>
      </c>
      <c r="Z3867" t="s">
        <v>40</v>
      </c>
      <c r="AA3867" t="s">
        <v>39</v>
      </c>
      <c r="AB3867" t="e">
        <f>INDEX(#REF!,MATCH(Tableau1[[#This Row],[species_name]],#REF!,0),2)</f>
        <v>#REF!</v>
      </c>
      <c r="AC3867" s="3" t="e">
        <f>Tableau1[[#This Row],[value]]/Tableau1[[#This Row],[débarquements totaux de l''espèce]]</f>
        <v>#REF!</v>
      </c>
    </row>
    <row r="3868" spans="1:29" x14ac:dyDescent="0.2">
      <c r="A3868" s="1">
        <v>45355</v>
      </c>
      <c r="B3868" t="s">
        <v>24</v>
      </c>
      <c r="C3868" t="s">
        <v>25</v>
      </c>
      <c r="D3868">
        <v>2022</v>
      </c>
      <c r="E3868" t="s">
        <v>26</v>
      </c>
      <c r="F3868" t="s">
        <v>158</v>
      </c>
      <c r="G3868" t="s">
        <v>28</v>
      </c>
      <c r="H3868" t="s">
        <v>29</v>
      </c>
      <c r="L3868" t="s">
        <v>30</v>
      </c>
      <c r="M3868" t="s">
        <v>31</v>
      </c>
      <c r="N3868" t="str">
        <f>_xlfn.CONCAT(Tableau1[[#This Row],[species_name]],Tableau1[[#This Row],[sub_reg]])</f>
        <v>Blackspot(=red) seabreamsa 8</v>
      </c>
      <c r="O3868" t="s">
        <v>32</v>
      </c>
      <c r="P3868" t="s">
        <v>33</v>
      </c>
      <c r="Q3868" t="s">
        <v>34</v>
      </c>
      <c r="R3868">
        <v>3536.9663999999998</v>
      </c>
      <c r="S3868" t="s">
        <v>35</v>
      </c>
      <c r="T3868" t="s">
        <v>69</v>
      </c>
      <c r="U3868" t="s">
        <v>70</v>
      </c>
      <c r="V3868" t="s">
        <v>38</v>
      </c>
      <c r="W3868">
        <f>IFERROR(INDEX(#REF!,MATCH(Tableau1[[#This Row],[Identifiant pour calcul]],#REF!,0),9),0)</f>
        <v>0</v>
      </c>
      <c r="X3868">
        <f>Tableau1[[#This Row],[value]]*0.125*Tableau1[[#This Row],[Sequestration factor]]</f>
        <v>0</v>
      </c>
      <c r="Y3868" t="s">
        <v>39</v>
      </c>
      <c r="Z3868" t="s">
        <v>40</v>
      </c>
      <c r="AA3868" t="s">
        <v>39</v>
      </c>
      <c r="AB3868" t="e">
        <f>INDEX(#REF!,MATCH(Tableau1[[#This Row],[species_name]],#REF!,0),2)</f>
        <v>#REF!</v>
      </c>
      <c r="AC3868" s="3" t="e">
        <f>Tableau1[[#This Row],[value]]/Tableau1[[#This Row],[débarquements totaux de l''espèce]]</f>
        <v>#REF!</v>
      </c>
    </row>
    <row r="3869" spans="1:29" x14ac:dyDescent="0.2">
      <c r="A3869" s="1">
        <v>45355</v>
      </c>
      <c r="B3869" t="s">
        <v>24</v>
      </c>
      <c r="C3869" t="s">
        <v>25</v>
      </c>
      <c r="D3869">
        <v>2022</v>
      </c>
      <c r="E3869" t="s">
        <v>26</v>
      </c>
      <c r="F3869" t="s">
        <v>27</v>
      </c>
      <c r="G3869" t="s">
        <v>277</v>
      </c>
      <c r="H3869" t="s">
        <v>29</v>
      </c>
      <c r="M3869" t="s">
        <v>749</v>
      </c>
      <c r="N3869" t="str">
        <f>_xlfn.CONCAT(Tableau1[[#This Row],[species_name]],Tableau1[[#This Row],[sub_reg]])</f>
        <v>Blackspot(=red) seabreamsa 7</v>
      </c>
      <c r="O3869" t="s">
        <v>32</v>
      </c>
      <c r="P3869" t="s">
        <v>33</v>
      </c>
      <c r="Q3869" t="s">
        <v>34</v>
      </c>
      <c r="R3869">
        <v>7250.3630000000003</v>
      </c>
      <c r="S3869" t="s">
        <v>35</v>
      </c>
      <c r="T3869" t="s">
        <v>69</v>
      </c>
      <c r="U3869" t="s">
        <v>70</v>
      </c>
      <c r="V3869" t="s">
        <v>62</v>
      </c>
      <c r="W3869">
        <f>IFERROR(INDEX(#REF!,MATCH(Tableau1[[#This Row],[Identifiant pour calcul]],#REF!,0),9),0)</f>
        <v>0</v>
      </c>
      <c r="X3869">
        <f>Tableau1[[#This Row],[value]]*0.125*Tableau1[[#This Row],[Sequestration factor]]</f>
        <v>0</v>
      </c>
      <c r="Y3869" t="s">
        <v>39</v>
      </c>
      <c r="Z3869" t="s">
        <v>40</v>
      </c>
      <c r="AA3869" t="s">
        <v>39</v>
      </c>
      <c r="AB3869" t="e">
        <f>INDEX(#REF!,MATCH(Tableau1[[#This Row],[species_name]],#REF!,0),2)</f>
        <v>#REF!</v>
      </c>
      <c r="AC3869" s="3" t="e">
        <f>Tableau1[[#This Row],[value]]/Tableau1[[#This Row],[débarquements totaux de l''espèce]]</f>
        <v>#REF!</v>
      </c>
    </row>
    <row r="3870" spans="1:29" x14ac:dyDescent="0.2">
      <c r="A3870" s="1">
        <v>45355</v>
      </c>
      <c r="B3870" t="s">
        <v>24</v>
      </c>
      <c r="C3870" t="s">
        <v>25</v>
      </c>
      <c r="D3870">
        <v>2022</v>
      </c>
      <c r="E3870" t="s">
        <v>26</v>
      </c>
      <c r="F3870" t="s">
        <v>76</v>
      </c>
      <c r="G3870" t="s">
        <v>277</v>
      </c>
      <c r="H3870" t="s">
        <v>29</v>
      </c>
      <c r="M3870" t="s">
        <v>812</v>
      </c>
      <c r="N3870" t="str">
        <f>_xlfn.CONCAT(Tableau1[[#This Row],[species_name]],Tableau1[[#This Row],[sub_reg]])</f>
        <v>Blackspot(=red) seabreamsa 8</v>
      </c>
      <c r="O3870" t="s">
        <v>32</v>
      </c>
      <c r="P3870" t="s">
        <v>33</v>
      </c>
      <c r="Q3870" t="s">
        <v>34</v>
      </c>
      <c r="R3870">
        <v>1014.4699000000001</v>
      </c>
      <c r="S3870" t="s">
        <v>35</v>
      </c>
      <c r="T3870" t="s">
        <v>69</v>
      </c>
      <c r="U3870" t="s">
        <v>70</v>
      </c>
      <c r="V3870" t="s">
        <v>38</v>
      </c>
      <c r="W3870">
        <f>IFERROR(INDEX(#REF!,MATCH(Tableau1[[#This Row],[Identifiant pour calcul]],#REF!,0),9),0)</f>
        <v>0</v>
      </c>
      <c r="X3870">
        <f>Tableau1[[#This Row],[value]]*0.125*Tableau1[[#This Row],[Sequestration factor]]</f>
        <v>0</v>
      </c>
      <c r="Y3870" t="s">
        <v>39</v>
      </c>
      <c r="Z3870" t="s">
        <v>40</v>
      </c>
      <c r="AA3870" t="s">
        <v>39</v>
      </c>
      <c r="AB3870" t="e">
        <f>INDEX(#REF!,MATCH(Tableau1[[#This Row],[species_name]],#REF!,0),2)</f>
        <v>#REF!</v>
      </c>
      <c r="AC3870" s="3" t="e">
        <f>Tableau1[[#This Row],[value]]/Tableau1[[#This Row],[débarquements totaux de l''espèce]]</f>
        <v>#REF!</v>
      </c>
    </row>
    <row r="3871" spans="1:29" x14ac:dyDescent="0.2">
      <c r="A3871" s="1">
        <v>45355</v>
      </c>
      <c r="B3871" t="s">
        <v>24</v>
      </c>
      <c r="C3871" t="s">
        <v>25</v>
      </c>
      <c r="D3871">
        <v>2022</v>
      </c>
      <c r="E3871" t="s">
        <v>26</v>
      </c>
      <c r="F3871" t="s">
        <v>59</v>
      </c>
      <c r="G3871" t="s">
        <v>277</v>
      </c>
      <c r="H3871" t="s">
        <v>29</v>
      </c>
      <c r="M3871" t="s">
        <v>289</v>
      </c>
      <c r="N3871" t="str">
        <f>_xlfn.CONCAT(Tableau1[[#This Row],[species_name]],Tableau1[[#This Row],[sub_reg]])</f>
        <v>Blackspot(=red) seabreamsa 7</v>
      </c>
      <c r="O3871" t="s">
        <v>32</v>
      </c>
      <c r="P3871" t="s">
        <v>33</v>
      </c>
      <c r="Q3871" t="s">
        <v>34</v>
      </c>
      <c r="R3871">
        <v>23471.961800000001</v>
      </c>
      <c r="S3871" t="s">
        <v>35</v>
      </c>
      <c r="T3871" t="s">
        <v>69</v>
      </c>
      <c r="U3871" t="s">
        <v>70</v>
      </c>
      <c r="V3871" t="s">
        <v>62</v>
      </c>
      <c r="W3871">
        <f>IFERROR(INDEX(#REF!,MATCH(Tableau1[[#This Row],[Identifiant pour calcul]],#REF!,0),9),0)</f>
        <v>0</v>
      </c>
      <c r="X3871">
        <f>Tableau1[[#This Row],[value]]*0.125*Tableau1[[#This Row],[Sequestration factor]]</f>
        <v>0</v>
      </c>
      <c r="Y3871" t="s">
        <v>39</v>
      </c>
      <c r="Z3871" t="s">
        <v>40</v>
      </c>
      <c r="AA3871" t="s">
        <v>39</v>
      </c>
      <c r="AB3871" t="e">
        <f>INDEX(#REF!,MATCH(Tableau1[[#This Row],[species_name]],#REF!,0),2)</f>
        <v>#REF!</v>
      </c>
      <c r="AC3871" s="3" t="e">
        <f>Tableau1[[#This Row],[value]]/Tableau1[[#This Row],[débarquements totaux de l''espèce]]</f>
        <v>#REF!</v>
      </c>
    </row>
    <row r="3872" spans="1:29" x14ac:dyDescent="0.2">
      <c r="A3872" s="1">
        <v>45355</v>
      </c>
      <c r="B3872" t="s">
        <v>24</v>
      </c>
      <c r="C3872" t="s">
        <v>25</v>
      </c>
      <c r="D3872">
        <v>2022</v>
      </c>
      <c r="E3872" t="s">
        <v>26</v>
      </c>
      <c r="F3872" t="s">
        <v>76</v>
      </c>
      <c r="G3872" t="s">
        <v>277</v>
      </c>
      <c r="H3872" t="s">
        <v>29</v>
      </c>
      <c r="M3872" t="s">
        <v>812</v>
      </c>
      <c r="N3872" t="str">
        <f>_xlfn.CONCAT(Tableau1[[#This Row],[species_name]],Tableau1[[#This Row],[sub_reg]])</f>
        <v>Blackspot(=red) seabreamsa 7</v>
      </c>
      <c r="O3872" t="s">
        <v>32</v>
      </c>
      <c r="P3872" t="s">
        <v>33</v>
      </c>
      <c r="Q3872" t="s">
        <v>34</v>
      </c>
      <c r="R3872">
        <v>2203.2105999999999</v>
      </c>
      <c r="S3872" t="s">
        <v>35</v>
      </c>
      <c r="T3872" t="s">
        <v>69</v>
      </c>
      <c r="U3872" t="s">
        <v>70</v>
      </c>
      <c r="V3872" t="s">
        <v>62</v>
      </c>
      <c r="W3872">
        <f>IFERROR(INDEX(#REF!,MATCH(Tableau1[[#This Row],[Identifiant pour calcul]],#REF!,0),9),0)</f>
        <v>0</v>
      </c>
      <c r="X3872">
        <f>Tableau1[[#This Row],[value]]*0.125*Tableau1[[#This Row],[Sequestration factor]]</f>
        <v>0</v>
      </c>
      <c r="Y3872" t="s">
        <v>39</v>
      </c>
      <c r="Z3872" t="s">
        <v>40</v>
      </c>
      <c r="AA3872" t="s">
        <v>39</v>
      </c>
      <c r="AB3872" t="e">
        <f>INDEX(#REF!,MATCH(Tableau1[[#This Row],[species_name]],#REF!,0),2)</f>
        <v>#REF!</v>
      </c>
      <c r="AC3872" s="3" t="e">
        <f>Tableau1[[#This Row],[value]]/Tableau1[[#This Row],[débarquements totaux de l''espèce]]</f>
        <v>#REF!</v>
      </c>
    </row>
    <row r="3873" spans="1:29" x14ac:dyDescent="0.2">
      <c r="A3873" s="1">
        <v>45355</v>
      </c>
      <c r="B3873" t="s">
        <v>24</v>
      </c>
      <c r="C3873" t="s">
        <v>25</v>
      </c>
      <c r="D3873">
        <v>2022</v>
      </c>
      <c r="E3873" t="s">
        <v>26</v>
      </c>
      <c r="F3873" t="s">
        <v>59</v>
      </c>
      <c r="G3873" t="s">
        <v>277</v>
      </c>
      <c r="H3873" t="s">
        <v>29</v>
      </c>
      <c r="M3873" t="s">
        <v>289</v>
      </c>
      <c r="N3873" t="str">
        <f>_xlfn.CONCAT(Tableau1[[#This Row],[species_name]],Tableau1[[#This Row],[sub_reg]])</f>
        <v>Blackspot(=red) seabreamsa 8</v>
      </c>
      <c r="O3873" t="s">
        <v>32</v>
      </c>
      <c r="P3873" t="s">
        <v>33</v>
      </c>
      <c r="Q3873" t="s">
        <v>34</v>
      </c>
      <c r="R3873">
        <v>2242.8629000000001</v>
      </c>
      <c r="S3873" t="s">
        <v>35</v>
      </c>
      <c r="T3873" t="s">
        <v>69</v>
      </c>
      <c r="U3873" t="s">
        <v>70</v>
      </c>
      <c r="V3873" t="s">
        <v>38</v>
      </c>
      <c r="W3873">
        <f>IFERROR(INDEX(#REF!,MATCH(Tableau1[[#This Row],[Identifiant pour calcul]],#REF!,0),9),0)</f>
        <v>0</v>
      </c>
      <c r="X3873">
        <f>Tableau1[[#This Row],[value]]*0.125*Tableau1[[#This Row],[Sequestration factor]]</f>
        <v>0</v>
      </c>
      <c r="Y3873" t="s">
        <v>39</v>
      </c>
      <c r="Z3873" t="s">
        <v>40</v>
      </c>
      <c r="AA3873" t="s">
        <v>39</v>
      </c>
      <c r="AB3873" t="e">
        <f>INDEX(#REF!,MATCH(Tableau1[[#This Row],[species_name]],#REF!,0),2)</f>
        <v>#REF!</v>
      </c>
      <c r="AC3873" s="3" t="e">
        <f>Tableau1[[#This Row],[value]]/Tableau1[[#This Row],[débarquements totaux de l''espèce]]</f>
        <v>#REF!</v>
      </c>
    </row>
    <row r="3874" spans="1:29" x14ac:dyDescent="0.2">
      <c r="A3874" s="1">
        <v>45355</v>
      </c>
      <c r="B3874" t="s">
        <v>24</v>
      </c>
      <c r="C3874" t="s">
        <v>25</v>
      </c>
      <c r="D3874">
        <v>2022</v>
      </c>
      <c r="E3874" t="s">
        <v>26</v>
      </c>
      <c r="F3874" t="s">
        <v>27</v>
      </c>
      <c r="G3874" t="s">
        <v>277</v>
      </c>
      <c r="H3874" t="s">
        <v>29</v>
      </c>
      <c r="M3874" t="s">
        <v>749</v>
      </c>
      <c r="N3874" t="str">
        <f>_xlfn.CONCAT(Tableau1[[#This Row],[species_name]],Tableau1[[#This Row],[sub_reg]])</f>
        <v>Saddled seabreamsa 7</v>
      </c>
      <c r="O3874" t="s">
        <v>32</v>
      </c>
      <c r="P3874" t="s">
        <v>33</v>
      </c>
      <c r="Q3874" t="s">
        <v>34</v>
      </c>
      <c r="R3874">
        <v>1578.9467999999999</v>
      </c>
      <c r="S3874" t="s">
        <v>35</v>
      </c>
      <c r="T3874" t="s">
        <v>762</v>
      </c>
      <c r="U3874" t="s">
        <v>763</v>
      </c>
      <c r="V3874" t="s">
        <v>62</v>
      </c>
      <c r="W3874">
        <f>IFERROR(INDEX(#REF!,MATCH(Tableau1[[#This Row],[Identifiant pour calcul]],#REF!,0),9),0)</f>
        <v>0</v>
      </c>
      <c r="X3874">
        <f>Tableau1[[#This Row],[value]]*0.125*Tableau1[[#This Row],[Sequestration factor]]</f>
        <v>0</v>
      </c>
      <c r="Y3874" t="s">
        <v>39</v>
      </c>
      <c r="Z3874" t="s">
        <v>40</v>
      </c>
      <c r="AA3874" t="s">
        <v>39</v>
      </c>
      <c r="AB3874" t="e">
        <f>INDEX(#REF!,MATCH(Tableau1[[#This Row],[species_name]],#REF!,0),2)</f>
        <v>#REF!</v>
      </c>
      <c r="AC3874" s="3" t="e">
        <f>Tableau1[[#This Row],[value]]/Tableau1[[#This Row],[débarquements totaux de l''espèce]]</f>
        <v>#REF!</v>
      </c>
    </row>
    <row r="3875" spans="1:29" x14ac:dyDescent="0.2">
      <c r="A3875" s="1">
        <v>45355</v>
      </c>
      <c r="B3875" t="s">
        <v>24</v>
      </c>
      <c r="C3875" t="s">
        <v>25</v>
      </c>
      <c r="D3875">
        <v>2022</v>
      </c>
      <c r="E3875" t="s">
        <v>86</v>
      </c>
      <c r="F3875" t="s">
        <v>198</v>
      </c>
      <c r="G3875" t="s">
        <v>77</v>
      </c>
      <c r="H3875" t="s">
        <v>29</v>
      </c>
      <c r="L3875" t="s">
        <v>413</v>
      </c>
      <c r="M3875" t="s">
        <v>414</v>
      </c>
      <c r="N3875" t="str">
        <f>_xlfn.CONCAT(Tableau1[[#This Row],[species_name]],Tableau1[[#This Row],[sub_reg]])</f>
        <v>Saddled seabream27.8.b</v>
      </c>
      <c r="O3875" t="s">
        <v>32</v>
      </c>
      <c r="P3875" t="s">
        <v>33</v>
      </c>
      <c r="Q3875" t="s">
        <v>34</v>
      </c>
      <c r="R3875">
        <v>3475.81</v>
      </c>
      <c r="S3875" t="s">
        <v>35</v>
      </c>
      <c r="T3875" t="s">
        <v>762</v>
      </c>
      <c r="U3875" t="s">
        <v>763</v>
      </c>
      <c r="V3875" t="s">
        <v>338</v>
      </c>
      <c r="W3875">
        <f>IFERROR(INDEX(#REF!,MATCH(Tableau1[[#This Row],[Identifiant pour calcul]],#REF!,0),9),0)</f>
        <v>0</v>
      </c>
      <c r="X3875">
        <f>Tableau1[[#This Row],[value]]*0.125*Tableau1[[#This Row],[Sequestration factor]]</f>
        <v>0</v>
      </c>
      <c r="Y3875" t="s">
        <v>39</v>
      </c>
      <c r="Z3875" t="s">
        <v>40</v>
      </c>
      <c r="AA3875" t="s">
        <v>39</v>
      </c>
      <c r="AB3875" t="e">
        <f>INDEX(#REF!,MATCH(Tableau1[[#This Row],[species_name]],#REF!,0),2)</f>
        <v>#REF!</v>
      </c>
      <c r="AC3875" s="3" t="e">
        <f>Tableau1[[#This Row],[value]]/Tableau1[[#This Row],[débarquements totaux de l''espèce]]</f>
        <v>#REF!</v>
      </c>
    </row>
    <row r="3876" spans="1:29" x14ac:dyDescent="0.2">
      <c r="A3876" s="1">
        <v>45355</v>
      </c>
      <c r="B3876" t="s">
        <v>24</v>
      </c>
      <c r="C3876" t="s">
        <v>25</v>
      </c>
      <c r="D3876">
        <v>2022</v>
      </c>
      <c r="E3876" t="s">
        <v>86</v>
      </c>
      <c r="F3876" t="s">
        <v>87</v>
      </c>
      <c r="G3876" t="s">
        <v>88</v>
      </c>
      <c r="H3876" t="s">
        <v>29</v>
      </c>
      <c r="L3876" t="s">
        <v>89</v>
      </c>
      <c r="M3876" t="s">
        <v>90</v>
      </c>
      <c r="N3876" t="str">
        <f>_xlfn.CONCAT(Tableau1[[#This Row],[species_name]],Tableau1[[#This Row],[sub_reg]])</f>
        <v>Great Atlantic scallop27.4</v>
      </c>
      <c r="O3876" t="s">
        <v>32</v>
      </c>
      <c r="P3876" t="s">
        <v>33</v>
      </c>
      <c r="Q3876" t="s">
        <v>34</v>
      </c>
      <c r="R3876">
        <v>1914</v>
      </c>
      <c r="S3876" t="s">
        <v>35</v>
      </c>
      <c r="T3876" t="s">
        <v>91</v>
      </c>
      <c r="U3876" t="s">
        <v>92</v>
      </c>
      <c r="V3876" t="s">
        <v>93</v>
      </c>
      <c r="W3876">
        <f>IFERROR(INDEX(#REF!,MATCH(Tableau1[[#This Row],[Identifiant pour calcul]],#REF!,0),9),0)</f>
        <v>0</v>
      </c>
      <c r="X3876">
        <f>Tableau1[[#This Row],[value]]*0.125*Tableau1[[#This Row],[Sequestration factor]]</f>
        <v>0</v>
      </c>
      <c r="Y3876" t="s">
        <v>39</v>
      </c>
      <c r="Z3876" t="s">
        <v>40</v>
      </c>
      <c r="AA3876" t="s">
        <v>39</v>
      </c>
      <c r="AB3876" t="e">
        <f>INDEX(#REF!,MATCH(Tableau1[[#This Row],[species_name]],#REF!,0),2)</f>
        <v>#REF!</v>
      </c>
      <c r="AC3876" s="3" t="e">
        <f>Tableau1[[#This Row],[value]]/Tableau1[[#This Row],[débarquements totaux de l''espèce]]</f>
        <v>#REF!</v>
      </c>
    </row>
    <row r="3877" spans="1:29" x14ac:dyDescent="0.2">
      <c r="A3877" s="1">
        <v>45355</v>
      </c>
      <c r="B3877" t="s">
        <v>24</v>
      </c>
      <c r="C3877" t="s">
        <v>25</v>
      </c>
      <c r="D3877">
        <v>2022</v>
      </c>
      <c r="E3877" t="s">
        <v>86</v>
      </c>
      <c r="F3877" t="s">
        <v>87</v>
      </c>
      <c r="G3877" t="s">
        <v>88</v>
      </c>
      <c r="H3877" t="s">
        <v>29</v>
      </c>
      <c r="L3877" t="s">
        <v>89</v>
      </c>
      <c r="M3877" t="s">
        <v>90</v>
      </c>
      <c r="N3877" t="str">
        <f>_xlfn.CONCAT(Tableau1[[#This Row],[species_name]],Tableau1[[#This Row],[sub_reg]])</f>
        <v>Great Atlantic scallop27.7.d</v>
      </c>
      <c r="O3877" t="s">
        <v>32</v>
      </c>
      <c r="P3877" t="s">
        <v>33</v>
      </c>
      <c r="Q3877" t="s">
        <v>34</v>
      </c>
      <c r="R3877">
        <v>1140043.5</v>
      </c>
      <c r="S3877" t="s">
        <v>35</v>
      </c>
      <c r="T3877" t="s">
        <v>91</v>
      </c>
      <c r="U3877" t="s">
        <v>92</v>
      </c>
      <c r="V3877" t="s">
        <v>96</v>
      </c>
      <c r="W3877">
        <f>IFERROR(INDEX(#REF!,MATCH(Tableau1[[#This Row],[Identifiant pour calcul]],#REF!,0),9),0)</f>
        <v>0</v>
      </c>
      <c r="X3877">
        <f>Tableau1[[#This Row],[value]]*0.125*Tableau1[[#This Row],[Sequestration factor]]</f>
        <v>0</v>
      </c>
      <c r="Y3877" t="s">
        <v>39</v>
      </c>
      <c r="Z3877" t="s">
        <v>40</v>
      </c>
      <c r="AA3877" t="s">
        <v>39</v>
      </c>
      <c r="AB3877" t="e">
        <f>INDEX(#REF!,MATCH(Tableau1[[#This Row],[species_name]],#REF!,0),2)</f>
        <v>#REF!</v>
      </c>
      <c r="AC3877" s="3" t="e">
        <f>Tableau1[[#This Row],[value]]/Tableau1[[#This Row],[débarquements totaux de l''espèce]]</f>
        <v>#REF!</v>
      </c>
    </row>
    <row r="3878" spans="1:29" x14ac:dyDescent="0.2">
      <c r="A3878" s="1">
        <v>45355</v>
      </c>
      <c r="B3878" t="s">
        <v>24</v>
      </c>
      <c r="C3878" t="s">
        <v>25</v>
      </c>
      <c r="D3878">
        <v>2022</v>
      </c>
      <c r="E3878" t="s">
        <v>86</v>
      </c>
      <c r="F3878" t="s">
        <v>217</v>
      </c>
      <c r="G3878" t="s">
        <v>28</v>
      </c>
      <c r="H3878" t="s">
        <v>29</v>
      </c>
      <c r="L3878" t="s">
        <v>218</v>
      </c>
      <c r="M3878" t="s">
        <v>219</v>
      </c>
      <c r="N3878" t="str">
        <f>_xlfn.CONCAT(Tableau1[[#This Row],[species_name]],Tableau1[[#This Row],[sub_reg]])</f>
        <v>Great Atlantic scallop27.7.d</v>
      </c>
      <c r="O3878" t="s">
        <v>32</v>
      </c>
      <c r="P3878" t="s">
        <v>33</v>
      </c>
      <c r="Q3878" t="s">
        <v>34</v>
      </c>
      <c r="R3878">
        <v>205485.82</v>
      </c>
      <c r="S3878" t="s">
        <v>35</v>
      </c>
      <c r="T3878" t="s">
        <v>91</v>
      </c>
      <c r="U3878" t="s">
        <v>92</v>
      </c>
      <c r="V3878" t="s">
        <v>96</v>
      </c>
      <c r="W3878">
        <f>IFERROR(INDEX(#REF!,MATCH(Tableau1[[#This Row],[Identifiant pour calcul]],#REF!,0),9),0)</f>
        <v>0</v>
      </c>
      <c r="X3878">
        <f>Tableau1[[#This Row],[value]]*0.125*Tableau1[[#This Row],[Sequestration factor]]</f>
        <v>0</v>
      </c>
      <c r="Y3878" t="s">
        <v>39</v>
      </c>
      <c r="Z3878" t="s">
        <v>40</v>
      </c>
      <c r="AA3878" t="s">
        <v>39</v>
      </c>
      <c r="AB3878" t="e">
        <f>INDEX(#REF!,MATCH(Tableau1[[#This Row],[species_name]],#REF!,0),2)</f>
        <v>#REF!</v>
      </c>
      <c r="AC3878" s="3" t="e">
        <f>Tableau1[[#This Row],[value]]/Tableau1[[#This Row],[débarquements totaux de l''espèce]]</f>
        <v>#REF!</v>
      </c>
    </row>
    <row r="3879" spans="1:29" x14ac:dyDescent="0.2">
      <c r="A3879" s="1">
        <v>45355</v>
      </c>
      <c r="B3879" t="s">
        <v>24</v>
      </c>
      <c r="C3879" t="s">
        <v>25</v>
      </c>
      <c r="D3879">
        <v>2022</v>
      </c>
      <c r="E3879" t="s">
        <v>86</v>
      </c>
      <c r="F3879" t="s">
        <v>217</v>
      </c>
      <c r="G3879" t="s">
        <v>28</v>
      </c>
      <c r="H3879" t="s">
        <v>29</v>
      </c>
      <c r="L3879" t="s">
        <v>218</v>
      </c>
      <c r="M3879" t="s">
        <v>219</v>
      </c>
      <c r="N3879" t="str">
        <f>_xlfn.CONCAT(Tableau1[[#This Row],[species_name]],Tableau1[[#This Row],[sub_reg]])</f>
        <v>Great Atlantic scallop27.7.e</v>
      </c>
      <c r="O3879" t="s">
        <v>32</v>
      </c>
      <c r="P3879" t="s">
        <v>33</v>
      </c>
      <c r="Q3879" t="s">
        <v>34</v>
      </c>
      <c r="R3879">
        <v>264003.98</v>
      </c>
      <c r="S3879" t="s">
        <v>35</v>
      </c>
      <c r="T3879" t="s">
        <v>91</v>
      </c>
      <c r="U3879" t="s">
        <v>92</v>
      </c>
      <c r="V3879" t="s">
        <v>226</v>
      </c>
      <c r="W3879">
        <f>IFERROR(INDEX(#REF!,MATCH(Tableau1[[#This Row],[Identifiant pour calcul]],#REF!,0),9),0)</f>
        <v>0</v>
      </c>
      <c r="X3879">
        <f>Tableau1[[#This Row],[value]]*0.125*Tableau1[[#This Row],[Sequestration factor]]</f>
        <v>0</v>
      </c>
      <c r="Y3879" t="s">
        <v>39</v>
      </c>
      <c r="Z3879" t="s">
        <v>40</v>
      </c>
      <c r="AA3879" t="s">
        <v>39</v>
      </c>
      <c r="AB3879" t="e">
        <f>INDEX(#REF!,MATCH(Tableau1[[#This Row],[species_name]],#REF!,0),2)</f>
        <v>#REF!</v>
      </c>
      <c r="AC3879" s="3" t="e">
        <f>Tableau1[[#This Row],[value]]/Tableau1[[#This Row],[débarquements totaux de l''espèce]]</f>
        <v>#REF!</v>
      </c>
    </row>
    <row r="3880" spans="1:29" x14ac:dyDescent="0.2">
      <c r="A3880" s="1">
        <v>45355</v>
      </c>
      <c r="B3880" t="s">
        <v>24</v>
      </c>
      <c r="C3880" t="s">
        <v>25</v>
      </c>
      <c r="D3880">
        <v>2022</v>
      </c>
      <c r="E3880" t="s">
        <v>86</v>
      </c>
      <c r="F3880" t="s">
        <v>217</v>
      </c>
      <c r="G3880" t="s">
        <v>77</v>
      </c>
      <c r="H3880" t="s">
        <v>29</v>
      </c>
      <c r="L3880" t="s">
        <v>218</v>
      </c>
      <c r="M3880" t="s">
        <v>219</v>
      </c>
      <c r="N3880" t="str">
        <f>_xlfn.CONCAT(Tableau1[[#This Row],[species_name]],Tableau1[[#This Row],[sub_reg]])</f>
        <v>Great Atlantic scallop27.7.d</v>
      </c>
      <c r="O3880" t="s">
        <v>32</v>
      </c>
      <c r="P3880" t="s">
        <v>33</v>
      </c>
      <c r="Q3880" t="s">
        <v>34</v>
      </c>
      <c r="R3880">
        <v>447936.44</v>
      </c>
      <c r="S3880" t="s">
        <v>35</v>
      </c>
      <c r="T3880" t="s">
        <v>91</v>
      </c>
      <c r="U3880" t="s">
        <v>92</v>
      </c>
      <c r="V3880" t="s">
        <v>96</v>
      </c>
      <c r="W3880">
        <f>IFERROR(INDEX(#REF!,MATCH(Tableau1[[#This Row],[Identifiant pour calcul]],#REF!,0),9),0)</f>
        <v>0</v>
      </c>
      <c r="X3880">
        <f>Tableau1[[#This Row],[value]]*0.125*Tableau1[[#This Row],[Sequestration factor]]</f>
        <v>0</v>
      </c>
      <c r="Y3880" t="s">
        <v>39</v>
      </c>
      <c r="Z3880" t="s">
        <v>40</v>
      </c>
      <c r="AA3880" t="s">
        <v>39</v>
      </c>
      <c r="AB3880" t="e">
        <f>INDEX(#REF!,MATCH(Tableau1[[#This Row],[species_name]],#REF!,0),2)</f>
        <v>#REF!</v>
      </c>
      <c r="AC3880" s="3" t="e">
        <f>Tableau1[[#This Row],[value]]/Tableau1[[#This Row],[débarquements totaux de l''espèce]]</f>
        <v>#REF!</v>
      </c>
    </row>
    <row r="3881" spans="1:29" x14ac:dyDescent="0.2">
      <c r="A3881" s="1">
        <v>45355</v>
      </c>
      <c r="B3881" t="s">
        <v>24</v>
      </c>
      <c r="C3881" t="s">
        <v>25</v>
      </c>
      <c r="D3881">
        <v>2022</v>
      </c>
      <c r="E3881" t="s">
        <v>86</v>
      </c>
      <c r="F3881" t="s">
        <v>87</v>
      </c>
      <c r="G3881" t="s">
        <v>77</v>
      </c>
      <c r="H3881" t="s">
        <v>29</v>
      </c>
      <c r="M3881" t="s">
        <v>355</v>
      </c>
      <c r="N3881" t="str">
        <f>_xlfn.CONCAT(Tableau1[[#This Row],[species_name]],Tableau1[[#This Row],[sub_reg]])</f>
        <v>Great Atlantic scallop27.7.e</v>
      </c>
      <c r="O3881" t="s">
        <v>32</v>
      </c>
      <c r="P3881" t="s">
        <v>33</v>
      </c>
      <c r="Q3881" t="s">
        <v>34</v>
      </c>
      <c r="R3881">
        <v>4133602.79</v>
      </c>
      <c r="S3881" t="s">
        <v>35</v>
      </c>
      <c r="T3881" t="s">
        <v>91</v>
      </c>
      <c r="U3881" t="s">
        <v>92</v>
      </c>
      <c r="V3881" t="s">
        <v>226</v>
      </c>
      <c r="W3881">
        <f>IFERROR(INDEX(#REF!,MATCH(Tableau1[[#This Row],[Identifiant pour calcul]],#REF!,0),9),0)</f>
        <v>0</v>
      </c>
      <c r="X3881">
        <f>Tableau1[[#This Row],[value]]*0.125*Tableau1[[#This Row],[Sequestration factor]]</f>
        <v>0</v>
      </c>
      <c r="Y3881" t="s">
        <v>39</v>
      </c>
      <c r="Z3881" t="s">
        <v>40</v>
      </c>
      <c r="AA3881" t="s">
        <v>39</v>
      </c>
      <c r="AB3881" t="e">
        <f>INDEX(#REF!,MATCH(Tableau1[[#This Row],[species_name]],#REF!,0),2)</f>
        <v>#REF!</v>
      </c>
      <c r="AC3881" s="3" t="e">
        <f>Tableau1[[#This Row],[value]]/Tableau1[[#This Row],[débarquements totaux de l''espèce]]</f>
        <v>#REF!</v>
      </c>
    </row>
    <row r="3882" spans="1:29" x14ac:dyDescent="0.2">
      <c r="A3882" s="1">
        <v>45355</v>
      </c>
      <c r="B3882" t="s">
        <v>24</v>
      </c>
      <c r="C3882" t="s">
        <v>25</v>
      </c>
      <c r="D3882">
        <v>2022</v>
      </c>
      <c r="E3882" t="s">
        <v>86</v>
      </c>
      <c r="F3882" t="s">
        <v>87</v>
      </c>
      <c r="G3882" t="s">
        <v>77</v>
      </c>
      <c r="H3882" t="s">
        <v>29</v>
      </c>
      <c r="M3882" t="s">
        <v>355</v>
      </c>
      <c r="N3882" t="str">
        <f>_xlfn.CONCAT(Tableau1[[#This Row],[species_name]],Tableau1[[#This Row],[sub_reg]])</f>
        <v>Great Atlantic scallop27.7.d</v>
      </c>
      <c r="O3882" t="s">
        <v>32</v>
      </c>
      <c r="P3882" t="s">
        <v>33</v>
      </c>
      <c r="Q3882" t="s">
        <v>34</v>
      </c>
      <c r="R3882">
        <v>2276405.91</v>
      </c>
      <c r="S3882" t="s">
        <v>35</v>
      </c>
      <c r="T3882" t="s">
        <v>91</v>
      </c>
      <c r="U3882" t="s">
        <v>92</v>
      </c>
      <c r="V3882" t="s">
        <v>96</v>
      </c>
      <c r="W3882">
        <f>IFERROR(INDEX(#REF!,MATCH(Tableau1[[#This Row],[Identifiant pour calcul]],#REF!,0),9),0)</f>
        <v>0</v>
      </c>
      <c r="X3882">
        <f>Tableau1[[#This Row],[value]]*0.125*Tableau1[[#This Row],[Sequestration factor]]</f>
        <v>0</v>
      </c>
      <c r="Y3882" t="s">
        <v>39</v>
      </c>
      <c r="Z3882" t="s">
        <v>40</v>
      </c>
      <c r="AA3882" t="s">
        <v>39</v>
      </c>
      <c r="AB3882" t="e">
        <f>INDEX(#REF!,MATCH(Tableau1[[#This Row],[species_name]],#REF!,0),2)</f>
        <v>#REF!</v>
      </c>
      <c r="AC3882" s="3" t="e">
        <f>Tableau1[[#This Row],[value]]/Tableau1[[#This Row],[débarquements totaux de l''espèce]]</f>
        <v>#REF!</v>
      </c>
    </row>
    <row r="3883" spans="1:29" x14ac:dyDescent="0.2">
      <c r="A3883" s="1">
        <v>45355</v>
      </c>
      <c r="B3883" t="s">
        <v>24</v>
      </c>
      <c r="C3883" t="s">
        <v>25</v>
      </c>
      <c r="D3883">
        <v>2022</v>
      </c>
      <c r="E3883" t="s">
        <v>86</v>
      </c>
      <c r="F3883" t="s">
        <v>372</v>
      </c>
      <c r="G3883" t="s">
        <v>88</v>
      </c>
      <c r="H3883" t="s">
        <v>29</v>
      </c>
      <c r="L3883" t="s">
        <v>373</v>
      </c>
      <c r="M3883" t="s">
        <v>374</v>
      </c>
      <c r="N3883" t="str">
        <f>_xlfn.CONCAT(Tableau1[[#This Row],[species_name]],Tableau1[[#This Row],[sub_reg]])</f>
        <v>Great Atlantic scallop27.7.d</v>
      </c>
      <c r="O3883" t="s">
        <v>32</v>
      </c>
      <c r="P3883" t="s">
        <v>33</v>
      </c>
      <c r="Q3883" t="s">
        <v>34</v>
      </c>
      <c r="R3883">
        <v>266657.11</v>
      </c>
      <c r="S3883" t="s">
        <v>35</v>
      </c>
      <c r="T3883" t="s">
        <v>91</v>
      </c>
      <c r="U3883" t="s">
        <v>92</v>
      </c>
      <c r="V3883" t="s">
        <v>96</v>
      </c>
      <c r="W3883">
        <f>IFERROR(INDEX(#REF!,MATCH(Tableau1[[#This Row],[Identifiant pour calcul]],#REF!,0),9),0)</f>
        <v>0</v>
      </c>
      <c r="X3883">
        <f>Tableau1[[#This Row],[value]]*0.125*Tableau1[[#This Row],[Sequestration factor]]</f>
        <v>0</v>
      </c>
      <c r="Y3883" t="s">
        <v>39</v>
      </c>
      <c r="Z3883" t="s">
        <v>40</v>
      </c>
      <c r="AA3883" t="s">
        <v>39</v>
      </c>
      <c r="AB3883" t="e">
        <f>INDEX(#REF!,MATCH(Tableau1[[#This Row],[species_name]],#REF!,0),2)</f>
        <v>#REF!</v>
      </c>
      <c r="AC3883" s="3" t="e">
        <f>Tableau1[[#This Row],[value]]/Tableau1[[#This Row],[débarquements totaux de l''espèce]]</f>
        <v>#REF!</v>
      </c>
    </row>
    <row r="3884" spans="1:29" x14ac:dyDescent="0.2">
      <c r="A3884" s="1">
        <v>45355</v>
      </c>
      <c r="B3884" t="s">
        <v>24</v>
      </c>
      <c r="C3884" t="s">
        <v>25</v>
      </c>
      <c r="D3884">
        <v>2022</v>
      </c>
      <c r="E3884" t="s">
        <v>86</v>
      </c>
      <c r="F3884" t="s">
        <v>372</v>
      </c>
      <c r="G3884" t="s">
        <v>107</v>
      </c>
      <c r="H3884" t="s">
        <v>29</v>
      </c>
      <c r="L3884" t="s">
        <v>491</v>
      </c>
      <c r="M3884" t="s">
        <v>492</v>
      </c>
      <c r="N3884" t="str">
        <f>_xlfn.CONCAT(Tableau1[[#This Row],[species_name]],Tableau1[[#This Row],[sub_reg]])</f>
        <v>Great Atlantic scallop27.7.d</v>
      </c>
      <c r="O3884" t="s">
        <v>32</v>
      </c>
      <c r="P3884" t="s">
        <v>33</v>
      </c>
      <c r="Q3884" t="s">
        <v>34</v>
      </c>
      <c r="R3884">
        <v>21963.03</v>
      </c>
      <c r="S3884" t="s">
        <v>35</v>
      </c>
      <c r="T3884" t="s">
        <v>91</v>
      </c>
      <c r="U3884" t="s">
        <v>92</v>
      </c>
      <c r="V3884" t="s">
        <v>96</v>
      </c>
      <c r="W3884">
        <f>IFERROR(INDEX(#REF!,MATCH(Tableau1[[#This Row],[Identifiant pour calcul]],#REF!,0),9),0)</f>
        <v>0</v>
      </c>
      <c r="X3884">
        <f>Tableau1[[#This Row],[value]]*0.125*Tableau1[[#This Row],[Sequestration factor]]</f>
        <v>0</v>
      </c>
      <c r="Y3884" t="s">
        <v>39</v>
      </c>
      <c r="Z3884" t="s">
        <v>40</v>
      </c>
      <c r="AA3884" t="s">
        <v>39</v>
      </c>
      <c r="AB3884" t="e">
        <f>INDEX(#REF!,MATCH(Tableau1[[#This Row],[species_name]],#REF!,0),2)</f>
        <v>#REF!</v>
      </c>
      <c r="AC3884" s="3" t="e">
        <f>Tableau1[[#This Row],[value]]/Tableau1[[#This Row],[débarquements totaux de l''espèce]]</f>
        <v>#REF!</v>
      </c>
    </row>
    <row r="3885" spans="1:29" x14ac:dyDescent="0.2">
      <c r="A3885" s="1">
        <v>45355</v>
      </c>
      <c r="B3885" t="s">
        <v>24</v>
      </c>
      <c r="C3885" t="s">
        <v>25</v>
      </c>
      <c r="D3885">
        <v>2022</v>
      </c>
      <c r="E3885" t="s">
        <v>86</v>
      </c>
      <c r="F3885" t="s">
        <v>372</v>
      </c>
      <c r="G3885" t="s">
        <v>107</v>
      </c>
      <c r="H3885" t="s">
        <v>29</v>
      </c>
      <c r="L3885" t="s">
        <v>491</v>
      </c>
      <c r="M3885" t="s">
        <v>492</v>
      </c>
      <c r="N3885" t="str">
        <f>_xlfn.CONCAT(Tableau1[[#This Row],[species_name]],Tableau1[[#This Row],[sub_reg]])</f>
        <v>Great Atlantic scallop27.7.e</v>
      </c>
      <c r="O3885" t="s">
        <v>32</v>
      </c>
      <c r="P3885" t="s">
        <v>33</v>
      </c>
      <c r="Q3885" t="s">
        <v>34</v>
      </c>
      <c r="R3885">
        <v>71366</v>
      </c>
      <c r="S3885" t="s">
        <v>35</v>
      </c>
      <c r="T3885" t="s">
        <v>91</v>
      </c>
      <c r="U3885" t="s">
        <v>92</v>
      </c>
      <c r="V3885" t="s">
        <v>226</v>
      </c>
      <c r="W3885">
        <f>IFERROR(INDEX(#REF!,MATCH(Tableau1[[#This Row],[Identifiant pour calcul]],#REF!,0),9),0)</f>
        <v>0</v>
      </c>
      <c r="X3885">
        <f>Tableau1[[#This Row],[value]]*0.125*Tableau1[[#This Row],[Sequestration factor]]</f>
        <v>0</v>
      </c>
      <c r="Y3885" t="s">
        <v>39</v>
      </c>
      <c r="Z3885" t="s">
        <v>40</v>
      </c>
      <c r="AA3885" t="s">
        <v>39</v>
      </c>
      <c r="AB3885" t="e">
        <f>INDEX(#REF!,MATCH(Tableau1[[#This Row],[species_name]],#REF!,0),2)</f>
        <v>#REF!</v>
      </c>
      <c r="AC3885" s="3" t="e">
        <f>Tableau1[[#This Row],[value]]/Tableau1[[#This Row],[débarquements totaux de l''espèce]]</f>
        <v>#REF!</v>
      </c>
    </row>
    <row r="3886" spans="1:29" x14ac:dyDescent="0.2">
      <c r="A3886" s="1">
        <v>45355</v>
      </c>
      <c r="B3886" t="s">
        <v>24</v>
      </c>
      <c r="C3886" t="s">
        <v>25</v>
      </c>
      <c r="D3886">
        <v>2022</v>
      </c>
      <c r="E3886" t="s">
        <v>86</v>
      </c>
      <c r="F3886" t="s">
        <v>372</v>
      </c>
      <c r="G3886" t="s">
        <v>107</v>
      </c>
      <c r="H3886" t="s">
        <v>29</v>
      </c>
      <c r="L3886" t="s">
        <v>491</v>
      </c>
      <c r="M3886" t="s">
        <v>492</v>
      </c>
      <c r="N3886" t="str">
        <f>_xlfn.CONCAT(Tableau1[[#This Row],[species_name]],Tableau1[[#This Row],[sub_reg]])</f>
        <v>Great Atlantic scallop27.8.a</v>
      </c>
      <c r="O3886" t="s">
        <v>32</v>
      </c>
      <c r="P3886" t="s">
        <v>33</v>
      </c>
      <c r="Q3886" t="s">
        <v>34</v>
      </c>
      <c r="R3886">
        <v>5897.58</v>
      </c>
      <c r="S3886" t="s">
        <v>35</v>
      </c>
      <c r="T3886" t="s">
        <v>91</v>
      </c>
      <c r="U3886" t="s">
        <v>92</v>
      </c>
      <c r="V3886" t="s">
        <v>331</v>
      </c>
      <c r="W3886">
        <f>IFERROR(INDEX(#REF!,MATCH(Tableau1[[#This Row],[Identifiant pour calcul]],#REF!,0),9),0)</f>
        <v>0</v>
      </c>
      <c r="X3886">
        <f>Tableau1[[#This Row],[value]]*0.125*Tableau1[[#This Row],[Sequestration factor]]</f>
        <v>0</v>
      </c>
      <c r="Y3886" t="s">
        <v>39</v>
      </c>
      <c r="Z3886" t="s">
        <v>40</v>
      </c>
      <c r="AA3886" t="s">
        <v>39</v>
      </c>
      <c r="AB3886" t="e">
        <f>INDEX(#REF!,MATCH(Tableau1[[#This Row],[species_name]],#REF!,0),2)</f>
        <v>#REF!</v>
      </c>
      <c r="AC3886" s="3" t="e">
        <f>Tableau1[[#This Row],[value]]/Tableau1[[#This Row],[débarquements totaux de l''espèce]]</f>
        <v>#REF!</v>
      </c>
    </row>
    <row r="3887" spans="1:29" x14ac:dyDescent="0.2">
      <c r="A3887" s="1">
        <v>45355</v>
      </c>
      <c r="B3887" t="s">
        <v>24</v>
      </c>
      <c r="C3887" t="s">
        <v>25</v>
      </c>
      <c r="D3887">
        <v>2022</v>
      </c>
      <c r="E3887" t="s">
        <v>86</v>
      </c>
      <c r="F3887" t="s">
        <v>59</v>
      </c>
      <c r="G3887" t="s">
        <v>107</v>
      </c>
      <c r="H3887" t="s">
        <v>29</v>
      </c>
      <c r="M3887" t="s">
        <v>506</v>
      </c>
      <c r="N3887" t="str">
        <f>_xlfn.CONCAT(Tableau1[[#This Row],[species_name]],Tableau1[[#This Row],[sub_reg]])</f>
        <v>Great Atlantic scallop27.7.e</v>
      </c>
      <c r="O3887" t="s">
        <v>32</v>
      </c>
      <c r="P3887" t="s">
        <v>33</v>
      </c>
      <c r="Q3887" t="s">
        <v>34</v>
      </c>
      <c r="R3887">
        <v>57349.8</v>
      </c>
      <c r="S3887" t="s">
        <v>35</v>
      </c>
      <c r="T3887" t="s">
        <v>91</v>
      </c>
      <c r="U3887" t="s">
        <v>92</v>
      </c>
      <c r="V3887" t="s">
        <v>226</v>
      </c>
      <c r="W3887">
        <f>IFERROR(INDEX(#REF!,MATCH(Tableau1[[#This Row],[Identifiant pour calcul]],#REF!,0),9),0)</f>
        <v>0</v>
      </c>
      <c r="X3887">
        <f>Tableau1[[#This Row],[value]]*0.125*Tableau1[[#This Row],[Sequestration factor]]</f>
        <v>0</v>
      </c>
      <c r="Y3887" t="s">
        <v>39</v>
      </c>
      <c r="Z3887" t="s">
        <v>40</v>
      </c>
      <c r="AA3887" t="s">
        <v>39</v>
      </c>
      <c r="AB3887" t="e">
        <f>INDEX(#REF!,MATCH(Tableau1[[#This Row],[species_name]],#REF!,0),2)</f>
        <v>#REF!</v>
      </c>
      <c r="AC3887" s="3" t="e">
        <f>Tableau1[[#This Row],[value]]/Tableau1[[#This Row],[débarquements totaux de l''espèce]]</f>
        <v>#REF!</v>
      </c>
    </row>
    <row r="3888" spans="1:29" x14ac:dyDescent="0.2">
      <c r="A3888" s="1">
        <v>45355</v>
      </c>
      <c r="B3888" t="s">
        <v>24</v>
      </c>
      <c r="C3888" t="s">
        <v>25</v>
      </c>
      <c r="D3888">
        <v>2022</v>
      </c>
      <c r="E3888" t="s">
        <v>86</v>
      </c>
      <c r="F3888" t="s">
        <v>59</v>
      </c>
      <c r="G3888" t="s">
        <v>107</v>
      </c>
      <c r="H3888" t="s">
        <v>29</v>
      </c>
      <c r="M3888" t="s">
        <v>506</v>
      </c>
      <c r="N3888" t="str">
        <f>_xlfn.CONCAT(Tableau1[[#This Row],[species_name]],Tableau1[[#This Row],[sub_reg]])</f>
        <v>Great Atlantic scallop27.8.a</v>
      </c>
      <c r="O3888" t="s">
        <v>32</v>
      </c>
      <c r="P3888" t="s">
        <v>33</v>
      </c>
      <c r="Q3888" t="s">
        <v>34</v>
      </c>
      <c r="R3888">
        <v>1700.2</v>
      </c>
      <c r="S3888" t="s">
        <v>35</v>
      </c>
      <c r="T3888" t="s">
        <v>91</v>
      </c>
      <c r="U3888" t="s">
        <v>92</v>
      </c>
      <c r="V3888" t="s">
        <v>331</v>
      </c>
      <c r="W3888">
        <f>IFERROR(INDEX(#REF!,MATCH(Tableau1[[#This Row],[Identifiant pour calcul]],#REF!,0),9),0)</f>
        <v>0</v>
      </c>
      <c r="X3888">
        <f>Tableau1[[#This Row],[value]]*0.125*Tableau1[[#This Row],[Sequestration factor]]</f>
        <v>0</v>
      </c>
      <c r="Y3888" t="s">
        <v>39</v>
      </c>
      <c r="Z3888" t="s">
        <v>40</v>
      </c>
      <c r="AA3888" t="s">
        <v>39</v>
      </c>
      <c r="AB3888" t="e">
        <f>INDEX(#REF!,MATCH(Tableau1[[#This Row],[species_name]],#REF!,0),2)</f>
        <v>#REF!</v>
      </c>
      <c r="AC3888" s="3" t="e">
        <f>Tableau1[[#This Row],[value]]/Tableau1[[#This Row],[débarquements totaux de l''espèce]]</f>
        <v>#REF!</v>
      </c>
    </row>
    <row r="3889" spans="1:29" x14ac:dyDescent="0.2">
      <c r="A3889" s="1">
        <v>45355</v>
      </c>
      <c r="B3889" t="s">
        <v>24</v>
      </c>
      <c r="C3889" t="s">
        <v>25</v>
      </c>
      <c r="D3889">
        <v>2022</v>
      </c>
      <c r="E3889" t="s">
        <v>86</v>
      </c>
      <c r="F3889" t="s">
        <v>372</v>
      </c>
      <c r="G3889" t="s">
        <v>77</v>
      </c>
      <c r="H3889" t="s">
        <v>29</v>
      </c>
      <c r="L3889" t="s">
        <v>515</v>
      </c>
      <c r="M3889" t="s">
        <v>516</v>
      </c>
      <c r="N3889" t="str">
        <f>_xlfn.CONCAT(Tableau1[[#This Row],[species_name]],Tableau1[[#This Row],[sub_reg]])</f>
        <v>Great Atlantic scallop27.7.d</v>
      </c>
      <c r="O3889" t="s">
        <v>32</v>
      </c>
      <c r="P3889" t="s">
        <v>33</v>
      </c>
      <c r="Q3889" t="s">
        <v>34</v>
      </c>
      <c r="R3889">
        <v>3537069.11</v>
      </c>
      <c r="S3889" t="s">
        <v>35</v>
      </c>
      <c r="T3889" t="s">
        <v>91</v>
      </c>
      <c r="U3889" t="s">
        <v>92</v>
      </c>
      <c r="V3889" t="s">
        <v>96</v>
      </c>
      <c r="W3889">
        <f>IFERROR(INDEX(#REF!,MATCH(Tableau1[[#This Row],[Identifiant pour calcul]],#REF!,0),9),0)</f>
        <v>0</v>
      </c>
      <c r="X3889">
        <f>Tableau1[[#This Row],[value]]*0.125*Tableau1[[#This Row],[Sequestration factor]]</f>
        <v>0</v>
      </c>
      <c r="Y3889" t="s">
        <v>39</v>
      </c>
      <c r="Z3889" t="s">
        <v>40</v>
      </c>
      <c r="AA3889" t="s">
        <v>39</v>
      </c>
      <c r="AB3889" t="e">
        <f>INDEX(#REF!,MATCH(Tableau1[[#This Row],[species_name]],#REF!,0),2)</f>
        <v>#REF!</v>
      </c>
      <c r="AC3889" s="3" t="e">
        <f>Tableau1[[#This Row],[value]]/Tableau1[[#This Row],[débarquements totaux de l''espèce]]</f>
        <v>#REF!</v>
      </c>
    </row>
    <row r="3890" spans="1:29" x14ac:dyDescent="0.2">
      <c r="A3890" s="1">
        <v>45355</v>
      </c>
      <c r="B3890" t="s">
        <v>24</v>
      </c>
      <c r="C3890" t="s">
        <v>25</v>
      </c>
      <c r="D3890">
        <v>2022</v>
      </c>
      <c r="E3890" t="s">
        <v>86</v>
      </c>
      <c r="F3890" t="s">
        <v>372</v>
      </c>
      <c r="G3890" t="s">
        <v>77</v>
      </c>
      <c r="H3890" t="s">
        <v>29</v>
      </c>
      <c r="L3890" t="s">
        <v>515</v>
      </c>
      <c r="M3890" t="s">
        <v>516</v>
      </c>
      <c r="N3890" t="str">
        <f>_xlfn.CONCAT(Tableau1[[#This Row],[species_name]],Tableau1[[#This Row],[sub_reg]])</f>
        <v>Great Atlantic scallop27.7.e</v>
      </c>
      <c r="O3890" t="s">
        <v>32</v>
      </c>
      <c r="P3890" t="s">
        <v>33</v>
      </c>
      <c r="Q3890" t="s">
        <v>34</v>
      </c>
      <c r="R3890">
        <v>446851.29</v>
      </c>
      <c r="S3890" t="s">
        <v>35</v>
      </c>
      <c r="T3890" t="s">
        <v>91</v>
      </c>
      <c r="U3890" t="s">
        <v>92</v>
      </c>
      <c r="V3890" t="s">
        <v>226</v>
      </c>
      <c r="W3890">
        <f>IFERROR(INDEX(#REF!,MATCH(Tableau1[[#This Row],[Identifiant pour calcul]],#REF!,0),9),0)</f>
        <v>0</v>
      </c>
      <c r="X3890">
        <f>Tableau1[[#This Row],[value]]*0.125*Tableau1[[#This Row],[Sequestration factor]]</f>
        <v>0</v>
      </c>
      <c r="Y3890" t="s">
        <v>39</v>
      </c>
      <c r="Z3890" t="s">
        <v>40</v>
      </c>
      <c r="AA3890" t="s">
        <v>39</v>
      </c>
      <c r="AB3890" t="e">
        <f>INDEX(#REF!,MATCH(Tableau1[[#This Row],[species_name]],#REF!,0),2)</f>
        <v>#REF!</v>
      </c>
      <c r="AC3890" s="3" t="e">
        <f>Tableau1[[#This Row],[value]]/Tableau1[[#This Row],[débarquements totaux de l''espèce]]</f>
        <v>#REF!</v>
      </c>
    </row>
    <row r="3891" spans="1:29" x14ac:dyDescent="0.2">
      <c r="A3891" s="1">
        <v>45355</v>
      </c>
      <c r="B3891" t="s">
        <v>24</v>
      </c>
      <c r="C3891" t="s">
        <v>25</v>
      </c>
      <c r="D3891">
        <v>2022</v>
      </c>
      <c r="E3891" t="s">
        <v>86</v>
      </c>
      <c r="F3891" t="s">
        <v>276</v>
      </c>
      <c r="G3891" t="s">
        <v>107</v>
      </c>
      <c r="H3891" t="s">
        <v>29</v>
      </c>
      <c r="L3891" t="s">
        <v>528</v>
      </c>
      <c r="M3891" t="s">
        <v>529</v>
      </c>
      <c r="N3891" t="str">
        <f>_xlfn.CONCAT(Tableau1[[#This Row],[species_name]],Tableau1[[#This Row],[sub_reg]])</f>
        <v>Great Atlantic scallop27.7.e</v>
      </c>
      <c r="O3891" t="s">
        <v>32</v>
      </c>
      <c r="P3891" t="s">
        <v>33</v>
      </c>
      <c r="Q3891" t="s">
        <v>34</v>
      </c>
      <c r="R3891">
        <v>291739.3</v>
      </c>
      <c r="S3891" t="s">
        <v>35</v>
      </c>
      <c r="T3891" t="s">
        <v>91</v>
      </c>
      <c r="U3891" t="s">
        <v>92</v>
      </c>
      <c r="V3891" t="s">
        <v>226</v>
      </c>
      <c r="W3891">
        <f>IFERROR(INDEX(#REF!,MATCH(Tableau1[[#This Row],[Identifiant pour calcul]],#REF!,0),9),0)</f>
        <v>0</v>
      </c>
      <c r="X3891">
        <f>Tableau1[[#This Row],[value]]*0.125*Tableau1[[#This Row],[Sequestration factor]]</f>
        <v>0</v>
      </c>
      <c r="Y3891" t="s">
        <v>39</v>
      </c>
      <c r="Z3891" t="s">
        <v>40</v>
      </c>
      <c r="AA3891" t="s">
        <v>39</v>
      </c>
      <c r="AB3891" t="e">
        <f>INDEX(#REF!,MATCH(Tableau1[[#This Row],[species_name]],#REF!,0),2)</f>
        <v>#REF!</v>
      </c>
      <c r="AC3891" s="3" t="e">
        <f>Tableau1[[#This Row],[value]]/Tableau1[[#This Row],[débarquements totaux de l''espèce]]</f>
        <v>#REF!</v>
      </c>
    </row>
    <row r="3892" spans="1:29" x14ac:dyDescent="0.2">
      <c r="A3892" s="1">
        <v>45355</v>
      </c>
      <c r="B3892" t="s">
        <v>24</v>
      </c>
      <c r="C3892" t="s">
        <v>25</v>
      </c>
      <c r="D3892">
        <v>2022</v>
      </c>
      <c r="E3892" t="s">
        <v>86</v>
      </c>
      <c r="F3892" t="s">
        <v>158</v>
      </c>
      <c r="G3892" t="s">
        <v>77</v>
      </c>
      <c r="H3892" t="s">
        <v>29</v>
      </c>
      <c r="L3892" t="s">
        <v>413</v>
      </c>
      <c r="M3892" t="s">
        <v>414</v>
      </c>
      <c r="N3892" t="str">
        <f>_xlfn.CONCAT(Tableau1[[#This Row],[species_name]],Tableau1[[#This Row],[sub_reg]])</f>
        <v>Great Atlantic scallop27.7.d</v>
      </c>
      <c r="O3892" t="s">
        <v>32</v>
      </c>
      <c r="P3892" t="s">
        <v>33</v>
      </c>
      <c r="Q3892" t="s">
        <v>34</v>
      </c>
      <c r="R3892">
        <v>448433.1</v>
      </c>
      <c r="S3892" t="s">
        <v>35</v>
      </c>
      <c r="T3892" t="s">
        <v>91</v>
      </c>
      <c r="U3892" t="s">
        <v>92</v>
      </c>
      <c r="V3892" t="s">
        <v>96</v>
      </c>
      <c r="W3892">
        <f>IFERROR(INDEX(#REF!,MATCH(Tableau1[[#This Row],[Identifiant pour calcul]],#REF!,0),9),0)</f>
        <v>0</v>
      </c>
      <c r="X3892">
        <f>Tableau1[[#This Row],[value]]*0.125*Tableau1[[#This Row],[Sequestration factor]]</f>
        <v>0</v>
      </c>
      <c r="Y3892" t="s">
        <v>39</v>
      </c>
      <c r="Z3892" t="s">
        <v>40</v>
      </c>
      <c r="AA3892" t="s">
        <v>39</v>
      </c>
      <c r="AB3892" t="e">
        <f>INDEX(#REF!,MATCH(Tableau1[[#This Row],[species_name]],#REF!,0),2)</f>
        <v>#REF!</v>
      </c>
      <c r="AC3892" s="3" t="e">
        <f>Tableau1[[#This Row],[value]]/Tableau1[[#This Row],[débarquements totaux de l''espèce]]</f>
        <v>#REF!</v>
      </c>
    </row>
    <row r="3893" spans="1:29" x14ac:dyDescent="0.2">
      <c r="A3893" s="1">
        <v>45355</v>
      </c>
      <c r="B3893" t="s">
        <v>24</v>
      </c>
      <c r="C3893" t="s">
        <v>25</v>
      </c>
      <c r="D3893">
        <v>2022</v>
      </c>
      <c r="E3893" t="s">
        <v>86</v>
      </c>
      <c r="F3893" t="s">
        <v>158</v>
      </c>
      <c r="G3893" t="s">
        <v>77</v>
      </c>
      <c r="H3893" t="s">
        <v>29</v>
      </c>
      <c r="L3893" t="s">
        <v>413</v>
      </c>
      <c r="M3893" t="s">
        <v>414</v>
      </c>
      <c r="N3893" t="str">
        <f>_xlfn.CONCAT(Tableau1[[#This Row],[species_name]],Tableau1[[#This Row],[sub_reg]])</f>
        <v>Great Atlantic scallop27.7.e</v>
      </c>
      <c r="O3893" t="s">
        <v>32</v>
      </c>
      <c r="P3893" t="s">
        <v>33</v>
      </c>
      <c r="Q3893" t="s">
        <v>34</v>
      </c>
      <c r="R3893">
        <v>2094260.36</v>
      </c>
      <c r="S3893" t="s">
        <v>35</v>
      </c>
      <c r="T3893" t="s">
        <v>91</v>
      </c>
      <c r="U3893" t="s">
        <v>92</v>
      </c>
      <c r="V3893" t="s">
        <v>226</v>
      </c>
      <c r="W3893">
        <f>IFERROR(INDEX(#REF!,MATCH(Tableau1[[#This Row],[Identifiant pour calcul]],#REF!,0),9),0)</f>
        <v>0</v>
      </c>
      <c r="X3893">
        <f>Tableau1[[#This Row],[value]]*0.125*Tableau1[[#This Row],[Sequestration factor]]</f>
        <v>0</v>
      </c>
      <c r="Y3893" t="s">
        <v>39</v>
      </c>
      <c r="Z3893" t="s">
        <v>40</v>
      </c>
      <c r="AA3893" t="s">
        <v>39</v>
      </c>
      <c r="AB3893" t="e">
        <f>INDEX(#REF!,MATCH(Tableau1[[#This Row],[species_name]],#REF!,0),2)</f>
        <v>#REF!</v>
      </c>
      <c r="AC3893" s="3" t="e">
        <f>Tableau1[[#This Row],[value]]/Tableau1[[#This Row],[débarquements totaux de l''espèce]]</f>
        <v>#REF!</v>
      </c>
    </row>
    <row r="3894" spans="1:29" x14ac:dyDescent="0.2">
      <c r="A3894" s="1">
        <v>45355</v>
      </c>
      <c r="B3894" t="s">
        <v>24</v>
      </c>
      <c r="C3894" t="s">
        <v>25</v>
      </c>
      <c r="D3894">
        <v>2022</v>
      </c>
      <c r="E3894" t="s">
        <v>86</v>
      </c>
      <c r="F3894" t="s">
        <v>158</v>
      </c>
      <c r="G3894" t="s">
        <v>77</v>
      </c>
      <c r="H3894" t="s">
        <v>29</v>
      </c>
      <c r="L3894" t="s">
        <v>413</v>
      </c>
      <c r="M3894" t="s">
        <v>414</v>
      </c>
      <c r="N3894" t="str">
        <f>_xlfn.CONCAT(Tableau1[[#This Row],[species_name]],Tableau1[[#This Row],[sub_reg]])</f>
        <v>Great Atlantic scallop27.8.a</v>
      </c>
      <c r="O3894" t="s">
        <v>32</v>
      </c>
      <c r="P3894" t="s">
        <v>33</v>
      </c>
      <c r="Q3894" t="s">
        <v>34</v>
      </c>
      <c r="R3894">
        <v>75967.38</v>
      </c>
      <c r="S3894" t="s">
        <v>35</v>
      </c>
      <c r="T3894" t="s">
        <v>91</v>
      </c>
      <c r="U3894" t="s">
        <v>92</v>
      </c>
      <c r="V3894" t="s">
        <v>331</v>
      </c>
      <c r="W3894">
        <f>IFERROR(INDEX(#REF!,MATCH(Tableau1[[#This Row],[Identifiant pour calcul]],#REF!,0),9),0)</f>
        <v>0</v>
      </c>
      <c r="X3894">
        <f>Tableau1[[#This Row],[value]]*0.125*Tableau1[[#This Row],[Sequestration factor]]</f>
        <v>0</v>
      </c>
      <c r="Y3894" t="s">
        <v>39</v>
      </c>
      <c r="Z3894" t="s">
        <v>40</v>
      </c>
      <c r="AA3894" t="s">
        <v>39</v>
      </c>
      <c r="AB3894" t="e">
        <f>INDEX(#REF!,MATCH(Tableau1[[#This Row],[species_name]],#REF!,0),2)</f>
        <v>#REF!</v>
      </c>
      <c r="AC3894" s="3" t="e">
        <f>Tableau1[[#This Row],[value]]/Tableau1[[#This Row],[débarquements totaux de l''espèce]]</f>
        <v>#REF!</v>
      </c>
    </row>
    <row r="3895" spans="1:29" x14ac:dyDescent="0.2">
      <c r="A3895" s="1">
        <v>45355</v>
      </c>
      <c r="B3895" t="s">
        <v>24</v>
      </c>
      <c r="C3895" t="s">
        <v>25</v>
      </c>
      <c r="D3895">
        <v>2022</v>
      </c>
      <c r="E3895" t="s">
        <v>86</v>
      </c>
      <c r="F3895" t="s">
        <v>158</v>
      </c>
      <c r="G3895" t="s">
        <v>77</v>
      </c>
      <c r="H3895" t="s">
        <v>29</v>
      </c>
      <c r="L3895" t="s">
        <v>413</v>
      </c>
      <c r="M3895" t="s">
        <v>414</v>
      </c>
      <c r="N3895" t="str">
        <f>_xlfn.CONCAT(Tableau1[[#This Row],[species_name]],Tableau1[[#This Row],[sub_reg]])</f>
        <v>Great Atlantic scallop27.8.b</v>
      </c>
      <c r="O3895" t="s">
        <v>32</v>
      </c>
      <c r="P3895" t="s">
        <v>33</v>
      </c>
      <c r="Q3895" t="s">
        <v>34</v>
      </c>
      <c r="R3895">
        <v>13844.7</v>
      </c>
      <c r="S3895" t="s">
        <v>35</v>
      </c>
      <c r="T3895" t="s">
        <v>91</v>
      </c>
      <c r="U3895" t="s">
        <v>92</v>
      </c>
      <c r="V3895" t="s">
        <v>338</v>
      </c>
      <c r="W3895">
        <f>IFERROR(INDEX(#REF!,MATCH(Tableau1[[#This Row],[Identifiant pour calcul]],#REF!,0),9),0)</f>
        <v>0</v>
      </c>
      <c r="X3895">
        <f>Tableau1[[#This Row],[value]]*0.125*Tableau1[[#This Row],[Sequestration factor]]</f>
        <v>0</v>
      </c>
      <c r="Y3895" t="s">
        <v>39</v>
      </c>
      <c r="Z3895" t="s">
        <v>40</v>
      </c>
      <c r="AA3895" t="s">
        <v>39</v>
      </c>
      <c r="AB3895" t="e">
        <f>INDEX(#REF!,MATCH(Tableau1[[#This Row],[species_name]],#REF!,0),2)</f>
        <v>#REF!</v>
      </c>
      <c r="AC3895" s="3" t="e">
        <f>Tableau1[[#This Row],[value]]/Tableau1[[#This Row],[débarquements totaux de l''espèce]]</f>
        <v>#REF!</v>
      </c>
    </row>
    <row r="3896" spans="1:29" x14ac:dyDescent="0.2">
      <c r="A3896" s="1">
        <v>45355</v>
      </c>
      <c r="B3896" t="s">
        <v>24</v>
      </c>
      <c r="C3896" t="s">
        <v>25</v>
      </c>
      <c r="D3896">
        <v>2022</v>
      </c>
      <c r="E3896" t="s">
        <v>86</v>
      </c>
      <c r="F3896" t="s">
        <v>27</v>
      </c>
      <c r="G3896" t="s">
        <v>28</v>
      </c>
      <c r="H3896" t="s">
        <v>29</v>
      </c>
      <c r="L3896" t="s">
        <v>648</v>
      </c>
      <c r="M3896" t="s">
        <v>649</v>
      </c>
      <c r="N3896" t="str">
        <f>_xlfn.CONCAT(Tableau1[[#This Row],[species_name]],Tableau1[[#This Row],[sub_reg]])</f>
        <v>Great Atlantic scallop27.7.e</v>
      </c>
      <c r="O3896" t="s">
        <v>32</v>
      </c>
      <c r="P3896" t="s">
        <v>33</v>
      </c>
      <c r="Q3896" t="s">
        <v>34</v>
      </c>
      <c r="R3896">
        <v>87470.91</v>
      </c>
      <c r="S3896" t="s">
        <v>35</v>
      </c>
      <c r="T3896" t="s">
        <v>91</v>
      </c>
      <c r="U3896" t="s">
        <v>92</v>
      </c>
      <c r="V3896" t="s">
        <v>226</v>
      </c>
      <c r="W3896">
        <f>IFERROR(INDEX(#REF!,MATCH(Tableau1[[#This Row],[Identifiant pour calcul]],#REF!,0),9),0)</f>
        <v>0</v>
      </c>
      <c r="X3896">
        <f>Tableau1[[#This Row],[value]]*0.125*Tableau1[[#This Row],[Sequestration factor]]</f>
        <v>0</v>
      </c>
      <c r="Y3896" t="s">
        <v>39</v>
      </c>
      <c r="Z3896" t="s">
        <v>40</v>
      </c>
      <c r="AA3896" t="s">
        <v>39</v>
      </c>
      <c r="AB3896" t="e">
        <f>INDEX(#REF!,MATCH(Tableau1[[#This Row],[species_name]],#REF!,0),2)</f>
        <v>#REF!</v>
      </c>
      <c r="AC3896" s="3" t="e">
        <f>Tableau1[[#This Row],[value]]/Tableau1[[#This Row],[débarquements totaux de l''espèce]]</f>
        <v>#REF!</v>
      </c>
    </row>
    <row r="3897" spans="1:29" x14ac:dyDescent="0.2">
      <c r="A3897" s="1">
        <v>45355</v>
      </c>
      <c r="B3897" t="s">
        <v>24</v>
      </c>
      <c r="C3897" t="s">
        <v>25</v>
      </c>
      <c r="D3897">
        <v>2022</v>
      </c>
      <c r="E3897" t="s">
        <v>86</v>
      </c>
      <c r="F3897" t="s">
        <v>27</v>
      </c>
      <c r="G3897" t="s">
        <v>28</v>
      </c>
      <c r="H3897" t="s">
        <v>29</v>
      </c>
      <c r="L3897" t="s">
        <v>648</v>
      </c>
      <c r="M3897" t="s">
        <v>649</v>
      </c>
      <c r="N3897" t="str">
        <f>_xlfn.CONCAT(Tableau1[[#This Row],[species_name]],Tableau1[[#This Row],[sub_reg]])</f>
        <v>Great Atlantic scallop27.8.a</v>
      </c>
      <c r="O3897" t="s">
        <v>32</v>
      </c>
      <c r="P3897" t="s">
        <v>33</v>
      </c>
      <c r="Q3897" t="s">
        <v>34</v>
      </c>
      <c r="R3897">
        <v>10413.67</v>
      </c>
      <c r="S3897" t="s">
        <v>35</v>
      </c>
      <c r="T3897" t="s">
        <v>91</v>
      </c>
      <c r="U3897" t="s">
        <v>92</v>
      </c>
      <c r="V3897" t="s">
        <v>331</v>
      </c>
      <c r="W3897">
        <f>IFERROR(INDEX(#REF!,MATCH(Tableau1[[#This Row],[Identifiant pour calcul]],#REF!,0),9),0)</f>
        <v>0</v>
      </c>
      <c r="X3897">
        <f>Tableau1[[#This Row],[value]]*0.125*Tableau1[[#This Row],[Sequestration factor]]</f>
        <v>0</v>
      </c>
      <c r="Y3897" t="s">
        <v>39</v>
      </c>
      <c r="Z3897" t="s">
        <v>40</v>
      </c>
      <c r="AA3897" t="s">
        <v>39</v>
      </c>
      <c r="AB3897" t="e">
        <f>INDEX(#REF!,MATCH(Tableau1[[#This Row],[species_name]],#REF!,0),2)</f>
        <v>#REF!</v>
      </c>
      <c r="AC3897" s="3" t="e">
        <f>Tableau1[[#This Row],[value]]/Tableau1[[#This Row],[débarquements totaux de l''espèce]]</f>
        <v>#REF!</v>
      </c>
    </row>
    <row r="3898" spans="1:29" x14ac:dyDescent="0.2">
      <c r="A3898" s="1">
        <v>45355</v>
      </c>
      <c r="B3898" t="s">
        <v>24</v>
      </c>
      <c r="C3898" t="s">
        <v>25</v>
      </c>
      <c r="D3898">
        <v>2022</v>
      </c>
      <c r="E3898" t="s">
        <v>86</v>
      </c>
      <c r="F3898" t="s">
        <v>59</v>
      </c>
      <c r="G3898" t="s">
        <v>77</v>
      </c>
      <c r="H3898" t="s">
        <v>29</v>
      </c>
      <c r="M3898" t="s">
        <v>683</v>
      </c>
      <c r="N3898" t="str">
        <f>_xlfn.CONCAT(Tableau1[[#This Row],[species_name]],Tableau1[[#This Row],[sub_reg]])</f>
        <v>Great Atlantic scallop27.8.a</v>
      </c>
      <c r="O3898" t="s">
        <v>32</v>
      </c>
      <c r="P3898" t="s">
        <v>33</v>
      </c>
      <c r="Q3898" t="s">
        <v>34</v>
      </c>
      <c r="R3898">
        <v>6517.5</v>
      </c>
      <c r="S3898" t="s">
        <v>35</v>
      </c>
      <c r="T3898" t="s">
        <v>91</v>
      </c>
      <c r="U3898" t="s">
        <v>92</v>
      </c>
      <c r="V3898" t="s">
        <v>331</v>
      </c>
      <c r="W3898">
        <f>IFERROR(INDEX(#REF!,MATCH(Tableau1[[#This Row],[Identifiant pour calcul]],#REF!,0),9),0)</f>
        <v>0</v>
      </c>
      <c r="X3898">
        <f>Tableau1[[#This Row],[value]]*0.125*Tableau1[[#This Row],[Sequestration factor]]</f>
        <v>0</v>
      </c>
      <c r="Y3898" t="s">
        <v>39</v>
      </c>
      <c r="Z3898" t="s">
        <v>40</v>
      </c>
      <c r="AA3898" t="s">
        <v>39</v>
      </c>
      <c r="AB3898" t="e">
        <f>INDEX(#REF!,MATCH(Tableau1[[#This Row],[species_name]],#REF!,0),2)</f>
        <v>#REF!</v>
      </c>
      <c r="AC3898" s="3" t="e">
        <f>Tableau1[[#This Row],[value]]/Tableau1[[#This Row],[débarquements totaux de l''espèce]]</f>
        <v>#REF!</v>
      </c>
    </row>
    <row r="3899" spans="1:29" x14ac:dyDescent="0.2">
      <c r="A3899" s="1">
        <v>45355</v>
      </c>
      <c r="B3899" t="s">
        <v>24</v>
      </c>
      <c r="C3899" t="s">
        <v>25</v>
      </c>
      <c r="D3899">
        <v>2022</v>
      </c>
      <c r="E3899" t="s">
        <v>86</v>
      </c>
      <c r="F3899" t="s">
        <v>59</v>
      </c>
      <c r="G3899" t="s">
        <v>77</v>
      </c>
      <c r="H3899" t="s">
        <v>29</v>
      </c>
      <c r="M3899" t="s">
        <v>683</v>
      </c>
      <c r="N3899" t="str">
        <f>_xlfn.CONCAT(Tableau1[[#This Row],[species_name]],Tableau1[[#This Row],[sub_reg]])</f>
        <v>Great Atlantic scallop27.8.b</v>
      </c>
      <c r="O3899" t="s">
        <v>32</v>
      </c>
      <c r="P3899" t="s">
        <v>33</v>
      </c>
      <c r="Q3899" t="s">
        <v>34</v>
      </c>
      <c r="R3899">
        <v>1044</v>
      </c>
      <c r="S3899" t="s">
        <v>35</v>
      </c>
      <c r="T3899" t="s">
        <v>91</v>
      </c>
      <c r="U3899" t="s">
        <v>92</v>
      </c>
      <c r="V3899" t="s">
        <v>338</v>
      </c>
      <c r="W3899">
        <f>IFERROR(INDEX(#REF!,MATCH(Tableau1[[#This Row],[Identifiant pour calcul]],#REF!,0),9),0)</f>
        <v>0</v>
      </c>
      <c r="X3899">
        <f>Tableau1[[#This Row],[value]]*0.125*Tableau1[[#This Row],[Sequestration factor]]</f>
        <v>0</v>
      </c>
      <c r="Y3899" t="s">
        <v>39</v>
      </c>
      <c r="Z3899" t="s">
        <v>40</v>
      </c>
      <c r="AA3899" t="s">
        <v>39</v>
      </c>
      <c r="AB3899" t="e">
        <f>INDEX(#REF!,MATCH(Tableau1[[#This Row],[species_name]],#REF!,0),2)</f>
        <v>#REF!</v>
      </c>
      <c r="AC3899" s="3" t="e">
        <f>Tableau1[[#This Row],[value]]/Tableau1[[#This Row],[débarquements totaux de l''espèce]]</f>
        <v>#REF!</v>
      </c>
    </row>
    <row r="3900" spans="1:29" x14ac:dyDescent="0.2">
      <c r="A3900" s="1">
        <v>45355</v>
      </c>
      <c r="B3900" t="s">
        <v>24</v>
      </c>
      <c r="C3900" t="s">
        <v>25</v>
      </c>
      <c r="D3900">
        <v>2022</v>
      </c>
      <c r="E3900" t="s">
        <v>86</v>
      </c>
      <c r="F3900" t="s">
        <v>27</v>
      </c>
      <c r="G3900" t="s">
        <v>107</v>
      </c>
      <c r="H3900" t="s">
        <v>29</v>
      </c>
      <c r="M3900" t="s">
        <v>693</v>
      </c>
      <c r="N3900" t="str">
        <f>_xlfn.CONCAT(Tableau1[[#This Row],[species_name]],Tableau1[[#This Row],[sub_reg]])</f>
        <v>Great Atlantic scallop27.7.e</v>
      </c>
      <c r="O3900" t="s">
        <v>32</v>
      </c>
      <c r="P3900" t="s">
        <v>33</v>
      </c>
      <c r="Q3900" t="s">
        <v>34</v>
      </c>
      <c r="R3900">
        <v>72613.2</v>
      </c>
      <c r="S3900" t="s">
        <v>35</v>
      </c>
      <c r="T3900" t="s">
        <v>91</v>
      </c>
      <c r="U3900" t="s">
        <v>92</v>
      </c>
      <c r="V3900" t="s">
        <v>226</v>
      </c>
      <c r="W3900">
        <f>IFERROR(INDEX(#REF!,MATCH(Tableau1[[#This Row],[Identifiant pour calcul]],#REF!,0),9),0)</f>
        <v>0</v>
      </c>
      <c r="X3900">
        <f>Tableau1[[#This Row],[value]]*0.125*Tableau1[[#This Row],[Sequestration factor]]</f>
        <v>0</v>
      </c>
      <c r="Y3900" t="s">
        <v>39</v>
      </c>
      <c r="Z3900" t="s">
        <v>40</v>
      </c>
      <c r="AA3900" t="s">
        <v>39</v>
      </c>
      <c r="AB3900" t="e">
        <f>INDEX(#REF!,MATCH(Tableau1[[#This Row],[species_name]],#REF!,0),2)</f>
        <v>#REF!</v>
      </c>
      <c r="AC3900" s="3" t="e">
        <f>Tableau1[[#This Row],[value]]/Tableau1[[#This Row],[débarquements totaux de l''espèce]]</f>
        <v>#REF!</v>
      </c>
    </row>
    <row r="3901" spans="1:29" x14ac:dyDescent="0.2">
      <c r="A3901" s="1">
        <v>45355</v>
      </c>
      <c r="B3901" t="s">
        <v>24</v>
      </c>
      <c r="C3901" t="s">
        <v>25</v>
      </c>
      <c r="D3901">
        <v>2022</v>
      </c>
      <c r="E3901" t="s">
        <v>86</v>
      </c>
      <c r="F3901" t="s">
        <v>523</v>
      </c>
      <c r="G3901" t="s">
        <v>77</v>
      </c>
      <c r="H3901" t="s">
        <v>29</v>
      </c>
      <c r="L3901" t="s">
        <v>515</v>
      </c>
      <c r="M3901" t="s">
        <v>516</v>
      </c>
      <c r="N3901" t="str">
        <f>_xlfn.CONCAT(Tableau1[[#This Row],[species_name]],Tableau1[[#This Row],[sub_reg]])</f>
        <v>Great Atlantic scallop27.8.a</v>
      </c>
      <c r="O3901" t="s">
        <v>32</v>
      </c>
      <c r="P3901" t="s">
        <v>33</v>
      </c>
      <c r="Q3901" t="s">
        <v>34</v>
      </c>
      <c r="R3901">
        <v>9354.9699999999993</v>
      </c>
      <c r="S3901" t="s">
        <v>35</v>
      </c>
      <c r="T3901" t="s">
        <v>91</v>
      </c>
      <c r="U3901" t="s">
        <v>92</v>
      </c>
      <c r="V3901" t="s">
        <v>331</v>
      </c>
      <c r="W3901">
        <f>IFERROR(INDEX(#REF!,MATCH(Tableau1[[#This Row],[Identifiant pour calcul]],#REF!,0),9),0)</f>
        <v>0</v>
      </c>
      <c r="X3901">
        <f>Tableau1[[#This Row],[value]]*0.125*Tableau1[[#This Row],[Sequestration factor]]</f>
        <v>0</v>
      </c>
      <c r="Y3901" t="s">
        <v>39</v>
      </c>
      <c r="Z3901" t="s">
        <v>40</v>
      </c>
      <c r="AA3901" t="s">
        <v>39</v>
      </c>
      <c r="AB3901" t="e">
        <f>INDEX(#REF!,MATCH(Tableau1[[#This Row],[species_name]],#REF!,0),2)</f>
        <v>#REF!</v>
      </c>
      <c r="AC3901" s="3" t="e">
        <f>Tableau1[[#This Row],[value]]/Tableau1[[#This Row],[débarquements totaux de l''espèce]]</f>
        <v>#REF!</v>
      </c>
    </row>
    <row r="3902" spans="1:29" x14ac:dyDescent="0.2">
      <c r="A3902" s="1">
        <v>45355</v>
      </c>
      <c r="B3902" t="s">
        <v>24</v>
      </c>
      <c r="C3902" t="s">
        <v>25</v>
      </c>
      <c r="D3902">
        <v>2022</v>
      </c>
      <c r="E3902" t="s">
        <v>86</v>
      </c>
      <c r="F3902" t="s">
        <v>27</v>
      </c>
      <c r="G3902" t="s">
        <v>77</v>
      </c>
      <c r="H3902" t="s">
        <v>29</v>
      </c>
      <c r="M3902" t="s">
        <v>738</v>
      </c>
      <c r="N3902" t="str">
        <f>_xlfn.CONCAT(Tableau1[[#This Row],[species_name]],Tableau1[[#This Row],[sub_reg]])</f>
        <v>Great Atlantic scallop27.7.d</v>
      </c>
      <c r="O3902" t="s">
        <v>32</v>
      </c>
      <c r="P3902" t="s">
        <v>33</v>
      </c>
      <c r="Q3902" t="s">
        <v>34</v>
      </c>
      <c r="R3902">
        <v>62862.99</v>
      </c>
      <c r="S3902" t="s">
        <v>35</v>
      </c>
      <c r="T3902" t="s">
        <v>91</v>
      </c>
      <c r="U3902" t="s">
        <v>92</v>
      </c>
      <c r="V3902" t="s">
        <v>96</v>
      </c>
      <c r="W3902">
        <f>IFERROR(INDEX(#REF!,MATCH(Tableau1[[#This Row],[Identifiant pour calcul]],#REF!,0),9),0)</f>
        <v>0</v>
      </c>
      <c r="X3902">
        <f>Tableau1[[#This Row],[value]]*0.125*Tableau1[[#This Row],[Sequestration factor]]</f>
        <v>0</v>
      </c>
      <c r="Y3902" t="s">
        <v>39</v>
      </c>
      <c r="Z3902" t="s">
        <v>40</v>
      </c>
      <c r="AA3902" t="s">
        <v>39</v>
      </c>
      <c r="AB3902" t="e">
        <f>INDEX(#REF!,MATCH(Tableau1[[#This Row],[species_name]],#REF!,0),2)</f>
        <v>#REF!</v>
      </c>
      <c r="AC3902" s="3" t="e">
        <f>Tableau1[[#This Row],[value]]/Tableau1[[#This Row],[débarquements totaux de l''espèce]]</f>
        <v>#REF!</v>
      </c>
    </row>
    <row r="3903" spans="1:29" x14ac:dyDescent="0.2">
      <c r="A3903" s="1">
        <v>45355</v>
      </c>
      <c r="B3903" t="s">
        <v>24</v>
      </c>
      <c r="C3903" t="s">
        <v>25</v>
      </c>
      <c r="D3903">
        <v>2022</v>
      </c>
      <c r="E3903" t="s">
        <v>86</v>
      </c>
      <c r="F3903" t="s">
        <v>27</v>
      </c>
      <c r="G3903" t="s">
        <v>77</v>
      </c>
      <c r="H3903" t="s">
        <v>29</v>
      </c>
      <c r="M3903" t="s">
        <v>738</v>
      </c>
      <c r="N3903" t="str">
        <f>_xlfn.CONCAT(Tableau1[[#This Row],[species_name]],Tableau1[[#This Row],[sub_reg]])</f>
        <v>Great Atlantic scallop27.7.e</v>
      </c>
      <c r="O3903" t="s">
        <v>32</v>
      </c>
      <c r="P3903" t="s">
        <v>33</v>
      </c>
      <c r="Q3903" t="s">
        <v>34</v>
      </c>
      <c r="R3903">
        <v>732865.31</v>
      </c>
      <c r="S3903" t="s">
        <v>35</v>
      </c>
      <c r="T3903" t="s">
        <v>91</v>
      </c>
      <c r="U3903" t="s">
        <v>92</v>
      </c>
      <c r="V3903" t="s">
        <v>226</v>
      </c>
      <c r="W3903">
        <f>IFERROR(INDEX(#REF!,MATCH(Tableau1[[#This Row],[Identifiant pour calcul]],#REF!,0),9),0)</f>
        <v>0</v>
      </c>
      <c r="X3903">
        <f>Tableau1[[#This Row],[value]]*0.125*Tableau1[[#This Row],[Sequestration factor]]</f>
        <v>0</v>
      </c>
      <c r="Y3903" t="s">
        <v>39</v>
      </c>
      <c r="Z3903" t="s">
        <v>40</v>
      </c>
      <c r="AA3903" t="s">
        <v>39</v>
      </c>
      <c r="AB3903" t="e">
        <f>INDEX(#REF!,MATCH(Tableau1[[#This Row],[species_name]],#REF!,0),2)</f>
        <v>#REF!</v>
      </c>
      <c r="AC3903" s="3" t="e">
        <f>Tableau1[[#This Row],[value]]/Tableau1[[#This Row],[débarquements totaux de l''espèce]]</f>
        <v>#REF!</v>
      </c>
    </row>
    <row r="3904" spans="1:29" x14ac:dyDescent="0.2">
      <c r="A3904" s="1">
        <v>45355</v>
      </c>
      <c r="B3904" t="s">
        <v>24</v>
      </c>
      <c r="C3904" t="s">
        <v>25</v>
      </c>
      <c r="D3904">
        <v>2022</v>
      </c>
      <c r="E3904" t="s">
        <v>86</v>
      </c>
      <c r="F3904" t="s">
        <v>217</v>
      </c>
      <c r="G3904" t="s">
        <v>107</v>
      </c>
      <c r="H3904" t="s">
        <v>29</v>
      </c>
      <c r="M3904" t="s">
        <v>771</v>
      </c>
      <c r="N3904" t="str">
        <f>_xlfn.CONCAT(Tableau1[[#This Row],[species_name]],Tableau1[[#This Row],[sub_reg]])</f>
        <v>Great Atlantic scallop27.8.a</v>
      </c>
      <c r="O3904" t="s">
        <v>32</v>
      </c>
      <c r="P3904" t="s">
        <v>33</v>
      </c>
      <c r="Q3904" t="s">
        <v>34</v>
      </c>
      <c r="R3904">
        <v>21130.11</v>
      </c>
      <c r="S3904" t="s">
        <v>35</v>
      </c>
      <c r="T3904" t="s">
        <v>91</v>
      </c>
      <c r="U3904" t="s">
        <v>92</v>
      </c>
      <c r="V3904" t="s">
        <v>331</v>
      </c>
      <c r="W3904">
        <f>IFERROR(INDEX(#REF!,MATCH(Tableau1[[#This Row],[Identifiant pour calcul]],#REF!,0),9),0)</f>
        <v>0</v>
      </c>
      <c r="X3904">
        <f>Tableau1[[#This Row],[value]]*0.125*Tableau1[[#This Row],[Sequestration factor]]</f>
        <v>0</v>
      </c>
      <c r="Y3904" t="s">
        <v>39</v>
      </c>
      <c r="Z3904" t="s">
        <v>40</v>
      </c>
      <c r="AA3904" t="s">
        <v>39</v>
      </c>
      <c r="AB3904" t="e">
        <f>INDEX(#REF!,MATCH(Tableau1[[#This Row],[species_name]],#REF!,0),2)</f>
        <v>#REF!</v>
      </c>
      <c r="AC3904" s="3" t="e">
        <f>Tableau1[[#This Row],[value]]/Tableau1[[#This Row],[débarquements totaux de l''espèce]]</f>
        <v>#REF!</v>
      </c>
    </row>
    <row r="3905" spans="1:29" x14ac:dyDescent="0.2">
      <c r="A3905" s="1">
        <v>45355</v>
      </c>
      <c r="B3905" t="s">
        <v>24</v>
      </c>
      <c r="C3905" t="s">
        <v>25</v>
      </c>
      <c r="D3905">
        <v>2022</v>
      </c>
      <c r="E3905" t="s">
        <v>86</v>
      </c>
      <c r="F3905" t="s">
        <v>217</v>
      </c>
      <c r="G3905" t="s">
        <v>107</v>
      </c>
      <c r="H3905" t="s">
        <v>29</v>
      </c>
      <c r="M3905" t="s">
        <v>771</v>
      </c>
      <c r="N3905" t="str">
        <f>_xlfn.CONCAT(Tableau1[[#This Row],[species_name]],Tableau1[[#This Row],[sub_reg]])</f>
        <v>Great Atlantic scallop27.8.b</v>
      </c>
      <c r="O3905" t="s">
        <v>32</v>
      </c>
      <c r="P3905" t="s">
        <v>33</v>
      </c>
      <c r="Q3905" t="s">
        <v>34</v>
      </c>
      <c r="R3905">
        <v>4030</v>
      </c>
      <c r="S3905" t="s">
        <v>35</v>
      </c>
      <c r="T3905" t="s">
        <v>91</v>
      </c>
      <c r="U3905" t="s">
        <v>92</v>
      </c>
      <c r="V3905" t="s">
        <v>338</v>
      </c>
      <c r="W3905">
        <f>IFERROR(INDEX(#REF!,MATCH(Tableau1[[#This Row],[Identifiant pour calcul]],#REF!,0),9),0)</f>
        <v>0</v>
      </c>
      <c r="X3905">
        <f>Tableau1[[#This Row],[value]]*0.125*Tableau1[[#This Row],[Sequestration factor]]</f>
        <v>0</v>
      </c>
      <c r="Y3905" t="s">
        <v>39</v>
      </c>
      <c r="Z3905" t="s">
        <v>40</v>
      </c>
      <c r="AA3905" t="s">
        <v>39</v>
      </c>
      <c r="AB3905" t="e">
        <f>INDEX(#REF!,MATCH(Tableau1[[#This Row],[species_name]],#REF!,0),2)</f>
        <v>#REF!</v>
      </c>
      <c r="AC3905" s="3" t="e">
        <f>Tableau1[[#This Row],[value]]/Tableau1[[#This Row],[débarquements totaux de l''espèce]]</f>
        <v>#REF!</v>
      </c>
    </row>
    <row r="3906" spans="1:29" x14ac:dyDescent="0.2">
      <c r="A3906" s="1">
        <v>45355</v>
      </c>
      <c r="B3906" t="s">
        <v>24</v>
      </c>
      <c r="C3906" t="s">
        <v>25</v>
      </c>
      <c r="D3906">
        <v>2022</v>
      </c>
      <c r="E3906" t="s">
        <v>86</v>
      </c>
      <c r="F3906" t="s">
        <v>87</v>
      </c>
      <c r="G3906" t="s">
        <v>28</v>
      </c>
      <c r="H3906" t="s">
        <v>29</v>
      </c>
      <c r="L3906" t="s">
        <v>89</v>
      </c>
      <c r="M3906" t="s">
        <v>90</v>
      </c>
      <c r="N3906" t="str">
        <f>_xlfn.CONCAT(Tableau1[[#This Row],[species_name]],Tableau1[[#This Row],[sub_reg]])</f>
        <v>Great Atlantic scallop27.7.d</v>
      </c>
      <c r="O3906" t="s">
        <v>32</v>
      </c>
      <c r="P3906" t="s">
        <v>33</v>
      </c>
      <c r="Q3906" t="s">
        <v>34</v>
      </c>
      <c r="R3906">
        <v>11308158.199999999</v>
      </c>
      <c r="S3906" t="s">
        <v>35</v>
      </c>
      <c r="T3906" t="s">
        <v>91</v>
      </c>
      <c r="U3906" t="s">
        <v>92</v>
      </c>
      <c r="V3906" t="s">
        <v>96</v>
      </c>
      <c r="W3906">
        <f>IFERROR(INDEX(#REF!,MATCH(Tableau1[[#This Row],[Identifiant pour calcul]],#REF!,0),9),0)</f>
        <v>0</v>
      </c>
      <c r="X3906">
        <f>Tableau1[[#This Row],[value]]*0.125*Tableau1[[#This Row],[Sequestration factor]]</f>
        <v>0</v>
      </c>
      <c r="Y3906" t="s">
        <v>39</v>
      </c>
      <c r="Z3906" t="s">
        <v>40</v>
      </c>
      <c r="AA3906" t="s">
        <v>39</v>
      </c>
      <c r="AB3906" t="e">
        <f>INDEX(#REF!,MATCH(Tableau1[[#This Row],[species_name]],#REF!,0),2)</f>
        <v>#REF!</v>
      </c>
      <c r="AC3906" s="3" t="e">
        <f>Tableau1[[#This Row],[value]]/Tableau1[[#This Row],[débarquements totaux de l''espèce]]</f>
        <v>#REF!</v>
      </c>
    </row>
    <row r="3907" spans="1:29" x14ac:dyDescent="0.2">
      <c r="A3907" s="1">
        <v>45355</v>
      </c>
      <c r="B3907" t="s">
        <v>24</v>
      </c>
      <c r="C3907" t="s">
        <v>25</v>
      </c>
      <c r="D3907">
        <v>2022</v>
      </c>
      <c r="E3907" t="s">
        <v>86</v>
      </c>
      <c r="F3907" t="s">
        <v>87</v>
      </c>
      <c r="G3907" t="s">
        <v>28</v>
      </c>
      <c r="H3907" t="s">
        <v>29</v>
      </c>
      <c r="L3907" t="s">
        <v>89</v>
      </c>
      <c r="M3907" t="s">
        <v>90</v>
      </c>
      <c r="N3907" t="str">
        <f>_xlfn.CONCAT(Tableau1[[#This Row],[species_name]],Tableau1[[#This Row],[sub_reg]])</f>
        <v>Great Atlantic scallop27.7.e</v>
      </c>
      <c r="O3907" t="s">
        <v>32</v>
      </c>
      <c r="P3907" t="s">
        <v>33</v>
      </c>
      <c r="Q3907" t="s">
        <v>34</v>
      </c>
      <c r="R3907">
        <v>2355117.27</v>
      </c>
      <c r="S3907" t="s">
        <v>35</v>
      </c>
      <c r="T3907" t="s">
        <v>91</v>
      </c>
      <c r="U3907" t="s">
        <v>92</v>
      </c>
      <c r="V3907" t="s">
        <v>226</v>
      </c>
      <c r="W3907">
        <f>IFERROR(INDEX(#REF!,MATCH(Tableau1[[#This Row],[Identifiant pour calcul]],#REF!,0),9),0)</f>
        <v>0</v>
      </c>
      <c r="X3907">
        <f>Tableau1[[#This Row],[value]]*0.125*Tableau1[[#This Row],[Sequestration factor]]</f>
        <v>0</v>
      </c>
      <c r="Y3907" t="s">
        <v>39</v>
      </c>
      <c r="Z3907" t="s">
        <v>40</v>
      </c>
      <c r="AA3907" t="s">
        <v>39</v>
      </c>
      <c r="AB3907" t="e">
        <f>INDEX(#REF!,MATCH(Tableau1[[#This Row],[species_name]],#REF!,0),2)</f>
        <v>#REF!</v>
      </c>
      <c r="AC3907" s="3" t="e">
        <f>Tableau1[[#This Row],[value]]/Tableau1[[#This Row],[débarquements totaux de l''espèce]]</f>
        <v>#REF!</v>
      </c>
    </row>
    <row r="3908" spans="1:29" x14ac:dyDescent="0.2">
      <c r="A3908" s="1">
        <v>45355</v>
      </c>
      <c r="B3908" t="s">
        <v>24</v>
      </c>
      <c r="C3908" t="s">
        <v>25</v>
      </c>
      <c r="D3908">
        <v>2022</v>
      </c>
      <c r="E3908" t="s">
        <v>86</v>
      </c>
      <c r="F3908" t="s">
        <v>372</v>
      </c>
      <c r="G3908" t="s">
        <v>28</v>
      </c>
      <c r="H3908" t="s">
        <v>29</v>
      </c>
      <c r="L3908" t="s">
        <v>711</v>
      </c>
      <c r="M3908" t="s">
        <v>712</v>
      </c>
      <c r="N3908" t="str">
        <f>_xlfn.CONCAT(Tableau1[[#This Row],[species_name]],Tableau1[[#This Row],[sub_reg]])</f>
        <v>Great Atlantic scallop27.7.e</v>
      </c>
      <c r="O3908" t="s">
        <v>32</v>
      </c>
      <c r="P3908" t="s">
        <v>33</v>
      </c>
      <c r="Q3908" t="s">
        <v>34</v>
      </c>
      <c r="R3908">
        <v>180208.35</v>
      </c>
      <c r="S3908" t="s">
        <v>35</v>
      </c>
      <c r="T3908" t="s">
        <v>91</v>
      </c>
      <c r="U3908" t="s">
        <v>92</v>
      </c>
      <c r="V3908" t="s">
        <v>226</v>
      </c>
      <c r="W3908">
        <f>IFERROR(INDEX(#REF!,MATCH(Tableau1[[#This Row],[Identifiant pour calcul]],#REF!,0),9),0)</f>
        <v>0</v>
      </c>
      <c r="X3908">
        <f>Tableau1[[#This Row],[value]]*0.125*Tableau1[[#This Row],[Sequestration factor]]</f>
        <v>0</v>
      </c>
      <c r="Y3908" t="s">
        <v>39</v>
      </c>
      <c r="Z3908" t="s">
        <v>40</v>
      </c>
      <c r="AA3908" t="s">
        <v>39</v>
      </c>
      <c r="AB3908" t="e">
        <f>INDEX(#REF!,MATCH(Tableau1[[#This Row],[species_name]],#REF!,0),2)</f>
        <v>#REF!</v>
      </c>
      <c r="AC3908" s="3" t="e">
        <f>Tableau1[[#This Row],[value]]/Tableau1[[#This Row],[débarquements totaux de l''espèce]]</f>
        <v>#REF!</v>
      </c>
    </row>
    <row r="3909" spans="1:29" x14ac:dyDescent="0.2">
      <c r="A3909" s="1">
        <v>45355</v>
      </c>
      <c r="B3909" t="s">
        <v>24</v>
      </c>
      <c r="C3909" t="s">
        <v>25</v>
      </c>
      <c r="D3909">
        <v>2022</v>
      </c>
      <c r="E3909" t="s">
        <v>86</v>
      </c>
      <c r="F3909" t="s">
        <v>158</v>
      </c>
      <c r="G3909" t="s">
        <v>107</v>
      </c>
      <c r="H3909" t="s">
        <v>29</v>
      </c>
      <c r="L3909" t="s">
        <v>822</v>
      </c>
      <c r="M3909" t="s">
        <v>823</v>
      </c>
      <c r="N3909" t="str">
        <f>_xlfn.CONCAT(Tableau1[[#This Row],[species_name]],Tableau1[[#This Row],[sub_reg]])</f>
        <v>Great Atlantic scallop27.7.d</v>
      </c>
      <c r="O3909" t="s">
        <v>32</v>
      </c>
      <c r="P3909" t="s">
        <v>33</v>
      </c>
      <c r="Q3909" t="s">
        <v>34</v>
      </c>
      <c r="R3909">
        <v>113735.02</v>
      </c>
      <c r="S3909" t="s">
        <v>35</v>
      </c>
      <c r="T3909" t="s">
        <v>91</v>
      </c>
      <c r="U3909" t="s">
        <v>92</v>
      </c>
      <c r="V3909" t="s">
        <v>96</v>
      </c>
      <c r="W3909">
        <f>IFERROR(INDEX(#REF!,MATCH(Tableau1[[#This Row],[Identifiant pour calcul]],#REF!,0),9),0)</f>
        <v>0</v>
      </c>
      <c r="X3909">
        <f>Tableau1[[#This Row],[value]]*0.125*Tableau1[[#This Row],[Sequestration factor]]</f>
        <v>0</v>
      </c>
      <c r="Y3909" t="s">
        <v>39</v>
      </c>
      <c r="Z3909" t="s">
        <v>40</v>
      </c>
      <c r="AA3909" t="s">
        <v>39</v>
      </c>
      <c r="AB3909" t="e">
        <f>INDEX(#REF!,MATCH(Tableau1[[#This Row],[species_name]],#REF!,0),2)</f>
        <v>#REF!</v>
      </c>
      <c r="AC3909" s="3" t="e">
        <f>Tableau1[[#This Row],[value]]/Tableau1[[#This Row],[débarquements totaux de l''espèce]]</f>
        <v>#REF!</v>
      </c>
    </row>
    <row r="3910" spans="1:29" x14ac:dyDescent="0.2">
      <c r="A3910" s="1">
        <v>45355</v>
      </c>
      <c r="B3910" t="s">
        <v>24</v>
      </c>
      <c r="C3910" t="s">
        <v>25</v>
      </c>
      <c r="D3910">
        <v>2022</v>
      </c>
      <c r="E3910" t="s">
        <v>86</v>
      </c>
      <c r="F3910" t="s">
        <v>158</v>
      </c>
      <c r="G3910" t="s">
        <v>107</v>
      </c>
      <c r="H3910" t="s">
        <v>29</v>
      </c>
      <c r="L3910" t="s">
        <v>822</v>
      </c>
      <c r="M3910" t="s">
        <v>823</v>
      </c>
      <c r="N3910" t="str">
        <f>_xlfn.CONCAT(Tableau1[[#This Row],[species_name]],Tableau1[[#This Row],[sub_reg]])</f>
        <v>Great Atlantic scallop27.8.a</v>
      </c>
      <c r="O3910" t="s">
        <v>32</v>
      </c>
      <c r="P3910" t="s">
        <v>33</v>
      </c>
      <c r="Q3910" t="s">
        <v>34</v>
      </c>
      <c r="R3910">
        <v>93742.14</v>
      </c>
      <c r="S3910" t="s">
        <v>35</v>
      </c>
      <c r="T3910" t="s">
        <v>91</v>
      </c>
      <c r="U3910" t="s">
        <v>92</v>
      </c>
      <c r="V3910" t="s">
        <v>331</v>
      </c>
      <c r="W3910">
        <f>IFERROR(INDEX(#REF!,MATCH(Tableau1[[#This Row],[Identifiant pour calcul]],#REF!,0),9),0)</f>
        <v>0</v>
      </c>
      <c r="X3910">
        <f>Tableau1[[#This Row],[value]]*0.125*Tableau1[[#This Row],[Sequestration factor]]</f>
        <v>0</v>
      </c>
      <c r="Y3910" t="s">
        <v>39</v>
      </c>
      <c r="Z3910" t="s">
        <v>40</v>
      </c>
      <c r="AA3910" t="s">
        <v>39</v>
      </c>
      <c r="AB3910" t="e">
        <f>INDEX(#REF!,MATCH(Tableau1[[#This Row],[species_name]],#REF!,0),2)</f>
        <v>#REF!</v>
      </c>
      <c r="AC3910" s="3" t="e">
        <f>Tableau1[[#This Row],[value]]/Tableau1[[#This Row],[débarquements totaux de l''espèce]]</f>
        <v>#REF!</v>
      </c>
    </row>
    <row r="3911" spans="1:29" x14ac:dyDescent="0.2">
      <c r="A3911" s="1">
        <v>45355</v>
      </c>
      <c r="B3911" t="s">
        <v>24</v>
      </c>
      <c r="C3911" t="s">
        <v>25</v>
      </c>
      <c r="D3911">
        <v>2022</v>
      </c>
      <c r="E3911" t="s">
        <v>86</v>
      </c>
      <c r="F3911" t="s">
        <v>158</v>
      </c>
      <c r="G3911" t="s">
        <v>107</v>
      </c>
      <c r="H3911" t="s">
        <v>29</v>
      </c>
      <c r="L3911" t="s">
        <v>822</v>
      </c>
      <c r="M3911" t="s">
        <v>823</v>
      </c>
      <c r="N3911" t="str">
        <f>_xlfn.CONCAT(Tableau1[[#This Row],[species_name]],Tableau1[[#This Row],[sub_reg]])</f>
        <v>Great Atlantic scallop27.8.b</v>
      </c>
      <c r="O3911" t="s">
        <v>32</v>
      </c>
      <c r="P3911" t="s">
        <v>33</v>
      </c>
      <c r="Q3911" t="s">
        <v>34</v>
      </c>
      <c r="R3911">
        <v>2815.8</v>
      </c>
      <c r="S3911" t="s">
        <v>35</v>
      </c>
      <c r="T3911" t="s">
        <v>91</v>
      </c>
      <c r="U3911" t="s">
        <v>92</v>
      </c>
      <c r="V3911" t="s">
        <v>338</v>
      </c>
      <c r="W3911">
        <f>IFERROR(INDEX(#REF!,MATCH(Tableau1[[#This Row],[Identifiant pour calcul]],#REF!,0),9),0)</f>
        <v>0</v>
      </c>
      <c r="X3911">
        <f>Tableau1[[#This Row],[value]]*0.125*Tableau1[[#This Row],[Sequestration factor]]</f>
        <v>0</v>
      </c>
      <c r="Y3911" t="s">
        <v>39</v>
      </c>
      <c r="Z3911" t="s">
        <v>40</v>
      </c>
      <c r="AA3911" t="s">
        <v>39</v>
      </c>
      <c r="AB3911" t="e">
        <f>INDEX(#REF!,MATCH(Tableau1[[#This Row],[species_name]],#REF!,0),2)</f>
        <v>#REF!</v>
      </c>
      <c r="AC3911" s="3" t="e">
        <f>Tableau1[[#This Row],[value]]/Tableau1[[#This Row],[débarquements totaux de l''espèce]]</f>
        <v>#REF!</v>
      </c>
    </row>
    <row r="3912" spans="1:29" x14ac:dyDescent="0.2">
      <c r="A3912" s="1">
        <v>45355</v>
      </c>
      <c r="B3912" t="s">
        <v>24</v>
      </c>
      <c r="C3912" t="s">
        <v>25</v>
      </c>
      <c r="D3912">
        <v>2022</v>
      </c>
      <c r="E3912" t="s">
        <v>86</v>
      </c>
      <c r="F3912" t="s">
        <v>158</v>
      </c>
      <c r="G3912" t="s">
        <v>107</v>
      </c>
      <c r="H3912" t="s">
        <v>29</v>
      </c>
      <c r="L3912" t="s">
        <v>822</v>
      </c>
      <c r="M3912" t="s">
        <v>823</v>
      </c>
      <c r="N3912" t="str">
        <f>_xlfn.CONCAT(Tableau1[[#This Row],[species_name]],Tableau1[[#This Row],[sub_reg]])</f>
        <v>Great Atlantic scallop27.7.e</v>
      </c>
      <c r="O3912" t="s">
        <v>32</v>
      </c>
      <c r="P3912" t="s">
        <v>33</v>
      </c>
      <c r="Q3912" t="s">
        <v>34</v>
      </c>
      <c r="R3912">
        <v>168481.79</v>
      </c>
      <c r="S3912" t="s">
        <v>35</v>
      </c>
      <c r="T3912" t="s">
        <v>91</v>
      </c>
      <c r="U3912" t="s">
        <v>92</v>
      </c>
      <c r="V3912" t="s">
        <v>226</v>
      </c>
      <c r="W3912">
        <f>IFERROR(INDEX(#REF!,MATCH(Tableau1[[#This Row],[Identifiant pour calcul]],#REF!,0),9),0)</f>
        <v>0</v>
      </c>
      <c r="X3912">
        <f>Tableau1[[#This Row],[value]]*0.125*Tableau1[[#This Row],[Sequestration factor]]</f>
        <v>0</v>
      </c>
      <c r="Y3912" t="s">
        <v>39</v>
      </c>
      <c r="Z3912" t="s">
        <v>40</v>
      </c>
      <c r="AA3912" t="s">
        <v>39</v>
      </c>
      <c r="AB3912" t="e">
        <f>INDEX(#REF!,MATCH(Tableau1[[#This Row],[species_name]],#REF!,0),2)</f>
        <v>#REF!</v>
      </c>
      <c r="AC3912" s="3" t="e">
        <f>Tableau1[[#This Row],[value]]/Tableau1[[#This Row],[débarquements totaux de l''espèce]]</f>
        <v>#REF!</v>
      </c>
    </row>
    <row r="3913" spans="1:29" x14ac:dyDescent="0.2">
      <c r="A3913" s="1">
        <v>45355</v>
      </c>
      <c r="B3913" t="s">
        <v>24</v>
      </c>
      <c r="C3913" t="s">
        <v>25</v>
      </c>
      <c r="D3913">
        <v>2022</v>
      </c>
      <c r="E3913" t="s">
        <v>86</v>
      </c>
      <c r="F3913" t="s">
        <v>87</v>
      </c>
      <c r="G3913" t="s">
        <v>107</v>
      </c>
      <c r="H3913" t="s">
        <v>29</v>
      </c>
      <c r="M3913" t="s">
        <v>830</v>
      </c>
      <c r="N3913" t="str">
        <f>_xlfn.CONCAT(Tableau1[[#This Row],[species_name]],Tableau1[[#This Row],[sub_reg]])</f>
        <v>Great Atlantic scallop27.8.a</v>
      </c>
      <c r="O3913" t="s">
        <v>32</v>
      </c>
      <c r="P3913" t="s">
        <v>33</v>
      </c>
      <c r="Q3913" t="s">
        <v>34</v>
      </c>
      <c r="R3913">
        <v>31049.599999999999</v>
      </c>
      <c r="S3913" t="s">
        <v>35</v>
      </c>
      <c r="T3913" t="s">
        <v>91</v>
      </c>
      <c r="U3913" t="s">
        <v>92</v>
      </c>
      <c r="V3913" t="s">
        <v>331</v>
      </c>
      <c r="W3913">
        <f>IFERROR(INDEX(#REF!,MATCH(Tableau1[[#This Row],[Identifiant pour calcul]],#REF!,0),9),0)</f>
        <v>0</v>
      </c>
      <c r="X3913">
        <f>Tableau1[[#This Row],[value]]*0.125*Tableau1[[#This Row],[Sequestration factor]]</f>
        <v>0</v>
      </c>
      <c r="Y3913" t="s">
        <v>39</v>
      </c>
      <c r="Z3913" t="s">
        <v>40</v>
      </c>
      <c r="AA3913" t="s">
        <v>39</v>
      </c>
      <c r="AB3913" t="e">
        <f>INDEX(#REF!,MATCH(Tableau1[[#This Row],[species_name]],#REF!,0),2)</f>
        <v>#REF!</v>
      </c>
      <c r="AC3913" s="3" t="e">
        <f>Tableau1[[#This Row],[value]]/Tableau1[[#This Row],[débarquements totaux de l''espèce]]</f>
        <v>#REF!</v>
      </c>
    </row>
    <row r="3914" spans="1:29" x14ac:dyDescent="0.2">
      <c r="A3914" s="1">
        <v>45355</v>
      </c>
      <c r="B3914" t="s">
        <v>24</v>
      </c>
      <c r="C3914" t="s">
        <v>25</v>
      </c>
      <c r="D3914">
        <v>2022</v>
      </c>
      <c r="E3914" t="s">
        <v>86</v>
      </c>
      <c r="F3914" t="s">
        <v>217</v>
      </c>
      <c r="G3914" t="s">
        <v>107</v>
      </c>
      <c r="H3914" t="s">
        <v>29</v>
      </c>
      <c r="M3914" t="s">
        <v>771</v>
      </c>
      <c r="N3914" t="str">
        <f>_xlfn.CONCAT(Tableau1[[#This Row],[species_name]],Tableau1[[#This Row],[sub_reg]])</f>
        <v>Great Atlantic scallop27.7.d</v>
      </c>
      <c r="O3914" t="s">
        <v>32</v>
      </c>
      <c r="P3914" t="s">
        <v>33</v>
      </c>
      <c r="Q3914" t="s">
        <v>34</v>
      </c>
      <c r="R3914">
        <v>40177.01</v>
      </c>
      <c r="S3914" t="s">
        <v>35</v>
      </c>
      <c r="T3914" t="s">
        <v>91</v>
      </c>
      <c r="U3914" t="s">
        <v>92</v>
      </c>
      <c r="V3914" t="s">
        <v>96</v>
      </c>
      <c r="W3914">
        <f>IFERROR(INDEX(#REF!,MATCH(Tableau1[[#This Row],[Identifiant pour calcul]],#REF!,0),9),0)</f>
        <v>0</v>
      </c>
      <c r="X3914">
        <f>Tableau1[[#This Row],[value]]*0.125*Tableau1[[#This Row],[Sequestration factor]]</f>
        <v>0</v>
      </c>
      <c r="Y3914" t="s">
        <v>39</v>
      </c>
      <c r="Z3914" t="s">
        <v>40</v>
      </c>
      <c r="AA3914" t="s">
        <v>39</v>
      </c>
      <c r="AB3914" t="e">
        <f>INDEX(#REF!,MATCH(Tableau1[[#This Row],[species_name]],#REF!,0),2)</f>
        <v>#REF!</v>
      </c>
      <c r="AC3914" s="3" t="e">
        <f>Tableau1[[#This Row],[value]]/Tableau1[[#This Row],[débarquements totaux de l''espèce]]</f>
        <v>#REF!</v>
      </c>
    </row>
    <row r="3915" spans="1:29" x14ac:dyDescent="0.2">
      <c r="A3915" s="1">
        <v>45355</v>
      </c>
      <c r="B3915" t="s">
        <v>24</v>
      </c>
      <c r="C3915" t="s">
        <v>25</v>
      </c>
      <c r="D3915">
        <v>2022</v>
      </c>
      <c r="E3915" t="s">
        <v>86</v>
      </c>
      <c r="F3915" t="s">
        <v>87</v>
      </c>
      <c r="G3915" t="s">
        <v>406</v>
      </c>
      <c r="H3915" t="s">
        <v>29</v>
      </c>
      <c r="L3915" t="s">
        <v>89</v>
      </c>
      <c r="M3915" t="s">
        <v>90</v>
      </c>
      <c r="N3915" t="str">
        <f>_xlfn.CONCAT(Tableau1[[#This Row],[species_name]],Tableau1[[#This Row],[sub_reg]])</f>
        <v>Great Atlantic scallop27.7.d</v>
      </c>
      <c r="O3915" t="s">
        <v>32</v>
      </c>
      <c r="P3915" t="s">
        <v>33</v>
      </c>
      <c r="Q3915" t="s">
        <v>34</v>
      </c>
      <c r="R3915">
        <v>163584.20000000001</v>
      </c>
      <c r="S3915" t="s">
        <v>35</v>
      </c>
      <c r="T3915" t="s">
        <v>91</v>
      </c>
      <c r="U3915" t="s">
        <v>92</v>
      </c>
      <c r="V3915" t="s">
        <v>96</v>
      </c>
      <c r="W3915">
        <f>IFERROR(INDEX(#REF!,MATCH(Tableau1[[#This Row],[Identifiant pour calcul]],#REF!,0),9),0)</f>
        <v>0</v>
      </c>
      <c r="X3915">
        <f>Tableau1[[#This Row],[value]]*0.125*Tableau1[[#This Row],[Sequestration factor]]</f>
        <v>0</v>
      </c>
      <c r="Y3915" t="s">
        <v>39</v>
      </c>
      <c r="Z3915" t="s">
        <v>40</v>
      </c>
      <c r="AA3915" t="s">
        <v>39</v>
      </c>
      <c r="AB3915" t="e">
        <f>INDEX(#REF!,MATCH(Tableau1[[#This Row],[species_name]],#REF!,0),2)</f>
        <v>#REF!</v>
      </c>
      <c r="AC3915" s="3" t="e">
        <f>Tableau1[[#This Row],[value]]/Tableau1[[#This Row],[débarquements totaux de l''espèce]]</f>
        <v>#REF!</v>
      </c>
    </row>
    <row r="3916" spans="1:29" x14ac:dyDescent="0.2">
      <c r="A3916" s="1">
        <v>45355</v>
      </c>
      <c r="B3916" t="s">
        <v>24</v>
      </c>
      <c r="C3916" t="s">
        <v>25</v>
      </c>
      <c r="D3916">
        <v>2022</v>
      </c>
      <c r="E3916" t="s">
        <v>86</v>
      </c>
      <c r="F3916" t="s">
        <v>372</v>
      </c>
      <c r="G3916" t="s">
        <v>77</v>
      </c>
      <c r="H3916" t="s">
        <v>29</v>
      </c>
      <c r="L3916" t="s">
        <v>515</v>
      </c>
      <c r="M3916" t="s">
        <v>516</v>
      </c>
      <c r="N3916" t="str">
        <f>_xlfn.CONCAT(Tableau1[[#This Row],[species_name]],Tableau1[[#This Row],[sub_reg]])</f>
        <v>Great Atlantic scallop27.8.a</v>
      </c>
      <c r="O3916" t="s">
        <v>32</v>
      </c>
      <c r="P3916" t="s">
        <v>33</v>
      </c>
      <c r="Q3916" t="s">
        <v>34</v>
      </c>
      <c r="R3916">
        <v>13101.6</v>
      </c>
      <c r="S3916" t="s">
        <v>35</v>
      </c>
      <c r="T3916" t="s">
        <v>91</v>
      </c>
      <c r="U3916" t="s">
        <v>92</v>
      </c>
      <c r="V3916" t="s">
        <v>331</v>
      </c>
      <c r="W3916">
        <f>IFERROR(INDEX(#REF!,MATCH(Tableau1[[#This Row],[Identifiant pour calcul]],#REF!,0),9),0)</f>
        <v>0</v>
      </c>
      <c r="X3916">
        <f>Tableau1[[#This Row],[value]]*0.125*Tableau1[[#This Row],[Sequestration factor]]</f>
        <v>0</v>
      </c>
      <c r="Y3916" t="s">
        <v>39</v>
      </c>
      <c r="Z3916" t="s">
        <v>40</v>
      </c>
      <c r="AA3916" t="s">
        <v>39</v>
      </c>
      <c r="AB3916" t="e">
        <f>INDEX(#REF!,MATCH(Tableau1[[#This Row],[species_name]],#REF!,0),2)</f>
        <v>#REF!</v>
      </c>
      <c r="AC3916" s="3" t="e">
        <f>Tableau1[[#This Row],[value]]/Tableau1[[#This Row],[débarquements totaux de l''espèce]]</f>
        <v>#REF!</v>
      </c>
    </row>
    <row r="3917" spans="1:29" x14ac:dyDescent="0.2">
      <c r="A3917" s="1">
        <v>45355</v>
      </c>
      <c r="B3917" t="s">
        <v>24</v>
      </c>
      <c r="C3917" t="s">
        <v>25</v>
      </c>
      <c r="D3917">
        <v>2022</v>
      </c>
      <c r="E3917" t="s">
        <v>86</v>
      </c>
      <c r="F3917" t="s">
        <v>158</v>
      </c>
      <c r="G3917" t="s">
        <v>28</v>
      </c>
      <c r="H3917" t="s">
        <v>29</v>
      </c>
      <c r="M3917" t="s">
        <v>821</v>
      </c>
      <c r="N3917" t="str">
        <f>_xlfn.CONCAT(Tableau1[[#This Row],[species_name]],Tableau1[[#This Row],[sub_reg]])</f>
        <v>Great Atlantic scallop27.7.d</v>
      </c>
      <c r="O3917" t="s">
        <v>32</v>
      </c>
      <c r="P3917" t="s">
        <v>33</v>
      </c>
      <c r="Q3917" t="s">
        <v>34</v>
      </c>
      <c r="R3917">
        <v>2036054.63</v>
      </c>
      <c r="S3917" t="s">
        <v>35</v>
      </c>
      <c r="T3917" t="s">
        <v>91</v>
      </c>
      <c r="U3917" t="s">
        <v>92</v>
      </c>
      <c r="V3917" t="s">
        <v>96</v>
      </c>
      <c r="W3917">
        <f>IFERROR(INDEX(#REF!,MATCH(Tableau1[[#This Row],[Identifiant pour calcul]],#REF!,0),9),0)</f>
        <v>0</v>
      </c>
      <c r="X3917">
        <f>Tableau1[[#This Row],[value]]*0.125*Tableau1[[#This Row],[Sequestration factor]]</f>
        <v>0</v>
      </c>
      <c r="Y3917" t="s">
        <v>39</v>
      </c>
      <c r="Z3917" t="s">
        <v>40</v>
      </c>
      <c r="AA3917" t="s">
        <v>39</v>
      </c>
      <c r="AB3917" t="e">
        <f>INDEX(#REF!,MATCH(Tableau1[[#This Row],[species_name]],#REF!,0),2)</f>
        <v>#REF!</v>
      </c>
      <c r="AC3917" s="3" t="e">
        <f>Tableau1[[#This Row],[value]]/Tableau1[[#This Row],[débarquements totaux de l''espèce]]</f>
        <v>#REF!</v>
      </c>
    </row>
    <row r="3918" spans="1:29" x14ac:dyDescent="0.2">
      <c r="A3918" s="1">
        <v>45355</v>
      </c>
      <c r="B3918" t="s">
        <v>24</v>
      </c>
      <c r="C3918" t="s">
        <v>25</v>
      </c>
      <c r="D3918">
        <v>2022</v>
      </c>
      <c r="E3918" t="s">
        <v>86</v>
      </c>
      <c r="F3918" t="s">
        <v>87</v>
      </c>
      <c r="G3918" t="s">
        <v>107</v>
      </c>
      <c r="H3918" t="s">
        <v>29</v>
      </c>
      <c r="M3918" t="s">
        <v>830</v>
      </c>
      <c r="N3918" t="str">
        <f>_xlfn.CONCAT(Tableau1[[#This Row],[species_name]],Tableau1[[#This Row],[sub_reg]])</f>
        <v>Great Atlantic scallop27.7.d</v>
      </c>
      <c r="O3918" t="s">
        <v>32</v>
      </c>
      <c r="P3918" t="s">
        <v>33</v>
      </c>
      <c r="Q3918" t="s">
        <v>34</v>
      </c>
      <c r="R3918">
        <v>69619.899999999994</v>
      </c>
      <c r="S3918" t="s">
        <v>35</v>
      </c>
      <c r="T3918" t="s">
        <v>91</v>
      </c>
      <c r="U3918" t="s">
        <v>92</v>
      </c>
      <c r="V3918" t="s">
        <v>96</v>
      </c>
      <c r="W3918">
        <f>IFERROR(INDEX(#REF!,MATCH(Tableau1[[#This Row],[Identifiant pour calcul]],#REF!,0),9),0)</f>
        <v>0</v>
      </c>
      <c r="X3918">
        <f>Tableau1[[#This Row],[value]]*0.125*Tableau1[[#This Row],[Sequestration factor]]</f>
        <v>0</v>
      </c>
      <c r="Y3918" t="s">
        <v>39</v>
      </c>
      <c r="Z3918" t="s">
        <v>40</v>
      </c>
      <c r="AA3918" t="s">
        <v>39</v>
      </c>
      <c r="AB3918" t="e">
        <f>INDEX(#REF!,MATCH(Tableau1[[#This Row],[species_name]],#REF!,0),2)</f>
        <v>#REF!</v>
      </c>
      <c r="AC3918" s="3" t="e">
        <f>Tableau1[[#This Row],[value]]/Tableau1[[#This Row],[débarquements totaux de l''espèce]]</f>
        <v>#REF!</v>
      </c>
    </row>
    <row r="3919" spans="1:29" x14ac:dyDescent="0.2">
      <c r="A3919" s="1">
        <v>45355</v>
      </c>
      <c r="B3919" t="s">
        <v>24</v>
      </c>
      <c r="C3919" t="s">
        <v>25</v>
      </c>
      <c r="D3919">
        <v>2022</v>
      </c>
      <c r="E3919" t="s">
        <v>86</v>
      </c>
      <c r="F3919" t="s">
        <v>87</v>
      </c>
      <c r="G3919" t="s">
        <v>107</v>
      </c>
      <c r="H3919" t="s">
        <v>29</v>
      </c>
      <c r="M3919" t="s">
        <v>830</v>
      </c>
      <c r="N3919" t="str">
        <f>_xlfn.CONCAT(Tableau1[[#This Row],[species_name]],Tableau1[[#This Row],[sub_reg]])</f>
        <v>Great Atlantic scallop27.7.e</v>
      </c>
      <c r="O3919" t="s">
        <v>32</v>
      </c>
      <c r="P3919" t="s">
        <v>33</v>
      </c>
      <c r="Q3919" t="s">
        <v>34</v>
      </c>
      <c r="R3919">
        <v>2203883.9300000002</v>
      </c>
      <c r="S3919" t="s">
        <v>35</v>
      </c>
      <c r="T3919" t="s">
        <v>91</v>
      </c>
      <c r="U3919" t="s">
        <v>92</v>
      </c>
      <c r="V3919" t="s">
        <v>226</v>
      </c>
      <c r="W3919">
        <f>IFERROR(INDEX(#REF!,MATCH(Tableau1[[#This Row],[Identifiant pour calcul]],#REF!,0),9),0)</f>
        <v>0</v>
      </c>
      <c r="X3919">
        <f>Tableau1[[#This Row],[value]]*0.125*Tableau1[[#This Row],[Sequestration factor]]</f>
        <v>0</v>
      </c>
      <c r="Y3919" t="s">
        <v>39</v>
      </c>
      <c r="Z3919" t="s">
        <v>40</v>
      </c>
      <c r="AA3919" t="s">
        <v>39</v>
      </c>
      <c r="AB3919" t="e">
        <f>INDEX(#REF!,MATCH(Tableau1[[#This Row],[species_name]],#REF!,0),2)</f>
        <v>#REF!</v>
      </c>
      <c r="AC3919" s="3" t="e">
        <f>Tableau1[[#This Row],[value]]/Tableau1[[#This Row],[débarquements totaux de l''espèce]]</f>
        <v>#REF!</v>
      </c>
    </row>
    <row r="3920" spans="1:29" x14ac:dyDescent="0.2">
      <c r="A3920" s="1">
        <v>45355</v>
      </c>
      <c r="B3920" t="s">
        <v>24</v>
      </c>
      <c r="C3920" t="s">
        <v>25</v>
      </c>
      <c r="D3920">
        <v>2022</v>
      </c>
      <c r="E3920" t="s">
        <v>86</v>
      </c>
      <c r="F3920" t="s">
        <v>239</v>
      </c>
      <c r="G3920" t="s">
        <v>107</v>
      </c>
      <c r="H3920" t="s">
        <v>29</v>
      </c>
      <c r="M3920" t="s">
        <v>786</v>
      </c>
      <c r="N3920" t="str">
        <f>_xlfn.CONCAT(Tableau1[[#This Row],[species_name]],Tableau1[[#This Row],[sub_reg]])</f>
        <v>Great Atlantic scallop27.7.d</v>
      </c>
      <c r="O3920" t="s">
        <v>32</v>
      </c>
      <c r="P3920" t="s">
        <v>33</v>
      </c>
      <c r="Q3920" t="s">
        <v>34</v>
      </c>
      <c r="R3920">
        <v>6827.51</v>
      </c>
      <c r="S3920" t="s">
        <v>35</v>
      </c>
      <c r="T3920" t="s">
        <v>91</v>
      </c>
      <c r="U3920" t="s">
        <v>92</v>
      </c>
      <c r="V3920" t="s">
        <v>96</v>
      </c>
      <c r="W3920">
        <f>IFERROR(INDEX(#REF!,MATCH(Tableau1[[#This Row],[Identifiant pour calcul]],#REF!,0),9),0)</f>
        <v>0</v>
      </c>
      <c r="X3920">
        <f>Tableau1[[#This Row],[value]]*0.125*Tableau1[[#This Row],[Sequestration factor]]</f>
        <v>0</v>
      </c>
      <c r="Y3920" t="s">
        <v>39</v>
      </c>
      <c r="Z3920" t="s">
        <v>40</v>
      </c>
      <c r="AA3920" t="s">
        <v>39</v>
      </c>
      <c r="AB3920" t="e">
        <f>INDEX(#REF!,MATCH(Tableau1[[#This Row],[species_name]],#REF!,0),2)</f>
        <v>#REF!</v>
      </c>
      <c r="AC3920" s="3" t="e">
        <f>Tableau1[[#This Row],[value]]/Tableau1[[#This Row],[débarquements totaux de l''espèce]]</f>
        <v>#REF!</v>
      </c>
    </row>
    <row r="3921" spans="1:29" x14ac:dyDescent="0.2">
      <c r="A3921" s="1">
        <v>45355</v>
      </c>
      <c r="B3921" t="s">
        <v>24</v>
      </c>
      <c r="C3921" t="s">
        <v>25</v>
      </c>
      <c r="D3921">
        <v>2022</v>
      </c>
      <c r="E3921" t="s">
        <v>86</v>
      </c>
      <c r="F3921" t="s">
        <v>239</v>
      </c>
      <c r="G3921" t="s">
        <v>107</v>
      </c>
      <c r="H3921" t="s">
        <v>29</v>
      </c>
      <c r="M3921" t="s">
        <v>786</v>
      </c>
      <c r="N3921" t="str">
        <f>_xlfn.CONCAT(Tableau1[[#This Row],[species_name]],Tableau1[[#This Row],[sub_reg]])</f>
        <v>Great Atlantic scallop27.7.e</v>
      </c>
      <c r="O3921" t="s">
        <v>32</v>
      </c>
      <c r="P3921" t="s">
        <v>33</v>
      </c>
      <c r="Q3921" t="s">
        <v>34</v>
      </c>
      <c r="R3921">
        <v>124023.01</v>
      </c>
      <c r="S3921" t="s">
        <v>35</v>
      </c>
      <c r="T3921" t="s">
        <v>91</v>
      </c>
      <c r="U3921" t="s">
        <v>92</v>
      </c>
      <c r="V3921" t="s">
        <v>226</v>
      </c>
      <c r="W3921">
        <f>IFERROR(INDEX(#REF!,MATCH(Tableau1[[#This Row],[Identifiant pour calcul]],#REF!,0),9),0)</f>
        <v>0</v>
      </c>
      <c r="X3921">
        <f>Tableau1[[#This Row],[value]]*0.125*Tableau1[[#This Row],[Sequestration factor]]</f>
        <v>0</v>
      </c>
      <c r="Y3921" t="s">
        <v>39</v>
      </c>
      <c r="Z3921" t="s">
        <v>40</v>
      </c>
      <c r="AA3921" t="s">
        <v>39</v>
      </c>
      <c r="AB3921" t="e">
        <f>INDEX(#REF!,MATCH(Tableau1[[#This Row],[species_name]],#REF!,0),2)</f>
        <v>#REF!</v>
      </c>
      <c r="AC3921" s="3" t="e">
        <f>Tableau1[[#This Row],[value]]/Tableau1[[#This Row],[débarquements totaux de l''espèce]]</f>
        <v>#REF!</v>
      </c>
    </row>
    <row r="3922" spans="1:29" x14ac:dyDescent="0.2">
      <c r="A3922" s="1">
        <v>45355</v>
      </c>
      <c r="B3922" t="s">
        <v>24</v>
      </c>
      <c r="C3922" t="s">
        <v>25</v>
      </c>
      <c r="D3922">
        <v>2022</v>
      </c>
      <c r="E3922" t="s">
        <v>86</v>
      </c>
      <c r="F3922" t="s">
        <v>239</v>
      </c>
      <c r="G3922" t="s">
        <v>77</v>
      </c>
      <c r="H3922" t="s">
        <v>29</v>
      </c>
      <c r="M3922" t="s">
        <v>788</v>
      </c>
      <c r="N3922" t="str">
        <f>_xlfn.CONCAT(Tableau1[[#This Row],[species_name]],Tableau1[[#This Row],[sub_reg]])</f>
        <v>Great Atlantic scallop27.7.d</v>
      </c>
      <c r="O3922" t="s">
        <v>32</v>
      </c>
      <c r="P3922" t="s">
        <v>33</v>
      </c>
      <c r="Q3922" t="s">
        <v>34</v>
      </c>
      <c r="R3922">
        <v>31794</v>
      </c>
      <c r="S3922" t="s">
        <v>35</v>
      </c>
      <c r="T3922" t="s">
        <v>91</v>
      </c>
      <c r="U3922" t="s">
        <v>92</v>
      </c>
      <c r="V3922" t="s">
        <v>96</v>
      </c>
      <c r="W3922">
        <f>IFERROR(INDEX(#REF!,MATCH(Tableau1[[#This Row],[Identifiant pour calcul]],#REF!,0),9),0)</f>
        <v>0</v>
      </c>
      <c r="X3922">
        <f>Tableau1[[#This Row],[value]]*0.125*Tableau1[[#This Row],[Sequestration factor]]</f>
        <v>0</v>
      </c>
      <c r="Y3922" t="s">
        <v>39</v>
      </c>
      <c r="Z3922" t="s">
        <v>40</v>
      </c>
      <c r="AA3922" t="s">
        <v>39</v>
      </c>
      <c r="AB3922" t="e">
        <f>INDEX(#REF!,MATCH(Tableau1[[#This Row],[species_name]],#REF!,0),2)</f>
        <v>#REF!</v>
      </c>
      <c r="AC3922" s="3" t="e">
        <f>Tableau1[[#This Row],[value]]/Tableau1[[#This Row],[débarquements totaux de l''espèce]]</f>
        <v>#REF!</v>
      </c>
    </row>
    <row r="3923" spans="1:29" x14ac:dyDescent="0.2">
      <c r="A3923" s="1">
        <v>45355</v>
      </c>
      <c r="B3923" t="s">
        <v>24</v>
      </c>
      <c r="C3923" t="s">
        <v>25</v>
      </c>
      <c r="D3923">
        <v>2022</v>
      </c>
      <c r="E3923" t="s">
        <v>86</v>
      </c>
      <c r="F3923" t="s">
        <v>239</v>
      </c>
      <c r="G3923" t="s">
        <v>77</v>
      </c>
      <c r="H3923" t="s">
        <v>29</v>
      </c>
      <c r="M3923" t="s">
        <v>788</v>
      </c>
      <c r="N3923" t="str">
        <f>_xlfn.CONCAT(Tableau1[[#This Row],[species_name]],Tableau1[[#This Row],[sub_reg]])</f>
        <v>Great Atlantic scallop27.7.e</v>
      </c>
      <c r="O3923" t="s">
        <v>32</v>
      </c>
      <c r="P3923" t="s">
        <v>33</v>
      </c>
      <c r="Q3923" t="s">
        <v>34</v>
      </c>
      <c r="R3923">
        <v>199888.93</v>
      </c>
      <c r="S3923" t="s">
        <v>35</v>
      </c>
      <c r="T3923" t="s">
        <v>91</v>
      </c>
      <c r="U3923" t="s">
        <v>92</v>
      </c>
      <c r="V3923" t="s">
        <v>226</v>
      </c>
      <c r="W3923">
        <f>IFERROR(INDEX(#REF!,MATCH(Tableau1[[#This Row],[Identifiant pour calcul]],#REF!,0),9),0)</f>
        <v>0</v>
      </c>
      <c r="X3923">
        <f>Tableau1[[#This Row],[value]]*0.125*Tableau1[[#This Row],[Sequestration factor]]</f>
        <v>0</v>
      </c>
      <c r="Y3923" t="s">
        <v>39</v>
      </c>
      <c r="Z3923" t="s">
        <v>40</v>
      </c>
      <c r="AA3923" t="s">
        <v>39</v>
      </c>
      <c r="AB3923" t="e">
        <f>INDEX(#REF!,MATCH(Tableau1[[#This Row],[species_name]],#REF!,0),2)</f>
        <v>#REF!</v>
      </c>
      <c r="AC3923" s="3" t="e">
        <f>Tableau1[[#This Row],[value]]/Tableau1[[#This Row],[débarquements totaux de l''espèce]]</f>
        <v>#REF!</v>
      </c>
    </row>
    <row r="3924" spans="1:29" x14ac:dyDescent="0.2">
      <c r="A3924" s="1">
        <v>45355</v>
      </c>
      <c r="B3924" t="s">
        <v>24</v>
      </c>
      <c r="C3924" t="s">
        <v>25</v>
      </c>
      <c r="D3924">
        <v>2022</v>
      </c>
      <c r="E3924" t="s">
        <v>86</v>
      </c>
      <c r="F3924" t="s">
        <v>76</v>
      </c>
      <c r="G3924" t="s">
        <v>107</v>
      </c>
      <c r="H3924" t="s">
        <v>29</v>
      </c>
      <c r="M3924" t="s">
        <v>769</v>
      </c>
      <c r="N3924" t="str">
        <f>_xlfn.CONCAT(Tableau1[[#This Row],[species_name]],Tableau1[[#This Row],[sub_reg]])</f>
        <v>Great Atlantic scallop27.7.d</v>
      </c>
      <c r="O3924" t="s">
        <v>32</v>
      </c>
      <c r="P3924" t="s">
        <v>33</v>
      </c>
      <c r="Q3924" t="s">
        <v>34</v>
      </c>
      <c r="R3924">
        <v>1265</v>
      </c>
      <c r="S3924" t="s">
        <v>35</v>
      </c>
      <c r="T3924" t="s">
        <v>91</v>
      </c>
      <c r="U3924" t="s">
        <v>92</v>
      </c>
      <c r="V3924" t="s">
        <v>96</v>
      </c>
      <c r="W3924">
        <f>IFERROR(INDEX(#REF!,MATCH(Tableau1[[#This Row],[Identifiant pour calcul]],#REF!,0),9),0)</f>
        <v>0</v>
      </c>
      <c r="X3924">
        <f>Tableau1[[#This Row],[value]]*0.125*Tableau1[[#This Row],[Sequestration factor]]</f>
        <v>0</v>
      </c>
      <c r="Y3924" t="s">
        <v>39</v>
      </c>
      <c r="Z3924" t="s">
        <v>40</v>
      </c>
      <c r="AA3924" t="s">
        <v>39</v>
      </c>
      <c r="AB3924" t="e">
        <f>INDEX(#REF!,MATCH(Tableau1[[#This Row],[species_name]],#REF!,0),2)</f>
        <v>#REF!</v>
      </c>
      <c r="AC3924" s="3" t="e">
        <f>Tableau1[[#This Row],[value]]/Tableau1[[#This Row],[débarquements totaux de l''espèce]]</f>
        <v>#REF!</v>
      </c>
    </row>
    <row r="3925" spans="1:29" x14ac:dyDescent="0.2">
      <c r="A3925" s="1">
        <v>45355</v>
      </c>
      <c r="B3925" t="s">
        <v>24</v>
      </c>
      <c r="C3925" t="s">
        <v>25</v>
      </c>
      <c r="D3925">
        <v>2022</v>
      </c>
      <c r="E3925" t="s">
        <v>86</v>
      </c>
      <c r="F3925" t="s">
        <v>76</v>
      </c>
      <c r="G3925" t="s">
        <v>107</v>
      </c>
      <c r="H3925" t="s">
        <v>29</v>
      </c>
      <c r="M3925" t="s">
        <v>769</v>
      </c>
      <c r="N3925" t="str">
        <f>_xlfn.CONCAT(Tableau1[[#This Row],[species_name]],Tableau1[[#This Row],[sub_reg]])</f>
        <v>Great Atlantic scallop27.7.e</v>
      </c>
      <c r="O3925" t="s">
        <v>32</v>
      </c>
      <c r="P3925" t="s">
        <v>33</v>
      </c>
      <c r="Q3925" t="s">
        <v>34</v>
      </c>
      <c r="R3925">
        <v>27799</v>
      </c>
      <c r="S3925" t="s">
        <v>35</v>
      </c>
      <c r="T3925" t="s">
        <v>91</v>
      </c>
      <c r="U3925" t="s">
        <v>92</v>
      </c>
      <c r="V3925" t="s">
        <v>226</v>
      </c>
      <c r="W3925">
        <f>IFERROR(INDEX(#REF!,MATCH(Tableau1[[#This Row],[Identifiant pour calcul]],#REF!,0),9),0)</f>
        <v>0</v>
      </c>
      <c r="X3925">
        <f>Tableau1[[#This Row],[value]]*0.125*Tableau1[[#This Row],[Sequestration factor]]</f>
        <v>0</v>
      </c>
      <c r="Y3925" t="s">
        <v>39</v>
      </c>
      <c r="Z3925" t="s">
        <v>40</v>
      </c>
      <c r="AA3925" t="s">
        <v>39</v>
      </c>
      <c r="AB3925" t="e">
        <f>INDEX(#REF!,MATCH(Tableau1[[#This Row],[species_name]],#REF!,0),2)</f>
        <v>#REF!</v>
      </c>
      <c r="AC3925" s="3" t="e">
        <f>Tableau1[[#This Row],[value]]/Tableau1[[#This Row],[débarquements totaux de l''espèce]]</f>
        <v>#REF!</v>
      </c>
    </row>
    <row r="3926" spans="1:29" x14ac:dyDescent="0.2">
      <c r="A3926" s="1">
        <v>45355</v>
      </c>
      <c r="B3926" t="s">
        <v>24</v>
      </c>
      <c r="C3926" t="s">
        <v>25</v>
      </c>
      <c r="D3926">
        <v>2022</v>
      </c>
      <c r="E3926" t="s">
        <v>86</v>
      </c>
      <c r="F3926" t="s">
        <v>217</v>
      </c>
      <c r="G3926" t="s">
        <v>107</v>
      </c>
      <c r="H3926" t="s">
        <v>29</v>
      </c>
      <c r="M3926" t="s">
        <v>771</v>
      </c>
      <c r="N3926" t="str">
        <f>_xlfn.CONCAT(Tableau1[[#This Row],[species_name]],Tableau1[[#This Row],[sub_reg]])</f>
        <v>Great Atlantic scallop27.7.e</v>
      </c>
      <c r="O3926" t="s">
        <v>32</v>
      </c>
      <c r="P3926" t="s">
        <v>33</v>
      </c>
      <c r="Q3926" t="s">
        <v>34</v>
      </c>
      <c r="R3926">
        <v>388638.39</v>
      </c>
      <c r="S3926" t="s">
        <v>35</v>
      </c>
      <c r="T3926" t="s">
        <v>91</v>
      </c>
      <c r="U3926" t="s">
        <v>92</v>
      </c>
      <c r="V3926" t="s">
        <v>226</v>
      </c>
      <c r="W3926">
        <f>IFERROR(INDEX(#REF!,MATCH(Tableau1[[#This Row],[Identifiant pour calcul]],#REF!,0),9),0)</f>
        <v>0</v>
      </c>
      <c r="X3926">
        <f>Tableau1[[#This Row],[value]]*0.125*Tableau1[[#This Row],[Sequestration factor]]</f>
        <v>0</v>
      </c>
      <c r="Y3926" t="s">
        <v>39</v>
      </c>
      <c r="Z3926" t="s">
        <v>40</v>
      </c>
      <c r="AA3926" t="s">
        <v>39</v>
      </c>
      <c r="AB3926" t="e">
        <f>INDEX(#REF!,MATCH(Tableau1[[#This Row],[species_name]],#REF!,0),2)</f>
        <v>#REF!</v>
      </c>
      <c r="AC3926" s="3" t="e">
        <f>Tableau1[[#This Row],[value]]/Tableau1[[#This Row],[débarquements totaux de l''espèce]]</f>
        <v>#REF!</v>
      </c>
    </row>
    <row r="3927" spans="1:29" x14ac:dyDescent="0.2">
      <c r="A3927" s="1">
        <v>45355</v>
      </c>
      <c r="B3927" t="s">
        <v>24</v>
      </c>
      <c r="C3927" t="s">
        <v>25</v>
      </c>
      <c r="D3927">
        <v>2022</v>
      </c>
      <c r="E3927" t="s">
        <v>86</v>
      </c>
      <c r="F3927" t="s">
        <v>217</v>
      </c>
      <c r="G3927" t="s">
        <v>77</v>
      </c>
      <c r="H3927" t="s">
        <v>29</v>
      </c>
      <c r="L3927" t="s">
        <v>218</v>
      </c>
      <c r="M3927" t="s">
        <v>219</v>
      </c>
      <c r="N3927" t="str">
        <f>_xlfn.CONCAT(Tableau1[[#This Row],[species_name]],Tableau1[[#This Row],[sub_reg]])</f>
        <v>Great Atlantic scallop27.8.b</v>
      </c>
      <c r="O3927" t="s">
        <v>32</v>
      </c>
      <c r="P3927" t="s">
        <v>33</v>
      </c>
      <c r="Q3927" t="s">
        <v>34</v>
      </c>
      <c r="R3927">
        <v>1412.7</v>
      </c>
      <c r="S3927" t="s">
        <v>35</v>
      </c>
      <c r="T3927" t="s">
        <v>91</v>
      </c>
      <c r="U3927" t="s">
        <v>92</v>
      </c>
      <c r="V3927" t="s">
        <v>338</v>
      </c>
      <c r="W3927">
        <f>IFERROR(INDEX(#REF!,MATCH(Tableau1[[#This Row],[Identifiant pour calcul]],#REF!,0),9),0)</f>
        <v>0</v>
      </c>
      <c r="X3927">
        <f>Tableau1[[#This Row],[value]]*0.125*Tableau1[[#This Row],[Sequestration factor]]</f>
        <v>0</v>
      </c>
      <c r="Y3927" t="s">
        <v>39</v>
      </c>
      <c r="Z3927" t="s">
        <v>40</v>
      </c>
      <c r="AA3927" t="s">
        <v>39</v>
      </c>
      <c r="AB3927" t="e">
        <f>INDEX(#REF!,MATCH(Tableau1[[#This Row],[species_name]],#REF!,0),2)</f>
        <v>#REF!</v>
      </c>
      <c r="AC3927" s="3" t="e">
        <f>Tableau1[[#This Row],[value]]/Tableau1[[#This Row],[débarquements totaux de l''espèce]]</f>
        <v>#REF!</v>
      </c>
    </row>
    <row r="3928" spans="1:29" x14ac:dyDescent="0.2">
      <c r="A3928" s="1">
        <v>45355</v>
      </c>
      <c r="B3928" t="s">
        <v>24</v>
      </c>
      <c r="C3928" t="s">
        <v>25</v>
      </c>
      <c r="D3928">
        <v>2022</v>
      </c>
      <c r="E3928" t="s">
        <v>86</v>
      </c>
      <c r="F3928" t="s">
        <v>27</v>
      </c>
      <c r="G3928" t="s">
        <v>107</v>
      </c>
      <c r="H3928" t="s">
        <v>29</v>
      </c>
      <c r="M3928" t="s">
        <v>693</v>
      </c>
      <c r="N3928" t="str">
        <f>_xlfn.CONCAT(Tableau1[[#This Row],[species_name]],Tableau1[[#This Row],[sub_reg]])</f>
        <v>Great Atlantic scallop27.8.a</v>
      </c>
      <c r="O3928" t="s">
        <v>32</v>
      </c>
      <c r="P3928" t="s">
        <v>33</v>
      </c>
      <c r="Q3928" t="s">
        <v>34</v>
      </c>
      <c r="R3928">
        <v>8300.5</v>
      </c>
      <c r="S3928" t="s">
        <v>35</v>
      </c>
      <c r="T3928" t="s">
        <v>91</v>
      </c>
      <c r="U3928" t="s">
        <v>92</v>
      </c>
      <c r="V3928" t="s">
        <v>331</v>
      </c>
      <c r="W3928">
        <f>IFERROR(INDEX(#REF!,MATCH(Tableau1[[#This Row],[Identifiant pour calcul]],#REF!,0),9),0)</f>
        <v>0</v>
      </c>
      <c r="X3928">
        <f>Tableau1[[#This Row],[value]]*0.125*Tableau1[[#This Row],[Sequestration factor]]</f>
        <v>0</v>
      </c>
      <c r="Y3928" t="s">
        <v>39</v>
      </c>
      <c r="Z3928" t="s">
        <v>40</v>
      </c>
      <c r="AA3928" t="s">
        <v>39</v>
      </c>
      <c r="AB3928" t="e">
        <f>INDEX(#REF!,MATCH(Tableau1[[#This Row],[species_name]],#REF!,0),2)</f>
        <v>#REF!</v>
      </c>
      <c r="AC3928" s="3" t="e">
        <f>Tableau1[[#This Row],[value]]/Tableau1[[#This Row],[débarquements totaux de l''espèce]]</f>
        <v>#REF!</v>
      </c>
    </row>
    <row r="3929" spans="1:29" x14ac:dyDescent="0.2">
      <c r="A3929" s="1">
        <v>45355</v>
      </c>
      <c r="B3929" t="s">
        <v>24</v>
      </c>
      <c r="C3929" t="s">
        <v>25</v>
      </c>
      <c r="D3929">
        <v>2022</v>
      </c>
      <c r="E3929" t="s">
        <v>86</v>
      </c>
      <c r="F3929" t="s">
        <v>158</v>
      </c>
      <c r="G3929" t="s">
        <v>88</v>
      </c>
      <c r="H3929" t="s">
        <v>29</v>
      </c>
      <c r="L3929" t="s">
        <v>373</v>
      </c>
      <c r="M3929" t="s">
        <v>374</v>
      </c>
      <c r="N3929" t="str">
        <f>_xlfn.CONCAT(Tableau1[[#This Row],[species_name]],Tableau1[[#This Row],[sub_reg]])</f>
        <v>Great Atlantic scallop27.7.d</v>
      </c>
      <c r="O3929" t="s">
        <v>32</v>
      </c>
      <c r="P3929" t="s">
        <v>33</v>
      </c>
      <c r="Q3929" t="s">
        <v>34</v>
      </c>
      <c r="R3929">
        <v>254245.14</v>
      </c>
      <c r="S3929" t="s">
        <v>35</v>
      </c>
      <c r="T3929" t="s">
        <v>91</v>
      </c>
      <c r="U3929" t="s">
        <v>92</v>
      </c>
      <c r="V3929" t="s">
        <v>96</v>
      </c>
      <c r="W3929">
        <f>IFERROR(INDEX(#REF!,MATCH(Tableau1[[#This Row],[Identifiant pour calcul]],#REF!,0),9),0)</f>
        <v>0</v>
      </c>
      <c r="X3929">
        <f>Tableau1[[#This Row],[value]]*0.125*Tableau1[[#This Row],[Sequestration factor]]</f>
        <v>0</v>
      </c>
      <c r="Y3929" t="s">
        <v>39</v>
      </c>
      <c r="Z3929" t="s">
        <v>40</v>
      </c>
      <c r="AA3929" t="s">
        <v>39</v>
      </c>
      <c r="AB3929" t="e">
        <f>INDEX(#REF!,MATCH(Tableau1[[#This Row],[species_name]],#REF!,0),2)</f>
        <v>#REF!</v>
      </c>
      <c r="AC3929" s="3" t="e">
        <f>Tableau1[[#This Row],[value]]/Tableau1[[#This Row],[débarquements totaux de l''espèce]]</f>
        <v>#REF!</v>
      </c>
    </row>
    <row r="3930" spans="1:29" x14ac:dyDescent="0.2">
      <c r="A3930" s="1">
        <v>45355</v>
      </c>
      <c r="B3930" t="s">
        <v>24</v>
      </c>
      <c r="C3930" t="s">
        <v>25</v>
      </c>
      <c r="D3930">
        <v>2022</v>
      </c>
      <c r="E3930" t="s">
        <v>86</v>
      </c>
      <c r="F3930" t="s">
        <v>27</v>
      </c>
      <c r="G3930" t="s">
        <v>77</v>
      </c>
      <c r="H3930" t="s">
        <v>29</v>
      </c>
      <c r="M3930" t="s">
        <v>738</v>
      </c>
      <c r="N3930" t="str">
        <f>_xlfn.CONCAT(Tableau1[[#This Row],[species_name]],Tableau1[[#This Row],[sub_reg]])</f>
        <v>Great Atlantic scallop27.8.a</v>
      </c>
      <c r="O3930" t="s">
        <v>32</v>
      </c>
      <c r="P3930" t="s">
        <v>33</v>
      </c>
      <c r="Q3930" t="s">
        <v>34</v>
      </c>
      <c r="R3930">
        <v>5728.1</v>
      </c>
      <c r="S3930" t="s">
        <v>35</v>
      </c>
      <c r="T3930" t="s">
        <v>91</v>
      </c>
      <c r="U3930" t="s">
        <v>92</v>
      </c>
      <c r="V3930" t="s">
        <v>331</v>
      </c>
      <c r="W3930">
        <f>IFERROR(INDEX(#REF!,MATCH(Tableau1[[#This Row],[Identifiant pour calcul]],#REF!,0),9),0)</f>
        <v>0</v>
      </c>
      <c r="X3930">
        <f>Tableau1[[#This Row],[value]]*0.125*Tableau1[[#This Row],[Sequestration factor]]</f>
        <v>0</v>
      </c>
      <c r="Y3930" t="s">
        <v>39</v>
      </c>
      <c r="Z3930" t="s">
        <v>40</v>
      </c>
      <c r="AA3930" t="s">
        <v>39</v>
      </c>
      <c r="AB3930" t="e">
        <f>INDEX(#REF!,MATCH(Tableau1[[#This Row],[species_name]],#REF!,0),2)</f>
        <v>#REF!</v>
      </c>
      <c r="AC3930" s="3" t="e">
        <f>Tableau1[[#This Row],[value]]/Tableau1[[#This Row],[débarquements totaux de l''espèce]]</f>
        <v>#REF!</v>
      </c>
    </row>
    <row r="3931" spans="1:29" x14ac:dyDescent="0.2">
      <c r="A3931" s="1">
        <v>45355</v>
      </c>
      <c r="B3931" t="s">
        <v>24</v>
      </c>
      <c r="C3931" t="s">
        <v>25</v>
      </c>
      <c r="D3931">
        <v>2022</v>
      </c>
      <c r="E3931" t="s">
        <v>86</v>
      </c>
      <c r="F3931" t="s">
        <v>217</v>
      </c>
      <c r="G3931" t="s">
        <v>77</v>
      </c>
      <c r="H3931" t="s">
        <v>29</v>
      </c>
      <c r="L3931" t="s">
        <v>218</v>
      </c>
      <c r="M3931" t="s">
        <v>219</v>
      </c>
      <c r="N3931" t="str">
        <f>_xlfn.CONCAT(Tableau1[[#This Row],[species_name]],Tableau1[[#This Row],[sub_reg]])</f>
        <v>Great Atlantic scallop27.7.e</v>
      </c>
      <c r="O3931" t="s">
        <v>32</v>
      </c>
      <c r="P3931" t="s">
        <v>33</v>
      </c>
      <c r="Q3931" t="s">
        <v>34</v>
      </c>
      <c r="R3931">
        <v>1954953.72</v>
      </c>
      <c r="S3931" t="s">
        <v>35</v>
      </c>
      <c r="T3931" t="s">
        <v>91</v>
      </c>
      <c r="U3931" t="s">
        <v>92</v>
      </c>
      <c r="V3931" t="s">
        <v>226</v>
      </c>
      <c r="W3931">
        <f>IFERROR(INDEX(#REF!,MATCH(Tableau1[[#This Row],[Identifiant pour calcul]],#REF!,0),9),0)</f>
        <v>0</v>
      </c>
      <c r="X3931">
        <f>Tableau1[[#This Row],[value]]*0.125*Tableau1[[#This Row],[Sequestration factor]]</f>
        <v>0</v>
      </c>
      <c r="Y3931" t="s">
        <v>39</v>
      </c>
      <c r="Z3931" t="s">
        <v>40</v>
      </c>
      <c r="AA3931" t="s">
        <v>39</v>
      </c>
      <c r="AB3931" t="e">
        <f>INDEX(#REF!,MATCH(Tableau1[[#This Row],[species_name]],#REF!,0),2)</f>
        <v>#REF!</v>
      </c>
      <c r="AC3931" s="3" t="e">
        <f>Tableau1[[#This Row],[value]]/Tableau1[[#This Row],[débarquements totaux de l''espèce]]</f>
        <v>#REF!</v>
      </c>
    </row>
    <row r="3932" spans="1:29" x14ac:dyDescent="0.2">
      <c r="A3932" s="1">
        <v>45355</v>
      </c>
      <c r="B3932" t="s">
        <v>24</v>
      </c>
      <c r="C3932" t="s">
        <v>25</v>
      </c>
      <c r="D3932">
        <v>2022</v>
      </c>
      <c r="E3932" t="s">
        <v>86</v>
      </c>
      <c r="F3932" t="s">
        <v>217</v>
      </c>
      <c r="G3932" t="s">
        <v>77</v>
      </c>
      <c r="H3932" t="s">
        <v>29</v>
      </c>
      <c r="L3932" t="s">
        <v>218</v>
      </c>
      <c r="M3932" t="s">
        <v>219</v>
      </c>
      <c r="N3932" t="str">
        <f>_xlfn.CONCAT(Tableau1[[#This Row],[species_name]],Tableau1[[#This Row],[sub_reg]])</f>
        <v>Great Atlantic scallop27.8.a</v>
      </c>
      <c r="O3932" t="s">
        <v>32</v>
      </c>
      <c r="P3932" t="s">
        <v>33</v>
      </c>
      <c r="Q3932" t="s">
        <v>34</v>
      </c>
      <c r="R3932">
        <v>23131.3</v>
      </c>
      <c r="S3932" t="s">
        <v>35</v>
      </c>
      <c r="T3932" t="s">
        <v>91</v>
      </c>
      <c r="U3932" t="s">
        <v>92</v>
      </c>
      <c r="V3932" t="s">
        <v>331</v>
      </c>
      <c r="W3932">
        <f>IFERROR(INDEX(#REF!,MATCH(Tableau1[[#This Row],[Identifiant pour calcul]],#REF!,0),9),0)</f>
        <v>0</v>
      </c>
      <c r="X3932">
        <f>Tableau1[[#This Row],[value]]*0.125*Tableau1[[#This Row],[Sequestration factor]]</f>
        <v>0</v>
      </c>
      <c r="Y3932" t="s">
        <v>39</v>
      </c>
      <c r="Z3932" t="s">
        <v>40</v>
      </c>
      <c r="AA3932" t="s">
        <v>39</v>
      </c>
      <c r="AB3932" t="e">
        <f>INDEX(#REF!,MATCH(Tableau1[[#This Row],[species_name]],#REF!,0),2)</f>
        <v>#REF!</v>
      </c>
      <c r="AC3932" s="3" t="e">
        <f>Tableau1[[#This Row],[value]]/Tableau1[[#This Row],[débarquements totaux de l''espèce]]</f>
        <v>#REF!</v>
      </c>
    </row>
    <row r="3933" spans="1:29" x14ac:dyDescent="0.2">
      <c r="A3933" s="1">
        <v>45355</v>
      </c>
      <c r="B3933" t="s">
        <v>24</v>
      </c>
      <c r="C3933" t="s">
        <v>25</v>
      </c>
      <c r="D3933">
        <v>2022</v>
      </c>
      <c r="E3933" t="s">
        <v>86</v>
      </c>
      <c r="F3933" t="s">
        <v>158</v>
      </c>
      <c r="G3933" t="s">
        <v>28</v>
      </c>
      <c r="H3933" t="s">
        <v>29</v>
      </c>
      <c r="M3933" t="s">
        <v>821</v>
      </c>
      <c r="N3933" t="str">
        <f>_xlfn.CONCAT(Tableau1[[#This Row],[species_name]],Tableau1[[#This Row],[sub_reg]])</f>
        <v>Great Atlantic scallop27.7.e</v>
      </c>
      <c r="O3933" t="s">
        <v>32</v>
      </c>
      <c r="P3933" t="s">
        <v>33</v>
      </c>
      <c r="Q3933" t="s">
        <v>34</v>
      </c>
      <c r="R3933">
        <v>974213.07</v>
      </c>
      <c r="S3933" t="s">
        <v>35</v>
      </c>
      <c r="T3933" t="s">
        <v>91</v>
      </c>
      <c r="U3933" t="s">
        <v>92</v>
      </c>
      <c r="V3933" t="s">
        <v>226</v>
      </c>
      <c r="W3933">
        <f>IFERROR(INDEX(#REF!,MATCH(Tableau1[[#This Row],[Identifiant pour calcul]],#REF!,0),9),0)</f>
        <v>0</v>
      </c>
      <c r="X3933">
        <f>Tableau1[[#This Row],[value]]*0.125*Tableau1[[#This Row],[Sequestration factor]]</f>
        <v>0</v>
      </c>
      <c r="Y3933" t="s">
        <v>39</v>
      </c>
      <c r="Z3933" t="s">
        <v>40</v>
      </c>
      <c r="AA3933" t="s">
        <v>39</v>
      </c>
      <c r="AB3933" t="e">
        <f>INDEX(#REF!,MATCH(Tableau1[[#This Row],[species_name]],#REF!,0),2)</f>
        <v>#REF!</v>
      </c>
      <c r="AC3933" s="3" t="e">
        <f>Tableau1[[#This Row],[value]]/Tableau1[[#This Row],[débarquements totaux de l''espèce]]</f>
        <v>#REF!</v>
      </c>
    </row>
    <row r="3934" spans="1:29" x14ac:dyDescent="0.2">
      <c r="A3934" s="1">
        <v>45355</v>
      </c>
      <c r="B3934" t="s">
        <v>24</v>
      </c>
      <c r="C3934" t="s">
        <v>25</v>
      </c>
      <c r="D3934">
        <v>2022</v>
      </c>
      <c r="E3934" t="s">
        <v>86</v>
      </c>
      <c r="F3934" t="s">
        <v>710</v>
      </c>
      <c r="G3934" t="s">
        <v>28</v>
      </c>
      <c r="H3934" t="s">
        <v>29</v>
      </c>
      <c r="L3934" t="s">
        <v>711</v>
      </c>
      <c r="M3934" t="s">
        <v>712</v>
      </c>
      <c r="N3934" t="str">
        <f>_xlfn.CONCAT(Tableau1[[#This Row],[species_name]],Tableau1[[#This Row],[sub_reg]])</f>
        <v>Great Atlantic scallop27.7.d</v>
      </c>
      <c r="O3934" t="s">
        <v>32</v>
      </c>
      <c r="P3934" t="s">
        <v>33</v>
      </c>
      <c r="Q3934" t="s">
        <v>34</v>
      </c>
      <c r="R3934">
        <v>92244.51</v>
      </c>
      <c r="S3934" t="s">
        <v>35</v>
      </c>
      <c r="T3934" t="s">
        <v>91</v>
      </c>
      <c r="U3934" t="s">
        <v>92</v>
      </c>
      <c r="V3934" t="s">
        <v>96</v>
      </c>
      <c r="W3934">
        <f>IFERROR(INDEX(#REF!,MATCH(Tableau1[[#This Row],[Identifiant pour calcul]],#REF!,0),9),0)</f>
        <v>0</v>
      </c>
      <c r="X3934">
        <f>Tableau1[[#This Row],[value]]*0.125*Tableau1[[#This Row],[Sequestration factor]]</f>
        <v>0</v>
      </c>
      <c r="Y3934" t="s">
        <v>39</v>
      </c>
      <c r="Z3934" t="s">
        <v>40</v>
      </c>
      <c r="AA3934" t="s">
        <v>39</v>
      </c>
      <c r="AB3934" t="e">
        <f>INDEX(#REF!,MATCH(Tableau1[[#This Row],[species_name]],#REF!,0),2)</f>
        <v>#REF!</v>
      </c>
      <c r="AC3934" s="3" t="e">
        <f>Tableau1[[#This Row],[value]]/Tableau1[[#This Row],[débarquements totaux de l''espèce]]</f>
        <v>#REF!</v>
      </c>
    </row>
    <row r="3935" spans="1:29" x14ac:dyDescent="0.2">
      <c r="A3935" s="1">
        <v>45355</v>
      </c>
      <c r="B3935" t="s">
        <v>24</v>
      </c>
      <c r="C3935" t="s">
        <v>25</v>
      </c>
      <c r="D3935">
        <v>2022</v>
      </c>
      <c r="E3935" t="s">
        <v>86</v>
      </c>
      <c r="F3935" t="s">
        <v>217</v>
      </c>
      <c r="G3935" t="s">
        <v>88</v>
      </c>
      <c r="H3935" t="s">
        <v>29</v>
      </c>
      <c r="L3935" t="s">
        <v>660</v>
      </c>
      <c r="M3935" t="s">
        <v>661</v>
      </c>
      <c r="N3935" t="str">
        <f>_xlfn.CONCAT(Tableau1[[#This Row],[species_name]],Tableau1[[#This Row],[sub_reg]])</f>
        <v>Great Atlantic scallop27.7.d</v>
      </c>
      <c r="O3935" t="s">
        <v>32</v>
      </c>
      <c r="P3935" t="s">
        <v>33</v>
      </c>
      <c r="Q3935" t="s">
        <v>34</v>
      </c>
      <c r="R3935">
        <v>14673.99</v>
      </c>
      <c r="S3935" t="s">
        <v>35</v>
      </c>
      <c r="T3935" t="s">
        <v>91</v>
      </c>
      <c r="U3935" t="s">
        <v>92</v>
      </c>
      <c r="V3935" t="s">
        <v>96</v>
      </c>
      <c r="W3935">
        <f>IFERROR(INDEX(#REF!,MATCH(Tableau1[[#This Row],[Identifiant pour calcul]],#REF!,0),9),0)</f>
        <v>0</v>
      </c>
      <c r="X3935">
        <f>Tableau1[[#This Row],[value]]*0.125*Tableau1[[#This Row],[Sequestration factor]]</f>
        <v>0</v>
      </c>
      <c r="Y3935" t="s">
        <v>39</v>
      </c>
      <c r="Z3935" t="s">
        <v>40</v>
      </c>
      <c r="AA3935" t="s">
        <v>39</v>
      </c>
      <c r="AB3935" t="e">
        <f>INDEX(#REF!,MATCH(Tableau1[[#This Row],[species_name]],#REF!,0),2)</f>
        <v>#REF!</v>
      </c>
      <c r="AC3935" s="3" t="e">
        <f>Tableau1[[#This Row],[value]]/Tableau1[[#This Row],[débarquements totaux de l''espèce]]</f>
        <v>#REF!</v>
      </c>
    </row>
    <row r="3936" spans="1:29" x14ac:dyDescent="0.2">
      <c r="A3936" s="1">
        <v>45355</v>
      </c>
      <c r="B3936" t="s">
        <v>24</v>
      </c>
      <c r="C3936" t="s">
        <v>25</v>
      </c>
      <c r="D3936">
        <v>2022</v>
      </c>
      <c r="E3936" t="s">
        <v>86</v>
      </c>
      <c r="F3936" t="s">
        <v>87</v>
      </c>
      <c r="G3936" t="s">
        <v>28</v>
      </c>
      <c r="H3936" t="s">
        <v>29</v>
      </c>
      <c r="L3936" t="s">
        <v>89</v>
      </c>
      <c r="M3936" t="s">
        <v>90</v>
      </c>
      <c r="N3936" t="str">
        <f>_xlfn.CONCAT(Tableau1[[#This Row],[species_name]],Tableau1[[#This Row],[sub_reg]])</f>
        <v>Great Atlantic scallop21</v>
      </c>
      <c r="O3936" t="s">
        <v>32</v>
      </c>
      <c r="P3936" t="s">
        <v>33</v>
      </c>
      <c r="Q3936" t="s">
        <v>34</v>
      </c>
      <c r="R3936">
        <v>1667</v>
      </c>
      <c r="S3936" t="s">
        <v>35</v>
      </c>
      <c r="T3936" t="s">
        <v>91</v>
      </c>
      <c r="U3936" t="s">
        <v>92</v>
      </c>
      <c r="V3936" t="s">
        <v>883</v>
      </c>
      <c r="W3936">
        <f>IFERROR(INDEX(#REF!,MATCH(Tableau1[[#This Row],[Identifiant pour calcul]],#REF!,0),9),0)</f>
        <v>0</v>
      </c>
      <c r="X3936">
        <f>Tableau1[[#This Row],[value]]*0.125*Tableau1[[#This Row],[Sequestration factor]]</f>
        <v>0</v>
      </c>
      <c r="Y3936" t="s">
        <v>39</v>
      </c>
      <c r="Z3936" t="s">
        <v>40</v>
      </c>
      <c r="AA3936" t="s">
        <v>39</v>
      </c>
      <c r="AB3936" t="e">
        <f>INDEX(#REF!,MATCH(Tableau1[[#This Row],[species_name]],#REF!,0),2)</f>
        <v>#REF!</v>
      </c>
      <c r="AC3936" s="3" t="e">
        <f>Tableau1[[#This Row],[value]]/Tableau1[[#This Row],[débarquements totaux de l''espèce]]</f>
        <v>#REF!</v>
      </c>
    </row>
    <row r="3937" spans="1:29" x14ac:dyDescent="0.2">
      <c r="A3937" s="1">
        <v>45355</v>
      </c>
      <c r="B3937" t="s">
        <v>24</v>
      </c>
      <c r="C3937" t="s">
        <v>25</v>
      </c>
      <c r="D3937">
        <v>2022</v>
      </c>
      <c r="E3937" t="s">
        <v>86</v>
      </c>
      <c r="F3937" t="s">
        <v>87</v>
      </c>
      <c r="G3937" t="s">
        <v>28</v>
      </c>
      <c r="H3937" t="s">
        <v>29</v>
      </c>
      <c r="L3937" t="s">
        <v>89</v>
      </c>
      <c r="M3937" t="s">
        <v>90</v>
      </c>
      <c r="N3937" t="str">
        <f>_xlfn.CONCAT(Tableau1[[#This Row],[species_name]],Tableau1[[#This Row],[sub_reg]])</f>
        <v>Great Atlantic scallop27.4.b</v>
      </c>
      <c r="O3937" t="s">
        <v>32</v>
      </c>
      <c r="P3937" t="s">
        <v>33</v>
      </c>
      <c r="Q3937" t="s">
        <v>34</v>
      </c>
      <c r="R3937">
        <v>2116</v>
      </c>
      <c r="S3937" t="s">
        <v>35</v>
      </c>
      <c r="T3937" t="s">
        <v>91</v>
      </c>
      <c r="U3937" t="s">
        <v>92</v>
      </c>
      <c r="V3937" t="s">
        <v>388</v>
      </c>
      <c r="W3937">
        <f>IFERROR(INDEX(#REF!,MATCH(Tableau1[[#This Row],[Identifiant pour calcul]],#REF!,0),9),0)</f>
        <v>0</v>
      </c>
      <c r="X3937">
        <f>Tableau1[[#This Row],[value]]*0.125*Tableau1[[#This Row],[Sequestration factor]]</f>
        <v>0</v>
      </c>
      <c r="Y3937" t="s">
        <v>39</v>
      </c>
      <c r="Z3937" t="s">
        <v>40</v>
      </c>
      <c r="AA3937" t="s">
        <v>39</v>
      </c>
      <c r="AB3937" t="e">
        <f>INDEX(#REF!,MATCH(Tableau1[[#This Row],[species_name]],#REF!,0),2)</f>
        <v>#REF!</v>
      </c>
      <c r="AC3937" s="3" t="e">
        <f>Tableau1[[#This Row],[value]]/Tableau1[[#This Row],[débarquements totaux de l''espèce]]</f>
        <v>#REF!</v>
      </c>
    </row>
    <row r="3938" spans="1:29" x14ac:dyDescent="0.2">
      <c r="A3938" s="1">
        <v>45355</v>
      </c>
      <c r="B3938" t="s">
        <v>24</v>
      </c>
      <c r="C3938" t="s">
        <v>25</v>
      </c>
      <c r="D3938">
        <v>2022</v>
      </c>
      <c r="E3938" t="s">
        <v>86</v>
      </c>
      <c r="F3938" t="s">
        <v>710</v>
      </c>
      <c r="G3938" t="s">
        <v>77</v>
      </c>
      <c r="H3938" t="s">
        <v>29</v>
      </c>
      <c r="L3938" t="s">
        <v>515</v>
      </c>
      <c r="M3938" t="s">
        <v>516</v>
      </c>
      <c r="N3938" t="str">
        <f>_xlfn.CONCAT(Tableau1[[#This Row],[species_name]],Tableau1[[#This Row],[sub_reg]])</f>
        <v>Great Atlantic scallop27.7.e</v>
      </c>
      <c r="O3938" t="s">
        <v>32</v>
      </c>
      <c r="P3938" t="s">
        <v>33</v>
      </c>
      <c r="Q3938" t="s">
        <v>34</v>
      </c>
      <c r="R3938">
        <v>136673.85999999999</v>
      </c>
      <c r="S3938" t="s">
        <v>35</v>
      </c>
      <c r="T3938" t="s">
        <v>91</v>
      </c>
      <c r="U3938" t="s">
        <v>92</v>
      </c>
      <c r="V3938" t="s">
        <v>226</v>
      </c>
      <c r="W3938">
        <f>IFERROR(INDEX(#REF!,MATCH(Tableau1[[#This Row],[Identifiant pour calcul]],#REF!,0),9),0)</f>
        <v>0</v>
      </c>
      <c r="X3938">
        <f>Tableau1[[#This Row],[value]]*0.125*Tableau1[[#This Row],[Sequestration factor]]</f>
        <v>0</v>
      </c>
      <c r="Y3938" t="s">
        <v>39</v>
      </c>
      <c r="Z3938" t="s">
        <v>40</v>
      </c>
      <c r="AA3938" t="s">
        <v>39</v>
      </c>
      <c r="AB3938" t="e">
        <f>INDEX(#REF!,MATCH(Tableau1[[#This Row],[species_name]],#REF!,0),2)</f>
        <v>#REF!</v>
      </c>
      <c r="AC3938" s="3" t="e">
        <f>Tableau1[[#This Row],[value]]/Tableau1[[#This Row],[débarquements totaux de l''espèce]]</f>
        <v>#REF!</v>
      </c>
    </row>
    <row r="3939" spans="1:29" x14ac:dyDescent="0.2">
      <c r="A3939" s="1">
        <v>45355</v>
      </c>
      <c r="B3939" t="s">
        <v>24</v>
      </c>
      <c r="C3939" t="s">
        <v>25</v>
      </c>
      <c r="D3939">
        <v>2022</v>
      </c>
      <c r="E3939" t="s">
        <v>86</v>
      </c>
      <c r="F3939" t="s">
        <v>372</v>
      </c>
      <c r="G3939" t="s">
        <v>28</v>
      </c>
      <c r="H3939" t="s">
        <v>29</v>
      </c>
      <c r="L3939" t="s">
        <v>711</v>
      </c>
      <c r="M3939" t="s">
        <v>712</v>
      </c>
      <c r="N3939" t="str">
        <f>_xlfn.CONCAT(Tableau1[[#This Row],[species_name]],Tableau1[[#This Row],[sub_reg]])</f>
        <v>Great Atlantic scallop27.7.d</v>
      </c>
      <c r="O3939" t="s">
        <v>32</v>
      </c>
      <c r="P3939" t="s">
        <v>33</v>
      </c>
      <c r="Q3939" t="s">
        <v>34</v>
      </c>
      <c r="R3939">
        <v>4356791.37</v>
      </c>
      <c r="S3939" t="s">
        <v>35</v>
      </c>
      <c r="T3939" t="s">
        <v>91</v>
      </c>
      <c r="U3939" t="s">
        <v>92</v>
      </c>
      <c r="V3939" t="s">
        <v>96</v>
      </c>
      <c r="W3939">
        <f>IFERROR(INDEX(#REF!,MATCH(Tableau1[[#This Row],[Identifiant pour calcul]],#REF!,0),9),0)</f>
        <v>0</v>
      </c>
      <c r="X3939">
        <f>Tableau1[[#This Row],[value]]*0.125*Tableau1[[#This Row],[Sequestration factor]]</f>
        <v>0</v>
      </c>
      <c r="Y3939" t="s">
        <v>39</v>
      </c>
      <c r="Z3939" t="s">
        <v>40</v>
      </c>
      <c r="AA3939" t="s">
        <v>39</v>
      </c>
      <c r="AB3939" t="e">
        <f>INDEX(#REF!,MATCH(Tableau1[[#This Row],[species_name]],#REF!,0),2)</f>
        <v>#REF!</v>
      </c>
      <c r="AC3939" s="3" t="e">
        <f>Tableau1[[#This Row],[value]]/Tableau1[[#This Row],[débarquements totaux de l''espèce]]</f>
        <v>#REF!</v>
      </c>
    </row>
    <row r="3940" spans="1:29" x14ac:dyDescent="0.2">
      <c r="A3940" s="1">
        <v>45355</v>
      </c>
      <c r="B3940" t="s">
        <v>24</v>
      </c>
      <c r="C3940" t="s">
        <v>25</v>
      </c>
      <c r="D3940">
        <v>2022</v>
      </c>
      <c r="E3940" t="s">
        <v>86</v>
      </c>
      <c r="F3940" t="s">
        <v>217</v>
      </c>
      <c r="G3940" t="s">
        <v>77</v>
      </c>
      <c r="H3940" t="s">
        <v>29</v>
      </c>
      <c r="L3940" t="s">
        <v>218</v>
      </c>
      <c r="M3940" t="s">
        <v>219</v>
      </c>
      <c r="N3940" t="str">
        <f>_xlfn.CONCAT(Tableau1[[#This Row],[species_name]],Tableau1[[#This Row],[sub_reg]])</f>
        <v>Catsharks, nursehounds nei27.7.d</v>
      </c>
      <c r="O3940" t="s">
        <v>32</v>
      </c>
      <c r="P3940" t="s">
        <v>33</v>
      </c>
      <c r="Q3940" t="s">
        <v>34</v>
      </c>
      <c r="R3940">
        <v>5414</v>
      </c>
      <c r="S3940" t="s">
        <v>35</v>
      </c>
      <c r="T3940" t="s">
        <v>308</v>
      </c>
      <c r="U3940" t="s">
        <v>309</v>
      </c>
      <c r="V3940" t="s">
        <v>96</v>
      </c>
      <c r="W3940">
        <f>IFERROR(INDEX(#REF!,MATCH(Tableau1[[#This Row],[Identifiant pour calcul]],#REF!,0),9),0)</f>
        <v>0</v>
      </c>
      <c r="X3940">
        <f>Tableau1[[#This Row],[value]]*0.125*Tableau1[[#This Row],[Sequestration factor]]</f>
        <v>0</v>
      </c>
      <c r="Y3940" t="s">
        <v>39</v>
      </c>
      <c r="Z3940" t="s">
        <v>40</v>
      </c>
      <c r="AA3940" t="s">
        <v>39</v>
      </c>
      <c r="AB3940" t="e">
        <f>INDEX(#REF!,MATCH(Tableau1[[#This Row],[species_name]],#REF!,0),2)</f>
        <v>#REF!</v>
      </c>
      <c r="AC3940" s="3" t="e">
        <f>Tableau1[[#This Row],[value]]/Tableau1[[#This Row],[débarquements totaux de l''espèce]]</f>
        <v>#REF!</v>
      </c>
    </row>
    <row r="3941" spans="1:29" x14ac:dyDescent="0.2">
      <c r="A3941" s="1">
        <v>45355</v>
      </c>
      <c r="B3941" t="s">
        <v>24</v>
      </c>
      <c r="C3941" t="s">
        <v>25</v>
      </c>
      <c r="D3941">
        <v>2022</v>
      </c>
      <c r="E3941" t="s">
        <v>86</v>
      </c>
      <c r="F3941" t="s">
        <v>87</v>
      </c>
      <c r="G3941" t="s">
        <v>77</v>
      </c>
      <c r="H3941" t="s">
        <v>29</v>
      </c>
      <c r="M3941" t="s">
        <v>355</v>
      </c>
      <c r="N3941" t="str">
        <f>_xlfn.CONCAT(Tableau1[[#This Row],[species_name]],Tableau1[[#This Row],[sub_reg]])</f>
        <v>Catsharks, nursehounds nei27.7.d</v>
      </c>
      <c r="O3941" t="s">
        <v>32</v>
      </c>
      <c r="P3941" t="s">
        <v>33</v>
      </c>
      <c r="Q3941" t="s">
        <v>34</v>
      </c>
      <c r="R3941">
        <v>1239.03</v>
      </c>
      <c r="S3941" t="s">
        <v>35</v>
      </c>
      <c r="T3941" t="s">
        <v>308</v>
      </c>
      <c r="U3941" t="s">
        <v>309</v>
      </c>
      <c r="V3941" t="s">
        <v>96</v>
      </c>
      <c r="W3941">
        <f>IFERROR(INDEX(#REF!,MATCH(Tableau1[[#This Row],[Identifiant pour calcul]],#REF!,0),9),0)</f>
        <v>0</v>
      </c>
      <c r="X3941">
        <f>Tableau1[[#This Row],[value]]*0.125*Tableau1[[#This Row],[Sequestration factor]]</f>
        <v>0</v>
      </c>
      <c r="Y3941" t="s">
        <v>39</v>
      </c>
      <c r="Z3941" t="s">
        <v>40</v>
      </c>
      <c r="AA3941" t="s">
        <v>39</v>
      </c>
      <c r="AB3941" t="e">
        <f>INDEX(#REF!,MATCH(Tableau1[[#This Row],[species_name]],#REF!,0),2)</f>
        <v>#REF!</v>
      </c>
      <c r="AC3941" s="3" t="e">
        <f>Tableau1[[#This Row],[value]]/Tableau1[[#This Row],[débarquements totaux de l''espèce]]</f>
        <v>#REF!</v>
      </c>
    </row>
    <row r="3942" spans="1:29" x14ac:dyDescent="0.2">
      <c r="A3942" s="1">
        <v>45355</v>
      </c>
      <c r="B3942" t="s">
        <v>24</v>
      </c>
      <c r="C3942" t="s">
        <v>25</v>
      </c>
      <c r="D3942">
        <v>2022</v>
      </c>
      <c r="E3942" t="s">
        <v>26</v>
      </c>
      <c r="F3942" t="s">
        <v>158</v>
      </c>
      <c r="G3942" t="s">
        <v>406</v>
      </c>
      <c r="H3942" t="s">
        <v>29</v>
      </c>
      <c r="L3942" t="s">
        <v>428</v>
      </c>
      <c r="M3942" t="s">
        <v>429</v>
      </c>
      <c r="N3942" t="str">
        <f>_xlfn.CONCAT(Tableau1[[#This Row],[species_name]],Tableau1[[#This Row],[sub_reg]])</f>
        <v>Catsharks, nursehounds neisa 7</v>
      </c>
      <c r="O3942" t="s">
        <v>32</v>
      </c>
      <c r="P3942" t="s">
        <v>33</v>
      </c>
      <c r="Q3942" t="s">
        <v>34</v>
      </c>
      <c r="R3942">
        <v>2970.81</v>
      </c>
      <c r="S3942" t="s">
        <v>35</v>
      </c>
      <c r="T3942" t="s">
        <v>308</v>
      </c>
      <c r="U3942" t="s">
        <v>309</v>
      </c>
      <c r="V3942" t="s">
        <v>62</v>
      </c>
      <c r="W3942">
        <f>IFERROR(INDEX(#REF!,MATCH(Tableau1[[#This Row],[Identifiant pour calcul]],#REF!,0),9),0)</f>
        <v>0</v>
      </c>
      <c r="X3942">
        <f>Tableau1[[#This Row],[value]]*0.125*Tableau1[[#This Row],[Sequestration factor]]</f>
        <v>0</v>
      </c>
      <c r="Y3942" t="s">
        <v>39</v>
      </c>
      <c r="Z3942" t="s">
        <v>40</v>
      </c>
      <c r="AA3942" t="s">
        <v>39</v>
      </c>
      <c r="AB3942" t="e">
        <f>INDEX(#REF!,MATCH(Tableau1[[#This Row],[species_name]],#REF!,0),2)</f>
        <v>#REF!</v>
      </c>
      <c r="AC3942" s="3" t="e">
        <f>Tableau1[[#This Row],[value]]/Tableau1[[#This Row],[débarquements totaux de l''espèce]]</f>
        <v>#REF!</v>
      </c>
    </row>
    <row r="3943" spans="1:29" x14ac:dyDescent="0.2">
      <c r="A3943" s="1">
        <v>45355</v>
      </c>
      <c r="B3943" t="s">
        <v>24</v>
      </c>
      <c r="C3943" t="s">
        <v>25</v>
      </c>
      <c r="D3943">
        <v>2022</v>
      </c>
      <c r="E3943" t="s">
        <v>86</v>
      </c>
      <c r="F3943" t="s">
        <v>372</v>
      </c>
      <c r="G3943" t="s">
        <v>77</v>
      </c>
      <c r="H3943" t="s">
        <v>29</v>
      </c>
      <c r="L3943" t="s">
        <v>515</v>
      </c>
      <c r="M3943" t="s">
        <v>516</v>
      </c>
      <c r="N3943" t="str">
        <f>_xlfn.CONCAT(Tableau1[[#This Row],[species_name]],Tableau1[[#This Row],[sub_reg]])</f>
        <v>Catsharks, nursehounds nei27.7.d</v>
      </c>
      <c r="O3943" t="s">
        <v>32</v>
      </c>
      <c r="P3943" t="s">
        <v>33</v>
      </c>
      <c r="Q3943" t="s">
        <v>34</v>
      </c>
      <c r="R3943">
        <v>8730.65</v>
      </c>
      <c r="S3943" t="s">
        <v>35</v>
      </c>
      <c r="T3943" t="s">
        <v>308</v>
      </c>
      <c r="U3943" t="s">
        <v>309</v>
      </c>
      <c r="V3943" t="s">
        <v>96</v>
      </c>
      <c r="W3943">
        <f>IFERROR(INDEX(#REF!,MATCH(Tableau1[[#This Row],[Identifiant pour calcul]],#REF!,0),9),0)</f>
        <v>0</v>
      </c>
      <c r="X3943">
        <f>Tableau1[[#This Row],[value]]*0.125*Tableau1[[#This Row],[Sequestration factor]]</f>
        <v>0</v>
      </c>
      <c r="Y3943" t="s">
        <v>39</v>
      </c>
      <c r="Z3943" t="s">
        <v>40</v>
      </c>
      <c r="AA3943" t="s">
        <v>39</v>
      </c>
      <c r="AB3943" t="e">
        <f>INDEX(#REF!,MATCH(Tableau1[[#This Row],[species_name]],#REF!,0),2)</f>
        <v>#REF!</v>
      </c>
      <c r="AC3943" s="3" t="e">
        <f>Tableau1[[#This Row],[value]]/Tableau1[[#This Row],[débarquements totaux de l''espèce]]</f>
        <v>#REF!</v>
      </c>
    </row>
    <row r="3944" spans="1:29" x14ac:dyDescent="0.2">
      <c r="A3944" s="1">
        <v>45355</v>
      </c>
      <c r="B3944" t="s">
        <v>24</v>
      </c>
      <c r="C3944" t="s">
        <v>25</v>
      </c>
      <c r="D3944">
        <v>2022</v>
      </c>
      <c r="E3944" t="s">
        <v>86</v>
      </c>
      <c r="F3944" t="s">
        <v>372</v>
      </c>
      <c r="G3944" t="s">
        <v>77</v>
      </c>
      <c r="H3944" t="s">
        <v>29</v>
      </c>
      <c r="L3944" t="s">
        <v>515</v>
      </c>
      <c r="M3944" t="s">
        <v>516</v>
      </c>
      <c r="N3944" t="str">
        <f>_xlfn.CONCAT(Tableau1[[#This Row],[species_name]],Tableau1[[#This Row],[sub_reg]])</f>
        <v>Catsharks, nursehounds nei27.7.e</v>
      </c>
      <c r="O3944" t="s">
        <v>32</v>
      </c>
      <c r="P3944" t="s">
        <v>33</v>
      </c>
      <c r="Q3944" t="s">
        <v>34</v>
      </c>
      <c r="R3944">
        <v>1688</v>
      </c>
      <c r="S3944" t="s">
        <v>35</v>
      </c>
      <c r="T3944" t="s">
        <v>308</v>
      </c>
      <c r="U3944" t="s">
        <v>309</v>
      </c>
      <c r="V3944" t="s">
        <v>226</v>
      </c>
      <c r="W3944">
        <f>IFERROR(INDEX(#REF!,MATCH(Tableau1[[#This Row],[Identifiant pour calcul]],#REF!,0),9),0)</f>
        <v>0</v>
      </c>
      <c r="X3944">
        <f>Tableau1[[#This Row],[value]]*0.125*Tableau1[[#This Row],[Sequestration factor]]</f>
        <v>0</v>
      </c>
      <c r="Y3944" t="s">
        <v>39</v>
      </c>
      <c r="Z3944" t="s">
        <v>40</v>
      </c>
      <c r="AA3944" t="s">
        <v>39</v>
      </c>
      <c r="AB3944" t="e">
        <f>INDEX(#REF!,MATCH(Tableau1[[#This Row],[species_name]],#REF!,0),2)</f>
        <v>#REF!</v>
      </c>
      <c r="AC3944" s="3" t="e">
        <f>Tableau1[[#This Row],[value]]/Tableau1[[#This Row],[débarquements totaux de l''espèce]]</f>
        <v>#REF!</v>
      </c>
    </row>
    <row r="3945" spans="1:29" x14ac:dyDescent="0.2">
      <c r="A3945" s="1">
        <v>45355</v>
      </c>
      <c r="B3945" t="s">
        <v>24</v>
      </c>
      <c r="C3945" t="s">
        <v>25</v>
      </c>
      <c r="D3945">
        <v>2022</v>
      </c>
      <c r="E3945" t="s">
        <v>86</v>
      </c>
      <c r="F3945" t="s">
        <v>158</v>
      </c>
      <c r="G3945" t="s">
        <v>77</v>
      </c>
      <c r="H3945" t="s">
        <v>29</v>
      </c>
      <c r="L3945" t="s">
        <v>413</v>
      </c>
      <c r="M3945" t="s">
        <v>414</v>
      </c>
      <c r="N3945" t="str">
        <f>_xlfn.CONCAT(Tableau1[[#This Row],[species_name]],Tableau1[[#This Row],[sub_reg]])</f>
        <v>Catsharks, nursehounds nei27.7.d</v>
      </c>
      <c r="O3945" t="s">
        <v>32</v>
      </c>
      <c r="P3945" t="s">
        <v>33</v>
      </c>
      <c r="Q3945" t="s">
        <v>34</v>
      </c>
      <c r="R3945">
        <v>1093.01</v>
      </c>
      <c r="S3945" t="s">
        <v>35</v>
      </c>
      <c r="T3945" t="s">
        <v>308</v>
      </c>
      <c r="U3945" t="s">
        <v>309</v>
      </c>
      <c r="V3945" t="s">
        <v>96</v>
      </c>
      <c r="W3945">
        <f>IFERROR(INDEX(#REF!,MATCH(Tableau1[[#This Row],[Identifiant pour calcul]],#REF!,0),9),0)</f>
        <v>0</v>
      </c>
      <c r="X3945">
        <f>Tableau1[[#This Row],[value]]*0.125*Tableau1[[#This Row],[Sequestration factor]]</f>
        <v>0</v>
      </c>
      <c r="Y3945" t="s">
        <v>39</v>
      </c>
      <c r="Z3945" t="s">
        <v>40</v>
      </c>
      <c r="AA3945" t="s">
        <v>39</v>
      </c>
      <c r="AB3945" t="e">
        <f>INDEX(#REF!,MATCH(Tableau1[[#This Row],[species_name]],#REF!,0),2)</f>
        <v>#REF!</v>
      </c>
      <c r="AC3945" s="3" t="e">
        <f>Tableau1[[#This Row],[value]]/Tableau1[[#This Row],[débarquements totaux de l''espèce]]</f>
        <v>#REF!</v>
      </c>
    </row>
    <row r="3946" spans="1:29" x14ac:dyDescent="0.2">
      <c r="A3946" s="1">
        <v>45355</v>
      </c>
      <c r="B3946" t="s">
        <v>24</v>
      </c>
      <c r="C3946" t="s">
        <v>25</v>
      </c>
      <c r="D3946">
        <v>2022</v>
      </c>
      <c r="E3946" t="s">
        <v>86</v>
      </c>
      <c r="F3946" t="s">
        <v>27</v>
      </c>
      <c r="G3946" t="s">
        <v>28</v>
      </c>
      <c r="H3946" t="s">
        <v>29</v>
      </c>
      <c r="L3946" t="s">
        <v>648</v>
      </c>
      <c r="M3946" t="s">
        <v>649</v>
      </c>
      <c r="N3946" t="str">
        <f>_xlfn.CONCAT(Tableau1[[#This Row],[species_name]],Tableau1[[#This Row],[sub_reg]])</f>
        <v>Catsharks, nursehounds nei27.7.e</v>
      </c>
      <c r="O3946" t="s">
        <v>32</v>
      </c>
      <c r="P3946" t="s">
        <v>33</v>
      </c>
      <c r="Q3946" t="s">
        <v>34</v>
      </c>
      <c r="R3946">
        <v>8058.36</v>
      </c>
      <c r="S3946" t="s">
        <v>35</v>
      </c>
      <c r="T3946" t="s">
        <v>308</v>
      </c>
      <c r="U3946" t="s">
        <v>309</v>
      </c>
      <c r="V3946" t="s">
        <v>226</v>
      </c>
      <c r="W3946">
        <f>IFERROR(INDEX(#REF!,MATCH(Tableau1[[#This Row],[Identifiant pour calcul]],#REF!,0),9),0)</f>
        <v>0</v>
      </c>
      <c r="X3946">
        <f>Tableau1[[#This Row],[value]]*0.125*Tableau1[[#This Row],[Sequestration factor]]</f>
        <v>0</v>
      </c>
      <c r="Y3946" t="s">
        <v>39</v>
      </c>
      <c r="Z3946" t="s">
        <v>40</v>
      </c>
      <c r="AA3946" t="s">
        <v>39</v>
      </c>
      <c r="AB3946" t="e">
        <f>INDEX(#REF!,MATCH(Tableau1[[#This Row],[species_name]],#REF!,0),2)</f>
        <v>#REF!</v>
      </c>
      <c r="AC3946" s="3" t="e">
        <f>Tableau1[[#This Row],[value]]/Tableau1[[#This Row],[débarquements totaux de l''espèce]]</f>
        <v>#REF!</v>
      </c>
    </row>
    <row r="3947" spans="1:29" x14ac:dyDescent="0.2">
      <c r="A3947" s="1">
        <v>45355</v>
      </c>
      <c r="B3947" t="s">
        <v>24</v>
      </c>
      <c r="C3947" t="s">
        <v>25</v>
      </c>
      <c r="D3947">
        <v>2022</v>
      </c>
      <c r="E3947" t="s">
        <v>86</v>
      </c>
      <c r="F3947" t="s">
        <v>27</v>
      </c>
      <c r="G3947" t="s">
        <v>28</v>
      </c>
      <c r="H3947" t="s">
        <v>29</v>
      </c>
      <c r="L3947" t="s">
        <v>648</v>
      </c>
      <c r="M3947" t="s">
        <v>649</v>
      </c>
      <c r="N3947" t="str">
        <f>_xlfn.CONCAT(Tableau1[[#This Row],[species_name]],Tableau1[[#This Row],[sub_reg]])</f>
        <v>Catsharks, nursehounds nei27.7.h</v>
      </c>
      <c r="O3947" t="s">
        <v>32</v>
      </c>
      <c r="P3947" t="s">
        <v>33</v>
      </c>
      <c r="Q3947" t="s">
        <v>34</v>
      </c>
      <c r="R3947">
        <v>4698.46</v>
      </c>
      <c r="S3947" t="s">
        <v>35</v>
      </c>
      <c r="T3947" t="s">
        <v>308</v>
      </c>
      <c r="U3947" t="s">
        <v>309</v>
      </c>
      <c r="V3947" t="s">
        <v>330</v>
      </c>
      <c r="W3947">
        <f>IFERROR(INDEX(#REF!,MATCH(Tableau1[[#This Row],[Identifiant pour calcul]],#REF!,0),9),0)</f>
        <v>0</v>
      </c>
      <c r="X3947">
        <f>Tableau1[[#This Row],[value]]*0.125*Tableau1[[#This Row],[Sequestration factor]]</f>
        <v>0</v>
      </c>
      <c r="Y3947" t="s">
        <v>39</v>
      </c>
      <c r="Z3947" t="s">
        <v>40</v>
      </c>
      <c r="AA3947" t="s">
        <v>39</v>
      </c>
      <c r="AB3947" t="e">
        <f>INDEX(#REF!,MATCH(Tableau1[[#This Row],[species_name]],#REF!,0),2)</f>
        <v>#REF!</v>
      </c>
      <c r="AC3947" s="3" t="e">
        <f>Tableau1[[#This Row],[value]]/Tableau1[[#This Row],[débarquements totaux de l''espèce]]</f>
        <v>#REF!</v>
      </c>
    </row>
    <row r="3948" spans="1:29" x14ac:dyDescent="0.2">
      <c r="A3948" s="1">
        <v>45355</v>
      </c>
      <c r="B3948" t="s">
        <v>24</v>
      </c>
      <c r="C3948" t="s">
        <v>25</v>
      </c>
      <c r="D3948">
        <v>2022</v>
      </c>
      <c r="E3948" t="s">
        <v>86</v>
      </c>
      <c r="F3948" t="s">
        <v>27</v>
      </c>
      <c r="G3948" t="s">
        <v>107</v>
      </c>
      <c r="H3948" t="s">
        <v>29</v>
      </c>
      <c r="M3948" t="s">
        <v>693</v>
      </c>
      <c r="N3948" t="str">
        <f>_xlfn.CONCAT(Tableau1[[#This Row],[species_name]],Tableau1[[#This Row],[sub_reg]])</f>
        <v>Catsharks, nursehounds nei27.7.d</v>
      </c>
      <c r="O3948" t="s">
        <v>32</v>
      </c>
      <c r="P3948" t="s">
        <v>33</v>
      </c>
      <c r="Q3948" t="s">
        <v>34</v>
      </c>
      <c r="R3948">
        <v>3740.6</v>
      </c>
      <c r="S3948" t="s">
        <v>35</v>
      </c>
      <c r="T3948" t="s">
        <v>308</v>
      </c>
      <c r="U3948" t="s">
        <v>309</v>
      </c>
      <c r="V3948" t="s">
        <v>96</v>
      </c>
      <c r="W3948">
        <f>IFERROR(INDEX(#REF!,MATCH(Tableau1[[#This Row],[Identifiant pour calcul]],#REF!,0),9),0)</f>
        <v>0</v>
      </c>
      <c r="X3948">
        <f>Tableau1[[#This Row],[value]]*0.125*Tableau1[[#This Row],[Sequestration factor]]</f>
        <v>0</v>
      </c>
      <c r="Y3948" t="s">
        <v>39</v>
      </c>
      <c r="Z3948" t="s">
        <v>40</v>
      </c>
      <c r="AA3948" t="s">
        <v>39</v>
      </c>
      <c r="AB3948" t="e">
        <f>INDEX(#REF!,MATCH(Tableau1[[#This Row],[species_name]],#REF!,0),2)</f>
        <v>#REF!</v>
      </c>
      <c r="AC3948" s="3" t="e">
        <f>Tableau1[[#This Row],[value]]/Tableau1[[#This Row],[débarquements totaux de l''espèce]]</f>
        <v>#REF!</v>
      </c>
    </row>
    <row r="3949" spans="1:29" x14ac:dyDescent="0.2">
      <c r="A3949" s="1">
        <v>45355</v>
      </c>
      <c r="B3949" t="s">
        <v>24</v>
      </c>
      <c r="C3949" t="s">
        <v>25</v>
      </c>
      <c r="D3949">
        <v>2022</v>
      </c>
      <c r="E3949" t="s">
        <v>86</v>
      </c>
      <c r="F3949" t="s">
        <v>27</v>
      </c>
      <c r="G3949" t="s">
        <v>107</v>
      </c>
      <c r="H3949" t="s">
        <v>29</v>
      </c>
      <c r="M3949" t="s">
        <v>693</v>
      </c>
      <c r="N3949" t="str">
        <f>_xlfn.CONCAT(Tableau1[[#This Row],[species_name]],Tableau1[[#This Row],[sub_reg]])</f>
        <v>Catsharks, nursehounds nei27.7.e</v>
      </c>
      <c r="O3949" t="s">
        <v>32</v>
      </c>
      <c r="P3949" t="s">
        <v>33</v>
      </c>
      <c r="Q3949" t="s">
        <v>34</v>
      </c>
      <c r="R3949">
        <v>11451.53</v>
      </c>
      <c r="S3949" t="s">
        <v>35</v>
      </c>
      <c r="T3949" t="s">
        <v>308</v>
      </c>
      <c r="U3949" t="s">
        <v>309</v>
      </c>
      <c r="V3949" t="s">
        <v>226</v>
      </c>
      <c r="W3949">
        <f>IFERROR(INDEX(#REF!,MATCH(Tableau1[[#This Row],[Identifiant pour calcul]],#REF!,0),9),0)</f>
        <v>0</v>
      </c>
      <c r="X3949">
        <f>Tableau1[[#This Row],[value]]*0.125*Tableau1[[#This Row],[Sequestration factor]]</f>
        <v>0</v>
      </c>
      <c r="Y3949" t="s">
        <v>39</v>
      </c>
      <c r="Z3949" t="s">
        <v>40</v>
      </c>
      <c r="AA3949" t="s">
        <v>39</v>
      </c>
      <c r="AB3949" t="e">
        <f>INDEX(#REF!,MATCH(Tableau1[[#This Row],[species_name]],#REF!,0),2)</f>
        <v>#REF!</v>
      </c>
      <c r="AC3949" s="3" t="e">
        <f>Tableau1[[#This Row],[value]]/Tableau1[[#This Row],[débarquements totaux de l''espèce]]</f>
        <v>#REF!</v>
      </c>
    </row>
    <row r="3950" spans="1:29" x14ac:dyDescent="0.2">
      <c r="A3950" s="1">
        <v>45355</v>
      </c>
      <c r="B3950" t="s">
        <v>24</v>
      </c>
      <c r="C3950" t="s">
        <v>25</v>
      </c>
      <c r="D3950">
        <v>2022</v>
      </c>
      <c r="E3950" t="s">
        <v>86</v>
      </c>
      <c r="F3950" t="s">
        <v>27</v>
      </c>
      <c r="G3950" t="s">
        <v>77</v>
      </c>
      <c r="H3950" t="s">
        <v>29</v>
      </c>
      <c r="M3950" t="s">
        <v>738</v>
      </c>
      <c r="N3950" t="str">
        <f>_xlfn.CONCAT(Tableau1[[#This Row],[species_name]],Tableau1[[#This Row],[sub_reg]])</f>
        <v>Catsharks, nursehounds nei27.7.h</v>
      </c>
      <c r="O3950" t="s">
        <v>32</v>
      </c>
      <c r="P3950" t="s">
        <v>33</v>
      </c>
      <c r="Q3950" t="s">
        <v>34</v>
      </c>
      <c r="R3950">
        <v>2490.3200000000002</v>
      </c>
      <c r="S3950" t="s">
        <v>35</v>
      </c>
      <c r="T3950" t="s">
        <v>308</v>
      </c>
      <c r="U3950" t="s">
        <v>309</v>
      </c>
      <c r="V3950" t="s">
        <v>330</v>
      </c>
      <c r="W3950">
        <f>IFERROR(INDEX(#REF!,MATCH(Tableau1[[#This Row],[Identifiant pour calcul]],#REF!,0),9),0)</f>
        <v>0</v>
      </c>
      <c r="X3950">
        <f>Tableau1[[#This Row],[value]]*0.125*Tableau1[[#This Row],[Sequestration factor]]</f>
        <v>0</v>
      </c>
      <c r="Y3950" t="s">
        <v>39</v>
      </c>
      <c r="Z3950" t="s">
        <v>40</v>
      </c>
      <c r="AA3950" t="s">
        <v>39</v>
      </c>
      <c r="AB3950" t="e">
        <f>INDEX(#REF!,MATCH(Tableau1[[#This Row],[species_name]],#REF!,0),2)</f>
        <v>#REF!</v>
      </c>
      <c r="AC3950" s="3" t="e">
        <f>Tableau1[[#This Row],[value]]/Tableau1[[#This Row],[débarquements totaux de l''espèce]]</f>
        <v>#REF!</v>
      </c>
    </row>
    <row r="3951" spans="1:29" x14ac:dyDescent="0.2">
      <c r="A3951" s="1">
        <v>45355</v>
      </c>
      <c r="B3951" t="s">
        <v>24</v>
      </c>
      <c r="C3951" t="s">
        <v>25</v>
      </c>
      <c r="D3951">
        <v>2022</v>
      </c>
      <c r="E3951" t="s">
        <v>86</v>
      </c>
      <c r="F3951" t="s">
        <v>27</v>
      </c>
      <c r="G3951" t="s">
        <v>77</v>
      </c>
      <c r="H3951" t="s">
        <v>29</v>
      </c>
      <c r="M3951" t="s">
        <v>738</v>
      </c>
      <c r="N3951" t="str">
        <f>_xlfn.CONCAT(Tableau1[[#This Row],[species_name]],Tableau1[[#This Row],[sub_reg]])</f>
        <v>Catsharks, nursehounds nei27.7.e</v>
      </c>
      <c r="O3951" t="s">
        <v>32</v>
      </c>
      <c r="P3951" t="s">
        <v>33</v>
      </c>
      <c r="Q3951" t="s">
        <v>34</v>
      </c>
      <c r="R3951">
        <v>17659.39</v>
      </c>
      <c r="S3951" t="s">
        <v>35</v>
      </c>
      <c r="T3951" t="s">
        <v>308</v>
      </c>
      <c r="U3951" t="s">
        <v>309</v>
      </c>
      <c r="V3951" t="s">
        <v>226</v>
      </c>
      <c r="W3951">
        <f>IFERROR(INDEX(#REF!,MATCH(Tableau1[[#This Row],[Identifiant pour calcul]],#REF!,0),9),0)</f>
        <v>0</v>
      </c>
      <c r="X3951">
        <f>Tableau1[[#This Row],[value]]*0.125*Tableau1[[#This Row],[Sequestration factor]]</f>
        <v>0</v>
      </c>
      <c r="Y3951" t="s">
        <v>39</v>
      </c>
      <c r="Z3951" t="s">
        <v>40</v>
      </c>
      <c r="AA3951" t="s">
        <v>39</v>
      </c>
      <c r="AB3951" t="e">
        <f>INDEX(#REF!,MATCH(Tableau1[[#This Row],[species_name]],#REF!,0),2)</f>
        <v>#REF!</v>
      </c>
      <c r="AC3951" s="3" t="e">
        <f>Tableau1[[#This Row],[value]]/Tableau1[[#This Row],[débarquements totaux de l''espèce]]</f>
        <v>#REF!</v>
      </c>
    </row>
    <row r="3952" spans="1:29" x14ac:dyDescent="0.2">
      <c r="A3952" s="1">
        <v>45355</v>
      </c>
      <c r="B3952" t="s">
        <v>24</v>
      </c>
      <c r="C3952" t="s">
        <v>25</v>
      </c>
      <c r="D3952">
        <v>2022</v>
      </c>
      <c r="E3952" t="s">
        <v>86</v>
      </c>
      <c r="F3952" t="s">
        <v>27</v>
      </c>
      <c r="G3952" t="s">
        <v>77</v>
      </c>
      <c r="H3952" t="s">
        <v>29</v>
      </c>
      <c r="M3952" t="s">
        <v>738</v>
      </c>
      <c r="N3952" t="str">
        <f>_xlfn.CONCAT(Tableau1[[#This Row],[species_name]],Tableau1[[#This Row],[sub_reg]])</f>
        <v>Catsharks, nursehounds nei27.7.d</v>
      </c>
      <c r="O3952" t="s">
        <v>32</v>
      </c>
      <c r="P3952" t="s">
        <v>33</v>
      </c>
      <c r="Q3952" t="s">
        <v>34</v>
      </c>
      <c r="R3952">
        <v>1330.11</v>
      </c>
      <c r="S3952" t="s">
        <v>35</v>
      </c>
      <c r="T3952" t="s">
        <v>308</v>
      </c>
      <c r="U3952" t="s">
        <v>309</v>
      </c>
      <c r="V3952" t="s">
        <v>96</v>
      </c>
      <c r="W3952">
        <f>IFERROR(INDEX(#REF!,MATCH(Tableau1[[#This Row],[Identifiant pour calcul]],#REF!,0),9),0)</f>
        <v>0</v>
      </c>
      <c r="X3952">
        <f>Tableau1[[#This Row],[value]]*0.125*Tableau1[[#This Row],[Sequestration factor]]</f>
        <v>0</v>
      </c>
      <c r="Y3952" t="s">
        <v>39</v>
      </c>
      <c r="Z3952" t="s">
        <v>40</v>
      </c>
      <c r="AA3952" t="s">
        <v>39</v>
      </c>
      <c r="AB3952" t="e">
        <f>INDEX(#REF!,MATCH(Tableau1[[#This Row],[species_name]],#REF!,0),2)</f>
        <v>#REF!</v>
      </c>
      <c r="AC3952" s="3" t="e">
        <f>Tableau1[[#This Row],[value]]/Tableau1[[#This Row],[débarquements totaux de l''espèce]]</f>
        <v>#REF!</v>
      </c>
    </row>
    <row r="3953" spans="1:29" x14ac:dyDescent="0.2">
      <c r="A3953" s="1">
        <v>45355</v>
      </c>
      <c r="B3953" t="s">
        <v>24</v>
      </c>
      <c r="C3953" t="s">
        <v>25</v>
      </c>
      <c r="D3953">
        <v>2022</v>
      </c>
      <c r="E3953" t="s">
        <v>26</v>
      </c>
      <c r="F3953" t="s">
        <v>27</v>
      </c>
      <c r="G3953" t="s">
        <v>277</v>
      </c>
      <c r="H3953" t="s">
        <v>29</v>
      </c>
      <c r="M3953" t="s">
        <v>749</v>
      </c>
      <c r="N3953" t="str">
        <f>_xlfn.CONCAT(Tableau1[[#This Row],[species_name]],Tableau1[[#This Row],[sub_reg]])</f>
        <v>Catsharks, nursehounds neisa 7</v>
      </c>
      <c r="O3953" t="s">
        <v>32</v>
      </c>
      <c r="P3953" t="s">
        <v>33</v>
      </c>
      <c r="Q3953" t="s">
        <v>34</v>
      </c>
      <c r="R3953">
        <v>1321.357</v>
      </c>
      <c r="S3953" t="s">
        <v>35</v>
      </c>
      <c r="T3953" t="s">
        <v>308</v>
      </c>
      <c r="U3953" t="s">
        <v>309</v>
      </c>
      <c r="V3953" t="s">
        <v>62</v>
      </c>
      <c r="W3953">
        <f>IFERROR(INDEX(#REF!,MATCH(Tableau1[[#This Row],[Identifiant pour calcul]],#REF!,0),9),0)</f>
        <v>0</v>
      </c>
      <c r="X3953">
        <f>Tableau1[[#This Row],[value]]*0.125*Tableau1[[#This Row],[Sequestration factor]]</f>
        <v>0</v>
      </c>
      <c r="Y3953" t="s">
        <v>39</v>
      </c>
      <c r="Z3953" t="s">
        <v>40</v>
      </c>
      <c r="AA3953" t="s">
        <v>39</v>
      </c>
      <c r="AB3953" t="e">
        <f>INDEX(#REF!,MATCH(Tableau1[[#This Row],[species_name]],#REF!,0),2)</f>
        <v>#REF!</v>
      </c>
      <c r="AC3953" s="3" t="e">
        <f>Tableau1[[#This Row],[value]]/Tableau1[[#This Row],[débarquements totaux de l''espèce]]</f>
        <v>#REF!</v>
      </c>
    </row>
    <row r="3954" spans="1:29" x14ac:dyDescent="0.2">
      <c r="A3954" s="1">
        <v>45355</v>
      </c>
      <c r="B3954" t="s">
        <v>24</v>
      </c>
      <c r="C3954" t="s">
        <v>25</v>
      </c>
      <c r="D3954">
        <v>2022</v>
      </c>
      <c r="E3954" t="s">
        <v>86</v>
      </c>
      <c r="F3954" t="s">
        <v>158</v>
      </c>
      <c r="G3954" t="s">
        <v>88</v>
      </c>
      <c r="H3954" t="s">
        <v>29</v>
      </c>
      <c r="L3954" t="s">
        <v>373</v>
      </c>
      <c r="M3954" t="s">
        <v>374</v>
      </c>
      <c r="N3954" t="str">
        <f>_xlfn.CONCAT(Tableau1[[#This Row],[species_name]],Tableau1[[#This Row],[sub_reg]])</f>
        <v>Catsharks, nursehounds nei27.7.g</v>
      </c>
      <c r="O3954" t="s">
        <v>32</v>
      </c>
      <c r="P3954" t="s">
        <v>33</v>
      </c>
      <c r="Q3954" t="s">
        <v>34</v>
      </c>
      <c r="R3954">
        <v>2942.74</v>
      </c>
      <c r="S3954" t="s">
        <v>35</v>
      </c>
      <c r="T3954" t="s">
        <v>308</v>
      </c>
      <c r="U3954" t="s">
        <v>309</v>
      </c>
      <c r="V3954" t="s">
        <v>662</v>
      </c>
      <c r="W3954">
        <f>IFERROR(INDEX(#REF!,MATCH(Tableau1[[#This Row],[Identifiant pour calcul]],#REF!,0),9),0)</f>
        <v>0</v>
      </c>
      <c r="X3954">
        <f>Tableau1[[#This Row],[value]]*0.125*Tableau1[[#This Row],[Sequestration factor]]</f>
        <v>0</v>
      </c>
      <c r="Y3954" t="s">
        <v>39</v>
      </c>
      <c r="Z3954" t="s">
        <v>40</v>
      </c>
      <c r="AA3954" t="s">
        <v>39</v>
      </c>
      <c r="AB3954" t="e">
        <f>INDEX(#REF!,MATCH(Tableau1[[#This Row],[species_name]],#REF!,0),2)</f>
        <v>#REF!</v>
      </c>
      <c r="AC3954" s="3" t="e">
        <f>Tableau1[[#This Row],[value]]/Tableau1[[#This Row],[débarquements totaux de l''espèce]]</f>
        <v>#REF!</v>
      </c>
    </row>
    <row r="3955" spans="1:29" x14ac:dyDescent="0.2">
      <c r="A3955" s="1">
        <v>45355</v>
      </c>
      <c r="B3955" t="s">
        <v>24</v>
      </c>
      <c r="C3955" t="s">
        <v>25</v>
      </c>
      <c r="D3955">
        <v>2022</v>
      </c>
      <c r="E3955" t="s">
        <v>86</v>
      </c>
      <c r="F3955" t="s">
        <v>158</v>
      </c>
      <c r="G3955" t="s">
        <v>88</v>
      </c>
      <c r="H3955" t="s">
        <v>29</v>
      </c>
      <c r="L3955" t="s">
        <v>373</v>
      </c>
      <c r="M3955" t="s">
        <v>374</v>
      </c>
      <c r="N3955" t="str">
        <f>_xlfn.CONCAT(Tableau1[[#This Row],[species_name]],Tableau1[[#This Row],[sub_reg]])</f>
        <v>Catsharks, nursehounds nei27.7.h</v>
      </c>
      <c r="O3955" t="s">
        <v>32</v>
      </c>
      <c r="P3955" t="s">
        <v>33</v>
      </c>
      <c r="Q3955" t="s">
        <v>34</v>
      </c>
      <c r="R3955">
        <v>5249.37</v>
      </c>
      <c r="S3955" t="s">
        <v>35</v>
      </c>
      <c r="T3955" t="s">
        <v>308</v>
      </c>
      <c r="U3955" t="s">
        <v>309</v>
      </c>
      <c r="V3955" t="s">
        <v>330</v>
      </c>
      <c r="W3955">
        <f>IFERROR(INDEX(#REF!,MATCH(Tableau1[[#This Row],[Identifiant pour calcul]],#REF!,0),9),0)</f>
        <v>0</v>
      </c>
      <c r="X3955">
        <f>Tableau1[[#This Row],[value]]*0.125*Tableau1[[#This Row],[Sequestration factor]]</f>
        <v>0</v>
      </c>
      <c r="Y3955" t="s">
        <v>39</v>
      </c>
      <c r="Z3955" t="s">
        <v>40</v>
      </c>
      <c r="AA3955" t="s">
        <v>39</v>
      </c>
      <c r="AB3955" t="e">
        <f>INDEX(#REF!,MATCH(Tableau1[[#This Row],[species_name]],#REF!,0),2)</f>
        <v>#REF!</v>
      </c>
      <c r="AC3955" s="3" t="e">
        <f>Tableau1[[#This Row],[value]]/Tableau1[[#This Row],[débarquements totaux de l''espèce]]</f>
        <v>#REF!</v>
      </c>
    </row>
    <row r="3956" spans="1:29" x14ac:dyDescent="0.2">
      <c r="A3956" s="1">
        <v>45355</v>
      </c>
      <c r="B3956" t="s">
        <v>24</v>
      </c>
      <c r="C3956" t="s">
        <v>25</v>
      </c>
      <c r="D3956">
        <v>2022</v>
      </c>
      <c r="E3956" t="s">
        <v>86</v>
      </c>
      <c r="F3956" t="s">
        <v>158</v>
      </c>
      <c r="G3956" t="s">
        <v>88</v>
      </c>
      <c r="H3956" t="s">
        <v>29</v>
      </c>
      <c r="L3956" t="s">
        <v>373</v>
      </c>
      <c r="M3956" t="s">
        <v>374</v>
      </c>
      <c r="N3956" t="str">
        <f>_xlfn.CONCAT(Tableau1[[#This Row],[species_name]],Tableau1[[#This Row],[sub_reg]])</f>
        <v>Catsharks, nursehounds nei27.7.f</v>
      </c>
      <c r="O3956" t="s">
        <v>32</v>
      </c>
      <c r="P3956" t="s">
        <v>33</v>
      </c>
      <c r="Q3956" t="s">
        <v>34</v>
      </c>
      <c r="R3956">
        <v>4234.82</v>
      </c>
      <c r="S3956" t="s">
        <v>35</v>
      </c>
      <c r="T3956" t="s">
        <v>308</v>
      </c>
      <c r="U3956" t="s">
        <v>309</v>
      </c>
      <c r="V3956" t="s">
        <v>685</v>
      </c>
      <c r="W3956">
        <f>IFERROR(INDEX(#REF!,MATCH(Tableau1[[#This Row],[Identifiant pour calcul]],#REF!,0),9),0)</f>
        <v>0</v>
      </c>
      <c r="X3956">
        <f>Tableau1[[#This Row],[value]]*0.125*Tableau1[[#This Row],[Sequestration factor]]</f>
        <v>0</v>
      </c>
      <c r="Y3956" t="s">
        <v>39</v>
      </c>
      <c r="Z3956" t="s">
        <v>40</v>
      </c>
      <c r="AA3956" t="s">
        <v>39</v>
      </c>
      <c r="AB3956" t="e">
        <f>INDEX(#REF!,MATCH(Tableau1[[#This Row],[species_name]],#REF!,0),2)</f>
        <v>#REF!</v>
      </c>
      <c r="AC3956" s="3" t="e">
        <f>Tableau1[[#This Row],[value]]/Tableau1[[#This Row],[débarquements totaux de l''espèce]]</f>
        <v>#REF!</v>
      </c>
    </row>
    <row r="3957" spans="1:29" x14ac:dyDescent="0.2">
      <c r="A3957" s="1">
        <v>45355</v>
      </c>
      <c r="B3957" t="s">
        <v>24</v>
      </c>
      <c r="C3957" t="s">
        <v>25</v>
      </c>
      <c r="D3957">
        <v>2022</v>
      </c>
      <c r="E3957" t="s">
        <v>86</v>
      </c>
      <c r="F3957" t="s">
        <v>158</v>
      </c>
      <c r="G3957" t="s">
        <v>88</v>
      </c>
      <c r="H3957" t="s">
        <v>29</v>
      </c>
      <c r="L3957" t="s">
        <v>373</v>
      </c>
      <c r="M3957" t="s">
        <v>374</v>
      </c>
      <c r="N3957" t="str">
        <f>_xlfn.CONCAT(Tableau1[[#This Row],[species_name]],Tableau1[[#This Row],[sub_reg]])</f>
        <v>Catsharks, nursehounds nei27.7.e</v>
      </c>
      <c r="O3957" t="s">
        <v>32</v>
      </c>
      <c r="P3957" t="s">
        <v>33</v>
      </c>
      <c r="Q3957" t="s">
        <v>34</v>
      </c>
      <c r="R3957">
        <v>10129.99</v>
      </c>
      <c r="S3957" t="s">
        <v>35</v>
      </c>
      <c r="T3957" t="s">
        <v>308</v>
      </c>
      <c r="U3957" t="s">
        <v>309</v>
      </c>
      <c r="V3957" t="s">
        <v>226</v>
      </c>
      <c r="W3957">
        <f>IFERROR(INDEX(#REF!,MATCH(Tableau1[[#This Row],[Identifiant pour calcul]],#REF!,0),9),0)</f>
        <v>0</v>
      </c>
      <c r="X3957">
        <f>Tableau1[[#This Row],[value]]*0.125*Tableau1[[#This Row],[Sequestration factor]]</f>
        <v>0</v>
      </c>
      <c r="Y3957" t="s">
        <v>39</v>
      </c>
      <c r="Z3957" t="s">
        <v>40</v>
      </c>
      <c r="AA3957" t="s">
        <v>39</v>
      </c>
      <c r="AB3957" t="e">
        <f>INDEX(#REF!,MATCH(Tableau1[[#This Row],[species_name]],#REF!,0),2)</f>
        <v>#REF!</v>
      </c>
      <c r="AC3957" s="3" t="e">
        <f>Tableau1[[#This Row],[value]]/Tableau1[[#This Row],[débarquements totaux de l''espèce]]</f>
        <v>#REF!</v>
      </c>
    </row>
    <row r="3958" spans="1:29" x14ac:dyDescent="0.2">
      <c r="A3958" s="1">
        <v>45355</v>
      </c>
      <c r="B3958" t="s">
        <v>24</v>
      </c>
      <c r="C3958" t="s">
        <v>25</v>
      </c>
      <c r="D3958">
        <v>2022</v>
      </c>
      <c r="E3958" t="s">
        <v>86</v>
      </c>
      <c r="F3958" t="s">
        <v>158</v>
      </c>
      <c r="G3958" t="s">
        <v>406</v>
      </c>
      <c r="H3958" t="s">
        <v>29</v>
      </c>
      <c r="L3958" t="s">
        <v>418</v>
      </c>
      <c r="M3958" t="s">
        <v>419</v>
      </c>
      <c r="N3958" t="str">
        <f>_xlfn.CONCAT(Tableau1[[#This Row],[species_name]],Tableau1[[#This Row],[sub_reg]])</f>
        <v>Catsharks, nursehounds nei27.7.e</v>
      </c>
      <c r="O3958" t="s">
        <v>32</v>
      </c>
      <c r="P3958" t="s">
        <v>33</v>
      </c>
      <c r="Q3958" t="s">
        <v>34</v>
      </c>
      <c r="R3958">
        <v>6368.77</v>
      </c>
      <c r="S3958" t="s">
        <v>35</v>
      </c>
      <c r="T3958" t="s">
        <v>308</v>
      </c>
      <c r="U3958" t="s">
        <v>309</v>
      </c>
      <c r="V3958" t="s">
        <v>226</v>
      </c>
      <c r="W3958">
        <f>IFERROR(INDEX(#REF!,MATCH(Tableau1[[#This Row],[Identifiant pour calcul]],#REF!,0),9),0)</f>
        <v>0</v>
      </c>
      <c r="X3958">
        <f>Tableau1[[#This Row],[value]]*0.125*Tableau1[[#This Row],[Sequestration factor]]</f>
        <v>0</v>
      </c>
      <c r="Y3958" t="s">
        <v>39</v>
      </c>
      <c r="Z3958" t="s">
        <v>40</v>
      </c>
      <c r="AA3958" t="s">
        <v>39</v>
      </c>
      <c r="AB3958" t="e">
        <f>INDEX(#REF!,MATCH(Tableau1[[#This Row],[species_name]],#REF!,0),2)</f>
        <v>#REF!</v>
      </c>
      <c r="AC3958" s="3" t="e">
        <f>Tableau1[[#This Row],[value]]/Tableau1[[#This Row],[débarquements totaux de l''espèce]]</f>
        <v>#REF!</v>
      </c>
    </row>
    <row r="3959" spans="1:29" x14ac:dyDescent="0.2">
      <c r="A3959" s="1">
        <v>45355</v>
      </c>
      <c r="B3959" t="s">
        <v>24</v>
      </c>
      <c r="C3959" t="s">
        <v>25</v>
      </c>
      <c r="D3959">
        <v>2022</v>
      </c>
      <c r="E3959" t="s">
        <v>86</v>
      </c>
      <c r="F3959" t="s">
        <v>372</v>
      </c>
      <c r="G3959" t="s">
        <v>28</v>
      </c>
      <c r="H3959" t="s">
        <v>29</v>
      </c>
      <c r="L3959" t="s">
        <v>711</v>
      </c>
      <c r="M3959" t="s">
        <v>712</v>
      </c>
      <c r="N3959" t="str">
        <f>_xlfn.CONCAT(Tableau1[[#This Row],[species_name]],Tableau1[[#This Row],[sub_reg]])</f>
        <v>Catsharks, nursehounds nei27.7.d</v>
      </c>
      <c r="O3959" t="s">
        <v>32</v>
      </c>
      <c r="P3959" t="s">
        <v>33</v>
      </c>
      <c r="Q3959" t="s">
        <v>34</v>
      </c>
      <c r="R3959">
        <v>4735</v>
      </c>
      <c r="S3959" t="s">
        <v>35</v>
      </c>
      <c r="T3959" t="s">
        <v>308</v>
      </c>
      <c r="U3959" t="s">
        <v>309</v>
      </c>
      <c r="V3959" t="s">
        <v>96</v>
      </c>
      <c r="W3959">
        <f>IFERROR(INDEX(#REF!,MATCH(Tableau1[[#This Row],[Identifiant pour calcul]],#REF!,0),9),0)</f>
        <v>0</v>
      </c>
      <c r="X3959">
        <f>Tableau1[[#This Row],[value]]*0.125*Tableau1[[#This Row],[Sequestration factor]]</f>
        <v>0</v>
      </c>
      <c r="Y3959" t="s">
        <v>39</v>
      </c>
      <c r="Z3959" t="s">
        <v>40</v>
      </c>
      <c r="AA3959" t="s">
        <v>39</v>
      </c>
      <c r="AB3959" t="e">
        <f>INDEX(#REF!,MATCH(Tableau1[[#This Row],[species_name]],#REF!,0),2)</f>
        <v>#REF!</v>
      </c>
      <c r="AC3959" s="3" t="e">
        <f>Tableau1[[#This Row],[value]]/Tableau1[[#This Row],[débarquements totaux de l''espèce]]</f>
        <v>#REF!</v>
      </c>
    </row>
    <row r="3960" spans="1:29" x14ac:dyDescent="0.2">
      <c r="A3960" s="1">
        <v>45355</v>
      </c>
      <c r="B3960" t="s">
        <v>24</v>
      </c>
      <c r="C3960" t="s">
        <v>25</v>
      </c>
      <c r="D3960">
        <v>2022</v>
      </c>
      <c r="E3960" t="s">
        <v>86</v>
      </c>
      <c r="F3960" t="s">
        <v>158</v>
      </c>
      <c r="G3960" t="s">
        <v>28</v>
      </c>
      <c r="H3960" t="s">
        <v>29</v>
      </c>
      <c r="M3960" t="s">
        <v>821</v>
      </c>
      <c r="N3960" t="str">
        <f>_xlfn.CONCAT(Tableau1[[#This Row],[species_name]],Tableau1[[#This Row],[sub_reg]])</f>
        <v>Catsharks, nursehounds nei27.7.d</v>
      </c>
      <c r="O3960" t="s">
        <v>32</v>
      </c>
      <c r="P3960" t="s">
        <v>33</v>
      </c>
      <c r="Q3960" t="s">
        <v>34</v>
      </c>
      <c r="R3960">
        <v>7887.93</v>
      </c>
      <c r="S3960" t="s">
        <v>35</v>
      </c>
      <c r="T3960" t="s">
        <v>308</v>
      </c>
      <c r="U3960" t="s">
        <v>309</v>
      </c>
      <c r="V3960" t="s">
        <v>96</v>
      </c>
      <c r="W3960">
        <f>IFERROR(INDEX(#REF!,MATCH(Tableau1[[#This Row],[Identifiant pour calcul]],#REF!,0),9),0)</f>
        <v>0</v>
      </c>
      <c r="X3960">
        <f>Tableau1[[#This Row],[value]]*0.125*Tableau1[[#This Row],[Sequestration factor]]</f>
        <v>0</v>
      </c>
      <c r="Y3960" t="s">
        <v>39</v>
      </c>
      <c r="Z3960" t="s">
        <v>40</v>
      </c>
      <c r="AA3960" t="s">
        <v>39</v>
      </c>
      <c r="AB3960" t="e">
        <f>INDEX(#REF!,MATCH(Tableau1[[#This Row],[species_name]],#REF!,0),2)</f>
        <v>#REF!</v>
      </c>
      <c r="AC3960" s="3" t="e">
        <f>Tableau1[[#This Row],[value]]/Tableau1[[#This Row],[débarquements totaux de l''espèce]]</f>
        <v>#REF!</v>
      </c>
    </row>
    <row r="3961" spans="1:29" x14ac:dyDescent="0.2">
      <c r="A3961" s="1">
        <v>45355</v>
      </c>
      <c r="B3961" t="s">
        <v>24</v>
      </c>
      <c r="C3961" t="s">
        <v>25</v>
      </c>
      <c r="D3961">
        <v>2022</v>
      </c>
      <c r="E3961" t="s">
        <v>86</v>
      </c>
      <c r="F3961" t="s">
        <v>158</v>
      </c>
      <c r="G3961" t="s">
        <v>28</v>
      </c>
      <c r="H3961" t="s">
        <v>29</v>
      </c>
      <c r="M3961" t="s">
        <v>821</v>
      </c>
      <c r="N3961" t="str">
        <f>_xlfn.CONCAT(Tableau1[[#This Row],[species_name]],Tableau1[[#This Row],[sub_reg]])</f>
        <v>Catsharks, nursehounds nei27.7.h</v>
      </c>
      <c r="O3961" t="s">
        <v>32</v>
      </c>
      <c r="P3961" t="s">
        <v>33</v>
      </c>
      <c r="Q3961" t="s">
        <v>34</v>
      </c>
      <c r="R3961">
        <v>1757.08</v>
      </c>
      <c r="S3961" t="s">
        <v>35</v>
      </c>
      <c r="T3961" t="s">
        <v>308</v>
      </c>
      <c r="U3961" t="s">
        <v>309</v>
      </c>
      <c r="V3961" t="s">
        <v>330</v>
      </c>
      <c r="W3961">
        <f>IFERROR(INDEX(#REF!,MATCH(Tableau1[[#This Row],[Identifiant pour calcul]],#REF!,0),9),0)</f>
        <v>0</v>
      </c>
      <c r="X3961">
        <f>Tableau1[[#This Row],[value]]*0.125*Tableau1[[#This Row],[Sequestration factor]]</f>
        <v>0</v>
      </c>
      <c r="Y3961" t="s">
        <v>39</v>
      </c>
      <c r="Z3961" t="s">
        <v>40</v>
      </c>
      <c r="AA3961" t="s">
        <v>39</v>
      </c>
      <c r="AB3961" t="e">
        <f>INDEX(#REF!,MATCH(Tableau1[[#This Row],[species_name]],#REF!,0),2)</f>
        <v>#REF!</v>
      </c>
      <c r="AC3961" s="3" t="e">
        <f>Tableau1[[#This Row],[value]]/Tableau1[[#This Row],[débarquements totaux de l''espèce]]</f>
        <v>#REF!</v>
      </c>
    </row>
    <row r="3962" spans="1:29" x14ac:dyDescent="0.2">
      <c r="A3962" s="1">
        <v>45355</v>
      </c>
      <c r="B3962" t="s">
        <v>24</v>
      </c>
      <c r="C3962" t="s">
        <v>25</v>
      </c>
      <c r="D3962">
        <v>2022</v>
      </c>
      <c r="E3962" t="s">
        <v>86</v>
      </c>
      <c r="F3962" t="s">
        <v>158</v>
      </c>
      <c r="G3962" t="s">
        <v>77</v>
      </c>
      <c r="H3962" t="s">
        <v>29</v>
      </c>
      <c r="L3962" t="s">
        <v>413</v>
      </c>
      <c r="M3962" t="s">
        <v>414</v>
      </c>
      <c r="N3962" t="str">
        <f>_xlfn.CONCAT(Tableau1[[#This Row],[species_name]],Tableau1[[#This Row],[sub_reg]])</f>
        <v>Catsharks, nursehounds nei27.7.e</v>
      </c>
      <c r="O3962" t="s">
        <v>32</v>
      </c>
      <c r="P3962" t="s">
        <v>33</v>
      </c>
      <c r="Q3962" t="s">
        <v>34</v>
      </c>
      <c r="R3962">
        <v>1773.44</v>
      </c>
      <c r="S3962" t="s">
        <v>35</v>
      </c>
      <c r="T3962" t="s">
        <v>308</v>
      </c>
      <c r="U3962" t="s">
        <v>309</v>
      </c>
      <c r="V3962" t="s">
        <v>226</v>
      </c>
      <c r="W3962">
        <f>IFERROR(INDEX(#REF!,MATCH(Tableau1[[#This Row],[Identifiant pour calcul]],#REF!,0),9),0)</f>
        <v>0</v>
      </c>
      <c r="X3962">
        <f>Tableau1[[#This Row],[value]]*0.125*Tableau1[[#This Row],[Sequestration factor]]</f>
        <v>0</v>
      </c>
      <c r="Y3962" t="s">
        <v>39</v>
      </c>
      <c r="Z3962" t="s">
        <v>40</v>
      </c>
      <c r="AA3962" t="s">
        <v>39</v>
      </c>
      <c r="AB3962" t="e">
        <f>INDEX(#REF!,MATCH(Tableau1[[#This Row],[species_name]],#REF!,0),2)</f>
        <v>#REF!</v>
      </c>
      <c r="AC3962" s="3" t="e">
        <f>Tableau1[[#This Row],[value]]/Tableau1[[#This Row],[débarquements totaux de l''espèce]]</f>
        <v>#REF!</v>
      </c>
    </row>
    <row r="3963" spans="1:29" x14ac:dyDescent="0.2">
      <c r="A3963" s="1">
        <v>45355</v>
      </c>
      <c r="B3963" t="s">
        <v>24</v>
      </c>
      <c r="C3963" t="s">
        <v>25</v>
      </c>
      <c r="D3963">
        <v>2022</v>
      </c>
      <c r="E3963" t="s">
        <v>86</v>
      </c>
      <c r="F3963" t="s">
        <v>158</v>
      </c>
      <c r="G3963" t="s">
        <v>28</v>
      </c>
      <c r="H3963" t="s">
        <v>29</v>
      </c>
      <c r="M3963" t="s">
        <v>821</v>
      </c>
      <c r="N3963" t="str">
        <f>_xlfn.CONCAT(Tableau1[[#This Row],[species_name]],Tableau1[[#This Row],[sub_reg]])</f>
        <v>Catsharks, nursehounds nei27.8.a</v>
      </c>
      <c r="O3963" t="s">
        <v>32</v>
      </c>
      <c r="P3963" t="s">
        <v>33</v>
      </c>
      <c r="Q3963" t="s">
        <v>34</v>
      </c>
      <c r="R3963">
        <v>2941.69</v>
      </c>
      <c r="S3963" t="s">
        <v>35</v>
      </c>
      <c r="T3963" t="s">
        <v>308</v>
      </c>
      <c r="U3963" t="s">
        <v>309</v>
      </c>
      <c r="V3963" t="s">
        <v>331</v>
      </c>
      <c r="W3963">
        <f>IFERROR(INDEX(#REF!,MATCH(Tableau1[[#This Row],[Identifiant pour calcul]],#REF!,0),9),0)</f>
        <v>0</v>
      </c>
      <c r="X3963">
        <f>Tableau1[[#This Row],[value]]*0.125*Tableau1[[#This Row],[Sequestration factor]]</f>
        <v>0</v>
      </c>
      <c r="Y3963" t="s">
        <v>39</v>
      </c>
      <c r="Z3963" t="s">
        <v>40</v>
      </c>
      <c r="AA3963" t="s">
        <v>39</v>
      </c>
      <c r="AB3963" t="e">
        <f>INDEX(#REF!,MATCH(Tableau1[[#This Row],[species_name]],#REF!,0),2)</f>
        <v>#REF!</v>
      </c>
      <c r="AC3963" s="3" t="e">
        <f>Tableau1[[#This Row],[value]]/Tableau1[[#This Row],[débarquements totaux de l''espèce]]</f>
        <v>#REF!</v>
      </c>
    </row>
    <row r="3964" spans="1:29" x14ac:dyDescent="0.2">
      <c r="A3964" s="1">
        <v>45355</v>
      </c>
      <c r="B3964" t="s">
        <v>24</v>
      </c>
      <c r="C3964" t="s">
        <v>25</v>
      </c>
      <c r="D3964">
        <v>2022</v>
      </c>
      <c r="E3964" t="s">
        <v>86</v>
      </c>
      <c r="F3964" t="s">
        <v>239</v>
      </c>
      <c r="G3964" t="s">
        <v>107</v>
      </c>
      <c r="H3964" t="s">
        <v>29</v>
      </c>
      <c r="M3964" t="s">
        <v>786</v>
      </c>
      <c r="N3964" t="str">
        <f>_xlfn.CONCAT(Tableau1[[#This Row],[species_name]],Tableau1[[#This Row],[sub_reg]])</f>
        <v>Catsharks, nursehounds nei27.7.e</v>
      </c>
      <c r="O3964" t="s">
        <v>32</v>
      </c>
      <c r="P3964" t="s">
        <v>33</v>
      </c>
      <c r="Q3964" t="s">
        <v>34</v>
      </c>
      <c r="R3964">
        <v>5149.87</v>
      </c>
      <c r="S3964" t="s">
        <v>35</v>
      </c>
      <c r="T3964" t="s">
        <v>308</v>
      </c>
      <c r="U3964" t="s">
        <v>309</v>
      </c>
      <c r="V3964" t="s">
        <v>226</v>
      </c>
      <c r="W3964">
        <f>IFERROR(INDEX(#REF!,MATCH(Tableau1[[#This Row],[Identifiant pour calcul]],#REF!,0),9),0)</f>
        <v>0</v>
      </c>
      <c r="X3964">
        <f>Tableau1[[#This Row],[value]]*0.125*Tableau1[[#This Row],[Sequestration factor]]</f>
        <v>0</v>
      </c>
      <c r="Y3964" t="s">
        <v>39</v>
      </c>
      <c r="Z3964" t="s">
        <v>40</v>
      </c>
      <c r="AA3964" t="s">
        <v>39</v>
      </c>
      <c r="AB3964" t="e">
        <f>INDEX(#REF!,MATCH(Tableau1[[#This Row],[species_name]],#REF!,0),2)</f>
        <v>#REF!</v>
      </c>
      <c r="AC3964" s="3" t="e">
        <f>Tableau1[[#This Row],[value]]/Tableau1[[#This Row],[débarquements totaux de l''espèce]]</f>
        <v>#REF!</v>
      </c>
    </row>
    <row r="3965" spans="1:29" x14ac:dyDescent="0.2">
      <c r="A3965" s="1">
        <v>45355</v>
      </c>
      <c r="B3965" t="s">
        <v>24</v>
      </c>
      <c r="C3965" t="s">
        <v>25</v>
      </c>
      <c r="D3965">
        <v>2022</v>
      </c>
      <c r="E3965" t="s">
        <v>86</v>
      </c>
      <c r="F3965" t="s">
        <v>239</v>
      </c>
      <c r="G3965" t="s">
        <v>77</v>
      </c>
      <c r="H3965" t="s">
        <v>29</v>
      </c>
      <c r="M3965" t="s">
        <v>788</v>
      </c>
      <c r="N3965" t="str">
        <f>_xlfn.CONCAT(Tableau1[[#This Row],[species_name]],Tableau1[[#This Row],[sub_reg]])</f>
        <v>Catsharks, nursehounds nei27.7.e</v>
      </c>
      <c r="O3965" t="s">
        <v>32</v>
      </c>
      <c r="P3965" t="s">
        <v>33</v>
      </c>
      <c r="Q3965" t="s">
        <v>34</v>
      </c>
      <c r="R3965">
        <v>1507.54</v>
      </c>
      <c r="S3965" t="s">
        <v>35</v>
      </c>
      <c r="T3965" t="s">
        <v>308</v>
      </c>
      <c r="U3965" t="s">
        <v>309</v>
      </c>
      <c r="V3965" t="s">
        <v>226</v>
      </c>
      <c r="W3965">
        <f>IFERROR(INDEX(#REF!,MATCH(Tableau1[[#This Row],[Identifiant pour calcul]],#REF!,0),9),0)</f>
        <v>0</v>
      </c>
      <c r="X3965">
        <f>Tableau1[[#This Row],[value]]*0.125*Tableau1[[#This Row],[Sequestration factor]]</f>
        <v>0</v>
      </c>
      <c r="Y3965" t="s">
        <v>39</v>
      </c>
      <c r="Z3965" t="s">
        <v>40</v>
      </c>
      <c r="AA3965" t="s">
        <v>39</v>
      </c>
      <c r="AB3965" t="e">
        <f>INDEX(#REF!,MATCH(Tableau1[[#This Row],[species_name]],#REF!,0),2)</f>
        <v>#REF!</v>
      </c>
      <c r="AC3965" s="3" t="e">
        <f>Tableau1[[#This Row],[value]]/Tableau1[[#This Row],[débarquements totaux de l''espèce]]</f>
        <v>#REF!</v>
      </c>
    </row>
    <row r="3966" spans="1:29" x14ac:dyDescent="0.2">
      <c r="A3966" s="1">
        <v>45355</v>
      </c>
      <c r="B3966" t="s">
        <v>24</v>
      </c>
      <c r="C3966" t="s">
        <v>25</v>
      </c>
      <c r="D3966">
        <v>2022</v>
      </c>
      <c r="E3966" t="s">
        <v>86</v>
      </c>
      <c r="F3966" t="s">
        <v>76</v>
      </c>
      <c r="G3966" t="s">
        <v>107</v>
      </c>
      <c r="H3966" t="s">
        <v>29</v>
      </c>
      <c r="M3966" t="s">
        <v>769</v>
      </c>
      <c r="N3966" t="str">
        <f>_xlfn.CONCAT(Tableau1[[#This Row],[species_name]],Tableau1[[#This Row],[sub_reg]])</f>
        <v>Catsharks, nursehounds nei27.8.a</v>
      </c>
      <c r="O3966" t="s">
        <v>32</v>
      </c>
      <c r="P3966" t="s">
        <v>33</v>
      </c>
      <c r="Q3966" t="s">
        <v>34</v>
      </c>
      <c r="R3966">
        <v>3612.4</v>
      </c>
      <c r="S3966" t="s">
        <v>35</v>
      </c>
      <c r="T3966" t="s">
        <v>308</v>
      </c>
      <c r="U3966" t="s">
        <v>309</v>
      </c>
      <c r="V3966" t="s">
        <v>331</v>
      </c>
      <c r="W3966">
        <f>IFERROR(INDEX(#REF!,MATCH(Tableau1[[#This Row],[Identifiant pour calcul]],#REF!,0),9),0)</f>
        <v>0</v>
      </c>
      <c r="X3966">
        <f>Tableau1[[#This Row],[value]]*0.125*Tableau1[[#This Row],[Sequestration factor]]</f>
        <v>0</v>
      </c>
      <c r="Y3966" t="s">
        <v>39</v>
      </c>
      <c r="Z3966" t="s">
        <v>40</v>
      </c>
      <c r="AA3966" t="s">
        <v>39</v>
      </c>
      <c r="AB3966" t="e">
        <f>INDEX(#REF!,MATCH(Tableau1[[#This Row],[species_name]],#REF!,0),2)</f>
        <v>#REF!</v>
      </c>
      <c r="AC3966" s="3" t="e">
        <f>Tableau1[[#This Row],[value]]/Tableau1[[#This Row],[débarquements totaux de l''espèce]]</f>
        <v>#REF!</v>
      </c>
    </row>
    <row r="3967" spans="1:29" x14ac:dyDescent="0.2">
      <c r="A3967" s="1">
        <v>45355</v>
      </c>
      <c r="B3967" t="s">
        <v>24</v>
      </c>
      <c r="C3967" t="s">
        <v>25</v>
      </c>
      <c r="D3967">
        <v>2022</v>
      </c>
      <c r="E3967" t="s">
        <v>86</v>
      </c>
      <c r="F3967" t="s">
        <v>217</v>
      </c>
      <c r="G3967" t="s">
        <v>107</v>
      </c>
      <c r="H3967" t="s">
        <v>29</v>
      </c>
      <c r="M3967" t="s">
        <v>771</v>
      </c>
      <c r="N3967" t="str">
        <f>_xlfn.CONCAT(Tableau1[[#This Row],[species_name]],Tableau1[[#This Row],[sub_reg]])</f>
        <v>Catsharks, nursehounds nei27.7.e</v>
      </c>
      <c r="O3967" t="s">
        <v>32</v>
      </c>
      <c r="P3967" t="s">
        <v>33</v>
      </c>
      <c r="Q3967" t="s">
        <v>34</v>
      </c>
      <c r="R3967">
        <v>2204.6</v>
      </c>
      <c r="S3967" t="s">
        <v>35</v>
      </c>
      <c r="T3967" t="s">
        <v>308</v>
      </c>
      <c r="U3967" t="s">
        <v>309</v>
      </c>
      <c r="V3967" t="s">
        <v>226</v>
      </c>
      <c r="W3967">
        <f>IFERROR(INDEX(#REF!,MATCH(Tableau1[[#This Row],[Identifiant pour calcul]],#REF!,0),9),0)</f>
        <v>0</v>
      </c>
      <c r="X3967">
        <f>Tableau1[[#This Row],[value]]*0.125*Tableau1[[#This Row],[Sequestration factor]]</f>
        <v>0</v>
      </c>
      <c r="Y3967" t="s">
        <v>39</v>
      </c>
      <c r="Z3967" t="s">
        <v>40</v>
      </c>
      <c r="AA3967" t="s">
        <v>39</v>
      </c>
      <c r="AB3967" t="e">
        <f>INDEX(#REF!,MATCH(Tableau1[[#This Row],[species_name]],#REF!,0),2)</f>
        <v>#REF!</v>
      </c>
      <c r="AC3967" s="3" t="e">
        <f>Tableau1[[#This Row],[value]]/Tableau1[[#This Row],[débarquements totaux de l''espèce]]</f>
        <v>#REF!</v>
      </c>
    </row>
    <row r="3968" spans="1:29" x14ac:dyDescent="0.2">
      <c r="A3968" s="1">
        <v>45355</v>
      </c>
      <c r="B3968" t="s">
        <v>24</v>
      </c>
      <c r="C3968" t="s">
        <v>25</v>
      </c>
      <c r="D3968">
        <v>2022</v>
      </c>
      <c r="E3968" t="s">
        <v>86</v>
      </c>
      <c r="F3968" t="s">
        <v>158</v>
      </c>
      <c r="G3968" t="s">
        <v>406</v>
      </c>
      <c r="H3968" t="s">
        <v>29</v>
      </c>
      <c r="L3968" t="s">
        <v>418</v>
      </c>
      <c r="M3968" t="s">
        <v>419</v>
      </c>
      <c r="N3968" t="str">
        <f>_xlfn.CONCAT(Tableau1[[#This Row],[species_name]],Tableau1[[#This Row],[sub_reg]])</f>
        <v>Catsharks, nursehounds nei27.7.d</v>
      </c>
      <c r="O3968" t="s">
        <v>32</v>
      </c>
      <c r="P3968" t="s">
        <v>33</v>
      </c>
      <c r="Q3968" t="s">
        <v>34</v>
      </c>
      <c r="R3968">
        <v>10347.77</v>
      </c>
      <c r="S3968" t="s">
        <v>35</v>
      </c>
      <c r="T3968" t="s">
        <v>308</v>
      </c>
      <c r="U3968" t="s">
        <v>309</v>
      </c>
      <c r="V3968" t="s">
        <v>96</v>
      </c>
      <c r="W3968">
        <f>IFERROR(INDEX(#REF!,MATCH(Tableau1[[#This Row],[Identifiant pour calcul]],#REF!,0),9),0)</f>
        <v>0</v>
      </c>
      <c r="X3968">
        <f>Tableau1[[#This Row],[value]]*0.125*Tableau1[[#This Row],[Sequestration factor]]</f>
        <v>0</v>
      </c>
      <c r="Y3968" t="s">
        <v>39</v>
      </c>
      <c r="Z3968" t="s">
        <v>40</v>
      </c>
      <c r="AA3968" t="s">
        <v>39</v>
      </c>
      <c r="AB3968" t="e">
        <f>INDEX(#REF!,MATCH(Tableau1[[#This Row],[species_name]],#REF!,0),2)</f>
        <v>#REF!</v>
      </c>
      <c r="AC3968" s="3" t="e">
        <f>Tableau1[[#This Row],[value]]/Tableau1[[#This Row],[débarquements totaux de l''espèce]]</f>
        <v>#REF!</v>
      </c>
    </row>
    <row r="3969" spans="1:29" x14ac:dyDescent="0.2">
      <c r="A3969" s="1">
        <v>45355</v>
      </c>
      <c r="B3969" t="s">
        <v>24</v>
      </c>
      <c r="C3969" t="s">
        <v>25</v>
      </c>
      <c r="D3969">
        <v>2022</v>
      </c>
      <c r="E3969" t="s">
        <v>86</v>
      </c>
      <c r="F3969" t="s">
        <v>239</v>
      </c>
      <c r="G3969" t="s">
        <v>28</v>
      </c>
      <c r="H3969" t="s">
        <v>29</v>
      </c>
      <c r="L3969" t="s">
        <v>681</v>
      </c>
      <c r="M3969" t="s">
        <v>682</v>
      </c>
      <c r="N3969" t="str">
        <f>_xlfn.CONCAT(Tableau1[[#This Row],[species_name]],Tableau1[[#This Row],[sub_reg]])</f>
        <v>Catsharks, nursehounds nei27.7.e</v>
      </c>
      <c r="O3969" t="s">
        <v>32</v>
      </c>
      <c r="P3969" t="s">
        <v>33</v>
      </c>
      <c r="Q3969" t="s">
        <v>34</v>
      </c>
      <c r="R3969">
        <v>2468.4699999999998</v>
      </c>
      <c r="S3969" t="s">
        <v>35</v>
      </c>
      <c r="T3969" t="s">
        <v>308</v>
      </c>
      <c r="U3969" t="s">
        <v>309</v>
      </c>
      <c r="V3969" t="s">
        <v>226</v>
      </c>
      <c r="W3969">
        <f>IFERROR(INDEX(#REF!,MATCH(Tableau1[[#This Row],[Identifiant pour calcul]],#REF!,0),9),0)</f>
        <v>0</v>
      </c>
      <c r="X3969">
        <f>Tableau1[[#This Row],[value]]*0.125*Tableau1[[#This Row],[Sequestration factor]]</f>
        <v>0</v>
      </c>
      <c r="Y3969" t="s">
        <v>39</v>
      </c>
      <c r="Z3969" t="s">
        <v>40</v>
      </c>
      <c r="AA3969" t="s">
        <v>39</v>
      </c>
      <c r="AB3969" t="e">
        <f>INDEX(#REF!,MATCH(Tableau1[[#This Row],[species_name]],#REF!,0),2)</f>
        <v>#REF!</v>
      </c>
      <c r="AC3969" s="3" t="e">
        <f>Tableau1[[#This Row],[value]]/Tableau1[[#This Row],[débarquements totaux de l''espèce]]</f>
        <v>#REF!</v>
      </c>
    </row>
    <row r="3970" spans="1:29" x14ac:dyDescent="0.2">
      <c r="A3970" s="1">
        <v>45355</v>
      </c>
      <c r="B3970" t="s">
        <v>24</v>
      </c>
      <c r="C3970" t="s">
        <v>25</v>
      </c>
      <c r="D3970">
        <v>2022</v>
      </c>
      <c r="E3970" t="s">
        <v>86</v>
      </c>
      <c r="F3970" t="s">
        <v>158</v>
      </c>
      <c r="G3970" t="s">
        <v>28</v>
      </c>
      <c r="H3970" t="s">
        <v>29</v>
      </c>
      <c r="M3970" t="s">
        <v>821</v>
      </c>
      <c r="N3970" t="str">
        <f>_xlfn.CONCAT(Tableau1[[#This Row],[species_name]],Tableau1[[#This Row],[sub_reg]])</f>
        <v>Catsharks, nursehounds nei27.7.e</v>
      </c>
      <c r="O3970" t="s">
        <v>32</v>
      </c>
      <c r="P3970" t="s">
        <v>33</v>
      </c>
      <c r="Q3970" t="s">
        <v>34</v>
      </c>
      <c r="R3970">
        <v>2388.58</v>
      </c>
      <c r="S3970" t="s">
        <v>35</v>
      </c>
      <c r="T3970" t="s">
        <v>308</v>
      </c>
      <c r="U3970" t="s">
        <v>309</v>
      </c>
      <c r="V3970" t="s">
        <v>226</v>
      </c>
      <c r="W3970">
        <f>IFERROR(INDEX(#REF!,MATCH(Tableau1[[#This Row],[Identifiant pour calcul]],#REF!,0),9),0)</f>
        <v>0</v>
      </c>
      <c r="X3970">
        <f>Tableau1[[#This Row],[value]]*0.125*Tableau1[[#This Row],[Sequestration factor]]</f>
        <v>0</v>
      </c>
      <c r="Y3970" t="s">
        <v>39</v>
      </c>
      <c r="Z3970" t="s">
        <v>40</v>
      </c>
      <c r="AA3970" t="s">
        <v>39</v>
      </c>
      <c r="AB3970" t="e">
        <f>INDEX(#REF!,MATCH(Tableau1[[#This Row],[species_name]],#REF!,0),2)</f>
        <v>#REF!</v>
      </c>
      <c r="AC3970" s="3" t="e">
        <f>Tableau1[[#This Row],[value]]/Tableau1[[#This Row],[débarquements totaux de l''espèce]]</f>
        <v>#REF!</v>
      </c>
    </row>
    <row r="3971" spans="1:29" x14ac:dyDescent="0.2">
      <c r="A3971" s="1">
        <v>45355</v>
      </c>
      <c r="B3971" t="s">
        <v>24</v>
      </c>
      <c r="C3971" t="s">
        <v>25</v>
      </c>
      <c r="D3971">
        <v>2022</v>
      </c>
      <c r="E3971" t="s">
        <v>75</v>
      </c>
      <c r="F3971" t="s">
        <v>59</v>
      </c>
      <c r="G3971" t="s">
        <v>107</v>
      </c>
      <c r="H3971" t="s">
        <v>128</v>
      </c>
      <c r="L3971" t="s">
        <v>129</v>
      </c>
      <c r="M3971" t="s">
        <v>130</v>
      </c>
      <c r="N3971" t="str">
        <f>_xlfn.CONCAT(Tableau1[[#This Row],[species_name]],Tableau1[[#This Row],[sub_reg]])</f>
        <v>Scorpionfishes nei51.6</v>
      </c>
      <c r="O3971" t="s">
        <v>32</v>
      </c>
      <c r="P3971" t="s">
        <v>33</v>
      </c>
      <c r="Q3971" t="s">
        <v>34</v>
      </c>
      <c r="R3971">
        <v>2449</v>
      </c>
      <c r="S3971" t="s">
        <v>35</v>
      </c>
      <c r="T3971" t="s">
        <v>884</v>
      </c>
      <c r="U3971" t="s">
        <v>885</v>
      </c>
      <c r="V3971" t="s">
        <v>133</v>
      </c>
      <c r="W3971">
        <f>IFERROR(INDEX(#REF!,MATCH(Tableau1[[#This Row],[Identifiant pour calcul]],#REF!,0),9),0)</f>
        <v>0</v>
      </c>
      <c r="X3971">
        <f>Tableau1[[#This Row],[value]]*0.125*Tableau1[[#This Row],[Sequestration factor]]</f>
        <v>0</v>
      </c>
      <c r="Y3971" t="s">
        <v>39</v>
      </c>
      <c r="Z3971" t="s">
        <v>40</v>
      </c>
      <c r="AA3971" t="s">
        <v>39</v>
      </c>
      <c r="AB3971" t="e">
        <f>INDEX(#REF!,MATCH(Tableau1[[#This Row],[species_name]],#REF!,0),2)</f>
        <v>#REF!</v>
      </c>
      <c r="AC3971" s="3" t="e">
        <f>Tableau1[[#This Row],[value]]/Tableau1[[#This Row],[débarquements totaux de l''espèce]]</f>
        <v>#REF!</v>
      </c>
    </row>
    <row r="3972" spans="1:29" x14ac:dyDescent="0.2">
      <c r="A3972" s="1">
        <v>45355</v>
      </c>
      <c r="B3972" t="s">
        <v>24</v>
      </c>
      <c r="C3972" t="s">
        <v>25</v>
      </c>
      <c r="D3972">
        <v>2022</v>
      </c>
      <c r="E3972" t="s">
        <v>26</v>
      </c>
      <c r="F3972" t="s">
        <v>27</v>
      </c>
      <c r="G3972" t="s">
        <v>28</v>
      </c>
      <c r="H3972" t="s">
        <v>29</v>
      </c>
      <c r="L3972" t="s">
        <v>30</v>
      </c>
      <c r="M3972" t="s">
        <v>31</v>
      </c>
      <c r="N3972" t="str">
        <f>_xlfn.CONCAT(Tableau1[[#This Row],[species_name]],Tableau1[[#This Row],[sub_reg]])</f>
        <v>Spinous spider crabsa 8</v>
      </c>
      <c r="O3972" t="s">
        <v>32</v>
      </c>
      <c r="P3972" t="s">
        <v>33</v>
      </c>
      <c r="Q3972" t="s">
        <v>34</v>
      </c>
      <c r="R3972">
        <v>19174.968799999999</v>
      </c>
      <c r="S3972" t="s">
        <v>35</v>
      </c>
      <c r="T3972" t="s">
        <v>53</v>
      </c>
      <c r="U3972" t="s">
        <v>54</v>
      </c>
      <c r="V3972" t="s">
        <v>38</v>
      </c>
      <c r="W3972">
        <f>IFERROR(INDEX(#REF!,MATCH(Tableau1[[#This Row],[Identifiant pour calcul]],#REF!,0),9),0)</f>
        <v>0</v>
      </c>
      <c r="X3972">
        <f>Tableau1[[#This Row],[value]]*0.125*Tableau1[[#This Row],[Sequestration factor]]</f>
        <v>0</v>
      </c>
      <c r="Y3972" t="s">
        <v>39</v>
      </c>
      <c r="Z3972" t="s">
        <v>40</v>
      </c>
      <c r="AA3972" t="s">
        <v>39</v>
      </c>
      <c r="AB3972" t="e">
        <f>INDEX(#REF!,MATCH(Tableau1[[#This Row],[species_name]],#REF!,0),2)</f>
        <v>#REF!</v>
      </c>
      <c r="AC3972" s="3" t="e">
        <f>Tableau1[[#This Row],[value]]/Tableau1[[#This Row],[débarquements totaux de l''espèce]]</f>
        <v>#REF!</v>
      </c>
    </row>
    <row r="3973" spans="1:29" x14ac:dyDescent="0.2">
      <c r="A3973" s="1">
        <v>45355</v>
      </c>
      <c r="B3973" t="s">
        <v>24</v>
      </c>
      <c r="C3973" t="s">
        <v>25</v>
      </c>
      <c r="D3973">
        <v>2022</v>
      </c>
      <c r="E3973" t="s">
        <v>86</v>
      </c>
      <c r="F3973" t="s">
        <v>217</v>
      </c>
      <c r="G3973" t="s">
        <v>28</v>
      </c>
      <c r="H3973" t="s">
        <v>29</v>
      </c>
      <c r="L3973" t="s">
        <v>218</v>
      </c>
      <c r="M3973" t="s">
        <v>219</v>
      </c>
      <c r="N3973" t="str">
        <f>_xlfn.CONCAT(Tableau1[[#This Row],[species_name]],Tableau1[[#This Row],[sub_reg]])</f>
        <v>Spinous spider crab27.7.e</v>
      </c>
      <c r="O3973" t="s">
        <v>32</v>
      </c>
      <c r="P3973" t="s">
        <v>33</v>
      </c>
      <c r="Q3973" t="s">
        <v>34</v>
      </c>
      <c r="R3973">
        <v>10890.51</v>
      </c>
      <c r="S3973" t="s">
        <v>35</v>
      </c>
      <c r="T3973" t="s">
        <v>53</v>
      </c>
      <c r="U3973" t="s">
        <v>54</v>
      </c>
      <c r="V3973" t="s">
        <v>226</v>
      </c>
      <c r="W3973">
        <f>IFERROR(INDEX(#REF!,MATCH(Tableau1[[#This Row],[Identifiant pour calcul]],#REF!,0),9),0)</f>
        <v>0</v>
      </c>
      <c r="X3973">
        <f>Tableau1[[#This Row],[value]]*0.125*Tableau1[[#This Row],[Sequestration factor]]</f>
        <v>0</v>
      </c>
      <c r="Y3973" t="s">
        <v>39</v>
      </c>
      <c r="Z3973" t="s">
        <v>40</v>
      </c>
      <c r="AA3973" t="s">
        <v>39</v>
      </c>
      <c r="AB3973" t="e">
        <f>INDEX(#REF!,MATCH(Tableau1[[#This Row],[species_name]],#REF!,0),2)</f>
        <v>#REF!</v>
      </c>
      <c r="AC3973" s="3" t="e">
        <f>Tableau1[[#This Row],[value]]/Tableau1[[#This Row],[débarquements totaux de l''espèce]]</f>
        <v>#REF!</v>
      </c>
    </row>
    <row r="3974" spans="1:29" x14ac:dyDescent="0.2">
      <c r="A3974" s="1">
        <v>45355</v>
      </c>
      <c r="B3974" t="s">
        <v>24</v>
      </c>
      <c r="C3974" t="s">
        <v>25</v>
      </c>
      <c r="D3974">
        <v>2022</v>
      </c>
      <c r="E3974" t="s">
        <v>26</v>
      </c>
      <c r="F3974" t="s">
        <v>59</v>
      </c>
      <c r="G3974" t="s">
        <v>277</v>
      </c>
      <c r="H3974" t="s">
        <v>29</v>
      </c>
      <c r="M3974" t="s">
        <v>289</v>
      </c>
      <c r="N3974" t="str">
        <f>_xlfn.CONCAT(Tableau1[[#This Row],[species_name]],Tableau1[[#This Row],[sub_reg]])</f>
        <v>Spinous spider crabsa 8</v>
      </c>
      <c r="O3974" t="s">
        <v>32</v>
      </c>
      <c r="P3974" t="s">
        <v>33</v>
      </c>
      <c r="Q3974" t="s">
        <v>34</v>
      </c>
      <c r="R3974">
        <v>2870.1803</v>
      </c>
      <c r="S3974" t="s">
        <v>35</v>
      </c>
      <c r="T3974" t="s">
        <v>53</v>
      </c>
      <c r="U3974" t="s">
        <v>54</v>
      </c>
      <c r="V3974" t="s">
        <v>38</v>
      </c>
      <c r="W3974">
        <f>IFERROR(INDEX(#REF!,MATCH(Tableau1[[#This Row],[Identifiant pour calcul]],#REF!,0),9),0)</f>
        <v>0</v>
      </c>
      <c r="X3974">
        <f>Tableau1[[#This Row],[value]]*0.125*Tableau1[[#This Row],[Sequestration factor]]</f>
        <v>0</v>
      </c>
      <c r="Y3974" t="s">
        <v>39</v>
      </c>
      <c r="Z3974" t="s">
        <v>40</v>
      </c>
      <c r="AA3974" t="s">
        <v>39</v>
      </c>
      <c r="AB3974" t="e">
        <f>INDEX(#REF!,MATCH(Tableau1[[#This Row],[species_name]],#REF!,0),2)</f>
        <v>#REF!</v>
      </c>
      <c r="AC3974" s="3" t="e">
        <f>Tableau1[[#This Row],[value]]/Tableau1[[#This Row],[débarquements totaux de l''espèce]]</f>
        <v>#REF!</v>
      </c>
    </row>
    <row r="3975" spans="1:29" x14ac:dyDescent="0.2">
      <c r="A3975" s="1">
        <v>45355</v>
      </c>
      <c r="B3975" t="s">
        <v>24</v>
      </c>
      <c r="C3975" t="s">
        <v>25</v>
      </c>
      <c r="D3975">
        <v>2022</v>
      </c>
      <c r="E3975" t="s">
        <v>86</v>
      </c>
      <c r="F3975" t="s">
        <v>87</v>
      </c>
      <c r="G3975" t="s">
        <v>77</v>
      </c>
      <c r="H3975" t="s">
        <v>29</v>
      </c>
      <c r="M3975" t="s">
        <v>355</v>
      </c>
      <c r="N3975" t="str">
        <f>_xlfn.CONCAT(Tableau1[[#This Row],[species_name]],Tableau1[[#This Row],[sub_reg]])</f>
        <v>Spinous spider crab27.7.e</v>
      </c>
      <c r="O3975" t="s">
        <v>32</v>
      </c>
      <c r="P3975" t="s">
        <v>33</v>
      </c>
      <c r="Q3975" t="s">
        <v>34</v>
      </c>
      <c r="R3975">
        <v>72939.73</v>
      </c>
      <c r="S3975" t="s">
        <v>35</v>
      </c>
      <c r="T3975" t="s">
        <v>53</v>
      </c>
      <c r="U3975" t="s">
        <v>54</v>
      </c>
      <c r="V3975" t="s">
        <v>226</v>
      </c>
      <c r="W3975">
        <f>IFERROR(INDEX(#REF!,MATCH(Tableau1[[#This Row],[Identifiant pour calcul]],#REF!,0),9),0)</f>
        <v>0</v>
      </c>
      <c r="X3975">
        <f>Tableau1[[#This Row],[value]]*0.125*Tableau1[[#This Row],[Sequestration factor]]</f>
        <v>0</v>
      </c>
      <c r="Y3975" t="s">
        <v>39</v>
      </c>
      <c r="Z3975" t="s">
        <v>40</v>
      </c>
      <c r="AA3975" t="s">
        <v>39</v>
      </c>
      <c r="AB3975" t="e">
        <f>INDEX(#REF!,MATCH(Tableau1[[#This Row],[species_name]],#REF!,0),2)</f>
        <v>#REF!</v>
      </c>
      <c r="AC3975" s="3" t="e">
        <f>Tableau1[[#This Row],[value]]/Tableau1[[#This Row],[débarquements totaux de l''espèce]]</f>
        <v>#REF!</v>
      </c>
    </row>
    <row r="3976" spans="1:29" x14ac:dyDescent="0.2">
      <c r="A3976" s="1">
        <v>45355</v>
      </c>
      <c r="B3976" t="s">
        <v>24</v>
      </c>
      <c r="C3976" t="s">
        <v>25</v>
      </c>
      <c r="D3976">
        <v>2022</v>
      </c>
      <c r="E3976" t="s">
        <v>86</v>
      </c>
      <c r="F3976" t="s">
        <v>87</v>
      </c>
      <c r="G3976" t="s">
        <v>77</v>
      </c>
      <c r="H3976" t="s">
        <v>29</v>
      </c>
      <c r="M3976" t="s">
        <v>355</v>
      </c>
      <c r="N3976" t="str">
        <f>_xlfn.CONCAT(Tableau1[[#This Row],[species_name]],Tableau1[[#This Row],[sub_reg]])</f>
        <v>Spinous spider crab27.7.d</v>
      </c>
      <c r="O3976" t="s">
        <v>32</v>
      </c>
      <c r="P3976" t="s">
        <v>33</v>
      </c>
      <c r="Q3976" t="s">
        <v>34</v>
      </c>
      <c r="R3976">
        <v>4822.7</v>
      </c>
      <c r="S3976" t="s">
        <v>35</v>
      </c>
      <c r="T3976" t="s">
        <v>53</v>
      </c>
      <c r="U3976" t="s">
        <v>54</v>
      </c>
      <c r="V3976" t="s">
        <v>96</v>
      </c>
      <c r="W3976">
        <f>IFERROR(INDEX(#REF!,MATCH(Tableau1[[#This Row],[Identifiant pour calcul]],#REF!,0),9),0)</f>
        <v>0</v>
      </c>
      <c r="X3976">
        <f>Tableau1[[#This Row],[value]]*0.125*Tableau1[[#This Row],[Sequestration factor]]</f>
        <v>0</v>
      </c>
      <c r="Y3976" t="s">
        <v>39</v>
      </c>
      <c r="Z3976" t="s">
        <v>40</v>
      </c>
      <c r="AA3976" t="s">
        <v>39</v>
      </c>
      <c r="AB3976" t="e">
        <f>INDEX(#REF!,MATCH(Tableau1[[#This Row],[species_name]],#REF!,0),2)</f>
        <v>#REF!</v>
      </c>
      <c r="AC3976" s="3" t="e">
        <f>Tableau1[[#This Row],[value]]/Tableau1[[#This Row],[débarquements totaux de l''espèce]]</f>
        <v>#REF!</v>
      </c>
    </row>
    <row r="3977" spans="1:29" x14ac:dyDescent="0.2">
      <c r="A3977" s="1">
        <v>45355</v>
      </c>
      <c r="B3977" t="s">
        <v>24</v>
      </c>
      <c r="C3977" t="s">
        <v>25</v>
      </c>
      <c r="D3977">
        <v>2022</v>
      </c>
      <c r="E3977" t="s">
        <v>86</v>
      </c>
      <c r="F3977" t="s">
        <v>59</v>
      </c>
      <c r="G3977" t="s">
        <v>107</v>
      </c>
      <c r="H3977" t="s">
        <v>29</v>
      </c>
      <c r="M3977" t="s">
        <v>506</v>
      </c>
      <c r="N3977" t="str">
        <f>_xlfn.CONCAT(Tableau1[[#This Row],[species_name]],Tableau1[[#This Row],[sub_reg]])</f>
        <v>Spinous spider crab27.7.d</v>
      </c>
      <c r="O3977" t="s">
        <v>32</v>
      </c>
      <c r="P3977" t="s">
        <v>33</v>
      </c>
      <c r="Q3977" t="s">
        <v>34</v>
      </c>
      <c r="R3977">
        <v>2060.1999999999998</v>
      </c>
      <c r="S3977" t="s">
        <v>35</v>
      </c>
      <c r="T3977" t="s">
        <v>53</v>
      </c>
      <c r="U3977" t="s">
        <v>54</v>
      </c>
      <c r="V3977" t="s">
        <v>96</v>
      </c>
      <c r="W3977">
        <f>IFERROR(INDEX(#REF!,MATCH(Tableau1[[#This Row],[Identifiant pour calcul]],#REF!,0),9),0)</f>
        <v>0</v>
      </c>
      <c r="X3977">
        <f>Tableau1[[#This Row],[value]]*0.125*Tableau1[[#This Row],[Sequestration factor]]</f>
        <v>0</v>
      </c>
      <c r="Y3977" t="s">
        <v>39</v>
      </c>
      <c r="Z3977" t="s">
        <v>40</v>
      </c>
      <c r="AA3977" t="s">
        <v>39</v>
      </c>
      <c r="AB3977" t="e">
        <f>INDEX(#REF!,MATCH(Tableau1[[#This Row],[species_name]],#REF!,0),2)</f>
        <v>#REF!</v>
      </c>
      <c r="AC3977" s="3" t="e">
        <f>Tableau1[[#This Row],[value]]/Tableau1[[#This Row],[débarquements totaux de l''espèce]]</f>
        <v>#REF!</v>
      </c>
    </row>
    <row r="3978" spans="1:29" x14ac:dyDescent="0.2">
      <c r="A3978" s="1">
        <v>45355</v>
      </c>
      <c r="B3978" t="s">
        <v>24</v>
      </c>
      <c r="C3978" t="s">
        <v>25</v>
      </c>
      <c r="D3978">
        <v>2022</v>
      </c>
      <c r="E3978" t="s">
        <v>86</v>
      </c>
      <c r="F3978" t="s">
        <v>372</v>
      </c>
      <c r="G3978" t="s">
        <v>77</v>
      </c>
      <c r="H3978" t="s">
        <v>29</v>
      </c>
      <c r="L3978" t="s">
        <v>515</v>
      </c>
      <c r="M3978" t="s">
        <v>516</v>
      </c>
      <c r="N3978" t="str">
        <f>_xlfn.CONCAT(Tableau1[[#This Row],[species_name]],Tableau1[[#This Row],[sub_reg]])</f>
        <v>Spinous spider crab27.7.d</v>
      </c>
      <c r="O3978" t="s">
        <v>32</v>
      </c>
      <c r="P3978" t="s">
        <v>33</v>
      </c>
      <c r="Q3978" t="s">
        <v>34</v>
      </c>
      <c r="R3978">
        <v>2537.85</v>
      </c>
      <c r="S3978" t="s">
        <v>35</v>
      </c>
      <c r="T3978" t="s">
        <v>53</v>
      </c>
      <c r="U3978" t="s">
        <v>54</v>
      </c>
      <c r="V3978" t="s">
        <v>96</v>
      </c>
      <c r="W3978">
        <f>IFERROR(INDEX(#REF!,MATCH(Tableau1[[#This Row],[Identifiant pour calcul]],#REF!,0),9),0)</f>
        <v>0</v>
      </c>
      <c r="X3978">
        <f>Tableau1[[#This Row],[value]]*0.125*Tableau1[[#This Row],[Sequestration factor]]</f>
        <v>0</v>
      </c>
      <c r="Y3978" t="s">
        <v>39</v>
      </c>
      <c r="Z3978" t="s">
        <v>40</v>
      </c>
      <c r="AA3978" t="s">
        <v>39</v>
      </c>
      <c r="AB3978" t="e">
        <f>INDEX(#REF!,MATCH(Tableau1[[#This Row],[species_name]],#REF!,0),2)</f>
        <v>#REF!</v>
      </c>
      <c r="AC3978" s="3" t="e">
        <f>Tableau1[[#This Row],[value]]/Tableau1[[#This Row],[débarquements totaux de l''espèce]]</f>
        <v>#REF!</v>
      </c>
    </row>
    <row r="3979" spans="1:29" x14ac:dyDescent="0.2">
      <c r="A3979" s="1">
        <v>45355</v>
      </c>
      <c r="B3979" t="s">
        <v>24</v>
      </c>
      <c r="C3979" t="s">
        <v>25</v>
      </c>
      <c r="D3979">
        <v>2022</v>
      </c>
      <c r="E3979" t="s">
        <v>86</v>
      </c>
      <c r="F3979" t="s">
        <v>372</v>
      </c>
      <c r="G3979" t="s">
        <v>77</v>
      </c>
      <c r="H3979" t="s">
        <v>29</v>
      </c>
      <c r="L3979" t="s">
        <v>515</v>
      </c>
      <c r="M3979" t="s">
        <v>516</v>
      </c>
      <c r="N3979" t="str">
        <f>_xlfn.CONCAT(Tableau1[[#This Row],[species_name]],Tableau1[[#This Row],[sub_reg]])</f>
        <v>Spinous spider crab27.7.e</v>
      </c>
      <c r="O3979" t="s">
        <v>32</v>
      </c>
      <c r="P3979" t="s">
        <v>33</v>
      </c>
      <c r="Q3979" t="s">
        <v>34</v>
      </c>
      <c r="R3979">
        <v>13063.99</v>
      </c>
      <c r="S3979" t="s">
        <v>35</v>
      </c>
      <c r="T3979" t="s">
        <v>53</v>
      </c>
      <c r="U3979" t="s">
        <v>54</v>
      </c>
      <c r="V3979" t="s">
        <v>226</v>
      </c>
      <c r="W3979">
        <f>IFERROR(INDEX(#REF!,MATCH(Tableau1[[#This Row],[Identifiant pour calcul]],#REF!,0),9),0)</f>
        <v>0</v>
      </c>
      <c r="X3979">
        <f>Tableau1[[#This Row],[value]]*0.125*Tableau1[[#This Row],[Sequestration factor]]</f>
        <v>0</v>
      </c>
      <c r="Y3979" t="s">
        <v>39</v>
      </c>
      <c r="Z3979" t="s">
        <v>40</v>
      </c>
      <c r="AA3979" t="s">
        <v>39</v>
      </c>
      <c r="AB3979" t="e">
        <f>INDEX(#REF!,MATCH(Tableau1[[#This Row],[species_name]],#REF!,0),2)</f>
        <v>#REF!</v>
      </c>
      <c r="AC3979" s="3" t="e">
        <f>Tableau1[[#This Row],[value]]/Tableau1[[#This Row],[débarquements totaux de l''espèce]]</f>
        <v>#REF!</v>
      </c>
    </row>
    <row r="3980" spans="1:29" x14ac:dyDescent="0.2">
      <c r="A3980" s="1">
        <v>45355</v>
      </c>
      <c r="B3980" t="s">
        <v>24</v>
      </c>
      <c r="C3980" t="s">
        <v>25</v>
      </c>
      <c r="D3980">
        <v>2022</v>
      </c>
      <c r="E3980" t="s">
        <v>86</v>
      </c>
      <c r="F3980" t="s">
        <v>158</v>
      </c>
      <c r="G3980" t="s">
        <v>77</v>
      </c>
      <c r="H3980" t="s">
        <v>29</v>
      </c>
      <c r="L3980" t="s">
        <v>413</v>
      </c>
      <c r="M3980" t="s">
        <v>414</v>
      </c>
      <c r="N3980" t="str">
        <f>_xlfn.CONCAT(Tableau1[[#This Row],[species_name]],Tableau1[[#This Row],[sub_reg]])</f>
        <v>Spinous spider crab27.7.d</v>
      </c>
      <c r="O3980" t="s">
        <v>32</v>
      </c>
      <c r="P3980" t="s">
        <v>33</v>
      </c>
      <c r="Q3980" t="s">
        <v>34</v>
      </c>
      <c r="R3980">
        <v>1727.7</v>
      </c>
      <c r="S3980" t="s">
        <v>35</v>
      </c>
      <c r="T3980" t="s">
        <v>53</v>
      </c>
      <c r="U3980" t="s">
        <v>54</v>
      </c>
      <c r="V3980" t="s">
        <v>96</v>
      </c>
      <c r="W3980">
        <f>IFERROR(INDEX(#REF!,MATCH(Tableau1[[#This Row],[Identifiant pour calcul]],#REF!,0),9),0)</f>
        <v>0</v>
      </c>
      <c r="X3980">
        <f>Tableau1[[#This Row],[value]]*0.125*Tableau1[[#This Row],[Sequestration factor]]</f>
        <v>0</v>
      </c>
      <c r="Y3980" t="s">
        <v>39</v>
      </c>
      <c r="Z3980" t="s">
        <v>40</v>
      </c>
      <c r="AA3980" t="s">
        <v>39</v>
      </c>
      <c r="AB3980" t="e">
        <f>INDEX(#REF!,MATCH(Tableau1[[#This Row],[species_name]],#REF!,0),2)</f>
        <v>#REF!</v>
      </c>
      <c r="AC3980" s="3" t="e">
        <f>Tableau1[[#This Row],[value]]/Tableau1[[#This Row],[débarquements totaux de l''espèce]]</f>
        <v>#REF!</v>
      </c>
    </row>
    <row r="3981" spans="1:29" x14ac:dyDescent="0.2">
      <c r="A3981" s="1">
        <v>45355</v>
      </c>
      <c r="B3981" t="s">
        <v>24</v>
      </c>
      <c r="C3981" t="s">
        <v>25</v>
      </c>
      <c r="D3981">
        <v>2022</v>
      </c>
      <c r="E3981" t="s">
        <v>86</v>
      </c>
      <c r="F3981" t="s">
        <v>158</v>
      </c>
      <c r="G3981" t="s">
        <v>77</v>
      </c>
      <c r="H3981" t="s">
        <v>29</v>
      </c>
      <c r="L3981" t="s">
        <v>413</v>
      </c>
      <c r="M3981" t="s">
        <v>414</v>
      </c>
      <c r="N3981" t="str">
        <f>_xlfn.CONCAT(Tableau1[[#This Row],[species_name]],Tableau1[[#This Row],[sub_reg]])</f>
        <v>Spinous spider crab27.8.a</v>
      </c>
      <c r="O3981" t="s">
        <v>32</v>
      </c>
      <c r="P3981" t="s">
        <v>33</v>
      </c>
      <c r="Q3981" t="s">
        <v>34</v>
      </c>
      <c r="R3981">
        <v>7808.33</v>
      </c>
      <c r="S3981" t="s">
        <v>35</v>
      </c>
      <c r="T3981" t="s">
        <v>53</v>
      </c>
      <c r="U3981" t="s">
        <v>54</v>
      </c>
      <c r="V3981" t="s">
        <v>331</v>
      </c>
      <c r="W3981">
        <f>IFERROR(INDEX(#REF!,MATCH(Tableau1[[#This Row],[Identifiant pour calcul]],#REF!,0),9),0)</f>
        <v>0</v>
      </c>
      <c r="X3981">
        <f>Tableau1[[#This Row],[value]]*0.125*Tableau1[[#This Row],[Sequestration factor]]</f>
        <v>0</v>
      </c>
      <c r="Y3981" t="s">
        <v>39</v>
      </c>
      <c r="Z3981" t="s">
        <v>40</v>
      </c>
      <c r="AA3981" t="s">
        <v>39</v>
      </c>
      <c r="AB3981" t="e">
        <f>INDEX(#REF!,MATCH(Tableau1[[#This Row],[species_name]],#REF!,0),2)</f>
        <v>#REF!</v>
      </c>
      <c r="AC3981" s="3" t="e">
        <f>Tableau1[[#This Row],[value]]/Tableau1[[#This Row],[débarquements totaux de l''espèce]]</f>
        <v>#REF!</v>
      </c>
    </row>
    <row r="3982" spans="1:29" x14ac:dyDescent="0.2">
      <c r="A3982" s="1">
        <v>45355</v>
      </c>
      <c r="B3982" t="s">
        <v>24</v>
      </c>
      <c r="C3982" t="s">
        <v>25</v>
      </c>
      <c r="D3982">
        <v>2022</v>
      </c>
      <c r="E3982" t="s">
        <v>86</v>
      </c>
      <c r="F3982" t="s">
        <v>27</v>
      </c>
      <c r="G3982" t="s">
        <v>28</v>
      </c>
      <c r="H3982" t="s">
        <v>29</v>
      </c>
      <c r="L3982" t="s">
        <v>648</v>
      </c>
      <c r="M3982" t="s">
        <v>649</v>
      </c>
      <c r="N3982" t="str">
        <f>_xlfn.CONCAT(Tableau1[[#This Row],[species_name]],Tableau1[[#This Row],[sub_reg]])</f>
        <v>Spinous spider crab27.7.d</v>
      </c>
      <c r="O3982" t="s">
        <v>32</v>
      </c>
      <c r="P3982" t="s">
        <v>33</v>
      </c>
      <c r="Q3982" t="s">
        <v>34</v>
      </c>
      <c r="R3982">
        <v>5244.05</v>
      </c>
      <c r="S3982" t="s">
        <v>35</v>
      </c>
      <c r="T3982" t="s">
        <v>53</v>
      </c>
      <c r="U3982" t="s">
        <v>54</v>
      </c>
      <c r="V3982" t="s">
        <v>96</v>
      </c>
      <c r="W3982">
        <f>IFERROR(INDEX(#REF!,MATCH(Tableau1[[#This Row],[Identifiant pour calcul]],#REF!,0),9),0)</f>
        <v>0</v>
      </c>
      <c r="X3982">
        <f>Tableau1[[#This Row],[value]]*0.125*Tableau1[[#This Row],[Sequestration factor]]</f>
        <v>0</v>
      </c>
      <c r="Y3982" t="s">
        <v>39</v>
      </c>
      <c r="Z3982" t="s">
        <v>40</v>
      </c>
      <c r="AA3982" t="s">
        <v>39</v>
      </c>
      <c r="AB3982" t="e">
        <f>INDEX(#REF!,MATCH(Tableau1[[#This Row],[species_name]],#REF!,0),2)</f>
        <v>#REF!</v>
      </c>
      <c r="AC3982" s="3" t="e">
        <f>Tableau1[[#This Row],[value]]/Tableau1[[#This Row],[débarquements totaux de l''espèce]]</f>
        <v>#REF!</v>
      </c>
    </row>
    <row r="3983" spans="1:29" x14ac:dyDescent="0.2">
      <c r="A3983" s="1">
        <v>45355</v>
      </c>
      <c r="B3983" t="s">
        <v>24</v>
      </c>
      <c r="C3983" t="s">
        <v>25</v>
      </c>
      <c r="D3983">
        <v>2022</v>
      </c>
      <c r="E3983" t="s">
        <v>86</v>
      </c>
      <c r="F3983" t="s">
        <v>27</v>
      </c>
      <c r="G3983" t="s">
        <v>28</v>
      </c>
      <c r="H3983" t="s">
        <v>29</v>
      </c>
      <c r="L3983" t="s">
        <v>648</v>
      </c>
      <c r="M3983" t="s">
        <v>649</v>
      </c>
      <c r="N3983" t="str">
        <f>_xlfn.CONCAT(Tableau1[[#This Row],[species_name]],Tableau1[[#This Row],[sub_reg]])</f>
        <v>Spinous spider crab27.7.e</v>
      </c>
      <c r="O3983" t="s">
        <v>32</v>
      </c>
      <c r="P3983" t="s">
        <v>33</v>
      </c>
      <c r="Q3983" t="s">
        <v>34</v>
      </c>
      <c r="R3983">
        <v>2050991.72</v>
      </c>
      <c r="S3983" t="s">
        <v>35</v>
      </c>
      <c r="T3983" t="s">
        <v>53</v>
      </c>
      <c r="U3983" t="s">
        <v>54</v>
      </c>
      <c r="V3983" t="s">
        <v>226</v>
      </c>
      <c r="W3983">
        <f>IFERROR(INDEX(#REF!,MATCH(Tableau1[[#This Row],[Identifiant pour calcul]],#REF!,0),9),0)</f>
        <v>0</v>
      </c>
      <c r="X3983">
        <f>Tableau1[[#This Row],[value]]*0.125*Tableau1[[#This Row],[Sequestration factor]]</f>
        <v>0</v>
      </c>
      <c r="Y3983" t="s">
        <v>39</v>
      </c>
      <c r="Z3983" t="s">
        <v>40</v>
      </c>
      <c r="AA3983" t="s">
        <v>39</v>
      </c>
      <c r="AB3983" t="e">
        <f>INDEX(#REF!,MATCH(Tableau1[[#This Row],[species_name]],#REF!,0),2)</f>
        <v>#REF!</v>
      </c>
      <c r="AC3983" s="3" t="e">
        <f>Tableau1[[#This Row],[value]]/Tableau1[[#This Row],[débarquements totaux de l''espèce]]</f>
        <v>#REF!</v>
      </c>
    </row>
    <row r="3984" spans="1:29" x14ac:dyDescent="0.2">
      <c r="A3984" s="1">
        <v>45355</v>
      </c>
      <c r="B3984" t="s">
        <v>24</v>
      </c>
      <c r="C3984" t="s">
        <v>25</v>
      </c>
      <c r="D3984">
        <v>2022</v>
      </c>
      <c r="E3984" t="s">
        <v>86</v>
      </c>
      <c r="F3984" t="s">
        <v>27</v>
      </c>
      <c r="G3984" t="s">
        <v>28</v>
      </c>
      <c r="H3984" t="s">
        <v>29</v>
      </c>
      <c r="L3984" t="s">
        <v>648</v>
      </c>
      <c r="M3984" t="s">
        <v>649</v>
      </c>
      <c r="N3984" t="str">
        <f>_xlfn.CONCAT(Tableau1[[#This Row],[species_name]],Tableau1[[#This Row],[sub_reg]])</f>
        <v>Spinous spider crab27.8.b</v>
      </c>
      <c r="O3984" t="s">
        <v>32</v>
      </c>
      <c r="P3984" t="s">
        <v>33</v>
      </c>
      <c r="Q3984" t="s">
        <v>34</v>
      </c>
      <c r="R3984">
        <v>7787.48</v>
      </c>
      <c r="S3984" t="s">
        <v>35</v>
      </c>
      <c r="T3984" t="s">
        <v>53</v>
      </c>
      <c r="U3984" t="s">
        <v>54</v>
      </c>
      <c r="V3984" t="s">
        <v>338</v>
      </c>
      <c r="W3984">
        <f>IFERROR(INDEX(#REF!,MATCH(Tableau1[[#This Row],[Identifiant pour calcul]],#REF!,0),9),0)</f>
        <v>0</v>
      </c>
      <c r="X3984">
        <f>Tableau1[[#This Row],[value]]*0.125*Tableau1[[#This Row],[Sequestration factor]]</f>
        <v>0</v>
      </c>
      <c r="Y3984" t="s">
        <v>39</v>
      </c>
      <c r="Z3984" t="s">
        <v>40</v>
      </c>
      <c r="AA3984" t="s">
        <v>39</v>
      </c>
      <c r="AB3984" t="e">
        <f>INDEX(#REF!,MATCH(Tableau1[[#This Row],[species_name]],#REF!,0),2)</f>
        <v>#REF!</v>
      </c>
      <c r="AC3984" s="3" t="e">
        <f>Tableau1[[#This Row],[value]]/Tableau1[[#This Row],[débarquements totaux de l''espèce]]</f>
        <v>#REF!</v>
      </c>
    </row>
    <row r="3985" spans="1:29" x14ac:dyDescent="0.2">
      <c r="A3985" s="1">
        <v>45355</v>
      </c>
      <c r="B3985" t="s">
        <v>24</v>
      </c>
      <c r="C3985" t="s">
        <v>25</v>
      </c>
      <c r="D3985">
        <v>2022</v>
      </c>
      <c r="E3985" t="s">
        <v>86</v>
      </c>
      <c r="F3985" t="s">
        <v>27</v>
      </c>
      <c r="G3985" t="s">
        <v>28</v>
      </c>
      <c r="H3985" t="s">
        <v>29</v>
      </c>
      <c r="L3985" t="s">
        <v>648</v>
      </c>
      <c r="M3985" t="s">
        <v>649</v>
      </c>
      <c r="N3985" t="str">
        <f>_xlfn.CONCAT(Tableau1[[#This Row],[species_name]],Tableau1[[#This Row],[sub_reg]])</f>
        <v>Spinous spider crab27.7.h</v>
      </c>
      <c r="O3985" t="s">
        <v>32</v>
      </c>
      <c r="P3985" t="s">
        <v>33</v>
      </c>
      <c r="Q3985" t="s">
        <v>34</v>
      </c>
      <c r="R3985">
        <v>8426.57</v>
      </c>
      <c r="S3985" t="s">
        <v>35</v>
      </c>
      <c r="T3985" t="s">
        <v>53</v>
      </c>
      <c r="U3985" t="s">
        <v>54</v>
      </c>
      <c r="V3985" t="s">
        <v>330</v>
      </c>
      <c r="W3985">
        <f>IFERROR(INDEX(#REF!,MATCH(Tableau1[[#This Row],[Identifiant pour calcul]],#REF!,0),9),0)</f>
        <v>0</v>
      </c>
      <c r="X3985">
        <f>Tableau1[[#This Row],[value]]*0.125*Tableau1[[#This Row],[Sequestration factor]]</f>
        <v>0</v>
      </c>
      <c r="Y3985" t="s">
        <v>39</v>
      </c>
      <c r="Z3985" t="s">
        <v>40</v>
      </c>
      <c r="AA3985" t="s">
        <v>39</v>
      </c>
      <c r="AB3985" t="e">
        <f>INDEX(#REF!,MATCH(Tableau1[[#This Row],[species_name]],#REF!,0),2)</f>
        <v>#REF!</v>
      </c>
      <c r="AC3985" s="3" t="e">
        <f>Tableau1[[#This Row],[value]]/Tableau1[[#This Row],[débarquements totaux de l''espèce]]</f>
        <v>#REF!</v>
      </c>
    </row>
    <row r="3986" spans="1:29" x14ac:dyDescent="0.2">
      <c r="A3986" s="1">
        <v>45355</v>
      </c>
      <c r="B3986" t="s">
        <v>24</v>
      </c>
      <c r="C3986" t="s">
        <v>25</v>
      </c>
      <c r="D3986">
        <v>2022</v>
      </c>
      <c r="E3986" t="s">
        <v>86</v>
      </c>
      <c r="F3986" t="s">
        <v>27</v>
      </c>
      <c r="G3986" t="s">
        <v>28</v>
      </c>
      <c r="H3986" t="s">
        <v>29</v>
      </c>
      <c r="L3986" t="s">
        <v>648</v>
      </c>
      <c r="M3986" t="s">
        <v>649</v>
      </c>
      <c r="N3986" t="str">
        <f>_xlfn.CONCAT(Tableau1[[#This Row],[species_name]],Tableau1[[#This Row],[sub_reg]])</f>
        <v>Spinous spider crab27.8.a</v>
      </c>
      <c r="O3986" t="s">
        <v>32</v>
      </c>
      <c r="P3986" t="s">
        <v>33</v>
      </c>
      <c r="Q3986" t="s">
        <v>34</v>
      </c>
      <c r="R3986">
        <v>9574.1200000000008</v>
      </c>
      <c r="S3986" t="s">
        <v>35</v>
      </c>
      <c r="T3986" t="s">
        <v>53</v>
      </c>
      <c r="U3986" t="s">
        <v>54</v>
      </c>
      <c r="V3986" t="s">
        <v>331</v>
      </c>
      <c r="W3986">
        <f>IFERROR(INDEX(#REF!,MATCH(Tableau1[[#This Row],[Identifiant pour calcul]],#REF!,0),9),0)</f>
        <v>0</v>
      </c>
      <c r="X3986">
        <f>Tableau1[[#This Row],[value]]*0.125*Tableau1[[#This Row],[Sequestration factor]]</f>
        <v>0</v>
      </c>
      <c r="Y3986" t="s">
        <v>39</v>
      </c>
      <c r="Z3986" t="s">
        <v>40</v>
      </c>
      <c r="AA3986" t="s">
        <v>39</v>
      </c>
      <c r="AB3986" t="e">
        <f>INDEX(#REF!,MATCH(Tableau1[[#This Row],[species_name]],#REF!,0),2)</f>
        <v>#REF!</v>
      </c>
      <c r="AC3986" s="3" t="e">
        <f>Tableau1[[#This Row],[value]]/Tableau1[[#This Row],[débarquements totaux de l''espèce]]</f>
        <v>#REF!</v>
      </c>
    </row>
    <row r="3987" spans="1:29" x14ac:dyDescent="0.2">
      <c r="A3987" s="1">
        <v>45355</v>
      </c>
      <c r="B3987" t="s">
        <v>24</v>
      </c>
      <c r="C3987" t="s">
        <v>25</v>
      </c>
      <c r="D3987">
        <v>2022</v>
      </c>
      <c r="E3987" t="s">
        <v>86</v>
      </c>
      <c r="F3987" t="s">
        <v>239</v>
      </c>
      <c r="G3987" t="s">
        <v>28</v>
      </c>
      <c r="H3987" t="s">
        <v>29</v>
      </c>
      <c r="L3987" t="s">
        <v>681</v>
      </c>
      <c r="M3987" t="s">
        <v>682</v>
      </c>
      <c r="N3987" t="str">
        <f>_xlfn.CONCAT(Tableau1[[#This Row],[species_name]],Tableau1[[#This Row],[sub_reg]])</f>
        <v>Spinous spider crab27.7.h</v>
      </c>
      <c r="O3987" t="s">
        <v>32</v>
      </c>
      <c r="P3987" t="s">
        <v>33</v>
      </c>
      <c r="Q3987" t="s">
        <v>34</v>
      </c>
      <c r="R3987">
        <v>2539.1</v>
      </c>
      <c r="S3987" t="s">
        <v>35</v>
      </c>
      <c r="T3987" t="s">
        <v>53</v>
      </c>
      <c r="U3987" t="s">
        <v>54</v>
      </c>
      <c r="V3987" t="s">
        <v>330</v>
      </c>
      <c r="W3987">
        <f>IFERROR(INDEX(#REF!,MATCH(Tableau1[[#This Row],[Identifiant pour calcul]],#REF!,0),9),0)</f>
        <v>0</v>
      </c>
      <c r="X3987">
        <f>Tableau1[[#This Row],[value]]*0.125*Tableau1[[#This Row],[Sequestration factor]]</f>
        <v>0</v>
      </c>
      <c r="Y3987" t="s">
        <v>39</v>
      </c>
      <c r="Z3987" t="s">
        <v>40</v>
      </c>
      <c r="AA3987" t="s">
        <v>39</v>
      </c>
      <c r="AB3987" t="e">
        <f>INDEX(#REF!,MATCH(Tableau1[[#This Row],[species_name]],#REF!,0),2)</f>
        <v>#REF!</v>
      </c>
      <c r="AC3987" s="3" t="e">
        <f>Tableau1[[#This Row],[value]]/Tableau1[[#This Row],[débarquements totaux de l''espèce]]</f>
        <v>#REF!</v>
      </c>
    </row>
    <row r="3988" spans="1:29" x14ac:dyDescent="0.2">
      <c r="A3988" s="1">
        <v>45355</v>
      </c>
      <c r="B3988" t="s">
        <v>24</v>
      </c>
      <c r="C3988" t="s">
        <v>25</v>
      </c>
      <c r="D3988">
        <v>2022</v>
      </c>
      <c r="E3988" t="s">
        <v>86</v>
      </c>
      <c r="F3988" t="s">
        <v>239</v>
      </c>
      <c r="G3988" t="s">
        <v>28</v>
      </c>
      <c r="H3988" t="s">
        <v>29</v>
      </c>
      <c r="L3988" t="s">
        <v>681</v>
      </c>
      <c r="M3988" t="s">
        <v>682</v>
      </c>
      <c r="N3988" t="str">
        <f>_xlfn.CONCAT(Tableau1[[#This Row],[species_name]],Tableau1[[#This Row],[sub_reg]])</f>
        <v>Spinous spider crab27.7.d</v>
      </c>
      <c r="O3988" t="s">
        <v>32</v>
      </c>
      <c r="P3988" t="s">
        <v>33</v>
      </c>
      <c r="Q3988" t="s">
        <v>34</v>
      </c>
      <c r="R3988">
        <v>16457.04</v>
      </c>
      <c r="S3988" t="s">
        <v>35</v>
      </c>
      <c r="T3988" t="s">
        <v>53</v>
      </c>
      <c r="U3988" t="s">
        <v>54</v>
      </c>
      <c r="V3988" t="s">
        <v>96</v>
      </c>
      <c r="W3988">
        <f>IFERROR(INDEX(#REF!,MATCH(Tableau1[[#This Row],[Identifiant pour calcul]],#REF!,0),9),0)</f>
        <v>0</v>
      </c>
      <c r="X3988">
        <f>Tableau1[[#This Row],[value]]*0.125*Tableau1[[#This Row],[Sequestration factor]]</f>
        <v>0</v>
      </c>
      <c r="Y3988" t="s">
        <v>39</v>
      </c>
      <c r="Z3988" t="s">
        <v>40</v>
      </c>
      <c r="AA3988" t="s">
        <v>39</v>
      </c>
      <c r="AB3988" t="e">
        <f>INDEX(#REF!,MATCH(Tableau1[[#This Row],[species_name]],#REF!,0),2)</f>
        <v>#REF!</v>
      </c>
      <c r="AC3988" s="3" t="e">
        <f>Tableau1[[#This Row],[value]]/Tableau1[[#This Row],[débarquements totaux de l''espèce]]</f>
        <v>#REF!</v>
      </c>
    </row>
    <row r="3989" spans="1:29" x14ac:dyDescent="0.2">
      <c r="A3989" s="1">
        <v>45355</v>
      </c>
      <c r="B3989" t="s">
        <v>24</v>
      </c>
      <c r="C3989" t="s">
        <v>25</v>
      </c>
      <c r="D3989">
        <v>2022</v>
      </c>
      <c r="E3989" t="s">
        <v>86</v>
      </c>
      <c r="F3989" t="s">
        <v>59</v>
      </c>
      <c r="G3989" t="s">
        <v>77</v>
      </c>
      <c r="H3989" t="s">
        <v>29</v>
      </c>
      <c r="M3989" t="s">
        <v>683</v>
      </c>
      <c r="N3989" t="str">
        <f>_xlfn.CONCAT(Tableau1[[#This Row],[species_name]],Tableau1[[#This Row],[sub_reg]])</f>
        <v>Spinous spider crab27.8.b</v>
      </c>
      <c r="O3989" t="s">
        <v>32</v>
      </c>
      <c r="P3989" t="s">
        <v>33</v>
      </c>
      <c r="Q3989" t="s">
        <v>34</v>
      </c>
      <c r="R3989">
        <v>2781.81</v>
      </c>
      <c r="S3989" t="s">
        <v>35</v>
      </c>
      <c r="T3989" t="s">
        <v>53</v>
      </c>
      <c r="U3989" t="s">
        <v>54</v>
      </c>
      <c r="V3989" t="s">
        <v>338</v>
      </c>
      <c r="W3989">
        <f>IFERROR(INDEX(#REF!,MATCH(Tableau1[[#This Row],[Identifiant pour calcul]],#REF!,0),9),0)</f>
        <v>0</v>
      </c>
      <c r="X3989">
        <f>Tableau1[[#This Row],[value]]*0.125*Tableau1[[#This Row],[Sequestration factor]]</f>
        <v>0</v>
      </c>
      <c r="Y3989" t="s">
        <v>39</v>
      </c>
      <c r="Z3989" t="s">
        <v>40</v>
      </c>
      <c r="AA3989" t="s">
        <v>39</v>
      </c>
      <c r="AB3989" t="e">
        <f>INDEX(#REF!,MATCH(Tableau1[[#This Row],[species_name]],#REF!,0),2)</f>
        <v>#REF!</v>
      </c>
      <c r="AC3989" s="3" t="e">
        <f>Tableau1[[#This Row],[value]]/Tableau1[[#This Row],[débarquements totaux de l''espèce]]</f>
        <v>#REF!</v>
      </c>
    </row>
    <row r="3990" spans="1:29" x14ac:dyDescent="0.2">
      <c r="A3990" s="1">
        <v>45355</v>
      </c>
      <c r="B3990" t="s">
        <v>24</v>
      </c>
      <c r="C3990" t="s">
        <v>25</v>
      </c>
      <c r="D3990">
        <v>2022</v>
      </c>
      <c r="E3990" t="s">
        <v>86</v>
      </c>
      <c r="F3990" t="s">
        <v>27</v>
      </c>
      <c r="G3990" t="s">
        <v>88</v>
      </c>
      <c r="H3990" t="s">
        <v>29</v>
      </c>
      <c r="M3990" t="s">
        <v>684</v>
      </c>
      <c r="N3990" t="str">
        <f>_xlfn.CONCAT(Tableau1[[#This Row],[species_name]],Tableau1[[#This Row],[sub_reg]])</f>
        <v>Spinous spider crab27.7.e</v>
      </c>
      <c r="O3990" t="s">
        <v>32</v>
      </c>
      <c r="P3990" t="s">
        <v>33</v>
      </c>
      <c r="Q3990" t="s">
        <v>34</v>
      </c>
      <c r="R3990">
        <v>4260.13</v>
      </c>
      <c r="S3990" t="s">
        <v>35</v>
      </c>
      <c r="T3990" t="s">
        <v>53</v>
      </c>
      <c r="U3990" t="s">
        <v>54</v>
      </c>
      <c r="V3990" t="s">
        <v>226</v>
      </c>
      <c r="W3990">
        <f>IFERROR(INDEX(#REF!,MATCH(Tableau1[[#This Row],[Identifiant pour calcul]],#REF!,0),9),0)</f>
        <v>0</v>
      </c>
      <c r="X3990">
        <f>Tableau1[[#This Row],[value]]*0.125*Tableau1[[#This Row],[Sequestration factor]]</f>
        <v>0</v>
      </c>
      <c r="Y3990" t="s">
        <v>39</v>
      </c>
      <c r="Z3990" t="s">
        <v>40</v>
      </c>
      <c r="AA3990" t="s">
        <v>39</v>
      </c>
      <c r="AB3990" t="e">
        <f>INDEX(#REF!,MATCH(Tableau1[[#This Row],[species_name]],#REF!,0),2)</f>
        <v>#REF!</v>
      </c>
      <c r="AC3990" s="3" t="e">
        <f>Tableau1[[#This Row],[value]]/Tableau1[[#This Row],[débarquements totaux de l''espèce]]</f>
        <v>#REF!</v>
      </c>
    </row>
    <row r="3991" spans="1:29" x14ac:dyDescent="0.2">
      <c r="A3991" s="1">
        <v>45355</v>
      </c>
      <c r="B3991" t="s">
        <v>24</v>
      </c>
      <c r="C3991" t="s">
        <v>25</v>
      </c>
      <c r="D3991">
        <v>2022</v>
      </c>
      <c r="E3991" t="s">
        <v>86</v>
      </c>
      <c r="F3991" t="s">
        <v>27</v>
      </c>
      <c r="G3991" t="s">
        <v>88</v>
      </c>
      <c r="H3991" t="s">
        <v>29</v>
      </c>
      <c r="M3991" t="s">
        <v>684</v>
      </c>
      <c r="N3991" t="str">
        <f>_xlfn.CONCAT(Tableau1[[#This Row],[species_name]],Tableau1[[#This Row],[sub_reg]])</f>
        <v>Spinous spider crab27.8.a</v>
      </c>
      <c r="O3991" t="s">
        <v>32</v>
      </c>
      <c r="P3991" t="s">
        <v>33</v>
      </c>
      <c r="Q3991" t="s">
        <v>34</v>
      </c>
      <c r="R3991">
        <v>5723.72</v>
      </c>
      <c r="S3991" t="s">
        <v>35</v>
      </c>
      <c r="T3991" t="s">
        <v>53</v>
      </c>
      <c r="U3991" t="s">
        <v>54</v>
      </c>
      <c r="V3991" t="s">
        <v>331</v>
      </c>
      <c r="W3991">
        <f>IFERROR(INDEX(#REF!,MATCH(Tableau1[[#This Row],[Identifiant pour calcul]],#REF!,0),9),0)</f>
        <v>0</v>
      </c>
      <c r="X3991">
        <f>Tableau1[[#This Row],[value]]*0.125*Tableau1[[#This Row],[Sequestration factor]]</f>
        <v>0</v>
      </c>
      <c r="Y3991" t="s">
        <v>39</v>
      </c>
      <c r="Z3991" t="s">
        <v>40</v>
      </c>
      <c r="AA3991" t="s">
        <v>39</v>
      </c>
      <c r="AB3991" t="e">
        <f>INDEX(#REF!,MATCH(Tableau1[[#This Row],[species_name]],#REF!,0),2)</f>
        <v>#REF!</v>
      </c>
      <c r="AC3991" s="3" t="e">
        <f>Tableau1[[#This Row],[value]]/Tableau1[[#This Row],[débarquements totaux de l''espèce]]</f>
        <v>#REF!</v>
      </c>
    </row>
    <row r="3992" spans="1:29" x14ac:dyDescent="0.2">
      <c r="A3992" s="1">
        <v>45355</v>
      </c>
      <c r="B3992" t="s">
        <v>24</v>
      </c>
      <c r="C3992" t="s">
        <v>25</v>
      </c>
      <c r="D3992">
        <v>2022</v>
      </c>
      <c r="E3992" t="s">
        <v>86</v>
      </c>
      <c r="F3992" t="s">
        <v>27</v>
      </c>
      <c r="G3992" t="s">
        <v>107</v>
      </c>
      <c r="H3992" t="s">
        <v>29</v>
      </c>
      <c r="M3992" t="s">
        <v>693</v>
      </c>
      <c r="N3992" t="str">
        <f>_xlfn.CONCAT(Tableau1[[#This Row],[species_name]],Tableau1[[#This Row],[sub_reg]])</f>
        <v>Spinous spider crab27.7.d</v>
      </c>
      <c r="O3992" t="s">
        <v>32</v>
      </c>
      <c r="P3992" t="s">
        <v>33</v>
      </c>
      <c r="Q3992" t="s">
        <v>34</v>
      </c>
      <c r="R3992">
        <v>16698.64</v>
      </c>
      <c r="S3992" t="s">
        <v>35</v>
      </c>
      <c r="T3992" t="s">
        <v>53</v>
      </c>
      <c r="U3992" t="s">
        <v>54</v>
      </c>
      <c r="V3992" t="s">
        <v>96</v>
      </c>
      <c r="W3992">
        <f>IFERROR(INDEX(#REF!,MATCH(Tableau1[[#This Row],[Identifiant pour calcul]],#REF!,0),9),0)</f>
        <v>0</v>
      </c>
      <c r="X3992">
        <f>Tableau1[[#This Row],[value]]*0.125*Tableau1[[#This Row],[Sequestration factor]]</f>
        <v>0</v>
      </c>
      <c r="Y3992" t="s">
        <v>39</v>
      </c>
      <c r="Z3992" t="s">
        <v>40</v>
      </c>
      <c r="AA3992" t="s">
        <v>39</v>
      </c>
      <c r="AB3992" t="e">
        <f>INDEX(#REF!,MATCH(Tableau1[[#This Row],[species_name]],#REF!,0),2)</f>
        <v>#REF!</v>
      </c>
      <c r="AC3992" s="3" t="e">
        <f>Tableau1[[#This Row],[value]]/Tableau1[[#This Row],[débarquements totaux de l''espèce]]</f>
        <v>#REF!</v>
      </c>
    </row>
    <row r="3993" spans="1:29" x14ac:dyDescent="0.2">
      <c r="A3993" s="1">
        <v>45355</v>
      </c>
      <c r="B3993" t="s">
        <v>24</v>
      </c>
      <c r="C3993" t="s">
        <v>25</v>
      </c>
      <c r="D3993">
        <v>2022</v>
      </c>
      <c r="E3993" t="s">
        <v>86</v>
      </c>
      <c r="F3993" t="s">
        <v>27</v>
      </c>
      <c r="G3993" t="s">
        <v>107</v>
      </c>
      <c r="H3993" t="s">
        <v>29</v>
      </c>
      <c r="M3993" t="s">
        <v>693</v>
      </c>
      <c r="N3993" t="str">
        <f>_xlfn.CONCAT(Tableau1[[#This Row],[species_name]],Tableau1[[#This Row],[sub_reg]])</f>
        <v>Spinous spider crab27.8.b</v>
      </c>
      <c r="O3993" t="s">
        <v>32</v>
      </c>
      <c r="P3993" t="s">
        <v>33</v>
      </c>
      <c r="Q3993" t="s">
        <v>34</v>
      </c>
      <c r="R3993">
        <v>1463.9</v>
      </c>
      <c r="S3993" t="s">
        <v>35</v>
      </c>
      <c r="T3993" t="s">
        <v>53</v>
      </c>
      <c r="U3993" t="s">
        <v>54</v>
      </c>
      <c r="V3993" t="s">
        <v>338</v>
      </c>
      <c r="W3993">
        <f>IFERROR(INDEX(#REF!,MATCH(Tableau1[[#This Row],[Identifiant pour calcul]],#REF!,0),9),0)</f>
        <v>0</v>
      </c>
      <c r="X3993">
        <f>Tableau1[[#This Row],[value]]*0.125*Tableau1[[#This Row],[Sequestration factor]]</f>
        <v>0</v>
      </c>
      <c r="Y3993" t="s">
        <v>39</v>
      </c>
      <c r="Z3993" t="s">
        <v>40</v>
      </c>
      <c r="AA3993" t="s">
        <v>39</v>
      </c>
      <c r="AB3993" t="e">
        <f>INDEX(#REF!,MATCH(Tableau1[[#This Row],[species_name]],#REF!,0),2)</f>
        <v>#REF!</v>
      </c>
      <c r="AC3993" s="3" t="e">
        <f>Tableau1[[#This Row],[value]]/Tableau1[[#This Row],[débarquements totaux de l''espèce]]</f>
        <v>#REF!</v>
      </c>
    </row>
    <row r="3994" spans="1:29" x14ac:dyDescent="0.2">
      <c r="A3994" s="1">
        <v>45355</v>
      </c>
      <c r="B3994" t="s">
        <v>24</v>
      </c>
      <c r="C3994" t="s">
        <v>25</v>
      </c>
      <c r="D3994">
        <v>2022</v>
      </c>
      <c r="E3994" t="s">
        <v>86</v>
      </c>
      <c r="F3994" t="s">
        <v>27</v>
      </c>
      <c r="G3994" t="s">
        <v>77</v>
      </c>
      <c r="H3994" t="s">
        <v>29</v>
      </c>
      <c r="M3994" t="s">
        <v>738</v>
      </c>
      <c r="N3994" t="str">
        <f>_xlfn.CONCAT(Tableau1[[#This Row],[species_name]],Tableau1[[#This Row],[sub_reg]])</f>
        <v>Spinous spider crab27.7.h</v>
      </c>
      <c r="O3994" t="s">
        <v>32</v>
      </c>
      <c r="P3994" t="s">
        <v>33</v>
      </c>
      <c r="Q3994" t="s">
        <v>34</v>
      </c>
      <c r="R3994">
        <v>5684.42</v>
      </c>
      <c r="S3994" t="s">
        <v>35</v>
      </c>
      <c r="T3994" t="s">
        <v>53</v>
      </c>
      <c r="U3994" t="s">
        <v>54</v>
      </c>
      <c r="V3994" t="s">
        <v>330</v>
      </c>
      <c r="W3994">
        <f>IFERROR(INDEX(#REF!,MATCH(Tableau1[[#This Row],[Identifiant pour calcul]],#REF!,0),9),0)</f>
        <v>0</v>
      </c>
      <c r="X3994">
        <f>Tableau1[[#This Row],[value]]*0.125*Tableau1[[#This Row],[Sequestration factor]]</f>
        <v>0</v>
      </c>
      <c r="Y3994" t="s">
        <v>39</v>
      </c>
      <c r="Z3994" t="s">
        <v>40</v>
      </c>
      <c r="AA3994" t="s">
        <v>39</v>
      </c>
      <c r="AB3994" t="e">
        <f>INDEX(#REF!,MATCH(Tableau1[[#This Row],[species_name]],#REF!,0),2)</f>
        <v>#REF!</v>
      </c>
      <c r="AC3994" s="3" t="e">
        <f>Tableau1[[#This Row],[value]]/Tableau1[[#This Row],[débarquements totaux de l''espèce]]</f>
        <v>#REF!</v>
      </c>
    </row>
    <row r="3995" spans="1:29" x14ac:dyDescent="0.2">
      <c r="A3995" s="1">
        <v>45355</v>
      </c>
      <c r="B3995" t="s">
        <v>24</v>
      </c>
      <c r="C3995" t="s">
        <v>25</v>
      </c>
      <c r="D3995">
        <v>2022</v>
      </c>
      <c r="E3995" t="s">
        <v>86</v>
      </c>
      <c r="F3995" t="s">
        <v>27</v>
      </c>
      <c r="G3995" t="s">
        <v>77</v>
      </c>
      <c r="H3995" t="s">
        <v>29</v>
      </c>
      <c r="M3995" t="s">
        <v>738</v>
      </c>
      <c r="N3995" t="str">
        <f>_xlfn.CONCAT(Tableau1[[#This Row],[species_name]],Tableau1[[#This Row],[sub_reg]])</f>
        <v>Spinous spider crab27.8.b</v>
      </c>
      <c r="O3995" t="s">
        <v>32</v>
      </c>
      <c r="P3995" t="s">
        <v>33</v>
      </c>
      <c r="Q3995" t="s">
        <v>34</v>
      </c>
      <c r="R3995">
        <v>15103.65</v>
      </c>
      <c r="S3995" t="s">
        <v>35</v>
      </c>
      <c r="T3995" t="s">
        <v>53</v>
      </c>
      <c r="U3995" t="s">
        <v>54</v>
      </c>
      <c r="V3995" t="s">
        <v>338</v>
      </c>
      <c r="W3995">
        <f>IFERROR(INDEX(#REF!,MATCH(Tableau1[[#This Row],[Identifiant pour calcul]],#REF!,0),9),0)</f>
        <v>0</v>
      </c>
      <c r="X3995">
        <f>Tableau1[[#This Row],[value]]*0.125*Tableau1[[#This Row],[Sequestration factor]]</f>
        <v>0</v>
      </c>
      <c r="Y3995" t="s">
        <v>39</v>
      </c>
      <c r="Z3995" t="s">
        <v>40</v>
      </c>
      <c r="AA3995" t="s">
        <v>39</v>
      </c>
      <c r="AB3995" t="e">
        <f>INDEX(#REF!,MATCH(Tableau1[[#This Row],[species_name]],#REF!,0),2)</f>
        <v>#REF!</v>
      </c>
      <c r="AC3995" s="3" t="e">
        <f>Tableau1[[#This Row],[value]]/Tableau1[[#This Row],[débarquements totaux de l''espèce]]</f>
        <v>#REF!</v>
      </c>
    </row>
    <row r="3996" spans="1:29" x14ac:dyDescent="0.2">
      <c r="A3996" s="1">
        <v>45355</v>
      </c>
      <c r="B3996" t="s">
        <v>24</v>
      </c>
      <c r="C3996" t="s">
        <v>25</v>
      </c>
      <c r="D3996">
        <v>2022</v>
      </c>
      <c r="E3996" t="s">
        <v>86</v>
      </c>
      <c r="F3996" t="s">
        <v>27</v>
      </c>
      <c r="G3996" t="s">
        <v>77</v>
      </c>
      <c r="H3996" t="s">
        <v>29</v>
      </c>
      <c r="M3996" t="s">
        <v>738</v>
      </c>
      <c r="N3996" t="str">
        <f>_xlfn.CONCAT(Tableau1[[#This Row],[species_name]],Tableau1[[#This Row],[sub_reg]])</f>
        <v>Spinous spider crab27.7.e</v>
      </c>
      <c r="O3996" t="s">
        <v>32</v>
      </c>
      <c r="P3996" t="s">
        <v>33</v>
      </c>
      <c r="Q3996" t="s">
        <v>34</v>
      </c>
      <c r="R3996">
        <v>2454974.69</v>
      </c>
      <c r="S3996" t="s">
        <v>35</v>
      </c>
      <c r="T3996" t="s">
        <v>53</v>
      </c>
      <c r="U3996" t="s">
        <v>54</v>
      </c>
      <c r="V3996" t="s">
        <v>226</v>
      </c>
      <c r="W3996">
        <f>IFERROR(INDEX(#REF!,MATCH(Tableau1[[#This Row],[Identifiant pour calcul]],#REF!,0),9),0)</f>
        <v>0</v>
      </c>
      <c r="X3996">
        <f>Tableau1[[#This Row],[value]]*0.125*Tableau1[[#This Row],[Sequestration factor]]</f>
        <v>0</v>
      </c>
      <c r="Y3996" t="s">
        <v>39</v>
      </c>
      <c r="Z3996" t="s">
        <v>40</v>
      </c>
      <c r="AA3996" t="s">
        <v>39</v>
      </c>
      <c r="AB3996" t="e">
        <f>INDEX(#REF!,MATCH(Tableau1[[#This Row],[species_name]],#REF!,0),2)</f>
        <v>#REF!</v>
      </c>
      <c r="AC3996" s="3" t="e">
        <f>Tableau1[[#This Row],[value]]/Tableau1[[#This Row],[débarquements totaux de l''espèce]]</f>
        <v>#REF!</v>
      </c>
    </row>
    <row r="3997" spans="1:29" x14ac:dyDescent="0.2">
      <c r="A3997" s="1">
        <v>45355</v>
      </c>
      <c r="B3997" t="s">
        <v>24</v>
      </c>
      <c r="C3997" t="s">
        <v>25</v>
      </c>
      <c r="D3997">
        <v>2022</v>
      </c>
      <c r="E3997" t="s">
        <v>86</v>
      </c>
      <c r="F3997" t="s">
        <v>27</v>
      </c>
      <c r="G3997" t="s">
        <v>77</v>
      </c>
      <c r="H3997" t="s">
        <v>29</v>
      </c>
      <c r="M3997" t="s">
        <v>738</v>
      </c>
      <c r="N3997" t="str">
        <f>_xlfn.CONCAT(Tableau1[[#This Row],[species_name]],Tableau1[[#This Row],[sub_reg]])</f>
        <v>Spinous spider crab27.8.a</v>
      </c>
      <c r="O3997" t="s">
        <v>32</v>
      </c>
      <c r="P3997" t="s">
        <v>33</v>
      </c>
      <c r="Q3997" t="s">
        <v>34</v>
      </c>
      <c r="R3997">
        <v>18858.77</v>
      </c>
      <c r="S3997" t="s">
        <v>35</v>
      </c>
      <c r="T3997" t="s">
        <v>53</v>
      </c>
      <c r="U3997" t="s">
        <v>54</v>
      </c>
      <c r="V3997" t="s">
        <v>331</v>
      </c>
      <c r="W3997">
        <f>IFERROR(INDEX(#REF!,MATCH(Tableau1[[#This Row],[Identifiant pour calcul]],#REF!,0),9),0)</f>
        <v>0</v>
      </c>
      <c r="X3997">
        <f>Tableau1[[#This Row],[value]]*0.125*Tableau1[[#This Row],[Sequestration factor]]</f>
        <v>0</v>
      </c>
      <c r="Y3997" t="s">
        <v>39</v>
      </c>
      <c r="Z3997" t="s">
        <v>40</v>
      </c>
      <c r="AA3997" t="s">
        <v>39</v>
      </c>
      <c r="AB3997" t="e">
        <f>INDEX(#REF!,MATCH(Tableau1[[#This Row],[species_name]],#REF!,0),2)</f>
        <v>#REF!</v>
      </c>
      <c r="AC3997" s="3" t="e">
        <f>Tableau1[[#This Row],[value]]/Tableau1[[#This Row],[débarquements totaux de l''espèce]]</f>
        <v>#REF!</v>
      </c>
    </row>
    <row r="3998" spans="1:29" x14ac:dyDescent="0.2">
      <c r="A3998" s="1">
        <v>45355</v>
      </c>
      <c r="B3998" t="s">
        <v>24</v>
      </c>
      <c r="C3998" t="s">
        <v>25</v>
      </c>
      <c r="D3998">
        <v>2022</v>
      </c>
      <c r="E3998" t="s">
        <v>86</v>
      </c>
      <c r="F3998" t="s">
        <v>27</v>
      </c>
      <c r="G3998" t="s">
        <v>77</v>
      </c>
      <c r="H3998" t="s">
        <v>29</v>
      </c>
      <c r="M3998" t="s">
        <v>738</v>
      </c>
      <c r="N3998" t="str">
        <f>_xlfn.CONCAT(Tableau1[[#This Row],[species_name]],Tableau1[[#This Row],[sub_reg]])</f>
        <v>Spinous spider crab27.7.d</v>
      </c>
      <c r="O3998" t="s">
        <v>32</v>
      </c>
      <c r="P3998" t="s">
        <v>33</v>
      </c>
      <c r="Q3998" t="s">
        <v>34</v>
      </c>
      <c r="R3998">
        <v>14549.11</v>
      </c>
      <c r="S3998" t="s">
        <v>35</v>
      </c>
      <c r="T3998" t="s">
        <v>53</v>
      </c>
      <c r="U3998" t="s">
        <v>54</v>
      </c>
      <c r="V3998" t="s">
        <v>96</v>
      </c>
      <c r="W3998">
        <f>IFERROR(INDEX(#REF!,MATCH(Tableau1[[#This Row],[Identifiant pour calcul]],#REF!,0),9),0)</f>
        <v>0</v>
      </c>
      <c r="X3998">
        <f>Tableau1[[#This Row],[value]]*0.125*Tableau1[[#This Row],[Sequestration factor]]</f>
        <v>0</v>
      </c>
      <c r="Y3998" t="s">
        <v>39</v>
      </c>
      <c r="Z3998" t="s">
        <v>40</v>
      </c>
      <c r="AA3998" t="s">
        <v>39</v>
      </c>
      <c r="AB3998" t="e">
        <f>INDEX(#REF!,MATCH(Tableau1[[#This Row],[species_name]],#REF!,0),2)</f>
        <v>#REF!</v>
      </c>
      <c r="AC3998" s="3" t="e">
        <f>Tableau1[[#This Row],[value]]/Tableau1[[#This Row],[débarquements totaux de l''espèce]]</f>
        <v>#REF!</v>
      </c>
    </row>
    <row r="3999" spans="1:29" x14ac:dyDescent="0.2">
      <c r="A3999" s="1">
        <v>45355</v>
      </c>
      <c r="B3999" t="s">
        <v>24</v>
      </c>
      <c r="C3999" t="s">
        <v>25</v>
      </c>
      <c r="D3999">
        <v>2022</v>
      </c>
      <c r="E3999" t="s">
        <v>26</v>
      </c>
      <c r="F3999" t="s">
        <v>27</v>
      </c>
      <c r="G3999" t="s">
        <v>277</v>
      </c>
      <c r="H3999" t="s">
        <v>29</v>
      </c>
      <c r="M3999" t="s">
        <v>749</v>
      </c>
      <c r="N3999" t="str">
        <f>_xlfn.CONCAT(Tableau1[[#This Row],[species_name]],Tableau1[[#This Row],[sub_reg]])</f>
        <v>Spinous spider crabsa 7</v>
      </c>
      <c r="O3999" t="s">
        <v>32</v>
      </c>
      <c r="P3999" t="s">
        <v>33</v>
      </c>
      <c r="Q3999" t="s">
        <v>34</v>
      </c>
      <c r="R3999">
        <v>1629.0927999999999</v>
      </c>
      <c r="S3999" t="s">
        <v>35</v>
      </c>
      <c r="T3999" t="s">
        <v>53</v>
      </c>
      <c r="U3999" t="s">
        <v>54</v>
      </c>
      <c r="V3999" t="s">
        <v>62</v>
      </c>
      <c r="W3999">
        <f>IFERROR(INDEX(#REF!,MATCH(Tableau1[[#This Row],[Identifiant pour calcul]],#REF!,0),9),0)</f>
        <v>0</v>
      </c>
      <c r="X3999">
        <f>Tableau1[[#This Row],[value]]*0.125*Tableau1[[#This Row],[Sequestration factor]]</f>
        <v>0</v>
      </c>
      <c r="Y3999" t="s">
        <v>39</v>
      </c>
      <c r="Z3999" t="s">
        <v>40</v>
      </c>
      <c r="AA3999" t="s">
        <v>39</v>
      </c>
      <c r="AB3999" t="e">
        <f>INDEX(#REF!,MATCH(Tableau1[[#This Row],[species_name]],#REF!,0),2)</f>
        <v>#REF!</v>
      </c>
      <c r="AC3999" s="3" t="e">
        <f>Tableau1[[#This Row],[value]]/Tableau1[[#This Row],[débarquements totaux de l''espèce]]</f>
        <v>#REF!</v>
      </c>
    </row>
    <row r="4000" spans="1:29" x14ac:dyDescent="0.2">
      <c r="A4000" s="1">
        <v>45355</v>
      </c>
      <c r="B4000" t="s">
        <v>24</v>
      </c>
      <c r="C4000" t="s">
        <v>25</v>
      </c>
      <c r="D4000">
        <v>2022</v>
      </c>
      <c r="E4000" t="s">
        <v>26</v>
      </c>
      <c r="F4000" t="s">
        <v>27</v>
      </c>
      <c r="G4000" t="s">
        <v>277</v>
      </c>
      <c r="H4000" t="s">
        <v>29</v>
      </c>
      <c r="M4000" t="s">
        <v>749</v>
      </c>
      <c r="N4000" t="str">
        <f>_xlfn.CONCAT(Tableau1[[#This Row],[species_name]],Tableau1[[#This Row],[sub_reg]])</f>
        <v>Spinous spider crabsa 8</v>
      </c>
      <c r="O4000" t="s">
        <v>32</v>
      </c>
      <c r="P4000" t="s">
        <v>33</v>
      </c>
      <c r="Q4000" t="s">
        <v>34</v>
      </c>
      <c r="R4000">
        <v>3405.5628000000002</v>
      </c>
      <c r="S4000" t="s">
        <v>35</v>
      </c>
      <c r="T4000" t="s">
        <v>53</v>
      </c>
      <c r="U4000" t="s">
        <v>54</v>
      </c>
      <c r="V4000" t="s">
        <v>38</v>
      </c>
      <c r="W4000">
        <f>IFERROR(INDEX(#REF!,MATCH(Tableau1[[#This Row],[Identifiant pour calcul]],#REF!,0),9),0)</f>
        <v>0</v>
      </c>
      <c r="X4000">
        <f>Tableau1[[#This Row],[value]]*0.125*Tableau1[[#This Row],[Sequestration factor]]</f>
        <v>0</v>
      </c>
      <c r="Y4000" t="s">
        <v>39</v>
      </c>
      <c r="Z4000" t="s">
        <v>40</v>
      </c>
      <c r="AA4000" t="s">
        <v>39</v>
      </c>
      <c r="AB4000" t="e">
        <f>INDEX(#REF!,MATCH(Tableau1[[#This Row],[species_name]],#REF!,0),2)</f>
        <v>#REF!</v>
      </c>
      <c r="AC4000" s="3" t="e">
        <f>Tableau1[[#This Row],[value]]/Tableau1[[#This Row],[débarquements totaux de l''espèce]]</f>
        <v>#REF!</v>
      </c>
    </row>
    <row r="4001" spans="1:29" x14ac:dyDescent="0.2">
      <c r="A4001" s="1">
        <v>45355</v>
      </c>
      <c r="B4001" t="s">
        <v>24</v>
      </c>
      <c r="C4001" t="s">
        <v>25</v>
      </c>
      <c r="D4001">
        <v>2022</v>
      </c>
      <c r="E4001" t="s">
        <v>86</v>
      </c>
      <c r="F4001" t="s">
        <v>87</v>
      </c>
      <c r="G4001" t="s">
        <v>28</v>
      </c>
      <c r="H4001" t="s">
        <v>29</v>
      </c>
      <c r="L4001" t="s">
        <v>89</v>
      </c>
      <c r="M4001" t="s">
        <v>90</v>
      </c>
      <c r="N4001" t="str">
        <f>_xlfn.CONCAT(Tableau1[[#This Row],[species_name]],Tableau1[[#This Row],[sub_reg]])</f>
        <v>Spinous spider crab27.7.d</v>
      </c>
      <c r="O4001" t="s">
        <v>32</v>
      </c>
      <c r="P4001" t="s">
        <v>33</v>
      </c>
      <c r="Q4001" t="s">
        <v>34</v>
      </c>
      <c r="R4001">
        <v>3587.5</v>
      </c>
      <c r="S4001" t="s">
        <v>35</v>
      </c>
      <c r="T4001" t="s">
        <v>53</v>
      </c>
      <c r="U4001" t="s">
        <v>54</v>
      </c>
      <c r="V4001" t="s">
        <v>96</v>
      </c>
      <c r="W4001">
        <f>IFERROR(INDEX(#REF!,MATCH(Tableau1[[#This Row],[Identifiant pour calcul]],#REF!,0),9),0)</f>
        <v>0</v>
      </c>
      <c r="X4001">
        <f>Tableau1[[#This Row],[value]]*0.125*Tableau1[[#This Row],[Sequestration factor]]</f>
        <v>0</v>
      </c>
      <c r="Y4001" t="s">
        <v>39</v>
      </c>
      <c r="Z4001" t="s">
        <v>40</v>
      </c>
      <c r="AA4001" t="s">
        <v>39</v>
      </c>
      <c r="AB4001" t="e">
        <f>INDEX(#REF!,MATCH(Tableau1[[#This Row],[species_name]],#REF!,0),2)</f>
        <v>#REF!</v>
      </c>
      <c r="AC4001" s="3" t="e">
        <f>Tableau1[[#This Row],[value]]/Tableau1[[#This Row],[débarquements totaux de l''espèce]]</f>
        <v>#REF!</v>
      </c>
    </row>
    <row r="4002" spans="1:29" x14ac:dyDescent="0.2">
      <c r="A4002" s="1">
        <v>45355</v>
      </c>
      <c r="B4002" t="s">
        <v>24</v>
      </c>
      <c r="C4002" t="s">
        <v>25</v>
      </c>
      <c r="D4002">
        <v>2022</v>
      </c>
      <c r="E4002" t="s">
        <v>86</v>
      </c>
      <c r="F4002" t="s">
        <v>87</v>
      </c>
      <c r="G4002" t="s">
        <v>28</v>
      </c>
      <c r="H4002" t="s">
        <v>29</v>
      </c>
      <c r="L4002" t="s">
        <v>89</v>
      </c>
      <c r="M4002" t="s">
        <v>90</v>
      </c>
      <c r="N4002" t="str">
        <f>_xlfn.CONCAT(Tableau1[[#This Row],[species_name]],Tableau1[[#This Row],[sub_reg]])</f>
        <v>Spinous spider crab27.7.e</v>
      </c>
      <c r="O4002" t="s">
        <v>32</v>
      </c>
      <c r="P4002" t="s">
        <v>33</v>
      </c>
      <c r="Q4002" t="s">
        <v>34</v>
      </c>
      <c r="R4002">
        <v>8279.0400000000009</v>
      </c>
      <c r="S4002" t="s">
        <v>35</v>
      </c>
      <c r="T4002" t="s">
        <v>53</v>
      </c>
      <c r="U4002" t="s">
        <v>54</v>
      </c>
      <c r="V4002" t="s">
        <v>226</v>
      </c>
      <c r="W4002">
        <f>IFERROR(INDEX(#REF!,MATCH(Tableau1[[#This Row],[Identifiant pour calcul]],#REF!,0),9),0)</f>
        <v>0</v>
      </c>
      <c r="X4002">
        <f>Tableau1[[#This Row],[value]]*0.125*Tableau1[[#This Row],[Sequestration factor]]</f>
        <v>0</v>
      </c>
      <c r="Y4002" t="s">
        <v>39</v>
      </c>
      <c r="Z4002" t="s">
        <v>40</v>
      </c>
      <c r="AA4002" t="s">
        <v>39</v>
      </c>
      <c r="AB4002" t="e">
        <f>INDEX(#REF!,MATCH(Tableau1[[#This Row],[species_name]],#REF!,0),2)</f>
        <v>#REF!</v>
      </c>
      <c r="AC4002" s="3" t="e">
        <f>Tableau1[[#This Row],[value]]/Tableau1[[#This Row],[débarquements totaux de l''espèce]]</f>
        <v>#REF!</v>
      </c>
    </row>
    <row r="4003" spans="1:29" x14ac:dyDescent="0.2">
      <c r="A4003" s="1">
        <v>45355</v>
      </c>
      <c r="B4003" t="s">
        <v>24</v>
      </c>
      <c r="C4003" t="s">
        <v>25</v>
      </c>
      <c r="D4003">
        <v>2022</v>
      </c>
      <c r="E4003" t="s">
        <v>86</v>
      </c>
      <c r="F4003" t="s">
        <v>239</v>
      </c>
      <c r="G4003" t="s">
        <v>88</v>
      </c>
      <c r="H4003" t="s">
        <v>29</v>
      </c>
      <c r="L4003" t="s">
        <v>681</v>
      </c>
      <c r="M4003" t="s">
        <v>682</v>
      </c>
      <c r="N4003" t="str">
        <f>_xlfn.CONCAT(Tableau1[[#This Row],[species_name]],Tableau1[[#This Row],[sub_reg]])</f>
        <v>Spinous spider crab27.7.e</v>
      </c>
      <c r="O4003" t="s">
        <v>32</v>
      </c>
      <c r="P4003" t="s">
        <v>33</v>
      </c>
      <c r="Q4003" t="s">
        <v>34</v>
      </c>
      <c r="R4003">
        <v>17366.330000000002</v>
      </c>
      <c r="S4003" t="s">
        <v>35</v>
      </c>
      <c r="T4003" t="s">
        <v>53</v>
      </c>
      <c r="U4003" t="s">
        <v>54</v>
      </c>
      <c r="V4003" t="s">
        <v>226</v>
      </c>
      <c r="W4003">
        <f>IFERROR(INDEX(#REF!,MATCH(Tableau1[[#This Row],[Identifiant pour calcul]],#REF!,0),9),0)</f>
        <v>0</v>
      </c>
      <c r="X4003">
        <f>Tableau1[[#This Row],[value]]*0.125*Tableau1[[#This Row],[Sequestration factor]]</f>
        <v>0</v>
      </c>
      <c r="Y4003" t="s">
        <v>39</v>
      </c>
      <c r="Z4003" t="s">
        <v>40</v>
      </c>
      <c r="AA4003" t="s">
        <v>39</v>
      </c>
      <c r="AB4003" t="e">
        <f>INDEX(#REF!,MATCH(Tableau1[[#This Row],[species_name]],#REF!,0),2)</f>
        <v>#REF!</v>
      </c>
      <c r="AC4003" s="3" t="e">
        <f>Tableau1[[#This Row],[value]]/Tableau1[[#This Row],[débarquements totaux de l''espèce]]</f>
        <v>#REF!</v>
      </c>
    </row>
    <row r="4004" spans="1:29" x14ac:dyDescent="0.2">
      <c r="A4004" s="1">
        <v>45355</v>
      </c>
      <c r="B4004" t="s">
        <v>24</v>
      </c>
      <c r="C4004" t="s">
        <v>25</v>
      </c>
      <c r="D4004">
        <v>2022</v>
      </c>
      <c r="E4004" t="s">
        <v>86</v>
      </c>
      <c r="F4004" t="s">
        <v>372</v>
      </c>
      <c r="G4004" t="s">
        <v>28</v>
      </c>
      <c r="H4004" t="s">
        <v>29</v>
      </c>
      <c r="L4004" t="s">
        <v>711</v>
      </c>
      <c r="M4004" t="s">
        <v>712</v>
      </c>
      <c r="N4004" t="str">
        <f>_xlfn.CONCAT(Tableau1[[#This Row],[species_name]],Tableau1[[#This Row],[sub_reg]])</f>
        <v>Spinous spider crab27.7.d</v>
      </c>
      <c r="O4004" t="s">
        <v>32</v>
      </c>
      <c r="P4004" t="s">
        <v>33</v>
      </c>
      <c r="Q4004" t="s">
        <v>34</v>
      </c>
      <c r="R4004">
        <v>26631.31</v>
      </c>
      <c r="S4004" t="s">
        <v>35</v>
      </c>
      <c r="T4004" t="s">
        <v>53</v>
      </c>
      <c r="U4004" t="s">
        <v>54</v>
      </c>
      <c r="V4004" t="s">
        <v>96</v>
      </c>
      <c r="W4004">
        <f>IFERROR(INDEX(#REF!,MATCH(Tableau1[[#This Row],[Identifiant pour calcul]],#REF!,0),9),0)</f>
        <v>0</v>
      </c>
      <c r="X4004">
        <f>Tableau1[[#This Row],[value]]*0.125*Tableau1[[#This Row],[Sequestration factor]]</f>
        <v>0</v>
      </c>
      <c r="Y4004" t="s">
        <v>39</v>
      </c>
      <c r="Z4004" t="s">
        <v>40</v>
      </c>
      <c r="AA4004" t="s">
        <v>39</v>
      </c>
      <c r="AB4004" t="e">
        <f>INDEX(#REF!,MATCH(Tableau1[[#This Row],[species_name]],#REF!,0),2)</f>
        <v>#REF!</v>
      </c>
      <c r="AC4004" s="3" t="e">
        <f>Tableau1[[#This Row],[value]]/Tableau1[[#This Row],[débarquements totaux de l''espèce]]</f>
        <v>#REF!</v>
      </c>
    </row>
    <row r="4005" spans="1:29" x14ac:dyDescent="0.2">
      <c r="A4005" s="1">
        <v>45355</v>
      </c>
      <c r="B4005" t="s">
        <v>24</v>
      </c>
      <c r="C4005" t="s">
        <v>25</v>
      </c>
      <c r="D4005">
        <v>2022</v>
      </c>
      <c r="E4005" t="s">
        <v>86</v>
      </c>
      <c r="F4005" t="s">
        <v>158</v>
      </c>
      <c r="G4005" t="s">
        <v>28</v>
      </c>
      <c r="H4005" t="s">
        <v>29</v>
      </c>
      <c r="M4005" t="s">
        <v>821</v>
      </c>
      <c r="N4005" t="str">
        <f>_xlfn.CONCAT(Tableau1[[#This Row],[species_name]],Tableau1[[#This Row],[sub_reg]])</f>
        <v>Spinous spider crab27.8.b</v>
      </c>
      <c r="O4005" t="s">
        <v>32</v>
      </c>
      <c r="P4005" t="s">
        <v>33</v>
      </c>
      <c r="Q4005" t="s">
        <v>34</v>
      </c>
      <c r="R4005">
        <v>1370.98</v>
      </c>
      <c r="S4005" t="s">
        <v>35</v>
      </c>
      <c r="T4005" t="s">
        <v>53</v>
      </c>
      <c r="U4005" t="s">
        <v>54</v>
      </c>
      <c r="V4005" t="s">
        <v>338</v>
      </c>
      <c r="W4005">
        <f>IFERROR(INDEX(#REF!,MATCH(Tableau1[[#This Row],[Identifiant pour calcul]],#REF!,0),9),0)</f>
        <v>0</v>
      </c>
      <c r="X4005">
        <f>Tableau1[[#This Row],[value]]*0.125*Tableau1[[#This Row],[Sequestration factor]]</f>
        <v>0</v>
      </c>
      <c r="Y4005" t="s">
        <v>39</v>
      </c>
      <c r="Z4005" t="s">
        <v>40</v>
      </c>
      <c r="AA4005" t="s">
        <v>39</v>
      </c>
      <c r="AB4005" t="e">
        <f>INDEX(#REF!,MATCH(Tableau1[[#This Row],[species_name]],#REF!,0),2)</f>
        <v>#REF!</v>
      </c>
      <c r="AC4005" s="3" t="e">
        <f>Tableau1[[#This Row],[value]]/Tableau1[[#This Row],[débarquements totaux de l''espèce]]</f>
        <v>#REF!</v>
      </c>
    </row>
    <row r="4006" spans="1:29" x14ac:dyDescent="0.2">
      <c r="A4006" s="1">
        <v>45355</v>
      </c>
      <c r="B4006" t="s">
        <v>24</v>
      </c>
      <c r="C4006" t="s">
        <v>25</v>
      </c>
      <c r="D4006">
        <v>2022</v>
      </c>
      <c r="E4006" t="s">
        <v>86</v>
      </c>
      <c r="F4006" t="s">
        <v>158</v>
      </c>
      <c r="G4006" t="s">
        <v>107</v>
      </c>
      <c r="H4006" t="s">
        <v>29</v>
      </c>
      <c r="L4006" t="s">
        <v>822</v>
      </c>
      <c r="M4006" t="s">
        <v>823</v>
      </c>
      <c r="N4006" t="str">
        <f>_xlfn.CONCAT(Tableau1[[#This Row],[species_name]],Tableau1[[#This Row],[sub_reg]])</f>
        <v>Spinous spider crab27.8.a</v>
      </c>
      <c r="O4006" t="s">
        <v>32</v>
      </c>
      <c r="P4006" t="s">
        <v>33</v>
      </c>
      <c r="Q4006" t="s">
        <v>34</v>
      </c>
      <c r="R4006">
        <v>1610.07</v>
      </c>
      <c r="S4006" t="s">
        <v>35</v>
      </c>
      <c r="T4006" t="s">
        <v>53</v>
      </c>
      <c r="U4006" t="s">
        <v>54</v>
      </c>
      <c r="V4006" t="s">
        <v>331</v>
      </c>
      <c r="W4006">
        <f>IFERROR(INDEX(#REF!,MATCH(Tableau1[[#This Row],[Identifiant pour calcul]],#REF!,0),9),0)</f>
        <v>0</v>
      </c>
      <c r="X4006">
        <f>Tableau1[[#This Row],[value]]*0.125*Tableau1[[#This Row],[Sequestration factor]]</f>
        <v>0</v>
      </c>
      <c r="Y4006" t="s">
        <v>39</v>
      </c>
      <c r="Z4006" t="s">
        <v>40</v>
      </c>
      <c r="AA4006" t="s">
        <v>39</v>
      </c>
      <c r="AB4006" t="e">
        <f>INDEX(#REF!,MATCH(Tableau1[[#This Row],[species_name]],#REF!,0),2)</f>
        <v>#REF!</v>
      </c>
      <c r="AC4006" s="3" t="e">
        <f>Tableau1[[#This Row],[value]]/Tableau1[[#This Row],[débarquements totaux de l''espèce]]</f>
        <v>#REF!</v>
      </c>
    </row>
    <row r="4007" spans="1:29" x14ac:dyDescent="0.2">
      <c r="A4007" s="1">
        <v>45355</v>
      </c>
      <c r="B4007" t="s">
        <v>24</v>
      </c>
      <c r="C4007" t="s">
        <v>25</v>
      </c>
      <c r="D4007">
        <v>2022</v>
      </c>
      <c r="E4007" t="s">
        <v>86</v>
      </c>
      <c r="F4007" t="s">
        <v>158</v>
      </c>
      <c r="G4007" t="s">
        <v>107</v>
      </c>
      <c r="H4007" t="s">
        <v>29</v>
      </c>
      <c r="L4007" t="s">
        <v>822</v>
      </c>
      <c r="M4007" t="s">
        <v>823</v>
      </c>
      <c r="N4007" t="str">
        <f>_xlfn.CONCAT(Tableau1[[#This Row],[species_name]],Tableau1[[#This Row],[sub_reg]])</f>
        <v>Spinous spider crab27.7.e</v>
      </c>
      <c r="O4007" t="s">
        <v>32</v>
      </c>
      <c r="P4007" t="s">
        <v>33</v>
      </c>
      <c r="Q4007" t="s">
        <v>34</v>
      </c>
      <c r="R4007">
        <v>12385.99</v>
      </c>
      <c r="S4007" t="s">
        <v>35</v>
      </c>
      <c r="T4007" t="s">
        <v>53</v>
      </c>
      <c r="U4007" t="s">
        <v>54</v>
      </c>
      <c r="V4007" t="s">
        <v>226</v>
      </c>
      <c r="W4007">
        <f>IFERROR(INDEX(#REF!,MATCH(Tableau1[[#This Row],[Identifiant pour calcul]],#REF!,0),9),0)</f>
        <v>0</v>
      </c>
      <c r="X4007">
        <f>Tableau1[[#This Row],[value]]*0.125*Tableau1[[#This Row],[Sequestration factor]]</f>
        <v>0</v>
      </c>
      <c r="Y4007" t="s">
        <v>39</v>
      </c>
      <c r="Z4007" t="s">
        <v>40</v>
      </c>
      <c r="AA4007" t="s">
        <v>39</v>
      </c>
      <c r="AB4007" t="e">
        <f>INDEX(#REF!,MATCH(Tableau1[[#This Row],[species_name]],#REF!,0),2)</f>
        <v>#REF!</v>
      </c>
      <c r="AC4007" s="3" t="e">
        <f>Tableau1[[#This Row],[value]]/Tableau1[[#This Row],[débarquements totaux de l''espèce]]</f>
        <v>#REF!</v>
      </c>
    </row>
    <row r="4008" spans="1:29" x14ac:dyDescent="0.2">
      <c r="A4008" s="1">
        <v>45355</v>
      </c>
      <c r="B4008" t="s">
        <v>24</v>
      </c>
      <c r="C4008" t="s">
        <v>25</v>
      </c>
      <c r="D4008">
        <v>2022</v>
      </c>
      <c r="E4008" t="s">
        <v>86</v>
      </c>
      <c r="F4008" t="s">
        <v>239</v>
      </c>
      <c r="G4008" t="s">
        <v>77</v>
      </c>
      <c r="H4008" t="s">
        <v>29</v>
      </c>
      <c r="M4008" t="s">
        <v>788</v>
      </c>
      <c r="N4008" t="str">
        <f>_xlfn.CONCAT(Tableau1[[#This Row],[species_name]],Tableau1[[#This Row],[sub_reg]])</f>
        <v>Spinous spider crab27.8.a</v>
      </c>
      <c r="O4008" t="s">
        <v>32</v>
      </c>
      <c r="P4008" t="s">
        <v>33</v>
      </c>
      <c r="Q4008" t="s">
        <v>34</v>
      </c>
      <c r="R4008">
        <v>10443.94</v>
      </c>
      <c r="S4008" t="s">
        <v>35</v>
      </c>
      <c r="T4008" t="s">
        <v>53</v>
      </c>
      <c r="U4008" t="s">
        <v>54</v>
      </c>
      <c r="V4008" t="s">
        <v>331</v>
      </c>
      <c r="W4008">
        <f>IFERROR(INDEX(#REF!,MATCH(Tableau1[[#This Row],[Identifiant pour calcul]],#REF!,0),9),0)</f>
        <v>0</v>
      </c>
      <c r="X4008">
        <f>Tableau1[[#This Row],[value]]*0.125*Tableau1[[#This Row],[Sequestration factor]]</f>
        <v>0</v>
      </c>
      <c r="Y4008" t="s">
        <v>39</v>
      </c>
      <c r="Z4008" t="s">
        <v>40</v>
      </c>
      <c r="AA4008" t="s">
        <v>39</v>
      </c>
      <c r="AB4008" t="e">
        <f>INDEX(#REF!,MATCH(Tableau1[[#This Row],[species_name]],#REF!,0),2)</f>
        <v>#REF!</v>
      </c>
      <c r="AC4008" s="3" t="e">
        <f>Tableau1[[#This Row],[value]]/Tableau1[[#This Row],[débarquements totaux de l''espèce]]</f>
        <v>#REF!</v>
      </c>
    </row>
    <row r="4009" spans="1:29" x14ac:dyDescent="0.2">
      <c r="A4009" s="1">
        <v>45355</v>
      </c>
      <c r="B4009" t="s">
        <v>24</v>
      </c>
      <c r="C4009" t="s">
        <v>25</v>
      </c>
      <c r="D4009">
        <v>2022</v>
      </c>
      <c r="E4009" t="s">
        <v>86</v>
      </c>
      <c r="F4009" t="s">
        <v>158</v>
      </c>
      <c r="G4009" t="s">
        <v>28</v>
      </c>
      <c r="H4009" t="s">
        <v>29</v>
      </c>
      <c r="M4009" t="s">
        <v>821</v>
      </c>
      <c r="N4009" t="str">
        <f>_xlfn.CONCAT(Tableau1[[#This Row],[species_name]],Tableau1[[#This Row],[sub_reg]])</f>
        <v>Spinous spider crab27.8.a</v>
      </c>
      <c r="O4009" t="s">
        <v>32</v>
      </c>
      <c r="P4009" t="s">
        <v>33</v>
      </c>
      <c r="Q4009" t="s">
        <v>34</v>
      </c>
      <c r="R4009">
        <v>13397.7</v>
      </c>
      <c r="S4009" t="s">
        <v>35</v>
      </c>
      <c r="T4009" t="s">
        <v>53</v>
      </c>
      <c r="U4009" t="s">
        <v>54</v>
      </c>
      <c r="V4009" t="s">
        <v>331</v>
      </c>
      <c r="W4009">
        <f>IFERROR(INDEX(#REF!,MATCH(Tableau1[[#This Row],[Identifiant pour calcul]],#REF!,0),9),0)</f>
        <v>0</v>
      </c>
      <c r="X4009">
        <f>Tableau1[[#This Row],[value]]*0.125*Tableau1[[#This Row],[Sequestration factor]]</f>
        <v>0</v>
      </c>
      <c r="Y4009" t="s">
        <v>39</v>
      </c>
      <c r="Z4009" t="s">
        <v>40</v>
      </c>
      <c r="AA4009" t="s">
        <v>39</v>
      </c>
      <c r="AB4009" t="e">
        <f>INDEX(#REF!,MATCH(Tableau1[[#This Row],[species_name]],#REF!,0),2)</f>
        <v>#REF!</v>
      </c>
      <c r="AC4009" s="3" t="e">
        <f>Tableau1[[#This Row],[value]]/Tableau1[[#This Row],[débarquements totaux de l''espèce]]</f>
        <v>#REF!</v>
      </c>
    </row>
    <row r="4010" spans="1:29" x14ac:dyDescent="0.2">
      <c r="A4010" s="1">
        <v>45355</v>
      </c>
      <c r="B4010" t="s">
        <v>24</v>
      </c>
      <c r="C4010" t="s">
        <v>25</v>
      </c>
      <c r="D4010">
        <v>2022</v>
      </c>
      <c r="E4010" t="s">
        <v>86</v>
      </c>
      <c r="F4010" t="s">
        <v>87</v>
      </c>
      <c r="G4010" t="s">
        <v>107</v>
      </c>
      <c r="H4010" t="s">
        <v>29</v>
      </c>
      <c r="M4010" t="s">
        <v>830</v>
      </c>
      <c r="N4010" t="str">
        <f>_xlfn.CONCAT(Tableau1[[#This Row],[species_name]],Tableau1[[#This Row],[sub_reg]])</f>
        <v>Spinous spider crab27.7.e</v>
      </c>
      <c r="O4010" t="s">
        <v>32</v>
      </c>
      <c r="P4010" t="s">
        <v>33</v>
      </c>
      <c r="Q4010" t="s">
        <v>34</v>
      </c>
      <c r="R4010">
        <v>32733.25</v>
      </c>
      <c r="S4010" t="s">
        <v>35</v>
      </c>
      <c r="T4010" t="s">
        <v>53</v>
      </c>
      <c r="U4010" t="s">
        <v>54</v>
      </c>
      <c r="V4010" t="s">
        <v>226</v>
      </c>
      <c r="W4010">
        <f>IFERROR(INDEX(#REF!,MATCH(Tableau1[[#This Row],[Identifiant pour calcul]],#REF!,0),9),0)</f>
        <v>0</v>
      </c>
      <c r="X4010">
        <f>Tableau1[[#This Row],[value]]*0.125*Tableau1[[#This Row],[Sequestration factor]]</f>
        <v>0</v>
      </c>
      <c r="Y4010" t="s">
        <v>39</v>
      </c>
      <c r="Z4010" t="s">
        <v>40</v>
      </c>
      <c r="AA4010" t="s">
        <v>39</v>
      </c>
      <c r="AB4010" t="e">
        <f>INDEX(#REF!,MATCH(Tableau1[[#This Row],[species_name]],#REF!,0),2)</f>
        <v>#REF!</v>
      </c>
      <c r="AC4010" s="3" t="e">
        <f>Tableau1[[#This Row],[value]]/Tableau1[[#This Row],[débarquements totaux de l''espèce]]</f>
        <v>#REF!</v>
      </c>
    </row>
    <row r="4011" spans="1:29" x14ac:dyDescent="0.2">
      <c r="A4011" s="1">
        <v>45355</v>
      </c>
      <c r="B4011" t="s">
        <v>24</v>
      </c>
      <c r="C4011" t="s">
        <v>25</v>
      </c>
      <c r="D4011">
        <v>2022</v>
      </c>
      <c r="E4011" t="s">
        <v>86</v>
      </c>
      <c r="F4011" t="s">
        <v>239</v>
      </c>
      <c r="G4011" t="s">
        <v>107</v>
      </c>
      <c r="H4011" t="s">
        <v>29</v>
      </c>
      <c r="M4011" t="s">
        <v>786</v>
      </c>
      <c r="N4011" t="str">
        <f>_xlfn.CONCAT(Tableau1[[#This Row],[species_name]],Tableau1[[#This Row],[sub_reg]])</f>
        <v>Spinous spider crab27.7.d</v>
      </c>
      <c r="O4011" t="s">
        <v>32</v>
      </c>
      <c r="P4011" t="s">
        <v>33</v>
      </c>
      <c r="Q4011" t="s">
        <v>34</v>
      </c>
      <c r="R4011">
        <v>100173.34</v>
      </c>
      <c r="S4011" t="s">
        <v>35</v>
      </c>
      <c r="T4011" t="s">
        <v>53</v>
      </c>
      <c r="U4011" t="s">
        <v>54</v>
      </c>
      <c r="V4011" t="s">
        <v>96</v>
      </c>
      <c r="W4011">
        <f>IFERROR(INDEX(#REF!,MATCH(Tableau1[[#This Row],[Identifiant pour calcul]],#REF!,0),9),0)</f>
        <v>0</v>
      </c>
      <c r="X4011">
        <f>Tableau1[[#This Row],[value]]*0.125*Tableau1[[#This Row],[Sequestration factor]]</f>
        <v>0</v>
      </c>
      <c r="Y4011" t="s">
        <v>39</v>
      </c>
      <c r="Z4011" t="s">
        <v>40</v>
      </c>
      <c r="AA4011" t="s">
        <v>39</v>
      </c>
      <c r="AB4011" t="e">
        <f>INDEX(#REF!,MATCH(Tableau1[[#This Row],[species_name]],#REF!,0),2)</f>
        <v>#REF!</v>
      </c>
      <c r="AC4011" s="3" t="e">
        <f>Tableau1[[#This Row],[value]]/Tableau1[[#This Row],[débarquements totaux de l''espèce]]</f>
        <v>#REF!</v>
      </c>
    </row>
    <row r="4012" spans="1:29" x14ac:dyDescent="0.2">
      <c r="A4012" s="1">
        <v>45355</v>
      </c>
      <c r="B4012" t="s">
        <v>24</v>
      </c>
      <c r="C4012" t="s">
        <v>25</v>
      </c>
      <c r="D4012">
        <v>2022</v>
      </c>
      <c r="E4012" t="s">
        <v>86</v>
      </c>
      <c r="F4012" t="s">
        <v>239</v>
      </c>
      <c r="G4012" t="s">
        <v>107</v>
      </c>
      <c r="H4012" t="s">
        <v>29</v>
      </c>
      <c r="M4012" t="s">
        <v>786</v>
      </c>
      <c r="N4012" t="str">
        <f>_xlfn.CONCAT(Tableau1[[#This Row],[species_name]],Tableau1[[#This Row],[sub_reg]])</f>
        <v>Spinous spider crab27.7.e</v>
      </c>
      <c r="O4012" t="s">
        <v>32</v>
      </c>
      <c r="P4012" t="s">
        <v>33</v>
      </c>
      <c r="Q4012" t="s">
        <v>34</v>
      </c>
      <c r="R4012">
        <v>964129.12</v>
      </c>
      <c r="S4012" t="s">
        <v>35</v>
      </c>
      <c r="T4012" t="s">
        <v>53</v>
      </c>
      <c r="U4012" t="s">
        <v>54</v>
      </c>
      <c r="V4012" t="s">
        <v>226</v>
      </c>
      <c r="W4012">
        <f>IFERROR(INDEX(#REF!,MATCH(Tableau1[[#This Row],[Identifiant pour calcul]],#REF!,0),9),0)</f>
        <v>0</v>
      </c>
      <c r="X4012">
        <f>Tableau1[[#This Row],[value]]*0.125*Tableau1[[#This Row],[Sequestration factor]]</f>
        <v>0</v>
      </c>
      <c r="Y4012" t="s">
        <v>39</v>
      </c>
      <c r="Z4012" t="s">
        <v>40</v>
      </c>
      <c r="AA4012" t="s">
        <v>39</v>
      </c>
      <c r="AB4012" t="e">
        <f>INDEX(#REF!,MATCH(Tableau1[[#This Row],[species_name]],#REF!,0),2)</f>
        <v>#REF!</v>
      </c>
      <c r="AC4012" s="3" t="e">
        <f>Tableau1[[#This Row],[value]]/Tableau1[[#This Row],[débarquements totaux de l''espèce]]</f>
        <v>#REF!</v>
      </c>
    </row>
    <row r="4013" spans="1:29" x14ac:dyDescent="0.2">
      <c r="A4013" s="1">
        <v>45355</v>
      </c>
      <c r="B4013" t="s">
        <v>24</v>
      </c>
      <c r="C4013" t="s">
        <v>25</v>
      </c>
      <c r="D4013">
        <v>2022</v>
      </c>
      <c r="E4013" t="s">
        <v>86</v>
      </c>
      <c r="F4013" t="s">
        <v>239</v>
      </c>
      <c r="G4013" t="s">
        <v>107</v>
      </c>
      <c r="H4013" t="s">
        <v>29</v>
      </c>
      <c r="M4013" t="s">
        <v>786</v>
      </c>
      <c r="N4013" t="str">
        <f>_xlfn.CONCAT(Tableau1[[#This Row],[species_name]],Tableau1[[#This Row],[sub_reg]])</f>
        <v>Spinous spider crab27.8</v>
      </c>
      <c r="O4013" t="s">
        <v>32</v>
      </c>
      <c r="P4013" t="s">
        <v>33</v>
      </c>
      <c r="Q4013" t="s">
        <v>34</v>
      </c>
      <c r="R4013">
        <v>4224</v>
      </c>
      <c r="S4013" t="s">
        <v>35</v>
      </c>
      <c r="T4013" t="s">
        <v>53</v>
      </c>
      <c r="U4013" t="s">
        <v>54</v>
      </c>
      <c r="V4013" t="s">
        <v>787</v>
      </c>
      <c r="W4013">
        <f>IFERROR(INDEX(#REF!,MATCH(Tableau1[[#This Row],[Identifiant pour calcul]],#REF!,0),9),0)</f>
        <v>0</v>
      </c>
      <c r="X4013">
        <f>Tableau1[[#This Row],[value]]*0.125*Tableau1[[#This Row],[Sequestration factor]]</f>
        <v>0</v>
      </c>
      <c r="Y4013" t="s">
        <v>39</v>
      </c>
      <c r="Z4013" t="s">
        <v>40</v>
      </c>
      <c r="AA4013" t="s">
        <v>39</v>
      </c>
      <c r="AB4013" t="e">
        <f>INDEX(#REF!,MATCH(Tableau1[[#This Row],[species_name]],#REF!,0),2)</f>
        <v>#REF!</v>
      </c>
      <c r="AC4013" s="3" t="e">
        <f>Tableau1[[#This Row],[value]]/Tableau1[[#This Row],[débarquements totaux de l''espèce]]</f>
        <v>#REF!</v>
      </c>
    </row>
    <row r="4014" spans="1:29" x14ac:dyDescent="0.2">
      <c r="A4014" s="1">
        <v>45355</v>
      </c>
      <c r="B4014" t="s">
        <v>24</v>
      </c>
      <c r="C4014" t="s">
        <v>25</v>
      </c>
      <c r="D4014">
        <v>2022</v>
      </c>
      <c r="E4014" t="s">
        <v>86</v>
      </c>
      <c r="F4014" t="s">
        <v>239</v>
      </c>
      <c r="G4014" t="s">
        <v>107</v>
      </c>
      <c r="H4014" t="s">
        <v>29</v>
      </c>
      <c r="M4014" t="s">
        <v>786</v>
      </c>
      <c r="N4014" t="str">
        <f>_xlfn.CONCAT(Tableau1[[#This Row],[species_name]],Tableau1[[#This Row],[sub_reg]])</f>
        <v>Spinous spider crab27.8.a</v>
      </c>
      <c r="O4014" t="s">
        <v>32</v>
      </c>
      <c r="P4014" t="s">
        <v>33</v>
      </c>
      <c r="Q4014" t="s">
        <v>34</v>
      </c>
      <c r="R4014">
        <v>11750.72</v>
      </c>
      <c r="S4014" t="s">
        <v>35</v>
      </c>
      <c r="T4014" t="s">
        <v>53</v>
      </c>
      <c r="U4014" t="s">
        <v>54</v>
      </c>
      <c r="V4014" t="s">
        <v>331</v>
      </c>
      <c r="W4014">
        <f>IFERROR(INDEX(#REF!,MATCH(Tableau1[[#This Row],[Identifiant pour calcul]],#REF!,0),9),0)</f>
        <v>0</v>
      </c>
      <c r="X4014">
        <f>Tableau1[[#This Row],[value]]*0.125*Tableau1[[#This Row],[Sequestration factor]]</f>
        <v>0</v>
      </c>
      <c r="Y4014" t="s">
        <v>39</v>
      </c>
      <c r="Z4014" t="s">
        <v>40</v>
      </c>
      <c r="AA4014" t="s">
        <v>39</v>
      </c>
      <c r="AB4014" t="e">
        <f>INDEX(#REF!,MATCH(Tableau1[[#This Row],[species_name]],#REF!,0),2)</f>
        <v>#REF!</v>
      </c>
      <c r="AC4014" s="3" t="e">
        <f>Tableau1[[#This Row],[value]]/Tableau1[[#This Row],[débarquements totaux de l''espèce]]</f>
        <v>#REF!</v>
      </c>
    </row>
    <row r="4015" spans="1:29" x14ac:dyDescent="0.2">
      <c r="A4015" s="1">
        <v>45355</v>
      </c>
      <c r="B4015" t="s">
        <v>24</v>
      </c>
      <c r="C4015" t="s">
        <v>25</v>
      </c>
      <c r="D4015">
        <v>2022</v>
      </c>
      <c r="E4015" t="s">
        <v>86</v>
      </c>
      <c r="F4015" t="s">
        <v>239</v>
      </c>
      <c r="G4015" t="s">
        <v>77</v>
      </c>
      <c r="H4015" t="s">
        <v>29</v>
      </c>
      <c r="M4015" t="s">
        <v>788</v>
      </c>
      <c r="N4015" t="str">
        <f>_xlfn.CONCAT(Tableau1[[#This Row],[species_name]],Tableau1[[#This Row],[sub_reg]])</f>
        <v>Spinous spider crab27.7.d</v>
      </c>
      <c r="O4015" t="s">
        <v>32</v>
      </c>
      <c r="P4015" t="s">
        <v>33</v>
      </c>
      <c r="Q4015" t="s">
        <v>34</v>
      </c>
      <c r="R4015">
        <v>75363.009999999995</v>
      </c>
      <c r="S4015" t="s">
        <v>35</v>
      </c>
      <c r="T4015" t="s">
        <v>53</v>
      </c>
      <c r="U4015" t="s">
        <v>54</v>
      </c>
      <c r="V4015" t="s">
        <v>96</v>
      </c>
      <c r="W4015">
        <f>IFERROR(INDEX(#REF!,MATCH(Tableau1[[#This Row],[Identifiant pour calcul]],#REF!,0),9),0)</f>
        <v>0</v>
      </c>
      <c r="X4015">
        <f>Tableau1[[#This Row],[value]]*0.125*Tableau1[[#This Row],[Sequestration factor]]</f>
        <v>0</v>
      </c>
      <c r="Y4015" t="s">
        <v>39</v>
      </c>
      <c r="Z4015" t="s">
        <v>40</v>
      </c>
      <c r="AA4015" t="s">
        <v>39</v>
      </c>
      <c r="AB4015" t="e">
        <f>INDEX(#REF!,MATCH(Tableau1[[#This Row],[species_name]],#REF!,0),2)</f>
        <v>#REF!</v>
      </c>
      <c r="AC4015" s="3" t="e">
        <f>Tableau1[[#This Row],[value]]/Tableau1[[#This Row],[débarquements totaux de l''espèce]]</f>
        <v>#REF!</v>
      </c>
    </row>
    <row r="4016" spans="1:29" x14ac:dyDescent="0.2">
      <c r="A4016" s="1">
        <v>45355</v>
      </c>
      <c r="B4016" t="s">
        <v>24</v>
      </c>
      <c r="C4016" t="s">
        <v>25</v>
      </c>
      <c r="D4016">
        <v>2022</v>
      </c>
      <c r="E4016" t="s">
        <v>86</v>
      </c>
      <c r="F4016" t="s">
        <v>239</v>
      </c>
      <c r="G4016" t="s">
        <v>77</v>
      </c>
      <c r="H4016" t="s">
        <v>29</v>
      </c>
      <c r="M4016" t="s">
        <v>788</v>
      </c>
      <c r="N4016" t="str">
        <f>_xlfn.CONCAT(Tableau1[[#This Row],[species_name]],Tableau1[[#This Row],[sub_reg]])</f>
        <v>Spinous spider crab27.7.e</v>
      </c>
      <c r="O4016" t="s">
        <v>32</v>
      </c>
      <c r="P4016" t="s">
        <v>33</v>
      </c>
      <c r="Q4016" t="s">
        <v>34</v>
      </c>
      <c r="R4016">
        <v>641006.49</v>
      </c>
      <c r="S4016" t="s">
        <v>35</v>
      </c>
      <c r="T4016" t="s">
        <v>53</v>
      </c>
      <c r="U4016" t="s">
        <v>54</v>
      </c>
      <c r="V4016" t="s">
        <v>226</v>
      </c>
      <c r="W4016">
        <f>IFERROR(INDEX(#REF!,MATCH(Tableau1[[#This Row],[Identifiant pour calcul]],#REF!,0),9),0)</f>
        <v>0</v>
      </c>
      <c r="X4016">
        <f>Tableau1[[#This Row],[value]]*0.125*Tableau1[[#This Row],[Sequestration factor]]</f>
        <v>0</v>
      </c>
      <c r="Y4016" t="s">
        <v>39</v>
      </c>
      <c r="Z4016" t="s">
        <v>40</v>
      </c>
      <c r="AA4016" t="s">
        <v>39</v>
      </c>
      <c r="AB4016" t="e">
        <f>INDEX(#REF!,MATCH(Tableau1[[#This Row],[species_name]],#REF!,0),2)</f>
        <v>#REF!</v>
      </c>
      <c r="AC4016" s="3" t="e">
        <f>Tableau1[[#This Row],[value]]/Tableau1[[#This Row],[débarquements totaux de l''espèce]]</f>
        <v>#REF!</v>
      </c>
    </row>
    <row r="4017" spans="1:29" x14ac:dyDescent="0.2">
      <c r="A4017" s="1">
        <v>45355</v>
      </c>
      <c r="B4017" t="s">
        <v>24</v>
      </c>
      <c r="C4017" t="s">
        <v>25</v>
      </c>
      <c r="D4017">
        <v>2022</v>
      </c>
      <c r="E4017" t="s">
        <v>86</v>
      </c>
      <c r="F4017" t="s">
        <v>239</v>
      </c>
      <c r="G4017" t="s">
        <v>77</v>
      </c>
      <c r="H4017" t="s">
        <v>29</v>
      </c>
      <c r="M4017" t="s">
        <v>788</v>
      </c>
      <c r="N4017" t="str">
        <f>_xlfn.CONCAT(Tableau1[[#This Row],[species_name]],Tableau1[[#This Row],[sub_reg]])</f>
        <v>Spinous spider crab27.8.b</v>
      </c>
      <c r="O4017" t="s">
        <v>32</v>
      </c>
      <c r="P4017" t="s">
        <v>33</v>
      </c>
      <c r="Q4017" t="s">
        <v>34</v>
      </c>
      <c r="R4017">
        <v>1854.7</v>
      </c>
      <c r="S4017" t="s">
        <v>35</v>
      </c>
      <c r="T4017" t="s">
        <v>53</v>
      </c>
      <c r="U4017" t="s">
        <v>54</v>
      </c>
      <c r="V4017" t="s">
        <v>338</v>
      </c>
      <c r="W4017">
        <f>IFERROR(INDEX(#REF!,MATCH(Tableau1[[#This Row],[Identifiant pour calcul]],#REF!,0),9),0)</f>
        <v>0</v>
      </c>
      <c r="X4017">
        <f>Tableau1[[#This Row],[value]]*0.125*Tableau1[[#This Row],[Sequestration factor]]</f>
        <v>0</v>
      </c>
      <c r="Y4017" t="s">
        <v>39</v>
      </c>
      <c r="Z4017" t="s">
        <v>40</v>
      </c>
      <c r="AA4017" t="s">
        <v>39</v>
      </c>
      <c r="AB4017" t="e">
        <f>INDEX(#REF!,MATCH(Tableau1[[#This Row],[species_name]],#REF!,0),2)</f>
        <v>#REF!</v>
      </c>
      <c r="AC4017" s="3" t="e">
        <f>Tableau1[[#This Row],[value]]/Tableau1[[#This Row],[débarquements totaux de l''espèce]]</f>
        <v>#REF!</v>
      </c>
    </row>
    <row r="4018" spans="1:29" x14ac:dyDescent="0.2">
      <c r="A4018" s="1">
        <v>45355</v>
      </c>
      <c r="B4018" t="s">
        <v>24</v>
      </c>
      <c r="C4018" t="s">
        <v>25</v>
      </c>
      <c r="D4018">
        <v>2022</v>
      </c>
      <c r="E4018" t="s">
        <v>86</v>
      </c>
      <c r="F4018" t="s">
        <v>76</v>
      </c>
      <c r="G4018" t="s">
        <v>107</v>
      </c>
      <c r="H4018" t="s">
        <v>29</v>
      </c>
      <c r="M4018" t="s">
        <v>769</v>
      </c>
      <c r="N4018" t="str">
        <f>_xlfn.CONCAT(Tableau1[[#This Row],[species_name]],Tableau1[[#This Row],[sub_reg]])</f>
        <v>Spinous spider crab27.7.d</v>
      </c>
      <c r="O4018" t="s">
        <v>32</v>
      </c>
      <c r="P4018" t="s">
        <v>33</v>
      </c>
      <c r="Q4018" t="s">
        <v>34</v>
      </c>
      <c r="R4018">
        <v>2740.41</v>
      </c>
      <c r="S4018" t="s">
        <v>35</v>
      </c>
      <c r="T4018" t="s">
        <v>53</v>
      </c>
      <c r="U4018" t="s">
        <v>54</v>
      </c>
      <c r="V4018" t="s">
        <v>96</v>
      </c>
      <c r="W4018">
        <f>IFERROR(INDEX(#REF!,MATCH(Tableau1[[#This Row],[Identifiant pour calcul]],#REF!,0),9),0)</f>
        <v>0</v>
      </c>
      <c r="X4018">
        <f>Tableau1[[#This Row],[value]]*0.125*Tableau1[[#This Row],[Sequestration factor]]</f>
        <v>0</v>
      </c>
      <c r="Y4018" t="s">
        <v>39</v>
      </c>
      <c r="Z4018" t="s">
        <v>40</v>
      </c>
      <c r="AA4018" t="s">
        <v>39</v>
      </c>
      <c r="AB4018" t="e">
        <f>INDEX(#REF!,MATCH(Tableau1[[#This Row],[species_name]],#REF!,0),2)</f>
        <v>#REF!</v>
      </c>
      <c r="AC4018" s="3" t="e">
        <f>Tableau1[[#This Row],[value]]/Tableau1[[#This Row],[débarquements totaux de l''espèce]]</f>
        <v>#REF!</v>
      </c>
    </row>
    <row r="4019" spans="1:29" x14ac:dyDescent="0.2">
      <c r="A4019" s="1">
        <v>45355</v>
      </c>
      <c r="B4019" t="s">
        <v>24</v>
      </c>
      <c r="C4019" t="s">
        <v>25</v>
      </c>
      <c r="D4019">
        <v>2022</v>
      </c>
      <c r="E4019" t="s">
        <v>86</v>
      </c>
      <c r="F4019" t="s">
        <v>76</v>
      </c>
      <c r="G4019" t="s">
        <v>107</v>
      </c>
      <c r="H4019" t="s">
        <v>29</v>
      </c>
      <c r="M4019" t="s">
        <v>769</v>
      </c>
      <c r="N4019" t="str">
        <f>_xlfn.CONCAT(Tableau1[[#This Row],[species_name]],Tableau1[[#This Row],[sub_reg]])</f>
        <v>Spinous spider crab27.7.e</v>
      </c>
      <c r="O4019" t="s">
        <v>32</v>
      </c>
      <c r="P4019" t="s">
        <v>33</v>
      </c>
      <c r="Q4019" t="s">
        <v>34</v>
      </c>
      <c r="R4019">
        <v>10821.41</v>
      </c>
      <c r="S4019" t="s">
        <v>35</v>
      </c>
      <c r="T4019" t="s">
        <v>53</v>
      </c>
      <c r="U4019" t="s">
        <v>54</v>
      </c>
      <c r="V4019" t="s">
        <v>226</v>
      </c>
      <c r="W4019">
        <f>IFERROR(INDEX(#REF!,MATCH(Tableau1[[#This Row],[Identifiant pour calcul]],#REF!,0),9),0)</f>
        <v>0</v>
      </c>
      <c r="X4019">
        <f>Tableau1[[#This Row],[value]]*0.125*Tableau1[[#This Row],[Sequestration factor]]</f>
        <v>0</v>
      </c>
      <c r="Y4019" t="s">
        <v>39</v>
      </c>
      <c r="Z4019" t="s">
        <v>40</v>
      </c>
      <c r="AA4019" t="s">
        <v>39</v>
      </c>
      <c r="AB4019" t="e">
        <f>INDEX(#REF!,MATCH(Tableau1[[#This Row],[species_name]],#REF!,0),2)</f>
        <v>#REF!</v>
      </c>
      <c r="AC4019" s="3" t="e">
        <f>Tableau1[[#This Row],[value]]/Tableau1[[#This Row],[débarquements totaux de l''espèce]]</f>
        <v>#REF!</v>
      </c>
    </row>
    <row r="4020" spans="1:29" x14ac:dyDescent="0.2">
      <c r="A4020" s="1">
        <v>45355</v>
      </c>
      <c r="B4020" t="s">
        <v>24</v>
      </c>
      <c r="C4020" t="s">
        <v>25</v>
      </c>
      <c r="D4020">
        <v>2022</v>
      </c>
      <c r="E4020" t="s">
        <v>86</v>
      </c>
      <c r="F4020" t="s">
        <v>76</v>
      </c>
      <c r="G4020" t="s">
        <v>107</v>
      </c>
      <c r="H4020" t="s">
        <v>29</v>
      </c>
      <c r="M4020" t="s">
        <v>769</v>
      </c>
      <c r="N4020" t="str">
        <f>_xlfn.CONCAT(Tableau1[[#This Row],[species_name]],Tableau1[[#This Row],[sub_reg]])</f>
        <v>Spinous spider crab27.8.a</v>
      </c>
      <c r="O4020" t="s">
        <v>32</v>
      </c>
      <c r="P4020" t="s">
        <v>33</v>
      </c>
      <c r="Q4020" t="s">
        <v>34</v>
      </c>
      <c r="R4020">
        <v>33081.65</v>
      </c>
      <c r="S4020" t="s">
        <v>35</v>
      </c>
      <c r="T4020" t="s">
        <v>53</v>
      </c>
      <c r="U4020" t="s">
        <v>54</v>
      </c>
      <c r="V4020" t="s">
        <v>331</v>
      </c>
      <c r="W4020">
        <f>IFERROR(INDEX(#REF!,MATCH(Tableau1[[#This Row],[Identifiant pour calcul]],#REF!,0),9),0)</f>
        <v>0</v>
      </c>
      <c r="X4020">
        <f>Tableau1[[#This Row],[value]]*0.125*Tableau1[[#This Row],[Sequestration factor]]</f>
        <v>0</v>
      </c>
      <c r="Y4020" t="s">
        <v>39</v>
      </c>
      <c r="Z4020" t="s">
        <v>40</v>
      </c>
      <c r="AA4020" t="s">
        <v>39</v>
      </c>
      <c r="AB4020" t="e">
        <f>INDEX(#REF!,MATCH(Tableau1[[#This Row],[species_name]],#REF!,0),2)</f>
        <v>#REF!</v>
      </c>
      <c r="AC4020" s="3" t="e">
        <f>Tableau1[[#This Row],[value]]/Tableau1[[#This Row],[débarquements totaux de l''espèce]]</f>
        <v>#REF!</v>
      </c>
    </row>
    <row r="4021" spans="1:29" x14ac:dyDescent="0.2">
      <c r="A4021" s="1">
        <v>45355</v>
      </c>
      <c r="B4021" t="s">
        <v>24</v>
      </c>
      <c r="C4021" t="s">
        <v>25</v>
      </c>
      <c r="D4021">
        <v>2022</v>
      </c>
      <c r="E4021" t="s">
        <v>86</v>
      </c>
      <c r="F4021" t="s">
        <v>76</v>
      </c>
      <c r="G4021" t="s">
        <v>77</v>
      </c>
      <c r="H4021" t="s">
        <v>29</v>
      </c>
      <c r="M4021" t="s">
        <v>770</v>
      </c>
      <c r="N4021" t="str">
        <f>_xlfn.CONCAT(Tableau1[[#This Row],[species_name]],Tableau1[[#This Row],[sub_reg]])</f>
        <v>Spinous spider crab27.7.d</v>
      </c>
      <c r="O4021" t="s">
        <v>32</v>
      </c>
      <c r="P4021" t="s">
        <v>33</v>
      </c>
      <c r="Q4021" t="s">
        <v>34</v>
      </c>
      <c r="R4021">
        <v>28875.38</v>
      </c>
      <c r="S4021" t="s">
        <v>35</v>
      </c>
      <c r="T4021" t="s">
        <v>53</v>
      </c>
      <c r="U4021" t="s">
        <v>54</v>
      </c>
      <c r="V4021" t="s">
        <v>96</v>
      </c>
      <c r="W4021">
        <f>IFERROR(INDEX(#REF!,MATCH(Tableau1[[#This Row],[Identifiant pour calcul]],#REF!,0),9),0)</f>
        <v>0</v>
      </c>
      <c r="X4021">
        <f>Tableau1[[#This Row],[value]]*0.125*Tableau1[[#This Row],[Sequestration factor]]</f>
        <v>0</v>
      </c>
      <c r="Y4021" t="s">
        <v>39</v>
      </c>
      <c r="Z4021" t="s">
        <v>40</v>
      </c>
      <c r="AA4021" t="s">
        <v>39</v>
      </c>
      <c r="AB4021" t="e">
        <f>INDEX(#REF!,MATCH(Tableau1[[#This Row],[species_name]],#REF!,0),2)</f>
        <v>#REF!</v>
      </c>
      <c r="AC4021" s="3" t="e">
        <f>Tableau1[[#This Row],[value]]/Tableau1[[#This Row],[débarquements totaux de l''espèce]]</f>
        <v>#REF!</v>
      </c>
    </row>
    <row r="4022" spans="1:29" x14ac:dyDescent="0.2">
      <c r="A4022" s="1">
        <v>45355</v>
      </c>
      <c r="B4022" t="s">
        <v>24</v>
      </c>
      <c r="C4022" t="s">
        <v>25</v>
      </c>
      <c r="D4022">
        <v>2022</v>
      </c>
      <c r="E4022" t="s">
        <v>86</v>
      </c>
      <c r="F4022" t="s">
        <v>76</v>
      </c>
      <c r="G4022" t="s">
        <v>77</v>
      </c>
      <c r="H4022" t="s">
        <v>29</v>
      </c>
      <c r="M4022" t="s">
        <v>770</v>
      </c>
      <c r="N4022" t="str">
        <f>_xlfn.CONCAT(Tableau1[[#This Row],[species_name]],Tableau1[[#This Row],[sub_reg]])</f>
        <v>Spinous spider crab27.8.a</v>
      </c>
      <c r="O4022" t="s">
        <v>32</v>
      </c>
      <c r="P4022" t="s">
        <v>33</v>
      </c>
      <c r="Q4022" t="s">
        <v>34</v>
      </c>
      <c r="R4022">
        <v>1420.76</v>
      </c>
      <c r="S4022" t="s">
        <v>35</v>
      </c>
      <c r="T4022" t="s">
        <v>53</v>
      </c>
      <c r="U4022" t="s">
        <v>54</v>
      </c>
      <c r="V4022" t="s">
        <v>331</v>
      </c>
      <c r="W4022">
        <f>IFERROR(INDEX(#REF!,MATCH(Tableau1[[#This Row],[Identifiant pour calcul]],#REF!,0),9),0)</f>
        <v>0</v>
      </c>
      <c r="X4022">
        <f>Tableau1[[#This Row],[value]]*0.125*Tableau1[[#This Row],[Sequestration factor]]</f>
        <v>0</v>
      </c>
      <c r="Y4022" t="s">
        <v>39</v>
      </c>
      <c r="Z4022" t="s">
        <v>40</v>
      </c>
      <c r="AA4022" t="s">
        <v>39</v>
      </c>
      <c r="AB4022" t="e">
        <f>INDEX(#REF!,MATCH(Tableau1[[#This Row],[species_name]],#REF!,0),2)</f>
        <v>#REF!</v>
      </c>
      <c r="AC4022" s="3" t="e">
        <f>Tableau1[[#This Row],[value]]/Tableau1[[#This Row],[débarquements totaux de l''espèce]]</f>
        <v>#REF!</v>
      </c>
    </row>
    <row r="4023" spans="1:29" x14ac:dyDescent="0.2">
      <c r="A4023" s="1">
        <v>45355</v>
      </c>
      <c r="B4023" t="s">
        <v>24</v>
      </c>
      <c r="C4023" t="s">
        <v>25</v>
      </c>
      <c r="D4023">
        <v>2022</v>
      </c>
      <c r="E4023" t="s">
        <v>86</v>
      </c>
      <c r="F4023" t="s">
        <v>76</v>
      </c>
      <c r="G4023" t="s">
        <v>77</v>
      </c>
      <c r="H4023" t="s">
        <v>29</v>
      </c>
      <c r="M4023" t="s">
        <v>770</v>
      </c>
      <c r="N4023" t="str">
        <f>_xlfn.CONCAT(Tableau1[[#This Row],[species_name]],Tableau1[[#This Row],[sub_reg]])</f>
        <v>Spinous spider crab27.8.b</v>
      </c>
      <c r="O4023" t="s">
        <v>32</v>
      </c>
      <c r="P4023" t="s">
        <v>33</v>
      </c>
      <c r="Q4023" t="s">
        <v>34</v>
      </c>
      <c r="R4023">
        <v>2015.54</v>
      </c>
      <c r="S4023" t="s">
        <v>35</v>
      </c>
      <c r="T4023" t="s">
        <v>53</v>
      </c>
      <c r="U4023" t="s">
        <v>54</v>
      </c>
      <c r="V4023" t="s">
        <v>338</v>
      </c>
      <c r="W4023">
        <f>IFERROR(INDEX(#REF!,MATCH(Tableau1[[#This Row],[Identifiant pour calcul]],#REF!,0),9),0)</f>
        <v>0</v>
      </c>
      <c r="X4023">
        <f>Tableau1[[#This Row],[value]]*0.125*Tableau1[[#This Row],[Sequestration factor]]</f>
        <v>0</v>
      </c>
      <c r="Y4023" t="s">
        <v>39</v>
      </c>
      <c r="Z4023" t="s">
        <v>40</v>
      </c>
      <c r="AA4023" t="s">
        <v>39</v>
      </c>
      <c r="AB4023" t="e">
        <f>INDEX(#REF!,MATCH(Tableau1[[#This Row],[species_name]],#REF!,0),2)</f>
        <v>#REF!</v>
      </c>
      <c r="AC4023" s="3" t="e">
        <f>Tableau1[[#This Row],[value]]/Tableau1[[#This Row],[débarquements totaux de l''espèce]]</f>
        <v>#REF!</v>
      </c>
    </row>
    <row r="4024" spans="1:29" x14ac:dyDescent="0.2">
      <c r="A4024" s="1">
        <v>45355</v>
      </c>
      <c r="B4024" t="s">
        <v>24</v>
      </c>
      <c r="C4024" t="s">
        <v>25</v>
      </c>
      <c r="D4024">
        <v>2022</v>
      </c>
      <c r="E4024" t="s">
        <v>86</v>
      </c>
      <c r="F4024" t="s">
        <v>217</v>
      </c>
      <c r="G4024" t="s">
        <v>107</v>
      </c>
      <c r="H4024" t="s">
        <v>29</v>
      </c>
      <c r="M4024" t="s">
        <v>771</v>
      </c>
      <c r="N4024" t="str">
        <f>_xlfn.CONCAT(Tableau1[[#This Row],[species_name]],Tableau1[[#This Row],[sub_reg]])</f>
        <v>Spinous spider crab27.7.e</v>
      </c>
      <c r="O4024" t="s">
        <v>32</v>
      </c>
      <c r="P4024" t="s">
        <v>33</v>
      </c>
      <c r="Q4024" t="s">
        <v>34</v>
      </c>
      <c r="R4024">
        <v>136238.96</v>
      </c>
      <c r="S4024" t="s">
        <v>35</v>
      </c>
      <c r="T4024" t="s">
        <v>53</v>
      </c>
      <c r="U4024" t="s">
        <v>54</v>
      </c>
      <c r="V4024" t="s">
        <v>226</v>
      </c>
      <c r="W4024">
        <f>IFERROR(INDEX(#REF!,MATCH(Tableau1[[#This Row],[Identifiant pour calcul]],#REF!,0),9),0)</f>
        <v>0</v>
      </c>
      <c r="X4024">
        <f>Tableau1[[#This Row],[value]]*0.125*Tableau1[[#This Row],[Sequestration factor]]</f>
        <v>0</v>
      </c>
      <c r="Y4024" t="s">
        <v>39</v>
      </c>
      <c r="Z4024" t="s">
        <v>40</v>
      </c>
      <c r="AA4024" t="s">
        <v>39</v>
      </c>
      <c r="AB4024" t="e">
        <f>INDEX(#REF!,MATCH(Tableau1[[#This Row],[species_name]],#REF!,0),2)</f>
        <v>#REF!</v>
      </c>
      <c r="AC4024" s="3" t="e">
        <f>Tableau1[[#This Row],[value]]/Tableau1[[#This Row],[débarquements totaux de l''espèce]]</f>
        <v>#REF!</v>
      </c>
    </row>
    <row r="4025" spans="1:29" x14ac:dyDescent="0.2">
      <c r="A4025" s="1">
        <v>45355</v>
      </c>
      <c r="B4025" t="s">
        <v>24</v>
      </c>
      <c r="C4025" t="s">
        <v>25</v>
      </c>
      <c r="D4025">
        <v>2022</v>
      </c>
      <c r="E4025" t="s">
        <v>86</v>
      </c>
      <c r="F4025" t="s">
        <v>372</v>
      </c>
      <c r="G4025" t="s">
        <v>107</v>
      </c>
      <c r="H4025" t="s">
        <v>29</v>
      </c>
      <c r="L4025" t="s">
        <v>491</v>
      </c>
      <c r="M4025" t="s">
        <v>492</v>
      </c>
      <c r="N4025" t="str">
        <f>_xlfn.CONCAT(Tableau1[[#This Row],[species_name]],Tableau1[[#This Row],[sub_reg]])</f>
        <v>Spinous spider crab27.7.e</v>
      </c>
      <c r="O4025" t="s">
        <v>32</v>
      </c>
      <c r="P4025" t="s">
        <v>33</v>
      </c>
      <c r="Q4025" t="s">
        <v>34</v>
      </c>
      <c r="R4025">
        <v>2068.91</v>
      </c>
      <c r="S4025" t="s">
        <v>35</v>
      </c>
      <c r="T4025" t="s">
        <v>53</v>
      </c>
      <c r="U4025" t="s">
        <v>54</v>
      </c>
      <c r="V4025" t="s">
        <v>226</v>
      </c>
      <c r="W4025">
        <f>IFERROR(INDEX(#REF!,MATCH(Tableau1[[#This Row],[Identifiant pour calcul]],#REF!,0),9),0)</f>
        <v>0</v>
      </c>
      <c r="X4025">
        <f>Tableau1[[#This Row],[value]]*0.125*Tableau1[[#This Row],[Sequestration factor]]</f>
        <v>0</v>
      </c>
      <c r="Y4025" t="s">
        <v>39</v>
      </c>
      <c r="Z4025" t="s">
        <v>40</v>
      </c>
      <c r="AA4025" t="s">
        <v>39</v>
      </c>
      <c r="AB4025" t="e">
        <f>INDEX(#REF!,MATCH(Tableau1[[#This Row],[species_name]],#REF!,0),2)</f>
        <v>#REF!</v>
      </c>
      <c r="AC4025" s="3" t="e">
        <f>Tableau1[[#This Row],[value]]/Tableau1[[#This Row],[débarquements totaux de l''espèce]]</f>
        <v>#REF!</v>
      </c>
    </row>
    <row r="4026" spans="1:29" x14ac:dyDescent="0.2">
      <c r="A4026" s="1">
        <v>45355</v>
      </c>
      <c r="B4026" t="s">
        <v>24</v>
      </c>
      <c r="C4026" t="s">
        <v>25</v>
      </c>
      <c r="D4026">
        <v>2022</v>
      </c>
      <c r="E4026" t="s">
        <v>86</v>
      </c>
      <c r="F4026" t="s">
        <v>158</v>
      </c>
      <c r="G4026" t="s">
        <v>77</v>
      </c>
      <c r="H4026" t="s">
        <v>29</v>
      </c>
      <c r="L4026" t="s">
        <v>413</v>
      </c>
      <c r="M4026" t="s">
        <v>414</v>
      </c>
      <c r="N4026" t="str">
        <f>_xlfn.CONCAT(Tableau1[[#This Row],[species_name]],Tableau1[[#This Row],[sub_reg]])</f>
        <v>Spinous spider crab27.7.e</v>
      </c>
      <c r="O4026" t="s">
        <v>32</v>
      </c>
      <c r="P4026" t="s">
        <v>33</v>
      </c>
      <c r="Q4026" t="s">
        <v>34</v>
      </c>
      <c r="R4026">
        <v>107786.61</v>
      </c>
      <c r="S4026" t="s">
        <v>35</v>
      </c>
      <c r="T4026" t="s">
        <v>53</v>
      </c>
      <c r="U4026" t="s">
        <v>54</v>
      </c>
      <c r="V4026" t="s">
        <v>226</v>
      </c>
      <c r="W4026">
        <f>IFERROR(INDEX(#REF!,MATCH(Tableau1[[#This Row],[Identifiant pour calcul]],#REF!,0),9),0)</f>
        <v>0</v>
      </c>
      <c r="X4026">
        <f>Tableau1[[#This Row],[value]]*0.125*Tableau1[[#This Row],[Sequestration factor]]</f>
        <v>0</v>
      </c>
      <c r="Y4026" t="s">
        <v>39</v>
      </c>
      <c r="Z4026" t="s">
        <v>40</v>
      </c>
      <c r="AA4026" t="s">
        <v>39</v>
      </c>
      <c r="AB4026" t="e">
        <f>INDEX(#REF!,MATCH(Tableau1[[#This Row],[species_name]],#REF!,0),2)</f>
        <v>#REF!</v>
      </c>
      <c r="AC4026" s="3" t="e">
        <f>Tableau1[[#This Row],[value]]/Tableau1[[#This Row],[débarquements totaux de l''espèce]]</f>
        <v>#REF!</v>
      </c>
    </row>
    <row r="4027" spans="1:29" x14ac:dyDescent="0.2">
      <c r="A4027" s="1">
        <v>45355</v>
      </c>
      <c r="B4027" t="s">
        <v>24</v>
      </c>
      <c r="C4027" t="s">
        <v>25</v>
      </c>
      <c r="D4027">
        <v>2022</v>
      </c>
      <c r="E4027" t="s">
        <v>86</v>
      </c>
      <c r="F4027" t="s">
        <v>27</v>
      </c>
      <c r="G4027" t="s">
        <v>107</v>
      </c>
      <c r="H4027" t="s">
        <v>29</v>
      </c>
      <c r="M4027" t="s">
        <v>693</v>
      </c>
      <c r="N4027" t="str">
        <f>_xlfn.CONCAT(Tableau1[[#This Row],[species_name]],Tableau1[[#This Row],[sub_reg]])</f>
        <v>Spinous spider crab27.8.a</v>
      </c>
      <c r="O4027" t="s">
        <v>32</v>
      </c>
      <c r="P4027" t="s">
        <v>33</v>
      </c>
      <c r="Q4027" t="s">
        <v>34</v>
      </c>
      <c r="R4027">
        <v>12060.97</v>
      </c>
      <c r="S4027" t="s">
        <v>35</v>
      </c>
      <c r="T4027" t="s">
        <v>53</v>
      </c>
      <c r="U4027" t="s">
        <v>54</v>
      </c>
      <c r="V4027" t="s">
        <v>331</v>
      </c>
      <c r="W4027">
        <f>IFERROR(INDEX(#REF!,MATCH(Tableau1[[#This Row],[Identifiant pour calcul]],#REF!,0),9),0)</f>
        <v>0</v>
      </c>
      <c r="X4027">
        <f>Tableau1[[#This Row],[value]]*0.125*Tableau1[[#This Row],[Sequestration factor]]</f>
        <v>0</v>
      </c>
      <c r="Y4027" t="s">
        <v>39</v>
      </c>
      <c r="Z4027" t="s">
        <v>40</v>
      </c>
      <c r="AA4027" t="s">
        <v>39</v>
      </c>
      <c r="AB4027" t="e">
        <f>INDEX(#REF!,MATCH(Tableau1[[#This Row],[species_name]],#REF!,0),2)</f>
        <v>#REF!</v>
      </c>
      <c r="AC4027" s="3" t="e">
        <f>Tableau1[[#This Row],[value]]/Tableau1[[#This Row],[débarquements totaux de l''espèce]]</f>
        <v>#REF!</v>
      </c>
    </row>
    <row r="4028" spans="1:29" x14ac:dyDescent="0.2">
      <c r="A4028" s="1">
        <v>45355</v>
      </c>
      <c r="B4028" t="s">
        <v>24</v>
      </c>
      <c r="C4028" t="s">
        <v>25</v>
      </c>
      <c r="D4028">
        <v>2022</v>
      </c>
      <c r="E4028" t="s">
        <v>86</v>
      </c>
      <c r="F4028" t="s">
        <v>158</v>
      </c>
      <c r="G4028" t="s">
        <v>88</v>
      </c>
      <c r="H4028" t="s">
        <v>29</v>
      </c>
      <c r="L4028" t="s">
        <v>373</v>
      </c>
      <c r="M4028" t="s">
        <v>374</v>
      </c>
      <c r="N4028" t="str">
        <f>_xlfn.CONCAT(Tableau1[[#This Row],[species_name]],Tableau1[[#This Row],[sub_reg]])</f>
        <v>Spinous spider crab27.8.a</v>
      </c>
      <c r="O4028" t="s">
        <v>32</v>
      </c>
      <c r="P4028" t="s">
        <v>33</v>
      </c>
      <c r="Q4028" t="s">
        <v>34</v>
      </c>
      <c r="R4028">
        <v>3891.46</v>
      </c>
      <c r="S4028" t="s">
        <v>35</v>
      </c>
      <c r="T4028" t="s">
        <v>53</v>
      </c>
      <c r="U4028" t="s">
        <v>54</v>
      </c>
      <c r="V4028" t="s">
        <v>331</v>
      </c>
      <c r="W4028">
        <f>IFERROR(INDEX(#REF!,MATCH(Tableau1[[#This Row],[Identifiant pour calcul]],#REF!,0),9),0)</f>
        <v>0</v>
      </c>
      <c r="X4028">
        <f>Tableau1[[#This Row],[value]]*0.125*Tableau1[[#This Row],[Sequestration factor]]</f>
        <v>0</v>
      </c>
      <c r="Y4028" t="s">
        <v>39</v>
      </c>
      <c r="Z4028" t="s">
        <v>40</v>
      </c>
      <c r="AA4028" t="s">
        <v>39</v>
      </c>
      <c r="AB4028" t="e">
        <f>INDEX(#REF!,MATCH(Tableau1[[#This Row],[species_name]],#REF!,0),2)</f>
        <v>#REF!</v>
      </c>
      <c r="AC4028" s="3" t="e">
        <f>Tableau1[[#This Row],[value]]/Tableau1[[#This Row],[débarquements totaux de l''espèce]]</f>
        <v>#REF!</v>
      </c>
    </row>
    <row r="4029" spans="1:29" x14ac:dyDescent="0.2">
      <c r="A4029" s="1">
        <v>45355</v>
      </c>
      <c r="B4029" t="s">
        <v>24</v>
      </c>
      <c r="C4029" t="s">
        <v>25</v>
      </c>
      <c r="D4029">
        <v>2022</v>
      </c>
      <c r="E4029" t="s">
        <v>86</v>
      </c>
      <c r="F4029" t="s">
        <v>158</v>
      </c>
      <c r="G4029" t="s">
        <v>77</v>
      </c>
      <c r="H4029" t="s">
        <v>29</v>
      </c>
      <c r="L4029" t="s">
        <v>413</v>
      </c>
      <c r="M4029" t="s">
        <v>414</v>
      </c>
      <c r="N4029" t="str">
        <f>_xlfn.CONCAT(Tableau1[[#This Row],[species_name]],Tableau1[[#This Row],[sub_reg]])</f>
        <v>Spinous spider crab27.8.b</v>
      </c>
      <c r="O4029" t="s">
        <v>32</v>
      </c>
      <c r="P4029" t="s">
        <v>33</v>
      </c>
      <c r="Q4029" t="s">
        <v>34</v>
      </c>
      <c r="R4029">
        <v>2934.88</v>
      </c>
      <c r="S4029" t="s">
        <v>35</v>
      </c>
      <c r="T4029" t="s">
        <v>53</v>
      </c>
      <c r="U4029" t="s">
        <v>54</v>
      </c>
      <c r="V4029" t="s">
        <v>338</v>
      </c>
      <c r="W4029">
        <f>IFERROR(INDEX(#REF!,MATCH(Tableau1[[#This Row],[Identifiant pour calcul]],#REF!,0),9),0)</f>
        <v>0</v>
      </c>
      <c r="X4029">
        <f>Tableau1[[#This Row],[value]]*0.125*Tableau1[[#This Row],[Sequestration factor]]</f>
        <v>0</v>
      </c>
      <c r="Y4029" t="s">
        <v>39</v>
      </c>
      <c r="Z4029" t="s">
        <v>40</v>
      </c>
      <c r="AA4029" t="s">
        <v>39</v>
      </c>
      <c r="AB4029" t="e">
        <f>INDEX(#REF!,MATCH(Tableau1[[#This Row],[species_name]],#REF!,0),2)</f>
        <v>#REF!</v>
      </c>
      <c r="AC4029" s="3" t="e">
        <f>Tableau1[[#This Row],[value]]/Tableau1[[#This Row],[débarquements totaux de l''espèce]]</f>
        <v>#REF!</v>
      </c>
    </row>
    <row r="4030" spans="1:29" x14ac:dyDescent="0.2">
      <c r="A4030" s="1">
        <v>45355</v>
      </c>
      <c r="B4030" t="s">
        <v>24</v>
      </c>
      <c r="C4030" t="s">
        <v>25</v>
      </c>
      <c r="D4030">
        <v>2022</v>
      </c>
      <c r="E4030" t="s">
        <v>86</v>
      </c>
      <c r="F4030" t="s">
        <v>239</v>
      </c>
      <c r="G4030" t="s">
        <v>28</v>
      </c>
      <c r="H4030" t="s">
        <v>29</v>
      </c>
      <c r="L4030" t="s">
        <v>681</v>
      </c>
      <c r="M4030" t="s">
        <v>682</v>
      </c>
      <c r="N4030" t="str">
        <f>_xlfn.CONCAT(Tableau1[[#This Row],[species_name]],Tableau1[[#This Row],[sub_reg]])</f>
        <v>Spinous spider crab27.7.e</v>
      </c>
      <c r="O4030" t="s">
        <v>32</v>
      </c>
      <c r="P4030" t="s">
        <v>33</v>
      </c>
      <c r="Q4030" t="s">
        <v>34</v>
      </c>
      <c r="R4030">
        <v>26493.47</v>
      </c>
      <c r="S4030" t="s">
        <v>35</v>
      </c>
      <c r="T4030" t="s">
        <v>53</v>
      </c>
      <c r="U4030" t="s">
        <v>54</v>
      </c>
      <c r="V4030" t="s">
        <v>226</v>
      </c>
      <c r="W4030">
        <f>IFERROR(INDEX(#REF!,MATCH(Tableau1[[#This Row],[Identifiant pour calcul]],#REF!,0),9),0)</f>
        <v>0</v>
      </c>
      <c r="X4030">
        <f>Tableau1[[#This Row],[value]]*0.125*Tableau1[[#This Row],[Sequestration factor]]</f>
        <v>0</v>
      </c>
      <c r="Y4030" t="s">
        <v>39</v>
      </c>
      <c r="Z4030" t="s">
        <v>40</v>
      </c>
      <c r="AA4030" t="s">
        <v>39</v>
      </c>
      <c r="AB4030" t="e">
        <f>INDEX(#REF!,MATCH(Tableau1[[#This Row],[species_name]],#REF!,0),2)</f>
        <v>#REF!</v>
      </c>
      <c r="AC4030" s="3" t="e">
        <f>Tableau1[[#This Row],[value]]/Tableau1[[#This Row],[débarquements totaux de l''espèce]]</f>
        <v>#REF!</v>
      </c>
    </row>
    <row r="4031" spans="1:29" x14ac:dyDescent="0.2">
      <c r="A4031" s="1">
        <v>45355</v>
      </c>
      <c r="B4031" t="s">
        <v>24</v>
      </c>
      <c r="C4031" t="s">
        <v>25</v>
      </c>
      <c r="D4031">
        <v>2022</v>
      </c>
      <c r="E4031" t="s">
        <v>86</v>
      </c>
      <c r="F4031" t="s">
        <v>217</v>
      </c>
      <c r="G4031" t="s">
        <v>77</v>
      </c>
      <c r="H4031" t="s">
        <v>29</v>
      </c>
      <c r="L4031" t="s">
        <v>218</v>
      </c>
      <c r="M4031" t="s">
        <v>219</v>
      </c>
      <c r="N4031" t="str">
        <f>_xlfn.CONCAT(Tableau1[[#This Row],[species_name]],Tableau1[[#This Row],[sub_reg]])</f>
        <v>Spinous spider crab27.7.e</v>
      </c>
      <c r="O4031" t="s">
        <v>32</v>
      </c>
      <c r="P4031" t="s">
        <v>33</v>
      </c>
      <c r="Q4031" t="s">
        <v>34</v>
      </c>
      <c r="R4031">
        <v>310623.15999999997</v>
      </c>
      <c r="S4031" t="s">
        <v>35</v>
      </c>
      <c r="T4031" t="s">
        <v>53</v>
      </c>
      <c r="U4031" t="s">
        <v>54</v>
      </c>
      <c r="V4031" t="s">
        <v>226</v>
      </c>
      <c r="W4031">
        <f>IFERROR(INDEX(#REF!,MATCH(Tableau1[[#This Row],[Identifiant pour calcul]],#REF!,0),9),0)</f>
        <v>0</v>
      </c>
      <c r="X4031">
        <f>Tableau1[[#This Row],[value]]*0.125*Tableau1[[#This Row],[Sequestration factor]]</f>
        <v>0</v>
      </c>
      <c r="Y4031" t="s">
        <v>39</v>
      </c>
      <c r="Z4031" t="s">
        <v>40</v>
      </c>
      <c r="AA4031" t="s">
        <v>39</v>
      </c>
      <c r="AB4031" t="e">
        <f>INDEX(#REF!,MATCH(Tableau1[[#This Row],[species_name]],#REF!,0),2)</f>
        <v>#REF!</v>
      </c>
      <c r="AC4031" s="3" t="e">
        <f>Tableau1[[#This Row],[value]]/Tableau1[[#This Row],[débarquements totaux de l''espèce]]</f>
        <v>#REF!</v>
      </c>
    </row>
    <row r="4032" spans="1:29" x14ac:dyDescent="0.2">
      <c r="A4032" s="1">
        <v>45355</v>
      </c>
      <c r="B4032" t="s">
        <v>24</v>
      </c>
      <c r="C4032" t="s">
        <v>25</v>
      </c>
      <c r="D4032">
        <v>2022</v>
      </c>
      <c r="E4032" t="s">
        <v>86</v>
      </c>
      <c r="F4032" t="s">
        <v>27</v>
      </c>
      <c r="G4032" t="s">
        <v>107</v>
      </c>
      <c r="H4032" t="s">
        <v>29</v>
      </c>
      <c r="M4032" t="s">
        <v>693</v>
      </c>
      <c r="N4032" t="str">
        <f>_xlfn.CONCAT(Tableau1[[#This Row],[species_name]],Tableau1[[#This Row],[sub_reg]])</f>
        <v>Spinous spider crab27.7.e</v>
      </c>
      <c r="O4032" t="s">
        <v>32</v>
      </c>
      <c r="P4032" t="s">
        <v>33</v>
      </c>
      <c r="Q4032" t="s">
        <v>34</v>
      </c>
      <c r="R4032">
        <v>134125.73000000001</v>
      </c>
      <c r="S4032" t="s">
        <v>35</v>
      </c>
      <c r="T4032" t="s">
        <v>53</v>
      </c>
      <c r="U4032" t="s">
        <v>54</v>
      </c>
      <c r="V4032" t="s">
        <v>226</v>
      </c>
      <c r="W4032">
        <f>IFERROR(INDEX(#REF!,MATCH(Tableau1[[#This Row],[Identifiant pour calcul]],#REF!,0),9),0)</f>
        <v>0</v>
      </c>
      <c r="X4032">
        <f>Tableau1[[#This Row],[value]]*0.125*Tableau1[[#This Row],[Sequestration factor]]</f>
        <v>0</v>
      </c>
      <c r="Y4032" t="s">
        <v>39</v>
      </c>
      <c r="Z4032" t="s">
        <v>40</v>
      </c>
      <c r="AA4032" t="s">
        <v>39</v>
      </c>
      <c r="AB4032" t="e">
        <f>INDEX(#REF!,MATCH(Tableau1[[#This Row],[species_name]],#REF!,0),2)</f>
        <v>#REF!</v>
      </c>
      <c r="AC4032" s="3" t="e">
        <f>Tableau1[[#This Row],[value]]/Tableau1[[#This Row],[débarquements totaux de l''espèce]]</f>
        <v>#REF!</v>
      </c>
    </row>
    <row r="4033" spans="1:29" x14ac:dyDescent="0.2">
      <c r="A4033" s="1">
        <v>45355</v>
      </c>
      <c r="B4033" t="s">
        <v>24</v>
      </c>
      <c r="C4033" t="s">
        <v>25</v>
      </c>
      <c r="D4033">
        <v>2022</v>
      </c>
      <c r="E4033" t="s">
        <v>86</v>
      </c>
      <c r="F4033" t="s">
        <v>158</v>
      </c>
      <c r="G4033" t="s">
        <v>28</v>
      </c>
      <c r="H4033" t="s">
        <v>29</v>
      </c>
      <c r="M4033" t="s">
        <v>821</v>
      </c>
      <c r="N4033" t="str">
        <f>_xlfn.CONCAT(Tableau1[[#This Row],[species_name]],Tableau1[[#This Row],[sub_reg]])</f>
        <v>Spinous spider crab27.7.e</v>
      </c>
      <c r="O4033" t="s">
        <v>32</v>
      </c>
      <c r="P4033" t="s">
        <v>33</v>
      </c>
      <c r="Q4033" t="s">
        <v>34</v>
      </c>
      <c r="R4033">
        <v>24788.25</v>
      </c>
      <c r="S4033" t="s">
        <v>35</v>
      </c>
      <c r="T4033" t="s">
        <v>53</v>
      </c>
      <c r="U4033" t="s">
        <v>54</v>
      </c>
      <c r="V4033" t="s">
        <v>226</v>
      </c>
      <c r="W4033">
        <f>IFERROR(INDEX(#REF!,MATCH(Tableau1[[#This Row],[Identifiant pour calcul]],#REF!,0),9),0)</f>
        <v>0</v>
      </c>
      <c r="X4033">
        <f>Tableau1[[#This Row],[value]]*0.125*Tableau1[[#This Row],[Sequestration factor]]</f>
        <v>0</v>
      </c>
      <c r="Y4033" t="s">
        <v>39</v>
      </c>
      <c r="Z4033" t="s">
        <v>40</v>
      </c>
      <c r="AA4033" t="s">
        <v>39</v>
      </c>
      <c r="AB4033" t="e">
        <f>INDEX(#REF!,MATCH(Tableau1[[#This Row],[species_name]],#REF!,0),2)</f>
        <v>#REF!</v>
      </c>
      <c r="AC4033" s="3" t="e">
        <f>Tableau1[[#This Row],[value]]/Tableau1[[#This Row],[débarquements totaux de l''espèce]]</f>
        <v>#REF!</v>
      </c>
    </row>
    <row r="4034" spans="1:29" x14ac:dyDescent="0.2">
      <c r="A4034" s="1">
        <v>45355</v>
      </c>
      <c r="B4034" t="s">
        <v>24</v>
      </c>
      <c r="C4034" t="s">
        <v>25</v>
      </c>
      <c r="D4034">
        <v>2022</v>
      </c>
      <c r="E4034" t="s">
        <v>26</v>
      </c>
      <c r="F4034" t="s">
        <v>27</v>
      </c>
      <c r="G4034" t="s">
        <v>28</v>
      </c>
      <c r="H4034" t="s">
        <v>29</v>
      </c>
      <c r="L4034" t="s">
        <v>30</v>
      </c>
      <c r="M4034" t="s">
        <v>31</v>
      </c>
      <c r="N4034" t="str">
        <f>_xlfn.CONCAT(Tableau1[[#This Row],[species_name]],Tableau1[[#This Row],[sub_reg]])</f>
        <v>Scorpionfishes, rockfishes neisa 8</v>
      </c>
      <c r="O4034" t="s">
        <v>32</v>
      </c>
      <c r="P4034" t="s">
        <v>33</v>
      </c>
      <c r="Q4034" t="s">
        <v>34</v>
      </c>
      <c r="R4034">
        <v>9225.0311999999994</v>
      </c>
      <c r="S4034" t="s">
        <v>35</v>
      </c>
      <c r="T4034" t="s">
        <v>55</v>
      </c>
      <c r="U4034" t="s">
        <v>56</v>
      </c>
      <c r="V4034" t="s">
        <v>38</v>
      </c>
      <c r="W4034">
        <f>IFERROR(INDEX(#REF!,MATCH(Tableau1[[#This Row],[Identifiant pour calcul]],#REF!,0),9),0)</f>
        <v>0</v>
      </c>
      <c r="X4034">
        <f>Tableau1[[#This Row],[value]]*0.125*Tableau1[[#This Row],[Sequestration factor]]</f>
        <v>0</v>
      </c>
      <c r="Y4034" t="s">
        <v>39</v>
      </c>
      <c r="Z4034" t="s">
        <v>40</v>
      </c>
      <c r="AA4034" t="s">
        <v>39</v>
      </c>
      <c r="AB4034" t="e">
        <f>INDEX(#REF!,MATCH(Tableau1[[#This Row],[species_name]],#REF!,0),2)</f>
        <v>#REF!</v>
      </c>
      <c r="AC4034" s="3" t="e">
        <f>Tableau1[[#This Row],[value]]/Tableau1[[#This Row],[débarquements totaux de l''espèce]]</f>
        <v>#REF!</v>
      </c>
    </row>
    <row r="4035" spans="1:29" x14ac:dyDescent="0.2">
      <c r="A4035" s="1">
        <v>45355</v>
      </c>
      <c r="B4035" t="s">
        <v>24</v>
      </c>
      <c r="C4035" t="s">
        <v>25</v>
      </c>
      <c r="D4035">
        <v>2022</v>
      </c>
      <c r="E4035" t="s">
        <v>26</v>
      </c>
      <c r="F4035" t="s">
        <v>59</v>
      </c>
      <c r="G4035" t="s">
        <v>277</v>
      </c>
      <c r="H4035" t="s">
        <v>29</v>
      </c>
      <c r="M4035" t="s">
        <v>289</v>
      </c>
      <c r="N4035" t="str">
        <f>_xlfn.CONCAT(Tableau1[[#This Row],[species_name]],Tableau1[[#This Row],[sub_reg]])</f>
        <v>Scorpionfishes, rockfishes neisa 7</v>
      </c>
      <c r="O4035" t="s">
        <v>32</v>
      </c>
      <c r="P4035" t="s">
        <v>33</v>
      </c>
      <c r="Q4035" t="s">
        <v>34</v>
      </c>
      <c r="R4035">
        <v>3401.1637000000001</v>
      </c>
      <c r="S4035" t="s">
        <v>35</v>
      </c>
      <c r="T4035" t="s">
        <v>55</v>
      </c>
      <c r="U4035" t="s">
        <v>56</v>
      </c>
      <c r="V4035" t="s">
        <v>62</v>
      </c>
      <c r="W4035">
        <f>IFERROR(INDEX(#REF!,MATCH(Tableau1[[#This Row],[Identifiant pour calcul]],#REF!,0),9),0)</f>
        <v>0</v>
      </c>
      <c r="X4035">
        <f>Tableau1[[#This Row],[value]]*0.125*Tableau1[[#This Row],[Sequestration factor]]</f>
        <v>0</v>
      </c>
      <c r="Y4035" t="s">
        <v>39</v>
      </c>
      <c r="Z4035" t="s">
        <v>40</v>
      </c>
      <c r="AA4035" t="s">
        <v>39</v>
      </c>
      <c r="AB4035" t="e">
        <f>INDEX(#REF!,MATCH(Tableau1[[#This Row],[species_name]],#REF!,0),2)</f>
        <v>#REF!</v>
      </c>
      <c r="AC4035" s="3" t="e">
        <f>Tableau1[[#This Row],[value]]/Tableau1[[#This Row],[débarquements totaux de l''espèce]]</f>
        <v>#REF!</v>
      </c>
    </row>
    <row r="4036" spans="1:29" x14ac:dyDescent="0.2">
      <c r="A4036" s="1">
        <v>45355</v>
      </c>
      <c r="B4036" t="s">
        <v>24</v>
      </c>
      <c r="C4036" t="s">
        <v>25</v>
      </c>
      <c r="D4036">
        <v>2022</v>
      </c>
      <c r="E4036" t="s">
        <v>26</v>
      </c>
      <c r="F4036" t="s">
        <v>59</v>
      </c>
      <c r="G4036" t="s">
        <v>277</v>
      </c>
      <c r="H4036" t="s">
        <v>29</v>
      </c>
      <c r="M4036" t="s">
        <v>289</v>
      </c>
      <c r="N4036" t="str">
        <f>_xlfn.CONCAT(Tableau1[[#This Row],[species_name]],Tableau1[[#This Row],[sub_reg]])</f>
        <v>Scorpionfishes, rockfishes neisa 8</v>
      </c>
      <c r="O4036" t="s">
        <v>32</v>
      </c>
      <c r="P4036" t="s">
        <v>33</v>
      </c>
      <c r="Q4036" t="s">
        <v>34</v>
      </c>
      <c r="R4036">
        <v>3889.6896999999999</v>
      </c>
      <c r="S4036" t="s">
        <v>35</v>
      </c>
      <c r="T4036" t="s">
        <v>55</v>
      </c>
      <c r="U4036" t="s">
        <v>56</v>
      </c>
      <c r="V4036" t="s">
        <v>38</v>
      </c>
      <c r="W4036">
        <f>IFERROR(INDEX(#REF!,MATCH(Tableau1[[#This Row],[Identifiant pour calcul]],#REF!,0),9),0)</f>
        <v>0</v>
      </c>
      <c r="X4036">
        <f>Tableau1[[#This Row],[value]]*0.125*Tableau1[[#This Row],[Sequestration factor]]</f>
        <v>0</v>
      </c>
      <c r="Y4036" t="s">
        <v>39</v>
      </c>
      <c r="Z4036" t="s">
        <v>40</v>
      </c>
      <c r="AA4036" t="s">
        <v>39</v>
      </c>
      <c r="AB4036" t="e">
        <f>INDEX(#REF!,MATCH(Tableau1[[#This Row],[species_name]],#REF!,0),2)</f>
        <v>#REF!</v>
      </c>
      <c r="AC4036" s="3" t="e">
        <f>Tableau1[[#This Row],[value]]/Tableau1[[#This Row],[débarquements totaux de l''espèce]]</f>
        <v>#REF!</v>
      </c>
    </row>
    <row r="4037" spans="1:29" x14ac:dyDescent="0.2">
      <c r="A4037" s="1">
        <v>45355</v>
      </c>
      <c r="B4037" t="s">
        <v>24</v>
      </c>
      <c r="C4037" t="s">
        <v>25</v>
      </c>
      <c r="D4037">
        <v>2022</v>
      </c>
      <c r="E4037" t="s">
        <v>86</v>
      </c>
      <c r="F4037" t="s">
        <v>87</v>
      </c>
      <c r="G4037" t="s">
        <v>77</v>
      </c>
      <c r="H4037" t="s">
        <v>29</v>
      </c>
      <c r="M4037" t="s">
        <v>355</v>
      </c>
      <c r="N4037" t="str">
        <f>_xlfn.CONCAT(Tableau1[[#This Row],[species_name]],Tableau1[[#This Row],[sub_reg]])</f>
        <v>Scorpionfishes, rockfishes nei27.7.d</v>
      </c>
      <c r="O4037" t="s">
        <v>32</v>
      </c>
      <c r="P4037" t="s">
        <v>33</v>
      </c>
      <c r="Q4037" t="s">
        <v>34</v>
      </c>
      <c r="R4037">
        <v>1460</v>
      </c>
      <c r="S4037" t="s">
        <v>35</v>
      </c>
      <c r="T4037" t="s">
        <v>55</v>
      </c>
      <c r="U4037" t="s">
        <v>56</v>
      </c>
      <c r="V4037" t="s">
        <v>96</v>
      </c>
      <c r="W4037">
        <f>IFERROR(INDEX(#REF!,MATCH(Tableau1[[#This Row],[Identifiant pour calcul]],#REF!,0),9),0)</f>
        <v>0</v>
      </c>
      <c r="X4037">
        <f>Tableau1[[#This Row],[value]]*0.125*Tableau1[[#This Row],[Sequestration factor]]</f>
        <v>0</v>
      </c>
      <c r="Y4037" t="s">
        <v>39</v>
      </c>
      <c r="Z4037" t="s">
        <v>40</v>
      </c>
      <c r="AA4037" t="s">
        <v>39</v>
      </c>
      <c r="AB4037" t="e">
        <f>INDEX(#REF!,MATCH(Tableau1[[#This Row],[species_name]],#REF!,0),2)</f>
        <v>#REF!</v>
      </c>
      <c r="AC4037" s="3" t="e">
        <f>Tableau1[[#This Row],[value]]/Tableau1[[#This Row],[débarquements totaux de l''espèce]]</f>
        <v>#REF!</v>
      </c>
    </row>
    <row r="4038" spans="1:29" x14ac:dyDescent="0.2">
      <c r="A4038" s="1">
        <v>45355</v>
      </c>
      <c r="B4038" t="s">
        <v>24</v>
      </c>
      <c r="C4038" t="s">
        <v>25</v>
      </c>
      <c r="D4038">
        <v>2022</v>
      </c>
      <c r="E4038" t="s">
        <v>26</v>
      </c>
      <c r="F4038" t="s">
        <v>158</v>
      </c>
      <c r="G4038" t="s">
        <v>406</v>
      </c>
      <c r="H4038" t="s">
        <v>29</v>
      </c>
      <c r="L4038" t="s">
        <v>428</v>
      </c>
      <c r="M4038" t="s">
        <v>429</v>
      </c>
      <c r="N4038" t="str">
        <f>_xlfn.CONCAT(Tableau1[[#This Row],[species_name]],Tableau1[[#This Row],[sub_reg]])</f>
        <v>Scorpionfishes, rockfishes neisa 7</v>
      </c>
      <c r="O4038" t="s">
        <v>32</v>
      </c>
      <c r="P4038" t="s">
        <v>33</v>
      </c>
      <c r="Q4038" t="s">
        <v>34</v>
      </c>
      <c r="R4038">
        <v>17228.310000000001</v>
      </c>
      <c r="S4038" t="s">
        <v>35</v>
      </c>
      <c r="T4038" t="s">
        <v>55</v>
      </c>
      <c r="U4038" t="s">
        <v>56</v>
      </c>
      <c r="V4038" t="s">
        <v>62</v>
      </c>
      <c r="W4038">
        <f>IFERROR(INDEX(#REF!,MATCH(Tableau1[[#This Row],[Identifiant pour calcul]],#REF!,0),9),0)</f>
        <v>0</v>
      </c>
      <c r="X4038">
        <f>Tableau1[[#This Row],[value]]*0.125*Tableau1[[#This Row],[Sequestration factor]]</f>
        <v>0</v>
      </c>
      <c r="Y4038" t="s">
        <v>39</v>
      </c>
      <c r="Z4038" t="s">
        <v>40</v>
      </c>
      <c r="AA4038" t="s">
        <v>39</v>
      </c>
      <c r="AB4038" t="e">
        <f>INDEX(#REF!,MATCH(Tableau1[[#This Row],[species_name]],#REF!,0),2)</f>
        <v>#REF!</v>
      </c>
      <c r="AC4038" s="3" t="e">
        <f>Tableau1[[#This Row],[value]]/Tableau1[[#This Row],[débarquements totaux de l''espèce]]</f>
        <v>#REF!</v>
      </c>
    </row>
    <row r="4039" spans="1:29" x14ac:dyDescent="0.2">
      <c r="A4039" s="1">
        <v>45355</v>
      </c>
      <c r="B4039" t="s">
        <v>24</v>
      </c>
      <c r="C4039" t="s">
        <v>25</v>
      </c>
      <c r="D4039">
        <v>2022</v>
      </c>
      <c r="E4039" t="s">
        <v>26</v>
      </c>
      <c r="F4039" t="s">
        <v>158</v>
      </c>
      <c r="G4039" t="s">
        <v>88</v>
      </c>
      <c r="H4039" t="s">
        <v>29</v>
      </c>
      <c r="L4039" t="s">
        <v>30</v>
      </c>
      <c r="M4039" t="s">
        <v>31</v>
      </c>
      <c r="N4039" t="str">
        <f>_xlfn.CONCAT(Tableau1[[#This Row],[species_name]],Tableau1[[#This Row],[sub_reg]])</f>
        <v>Scorpionfishes, rockfishes neisa 7</v>
      </c>
      <c r="O4039" t="s">
        <v>32</v>
      </c>
      <c r="P4039" t="s">
        <v>33</v>
      </c>
      <c r="Q4039" t="s">
        <v>34</v>
      </c>
      <c r="R4039">
        <v>7423.98</v>
      </c>
      <c r="S4039" t="s">
        <v>35</v>
      </c>
      <c r="T4039" t="s">
        <v>55</v>
      </c>
      <c r="U4039" t="s">
        <v>56</v>
      </c>
      <c r="V4039" t="s">
        <v>62</v>
      </c>
      <c r="W4039">
        <f>IFERROR(INDEX(#REF!,MATCH(Tableau1[[#This Row],[Identifiant pour calcul]],#REF!,0),9),0)</f>
        <v>0</v>
      </c>
      <c r="X4039">
        <f>Tableau1[[#This Row],[value]]*0.125*Tableau1[[#This Row],[Sequestration factor]]</f>
        <v>0</v>
      </c>
      <c r="Y4039" t="s">
        <v>39</v>
      </c>
      <c r="Z4039" t="s">
        <v>40</v>
      </c>
      <c r="AA4039" t="s">
        <v>39</v>
      </c>
      <c r="AB4039" t="e">
        <f>INDEX(#REF!,MATCH(Tableau1[[#This Row],[species_name]],#REF!,0),2)</f>
        <v>#REF!</v>
      </c>
      <c r="AC4039" s="3" t="e">
        <f>Tableau1[[#This Row],[value]]/Tableau1[[#This Row],[débarquements totaux de l''espèce]]</f>
        <v>#REF!</v>
      </c>
    </row>
    <row r="4040" spans="1:29" x14ac:dyDescent="0.2">
      <c r="A4040" s="1">
        <v>45355</v>
      </c>
      <c r="B4040" t="s">
        <v>24</v>
      </c>
      <c r="C4040" t="s">
        <v>25</v>
      </c>
      <c r="D4040">
        <v>2022</v>
      </c>
      <c r="E4040" t="s">
        <v>86</v>
      </c>
      <c r="F4040" t="s">
        <v>27</v>
      </c>
      <c r="G4040" t="s">
        <v>28</v>
      </c>
      <c r="H4040" t="s">
        <v>29</v>
      </c>
      <c r="L4040" t="s">
        <v>648</v>
      </c>
      <c r="M4040" t="s">
        <v>649</v>
      </c>
      <c r="N4040" t="str">
        <f>_xlfn.CONCAT(Tableau1[[#This Row],[species_name]],Tableau1[[#This Row],[sub_reg]])</f>
        <v>Scorpionfishes, rockfishes nei27.8.a</v>
      </c>
      <c r="O4040" t="s">
        <v>32</v>
      </c>
      <c r="P4040" t="s">
        <v>33</v>
      </c>
      <c r="Q4040" t="s">
        <v>34</v>
      </c>
      <c r="R4040">
        <v>1271.51</v>
      </c>
      <c r="S4040" t="s">
        <v>35</v>
      </c>
      <c r="T4040" t="s">
        <v>55</v>
      </c>
      <c r="U4040" t="s">
        <v>56</v>
      </c>
      <c r="V4040" t="s">
        <v>331</v>
      </c>
      <c r="W4040">
        <f>IFERROR(INDEX(#REF!,MATCH(Tableau1[[#This Row],[Identifiant pour calcul]],#REF!,0),9),0)</f>
        <v>0</v>
      </c>
      <c r="X4040">
        <f>Tableau1[[#This Row],[value]]*0.125*Tableau1[[#This Row],[Sequestration factor]]</f>
        <v>0</v>
      </c>
      <c r="Y4040" t="s">
        <v>39</v>
      </c>
      <c r="Z4040" t="s">
        <v>40</v>
      </c>
      <c r="AA4040" t="s">
        <v>39</v>
      </c>
      <c r="AB4040" t="e">
        <f>INDEX(#REF!,MATCH(Tableau1[[#This Row],[species_name]],#REF!,0),2)</f>
        <v>#REF!</v>
      </c>
      <c r="AC4040" s="3" t="e">
        <f>Tableau1[[#This Row],[value]]/Tableau1[[#This Row],[débarquements totaux de l''espèce]]</f>
        <v>#REF!</v>
      </c>
    </row>
    <row r="4041" spans="1:29" x14ac:dyDescent="0.2">
      <c r="A4041" s="1">
        <v>45355</v>
      </c>
      <c r="B4041" t="s">
        <v>24</v>
      </c>
      <c r="C4041" t="s">
        <v>25</v>
      </c>
      <c r="D4041">
        <v>2022</v>
      </c>
      <c r="E4041" t="s">
        <v>86</v>
      </c>
      <c r="F4041" t="s">
        <v>27</v>
      </c>
      <c r="G4041" t="s">
        <v>406</v>
      </c>
      <c r="H4041" t="s">
        <v>29</v>
      </c>
      <c r="L4041" t="s">
        <v>660</v>
      </c>
      <c r="M4041" t="s">
        <v>661</v>
      </c>
      <c r="N4041" t="str">
        <f>_xlfn.CONCAT(Tableau1[[#This Row],[species_name]],Tableau1[[#This Row],[sub_reg]])</f>
        <v>Scorpionfishes, rockfishes nei27.7.k</v>
      </c>
      <c r="O4041" t="s">
        <v>32</v>
      </c>
      <c r="P4041" t="s">
        <v>33</v>
      </c>
      <c r="Q4041" t="s">
        <v>34</v>
      </c>
      <c r="R4041">
        <v>1981.21</v>
      </c>
      <c r="S4041" t="s">
        <v>35</v>
      </c>
      <c r="T4041" t="s">
        <v>55</v>
      </c>
      <c r="U4041" t="s">
        <v>56</v>
      </c>
      <c r="V4041" t="s">
        <v>665</v>
      </c>
      <c r="W4041">
        <f>IFERROR(INDEX(#REF!,MATCH(Tableau1[[#This Row],[Identifiant pour calcul]],#REF!,0),9),0)</f>
        <v>0</v>
      </c>
      <c r="X4041">
        <f>Tableau1[[#This Row],[value]]*0.125*Tableau1[[#This Row],[Sequestration factor]]</f>
        <v>0</v>
      </c>
      <c r="Y4041" t="s">
        <v>39</v>
      </c>
      <c r="Z4041" t="s">
        <v>40</v>
      </c>
      <c r="AA4041" t="s">
        <v>39</v>
      </c>
      <c r="AB4041" t="e">
        <f>INDEX(#REF!,MATCH(Tableau1[[#This Row],[species_name]],#REF!,0),2)</f>
        <v>#REF!</v>
      </c>
      <c r="AC4041" s="3" t="e">
        <f>Tableau1[[#This Row],[value]]/Tableau1[[#This Row],[débarquements totaux de l''espèce]]</f>
        <v>#REF!</v>
      </c>
    </row>
    <row r="4042" spans="1:29" x14ac:dyDescent="0.2">
      <c r="A4042" s="1">
        <v>45355</v>
      </c>
      <c r="B4042" t="s">
        <v>24</v>
      </c>
      <c r="C4042" t="s">
        <v>25</v>
      </c>
      <c r="D4042">
        <v>2022</v>
      </c>
      <c r="E4042" t="s">
        <v>86</v>
      </c>
      <c r="F4042" t="s">
        <v>27</v>
      </c>
      <c r="G4042" t="s">
        <v>88</v>
      </c>
      <c r="H4042" t="s">
        <v>29</v>
      </c>
      <c r="M4042" t="s">
        <v>684</v>
      </c>
      <c r="N4042" t="str">
        <f>_xlfn.CONCAT(Tableau1[[#This Row],[species_name]],Tableau1[[#This Row],[sub_reg]])</f>
        <v>Scorpionfishes, rockfishes nei27.8.a</v>
      </c>
      <c r="O4042" t="s">
        <v>32</v>
      </c>
      <c r="P4042" t="s">
        <v>33</v>
      </c>
      <c r="Q4042" t="s">
        <v>34</v>
      </c>
      <c r="R4042">
        <v>1200.24</v>
      </c>
      <c r="S4042" t="s">
        <v>35</v>
      </c>
      <c r="T4042" t="s">
        <v>55</v>
      </c>
      <c r="U4042" t="s">
        <v>56</v>
      </c>
      <c r="V4042" t="s">
        <v>331</v>
      </c>
      <c r="W4042">
        <f>IFERROR(INDEX(#REF!,MATCH(Tableau1[[#This Row],[Identifiant pour calcul]],#REF!,0),9),0)</f>
        <v>0</v>
      </c>
      <c r="X4042">
        <f>Tableau1[[#This Row],[value]]*0.125*Tableau1[[#This Row],[Sequestration factor]]</f>
        <v>0</v>
      </c>
      <c r="Y4042" t="s">
        <v>39</v>
      </c>
      <c r="Z4042" t="s">
        <v>40</v>
      </c>
      <c r="AA4042" t="s">
        <v>39</v>
      </c>
      <c r="AB4042" t="e">
        <f>INDEX(#REF!,MATCH(Tableau1[[#This Row],[species_name]],#REF!,0),2)</f>
        <v>#REF!</v>
      </c>
      <c r="AC4042" s="3" t="e">
        <f>Tableau1[[#This Row],[value]]/Tableau1[[#This Row],[débarquements totaux de l''espèce]]</f>
        <v>#REF!</v>
      </c>
    </row>
    <row r="4043" spans="1:29" x14ac:dyDescent="0.2">
      <c r="A4043" s="1">
        <v>45355</v>
      </c>
      <c r="B4043" t="s">
        <v>24</v>
      </c>
      <c r="C4043" t="s">
        <v>25</v>
      </c>
      <c r="D4043">
        <v>2022</v>
      </c>
      <c r="E4043" t="s">
        <v>86</v>
      </c>
      <c r="F4043" t="s">
        <v>27</v>
      </c>
      <c r="G4043" t="s">
        <v>107</v>
      </c>
      <c r="H4043" t="s">
        <v>29</v>
      </c>
      <c r="M4043" t="s">
        <v>693</v>
      </c>
      <c r="N4043" t="str">
        <f>_xlfn.CONCAT(Tableau1[[#This Row],[species_name]],Tableau1[[#This Row],[sub_reg]])</f>
        <v>Scorpionfishes, rockfishes nei27.8.b</v>
      </c>
      <c r="O4043" t="s">
        <v>32</v>
      </c>
      <c r="P4043" t="s">
        <v>33</v>
      </c>
      <c r="Q4043" t="s">
        <v>34</v>
      </c>
      <c r="R4043">
        <v>1113.02</v>
      </c>
      <c r="S4043" t="s">
        <v>35</v>
      </c>
      <c r="T4043" t="s">
        <v>55</v>
      </c>
      <c r="U4043" t="s">
        <v>56</v>
      </c>
      <c r="V4043" t="s">
        <v>338</v>
      </c>
      <c r="W4043">
        <f>IFERROR(INDEX(#REF!,MATCH(Tableau1[[#This Row],[Identifiant pour calcul]],#REF!,0),9),0)</f>
        <v>0</v>
      </c>
      <c r="X4043">
        <f>Tableau1[[#This Row],[value]]*0.125*Tableau1[[#This Row],[Sequestration factor]]</f>
        <v>0</v>
      </c>
      <c r="Y4043" t="s">
        <v>39</v>
      </c>
      <c r="Z4043" t="s">
        <v>40</v>
      </c>
      <c r="AA4043" t="s">
        <v>39</v>
      </c>
      <c r="AB4043" t="e">
        <f>INDEX(#REF!,MATCH(Tableau1[[#This Row],[species_name]],#REF!,0),2)</f>
        <v>#REF!</v>
      </c>
      <c r="AC4043" s="3" t="e">
        <f>Tableau1[[#This Row],[value]]/Tableau1[[#This Row],[débarquements totaux de l''espèce]]</f>
        <v>#REF!</v>
      </c>
    </row>
    <row r="4044" spans="1:29" x14ac:dyDescent="0.2">
      <c r="A4044" s="1">
        <v>45355</v>
      </c>
      <c r="B4044" t="s">
        <v>24</v>
      </c>
      <c r="C4044" t="s">
        <v>25</v>
      </c>
      <c r="D4044">
        <v>2022</v>
      </c>
      <c r="E4044" t="s">
        <v>26</v>
      </c>
      <c r="F4044" t="s">
        <v>27</v>
      </c>
      <c r="G4044" t="s">
        <v>240</v>
      </c>
      <c r="H4044" t="s">
        <v>29</v>
      </c>
      <c r="M4044" t="s">
        <v>737</v>
      </c>
      <c r="N4044" t="str">
        <f>_xlfn.CONCAT(Tableau1[[#This Row],[species_name]],Tableau1[[#This Row],[sub_reg]])</f>
        <v>Scorpionfishes, rockfishes neisa 7</v>
      </c>
      <c r="O4044" t="s">
        <v>32</v>
      </c>
      <c r="P4044" t="s">
        <v>33</v>
      </c>
      <c r="Q4044" t="s">
        <v>34</v>
      </c>
      <c r="R4044">
        <v>2444.4421000000002</v>
      </c>
      <c r="S4044" t="s">
        <v>35</v>
      </c>
      <c r="T4044" t="s">
        <v>55</v>
      </c>
      <c r="U4044" t="s">
        <v>56</v>
      </c>
      <c r="V4044" t="s">
        <v>62</v>
      </c>
      <c r="W4044">
        <f>IFERROR(INDEX(#REF!,MATCH(Tableau1[[#This Row],[Identifiant pour calcul]],#REF!,0),9),0)</f>
        <v>0</v>
      </c>
      <c r="X4044">
        <f>Tableau1[[#This Row],[value]]*0.125*Tableau1[[#This Row],[Sequestration factor]]</f>
        <v>0</v>
      </c>
      <c r="Y4044" t="s">
        <v>39</v>
      </c>
      <c r="Z4044" t="s">
        <v>40</v>
      </c>
      <c r="AA4044" t="s">
        <v>39</v>
      </c>
      <c r="AB4044" t="e">
        <f>INDEX(#REF!,MATCH(Tableau1[[#This Row],[species_name]],#REF!,0),2)</f>
        <v>#REF!</v>
      </c>
      <c r="AC4044" s="3" t="e">
        <f>Tableau1[[#This Row],[value]]/Tableau1[[#This Row],[débarquements totaux de l''espèce]]</f>
        <v>#REF!</v>
      </c>
    </row>
    <row r="4045" spans="1:29" x14ac:dyDescent="0.2">
      <c r="A4045" s="1">
        <v>45355</v>
      </c>
      <c r="B4045" t="s">
        <v>24</v>
      </c>
      <c r="C4045" t="s">
        <v>25</v>
      </c>
      <c r="D4045">
        <v>2022</v>
      </c>
      <c r="E4045" t="s">
        <v>86</v>
      </c>
      <c r="F4045" t="s">
        <v>27</v>
      </c>
      <c r="G4045" t="s">
        <v>77</v>
      </c>
      <c r="H4045" t="s">
        <v>29</v>
      </c>
      <c r="M4045" t="s">
        <v>738</v>
      </c>
      <c r="N4045" t="str">
        <f>_xlfn.CONCAT(Tableau1[[#This Row],[species_name]],Tableau1[[#This Row],[sub_reg]])</f>
        <v>Scorpionfishes, rockfishes nei27.8.b</v>
      </c>
      <c r="O4045" t="s">
        <v>32</v>
      </c>
      <c r="P4045" t="s">
        <v>33</v>
      </c>
      <c r="Q4045" t="s">
        <v>34</v>
      </c>
      <c r="R4045">
        <v>1038.93</v>
      </c>
      <c r="S4045" t="s">
        <v>35</v>
      </c>
      <c r="T4045" t="s">
        <v>55</v>
      </c>
      <c r="U4045" t="s">
        <v>56</v>
      </c>
      <c r="V4045" t="s">
        <v>338</v>
      </c>
      <c r="W4045">
        <f>IFERROR(INDEX(#REF!,MATCH(Tableau1[[#This Row],[Identifiant pour calcul]],#REF!,0),9),0)</f>
        <v>0</v>
      </c>
      <c r="X4045">
        <f>Tableau1[[#This Row],[value]]*0.125*Tableau1[[#This Row],[Sequestration factor]]</f>
        <v>0</v>
      </c>
      <c r="Y4045" t="s">
        <v>39</v>
      </c>
      <c r="Z4045" t="s">
        <v>40</v>
      </c>
      <c r="AA4045" t="s">
        <v>39</v>
      </c>
      <c r="AB4045" t="e">
        <f>INDEX(#REF!,MATCH(Tableau1[[#This Row],[species_name]],#REF!,0),2)</f>
        <v>#REF!</v>
      </c>
      <c r="AC4045" s="3" t="e">
        <f>Tableau1[[#This Row],[value]]/Tableau1[[#This Row],[débarquements totaux de l''espèce]]</f>
        <v>#REF!</v>
      </c>
    </row>
    <row r="4046" spans="1:29" x14ac:dyDescent="0.2">
      <c r="A4046" s="1">
        <v>45355</v>
      </c>
      <c r="B4046" t="s">
        <v>24</v>
      </c>
      <c r="C4046" t="s">
        <v>25</v>
      </c>
      <c r="D4046">
        <v>2022</v>
      </c>
      <c r="E4046" t="s">
        <v>86</v>
      </c>
      <c r="F4046" t="s">
        <v>27</v>
      </c>
      <c r="G4046" t="s">
        <v>77</v>
      </c>
      <c r="H4046" t="s">
        <v>29</v>
      </c>
      <c r="M4046" t="s">
        <v>738</v>
      </c>
      <c r="N4046" t="str">
        <f>_xlfn.CONCAT(Tableau1[[#This Row],[species_name]],Tableau1[[#This Row],[sub_reg]])</f>
        <v>Scorpionfishes, rockfishes nei27.8.a</v>
      </c>
      <c r="O4046" t="s">
        <v>32</v>
      </c>
      <c r="P4046" t="s">
        <v>33</v>
      </c>
      <c r="Q4046" t="s">
        <v>34</v>
      </c>
      <c r="R4046">
        <v>1006.33</v>
      </c>
      <c r="S4046" t="s">
        <v>35</v>
      </c>
      <c r="T4046" t="s">
        <v>55</v>
      </c>
      <c r="U4046" t="s">
        <v>56</v>
      </c>
      <c r="V4046" t="s">
        <v>331</v>
      </c>
      <c r="W4046">
        <f>IFERROR(INDEX(#REF!,MATCH(Tableau1[[#This Row],[Identifiant pour calcul]],#REF!,0),9),0)</f>
        <v>0</v>
      </c>
      <c r="X4046">
        <f>Tableau1[[#This Row],[value]]*0.125*Tableau1[[#This Row],[Sequestration factor]]</f>
        <v>0</v>
      </c>
      <c r="Y4046" t="s">
        <v>39</v>
      </c>
      <c r="Z4046" t="s">
        <v>40</v>
      </c>
      <c r="AA4046" t="s">
        <v>39</v>
      </c>
      <c r="AB4046" t="e">
        <f>INDEX(#REF!,MATCH(Tableau1[[#This Row],[species_name]],#REF!,0),2)</f>
        <v>#REF!</v>
      </c>
      <c r="AC4046" s="3" t="e">
        <f>Tableau1[[#This Row],[value]]/Tableau1[[#This Row],[débarquements totaux de l''espèce]]</f>
        <v>#REF!</v>
      </c>
    </row>
    <row r="4047" spans="1:29" x14ac:dyDescent="0.2">
      <c r="A4047" s="1">
        <v>45355</v>
      </c>
      <c r="B4047" t="s">
        <v>24</v>
      </c>
      <c r="C4047" t="s">
        <v>25</v>
      </c>
      <c r="D4047">
        <v>2022</v>
      </c>
      <c r="E4047" t="s">
        <v>26</v>
      </c>
      <c r="F4047" t="s">
        <v>27</v>
      </c>
      <c r="G4047" t="s">
        <v>277</v>
      </c>
      <c r="H4047" t="s">
        <v>29</v>
      </c>
      <c r="M4047" t="s">
        <v>749</v>
      </c>
      <c r="N4047" t="str">
        <f>_xlfn.CONCAT(Tableau1[[#This Row],[species_name]],Tableau1[[#This Row],[sub_reg]])</f>
        <v>Scorpionfishes, rockfishes neisa 7</v>
      </c>
      <c r="O4047" t="s">
        <v>32</v>
      </c>
      <c r="P4047" t="s">
        <v>33</v>
      </c>
      <c r="Q4047" t="s">
        <v>34</v>
      </c>
      <c r="R4047">
        <v>69876.674499999994</v>
      </c>
      <c r="S4047" t="s">
        <v>35</v>
      </c>
      <c r="T4047" t="s">
        <v>55</v>
      </c>
      <c r="U4047" t="s">
        <v>56</v>
      </c>
      <c r="V4047" t="s">
        <v>62</v>
      </c>
      <c r="W4047">
        <f>IFERROR(INDEX(#REF!,MATCH(Tableau1[[#This Row],[Identifiant pour calcul]],#REF!,0),9),0)</f>
        <v>0</v>
      </c>
      <c r="X4047">
        <f>Tableau1[[#This Row],[value]]*0.125*Tableau1[[#This Row],[Sequestration factor]]</f>
        <v>0</v>
      </c>
      <c r="Y4047" t="s">
        <v>39</v>
      </c>
      <c r="Z4047" t="s">
        <v>40</v>
      </c>
      <c r="AA4047" t="s">
        <v>39</v>
      </c>
      <c r="AB4047" t="e">
        <f>INDEX(#REF!,MATCH(Tableau1[[#This Row],[species_name]],#REF!,0),2)</f>
        <v>#REF!</v>
      </c>
      <c r="AC4047" s="3" t="e">
        <f>Tableau1[[#This Row],[value]]/Tableau1[[#This Row],[débarquements totaux de l''espèce]]</f>
        <v>#REF!</v>
      </c>
    </row>
    <row r="4048" spans="1:29" x14ac:dyDescent="0.2">
      <c r="A4048" s="1">
        <v>45355</v>
      </c>
      <c r="B4048" t="s">
        <v>24</v>
      </c>
      <c r="C4048" t="s">
        <v>25</v>
      </c>
      <c r="D4048">
        <v>2022</v>
      </c>
      <c r="E4048" t="s">
        <v>26</v>
      </c>
      <c r="F4048" t="s">
        <v>27</v>
      </c>
      <c r="G4048" t="s">
        <v>277</v>
      </c>
      <c r="H4048" t="s">
        <v>29</v>
      </c>
      <c r="M4048" t="s">
        <v>749</v>
      </c>
      <c r="N4048" t="str">
        <f>_xlfn.CONCAT(Tableau1[[#This Row],[species_name]],Tableau1[[#This Row],[sub_reg]])</f>
        <v>Scorpionfishes, rockfishes neisa 8</v>
      </c>
      <c r="O4048" t="s">
        <v>32</v>
      </c>
      <c r="P4048" t="s">
        <v>33</v>
      </c>
      <c r="Q4048" t="s">
        <v>34</v>
      </c>
      <c r="R4048">
        <v>15233.7559</v>
      </c>
      <c r="S4048" t="s">
        <v>35</v>
      </c>
      <c r="T4048" t="s">
        <v>55</v>
      </c>
      <c r="U4048" t="s">
        <v>56</v>
      </c>
      <c r="V4048" t="s">
        <v>38</v>
      </c>
      <c r="W4048">
        <f>IFERROR(INDEX(#REF!,MATCH(Tableau1[[#This Row],[Identifiant pour calcul]],#REF!,0),9),0)</f>
        <v>0</v>
      </c>
      <c r="X4048">
        <f>Tableau1[[#This Row],[value]]*0.125*Tableau1[[#This Row],[Sequestration factor]]</f>
        <v>0</v>
      </c>
      <c r="Y4048" t="s">
        <v>39</v>
      </c>
      <c r="Z4048" t="s">
        <v>40</v>
      </c>
      <c r="AA4048" t="s">
        <v>39</v>
      </c>
      <c r="AB4048" t="e">
        <f>INDEX(#REF!,MATCH(Tableau1[[#This Row],[species_name]],#REF!,0),2)</f>
        <v>#REF!</v>
      </c>
      <c r="AC4048" s="3" t="e">
        <f>Tableau1[[#This Row],[value]]/Tableau1[[#This Row],[débarquements totaux de l''espèce]]</f>
        <v>#REF!</v>
      </c>
    </row>
    <row r="4049" spans="1:29" x14ac:dyDescent="0.2">
      <c r="A4049" s="1">
        <v>45355</v>
      </c>
      <c r="B4049" t="s">
        <v>24</v>
      </c>
      <c r="C4049" t="s">
        <v>25</v>
      </c>
      <c r="D4049">
        <v>2022</v>
      </c>
      <c r="E4049" t="s">
        <v>26</v>
      </c>
      <c r="F4049" t="s">
        <v>602</v>
      </c>
      <c r="G4049" t="s">
        <v>277</v>
      </c>
      <c r="H4049" t="s">
        <v>29</v>
      </c>
      <c r="L4049" t="s">
        <v>605</v>
      </c>
      <c r="M4049" t="s">
        <v>606</v>
      </c>
      <c r="N4049" t="str">
        <f>_xlfn.CONCAT(Tableau1[[#This Row],[species_name]],Tableau1[[#This Row],[sub_reg]])</f>
        <v>Scorpionfishes, rockfishes neisa 7</v>
      </c>
      <c r="O4049" t="s">
        <v>32</v>
      </c>
      <c r="P4049" t="s">
        <v>33</v>
      </c>
      <c r="Q4049" t="s">
        <v>34</v>
      </c>
      <c r="R4049">
        <v>13093.481400000001</v>
      </c>
      <c r="S4049" t="s">
        <v>35</v>
      </c>
      <c r="T4049" t="s">
        <v>55</v>
      </c>
      <c r="U4049" t="s">
        <v>56</v>
      </c>
      <c r="V4049" t="s">
        <v>62</v>
      </c>
      <c r="W4049">
        <f>IFERROR(INDEX(#REF!,MATCH(Tableau1[[#This Row],[Identifiant pour calcul]],#REF!,0),9),0)</f>
        <v>0</v>
      </c>
      <c r="X4049">
        <f>Tableau1[[#This Row],[value]]*0.125*Tableau1[[#This Row],[Sequestration factor]]</f>
        <v>0</v>
      </c>
      <c r="Y4049" t="s">
        <v>39</v>
      </c>
      <c r="Z4049" t="s">
        <v>40</v>
      </c>
      <c r="AA4049" t="s">
        <v>39</v>
      </c>
      <c r="AB4049" t="e">
        <f>INDEX(#REF!,MATCH(Tableau1[[#This Row],[species_name]],#REF!,0),2)</f>
        <v>#REF!</v>
      </c>
      <c r="AC4049" s="3" t="e">
        <f>Tableau1[[#This Row],[value]]/Tableau1[[#This Row],[débarquements totaux de l''espèce]]</f>
        <v>#REF!</v>
      </c>
    </row>
    <row r="4050" spans="1:29" x14ac:dyDescent="0.2">
      <c r="A4050" s="1">
        <v>45355</v>
      </c>
      <c r="B4050" t="s">
        <v>24</v>
      </c>
      <c r="C4050" t="s">
        <v>25</v>
      </c>
      <c r="D4050">
        <v>2022</v>
      </c>
      <c r="E4050" t="s">
        <v>26</v>
      </c>
      <c r="F4050" t="s">
        <v>76</v>
      </c>
      <c r="G4050" t="s">
        <v>277</v>
      </c>
      <c r="H4050" t="s">
        <v>29</v>
      </c>
      <c r="M4050" t="s">
        <v>812</v>
      </c>
      <c r="N4050" t="str">
        <f>_xlfn.CONCAT(Tableau1[[#This Row],[species_name]],Tableau1[[#This Row],[sub_reg]])</f>
        <v>Scorpionfishes, rockfishes neisa 8</v>
      </c>
      <c r="O4050" t="s">
        <v>32</v>
      </c>
      <c r="P4050" t="s">
        <v>33</v>
      </c>
      <c r="Q4050" t="s">
        <v>34</v>
      </c>
      <c r="R4050">
        <v>2040.242</v>
      </c>
      <c r="S4050" t="s">
        <v>35</v>
      </c>
      <c r="T4050" t="s">
        <v>55</v>
      </c>
      <c r="U4050" t="s">
        <v>56</v>
      </c>
      <c r="V4050" t="s">
        <v>38</v>
      </c>
      <c r="W4050">
        <f>IFERROR(INDEX(#REF!,MATCH(Tableau1[[#This Row],[Identifiant pour calcul]],#REF!,0),9),0)</f>
        <v>0</v>
      </c>
      <c r="X4050">
        <f>Tableau1[[#This Row],[value]]*0.125*Tableau1[[#This Row],[Sequestration factor]]</f>
        <v>0</v>
      </c>
      <c r="Y4050" t="s">
        <v>39</v>
      </c>
      <c r="Z4050" t="s">
        <v>40</v>
      </c>
      <c r="AA4050" t="s">
        <v>39</v>
      </c>
      <c r="AB4050" t="e">
        <f>INDEX(#REF!,MATCH(Tableau1[[#This Row],[species_name]],#REF!,0),2)</f>
        <v>#REF!</v>
      </c>
      <c r="AC4050" s="3" t="e">
        <f>Tableau1[[#This Row],[value]]/Tableau1[[#This Row],[débarquements totaux de l''espèce]]</f>
        <v>#REF!</v>
      </c>
    </row>
    <row r="4051" spans="1:29" x14ac:dyDescent="0.2">
      <c r="A4051" s="1">
        <v>45355</v>
      </c>
      <c r="B4051" t="s">
        <v>24</v>
      </c>
      <c r="C4051" t="s">
        <v>25</v>
      </c>
      <c r="D4051">
        <v>2022</v>
      </c>
      <c r="E4051" t="s">
        <v>26</v>
      </c>
      <c r="F4051" t="s">
        <v>158</v>
      </c>
      <c r="G4051" t="s">
        <v>28</v>
      </c>
      <c r="H4051" t="s">
        <v>29</v>
      </c>
      <c r="L4051" t="s">
        <v>30</v>
      </c>
      <c r="M4051" t="s">
        <v>31</v>
      </c>
      <c r="N4051" t="str">
        <f>_xlfn.CONCAT(Tableau1[[#This Row],[species_name]],Tableau1[[#This Row],[sub_reg]])</f>
        <v>Scorpionfishes, rockfishes neisa 8</v>
      </c>
      <c r="O4051" t="s">
        <v>32</v>
      </c>
      <c r="P4051" t="s">
        <v>33</v>
      </c>
      <c r="Q4051" t="s">
        <v>34</v>
      </c>
      <c r="R4051">
        <v>1178.5268000000001</v>
      </c>
      <c r="S4051" t="s">
        <v>35</v>
      </c>
      <c r="T4051" t="s">
        <v>55</v>
      </c>
      <c r="U4051" t="s">
        <v>56</v>
      </c>
      <c r="V4051" t="s">
        <v>38</v>
      </c>
      <c r="W4051">
        <f>IFERROR(INDEX(#REF!,MATCH(Tableau1[[#This Row],[Identifiant pour calcul]],#REF!,0),9),0)</f>
        <v>0</v>
      </c>
      <c r="X4051">
        <f>Tableau1[[#This Row],[value]]*0.125*Tableau1[[#This Row],[Sequestration factor]]</f>
        <v>0</v>
      </c>
      <c r="Y4051" t="s">
        <v>39</v>
      </c>
      <c r="Z4051" t="s">
        <v>40</v>
      </c>
      <c r="AA4051" t="s">
        <v>39</v>
      </c>
      <c r="AB4051" t="e">
        <f>INDEX(#REF!,MATCH(Tableau1[[#This Row],[species_name]],#REF!,0),2)</f>
        <v>#REF!</v>
      </c>
      <c r="AC4051" s="3" t="e">
        <f>Tableau1[[#This Row],[value]]/Tableau1[[#This Row],[débarquements totaux de l''espèce]]</f>
        <v>#REF!</v>
      </c>
    </row>
    <row r="4052" spans="1:29" x14ac:dyDescent="0.2">
      <c r="A4052" s="1">
        <v>45355</v>
      </c>
      <c r="B4052" t="s">
        <v>24</v>
      </c>
      <c r="C4052" t="s">
        <v>25</v>
      </c>
      <c r="D4052">
        <v>2022</v>
      </c>
      <c r="E4052" t="s">
        <v>26</v>
      </c>
      <c r="F4052" t="s">
        <v>76</v>
      </c>
      <c r="G4052" t="s">
        <v>277</v>
      </c>
      <c r="H4052" t="s">
        <v>29</v>
      </c>
      <c r="M4052" t="s">
        <v>812</v>
      </c>
      <c r="N4052" t="str">
        <f>_xlfn.CONCAT(Tableau1[[#This Row],[species_name]],Tableau1[[#This Row],[sub_reg]])</f>
        <v>Scorpionfishes, rockfishes neisa 7</v>
      </c>
      <c r="O4052" t="s">
        <v>32</v>
      </c>
      <c r="P4052" t="s">
        <v>33</v>
      </c>
      <c r="Q4052" t="s">
        <v>34</v>
      </c>
      <c r="R4052">
        <v>8830.4773999999998</v>
      </c>
      <c r="S4052" t="s">
        <v>35</v>
      </c>
      <c r="T4052" t="s">
        <v>55</v>
      </c>
      <c r="U4052" t="s">
        <v>56</v>
      </c>
      <c r="V4052" t="s">
        <v>62</v>
      </c>
      <c r="W4052">
        <f>IFERROR(INDEX(#REF!,MATCH(Tableau1[[#This Row],[Identifiant pour calcul]],#REF!,0),9),0)</f>
        <v>0</v>
      </c>
      <c r="X4052">
        <f>Tableau1[[#This Row],[value]]*0.125*Tableau1[[#This Row],[Sequestration factor]]</f>
        <v>0</v>
      </c>
      <c r="Y4052" t="s">
        <v>39</v>
      </c>
      <c r="Z4052" t="s">
        <v>40</v>
      </c>
      <c r="AA4052" t="s">
        <v>39</v>
      </c>
      <c r="AB4052" t="e">
        <f>INDEX(#REF!,MATCH(Tableau1[[#This Row],[species_name]],#REF!,0),2)</f>
        <v>#REF!</v>
      </c>
      <c r="AC4052" s="3" t="e">
        <f>Tableau1[[#This Row],[value]]/Tableau1[[#This Row],[débarquements totaux de l''espèce]]</f>
        <v>#REF!</v>
      </c>
    </row>
    <row r="4053" spans="1:29" x14ac:dyDescent="0.2">
      <c r="A4053" s="1">
        <v>45355</v>
      </c>
      <c r="B4053" t="s">
        <v>24</v>
      </c>
      <c r="C4053" t="s">
        <v>25</v>
      </c>
      <c r="D4053">
        <v>2022</v>
      </c>
      <c r="E4053" t="s">
        <v>86</v>
      </c>
      <c r="F4053" t="s">
        <v>27</v>
      </c>
      <c r="G4053" t="s">
        <v>107</v>
      </c>
      <c r="H4053" t="s">
        <v>29</v>
      </c>
      <c r="M4053" t="s">
        <v>693</v>
      </c>
      <c r="N4053" t="str">
        <f>_xlfn.CONCAT(Tableau1[[#This Row],[species_name]],Tableau1[[#This Row],[sub_reg]])</f>
        <v>Scorpionfishes, rockfishes nei27.7.e</v>
      </c>
      <c r="O4053" t="s">
        <v>32</v>
      </c>
      <c r="P4053" t="s">
        <v>33</v>
      </c>
      <c r="Q4053" t="s">
        <v>34</v>
      </c>
      <c r="R4053">
        <v>1153</v>
      </c>
      <c r="S4053" t="s">
        <v>35</v>
      </c>
      <c r="T4053" t="s">
        <v>55</v>
      </c>
      <c r="U4053" t="s">
        <v>56</v>
      </c>
      <c r="V4053" t="s">
        <v>226</v>
      </c>
      <c r="W4053">
        <f>IFERROR(INDEX(#REF!,MATCH(Tableau1[[#This Row],[Identifiant pour calcul]],#REF!,0),9),0)</f>
        <v>0</v>
      </c>
      <c r="X4053">
        <f>Tableau1[[#This Row],[value]]*0.125*Tableau1[[#This Row],[Sequestration factor]]</f>
        <v>0</v>
      </c>
      <c r="Y4053" t="s">
        <v>39</v>
      </c>
      <c r="Z4053" t="s">
        <v>40</v>
      </c>
      <c r="AA4053" t="s">
        <v>39</v>
      </c>
      <c r="AB4053" t="e">
        <f>INDEX(#REF!,MATCH(Tableau1[[#This Row],[species_name]],#REF!,0),2)</f>
        <v>#REF!</v>
      </c>
      <c r="AC4053" s="3" t="e">
        <f>Tableau1[[#This Row],[value]]/Tableau1[[#This Row],[débarquements totaux de l''espèce]]</f>
        <v>#REF!</v>
      </c>
    </row>
    <row r="4054" spans="1:29" x14ac:dyDescent="0.2">
      <c r="A4054" s="1">
        <v>45355</v>
      </c>
      <c r="B4054" t="s">
        <v>24</v>
      </c>
      <c r="C4054" t="s">
        <v>25</v>
      </c>
      <c r="D4054">
        <v>2022</v>
      </c>
      <c r="E4054" t="s">
        <v>26</v>
      </c>
      <c r="F4054" t="s">
        <v>523</v>
      </c>
      <c r="G4054" t="s">
        <v>406</v>
      </c>
      <c r="H4054" t="s">
        <v>29</v>
      </c>
      <c r="L4054" t="s">
        <v>428</v>
      </c>
      <c r="M4054" t="s">
        <v>429</v>
      </c>
      <c r="N4054" t="str">
        <f>_xlfn.CONCAT(Tableau1[[#This Row],[species_name]],Tableau1[[#This Row],[sub_reg]])</f>
        <v>Scorpionfishes, rockfishes neisa 7</v>
      </c>
      <c r="O4054" t="s">
        <v>32</v>
      </c>
      <c r="P4054" t="s">
        <v>33</v>
      </c>
      <c r="Q4054" t="s">
        <v>34</v>
      </c>
      <c r="R4054">
        <v>1302.79</v>
      </c>
      <c r="S4054" t="s">
        <v>35</v>
      </c>
      <c r="T4054" t="s">
        <v>55</v>
      </c>
      <c r="U4054" t="s">
        <v>56</v>
      </c>
      <c r="V4054" t="s">
        <v>62</v>
      </c>
      <c r="W4054">
        <f>IFERROR(INDEX(#REF!,MATCH(Tableau1[[#This Row],[Identifiant pour calcul]],#REF!,0),9),0)</f>
        <v>0</v>
      </c>
      <c r="X4054">
        <f>Tableau1[[#This Row],[value]]*0.125*Tableau1[[#This Row],[Sequestration factor]]</f>
        <v>0</v>
      </c>
      <c r="Y4054" t="s">
        <v>39</v>
      </c>
      <c r="Z4054" t="s">
        <v>40</v>
      </c>
      <c r="AA4054" t="s">
        <v>39</v>
      </c>
      <c r="AB4054" t="e">
        <f>INDEX(#REF!,MATCH(Tableau1[[#This Row],[species_name]],#REF!,0),2)</f>
        <v>#REF!</v>
      </c>
      <c r="AC4054" s="3" t="e">
        <f>Tableau1[[#This Row],[value]]/Tableau1[[#This Row],[débarquements totaux de l''espèce]]</f>
        <v>#REF!</v>
      </c>
    </row>
    <row r="4055" spans="1:29" x14ac:dyDescent="0.2">
      <c r="A4055" s="1">
        <v>45355</v>
      </c>
      <c r="B4055" t="s">
        <v>24</v>
      </c>
      <c r="C4055" t="s">
        <v>25</v>
      </c>
      <c r="D4055">
        <v>2022</v>
      </c>
      <c r="E4055" t="s">
        <v>86</v>
      </c>
      <c r="F4055" t="s">
        <v>87</v>
      </c>
      <c r="G4055" t="s">
        <v>88</v>
      </c>
      <c r="H4055" t="s">
        <v>29</v>
      </c>
      <c r="L4055" t="s">
        <v>89</v>
      </c>
      <c r="M4055" t="s">
        <v>90</v>
      </c>
      <c r="N4055" t="str">
        <f>_xlfn.CONCAT(Tableau1[[#This Row],[species_name]],Tableau1[[#This Row],[sub_reg]])</f>
        <v>Smooth-hounds nei27.7.d</v>
      </c>
      <c r="O4055" t="s">
        <v>32</v>
      </c>
      <c r="P4055" t="s">
        <v>33</v>
      </c>
      <c r="Q4055" t="s">
        <v>34</v>
      </c>
      <c r="R4055">
        <v>1890.72</v>
      </c>
      <c r="S4055" t="s">
        <v>35</v>
      </c>
      <c r="T4055" t="s">
        <v>103</v>
      </c>
      <c r="U4055" t="s">
        <v>104</v>
      </c>
      <c r="V4055" t="s">
        <v>96</v>
      </c>
      <c r="W4055">
        <f>IFERROR(INDEX(#REF!,MATCH(Tableau1[[#This Row],[Identifiant pour calcul]],#REF!,0),9),0)</f>
        <v>0</v>
      </c>
      <c r="X4055">
        <f>Tableau1[[#This Row],[value]]*0.125*Tableau1[[#This Row],[Sequestration factor]]</f>
        <v>0</v>
      </c>
      <c r="Y4055" t="s">
        <v>39</v>
      </c>
      <c r="Z4055" t="s">
        <v>40</v>
      </c>
      <c r="AA4055" t="s">
        <v>39</v>
      </c>
      <c r="AB4055" t="e">
        <f>INDEX(#REF!,MATCH(Tableau1[[#This Row],[species_name]],#REF!,0),2)</f>
        <v>#REF!</v>
      </c>
      <c r="AC4055" s="3" t="e">
        <f>Tableau1[[#This Row],[value]]/Tableau1[[#This Row],[débarquements totaux de l''espèce]]</f>
        <v>#REF!</v>
      </c>
    </row>
    <row r="4056" spans="1:29" x14ac:dyDescent="0.2">
      <c r="A4056" s="1">
        <v>45355</v>
      </c>
      <c r="B4056" t="s">
        <v>24</v>
      </c>
      <c r="C4056" t="s">
        <v>25</v>
      </c>
      <c r="D4056">
        <v>2022</v>
      </c>
      <c r="E4056" t="s">
        <v>86</v>
      </c>
      <c r="F4056" t="s">
        <v>217</v>
      </c>
      <c r="G4056" t="s">
        <v>28</v>
      </c>
      <c r="H4056" t="s">
        <v>29</v>
      </c>
      <c r="L4056" t="s">
        <v>218</v>
      </c>
      <c r="M4056" t="s">
        <v>219</v>
      </c>
      <c r="N4056" t="str">
        <f>_xlfn.CONCAT(Tableau1[[#This Row],[species_name]],Tableau1[[#This Row],[sub_reg]])</f>
        <v>Smooth-hounds nei27.7.d</v>
      </c>
      <c r="O4056" t="s">
        <v>32</v>
      </c>
      <c r="P4056" t="s">
        <v>33</v>
      </c>
      <c r="Q4056" t="s">
        <v>34</v>
      </c>
      <c r="R4056">
        <v>1511.64</v>
      </c>
      <c r="S4056" t="s">
        <v>35</v>
      </c>
      <c r="T4056" t="s">
        <v>103</v>
      </c>
      <c r="U4056" t="s">
        <v>104</v>
      </c>
      <c r="V4056" t="s">
        <v>96</v>
      </c>
      <c r="W4056">
        <f>IFERROR(INDEX(#REF!,MATCH(Tableau1[[#This Row],[Identifiant pour calcul]],#REF!,0),9),0)</f>
        <v>0</v>
      </c>
      <c r="X4056">
        <f>Tableau1[[#This Row],[value]]*0.125*Tableau1[[#This Row],[Sequestration factor]]</f>
        <v>0</v>
      </c>
      <c r="Y4056" t="s">
        <v>39</v>
      </c>
      <c r="Z4056" t="s">
        <v>40</v>
      </c>
      <c r="AA4056" t="s">
        <v>39</v>
      </c>
      <c r="AB4056" t="e">
        <f>INDEX(#REF!,MATCH(Tableau1[[#This Row],[species_name]],#REF!,0),2)</f>
        <v>#REF!</v>
      </c>
      <c r="AC4056" s="3" t="e">
        <f>Tableau1[[#This Row],[value]]/Tableau1[[#This Row],[débarquements totaux de l''espèce]]</f>
        <v>#REF!</v>
      </c>
    </row>
    <row r="4057" spans="1:29" x14ac:dyDescent="0.2">
      <c r="A4057" s="1">
        <v>45355</v>
      </c>
      <c r="B4057" t="s">
        <v>24</v>
      </c>
      <c r="C4057" t="s">
        <v>25</v>
      </c>
      <c r="D4057">
        <v>2022</v>
      </c>
      <c r="E4057" t="s">
        <v>86</v>
      </c>
      <c r="F4057" t="s">
        <v>217</v>
      </c>
      <c r="G4057" t="s">
        <v>77</v>
      </c>
      <c r="H4057" t="s">
        <v>29</v>
      </c>
      <c r="L4057" t="s">
        <v>218</v>
      </c>
      <c r="M4057" t="s">
        <v>219</v>
      </c>
      <c r="N4057" t="str">
        <f>_xlfn.CONCAT(Tableau1[[#This Row],[species_name]],Tableau1[[#This Row],[sub_reg]])</f>
        <v>Smooth-hounds nei27.7.d</v>
      </c>
      <c r="O4057" t="s">
        <v>32</v>
      </c>
      <c r="P4057" t="s">
        <v>33</v>
      </c>
      <c r="Q4057" t="s">
        <v>34</v>
      </c>
      <c r="R4057">
        <v>10498.98</v>
      </c>
      <c r="S4057" t="s">
        <v>35</v>
      </c>
      <c r="T4057" t="s">
        <v>103</v>
      </c>
      <c r="U4057" t="s">
        <v>104</v>
      </c>
      <c r="V4057" t="s">
        <v>96</v>
      </c>
      <c r="W4057">
        <f>IFERROR(INDEX(#REF!,MATCH(Tableau1[[#This Row],[Identifiant pour calcul]],#REF!,0),9),0)</f>
        <v>0</v>
      </c>
      <c r="X4057">
        <f>Tableau1[[#This Row],[value]]*0.125*Tableau1[[#This Row],[Sequestration factor]]</f>
        <v>0</v>
      </c>
      <c r="Y4057" t="s">
        <v>39</v>
      </c>
      <c r="Z4057" t="s">
        <v>40</v>
      </c>
      <c r="AA4057" t="s">
        <v>39</v>
      </c>
      <c r="AB4057" t="e">
        <f>INDEX(#REF!,MATCH(Tableau1[[#This Row],[species_name]],#REF!,0),2)</f>
        <v>#REF!</v>
      </c>
      <c r="AC4057" s="3" t="e">
        <f>Tableau1[[#This Row],[value]]/Tableau1[[#This Row],[débarquements totaux de l''espèce]]</f>
        <v>#REF!</v>
      </c>
    </row>
    <row r="4058" spans="1:29" x14ac:dyDescent="0.2">
      <c r="A4058" s="1">
        <v>45355</v>
      </c>
      <c r="B4058" t="s">
        <v>24</v>
      </c>
      <c r="C4058" t="s">
        <v>25</v>
      </c>
      <c r="D4058">
        <v>2022</v>
      </c>
      <c r="E4058" t="s">
        <v>86</v>
      </c>
      <c r="F4058" t="s">
        <v>87</v>
      </c>
      <c r="G4058" t="s">
        <v>77</v>
      </c>
      <c r="H4058" t="s">
        <v>29</v>
      </c>
      <c r="M4058" t="s">
        <v>355</v>
      </c>
      <c r="N4058" t="str">
        <f>_xlfn.CONCAT(Tableau1[[#This Row],[species_name]],Tableau1[[#This Row],[sub_reg]])</f>
        <v>Smooth-hounds nei27.7.e</v>
      </c>
      <c r="O4058" t="s">
        <v>32</v>
      </c>
      <c r="P4058" t="s">
        <v>33</v>
      </c>
      <c r="Q4058" t="s">
        <v>34</v>
      </c>
      <c r="R4058">
        <v>1184.93</v>
      </c>
      <c r="S4058" t="s">
        <v>35</v>
      </c>
      <c r="T4058" t="s">
        <v>103</v>
      </c>
      <c r="U4058" t="s">
        <v>104</v>
      </c>
      <c r="V4058" t="s">
        <v>226</v>
      </c>
      <c r="W4058">
        <f>IFERROR(INDEX(#REF!,MATCH(Tableau1[[#This Row],[Identifiant pour calcul]],#REF!,0),9),0)</f>
        <v>0</v>
      </c>
      <c r="X4058">
        <f>Tableau1[[#This Row],[value]]*0.125*Tableau1[[#This Row],[Sequestration factor]]</f>
        <v>0</v>
      </c>
      <c r="Y4058" t="s">
        <v>39</v>
      </c>
      <c r="Z4058" t="s">
        <v>40</v>
      </c>
      <c r="AA4058" t="s">
        <v>39</v>
      </c>
      <c r="AB4058" t="e">
        <f>INDEX(#REF!,MATCH(Tableau1[[#This Row],[species_name]],#REF!,0),2)</f>
        <v>#REF!</v>
      </c>
      <c r="AC4058" s="3" t="e">
        <f>Tableau1[[#This Row],[value]]/Tableau1[[#This Row],[débarquements totaux de l''espèce]]</f>
        <v>#REF!</v>
      </c>
    </row>
    <row r="4059" spans="1:29" x14ac:dyDescent="0.2">
      <c r="A4059" s="1">
        <v>45355</v>
      </c>
      <c r="B4059" t="s">
        <v>24</v>
      </c>
      <c r="C4059" t="s">
        <v>25</v>
      </c>
      <c r="D4059">
        <v>2022</v>
      </c>
      <c r="E4059" t="s">
        <v>86</v>
      </c>
      <c r="F4059" t="s">
        <v>87</v>
      </c>
      <c r="G4059" t="s">
        <v>77</v>
      </c>
      <c r="H4059" t="s">
        <v>29</v>
      </c>
      <c r="M4059" t="s">
        <v>355</v>
      </c>
      <c r="N4059" t="str">
        <f>_xlfn.CONCAT(Tableau1[[#This Row],[species_name]],Tableau1[[#This Row],[sub_reg]])</f>
        <v>Smooth-hounds nei27.7.d</v>
      </c>
      <c r="O4059" t="s">
        <v>32</v>
      </c>
      <c r="P4059" t="s">
        <v>33</v>
      </c>
      <c r="Q4059" t="s">
        <v>34</v>
      </c>
      <c r="R4059">
        <v>4901.07</v>
      </c>
      <c r="S4059" t="s">
        <v>35</v>
      </c>
      <c r="T4059" t="s">
        <v>103</v>
      </c>
      <c r="U4059" t="s">
        <v>104</v>
      </c>
      <c r="V4059" t="s">
        <v>96</v>
      </c>
      <c r="W4059">
        <f>IFERROR(INDEX(#REF!,MATCH(Tableau1[[#This Row],[Identifiant pour calcul]],#REF!,0),9),0)</f>
        <v>0</v>
      </c>
      <c r="X4059">
        <f>Tableau1[[#This Row],[value]]*0.125*Tableau1[[#This Row],[Sequestration factor]]</f>
        <v>0</v>
      </c>
      <c r="Y4059" t="s">
        <v>39</v>
      </c>
      <c r="Z4059" t="s">
        <v>40</v>
      </c>
      <c r="AA4059" t="s">
        <v>39</v>
      </c>
      <c r="AB4059" t="e">
        <f>INDEX(#REF!,MATCH(Tableau1[[#This Row],[species_name]],#REF!,0),2)</f>
        <v>#REF!</v>
      </c>
      <c r="AC4059" s="3" t="e">
        <f>Tableau1[[#This Row],[value]]/Tableau1[[#This Row],[débarquements totaux de l''espèce]]</f>
        <v>#REF!</v>
      </c>
    </row>
    <row r="4060" spans="1:29" x14ac:dyDescent="0.2">
      <c r="A4060" s="1">
        <v>45355</v>
      </c>
      <c r="B4060" t="s">
        <v>24</v>
      </c>
      <c r="C4060" t="s">
        <v>25</v>
      </c>
      <c r="D4060">
        <v>2022</v>
      </c>
      <c r="E4060" t="s">
        <v>86</v>
      </c>
      <c r="F4060" t="s">
        <v>372</v>
      </c>
      <c r="G4060" t="s">
        <v>88</v>
      </c>
      <c r="H4060" t="s">
        <v>29</v>
      </c>
      <c r="L4060" t="s">
        <v>373</v>
      </c>
      <c r="M4060" t="s">
        <v>374</v>
      </c>
      <c r="N4060" t="str">
        <f>_xlfn.CONCAT(Tableau1[[#This Row],[species_name]],Tableau1[[#This Row],[sub_reg]])</f>
        <v>Smooth-hounds nei27.7.d</v>
      </c>
      <c r="O4060" t="s">
        <v>32</v>
      </c>
      <c r="P4060" t="s">
        <v>33</v>
      </c>
      <c r="Q4060" t="s">
        <v>34</v>
      </c>
      <c r="R4060">
        <v>19576.7</v>
      </c>
      <c r="S4060" t="s">
        <v>35</v>
      </c>
      <c r="T4060" t="s">
        <v>103</v>
      </c>
      <c r="U4060" t="s">
        <v>104</v>
      </c>
      <c r="V4060" t="s">
        <v>96</v>
      </c>
      <c r="W4060">
        <f>IFERROR(INDEX(#REF!,MATCH(Tableau1[[#This Row],[Identifiant pour calcul]],#REF!,0),9),0)</f>
        <v>0</v>
      </c>
      <c r="X4060">
        <f>Tableau1[[#This Row],[value]]*0.125*Tableau1[[#This Row],[Sequestration factor]]</f>
        <v>0</v>
      </c>
      <c r="Y4060" t="s">
        <v>39</v>
      </c>
      <c r="Z4060" t="s">
        <v>40</v>
      </c>
      <c r="AA4060" t="s">
        <v>39</v>
      </c>
      <c r="AB4060" t="e">
        <f>INDEX(#REF!,MATCH(Tableau1[[#This Row],[species_name]],#REF!,0),2)</f>
        <v>#REF!</v>
      </c>
      <c r="AC4060" s="3" t="e">
        <f>Tableau1[[#This Row],[value]]/Tableau1[[#This Row],[débarquements totaux de l''espèce]]</f>
        <v>#REF!</v>
      </c>
    </row>
    <row r="4061" spans="1:29" x14ac:dyDescent="0.2">
      <c r="A4061" s="1">
        <v>45355</v>
      </c>
      <c r="B4061" t="s">
        <v>24</v>
      </c>
      <c r="C4061" t="s">
        <v>25</v>
      </c>
      <c r="D4061">
        <v>2022</v>
      </c>
      <c r="E4061" t="s">
        <v>86</v>
      </c>
      <c r="F4061" t="s">
        <v>372</v>
      </c>
      <c r="G4061" t="s">
        <v>88</v>
      </c>
      <c r="H4061" t="s">
        <v>29</v>
      </c>
      <c r="L4061" t="s">
        <v>373</v>
      </c>
      <c r="M4061" t="s">
        <v>374</v>
      </c>
      <c r="N4061" t="str">
        <f>_xlfn.CONCAT(Tableau1[[#This Row],[species_name]],Tableau1[[#This Row],[sub_reg]])</f>
        <v>Smooth-hounds nei27.7.h</v>
      </c>
      <c r="O4061" t="s">
        <v>32</v>
      </c>
      <c r="P4061" t="s">
        <v>33</v>
      </c>
      <c r="Q4061" t="s">
        <v>34</v>
      </c>
      <c r="R4061">
        <v>7444.98</v>
      </c>
      <c r="S4061" t="s">
        <v>35</v>
      </c>
      <c r="T4061" t="s">
        <v>103</v>
      </c>
      <c r="U4061" t="s">
        <v>104</v>
      </c>
      <c r="V4061" t="s">
        <v>330</v>
      </c>
      <c r="W4061">
        <f>IFERROR(INDEX(#REF!,MATCH(Tableau1[[#This Row],[Identifiant pour calcul]],#REF!,0),9),0)</f>
        <v>0</v>
      </c>
      <c r="X4061">
        <f>Tableau1[[#This Row],[value]]*0.125*Tableau1[[#This Row],[Sequestration factor]]</f>
        <v>0</v>
      </c>
      <c r="Y4061" t="s">
        <v>39</v>
      </c>
      <c r="Z4061" t="s">
        <v>40</v>
      </c>
      <c r="AA4061" t="s">
        <v>39</v>
      </c>
      <c r="AB4061" t="e">
        <f>INDEX(#REF!,MATCH(Tableau1[[#This Row],[species_name]],#REF!,0),2)</f>
        <v>#REF!</v>
      </c>
      <c r="AC4061" s="3" t="e">
        <f>Tableau1[[#This Row],[value]]/Tableau1[[#This Row],[débarquements totaux de l''espèce]]</f>
        <v>#REF!</v>
      </c>
    </row>
    <row r="4062" spans="1:29" x14ac:dyDescent="0.2">
      <c r="A4062" s="1">
        <v>45355</v>
      </c>
      <c r="B4062" t="s">
        <v>24</v>
      </c>
      <c r="C4062" t="s">
        <v>25</v>
      </c>
      <c r="D4062">
        <v>2022</v>
      </c>
      <c r="E4062" t="s">
        <v>86</v>
      </c>
      <c r="F4062" t="s">
        <v>372</v>
      </c>
      <c r="G4062" t="s">
        <v>88</v>
      </c>
      <c r="H4062" t="s">
        <v>29</v>
      </c>
      <c r="L4062" t="s">
        <v>373</v>
      </c>
      <c r="M4062" t="s">
        <v>374</v>
      </c>
      <c r="N4062" t="str">
        <f>_xlfn.CONCAT(Tableau1[[#This Row],[species_name]],Tableau1[[#This Row],[sub_reg]])</f>
        <v>Smooth-hounds nei27.8.a</v>
      </c>
      <c r="O4062" t="s">
        <v>32</v>
      </c>
      <c r="P4062" t="s">
        <v>33</v>
      </c>
      <c r="Q4062" t="s">
        <v>34</v>
      </c>
      <c r="R4062">
        <v>3214.38</v>
      </c>
      <c r="S4062" t="s">
        <v>35</v>
      </c>
      <c r="T4062" t="s">
        <v>103</v>
      </c>
      <c r="U4062" t="s">
        <v>104</v>
      </c>
      <c r="V4062" t="s">
        <v>331</v>
      </c>
      <c r="W4062">
        <f>IFERROR(INDEX(#REF!,MATCH(Tableau1[[#This Row],[Identifiant pour calcul]],#REF!,0),9),0)</f>
        <v>0</v>
      </c>
      <c r="X4062">
        <f>Tableau1[[#This Row],[value]]*0.125*Tableau1[[#This Row],[Sequestration factor]]</f>
        <v>0</v>
      </c>
      <c r="Y4062" t="s">
        <v>39</v>
      </c>
      <c r="Z4062" t="s">
        <v>40</v>
      </c>
      <c r="AA4062" t="s">
        <v>39</v>
      </c>
      <c r="AB4062" t="e">
        <f>INDEX(#REF!,MATCH(Tableau1[[#This Row],[species_name]],#REF!,0),2)</f>
        <v>#REF!</v>
      </c>
      <c r="AC4062" s="3" t="e">
        <f>Tableau1[[#This Row],[value]]/Tableau1[[#This Row],[débarquements totaux de l''espèce]]</f>
        <v>#REF!</v>
      </c>
    </row>
    <row r="4063" spans="1:29" x14ac:dyDescent="0.2">
      <c r="A4063" s="1">
        <v>45355</v>
      </c>
      <c r="B4063" t="s">
        <v>24</v>
      </c>
      <c r="C4063" t="s">
        <v>25</v>
      </c>
      <c r="D4063">
        <v>2022</v>
      </c>
      <c r="E4063" t="s">
        <v>86</v>
      </c>
      <c r="F4063" t="s">
        <v>372</v>
      </c>
      <c r="G4063" t="s">
        <v>406</v>
      </c>
      <c r="H4063" t="s">
        <v>29</v>
      </c>
      <c r="L4063" t="s">
        <v>418</v>
      </c>
      <c r="M4063" t="s">
        <v>419</v>
      </c>
      <c r="N4063" t="str">
        <f>_xlfn.CONCAT(Tableau1[[#This Row],[species_name]],Tableau1[[#This Row],[sub_reg]])</f>
        <v>Smooth-hounds nei27.4.c</v>
      </c>
      <c r="O4063" t="s">
        <v>32</v>
      </c>
      <c r="P4063" t="s">
        <v>33</v>
      </c>
      <c r="Q4063" t="s">
        <v>34</v>
      </c>
      <c r="R4063">
        <v>2763.31</v>
      </c>
      <c r="S4063" t="s">
        <v>35</v>
      </c>
      <c r="T4063" t="s">
        <v>103</v>
      </c>
      <c r="U4063" t="s">
        <v>104</v>
      </c>
      <c r="V4063" t="s">
        <v>389</v>
      </c>
      <c r="W4063">
        <f>IFERROR(INDEX(#REF!,MATCH(Tableau1[[#This Row],[Identifiant pour calcul]],#REF!,0),9),0)</f>
        <v>0</v>
      </c>
      <c r="X4063">
        <f>Tableau1[[#This Row],[value]]*0.125*Tableau1[[#This Row],[Sequestration factor]]</f>
        <v>0</v>
      </c>
      <c r="Y4063" t="s">
        <v>39</v>
      </c>
      <c r="Z4063" t="s">
        <v>40</v>
      </c>
      <c r="AA4063" t="s">
        <v>39</v>
      </c>
      <c r="AB4063" t="e">
        <f>INDEX(#REF!,MATCH(Tableau1[[#This Row],[species_name]],#REF!,0),2)</f>
        <v>#REF!</v>
      </c>
      <c r="AC4063" s="3" t="e">
        <f>Tableau1[[#This Row],[value]]/Tableau1[[#This Row],[débarquements totaux de l''espèce]]</f>
        <v>#REF!</v>
      </c>
    </row>
    <row r="4064" spans="1:29" x14ac:dyDescent="0.2">
      <c r="A4064" s="1">
        <v>45355</v>
      </c>
      <c r="B4064" t="s">
        <v>24</v>
      </c>
      <c r="C4064" t="s">
        <v>25</v>
      </c>
      <c r="D4064">
        <v>2022</v>
      </c>
      <c r="E4064" t="s">
        <v>86</v>
      </c>
      <c r="F4064" t="s">
        <v>372</v>
      </c>
      <c r="G4064" t="s">
        <v>406</v>
      </c>
      <c r="H4064" t="s">
        <v>29</v>
      </c>
      <c r="L4064" t="s">
        <v>418</v>
      </c>
      <c r="M4064" t="s">
        <v>419</v>
      </c>
      <c r="N4064" t="str">
        <f>_xlfn.CONCAT(Tableau1[[#This Row],[species_name]],Tableau1[[#This Row],[sub_reg]])</f>
        <v>Smooth-hounds nei27.7.e</v>
      </c>
      <c r="O4064" t="s">
        <v>32</v>
      </c>
      <c r="P4064" t="s">
        <v>33</v>
      </c>
      <c r="Q4064" t="s">
        <v>34</v>
      </c>
      <c r="R4064">
        <v>1277.93</v>
      </c>
      <c r="S4064" t="s">
        <v>35</v>
      </c>
      <c r="T4064" t="s">
        <v>103</v>
      </c>
      <c r="U4064" t="s">
        <v>104</v>
      </c>
      <c r="V4064" t="s">
        <v>226</v>
      </c>
      <c r="W4064">
        <f>IFERROR(INDEX(#REF!,MATCH(Tableau1[[#This Row],[Identifiant pour calcul]],#REF!,0),9),0)</f>
        <v>0</v>
      </c>
      <c r="X4064">
        <f>Tableau1[[#This Row],[value]]*0.125*Tableau1[[#This Row],[Sequestration factor]]</f>
        <v>0</v>
      </c>
      <c r="Y4064" t="s">
        <v>39</v>
      </c>
      <c r="Z4064" t="s">
        <v>40</v>
      </c>
      <c r="AA4064" t="s">
        <v>39</v>
      </c>
      <c r="AB4064" t="e">
        <f>INDEX(#REF!,MATCH(Tableau1[[#This Row],[species_name]],#REF!,0),2)</f>
        <v>#REF!</v>
      </c>
      <c r="AC4064" s="3" t="e">
        <f>Tableau1[[#This Row],[value]]/Tableau1[[#This Row],[débarquements totaux de l''espèce]]</f>
        <v>#REF!</v>
      </c>
    </row>
    <row r="4065" spans="1:29" x14ac:dyDescent="0.2">
      <c r="A4065" s="1">
        <v>45355</v>
      </c>
      <c r="B4065" t="s">
        <v>24</v>
      </c>
      <c r="C4065" t="s">
        <v>25</v>
      </c>
      <c r="D4065">
        <v>2022</v>
      </c>
      <c r="E4065" t="s">
        <v>86</v>
      </c>
      <c r="F4065" t="s">
        <v>372</v>
      </c>
      <c r="G4065" t="s">
        <v>406</v>
      </c>
      <c r="H4065" t="s">
        <v>29</v>
      </c>
      <c r="L4065" t="s">
        <v>418</v>
      </c>
      <c r="M4065" t="s">
        <v>419</v>
      </c>
      <c r="N4065" t="str">
        <f>_xlfn.CONCAT(Tableau1[[#This Row],[species_name]],Tableau1[[#This Row],[sub_reg]])</f>
        <v>Smooth-hounds nei27.7.d</v>
      </c>
      <c r="O4065" t="s">
        <v>32</v>
      </c>
      <c r="P4065" t="s">
        <v>33</v>
      </c>
      <c r="Q4065" t="s">
        <v>34</v>
      </c>
      <c r="R4065">
        <v>35441.46</v>
      </c>
      <c r="S4065" t="s">
        <v>35</v>
      </c>
      <c r="T4065" t="s">
        <v>103</v>
      </c>
      <c r="U4065" t="s">
        <v>104</v>
      </c>
      <c r="V4065" t="s">
        <v>96</v>
      </c>
      <c r="W4065">
        <f>IFERROR(INDEX(#REF!,MATCH(Tableau1[[#This Row],[Identifiant pour calcul]],#REF!,0),9),0)</f>
        <v>0</v>
      </c>
      <c r="X4065">
        <f>Tableau1[[#This Row],[value]]*0.125*Tableau1[[#This Row],[Sequestration factor]]</f>
        <v>0</v>
      </c>
      <c r="Y4065" t="s">
        <v>39</v>
      </c>
      <c r="Z4065" t="s">
        <v>40</v>
      </c>
      <c r="AA4065" t="s">
        <v>39</v>
      </c>
      <c r="AB4065" t="e">
        <f>INDEX(#REF!,MATCH(Tableau1[[#This Row],[species_name]],#REF!,0),2)</f>
        <v>#REF!</v>
      </c>
      <c r="AC4065" s="3" t="e">
        <f>Tableau1[[#This Row],[value]]/Tableau1[[#This Row],[débarquements totaux de l''espèce]]</f>
        <v>#REF!</v>
      </c>
    </row>
    <row r="4066" spans="1:29" x14ac:dyDescent="0.2">
      <c r="A4066" s="1">
        <v>45355</v>
      </c>
      <c r="B4066" t="s">
        <v>24</v>
      </c>
      <c r="C4066" t="s">
        <v>25</v>
      </c>
      <c r="D4066">
        <v>2022</v>
      </c>
      <c r="E4066" t="s">
        <v>86</v>
      </c>
      <c r="F4066" t="s">
        <v>59</v>
      </c>
      <c r="G4066" t="s">
        <v>107</v>
      </c>
      <c r="H4066" t="s">
        <v>29</v>
      </c>
      <c r="M4066" t="s">
        <v>506</v>
      </c>
      <c r="N4066" t="str">
        <f>_xlfn.CONCAT(Tableau1[[#This Row],[species_name]],Tableau1[[#This Row],[sub_reg]])</f>
        <v>Smooth-hounds nei27.7.e</v>
      </c>
      <c r="O4066" t="s">
        <v>32</v>
      </c>
      <c r="P4066" t="s">
        <v>33</v>
      </c>
      <c r="Q4066" t="s">
        <v>34</v>
      </c>
      <c r="R4066">
        <v>2425.4499999999998</v>
      </c>
      <c r="S4066" t="s">
        <v>35</v>
      </c>
      <c r="T4066" t="s">
        <v>103</v>
      </c>
      <c r="U4066" t="s">
        <v>104</v>
      </c>
      <c r="V4066" t="s">
        <v>226</v>
      </c>
      <c r="W4066">
        <f>IFERROR(INDEX(#REF!,MATCH(Tableau1[[#This Row],[Identifiant pour calcul]],#REF!,0),9),0)</f>
        <v>0</v>
      </c>
      <c r="X4066">
        <f>Tableau1[[#This Row],[value]]*0.125*Tableau1[[#This Row],[Sequestration factor]]</f>
        <v>0</v>
      </c>
      <c r="Y4066" t="s">
        <v>39</v>
      </c>
      <c r="Z4066" t="s">
        <v>40</v>
      </c>
      <c r="AA4066" t="s">
        <v>39</v>
      </c>
      <c r="AB4066" t="e">
        <f>INDEX(#REF!,MATCH(Tableau1[[#This Row],[species_name]],#REF!,0),2)</f>
        <v>#REF!</v>
      </c>
      <c r="AC4066" s="3" t="e">
        <f>Tableau1[[#This Row],[value]]/Tableau1[[#This Row],[débarquements totaux de l''espèce]]</f>
        <v>#REF!</v>
      </c>
    </row>
    <row r="4067" spans="1:29" x14ac:dyDescent="0.2">
      <c r="A4067" s="1">
        <v>45355</v>
      </c>
      <c r="B4067" t="s">
        <v>24</v>
      </c>
      <c r="C4067" t="s">
        <v>25</v>
      </c>
      <c r="D4067">
        <v>2022</v>
      </c>
      <c r="E4067" t="s">
        <v>86</v>
      </c>
      <c r="F4067" t="s">
        <v>59</v>
      </c>
      <c r="G4067" t="s">
        <v>107</v>
      </c>
      <c r="H4067" t="s">
        <v>29</v>
      </c>
      <c r="M4067" t="s">
        <v>506</v>
      </c>
      <c r="N4067" t="str">
        <f>_xlfn.CONCAT(Tableau1[[#This Row],[species_name]],Tableau1[[#This Row],[sub_reg]])</f>
        <v>Smooth-hounds nei27.8.a</v>
      </c>
      <c r="O4067" t="s">
        <v>32</v>
      </c>
      <c r="P4067" t="s">
        <v>33</v>
      </c>
      <c r="Q4067" t="s">
        <v>34</v>
      </c>
      <c r="R4067">
        <v>2218.6799999999998</v>
      </c>
      <c r="S4067" t="s">
        <v>35</v>
      </c>
      <c r="T4067" t="s">
        <v>103</v>
      </c>
      <c r="U4067" t="s">
        <v>104</v>
      </c>
      <c r="V4067" t="s">
        <v>331</v>
      </c>
      <c r="W4067">
        <f>IFERROR(INDEX(#REF!,MATCH(Tableau1[[#This Row],[Identifiant pour calcul]],#REF!,0),9),0)</f>
        <v>0</v>
      </c>
      <c r="X4067">
        <f>Tableau1[[#This Row],[value]]*0.125*Tableau1[[#This Row],[Sequestration factor]]</f>
        <v>0</v>
      </c>
      <c r="Y4067" t="s">
        <v>39</v>
      </c>
      <c r="Z4067" t="s">
        <v>40</v>
      </c>
      <c r="AA4067" t="s">
        <v>39</v>
      </c>
      <c r="AB4067" t="e">
        <f>INDEX(#REF!,MATCH(Tableau1[[#This Row],[species_name]],#REF!,0),2)</f>
        <v>#REF!</v>
      </c>
      <c r="AC4067" s="3" t="e">
        <f>Tableau1[[#This Row],[value]]/Tableau1[[#This Row],[débarquements totaux de l''espèce]]</f>
        <v>#REF!</v>
      </c>
    </row>
    <row r="4068" spans="1:29" x14ac:dyDescent="0.2">
      <c r="A4068" s="1">
        <v>45355</v>
      </c>
      <c r="B4068" t="s">
        <v>24</v>
      </c>
      <c r="C4068" t="s">
        <v>25</v>
      </c>
      <c r="D4068">
        <v>2022</v>
      </c>
      <c r="E4068" t="s">
        <v>86</v>
      </c>
      <c r="F4068" t="s">
        <v>372</v>
      </c>
      <c r="G4068" t="s">
        <v>77</v>
      </c>
      <c r="H4068" t="s">
        <v>29</v>
      </c>
      <c r="L4068" t="s">
        <v>515</v>
      </c>
      <c r="M4068" t="s">
        <v>516</v>
      </c>
      <c r="N4068" t="str">
        <f>_xlfn.CONCAT(Tableau1[[#This Row],[species_name]],Tableau1[[#This Row],[sub_reg]])</f>
        <v>Smooth-hounds nei27.7.d</v>
      </c>
      <c r="O4068" t="s">
        <v>32</v>
      </c>
      <c r="P4068" t="s">
        <v>33</v>
      </c>
      <c r="Q4068" t="s">
        <v>34</v>
      </c>
      <c r="R4068">
        <v>47128.56</v>
      </c>
      <c r="S4068" t="s">
        <v>35</v>
      </c>
      <c r="T4068" t="s">
        <v>103</v>
      </c>
      <c r="U4068" t="s">
        <v>104</v>
      </c>
      <c r="V4068" t="s">
        <v>96</v>
      </c>
      <c r="W4068">
        <f>IFERROR(INDEX(#REF!,MATCH(Tableau1[[#This Row],[Identifiant pour calcul]],#REF!,0),9),0)</f>
        <v>0</v>
      </c>
      <c r="X4068">
        <f>Tableau1[[#This Row],[value]]*0.125*Tableau1[[#This Row],[Sequestration factor]]</f>
        <v>0</v>
      </c>
      <c r="Y4068" t="s">
        <v>39</v>
      </c>
      <c r="Z4068" t="s">
        <v>40</v>
      </c>
      <c r="AA4068" t="s">
        <v>39</v>
      </c>
      <c r="AB4068" t="e">
        <f>INDEX(#REF!,MATCH(Tableau1[[#This Row],[species_name]],#REF!,0),2)</f>
        <v>#REF!</v>
      </c>
      <c r="AC4068" s="3" t="e">
        <f>Tableau1[[#This Row],[value]]/Tableau1[[#This Row],[débarquements totaux de l''espèce]]</f>
        <v>#REF!</v>
      </c>
    </row>
    <row r="4069" spans="1:29" x14ac:dyDescent="0.2">
      <c r="A4069" s="1">
        <v>45355</v>
      </c>
      <c r="B4069" t="s">
        <v>24</v>
      </c>
      <c r="C4069" t="s">
        <v>25</v>
      </c>
      <c r="D4069">
        <v>2022</v>
      </c>
      <c r="E4069" t="s">
        <v>86</v>
      </c>
      <c r="F4069" t="s">
        <v>372</v>
      </c>
      <c r="G4069" t="s">
        <v>77</v>
      </c>
      <c r="H4069" t="s">
        <v>29</v>
      </c>
      <c r="L4069" t="s">
        <v>515</v>
      </c>
      <c r="M4069" t="s">
        <v>516</v>
      </c>
      <c r="N4069" t="str">
        <f>_xlfn.CONCAT(Tableau1[[#This Row],[species_name]],Tableau1[[#This Row],[sub_reg]])</f>
        <v>Smooth-hounds nei27.7.e</v>
      </c>
      <c r="O4069" t="s">
        <v>32</v>
      </c>
      <c r="P4069" t="s">
        <v>33</v>
      </c>
      <c r="Q4069" t="s">
        <v>34</v>
      </c>
      <c r="R4069">
        <v>2238.21</v>
      </c>
      <c r="S4069" t="s">
        <v>35</v>
      </c>
      <c r="T4069" t="s">
        <v>103</v>
      </c>
      <c r="U4069" t="s">
        <v>104</v>
      </c>
      <c r="V4069" t="s">
        <v>226</v>
      </c>
      <c r="W4069">
        <f>IFERROR(INDEX(#REF!,MATCH(Tableau1[[#This Row],[Identifiant pour calcul]],#REF!,0),9),0)</f>
        <v>0</v>
      </c>
      <c r="X4069">
        <f>Tableau1[[#This Row],[value]]*0.125*Tableau1[[#This Row],[Sequestration factor]]</f>
        <v>0</v>
      </c>
      <c r="Y4069" t="s">
        <v>39</v>
      </c>
      <c r="Z4069" t="s">
        <v>40</v>
      </c>
      <c r="AA4069" t="s">
        <v>39</v>
      </c>
      <c r="AB4069" t="e">
        <f>INDEX(#REF!,MATCH(Tableau1[[#This Row],[species_name]],#REF!,0),2)</f>
        <v>#REF!</v>
      </c>
      <c r="AC4069" s="3" t="e">
        <f>Tableau1[[#This Row],[value]]/Tableau1[[#This Row],[débarquements totaux de l''espèce]]</f>
        <v>#REF!</v>
      </c>
    </row>
    <row r="4070" spans="1:29" x14ac:dyDescent="0.2">
      <c r="A4070" s="1">
        <v>45355</v>
      </c>
      <c r="B4070" t="s">
        <v>24</v>
      </c>
      <c r="C4070" t="s">
        <v>25</v>
      </c>
      <c r="D4070">
        <v>2022</v>
      </c>
      <c r="E4070" t="s">
        <v>86</v>
      </c>
      <c r="F4070" t="s">
        <v>523</v>
      </c>
      <c r="G4070" t="s">
        <v>406</v>
      </c>
      <c r="H4070" t="s">
        <v>29</v>
      </c>
      <c r="L4070" t="s">
        <v>524</v>
      </c>
      <c r="M4070" t="s">
        <v>525</v>
      </c>
      <c r="N4070" t="str">
        <f>_xlfn.CONCAT(Tableau1[[#This Row],[species_name]],Tableau1[[#This Row],[sub_reg]])</f>
        <v>Smooth-hounds nei27.8.a</v>
      </c>
      <c r="O4070" t="s">
        <v>32</v>
      </c>
      <c r="P4070" t="s">
        <v>33</v>
      </c>
      <c r="Q4070" t="s">
        <v>34</v>
      </c>
      <c r="R4070">
        <v>1066.68</v>
      </c>
      <c r="S4070" t="s">
        <v>35</v>
      </c>
      <c r="T4070" t="s">
        <v>103</v>
      </c>
      <c r="U4070" t="s">
        <v>104</v>
      </c>
      <c r="V4070" t="s">
        <v>331</v>
      </c>
      <c r="W4070">
        <f>IFERROR(INDEX(#REF!,MATCH(Tableau1[[#This Row],[Identifiant pour calcul]],#REF!,0),9),0)</f>
        <v>0</v>
      </c>
      <c r="X4070">
        <f>Tableau1[[#This Row],[value]]*0.125*Tableau1[[#This Row],[Sequestration factor]]</f>
        <v>0</v>
      </c>
      <c r="Y4070" t="s">
        <v>39</v>
      </c>
      <c r="Z4070" t="s">
        <v>40</v>
      </c>
      <c r="AA4070" t="s">
        <v>39</v>
      </c>
      <c r="AB4070" t="e">
        <f>INDEX(#REF!,MATCH(Tableau1[[#This Row],[species_name]],#REF!,0),2)</f>
        <v>#REF!</v>
      </c>
      <c r="AC4070" s="3" t="e">
        <f>Tableau1[[#This Row],[value]]/Tableau1[[#This Row],[débarquements totaux de l''espèce]]</f>
        <v>#REF!</v>
      </c>
    </row>
    <row r="4071" spans="1:29" x14ac:dyDescent="0.2">
      <c r="A4071" s="1">
        <v>45355</v>
      </c>
      <c r="B4071" t="s">
        <v>24</v>
      </c>
      <c r="C4071" t="s">
        <v>25</v>
      </c>
      <c r="D4071">
        <v>2022</v>
      </c>
      <c r="E4071" t="s">
        <v>86</v>
      </c>
      <c r="F4071" t="s">
        <v>523</v>
      </c>
      <c r="G4071" t="s">
        <v>88</v>
      </c>
      <c r="H4071" t="s">
        <v>29</v>
      </c>
      <c r="L4071" t="s">
        <v>524</v>
      </c>
      <c r="M4071" t="s">
        <v>525</v>
      </c>
      <c r="N4071" t="str">
        <f>_xlfn.CONCAT(Tableau1[[#This Row],[species_name]],Tableau1[[#This Row],[sub_reg]])</f>
        <v>Smooth-hounds nei27.8.a</v>
      </c>
      <c r="O4071" t="s">
        <v>32</v>
      </c>
      <c r="P4071" t="s">
        <v>33</v>
      </c>
      <c r="Q4071" t="s">
        <v>34</v>
      </c>
      <c r="R4071">
        <v>1808.17</v>
      </c>
      <c r="S4071" t="s">
        <v>35</v>
      </c>
      <c r="T4071" t="s">
        <v>103</v>
      </c>
      <c r="U4071" t="s">
        <v>104</v>
      </c>
      <c r="V4071" t="s">
        <v>331</v>
      </c>
      <c r="W4071">
        <f>IFERROR(INDEX(#REF!,MATCH(Tableau1[[#This Row],[Identifiant pour calcul]],#REF!,0),9),0)</f>
        <v>0</v>
      </c>
      <c r="X4071">
        <f>Tableau1[[#This Row],[value]]*0.125*Tableau1[[#This Row],[Sequestration factor]]</f>
        <v>0</v>
      </c>
      <c r="Y4071" t="s">
        <v>39</v>
      </c>
      <c r="Z4071" t="s">
        <v>40</v>
      </c>
      <c r="AA4071" t="s">
        <v>39</v>
      </c>
      <c r="AB4071" t="e">
        <f>INDEX(#REF!,MATCH(Tableau1[[#This Row],[species_name]],#REF!,0),2)</f>
        <v>#REF!</v>
      </c>
      <c r="AC4071" s="3" t="e">
        <f>Tableau1[[#This Row],[value]]/Tableau1[[#This Row],[débarquements totaux de l''espèce]]</f>
        <v>#REF!</v>
      </c>
    </row>
    <row r="4072" spans="1:29" x14ac:dyDescent="0.2">
      <c r="A4072" s="1">
        <v>45355</v>
      </c>
      <c r="B4072" t="s">
        <v>24</v>
      </c>
      <c r="C4072" t="s">
        <v>25</v>
      </c>
      <c r="D4072">
        <v>2022</v>
      </c>
      <c r="E4072" t="s">
        <v>86</v>
      </c>
      <c r="F4072" t="s">
        <v>158</v>
      </c>
      <c r="G4072" t="s">
        <v>77</v>
      </c>
      <c r="H4072" t="s">
        <v>29</v>
      </c>
      <c r="L4072" t="s">
        <v>413</v>
      </c>
      <c r="M4072" t="s">
        <v>414</v>
      </c>
      <c r="N4072" t="str">
        <f>_xlfn.CONCAT(Tableau1[[#This Row],[species_name]],Tableau1[[#This Row],[sub_reg]])</f>
        <v>Smooth-hounds nei27.7.d</v>
      </c>
      <c r="O4072" t="s">
        <v>32</v>
      </c>
      <c r="P4072" t="s">
        <v>33</v>
      </c>
      <c r="Q4072" t="s">
        <v>34</v>
      </c>
      <c r="R4072">
        <v>9119.93</v>
      </c>
      <c r="S4072" t="s">
        <v>35</v>
      </c>
      <c r="T4072" t="s">
        <v>103</v>
      </c>
      <c r="U4072" t="s">
        <v>104</v>
      </c>
      <c r="V4072" t="s">
        <v>96</v>
      </c>
      <c r="W4072">
        <f>IFERROR(INDEX(#REF!,MATCH(Tableau1[[#This Row],[Identifiant pour calcul]],#REF!,0),9),0)</f>
        <v>0</v>
      </c>
      <c r="X4072">
        <f>Tableau1[[#This Row],[value]]*0.125*Tableau1[[#This Row],[Sequestration factor]]</f>
        <v>0</v>
      </c>
      <c r="Y4072" t="s">
        <v>39</v>
      </c>
      <c r="Z4072" t="s">
        <v>40</v>
      </c>
      <c r="AA4072" t="s">
        <v>39</v>
      </c>
      <c r="AB4072" t="e">
        <f>INDEX(#REF!,MATCH(Tableau1[[#This Row],[species_name]],#REF!,0),2)</f>
        <v>#REF!</v>
      </c>
      <c r="AC4072" s="3" t="e">
        <f>Tableau1[[#This Row],[value]]/Tableau1[[#This Row],[débarquements totaux de l''espèce]]</f>
        <v>#REF!</v>
      </c>
    </row>
    <row r="4073" spans="1:29" x14ac:dyDescent="0.2">
      <c r="A4073" s="1">
        <v>45355</v>
      </c>
      <c r="B4073" t="s">
        <v>24</v>
      </c>
      <c r="C4073" t="s">
        <v>25</v>
      </c>
      <c r="D4073">
        <v>2022</v>
      </c>
      <c r="E4073" t="s">
        <v>86</v>
      </c>
      <c r="F4073" t="s">
        <v>158</v>
      </c>
      <c r="G4073" t="s">
        <v>77</v>
      </c>
      <c r="H4073" t="s">
        <v>29</v>
      </c>
      <c r="L4073" t="s">
        <v>413</v>
      </c>
      <c r="M4073" t="s">
        <v>414</v>
      </c>
      <c r="N4073" t="str">
        <f>_xlfn.CONCAT(Tableau1[[#This Row],[species_name]],Tableau1[[#This Row],[sub_reg]])</f>
        <v>Smooth-hounds nei27.7.h</v>
      </c>
      <c r="O4073" t="s">
        <v>32</v>
      </c>
      <c r="P4073" t="s">
        <v>33</v>
      </c>
      <c r="Q4073" t="s">
        <v>34</v>
      </c>
      <c r="R4073">
        <v>1708.28</v>
      </c>
      <c r="S4073" t="s">
        <v>35</v>
      </c>
      <c r="T4073" t="s">
        <v>103</v>
      </c>
      <c r="U4073" t="s">
        <v>104</v>
      </c>
      <c r="V4073" t="s">
        <v>330</v>
      </c>
      <c r="W4073">
        <f>IFERROR(INDEX(#REF!,MATCH(Tableau1[[#This Row],[Identifiant pour calcul]],#REF!,0),9),0)</f>
        <v>0</v>
      </c>
      <c r="X4073">
        <f>Tableau1[[#This Row],[value]]*0.125*Tableau1[[#This Row],[Sequestration factor]]</f>
        <v>0</v>
      </c>
      <c r="Y4073" t="s">
        <v>39</v>
      </c>
      <c r="Z4073" t="s">
        <v>40</v>
      </c>
      <c r="AA4073" t="s">
        <v>39</v>
      </c>
      <c r="AB4073" t="e">
        <f>INDEX(#REF!,MATCH(Tableau1[[#This Row],[species_name]],#REF!,0),2)</f>
        <v>#REF!</v>
      </c>
      <c r="AC4073" s="3" t="e">
        <f>Tableau1[[#This Row],[value]]/Tableau1[[#This Row],[débarquements totaux de l''espèce]]</f>
        <v>#REF!</v>
      </c>
    </row>
    <row r="4074" spans="1:29" x14ac:dyDescent="0.2">
      <c r="A4074" s="1">
        <v>45355</v>
      </c>
      <c r="B4074" t="s">
        <v>24</v>
      </c>
      <c r="C4074" t="s">
        <v>25</v>
      </c>
      <c r="D4074">
        <v>2022</v>
      </c>
      <c r="E4074" t="s">
        <v>86</v>
      </c>
      <c r="F4074" t="s">
        <v>158</v>
      </c>
      <c r="G4074" t="s">
        <v>77</v>
      </c>
      <c r="H4074" t="s">
        <v>29</v>
      </c>
      <c r="L4074" t="s">
        <v>413</v>
      </c>
      <c r="M4074" t="s">
        <v>414</v>
      </c>
      <c r="N4074" t="str">
        <f>_xlfn.CONCAT(Tableau1[[#This Row],[species_name]],Tableau1[[#This Row],[sub_reg]])</f>
        <v>Smooth-hounds nei27.8.a</v>
      </c>
      <c r="O4074" t="s">
        <v>32</v>
      </c>
      <c r="P4074" t="s">
        <v>33</v>
      </c>
      <c r="Q4074" t="s">
        <v>34</v>
      </c>
      <c r="R4074">
        <v>25871.759999999998</v>
      </c>
      <c r="S4074" t="s">
        <v>35</v>
      </c>
      <c r="T4074" t="s">
        <v>103</v>
      </c>
      <c r="U4074" t="s">
        <v>104</v>
      </c>
      <c r="V4074" t="s">
        <v>331</v>
      </c>
      <c r="W4074">
        <f>IFERROR(INDEX(#REF!,MATCH(Tableau1[[#This Row],[Identifiant pour calcul]],#REF!,0),9),0)</f>
        <v>0</v>
      </c>
      <c r="X4074">
        <f>Tableau1[[#This Row],[value]]*0.125*Tableau1[[#This Row],[Sequestration factor]]</f>
        <v>0</v>
      </c>
      <c r="Y4074" t="s">
        <v>39</v>
      </c>
      <c r="Z4074" t="s">
        <v>40</v>
      </c>
      <c r="AA4074" t="s">
        <v>39</v>
      </c>
      <c r="AB4074" t="e">
        <f>INDEX(#REF!,MATCH(Tableau1[[#This Row],[species_name]],#REF!,0),2)</f>
        <v>#REF!</v>
      </c>
      <c r="AC4074" s="3" t="e">
        <f>Tableau1[[#This Row],[value]]/Tableau1[[#This Row],[débarquements totaux de l''espèce]]</f>
        <v>#REF!</v>
      </c>
    </row>
    <row r="4075" spans="1:29" x14ac:dyDescent="0.2">
      <c r="A4075" s="1">
        <v>45355</v>
      </c>
      <c r="B4075" t="s">
        <v>24</v>
      </c>
      <c r="C4075" t="s">
        <v>25</v>
      </c>
      <c r="D4075">
        <v>2022</v>
      </c>
      <c r="E4075" t="s">
        <v>86</v>
      </c>
      <c r="F4075" t="s">
        <v>27</v>
      </c>
      <c r="G4075" t="s">
        <v>28</v>
      </c>
      <c r="H4075" t="s">
        <v>29</v>
      </c>
      <c r="L4075" t="s">
        <v>648</v>
      </c>
      <c r="M4075" t="s">
        <v>649</v>
      </c>
      <c r="N4075" t="str">
        <f>_xlfn.CONCAT(Tableau1[[#This Row],[species_name]],Tableau1[[#This Row],[sub_reg]])</f>
        <v>Smooth-hounds nei27.8.b</v>
      </c>
      <c r="O4075" t="s">
        <v>32</v>
      </c>
      <c r="P4075" t="s">
        <v>33</v>
      </c>
      <c r="Q4075" t="s">
        <v>34</v>
      </c>
      <c r="R4075">
        <v>4791.41</v>
      </c>
      <c r="S4075" t="s">
        <v>35</v>
      </c>
      <c r="T4075" t="s">
        <v>103</v>
      </c>
      <c r="U4075" t="s">
        <v>104</v>
      </c>
      <c r="V4075" t="s">
        <v>338</v>
      </c>
      <c r="W4075">
        <f>IFERROR(INDEX(#REF!,MATCH(Tableau1[[#This Row],[Identifiant pour calcul]],#REF!,0),9),0)</f>
        <v>0</v>
      </c>
      <c r="X4075">
        <f>Tableau1[[#This Row],[value]]*0.125*Tableau1[[#This Row],[Sequestration factor]]</f>
        <v>0</v>
      </c>
      <c r="Y4075" t="s">
        <v>39</v>
      </c>
      <c r="Z4075" t="s">
        <v>40</v>
      </c>
      <c r="AA4075" t="s">
        <v>39</v>
      </c>
      <c r="AB4075" t="e">
        <f>INDEX(#REF!,MATCH(Tableau1[[#This Row],[species_name]],#REF!,0),2)</f>
        <v>#REF!</v>
      </c>
      <c r="AC4075" s="3" t="e">
        <f>Tableau1[[#This Row],[value]]/Tableau1[[#This Row],[débarquements totaux de l''espèce]]</f>
        <v>#REF!</v>
      </c>
    </row>
    <row r="4076" spans="1:29" x14ac:dyDescent="0.2">
      <c r="A4076" s="1">
        <v>45355</v>
      </c>
      <c r="B4076" t="s">
        <v>24</v>
      </c>
      <c r="C4076" t="s">
        <v>25</v>
      </c>
      <c r="D4076">
        <v>2022</v>
      </c>
      <c r="E4076" t="s">
        <v>86</v>
      </c>
      <c r="F4076" t="s">
        <v>27</v>
      </c>
      <c r="G4076" t="s">
        <v>28</v>
      </c>
      <c r="H4076" t="s">
        <v>29</v>
      </c>
      <c r="L4076" t="s">
        <v>648</v>
      </c>
      <c r="M4076" t="s">
        <v>649</v>
      </c>
      <c r="N4076" t="str">
        <f>_xlfn.CONCAT(Tableau1[[#This Row],[species_name]],Tableau1[[#This Row],[sub_reg]])</f>
        <v>Smooth-hounds nei27.7.h</v>
      </c>
      <c r="O4076" t="s">
        <v>32</v>
      </c>
      <c r="P4076" t="s">
        <v>33</v>
      </c>
      <c r="Q4076" t="s">
        <v>34</v>
      </c>
      <c r="R4076">
        <v>5776.19</v>
      </c>
      <c r="S4076" t="s">
        <v>35</v>
      </c>
      <c r="T4076" t="s">
        <v>103</v>
      </c>
      <c r="U4076" t="s">
        <v>104</v>
      </c>
      <c r="V4076" t="s">
        <v>330</v>
      </c>
      <c r="W4076">
        <f>IFERROR(INDEX(#REF!,MATCH(Tableau1[[#This Row],[Identifiant pour calcul]],#REF!,0),9),0)</f>
        <v>0</v>
      </c>
      <c r="X4076">
        <f>Tableau1[[#This Row],[value]]*0.125*Tableau1[[#This Row],[Sequestration factor]]</f>
        <v>0</v>
      </c>
      <c r="Y4076" t="s">
        <v>39</v>
      </c>
      <c r="Z4076" t="s">
        <v>40</v>
      </c>
      <c r="AA4076" t="s">
        <v>39</v>
      </c>
      <c r="AB4076" t="e">
        <f>INDEX(#REF!,MATCH(Tableau1[[#This Row],[species_name]],#REF!,0),2)</f>
        <v>#REF!</v>
      </c>
      <c r="AC4076" s="3" t="e">
        <f>Tableau1[[#This Row],[value]]/Tableau1[[#This Row],[débarquements totaux de l''espèce]]</f>
        <v>#REF!</v>
      </c>
    </row>
    <row r="4077" spans="1:29" x14ac:dyDescent="0.2">
      <c r="A4077" s="1">
        <v>45355</v>
      </c>
      <c r="B4077" t="s">
        <v>24</v>
      </c>
      <c r="C4077" t="s">
        <v>25</v>
      </c>
      <c r="D4077">
        <v>2022</v>
      </c>
      <c r="E4077" t="s">
        <v>86</v>
      </c>
      <c r="F4077" t="s">
        <v>27</v>
      </c>
      <c r="G4077" t="s">
        <v>28</v>
      </c>
      <c r="H4077" t="s">
        <v>29</v>
      </c>
      <c r="L4077" t="s">
        <v>648</v>
      </c>
      <c r="M4077" t="s">
        <v>649</v>
      </c>
      <c r="N4077" t="str">
        <f>_xlfn.CONCAT(Tableau1[[#This Row],[species_name]],Tableau1[[#This Row],[sub_reg]])</f>
        <v>Smooth-hounds nei27.8.a</v>
      </c>
      <c r="O4077" t="s">
        <v>32</v>
      </c>
      <c r="P4077" t="s">
        <v>33</v>
      </c>
      <c r="Q4077" t="s">
        <v>34</v>
      </c>
      <c r="R4077">
        <v>9841.9699999999993</v>
      </c>
      <c r="S4077" t="s">
        <v>35</v>
      </c>
      <c r="T4077" t="s">
        <v>103</v>
      </c>
      <c r="U4077" t="s">
        <v>104</v>
      </c>
      <c r="V4077" t="s">
        <v>331</v>
      </c>
      <c r="W4077">
        <f>IFERROR(INDEX(#REF!,MATCH(Tableau1[[#This Row],[Identifiant pour calcul]],#REF!,0),9),0)</f>
        <v>0</v>
      </c>
      <c r="X4077">
        <f>Tableau1[[#This Row],[value]]*0.125*Tableau1[[#This Row],[Sequestration factor]]</f>
        <v>0</v>
      </c>
      <c r="Y4077" t="s">
        <v>39</v>
      </c>
      <c r="Z4077" t="s">
        <v>40</v>
      </c>
      <c r="AA4077" t="s">
        <v>39</v>
      </c>
      <c r="AB4077" t="e">
        <f>INDEX(#REF!,MATCH(Tableau1[[#This Row],[species_name]],#REF!,0),2)</f>
        <v>#REF!</v>
      </c>
      <c r="AC4077" s="3" t="e">
        <f>Tableau1[[#This Row],[value]]/Tableau1[[#This Row],[débarquements totaux de l''espèce]]</f>
        <v>#REF!</v>
      </c>
    </row>
    <row r="4078" spans="1:29" x14ac:dyDescent="0.2">
      <c r="A4078" s="1">
        <v>45355</v>
      </c>
      <c r="B4078" t="s">
        <v>24</v>
      </c>
      <c r="C4078" t="s">
        <v>25</v>
      </c>
      <c r="D4078">
        <v>2022</v>
      </c>
      <c r="E4078" t="s">
        <v>86</v>
      </c>
      <c r="F4078" t="s">
        <v>59</v>
      </c>
      <c r="G4078" t="s">
        <v>77</v>
      </c>
      <c r="H4078" t="s">
        <v>29</v>
      </c>
      <c r="M4078" t="s">
        <v>683</v>
      </c>
      <c r="N4078" t="str">
        <f>_xlfn.CONCAT(Tableau1[[#This Row],[species_name]],Tableau1[[#This Row],[sub_reg]])</f>
        <v>Smooth-hounds nei27.8.a</v>
      </c>
      <c r="O4078" t="s">
        <v>32</v>
      </c>
      <c r="P4078" t="s">
        <v>33</v>
      </c>
      <c r="Q4078" t="s">
        <v>34</v>
      </c>
      <c r="R4078">
        <v>1610.55</v>
      </c>
      <c r="S4078" t="s">
        <v>35</v>
      </c>
      <c r="T4078" t="s">
        <v>103</v>
      </c>
      <c r="U4078" t="s">
        <v>104</v>
      </c>
      <c r="V4078" t="s">
        <v>331</v>
      </c>
      <c r="W4078">
        <f>IFERROR(INDEX(#REF!,MATCH(Tableau1[[#This Row],[Identifiant pour calcul]],#REF!,0),9),0)</f>
        <v>0</v>
      </c>
      <c r="X4078">
        <f>Tableau1[[#This Row],[value]]*0.125*Tableau1[[#This Row],[Sequestration factor]]</f>
        <v>0</v>
      </c>
      <c r="Y4078" t="s">
        <v>39</v>
      </c>
      <c r="Z4078" t="s">
        <v>40</v>
      </c>
      <c r="AA4078" t="s">
        <v>39</v>
      </c>
      <c r="AB4078" t="e">
        <f>INDEX(#REF!,MATCH(Tableau1[[#This Row],[species_name]],#REF!,0),2)</f>
        <v>#REF!</v>
      </c>
      <c r="AC4078" s="3" t="e">
        <f>Tableau1[[#This Row],[value]]/Tableau1[[#This Row],[débarquements totaux de l''espèce]]</f>
        <v>#REF!</v>
      </c>
    </row>
    <row r="4079" spans="1:29" x14ac:dyDescent="0.2">
      <c r="A4079" s="1">
        <v>45355</v>
      </c>
      <c r="B4079" t="s">
        <v>24</v>
      </c>
      <c r="C4079" t="s">
        <v>25</v>
      </c>
      <c r="D4079">
        <v>2022</v>
      </c>
      <c r="E4079" t="s">
        <v>86</v>
      </c>
      <c r="F4079" t="s">
        <v>59</v>
      </c>
      <c r="G4079" t="s">
        <v>77</v>
      </c>
      <c r="H4079" t="s">
        <v>29</v>
      </c>
      <c r="M4079" t="s">
        <v>683</v>
      </c>
      <c r="N4079" t="str">
        <f>_xlfn.CONCAT(Tableau1[[#This Row],[species_name]],Tableau1[[#This Row],[sub_reg]])</f>
        <v>Smooth-hounds nei27.8.b</v>
      </c>
      <c r="O4079" t="s">
        <v>32</v>
      </c>
      <c r="P4079" t="s">
        <v>33</v>
      </c>
      <c r="Q4079" t="s">
        <v>34</v>
      </c>
      <c r="R4079">
        <v>1258.02</v>
      </c>
      <c r="S4079" t="s">
        <v>35</v>
      </c>
      <c r="T4079" t="s">
        <v>103</v>
      </c>
      <c r="U4079" t="s">
        <v>104</v>
      </c>
      <c r="V4079" t="s">
        <v>338</v>
      </c>
      <c r="W4079">
        <f>IFERROR(INDEX(#REF!,MATCH(Tableau1[[#This Row],[Identifiant pour calcul]],#REF!,0),9),0)</f>
        <v>0</v>
      </c>
      <c r="X4079">
        <f>Tableau1[[#This Row],[value]]*0.125*Tableau1[[#This Row],[Sequestration factor]]</f>
        <v>0</v>
      </c>
      <c r="Y4079" t="s">
        <v>39</v>
      </c>
      <c r="Z4079" t="s">
        <v>40</v>
      </c>
      <c r="AA4079" t="s">
        <v>39</v>
      </c>
      <c r="AB4079" t="e">
        <f>INDEX(#REF!,MATCH(Tableau1[[#This Row],[species_name]],#REF!,0),2)</f>
        <v>#REF!</v>
      </c>
      <c r="AC4079" s="3" t="e">
        <f>Tableau1[[#This Row],[value]]/Tableau1[[#This Row],[débarquements totaux de l''espèce]]</f>
        <v>#REF!</v>
      </c>
    </row>
    <row r="4080" spans="1:29" x14ac:dyDescent="0.2">
      <c r="A4080" s="1">
        <v>45355</v>
      </c>
      <c r="B4080" t="s">
        <v>24</v>
      </c>
      <c r="C4080" t="s">
        <v>25</v>
      </c>
      <c r="D4080">
        <v>2022</v>
      </c>
      <c r="E4080" t="s">
        <v>86</v>
      </c>
      <c r="F4080" t="s">
        <v>27</v>
      </c>
      <c r="G4080" t="s">
        <v>88</v>
      </c>
      <c r="H4080" t="s">
        <v>29</v>
      </c>
      <c r="M4080" t="s">
        <v>684</v>
      </c>
      <c r="N4080" t="str">
        <f>_xlfn.CONCAT(Tableau1[[#This Row],[species_name]],Tableau1[[#This Row],[sub_reg]])</f>
        <v>Smooth-hounds nei27.8.a</v>
      </c>
      <c r="O4080" t="s">
        <v>32</v>
      </c>
      <c r="P4080" t="s">
        <v>33</v>
      </c>
      <c r="Q4080" t="s">
        <v>34</v>
      </c>
      <c r="R4080">
        <v>13747.69</v>
      </c>
      <c r="S4080" t="s">
        <v>35</v>
      </c>
      <c r="T4080" t="s">
        <v>103</v>
      </c>
      <c r="U4080" t="s">
        <v>104</v>
      </c>
      <c r="V4080" t="s">
        <v>331</v>
      </c>
      <c r="W4080">
        <f>IFERROR(INDEX(#REF!,MATCH(Tableau1[[#This Row],[Identifiant pour calcul]],#REF!,0),9),0)</f>
        <v>0</v>
      </c>
      <c r="X4080">
        <f>Tableau1[[#This Row],[value]]*0.125*Tableau1[[#This Row],[Sequestration factor]]</f>
        <v>0</v>
      </c>
      <c r="Y4080" t="s">
        <v>39</v>
      </c>
      <c r="Z4080" t="s">
        <v>40</v>
      </c>
      <c r="AA4080" t="s">
        <v>39</v>
      </c>
      <c r="AB4080" t="e">
        <f>INDEX(#REF!,MATCH(Tableau1[[#This Row],[species_name]],#REF!,0),2)</f>
        <v>#REF!</v>
      </c>
      <c r="AC4080" s="3" t="e">
        <f>Tableau1[[#This Row],[value]]/Tableau1[[#This Row],[débarquements totaux de l''espèce]]</f>
        <v>#REF!</v>
      </c>
    </row>
    <row r="4081" spans="1:29" x14ac:dyDescent="0.2">
      <c r="A4081" s="1">
        <v>45355</v>
      </c>
      <c r="B4081" t="s">
        <v>24</v>
      </c>
      <c r="C4081" t="s">
        <v>25</v>
      </c>
      <c r="D4081">
        <v>2022</v>
      </c>
      <c r="E4081" t="s">
        <v>86</v>
      </c>
      <c r="F4081" t="s">
        <v>27</v>
      </c>
      <c r="G4081" t="s">
        <v>88</v>
      </c>
      <c r="H4081" t="s">
        <v>29</v>
      </c>
      <c r="M4081" t="s">
        <v>684</v>
      </c>
      <c r="N4081" t="str">
        <f>_xlfn.CONCAT(Tableau1[[#This Row],[species_name]],Tableau1[[#This Row],[sub_reg]])</f>
        <v>Smooth-hounds nei27.7.e</v>
      </c>
      <c r="O4081" t="s">
        <v>32</v>
      </c>
      <c r="P4081" t="s">
        <v>33</v>
      </c>
      <c r="Q4081" t="s">
        <v>34</v>
      </c>
      <c r="R4081">
        <v>1621.3</v>
      </c>
      <c r="S4081" t="s">
        <v>35</v>
      </c>
      <c r="T4081" t="s">
        <v>103</v>
      </c>
      <c r="U4081" t="s">
        <v>104</v>
      </c>
      <c r="V4081" t="s">
        <v>226</v>
      </c>
      <c r="W4081">
        <f>IFERROR(INDEX(#REF!,MATCH(Tableau1[[#This Row],[Identifiant pour calcul]],#REF!,0),9),0)</f>
        <v>0</v>
      </c>
      <c r="X4081">
        <f>Tableau1[[#This Row],[value]]*0.125*Tableau1[[#This Row],[Sequestration factor]]</f>
        <v>0</v>
      </c>
      <c r="Y4081" t="s">
        <v>39</v>
      </c>
      <c r="Z4081" t="s">
        <v>40</v>
      </c>
      <c r="AA4081" t="s">
        <v>39</v>
      </c>
      <c r="AB4081" t="e">
        <f>INDEX(#REF!,MATCH(Tableau1[[#This Row],[species_name]],#REF!,0),2)</f>
        <v>#REF!</v>
      </c>
      <c r="AC4081" s="3" t="e">
        <f>Tableau1[[#This Row],[value]]/Tableau1[[#This Row],[débarquements totaux de l''espèce]]</f>
        <v>#REF!</v>
      </c>
    </row>
    <row r="4082" spans="1:29" x14ac:dyDescent="0.2">
      <c r="A4082" s="1">
        <v>45355</v>
      </c>
      <c r="B4082" t="s">
        <v>24</v>
      </c>
      <c r="C4082" t="s">
        <v>25</v>
      </c>
      <c r="D4082">
        <v>2022</v>
      </c>
      <c r="E4082" t="s">
        <v>86</v>
      </c>
      <c r="F4082" t="s">
        <v>27</v>
      </c>
      <c r="G4082" t="s">
        <v>107</v>
      </c>
      <c r="H4082" t="s">
        <v>29</v>
      </c>
      <c r="M4082" t="s">
        <v>693</v>
      </c>
      <c r="N4082" t="str">
        <f>_xlfn.CONCAT(Tableau1[[#This Row],[species_name]],Tableau1[[#This Row],[sub_reg]])</f>
        <v>Smooth-hounds nei27.8.a</v>
      </c>
      <c r="O4082" t="s">
        <v>32</v>
      </c>
      <c r="P4082" t="s">
        <v>33</v>
      </c>
      <c r="Q4082" t="s">
        <v>34</v>
      </c>
      <c r="R4082">
        <v>11629.69</v>
      </c>
      <c r="S4082" t="s">
        <v>35</v>
      </c>
      <c r="T4082" t="s">
        <v>103</v>
      </c>
      <c r="U4082" t="s">
        <v>104</v>
      </c>
      <c r="V4082" t="s">
        <v>331</v>
      </c>
      <c r="W4082">
        <f>IFERROR(INDEX(#REF!,MATCH(Tableau1[[#This Row],[Identifiant pour calcul]],#REF!,0),9),0)</f>
        <v>0</v>
      </c>
      <c r="X4082">
        <f>Tableau1[[#This Row],[value]]*0.125*Tableau1[[#This Row],[Sequestration factor]]</f>
        <v>0</v>
      </c>
      <c r="Y4082" t="s">
        <v>39</v>
      </c>
      <c r="Z4082" t="s">
        <v>40</v>
      </c>
      <c r="AA4082" t="s">
        <v>39</v>
      </c>
      <c r="AB4082" t="e">
        <f>INDEX(#REF!,MATCH(Tableau1[[#This Row],[species_name]],#REF!,0),2)</f>
        <v>#REF!</v>
      </c>
      <c r="AC4082" s="3" t="e">
        <f>Tableau1[[#This Row],[value]]/Tableau1[[#This Row],[débarquements totaux de l''espèce]]</f>
        <v>#REF!</v>
      </c>
    </row>
    <row r="4083" spans="1:29" x14ac:dyDescent="0.2">
      <c r="A4083" s="1">
        <v>45355</v>
      </c>
      <c r="B4083" t="s">
        <v>24</v>
      </c>
      <c r="C4083" t="s">
        <v>25</v>
      </c>
      <c r="D4083">
        <v>2022</v>
      </c>
      <c r="E4083" t="s">
        <v>86</v>
      </c>
      <c r="F4083" t="s">
        <v>27</v>
      </c>
      <c r="G4083" t="s">
        <v>107</v>
      </c>
      <c r="H4083" t="s">
        <v>29</v>
      </c>
      <c r="M4083" t="s">
        <v>693</v>
      </c>
      <c r="N4083" t="str">
        <f>_xlfn.CONCAT(Tableau1[[#This Row],[species_name]],Tableau1[[#This Row],[sub_reg]])</f>
        <v>Smooth-hounds nei27.8.b</v>
      </c>
      <c r="O4083" t="s">
        <v>32</v>
      </c>
      <c r="P4083" t="s">
        <v>33</v>
      </c>
      <c r="Q4083" t="s">
        <v>34</v>
      </c>
      <c r="R4083">
        <v>2055.66</v>
      </c>
      <c r="S4083" t="s">
        <v>35</v>
      </c>
      <c r="T4083" t="s">
        <v>103</v>
      </c>
      <c r="U4083" t="s">
        <v>104</v>
      </c>
      <c r="V4083" t="s">
        <v>338</v>
      </c>
      <c r="W4083">
        <f>IFERROR(INDEX(#REF!,MATCH(Tableau1[[#This Row],[Identifiant pour calcul]],#REF!,0),9),0)</f>
        <v>0</v>
      </c>
      <c r="X4083">
        <f>Tableau1[[#This Row],[value]]*0.125*Tableau1[[#This Row],[Sequestration factor]]</f>
        <v>0</v>
      </c>
      <c r="Y4083" t="s">
        <v>39</v>
      </c>
      <c r="Z4083" t="s">
        <v>40</v>
      </c>
      <c r="AA4083" t="s">
        <v>39</v>
      </c>
      <c r="AB4083" t="e">
        <f>INDEX(#REF!,MATCH(Tableau1[[#This Row],[species_name]],#REF!,0),2)</f>
        <v>#REF!</v>
      </c>
      <c r="AC4083" s="3" t="e">
        <f>Tableau1[[#This Row],[value]]/Tableau1[[#This Row],[débarquements totaux de l''espèce]]</f>
        <v>#REF!</v>
      </c>
    </row>
    <row r="4084" spans="1:29" x14ac:dyDescent="0.2">
      <c r="A4084" s="1">
        <v>45355</v>
      </c>
      <c r="B4084" t="s">
        <v>24</v>
      </c>
      <c r="C4084" t="s">
        <v>25</v>
      </c>
      <c r="D4084">
        <v>2022</v>
      </c>
      <c r="E4084" t="s">
        <v>86</v>
      </c>
      <c r="F4084" t="s">
        <v>217</v>
      </c>
      <c r="G4084" t="s">
        <v>406</v>
      </c>
      <c r="H4084" t="s">
        <v>29</v>
      </c>
      <c r="L4084" t="s">
        <v>660</v>
      </c>
      <c r="M4084" t="s">
        <v>661</v>
      </c>
      <c r="N4084" t="str">
        <f>_xlfn.CONCAT(Tableau1[[#This Row],[species_name]],Tableau1[[#This Row],[sub_reg]])</f>
        <v>Smooth-hounds nei27.7.d</v>
      </c>
      <c r="O4084" t="s">
        <v>32</v>
      </c>
      <c r="P4084" t="s">
        <v>33</v>
      </c>
      <c r="Q4084" t="s">
        <v>34</v>
      </c>
      <c r="R4084">
        <v>30784.17</v>
      </c>
      <c r="S4084" t="s">
        <v>35</v>
      </c>
      <c r="T4084" t="s">
        <v>103</v>
      </c>
      <c r="U4084" t="s">
        <v>104</v>
      </c>
      <c r="V4084" t="s">
        <v>96</v>
      </c>
      <c r="W4084">
        <f>IFERROR(INDEX(#REF!,MATCH(Tableau1[[#This Row],[Identifiant pour calcul]],#REF!,0),9),0)</f>
        <v>0</v>
      </c>
      <c r="X4084">
        <f>Tableau1[[#This Row],[value]]*0.125*Tableau1[[#This Row],[Sequestration factor]]</f>
        <v>0</v>
      </c>
      <c r="Y4084" t="s">
        <v>39</v>
      </c>
      <c r="Z4084" t="s">
        <v>40</v>
      </c>
      <c r="AA4084" t="s">
        <v>39</v>
      </c>
      <c r="AB4084" t="e">
        <f>INDEX(#REF!,MATCH(Tableau1[[#This Row],[species_name]],#REF!,0),2)</f>
        <v>#REF!</v>
      </c>
      <c r="AC4084" s="3" t="e">
        <f>Tableau1[[#This Row],[value]]/Tableau1[[#This Row],[débarquements totaux de l''espèce]]</f>
        <v>#REF!</v>
      </c>
    </row>
    <row r="4085" spans="1:29" x14ac:dyDescent="0.2">
      <c r="A4085" s="1">
        <v>45355</v>
      </c>
      <c r="B4085" t="s">
        <v>24</v>
      </c>
      <c r="C4085" t="s">
        <v>25</v>
      </c>
      <c r="D4085">
        <v>2022</v>
      </c>
      <c r="E4085" t="s">
        <v>86</v>
      </c>
      <c r="F4085" t="s">
        <v>27</v>
      </c>
      <c r="G4085" t="s">
        <v>77</v>
      </c>
      <c r="H4085" t="s">
        <v>29</v>
      </c>
      <c r="M4085" t="s">
        <v>738</v>
      </c>
      <c r="N4085" t="str">
        <f>_xlfn.CONCAT(Tableau1[[#This Row],[species_name]],Tableau1[[#This Row],[sub_reg]])</f>
        <v>Smooth-hounds nei27.8.a</v>
      </c>
      <c r="O4085" t="s">
        <v>32</v>
      </c>
      <c r="P4085" t="s">
        <v>33</v>
      </c>
      <c r="Q4085" t="s">
        <v>34</v>
      </c>
      <c r="R4085">
        <v>37070.89</v>
      </c>
      <c r="S4085" t="s">
        <v>35</v>
      </c>
      <c r="T4085" t="s">
        <v>103</v>
      </c>
      <c r="U4085" t="s">
        <v>104</v>
      </c>
      <c r="V4085" t="s">
        <v>331</v>
      </c>
      <c r="W4085">
        <f>IFERROR(INDEX(#REF!,MATCH(Tableau1[[#This Row],[Identifiant pour calcul]],#REF!,0),9),0)</f>
        <v>0</v>
      </c>
      <c r="X4085">
        <f>Tableau1[[#This Row],[value]]*0.125*Tableau1[[#This Row],[Sequestration factor]]</f>
        <v>0</v>
      </c>
      <c r="Y4085" t="s">
        <v>39</v>
      </c>
      <c r="Z4085" t="s">
        <v>40</v>
      </c>
      <c r="AA4085" t="s">
        <v>39</v>
      </c>
      <c r="AB4085" t="e">
        <f>INDEX(#REF!,MATCH(Tableau1[[#This Row],[species_name]],#REF!,0),2)</f>
        <v>#REF!</v>
      </c>
      <c r="AC4085" s="3" t="e">
        <f>Tableau1[[#This Row],[value]]/Tableau1[[#This Row],[débarquements totaux de l''espèce]]</f>
        <v>#REF!</v>
      </c>
    </row>
    <row r="4086" spans="1:29" x14ac:dyDescent="0.2">
      <c r="A4086" s="1">
        <v>45355</v>
      </c>
      <c r="B4086" t="s">
        <v>24</v>
      </c>
      <c r="C4086" t="s">
        <v>25</v>
      </c>
      <c r="D4086">
        <v>2022</v>
      </c>
      <c r="E4086" t="s">
        <v>86</v>
      </c>
      <c r="F4086" t="s">
        <v>27</v>
      </c>
      <c r="G4086" t="s">
        <v>77</v>
      </c>
      <c r="H4086" t="s">
        <v>29</v>
      </c>
      <c r="M4086" t="s">
        <v>738</v>
      </c>
      <c r="N4086" t="str">
        <f>_xlfn.CONCAT(Tableau1[[#This Row],[species_name]],Tableau1[[#This Row],[sub_reg]])</f>
        <v>Smooth-hounds nei27.7.d</v>
      </c>
      <c r="O4086" t="s">
        <v>32</v>
      </c>
      <c r="P4086" t="s">
        <v>33</v>
      </c>
      <c r="Q4086" t="s">
        <v>34</v>
      </c>
      <c r="R4086">
        <v>31370.55</v>
      </c>
      <c r="S4086" t="s">
        <v>35</v>
      </c>
      <c r="T4086" t="s">
        <v>103</v>
      </c>
      <c r="U4086" t="s">
        <v>104</v>
      </c>
      <c r="V4086" t="s">
        <v>96</v>
      </c>
      <c r="W4086">
        <f>IFERROR(INDEX(#REF!,MATCH(Tableau1[[#This Row],[Identifiant pour calcul]],#REF!,0),9),0)</f>
        <v>0</v>
      </c>
      <c r="X4086">
        <f>Tableau1[[#This Row],[value]]*0.125*Tableau1[[#This Row],[Sequestration factor]]</f>
        <v>0</v>
      </c>
      <c r="Y4086" t="s">
        <v>39</v>
      </c>
      <c r="Z4086" t="s">
        <v>40</v>
      </c>
      <c r="AA4086" t="s">
        <v>39</v>
      </c>
      <c r="AB4086" t="e">
        <f>INDEX(#REF!,MATCH(Tableau1[[#This Row],[species_name]],#REF!,0),2)</f>
        <v>#REF!</v>
      </c>
      <c r="AC4086" s="3" t="e">
        <f>Tableau1[[#This Row],[value]]/Tableau1[[#This Row],[débarquements totaux de l''espèce]]</f>
        <v>#REF!</v>
      </c>
    </row>
    <row r="4087" spans="1:29" x14ac:dyDescent="0.2">
      <c r="A4087" s="1">
        <v>45355</v>
      </c>
      <c r="B4087" t="s">
        <v>24</v>
      </c>
      <c r="C4087" t="s">
        <v>25</v>
      </c>
      <c r="D4087">
        <v>2022</v>
      </c>
      <c r="E4087" t="s">
        <v>86</v>
      </c>
      <c r="F4087" t="s">
        <v>27</v>
      </c>
      <c r="G4087" t="s">
        <v>77</v>
      </c>
      <c r="H4087" t="s">
        <v>29</v>
      </c>
      <c r="M4087" t="s">
        <v>738</v>
      </c>
      <c r="N4087" t="str">
        <f>_xlfn.CONCAT(Tableau1[[#This Row],[species_name]],Tableau1[[#This Row],[sub_reg]])</f>
        <v>Smooth-hounds nei27.7.e</v>
      </c>
      <c r="O4087" t="s">
        <v>32</v>
      </c>
      <c r="P4087" t="s">
        <v>33</v>
      </c>
      <c r="Q4087" t="s">
        <v>34</v>
      </c>
      <c r="R4087">
        <v>12342.79</v>
      </c>
      <c r="S4087" t="s">
        <v>35</v>
      </c>
      <c r="T4087" t="s">
        <v>103</v>
      </c>
      <c r="U4087" t="s">
        <v>104</v>
      </c>
      <c r="V4087" t="s">
        <v>226</v>
      </c>
      <c r="W4087">
        <f>IFERROR(INDEX(#REF!,MATCH(Tableau1[[#This Row],[Identifiant pour calcul]],#REF!,0),9),0)</f>
        <v>0</v>
      </c>
      <c r="X4087">
        <f>Tableau1[[#This Row],[value]]*0.125*Tableau1[[#This Row],[Sequestration factor]]</f>
        <v>0</v>
      </c>
      <c r="Y4087" t="s">
        <v>39</v>
      </c>
      <c r="Z4087" t="s">
        <v>40</v>
      </c>
      <c r="AA4087" t="s">
        <v>39</v>
      </c>
      <c r="AB4087" t="e">
        <f>INDEX(#REF!,MATCH(Tableau1[[#This Row],[species_name]],#REF!,0),2)</f>
        <v>#REF!</v>
      </c>
      <c r="AC4087" s="3" t="e">
        <f>Tableau1[[#This Row],[value]]/Tableau1[[#This Row],[débarquements totaux de l''espèce]]</f>
        <v>#REF!</v>
      </c>
    </row>
    <row r="4088" spans="1:29" x14ac:dyDescent="0.2">
      <c r="A4088" s="1">
        <v>45355</v>
      </c>
      <c r="B4088" t="s">
        <v>24</v>
      </c>
      <c r="C4088" t="s">
        <v>25</v>
      </c>
      <c r="D4088">
        <v>2022</v>
      </c>
      <c r="E4088" t="s">
        <v>86</v>
      </c>
      <c r="F4088" t="s">
        <v>27</v>
      </c>
      <c r="G4088" t="s">
        <v>77</v>
      </c>
      <c r="H4088" t="s">
        <v>29</v>
      </c>
      <c r="M4088" t="s">
        <v>738</v>
      </c>
      <c r="N4088" t="str">
        <f>_xlfn.CONCAT(Tableau1[[#This Row],[species_name]],Tableau1[[#This Row],[sub_reg]])</f>
        <v>Smooth-hounds nei27.8.b</v>
      </c>
      <c r="O4088" t="s">
        <v>32</v>
      </c>
      <c r="P4088" t="s">
        <v>33</v>
      </c>
      <c r="Q4088" t="s">
        <v>34</v>
      </c>
      <c r="R4088">
        <v>3722.32</v>
      </c>
      <c r="S4088" t="s">
        <v>35</v>
      </c>
      <c r="T4088" t="s">
        <v>103</v>
      </c>
      <c r="U4088" t="s">
        <v>104</v>
      </c>
      <c r="V4088" t="s">
        <v>338</v>
      </c>
      <c r="W4088">
        <f>IFERROR(INDEX(#REF!,MATCH(Tableau1[[#This Row],[Identifiant pour calcul]],#REF!,0),9),0)</f>
        <v>0</v>
      </c>
      <c r="X4088">
        <f>Tableau1[[#This Row],[value]]*0.125*Tableau1[[#This Row],[Sequestration factor]]</f>
        <v>0</v>
      </c>
      <c r="Y4088" t="s">
        <v>39</v>
      </c>
      <c r="Z4088" t="s">
        <v>40</v>
      </c>
      <c r="AA4088" t="s">
        <v>39</v>
      </c>
      <c r="AB4088" t="e">
        <f>INDEX(#REF!,MATCH(Tableau1[[#This Row],[species_name]],#REF!,0),2)</f>
        <v>#REF!</v>
      </c>
      <c r="AC4088" s="3" t="e">
        <f>Tableau1[[#This Row],[value]]/Tableau1[[#This Row],[débarquements totaux de l''espèce]]</f>
        <v>#REF!</v>
      </c>
    </row>
    <row r="4089" spans="1:29" x14ac:dyDescent="0.2">
      <c r="A4089" s="1">
        <v>45355</v>
      </c>
      <c r="B4089" t="s">
        <v>24</v>
      </c>
      <c r="C4089" t="s">
        <v>25</v>
      </c>
      <c r="D4089">
        <v>2022</v>
      </c>
      <c r="E4089" t="s">
        <v>86</v>
      </c>
      <c r="F4089" t="s">
        <v>239</v>
      </c>
      <c r="G4089" t="s">
        <v>107</v>
      </c>
      <c r="H4089" t="s">
        <v>29</v>
      </c>
      <c r="M4089" t="s">
        <v>786</v>
      </c>
      <c r="N4089" t="str">
        <f>_xlfn.CONCAT(Tableau1[[#This Row],[species_name]],Tableau1[[#This Row],[sub_reg]])</f>
        <v>Smooth-hounds nei27.8.a</v>
      </c>
      <c r="O4089" t="s">
        <v>32</v>
      </c>
      <c r="P4089" t="s">
        <v>33</v>
      </c>
      <c r="Q4089" t="s">
        <v>34</v>
      </c>
      <c r="R4089">
        <v>1085.96</v>
      </c>
      <c r="S4089" t="s">
        <v>35</v>
      </c>
      <c r="T4089" t="s">
        <v>103</v>
      </c>
      <c r="U4089" t="s">
        <v>104</v>
      </c>
      <c r="V4089" t="s">
        <v>331</v>
      </c>
      <c r="W4089">
        <f>IFERROR(INDEX(#REF!,MATCH(Tableau1[[#This Row],[Identifiant pour calcul]],#REF!,0),9),0)</f>
        <v>0</v>
      </c>
      <c r="X4089">
        <f>Tableau1[[#This Row],[value]]*0.125*Tableau1[[#This Row],[Sequestration factor]]</f>
        <v>0</v>
      </c>
      <c r="Y4089" t="s">
        <v>39</v>
      </c>
      <c r="Z4089" t="s">
        <v>40</v>
      </c>
      <c r="AA4089" t="s">
        <v>39</v>
      </c>
      <c r="AB4089" t="e">
        <f>INDEX(#REF!,MATCH(Tableau1[[#This Row],[species_name]],#REF!,0),2)</f>
        <v>#REF!</v>
      </c>
      <c r="AC4089" s="3" t="e">
        <f>Tableau1[[#This Row],[value]]/Tableau1[[#This Row],[débarquements totaux de l''espèce]]</f>
        <v>#REF!</v>
      </c>
    </row>
    <row r="4090" spans="1:29" x14ac:dyDescent="0.2">
      <c r="A4090" s="1">
        <v>45355</v>
      </c>
      <c r="B4090" t="s">
        <v>24</v>
      </c>
      <c r="C4090" t="s">
        <v>25</v>
      </c>
      <c r="D4090">
        <v>2022</v>
      </c>
      <c r="E4090" t="s">
        <v>86</v>
      </c>
      <c r="F4090" t="s">
        <v>87</v>
      </c>
      <c r="G4090" t="s">
        <v>28</v>
      </c>
      <c r="H4090" t="s">
        <v>29</v>
      </c>
      <c r="L4090" t="s">
        <v>89</v>
      </c>
      <c r="M4090" t="s">
        <v>90</v>
      </c>
      <c r="N4090" t="str">
        <f>_xlfn.CONCAT(Tableau1[[#This Row],[species_name]],Tableau1[[#This Row],[sub_reg]])</f>
        <v>Smooth-hounds nei27.7.d</v>
      </c>
      <c r="O4090" t="s">
        <v>32</v>
      </c>
      <c r="P4090" t="s">
        <v>33</v>
      </c>
      <c r="Q4090" t="s">
        <v>34</v>
      </c>
      <c r="R4090">
        <v>18783.66</v>
      </c>
      <c r="S4090" t="s">
        <v>35</v>
      </c>
      <c r="T4090" t="s">
        <v>103</v>
      </c>
      <c r="U4090" t="s">
        <v>104</v>
      </c>
      <c r="V4090" t="s">
        <v>96</v>
      </c>
      <c r="W4090">
        <f>IFERROR(INDEX(#REF!,MATCH(Tableau1[[#This Row],[Identifiant pour calcul]],#REF!,0),9),0)</f>
        <v>0</v>
      </c>
      <c r="X4090">
        <f>Tableau1[[#This Row],[value]]*0.125*Tableau1[[#This Row],[Sequestration factor]]</f>
        <v>0</v>
      </c>
      <c r="Y4090" t="s">
        <v>39</v>
      </c>
      <c r="Z4090" t="s">
        <v>40</v>
      </c>
      <c r="AA4090" t="s">
        <v>39</v>
      </c>
      <c r="AB4090" t="e">
        <f>INDEX(#REF!,MATCH(Tableau1[[#This Row],[species_name]],#REF!,0),2)</f>
        <v>#REF!</v>
      </c>
      <c r="AC4090" s="3" t="e">
        <f>Tableau1[[#This Row],[value]]/Tableau1[[#This Row],[débarquements totaux de l''espèce]]</f>
        <v>#REF!</v>
      </c>
    </row>
    <row r="4091" spans="1:29" x14ac:dyDescent="0.2">
      <c r="A4091" s="1">
        <v>45355</v>
      </c>
      <c r="B4091" t="s">
        <v>24</v>
      </c>
      <c r="C4091" t="s">
        <v>25</v>
      </c>
      <c r="D4091">
        <v>2022</v>
      </c>
      <c r="E4091" t="s">
        <v>86</v>
      </c>
      <c r="F4091" t="s">
        <v>87</v>
      </c>
      <c r="G4091" t="s">
        <v>28</v>
      </c>
      <c r="H4091" t="s">
        <v>29</v>
      </c>
      <c r="L4091" t="s">
        <v>89</v>
      </c>
      <c r="M4091" t="s">
        <v>90</v>
      </c>
      <c r="N4091" t="str">
        <f>_xlfn.CONCAT(Tableau1[[#This Row],[species_name]],Tableau1[[#This Row],[sub_reg]])</f>
        <v>Smooth-hounds nei27.7.e</v>
      </c>
      <c r="O4091" t="s">
        <v>32</v>
      </c>
      <c r="P4091" t="s">
        <v>33</v>
      </c>
      <c r="Q4091" t="s">
        <v>34</v>
      </c>
      <c r="R4091">
        <v>1155.0899999999999</v>
      </c>
      <c r="S4091" t="s">
        <v>35</v>
      </c>
      <c r="T4091" t="s">
        <v>103</v>
      </c>
      <c r="U4091" t="s">
        <v>104</v>
      </c>
      <c r="V4091" t="s">
        <v>226</v>
      </c>
      <c r="W4091">
        <f>IFERROR(INDEX(#REF!,MATCH(Tableau1[[#This Row],[Identifiant pour calcul]],#REF!,0),9),0)</f>
        <v>0</v>
      </c>
      <c r="X4091">
        <f>Tableau1[[#This Row],[value]]*0.125*Tableau1[[#This Row],[Sequestration factor]]</f>
        <v>0</v>
      </c>
      <c r="Y4091" t="s">
        <v>39</v>
      </c>
      <c r="Z4091" t="s">
        <v>40</v>
      </c>
      <c r="AA4091" t="s">
        <v>39</v>
      </c>
      <c r="AB4091" t="e">
        <f>INDEX(#REF!,MATCH(Tableau1[[#This Row],[species_name]],#REF!,0),2)</f>
        <v>#REF!</v>
      </c>
      <c r="AC4091" s="3" t="e">
        <f>Tableau1[[#This Row],[value]]/Tableau1[[#This Row],[débarquements totaux de l''espèce]]</f>
        <v>#REF!</v>
      </c>
    </row>
    <row r="4092" spans="1:29" x14ac:dyDescent="0.2">
      <c r="A4092" s="1">
        <v>45355</v>
      </c>
      <c r="B4092" t="s">
        <v>24</v>
      </c>
      <c r="C4092" t="s">
        <v>25</v>
      </c>
      <c r="D4092">
        <v>2022</v>
      </c>
      <c r="E4092" t="s">
        <v>86</v>
      </c>
      <c r="F4092" t="s">
        <v>158</v>
      </c>
      <c r="G4092" t="s">
        <v>88</v>
      </c>
      <c r="H4092" t="s">
        <v>29</v>
      </c>
      <c r="L4092" t="s">
        <v>373</v>
      </c>
      <c r="M4092" t="s">
        <v>374</v>
      </c>
      <c r="N4092" t="str">
        <f>_xlfn.CONCAT(Tableau1[[#This Row],[species_name]],Tableau1[[#This Row],[sub_reg]])</f>
        <v>Smooth-hounds nei27.7.d</v>
      </c>
      <c r="O4092" t="s">
        <v>32</v>
      </c>
      <c r="P4092" t="s">
        <v>33</v>
      </c>
      <c r="Q4092" t="s">
        <v>34</v>
      </c>
      <c r="R4092">
        <v>133833.13</v>
      </c>
      <c r="S4092" t="s">
        <v>35</v>
      </c>
      <c r="T4092" t="s">
        <v>103</v>
      </c>
      <c r="U4092" t="s">
        <v>104</v>
      </c>
      <c r="V4092" t="s">
        <v>96</v>
      </c>
      <c r="W4092">
        <f>IFERROR(INDEX(#REF!,MATCH(Tableau1[[#This Row],[Identifiant pour calcul]],#REF!,0),9),0)</f>
        <v>0</v>
      </c>
      <c r="X4092">
        <f>Tableau1[[#This Row],[value]]*0.125*Tableau1[[#This Row],[Sequestration factor]]</f>
        <v>0</v>
      </c>
      <c r="Y4092" t="s">
        <v>39</v>
      </c>
      <c r="Z4092" t="s">
        <v>40</v>
      </c>
      <c r="AA4092" t="s">
        <v>39</v>
      </c>
      <c r="AB4092" t="e">
        <f>INDEX(#REF!,MATCH(Tableau1[[#This Row],[species_name]],#REF!,0),2)</f>
        <v>#REF!</v>
      </c>
      <c r="AC4092" s="3" t="e">
        <f>Tableau1[[#This Row],[value]]/Tableau1[[#This Row],[débarquements totaux de l''espèce]]</f>
        <v>#REF!</v>
      </c>
    </row>
    <row r="4093" spans="1:29" x14ac:dyDescent="0.2">
      <c r="A4093" s="1">
        <v>45355</v>
      </c>
      <c r="B4093" t="s">
        <v>24</v>
      </c>
      <c r="C4093" t="s">
        <v>25</v>
      </c>
      <c r="D4093">
        <v>2022</v>
      </c>
      <c r="E4093" t="s">
        <v>86</v>
      </c>
      <c r="F4093" t="s">
        <v>158</v>
      </c>
      <c r="G4093" t="s">
        <v>88</v>
      </c>
      <c r="H4093" t="s">
        <v>29</v>
      </c>
      <c r="L4093" t="s">
        <v>373</v>
      </c>
      <c r="M4093" t="s">
        <v>374</v>
      </c>
      <c r="N4093" t="str">
        <f>_xlfn.CONCAT(Tableau1[[#This Row],[species_name]],Tableau1[[#This Row],[sub_reg]])</f>
        <v>Smooth-hounds nei27.7.g</v>
      </c>
      <c r="O4093" t="s">
        <v>32</v>
      </c>
      <c r="P4093" t="s">
        <v>33</v>
      </c>
      <c r="Q4093" t="s">
        <v>34</v>
      </c>
      <c r="R4093">
        <v>28625.99</v>
      </c>
      <c r="S4093" t="s">
        <v>35</v>
      </c>
      <c r="T4093" t="s">
        <v>103</v>
      </c>
      <c r="U4093" t="s">
        <v>104</v>
      </c>
      <c r="V4093" t="s">
        <v>662</v>
      </c>
      <c r="W4093">
        <f>IFERROR(INDEX(#REF!,MATCH(Tableau1[[#This Row],[Identifiant pour calcul]],#REF!,0),9),0)</f>
        <v>0</v>
      </c>
      <c r="X4093">
        <f>Tableau1[[#This Row],[value]]*0.125*Tableau1[[#This Row],[Sequestration factor]]</f>
        <v>0</v>
      </c>
      <c r="Y4093" t="s">
        <v>39</v>
      </c>
      <c r="Z4093" t="s">
        <v>40</v>
      </c>
      <c r="AA4093" t="s">
        <v>39</v>
      </c>
      <c r="AB4093" t="e">
        <f>INDEX(#REF!,MATCH(Tableau1[[#This Row],[species_name]],#REF!,0),2)</f>
        <v>#REF!</v>
      </c>
      <c r="AC4093" s="3" t="e">
        <f>Tableau1[[#This Row],[value]]/Tableau1[[#This Row],[débarquements totaux de l''espèce]]</f>
        <v>#REF!</v>
      </c>
    </row>
    <row r="4094" spans="1:29" x14ac:dyDescent="0.2">
      <c r="A4094" s="1">
        <v>45355</v>
      </c>
      <c r="B4094" t="s">
        <v>24</v>
      </c>
      <c r="C4094" t="s">
        <v>25</v>
      </c>
      <c r="D4094">
        <v>2022</v>
      </c>
      <c r="E4094" t="s">
        <v>86</v>
      </c>
      <c r="F4094" t="s">
        <v>158</v>
      </c>
      <c r="G4094" t="s">
        <v>88</v>
      </c>
      <c r="H4094" t="s">
        <v>29</v>
      </c>
      <c r="L4094" t="s">
        <v>373</v>
      </c>
      <c r="M4094" t="s">
        <v>374</v>
      </c>
      <c r="N4094" t="str">
        <f>_xlfn.CONCAT(Tableau1[[#This Row],[species_name]],Tableau1[[#This Row],[sub_reg]])</f>
        <v>Smooth-hounds nei27.7.h</v>
      </c>
      <c r="O4094" t="s">
        <v>32</v>
      </c>
      <c r="P4094" t="s">
        <v>33</v>
      </c>
      <c r="Q4094" t="s">
        <v>34</v>
      </c>
      <c r="R4094">
        <v>115632.48</v>
      </c>
      <c r="S4094" t="s">
        <v>35</v>
      </c>
      <c r="T4094" t="s">
        <v>103</v>
      </c>
      <c r="U4094" t="s">
        <v>104</v>
      </c>
      <c r="V4094" t="s">
        <v>330</v>
      </c>
      <c r="W4094">
        <f>IFERROR(INDEX(#REF!,MATCH(Tableau1[[#This Row],[Identifiant pour calcul]],#REF!,0),9),0)</f>
        <v>0</v>
      </c>
      <c r="X4094">
        <f>Tableau1[[#This Row],[value]]*0.125*Tableau1[[#This Row],[Sequestration factor]]</f>
        <v>0</v>
      </c>
      <c r="Y4094" t="s">
        <v>39</v>
      </c>
      <c r="Z4094" t="s">
        <v>40</v>
      </c>
      <c r="AA4094" t="s">
        <v>39</v>
      </c>
      <c r="AB4094" t="e">
        <f>INDEX(#REF!,MATCH(Tableau1[[#This Row],[species_name]],#REF!,0),2)</f>
        <v>#REF!</v>
      </c>
      <c r="AC4094" s="3" t="e">
        <f>Tableau1[[#This Row],[value]]/Tableau1[[#This Row],[débarquements totaux de l''espèce]]</f>
        <v>#REF!</v>
      </c>
    </row>
    <row r="4095" spans="1:29" x14ac:dyDescent="0.2">
      <c r="A4095" s="1">
        <v>45355</v>
      </c>
      <c r="B4095" t="s">
        <v>24</v>
      </c>
      <c r="C4095" t="s">
        <v>25</v>
      </c>
      <c r="D4095">
        <v>2022</v>
      </c>
      <c r="E4095" t="s">
        <v>86</v>
      </c>
      <c r="F4095" t="s">
        <v>158</v>
      </c>
      <c r="G4095" t="s">
        <v>88</v>
      </c>
      <c r="H4095" t="s">
        <v>29</v>
      </c>
      <c r="L4095" t="s">
        <v>373</v>
      </c>
      <c r="M4095" t="s">
        <v>374</v>
      </c>
      <c r="N4095" t="str">
        <f>_xlfn.CONCAT(Tableau1[[#This Row],[species_name]],Tableau1[[#This Row],[sub_reg]])</f>
        <v>Smooth-hounds nei27.7.f</v>
      </c>
      <c r="O4095" t="s">
        <v>32</v>
      </c>
      <c r="P4095" t="s">
        <v>33</v>
      </c>
      <c r="Q4095" t="s">
        <v>34</v>
      </c>
      <c r="R4095">
        <v>23143.99</v>
      </c>
      <c r="S4095" t="s">
        <v>35</v>
      </c>
      <c r="T4095" t="s">
        <v>103</v>
      </c>
      <c r="U4095" t="s">
        <v>104</v>
      </c>
      <c r="V4095" t="s">
        <v>685</v>
      </c>
      <c r="W4095">
        <f>IFERROR(INDEX(#REF!,MATCH(Tableau1[[#This Row],[Identifiant pour calcul]],#REF!,0),9),0)</f>
        <v>0</v>
      </c>
      <c r="X4095">
        <f>Tableau1[[#This Row],[value]]*0.125*Tableau1[[#This Row],[Sequestration factor]]</f>
        <v>0</v>
      </c>
      <c r="Y4095" t="s">
        <v>39</v>
      </c>
      <c r="Z4095" t="s">
        <v>40</v>
      </c>
      <c r="AA4095" t="s">
        <v>39</v>
      </c>
      <c r="AB4095" t="e">
        <f>INDEX(#REF!,MATCH(Tableau1[[#This Row],[species_name]],#REF!,0),2)</f>
        <v>#REF!</v>
      </c>
      <c r="AC4095" s="3" t="e">
        <f>Tableau1[[#This Row],[value]]/Tableau1[[#This Row],[débarquements totaux de l''espèce]]</f>
        <v>#REF!</v>
      </c>
    </row>
    <row r="4096" spans="1:29" x14ac:dyDescent="0.2">
      <c r="A4096" s="1">
        <v>45355</v>
      </c>
      <c r="B4096" t="s">
        <v>24</v>
      </c>
      <c r="C4096" t="s">
        <v>25</v>
      </c>
      <c r="D4096">
        <v>2022</v>
      </c>
      <c r="E4096" t="s">
        <v>86</v>
      </c>
      <c r="F4096" t="s">
        <v>158</v>
      </c>
      <c r="G4096" t="s">
        <v>88</v>
      </c>
      <c r="H4096" t="s">
        <v>29</v>
      </c>
      <c r="L4096" t="s">
        <v>373</v>
      </c>
      <c r="M4096" t="s">
        <v>374</v>
      </c>
      <c r="N4096" t="str">
        <f>_xlfn.CONCAT(Tableau1[[#This Row],[species_name]],Tableau1[[#This Row],[sub_reg]])</f>
        <v>Smooth-hounds nei27.8.b</v>
      </c>
      <c r="O4096" t="s">
        <v>32</v>
      </c>
      <c r="P4096" t="s">
        <v>33</v>
      </c>
      <c r="Q4096" t="s">
        <v>34</v>
      </c>
      <c r="R4096">
        <v>1519.81</v>
      </c>
      <c r="S4096" t="s">
        <v>35</v>
      </c>
      <c r="T4096" t="s">
        <v>103</v>
      </c>
      <c r="U4096" t="s">
        <v>104</v>
      </c>
      <c r="V4096" t="s">
        <v>338</v>
      </c>
      <c r="W4096">
        <f>IFERROR(INDEX(#REF!,MATCH(Tableau1[[#This Row],[Identifiant pour calcul]],#REF!,0),9),0)</f>
        <v>0</v>
      </c>
      <c r="X4096">
        <f>Tableau1[[#This Row],[value]]*0.125*Tableau1[[#This Row],[Sequestration factor]]</f>
        <v>0</v>
      </c>
      <c r="Y4096" t="s">
        <v>39</v>
      </c>
      <c r="Z4096" t="s">
        <v>40</v>
      </c>
      <c r="AA4096" t="s">
        <v>39</v>
      </c>
      <c r="AB4096" t="e">
        <f>INDEX(#REF!,MATCH(Tableau1[[#This Row],[species_name]],#REF!,0),2)</f>
        <v>#REF!</v>
      </c>
      <c r="AC4096" s="3" t="e">
        <f>Tableau1[[#This Row],[value]]/Tableau1[[#This Row],[débarquements totaux de l''espèce]]</f>
        <v>#REF!</v>
      </c>
    </row>
    <row r="4097" spans="1:29" x14ac:dyDescent="0.2">
      <c r="A4097" s="1">
        <v>45355</v>
      </c>
      <c r="B4097" t="s">
        <v>24</v>
      </c>
      <c r="C4097" t="s">
        <v>25</v>
      </c>
      <c r="D4097">
        <v>2022</v>
      </c>
      <c r="E4097" t="s">
        <v>86</v>
      </c>
      <c r="F4097" t="s">
        <v>158</v>
      </c>
      <c r="G4097" t="s">
        <v>88</v>
      </c>
      <c r="H4097" t="s">
        <v>29</v>
      </c>
      <c r="L4097" t="s">
        <v>373</v>
      </c>
      <c r="M4097" t="s">
        <v>374</v>
      </c>
      <c r="N4097" t="str">
        <f>_xlfn.CONCAT(Tableau1[[#This Row],[species_name]],Tableau1[[#This Row],[sub_reg]])</f>
        <v>Smooth-hounds nei27.8.d</v>
      </c>
      <c r="O4097" t="s">
        <v>32</v>
      </c>
      <c r="P4097" t="s">
        <v>33</v>
      </c>
      <c r="Q4097" t="s">
        <v>34</v>
      </c>
      <c r="R4097">
        <v>4210.83</v>
      </c>
      <c r="S4097" t="s">
        <v>35</v>
      </c>
      <c r="T4097" t="s">
        <v>103</v>
      </c>
      <c r="U4097" t="s">
        <v>104</v>
      </c>
      <c r="V4097" t="s">
        <v>366</v>
      </c>
      <c r="W4097">
        <f>IFERROR(INDEX(#REF!,MATCH(Tableau1[[#This Row],[Identifiant pour calcul]],#REF!,0),9),0)</f>
        <v>0</v>
      </c>
      <c r="X4097">
        <f>Tableau1[[#This Row],[value]]*0.125*Tableau1[[#This Row],[Sequestration factor]]</f>
        <v>0</v>
      </c>
      <c r="Y4097" t="s">
        <v>39</v>
      </c>
      <c r="Z4097" t="s">
        <v>40</v>
      </c>
      <c r="AA4097" t="s">
        <v>39</v>
      </c>
      <c r="AB4097" t="e">
        <f>INDEX(#REF!,MATCH(Tableau1[[#This Row],[species_name]],#REF!,0),2)</f>
        <v>#REF!</v>
      </c>
      <c r="AC4097" s="3" t="e">
        <f>Tableau1[[#This Row],[value]]/Tableau1[[#This Row],[débarquements totaux de l''espèce]]</f>
        <v>#REF!</v>
      </c>
    </row>
    <row r="4098" spans="1:29" x14ac:dyDescent="0.2">
      <c r="A4098" s="1">
        <v>45355</v>
      </c>
      <c r="B4098" t="s">
        <v>24</v>
      </c>
      <c r="C4098" t="s">
        <v>25</v>
      </c>
      <c r="D4098">
        <v>2022</v>
      </c>
      <c r="E4098" t="s">
        <v>86</v>
      </c>
      <c r="F4098" t="s">
        <v>158</v>
      </c>
      <c r="G4098" t="s">
        <v>88</v>
      </c>
      <c r="H4098" t="s">
        <v>29</v>
      </c>
      <c r="L4098" t="s">
        <v>373</v>
      </c>
      <c r="M4098" t="s">
        <v>374</v>
      </c>
      <c r="N4098" t="str">
        <f>_xlfn.CONCAT(Tableau1[[#This Row],[species_name]],Tableau1[[#This Row],[sub_reg]])</f>
        <v>Smooth-hounds nei27.7.e</v>
      </c>
      <c r="O4098" t="s">
        <v>32</v>
      </c>
      <c r="P4098" t="s">
        <v>33</v>
      </c>
      <c r="Q4098" t="s">
        <v>34</v>
      </c>
      <c r="R4098">
        <v>555267.11</v>
      </c>
      <c r="S4098" t="s">
        <v>35</v>
      </c>
      <c r="T4098" t="s">
        <v>103</v>
      </c>
      <c r="U4098" t="s">
        <v>104</v>
      </c>
      <c r="V4098" t="s">
        <v>226</v>
      </c>
      <c r="W4098">
        <f>IFERROR(INDEX(#REF!,MATCH(Tableau1[[#This Row],[Identifiant pour calcul]],#REF!,0),9),0)</f>
        <v>0</v>
      </c>
      <c r="X4098">
        <f>Tableau1[[#This Row],[value]]*0.125*Tableau1[[#This Row],[Sequestration factor]]</f>
        <v>0</v>
      </c>
      <c r="Y4098" t="s">
        <v>39</v>
      </c>
      <c r="Z4098" t="s">
        <v>40</v>
      </c>
      <c r="AA4098" t="s">
        <v>39</v>
      </c>
      <c r="AB4098" t="e">
        <f>INDEX(#REF!,MATCH(Tableau1[[#This Row],[species_name]],#REF!,0),2)</f>
        <v>#REF!</v>
      </c>
      <c r="AC4098" s="3" t="e">
        <f>Tableau1[[#This Row],[value]]/Tableau1[[#This Row],[débarquements totaux de l''espèce]]</f>
        <v>#REF!</v>
      </c>
    </row>
    <row r="4099" spans="1:29" x14ac:dyDescent="0.2">
      <c r="A4099" s="1">
        <v>45355</v>
      </c>
      <c r="B4099" t="s">
        <v>24</v>
      </c>
      <c r="C4099" t="s">
        <v>25</v>
      </c>
      <c r="D4099">
        <v>2022</v>
      </c>
      <c r="E4099" t="s">
        <v>86</v>
      </c>
      <c r="F4099" t="s">
        <v>158</v>
      </c>
      <c r="G4099" t="s">
        <v>88</v>
      </c>
      <c r="H4099" t="s">
        <v>29</v>
      </c>
      <c r="L4099" t="s">
        <v>373</v>
      </c>
      <c r="M4099" t="s">
        <v>374</v>
      </c>
      <c r="N4099" t="str">
        <f>_xlfn.CONCAT(Tableau1[[#This Row],[species_name]],Tableau1[[#This Row],[sub_reg]])</f>
        <v>Smooth-hounds nei27.4.c</v>
      </c>
      <c r="O4099" t="s">
        <v>32</v>
      </c>
      <c r="P4099" t="s">
        <v>33</v>
      </c>
      <c r="Q4099" t="s">
        <v>34</v>
      </c>
      <c r="R4099">
        <v>17491.990000000002</v>
      </c>
      <c r="S4099" t="s">
        <v>35</v>
      </c>
      <c r="T4099" t="s">
        <v>103</v>
      </c>
      <c r="U4099" t="s">
        <v>104</v>
      </c>
      <c r="V4099" t="s">
        <v>389</v>
      </c>
      <c r="W4099">
        <f>IFERROR(INDEX(#REF!,MATCH(Tableau1[[#This Row],[Identifiant pour calcul]],#REF!,0),9),0)</f>
        <v>0</v>
      </c>
      <c r="X4099">
        <f>Tableau1[[#This Row],[value]]*0.125*Tableau1[[#This Row],[Sequestration factor]]</f>
        <v>0</v>
      </c>
      <c r="Y4099" t="s">
        <v>39</v>
      </c>
      <c r="Z4099" t="s">
        <v>40</v>
      </c>
      <c r="AA4099" t="s">
        <v>39</v>
      </c>
      <c r="AB4099" t="e">
        <f>INDEX(#REF!,MATCH(Tableau1[[#This Row],[species_name]],#REF!,0),2)</f>
        <v>#REF!</v>
      </c>
      <c r="AC4099" s="3" t="e">
        <f>Tableau1[[#This Row],[value]]/Tableau1[[#This Row],[débarquements totaux de l''espèce]]</f>
        <v>#REF!</v>
      </c>
    </row>
    <row r="4100" spans="1:29" x14ac:dyDescent="0.2">
      <c r="A4100" s="1">
        <v>45355</v>
      </c>
      <c r="B4100" t="s">
        <v>24</v>
      </c>
      <c r="C4100" t="s">
        <v>25</v>
      </c>
      <c r="D4100">
        <v>2022</v>
      </c>
      <c r="E4100" t="s">
        <v>86</v>
      </c>
      <c r="F4100" t="s">
        <v>158</v>
      </c>
      <c r="G4100" t="s">
        <v>88</v>
      </c>
      <c r="H4100" t="s">
        <v>29</v>
      </c>
      <c r="L4100" t="s">
        <v>373</v>
      </c>
      <c r="M4100" t="s">
        <v>374</v>
      </c>
      <c r="N4100" t="str">
        <f>_xlfn.CONCAT(Tableau1[[#This Row],[species_name]],Tableau1[[#This Row],[sub_reg]])</f>
        <v>Smooth-hounds nei27.7.j</v>
      </c>
      <c r="O4100" t="s">
        <v>32</v>
      </c>
      <c r="P4100" t="s">
        <v>33</v>
      </c>
      <c r="Q4100" t="s">
        <v>34</v>
      </c>
      <c r="R4100">
        <v>5051.57</v>
      </c>
      <c r="S4100" t="s">
        <v>35</v>
      </c>
      <c r="T4100" t="s">
        <v>103</v>
      </c>
      <c r="U4100" t="s">
        <v>104</v>
      </c>
      <c r="V4100" t="s">
        <v>377</v>
      </c>
      <c r="W4100">
        <f>IFERROR(INDEX(#REF!,MATCH(Tableau1[[#This Row],[Identifiant pour calcul]],#REF!,0),9),0)</f>
        <v>0</v>
      </c>
      <c r="X4100">
        <f>Tableau1[[#This Row],[value]]*0.125*Tableau1[[#This Row],[Sequestration factor]]</f>
        <v>0</v>
      </c>
      <c r="Y4100" t="s">
        <v>39</v>
      </c>
      <c r="Z4100" t="s">
        <v>40</v>
      </c>
      <c r="AA4100" t="s">
        <v>39</v>
      </c>
      <c r="AB4100" t="e">
        <f>INDEX(#REF!,MATCH(Tableau1[[#This Row],[species_name]],#REF!,0),2)</f>
        <v>#REF!</v>
      </c>
      <c r="AC4100" s="3" t="e">
        <f>Tableau1[[#This Row],[value]]/Tableau1[[#This Row],[débarquements totaux de l''espèce]]</f>
        <v>#REF!</v>
      </c>
    </row>
    <row r="4101" spans="1:29" x14ac:dyDescent="0.2">
      <c r="A4101" s="1">
        <v>45355</v>
      </c>
      <c r="B4101" t="s">
        <v>24</v>
      </c>
      <c r="C4101" t="s">
        <v>25</v>
      </c>
      <c r="D4101">
        <v>2022</v>
      </c>
      <c r="E4101" t="s">
        <v>86</v>
      </c>
      <c r="F4101" t="s">
        <v>523</v>
      </c>
      <c r="G4101" t="s">
        <v>28</v>
      </c>
      <c r="H4101" t="s">
        <v>29</v>
      </c>
      <c r="L4101" t="s">
        <v>524</v>
      </c>
      <c r="M4101" t="s">
        <v>525</v>
      </c>
      <c r="N4101" t="str">
        <f>_xlfn.CONCAT(Tableau1[[#This Row],[species_name]],Tableau1[[#This Row],[sub_reg]])</f>
        <v>Smooth-hounds nei27.8.a</v>
      </c>
      <c r="O4101" t="s">
        <v>32</v>
      </c>
      <c r="P4101" t="s">
        <v>33</v>
      </c>
      <c r="Q4101" t="s">
        <v>34</v>
      </c>
      <c r="R4101">
        <v>2998.01</v>
      </c>
      <c r="S4101" t="s">
        <v>35</v>
      </c>
      <c r="T4101" t="s">
        <v>103</v>
      </c>
      <c r="U4101" t="s">
        <v>104</v>
      </c>
      <c r="V4101" t="s">
        <v>331</v>
      </c>
      <c r="W4101">
        <f>IFERROR(INDEX(#REF!,MATCH(Tableau1[[#This Row],[Identifiant pour calcul]],#REF!,0),9),0)</f>
        <v>0</v>
      </c>
      <c r="X4101">
        <f>Tableau1[[#This Row],[value]]*0.125*Tableau1[[#This Row],[Sequestration factor]]</f>
        <v>0</v>
      </c>
      <c r="Y4101" t="s">
        <v>39</v>
      </c>
      <c r="Z4101" t="s">
        <v>40</v>
      </c>
      <c r="AA4101" t="s">
        <v>39</v>
      </c>
      <c r="AB4101" t="e">
        <f>INDEX(#REF!,MATCH(Tableau1[[#This Row],[species_name]],#REF!,0),2)</f>
        <v>#REF!</v>
      </c>
      <c r="AC4101" s="3" t="e">
        <f>Tableau1[[#This Row],[value]]/Tableau1[[#This Row],[débarquements totaux de l''espèce]]</f>
        <v>#REF!</v>
      </c>
    </row>
    <row r="4102" spans="1:29" x14ac:dyDescent="0.2">
      <c r="A4102" s="1">
        <v>45355</v>
      </c>
      <c r="B4102" t="s">
        <v>24</v>
      </c>
      <c r="C4102" t="s">
        <v>25</v>
      </c>
      <c r="D4102">
        <v>2022</v>
      </c>
      <c r="E4102" t="s">
        <v>86</v>
      </c>
      <c r="F4102" t="s">
        <v>158</v>
      </c>
      <c r="G4102" t="s">
        <v>406</v>
      </c>
      <c r="H4102" t="s">
        <v>29</v>
      </c>
      <c r="L4102" t="s">
        <v>418</v>
      </c>
      <c r="M4102" t="s">
        <v>419</v>
      </c>
      <c r="N4102" t="str">
        <f>_xlfn.CONCAT(Tableau1[[#This Row],[species_name]],Tableau1[[#This Row],[sub_reg]])</f>
        <v>Smooth-hounds nei27.4.c</v>
      </c>
      <c r="O4102" t="s">
        <v>32</v>
      </c>
      <c r="P4102" t="s">
        <v>33</v>
      </c>
      <c r="Q4102" t="s">
        <v>34</v>
      </c>
      <c r="R4102">
        <v>13152.92</v>
      </c>
      <c r="S4102" t="s">
        <v>35</v>
      </c>
      <c r="T4102" t="s">
        <v>103</v>
      </c>
      <c r="U4102" t="s">
        <v>104</v>
      </c>
      <c r="V4102" t="s">
        <v>389</v>
      </c>
      <c r="W4102">
        <f>IFERROR(INDEX(#REF!,MATCH(Tableau1[[#This Row],[Identifiant pour calcul]],#REF!,0),9),0)</f>
        <v>0</v>
      </c>
      <c r="X4102">
        <f>Tableau1[[#This Row],[value]]*0.125*Tableau1[[#This Row],[Sequestration factor]]</f>
        <v>0</v>
      </c>
      <c r="Y4102" t="s">
        <v>39</v>
      </c>
      <c r="Z4102" t="s">
        <v>40</v>
      </c>
      <c r="AA4102" t="s">
        <v>39</v>
      </c>
      <c r="AB4102" t="e">
        <f>INDEX(#REF!,MATCH(Tableau1[[#This Row],[species_name]],#REF!,0),2)</f>
        <v>#REF!</v>
      </c>
      <c r="AC4102" s="3" t="e">
        <f>Tableau1[[#This Row],[value]]/Tableau1[[#This Row],[débarquements totaux de l''espèce]]</f>
        <v>#REF!</v>
      </c>
    </row>
    <row r="4103" spans="1:29" x14ac:dyDescent="0.2">
      <c r="A4103" s="1">
        <v>45355</v>
      </c>
      <c r="B4103" t="s">
        <v>24</v>
      </c>
      <c r="C4103" t="s">
        <v>25</v>
      </c>
      <c r="D4103">
        <v>2022</v>
      </c>
      <c r="E4103" t="s">
        <v>86</v>
      </c>
      <c r="F4103" t="s">
        <v>158</v>
      </c>
      <c r="G4103" t="s">
        <v>406</v>
      </c>
      <c r="H4103" t="s">
        <v>29</v>
      </c>
      <c r="L4103" t="s">
        <v>418</v>
      </c>
      <c r="M4103" t="s">
        <v>419</v>
      </c>
      <c r="N4103" t="str">
        <f>_xlfn.CONCAT(Tableau1[[#This Row],[species_name]],Tableau1[[#This Row],[sub_reg]])</f>
        <v>Smooth-hounds nei27.7.d</v>
      </c>
      <c r="O4103" t="s">
        <v>32</v>
      </c>
      <c r="P4103" t="s">
        <v>33</v>
      </c>
      <c r="Q4103" t="s">
        <v>34</v>
      </c>
      <c r="R4103">
        <v>233171.15</v>
      </c>
      <c r="S4103" t="s">
        <v>35</v>
      </c>
      <c r="T4103" t="s">
        <v>103</v>
      </c>
      <c r="U4103" t="s">
        <v>104</v>
      </c>
      <c r="V4103" t="s">
        <v>96</v>
      </c>
      <c r="W4103">
        <f>IFERROR(INDEX(#REF!,MATCH(Tableau1[[#This Row],[Identifiant pour calcul]],#REF!,0),9),0)</f>
        <v>0</v>
      </c>
      <c r="X4103">
        <f>Tableau1[[#This Row],[value]]*0.125*Tableau1[[#This Row],[Sequestration factor]]</f>
        <v>0</v>
      </c>
      <c r="Y4103" t="s">
        <v>39</v>
      </c>
      <c r="Z4103" t="s">
        <v>40</v>
      </c>
      <c r="AA4103" t="s">
        <v>39</v>
      </c>
      <c r="AB4103" t="e">
        <f>INDEX(#REF!,MATCH(Tableau1[[#This Row],[species_name]],#REF!,0),2)</f>
        <v>#REF!</v>
      </c>
      <c r="AC4103" s="3" t="e">
        <f>Tableau1[[#This Row],[value]]/Tableau1[[#This Row],[débarquements totaux de l''espèce]]</f>
        <v>#REF!</v>
      </c>
    </row>
    <row r="4104" spans="1:29" x14ac:dyDescent="0.2">
      <c r="A4104" s="1">
        <v>45355</v>
      </c>
      <c r="B4104" t="s">
        <v>24</v>
      </c>
      <c r="C4104" t="s">
        <v>25</v>
      </c>
      <c r="D4104">
        <v>2022</v>
      </c>
      <c r="E4104" t="s">
        <v>86</v>
      </c>
      <c r="F4104" t="s">
        <v>158</v>
      </c>
      <c r="G4104" t="s">
        <v>406</v>
      </c>
      <c r="H4104" t="s">
        <v>29</v>
      </c>
      <c r="L4104" t="s">
        <v>418</v>
      </c>
      <c r="M4104" t="s">
        <v>419</v>
      </c>
      <c r="N4104" t="str">
        <f>_xlfn.CONCAT(Tableau1[[#This Row],[species_name]],Tableau1[[#This Row],[sub_reg]])</f>
        <v>Smooth-hounds nei27.7.e</v>
      </c>
      <c r="O4104" t="s">
        <v>32</v>
      </c>
      <c r="P4104" t="s">
        <v>33</v>
      </c>
      <c r="Q4104" t="s">
        <v>34</v>
      </c>
      <c r="R4104">
        <v>607346.30000000005</v>
      </c>
      <c r="S4104" t="s">
        <v>35</v>
      </c>
      <c r="T4104" t="s">
        <v>103</v>
      </c>
      <c r="U4104" t="s">
        <v>104</v>
      </c>
      <c r="V4104" t="s">
        <v>226</v>
      </c>
      <c r="W4104">
        <f>IFERROR(INDEX(#REF!,MATCH(Tableau1[[#This Row],[Identifiant pour calcul]],#REF!,0),9),0)</f>
        <v>0</v>
      </c>
      <c r="X4104">
        <f>Tableau1[[#This Row],[value]]*0.125*Tableau1[[#This Row],[Sequestration factor]]</f>
        <v>0</v>
      </c>
      <c r="Y4104" t="s">
        <v>39</v>
      </c>
      <c r="Z4104" t="s">
        <v>40</v>
      </c>
      <c r="AA4104" t="s">
        <v>39</v>
      </c>
      <c r="AB4104" t="e">
        <f>INDEX(#REF!,MATCH(Tableau1[[#This Row],[species_name]],#REF!,0),2)</f>
        <v>#REF!</v>
      </c>
      <c r="AC4104" s="3" t="e">
        <f>Tableau1[[#This Row],[value]]/Tableau1[[#This Row],[débarquements totaux de l''espèce]]</f>
        <v>#REF!</v>
      </c>
    </row>
    <row r="4105" spans="1:29" x14ac:dyDescent="0.2">
      <c r="A4105" s="1">
        <v>45355</v>
      </c>
      <c r="B4105" t="s">
        <v>24</v>
      </c>
      <c r="C4105" t="s">
        <v>25</v>
      </c>
      <c r="D4105">
        <v>2022</v>
      </c>
      <c r="E4105" t="s">
        <v>86</v>
      </c>
      <c r="F4105" t="s">
        <v>158</v>
      </c>
      <c r="G4105" t="s">
        <v>406</v>
      </c>
      <c r="H4105" t="s">
        <v>29</v>
      </c>
      <c r="L4105" t="s">
        <v>418</v>
      </c>
      <c r="M4105" t="s">
        <v>419</v>
      </c>
      <c r="N4105" t="str">
        <f>_xlfn.CONCAT(Tableau1[[#This Row],[species_name]],Tableau1[[#This Row],[sub_reg]])</f>
        <v>Smooth-hounds nei27.7.f</v>
      </c>
      <c r="O4105" t="s">
        <v>32</v>
      </c>
      <c r="P4105" t="s">
        <v>33</v>
      </c>
      <c r="Q4105" t="s">
        <v>34</v>
      </c>
      <c r="R4105">
        <v>5717.28</v>
      </c>
      <c r="S4105" t="s">
        <v>35</v>
      </c>
      <c r="T4105" t="s">
        <v>103</v>
      </c>
      <c r="U4105" t="s">
        <v>104</v>
      </c>
      <c r="V4105" t="s">
        <v>685</v>
      </c>
      <c r="W4105">
        <f>IFERROR(INDEX(#REF!,MATCH(Tableau1[[#This Row],[Identifiant pour calcul]],#REF!,0),9),0)</f>
        <v>0</v>
      </c>
      <c r="X4105">
        <f>Tableau1[[#This Row],[value]]*0.125*Tableau1[[#This Row],[Sequestration factor]]</f>
        <v>0</v>
      </c>
      <c r="Y4105" t="s">
        <v>39</v>
      </c>
      <c r="Z4105" t="s">
        <v>40</v>
      </c>
      <c r="AA4105" t="s">
        <v>39</v>
      </c>
      <c r="AB4105" t="e">
        <f>INDEX(#REF!,MATCH(Tableau1[[#This Row],[species_name]],#REF!,0),2)</f>
        <v>#REF!</v>
      </c>
      <c r="AC4105" s="3" t="e">
        <f>Tableau1[[#This Row],[value]]/Tableau1[[#This Row],[débarquements totaux de l''espèce]]</f>
        <v>#REF!</v>
      </c>
    </row>
    <row r="4106" spans="1:29" x14ac:dyDescent="0.2">
      <c r="A4106" s="1">
        <v>45355</v>
      </c>
      <c r="B4106" t="s">
        <v>24</v>
      </c>
      <c r="C4106" t="s">
        <v>25</v>
      </c>
      <c r="D4106">
        <v>2022</v>
      </c>
      <c r="E4106" t="s">
        <v>86</v>
      </c>
      <c r="F4106" t="s">
        <v>158</v>
      </c>
      <c r="G4106" t="s">
        <v>406</v>
      </c>
      <c r="H4106" t="s">
        <v>29</v>
      </c>
      <c r="L4106" t="s">
        <v>418</v>
      </c>
      <c r="M4106" t="s">
        <v>419</v>
      </c>
      <c r="N4106" t="str">
        <f>_xlfn.CONCAT(Tableau1[[#This Row],[species_name]],Tableau1[[#This Row],[sub_reg]])</f>
        <v>Smooth-hounds nei27.7.g</v>
      </c>
      <c r="O4106" t="s">
        <v>32</v>
      </c>
      <c r="P4106" t="s">
        <v>33</v>
      </c>
      <c r="Q4106" t="s">
        <v>34</v>
      </c>
      <c r="R4106">
        <v>24330.62</v>
      </c>
      <c r="S4106" t="s">
        <v>35</v>
      </c>
      <c r="T4106" t="s">
        <v>103</v>
      </c>
      <c r="U4106" t="s">
        <v>104</v>
      </c>
      <c r="V4106" t="s">
        <v>662</v>
      </c>
      <c r="W4106">
        <f>IFERROR(INDEX(#REF!,MATCH(Tableau1[[#This Row],[Identifiant pour calcul]],#REF!,0),9),0)</f>
        <v>0</v>
      </c>
      <c r="X4106">
        <f>Tableau1[[#This Row],[value]]*0.125*Tableau1[[#This Row],[Sequestration factor]]</f>
        <v>0</v>
      </c>
      <c r="Y4106" t="s">
        <v>39</v>
      </c>
      <c r="Z4106" t="s">
        <v>40</v>
      </c>
      <c r="AA4106" t="s">
        <v>39</v>
      </c>
      <c r="AB4106" t="e">
        <f>INDEX(#REF!,MATCH(Tableau1[[#This Row],[species_name]],#REF!,0),2)</f>
        <v>#REF!</v>
      </c>
      <c r="AC4106" s="3" t="e">
        <f>Tableau1[[#This Row],[value]]/Tableau1[[#This Row],[débarquements totaux de l''espèce]]</f>
        <v>#REF!</v>
      </c>
    </row>
    <row r="4107" spans="1:29" x14ac:dyDescent="0.2">
      <c r="A4107" s="1">
        <v>45355</v>
      </c>
      <c r="B4107" t="s">
        <v>24</v>
      </c>
      <c r="C4107" t="s">
        <v>25</v>
      </c>
      <c r="D4107">
        <v>2022</v>
      </c>
      <c r="E4107" t="s">
        <v>86</v>
      </c>
      <c r="F4107" t="s">
        <v>158</v>
      </c>
      <c r="G4107" t="s">
        <v>406</v>
      </c>
      <c r="H4107" t="s">
        <v>29</v>
      </c>
      <c r="L4107" t="s">
        <v>418</v>
      </c>
      <c r="M4107" t="s">
        <v>419</v>
      </c>
      <c r="N4107" t="str">
        <f>_xlfn.CONCAT(Tableau1[[#This Row],[species_name]],Tableau1[[#This Row],[sub_reg]])</f>
        <v>Smooth-hounds nei27.7.h</v>
      </c>
      <c r="O4107" t="s">
        <v>32</v>
      </c>
      <c r="P4107" t="s">
        <v>33</v>
      </c>
      <c r="Q4107" t="s">
        <v>34</v>
      </c>
      <c r="R4107">
        <v>162190.99</v>
      </c>
      <c r="S4107" t="s">
        <v>35</v>
      </c>
      <c r="T4107" t="s">
        <v>103</v>
      </c>
      <c r="U4107" t="s">
        <v>104</v>
      </c>
      <c r="V4107" t="s">
        <v>330</v>
      </c>
      <c r="W4107">
        <f>IFERROR(INDEX(#REF!,MATCH(Tableau1[[#This Row],[Identifiant pour calcul]],#REF!,0),9),0)</f>
        <v>0</v>
      </c>
      <c r="X4107">
        <f>Tableau1[[#This Row],[value]]*0.125*Tableau1[[#This Row],[Sequestration factor]]</f>
        <v>0</v>
      </c>
      <c r="Y4107" t="s">
        <v>39</v>
      </c>
      <c r="Z4107" t="s">
        <v>40</v>
      </c>
      <c r="AA4107" t="s">
        <v>39</v>
      </c>
      <c r="AB4107" t="e">
        <f>INDEX(#REF!,MATCH(Tableau1[[#This Row],[species_name]],#REF!,0),2)</f>
        <v>#REF!</v>
      </c>
      <c r="AC4107" s="3" t="e">
        <f>Tableau1[[#This Row],[value]]/Tableau1[[#This Row],[débarquements totaux de l''espèce]]</f>
        <v>#REF!</v>
      </c>
    </row>
    <row r="4108" spans="1:29" x14ac:dyDescent="0.2">
      <c r="A4108" s="1">
        <v>45355</v>
      </c>
      <c r="B4108" t="s">
        <v>24</v>
      </c>
      <c r="C4108" t="s">
        <v>25</v>
      </c>
      <c r="D4108">
        <v>2022</v>
      </c>
      <c r="E4108" t="s">
        <v>86</v>
      </c>
      <c r="F4108" t="s">
        <v>158</v>
      </c>
      <c r="G4108" t="s">
        <v>406</v>
      </c>
      <c r="H4108" t="s">
        <v>29</v>
      </c>
      <c r="L4108" t="s">
        <v>418</v>
      </c>
      <c r="M4108" t="s">
        <v>419</v>
      </c>
      <c r="N4108" t="str">
        <f>_xlfn.CONCAT(Tableau1[[#This Row],[species_name]],Tableau1[[#This Row],[sub_reg]])</f>
        <v>Smooth-hounds nei27.7.j</v>
      </c>
      <c r="O4108" t="s">
        <v>32</v>
      </c>
      <c r="P4108" t="s">
        <v>33</v>
      </c>
      <c r="Q4108" t="s">
        <v>34</v>
      </c>
      <c r="R4108">
        <v>3563.2</v>
      </c>
      <c r="S4108" t="s">
        <v>35</v>
      </c>
      <c r="T4108" t="s">
        <v>103</v>
      </c>
      <c r="U4108" t="s">
        <v>104</v>
      </c>
      <c r="V4108" t="s">
        <v>377</v>
      </c>
      <c r="W4108">
        <f>IFERROR(INDEX(#REF!,MATCH(Tableau1[[#This Row],[Identifiant pour calcul]],#REF!,0),9),0)</f>
        <v>0</v>
      </c>
      <c r="X4108">
        <f>Tableau1[[#This Row],[value]]*0.125*Tableau1[[#This Row],[Sequestration factor]]</f>
        <v>0</v>
      </c>
      <c r="Y4108" t="s">
        <v>39</v>
      </c>
      <c r="Z4108" t="s">
        <v>40</v>
      </c>
      <c r="AA4108" t="s">
        <v>39</v>
      </c>
      <c r="AB4108" t="e">
        <f>INDEX(#REF!,MATCH(Tableau1[[#This Row],[species_name]],#REF!,0),2)</f>
        <v>#REF!</v>
      </c>
      <c r="AC4108" s="3" t="e">
        <f>Tableau1[[#This Row],[value]]/Tableau1[[#This Row],[débarquements totaux de l''espèce]]</f>
        <v>#REF!</v>
      </c>
    </row>
    <row r="4109" spans="1:29" x14ac:dyDescent="0.2">
      <c r="A4109" s="1">
        <v>45355</v>
      </c>
      <c r="B4109" t="s">
        <v>24</v>
      </c>
      <c r="C4109" t="s">
        <v>25</v>
      </c>
      <c r="D4109">
        <v>2022</v>
      </c>
      <c r="E4109" t="s">
        <v>86</v>
      </c>
      <c r="F4109" t="s">
        <v>158</v>
      </c>
      <c r="G4109" t="s">
        <v>406</v>
      </c>
      <c r="H4109" t="s">
        <v>29</v>
      </c>
      <c r="L4109" t="s">
        <v>418</v>
      </c>
      <c r="M4109" t="s">
        <v>419</v>
      </c>
      <c r="N4109" t="str">
        <f>_xlfn.CONCAT(Tableau1[[#This Row],[species_name]],Tableau1[[#This Row],[sub_reg]])</f>
        <v>Smooth-hounds nei27.8.a</v>
      </c>
      <c r="O4109" t="s">
        <v>32</v>
      </c>
      <c r="P4109" t="s">
        <v>33</v>
      </c>
      <c r="Q4109" t="s">
        <v>34</v>
      </c>
      <c r="R4109">
        <v>15079.51</v>
      </c>
      <c r="S4109" t="s">
        <v>35</v>
      </c>
      <c r="T4109" t="s">
        <v>103</v>
      </c>
      <c r="U4109" t="s">
        <v>104</v>
      </c>
      <c r="V4109" t="s">
        <v>331</v>
      </c>
      <c r="W4109">
        <f>IFERROR(INDEX(#REF!,MATCH(Tableau1[[#This Row],[Identifiant pour calcul]],#REF!,0),9),0)</f>
        <v>0</v>
      </c>
      <c r="X4109">
        <f>Tableau1[[#This Row],[value]]*0.125*Tableau1[[#This Row],[Sequestration factor]]</f>
        <v>0</v>
      </c>
      <c r="Y4109" t="s">
        <v>39</v>
      </c>
      <c r="Z4109" t="s">
        <v>40</v>
      </c>
      <c r="AA4109" t="s">
        <v>39</v>
      </c>
      <c r="AB4109" t="e">
        <f>INDEX(#REF!,MATCH(Tableau1[[#This Row],[species_name]],#REF!,0),2)</f>
        <v>#REF!</v>
      </c>
      <c r="AC4109" s="3" t="e">
        <f>Tableau1[[#This Row],[value]]/Tableau1[[#This Row],[débarquements totaux de l''espèce]]</f>
        <v>#REF!</v>
      </c>
    </row>
    <row r="4110" spans="1:29" x14ac:dyDescent="0.2">
      <c r="A4110" s="1">
        <v>45355</v>
      </c>
      <c r="B4110" t="s">
        <v>24</v>
      </c>
      <c r="C4110" t="s">
        <v>25</v>
      </c>
      <c r="D4110">
        <v>2022</v>
      </c>
      <c r="E4110" t="s">
        <v>86</v>
      </c>
      <c r="F4110" t="s">
        <v>372</v>
      </c>
      <c r="G4110" t="s">
        <v>28</v>
      </c>
      <c r="H4110" t="s">
        <v>29</v>
      </c>
      <c r="L4110" t="s">
        <v>711</v>
      </c>
      <c r="M4110" t="s">
        <v>712</v>
      </c>
      <c r="N4110" t="str">
        <f>_xlfn.CONCAT(Tableau1[[#This Row],[species_name]],Tableau1[[#This Row],[sub_reg]])</f>
        <v>Smooth-hounds nei27.7.d</v>
      </c>
      <c r="O4110" t="s">
        <v>32</v>
      </c>
      <c r="P4110" t="s">
        <v>33</v>
      </c>
      <c r="Q4110" t="s">
        <v>34</v>
      </c>
      <c r="R4110">
        <v>93270.56</v>
      </c>
      <c r="S4110" t="s">
        <v>35</v>
      </c>
      <c r="T4110" t="s">
        <v>103</v>
      </c>
      <c r="U4110" t="s">
        <v>104</v>
      </c>
      <c r="V4110" t="s">
        <v>96</v>
      </c>
      <c r="W4110">
        <f>IFERROR(INDEX(#REF!,MATCH(Tableau1[[#This Row],[Identifiant pour calcul]],#REF!,0),9),0)</f>
        <v>0</v>
      </c>
      <c r="X4110">
        <f>Tableau1[[#This Row],[value]]*0.125*Tableau1[[#This Row],[Sequestration factor]]</f>
        <v>0</v>
      </c>
      <c r="Y4110" t="s">
        <v>39</v>
      </c>
      <c r="Z4110" t="s">
        <v>40</v>
      </c>
      <c r="AA4110" t="s">
        <v>39</v>
      </c>
      <c r="AB4110" t="e">
        <f>INDEX(#REF!,MATCH(Tableau1[[#This Row],[species_name]],#REF!,0),2)</f>
        <v>#REF!</v>
      </c>
      <c r="AC4110" s="3" t="e">
        <f>Tableau1[[#This Row],[value]]/Tableau1[[#This Row],[débarquements totaux de l''espèce]]</f>
        <v>#REF!</v>
      </c>
    </row>
    <row r="4111" spans="1:29" x14ac:dyDescent="0.2">
      <c r="A4111" s="1">
        <v>45355</v>
      </c>
      <c r="B4111" t="s">
        <v>24</v>
      </c>
      <c r="C4111" t="s">
        <v>25</v>
      </c>
      <c r="D4111">
        <v>2022</v>
      </c>
      <c r="E4111" t="s">
        <v>86</v>
      </c>
      <c r="F4111" t="s">
        <v>372</v>
      </c>
      <c r="G4111" t="s">
        <v>28</v>
      </c>
      <c r="H4111" t="s">
        <v>29</v>
      </c>
      <c r="L4111" t="s">
        <v>711</v>
      </c>
      <c r="M4111" t="s">
        <v>712</v>
      </c>
      <c r="N4111" t="str">
        <f>_xlfn.CONCAT(Tableau1[[#This Row],[species_name]],Tableau1[[#This Row],[sub_reg]])</f>
        <v>Smooth-hounds nei27.7.e</v>
      </c>
      <c r="O4111" t="s">
        <v>32</v>
      </c>
      <c r="P4111" t="s">
        <v>33</v>
      </c>
      <c r="Q4111" t="s">
        <v>34</v>
      </c>
      <c r="R4111">
        <v>16304.14</v>
      </c>
      <c r="S4111" t="s">
        <v>35</v>
      </c>
      <c r="T4111" t="s">
        <v>103</v>
      </c>
      <c r="U4111" t="s">
        <v>104</v>
      </c>
      <c r="V4111" t="s">
        <v>226</v>
      </c>
      <c r="W4111">
        <f>IFERROR(INDEX(#REF!,MATCH(Tableau1[[#This Row],[Identifiant pour calcul]],#REF!,0),9),0)</f>
        <v>0</v>
      </c>
      <c r="X4111">
        <f>Tableau1[[#This Row],[value]]*0.125*Tableau1[[#This Row],[Sequestration factor]]</f>
        <v>0</v>
      </c>
      <c r="Y4111" t="s">
        <v>39</v>
      </c>
      <c r="Z4111" t="s">
        <v>40</v>
      </c>
      <c r="AA4111" t="s">
        <v>39</v>
      </c>
      <c r="AB4111" t="e">
        <f>INDEX(#REF!,MATCH(Tableau1[[#This Row],[species_name]],#REF!,0),2)</f>
        <v>#REF!</v>
      </c>
      <c r="AC4111" s="3" t="e">
        <f>Tableau1[[#This Row],[value]]/Tableau1[[#This Row],[débarquements totaux de l''espèce]]</f>
        <v>#REF!</v>
      </c>
    </row>
    <row r="4112" spans="1:29" x14ac:dyDescent="0.2">
      <c r="A4112" s="1">
        <v>45355</v>
      </c>
      <c r="B4112" t="s">
        <v>24</v>
      </c>
      <c r="C4112" t="s">
        <v>25</v>
      </c>
      <c r="D4112">
        <v>2022</v>
      </c>
      <c r="E4112" t="s">
        <v>86</v>
      </c>
      <c r="F4112" t="s">
        <v>372</v>
      </c>
      <c r="G4112" t="s">
        <v>28</v>
      </c>
      <c r="H4112" t="s">
        <v>29</v>
      </c>
      <c r="L4112" t="s">
        <v>711</v>
      </c>
      <c r="M4112" t="s">
        <v>712</v>
      </c>
      <c r="N4112" t="str">
        <f>_xlfn.CONCAT(Tableau1[[#This Row],[species_name]],Tableau1[[#This Row],[sub_reg]])</f>
        <v>Smooth-hounds nei27.7.h</v>
      </c>
      <c r="O4112" t="s">
        <v>32</v>
      </c>
      <c r="P4112" t="s">
        <v>33</v>
      </c>
      <c r="Q4112" t="s">
        <v>34</v>
      </c>
      <c r="R4112">
        <v>1248.3599999999999</v>
      </c>
      <c r="S4112" t="s">
        <v>35</v>
      </c>
      <c r="T4112" t="s">
        <v>103</v>
      </c>
      <c r="U4112" t="s">
        <v>104</v>
      </c>
      <c r="V4112" t="s">
        <v>330</v>
      </c>
      <c r="W4112">
        <f>IFERROR(INDEX(#REF!,MATCH(Tableau1[[#This Row],[Identifiant pour calcul]],#REF!,0),9),0)</f>
        <v>0</v>
      </c>
      <c r="X4112">
        <f>Tableau1[[#This Row],[value]]*0.125*Tableau1[[#This Row],[Sequestration factor]]</f>
        <v>0</v>
      </c>
      <c r="Y4112" t="s">
        <v>39</v>
      </c>
      <c r="Z4112" t="s">
        <v>40</v>
      </c>
      <c r="AA4112" t="s">
        <v>39</v>
      </c>
      <c r="AB4112" t="e">
        <f>INDEX(#REF!,MATCH(Tableau1[[#This Row],[species_name]],#REF!,0),2)</f>
        <v>#REF!</v>
      </c>
      <c r="AC4112" s="3" t="e">
        <f>Tableau1[[#This Row],[value]]/Tableau1[[#This Row],[débarquements totaux de l''espèce]]</f>
        <v>#REF!</v>
      </c>
    </row>
    <row r="4113" spans="1:29" x14ac:dyDescent="0.2">
      <c r="A4113" s="1">
        <v>45355</v>
      </c>
      <c r="B4113" t="s">
        <v>24</v>
      </c>
      <c r="C4113" t="s">
        <v>25</v>
      </c>
      <c r="D4113">
        <v>2022</v>
      </c>
      <c r="E4113" t="s">
        <v>86</v>
      </c>
      <c r="F4113" t="s">
        <v>158</v>
      </c>
      <c r="G4113" t="s">
        <v>28</v>
      </c>
      <c r="H4113" t="s">
        <v>29</v>
      </c>
      <c r="M4113" t="s">
        <v>821</v>
      </c>
      <c r="N4113" t="str">
        <f>_xlfn.CONCAT(Tableau1[[#This Row],[species_name]],Tableau1[[#This Row],[sub_reg]])</f>
        <v>Smooth-hounds nei27.7.d</v>
      </c>
      <c r="O4113" t="s">
        <v>32</v>
      </c>
      <c r="P4113" t="s">
        <v>33</v>
      </c>
      <c r="Q4113" t="s">
        <v>34</v>
      </c>
      <c r="R4113">
        <v>207018.59</v>
      </c>
      <c r="S4113" t="s">
        <v>35</v>
      </c>
      <c r="T4113" t="s">
        <v>103</v>
      </c>
      <c r="U4113" t="s">
        <v>104</v>
      </c>
      <c r="V4113" t="s">
        <v>96</v>
      </c>
      <c r="W4113">
        <f>IFERROR(INDEX(#REF!,MATCH(Tableau1[[#This Row],[Identifiant pour calcul]],#REF!,0),9),0)</f>
        <v>0</v>
      </c>
      <c r="X4113">
        <f>Tableau1[[#This Row],[value]]*0.125*Tableau1[[#This Row],[Sequestration factor]]</f>
        <v>0</v>
      </c>
      <c r="Y4113" t="s">
        <v>39</v>
      </c>
      <c r="Z4113" t="s">
        <v>40</v>
      </c>
      <c r="AA4113" t="s">
        <v>39</v>
      </c>
      <c r="AB4113" t="e">
        <f>INDEX(#REF!,MATCH(Tableau1[[#This Row],[species_name]],#REF!,0),2)</f>
        <v>#REF!</v>
      </c>
      <c r="AC4113" s="3" t="e">
        <f>Tableau1[[#This Row],[value]]/Tableau1[[#This Row],[débarquements totaux de l''espèce]]</f>
        <v>#REF!</v>
      </c>
    </row>
    <row r="4114" spans="1:29" x14ac:dyDescent="0.2">
      <c r="A4114" s="1">
        <v>45355</v>
      </c>
      <c r="B4114" t="s">
        <v>24</v>
      </c>
      <c r="C4114" t="s">
        <v>25</v>
      </c>
      <c r="D4114">
        <v>2022</v>
      </c>
      <c r="E4114" t="s">
        <v>86</v>
      </c>
      <c r="F4114" t="s">
        <v>158</v>
      </c>
      <c r="G4114" t="s">
        <v>28</v>
      </c>
      <c r="H4114" t="s">
        <v>29</v>
      </c>
      <c r="M4114" t="s">
        <v>821</v>
      </c>
      <c r="N4114" t="str">
        <f>_xlfn.CONCAT(Tableau1[[#This Row],[species_name]],Tableau1[[#This Row],[sub_reg]])</f>
        <v>Smooth-hounds nei27.7.h</v>
      </c>
      <c r="O4114" t="s">
        <v>32</v>
      </c>
      <c r="P4114" t="s">
        <v>33</v>
      </c>
      <c r="Q4114" t="s">
        <v>34</v>
      </c>
      <c r="R4114">
        <v>21407.919999999998</v>
      </c>
      <c r="S4114" t="s">
        <v>35</v>
      </c>
      <c r="T4114" t="s">
        <v>103</v>
      </c>
      <c r="U4114" t="s">
        <v>104</v>
      </c>
      <c r="V4114" t="s">
        <v>330</v>
      </c>
      <c r="W4114">
        <f>IFERROR(INDEX(#REF!,MATCH(Tableau1[[#This Row],[Identifiant pour calcul]],#REF!,0),9),0)</f>
        <v>0</v>
      </c>
      <c r="X4114">
        <f>Tableau1[[#This Row],[value]]*0.125*Tableau1[[#This Row],[Sequestration factor]]</f>
        <v>0</v>
      </c>
      <c r="Y4114" t="s">
        <v>39</v>
      </c>
      <c r="Z4114" t="s">
        <v>40</v>
      </c>
      <c r="AA4114" t="s">
        <v>39</v>
      </c>
      <c r="AB4114" t="e">
        <f>INDEX(#REF!,MATCH(Tableau1[[#This Row],[species_name]],#REF!,0),2)</f>
        <v>#REF!</v>
      </c>
      <c r="AC4114" s="3" t="e">
        <f>Tableau1[[#This Row],[value]]/Tableau1[[#This Row],[débarquements totaux de l''espèce]]</f>
        <v>#REF!</v>
      </c>
    </row>
    <row r="4115" spans="1:29" x14ac:dyDescent="0.2">
      <c r="A4115" s="1">
        <v>45355</v>
      </c>
      <c r="B4115" t="s">
        <v>24</v>
      </c>
      <c r="C4115" t="s">
        <v>25</v>
      </c>
      <c r="D4115">
        <v>2022</v>
      </c>
      <c r="E4115" t="s">
        <v>86</v>
      </c>
      <c r="F4115" t="s">
        <v>158</v>
      </c>
      <c r="G4115" t="s">
        <v>28</v>
      </c>
      <c r="H4115" t="s">
        <v>29</v>
      </c>
      <c r="M4115" t="s">
        <v>821</v>
      </c>
      <c r="N4115" t="str">
        <f>_xlfn.CONCAT(Tableau1[[#This Row],[species_name]],Tableau1[[#This Row],[sub_reg]])</f>
        <v>Smooth-hounds nei27.8.b</v>
      </c>
      <c r="O4115" t="s">
        <v>32</v>
      </c>
      <c r="P4115" t="s">
        <v>33</v>
      </c>
      <c r="Q4115" t="s">
        <v>34</v>
      </c>
      <c r="R4115">
        <v>1810.29</v>
      </c>
      <c r="S4115" t="s">
        <v>35</v>
      </c>
      <c r="T4115" t="s">
        <v>103</v>
      </c>
      <c r="U4115" t="s">
        <v>104</v>
      </c>
      <c r="V4115" t="s">
        <v>338</v>
      </c>
      <c r="W4115">
        <f>IFERROR(INDEX(#REF!,MATCH(Tableau1[[#This Row],[Identifiant pour calcul]],#REF!,0),9),0)</f>
        <v>0</v>
      </c>
      <c r="X4115">
        <f>Tableau1[[#This Row],[value]]*0.125*Tableau1[[#This Row],[Sequestration factor]]</f>
        <v>0</v>
      </c>
      <c r="Y4115" t="s">
        <v>39</v>
      </c>
      <c r="Z4115" t="s">
        <v>40</v>
      </c>
      <c r="AA4115" t="s">
        <v>39</v>
      </c>
      <c r="AB4115" t="e">
        <f>INDEX(#REF!,MATCH(Tableau1[[#This Row],[species_name]],#REF!,0),2)</f>
        <v>#REF!</v>
      </c>
      <c r="AC4115" s="3" t="e">
        <f>Tableau1[[#This Row],[value]]/Tableau1[[#This Row],[débarquements totaux de l''espèce]]</f>
        <v>#REF!</v>
      </c>
    </row>
    <row r="4116" spans="1:29" x14ac:dyDescent="0.2">
      <c r="A4116" s="1">
        <v>45355</v>
      </c>
      <c r="B4116" t="s">
        <v>24</v>
      </c>
      <c r="C4116" t="s">
        <v>25</v>
      </c>
      <c r="D4116">
        <v>2022</v>
      </c>
      <c r="E4116" t="s">
        <v>86</v>
      </c>
      <c r="F4116" t="s">
        <v>158</v>
      </c>
      <c r="G4116" t="s">
        <v>107</v>
      </c>
      <c r="H4116" t="s">
        <v>29</v>
      </c>
      <c r="L4116" t="s">
        <v>822</v>
      </c>
      <c r="M4116" t="s">
        <v>823</v>
      </c>
      <c r="N4116" t="str">
        <f>_xlfn.CONCAT(Tableau1[[#This Row],[species_name]],Tableau1[[#This Row],[sub_reg]])</f>
        <v>Smooth-hounds nei27.7.d</v>
      </c>
      <c r="O4116" t="s">
        <v>32</v>
      </c>
      <c r="P4116" t="s">
        <v>33</v>
      </c>
      <c r="Q4116" t="s">
        <v>34</v>
      </c>
      <c r="R4116">
        <v>4006.49</v>
      </c>
      <c r="S4116" t="s">
        <v>35</v>
      </c>
      <c r="T4116" t="s">
        <v>103</v>
      </c>
      <c r="U4116" t="s">
        <v>104</v>
      </c>
      <c r="V4116" t="s">
        <v>96</v>
      </c>
      <c r="W4116">
        <f>IFERROR(INDEX(#REF!,MATCH(Tableau1[[#This Row],[Identifiant pour calcul]],#REF!,0),9),0)</f>
        <v>0</v>
      </c>
      <c r="X4116">
        <f>Tableau1[[#This Row],[value]]*0.125*Tableau1[[#This Row],[Sequestration factor]]</f>
        <v>0</v>
      </c>
      <c r="Y4116" t="s">
        <v>39</v>
      </c>
      <c r="Z4116" t="s">
        <v>40</v>
      </c>
      <c r="AA4116" t="s">
        <v>39</v>
      </c>
      <c r="AB4116" t="e">
        <f>INDEX(#REF!,MATCH(Tableau1[[#This Row],[species_name]],#REF!,0),2)</f>
        <v>#REF!</v>
      </c>
      <c r="AC4116" s="3" t="e">
        <f>Tableau1[[#This Row],[value]]/Tableau1[[#This Row],[débarquements totaux de l''espèce]]</f>
        <v>#REF!</v>
      </c>
    </row>
    <row r="4117" spans="1:29" x14ac:dyDescent="0.2">
      <c r="A4117" s="1">
        <v>45355</v>
      </c>
      <c r="B4117" t="s">
        <v>24</v>
      </c>
      <c r="C4117" t="s">
        <v>25</v>
      </c>
      <c r="D4117">
        <v>2022</v>
      </c>
      <c r="E4117" t="s">
        <v>86</v>
      </c>
      <c r="F4117" t="s">
        <v>158</v>
      </c>
      <c r="G4117" t="s">
        <v>107</v>
      </c>
      <c r="H4117" t="s">
        <v>29</v>
      </c>
      <c r="L4117" t="s">
        <v>822</v>
      </c>
      <c r="M4117" t="s">
        <v>823</v>
      </c>
      <c r="N4117" t="str">
        <f>_xlfn.CONCAT(Tableau1[[#This Row],[species_name]],Tableau1[[#This Row],[sub_reg]])</f>
        <v>Smooth-hounds nei27.8.a</v>
      </c>
      <c r="O4117" t="s">
        <v>32</v>
      </c>
      <c r="P4117" t="s">
        <v>33</v>
      </c>
      <c r="Q4117" t="s">
        <v>34</v>
      </c>
      <c r="R4117">
        <v>1083.53</v>
      </c>
      <c r="S4117" t="s">
        <v>35</v>
      </c>
      <c r="T4117" t="s">
        <v>103</v>
      </c>
      <c r="U4117" t="s">
        <v>104</v>
      </c>
      <c r="V4117" t="s">
        <v>331</v>
      </c>
      <c r="W4117">
        <f>IFERROR(INDEX(#REF!,MATCH(Tableau1[[#This Row],[Identifiant pour calcul]],#REF!,0),9),0)</f>
        <v>0</v>
      </c>
      <c r="X4117">
        <f>Tableau1[[#This Row],[value]]*0.125*Tableau1[[#This Row],[Sequestration factor]]</f>
        <v>0</v>
      </c>
      <c r="Y4117" t="s">
        <v>39</v>
      </c>
      <c r="Z4117" t="s">
        <v>40</v>
      </c>
      <c r="AA4117" t="s">
        <v>39</v>
      </c>
      <c r="AB4117" t="e">
        <f>INDEX(#REF!,MATCH(Tableau1[[#This Row],[species_name]],#REF!,0),2)</f>
        <v>#REF!</v>
      </c>
      <c r="AC4117" s="3" t="e">
        <f>Tableau1[[#This Row],[value]]/Tableau1[[#This Row],[débarquements totaux de l''espèce]]</f>
        <v>#REF!</v>
      </c>
    </row>
    <row r="4118" spans="1:29" x14ac:dyDescent="0.2">
      <c r="A4118" s="1">
        <v>45355</v>
      </c>
      <c r="B4118" t="s">
        <v>24</v>
      </c>
      <c r="C4118" t="s">
        <v>25</v>
      </c>
      <c r="D4118">
        <v>2022</v>
      </c>
      <c r="E4118" t="s">
        <v>86</v>
      </c>
      <c r="F4118" t="s">
        <v>158</v>
      </c>
      <c r="G4118" t="s">
        <v>107</v>
      </c>
      <c r="H4118" t="s">
        <v>29</v>
      </c>
      <c r="L4118" t="s">
        <v>822</v>
      </c>
      <c r="M4118" t="s">
        <v>823</v>
      </c>
      <c r="N4118" t="str">
        <f>_xlfn.CONCAT(Tableau1[[#This Row],[species_name]],Tableau1[[#This Row],[sub_reg]])</f>
        <v>Smooth-hounds nei27.7.e</v>
      </c>
      <c r="O4118" t="s">
        <v>32</v>
      </c>
      <c r="P4118" t="s">
        <v>33</v>
      </c>
      <c r="Q4118" t="s">
        <v>34</v>
      </c>
      <c r="R4118">
        <v>1338.95</v>
      </c>
      <c r="S4118" t="s">
        <v>35</v>
      </c>
      <c r="T4118" t="s">
        <v>103</v>
      </c>
      <c r="U4118" t="s">
        <v>104</v>
      </c>
      <c r="V4118" t="s">
        <v>226</v>
      </c>
      <c r="W4118">
        <f>IFERROR(INDEX(#REF!,MATCH(Tableau1[[#This Row],[Identifiant pour calcul]],#REF!,0),9),0)</f>
        <v>0</v>
      </c>
      <c r="X4118">
        <f>Tableau1[[#This Row],[value]]*0.125*Tableau1[[#This Row],[Sequestration factor]]</f>
        <v>0</v>
      </c>
      <c r="Y4118" t="s">
        <v>39</v>
      </c>
      <c r="Z4118" t="s">
        <v>40</v>
      </c>
      <c r="AA4118" t="s">
        <v>39</v>
      </c>
      <c r="AB4118" t="e">
        <f>INDEX(#REF!,MATCH(Tableau1[[#This Row],[species_name]],#REF!,0),2)</f>
        <v>#REF!</v>
      </c>
      <c r="AC4118" s="3" t="e">
        <f>Tableau1[[#This Row],[value]]/Tableau1[[#This Row],[débarquements totaux de l''espèce]]</f>
        <v>#REF!</v>
      </c>
    </row>
    <row r="4119" spans="1:29" x14ac:dyDescent="0.2">
      <c r="A4119" s="1">
        <v>45355</v>
      </c>
      <c r="B4119" t="s">
        <v>24</v>
      </c>
      <c r="C4119" t="s">
        <v>25</v>
      </c>
      <c r="D4119">
        <v>2022</v>
      </c>
      <c r="E4119" t="s">
        <v>86</v>
      </c>
      <c r="F4119" t="s">
        <v>27</v>
      </c>
      <c r="G4119" t="s">
        <v>28</v>
      </c>
      <c r="H4119" t="s">
        <v>29</v>
      </c>
      <c r="L4119" t="s">
        <v>648</v>
      </c>
      <c r="M4119" t="s">
        <v>649</v>
      </c>
      <c r="N4119" t="str">
        <f>_xlfn.CONCAT(Tableau1[[#This Row],[species_name]],Tableau1[[#This Row],[sub_reg]])</f>
        <v>Smooth-hounds nei27.7.e</v>
      </c>
      <c r="O4119" t="s">
        <v>32</v>
      </c>
      <c r="P4119" t="s">
        <v>33</v>
      </c>
      <c r="Q4119" t="s">
        <v>34</v>
      </c>
      <c r="R4119">
        <v>15213.94</v>
      </c>
      <c r="S4119" t="s">
        <v>35</v>
      </c>
      <c r="T4119" t="s">
        <v>103</v>
      </c>
      <c r="U4119" t="s">
        <v>104</v>
      </c>
      <c r="V4119" t="s">
        <v>226</v>
      </c>
      <c r="W4119">
        <f>IFERROR(INDEX(#REF!,MATCH(Tableau1[[#This Row],[Identifiant pour calcul]],#REF!,0),9),0)</f>
        <v>0</v>
      </c>
      <c r="X4119">
        <f>Tableau1[[#This Row],[value]]*0.125*Tableau1[[#This Row],[Sequestration factor]]</f>
        <v>0</v>
      </c>
      <c r="Y4119" t="s">
        <v>39</v>
      </c>
      <c r="Z4119" t="s">
        <v>40</v>
      </c>
      <c r="AA4119" t="s">
        <v>39</v>
      </c>
      <c r="AB4119" t="e">
        <f>INDEX(#REF!,MATCH(Tableau1[[#This Row],[species_name]],#REF!,0),2)</f>
        <v>#REF!</v>
      </c>
      <c r="AC4119" s="3" t="e">
        <f>Tableau1[[#This Row],[value]]/Tableau1[[#This Row],[débarquements totaux de l''espèce]]</f>
        <v>#REF!</v>
      </c>
    </row>
    <row r="4120" spans="1:29" x14ac:dyDescent="0.2">
      <c r="A4120" s="1">
        <v>45355</v>
      </c>
      <c r="B4120" t="s">
        <v>24</v>
      </c>
      <c r="C4120" t="s">
        <v>25</v>
      </c>
      <c r="D4120">
        <v>2022</v>
      </c>
      <c r="E4120" t="s">
        <v>86</v>
      </c>
      <c r="F4120" t="s">
        <v>158</v>
      </c>
      <c r="G4120" t="s">
        <v>28</v>
      </c>
      <c r="H4120" t="s">
        <v>29</v>
      </c>
      <c r="M4120" t="s">
        <v>821</v>
      </c>
      <c r="N4120" t="str">
        <f>_xlfn.CONCAT(Tableau1[[#This Row],[species_name]],Tableau1[[#This Row],[sub_reg]])</f>
        <v>Smooth-hounds nei27.7.e</v>
      </c>
      <c r="O4120" t="s">
        <v>32</v>
      </c>
      <c r="P4120" t="s">
        <v>33</v>
      </c>
      <c r="Q4120" t="s">
        <v>34</v>
      </c>
      <c r="R4120">
        <v>78890.27</v>
      </c>
      <c r="S4120" t="s">
        <v>35</v>
      </c>
      <c r="T4120" t="s">
        <v>103</v>
      </c>
      <c r="U4120" t="s">
        <v>104</v>
      </c>
      <c r="V4120" t="s">
        <v>226</v>
      </c>
      <c r="W4120">
        <f>IFERROR(INDEX(#REF!,MATCH(Tableau1[[#This Row],[Identifiant pour calcul]],#REF!,0),9),0)</f>
        <v>0</v>
      </c>
      <c r="X4120">
        <f>Tableau1[[#This Row],[value]]*0.125*Tableau1[[#This Row],[Sequestration factor]]</f>
        <v>0</v>
      </c>
      <c r="Y4120" t="s">
        <v>39</v>
      </c>
      <c r="Z4120" t="s">
        <v>40</v>
      </c>
      <c r="AA4120" t="s">
        <v>39</v>
      </c>
      <c r="AB4120" t="e">
        <f>INDEX(#REF!,MATCH(Tableau1[[#This Row],[species_name]],#REF!,0),2)</f>
        <v>#REF!</v>
      </c>
      <c r="AC4120" s="3" t="e">
        <f>Tableau1[[#This Row],[value]]/Tableau1[[#This Row],[débarquements totaux de l''espèce]]</f>
        <v>#REF!</v>
      </c>
    </row>
    <row r="4121" spans="1:29" x14ac:dyDescent="0.2">
      <c r="A4121" s="1">
        <v>45355</v>
      </c>
      <c r="B4121" t="s">
        <v>24</v>
      </c>
      <c r="C4121" t="s">
        <v>25</v>
      </c>
      <c r="D4121">
        <v>2022</v>
      </c>
      <c r="E4121" t="s">
        <v>86</v>
      </c>
      <c r="F4121" t="s">
        <v>158</v>
      </c>
      <c r="G4121" t="s">
        <v>28</v>
      </c>
      <c r="H4121" t="s">
        <v>29</v>
      </c>
      <c r="M4121" t="s">
        <v>821</v>
      </c>
      <c r="N4121" t="str">
        <f>_xlfn.CONCAT(Tableau1[[#This Row],[species_name]],Tableau1[[#This Row],[sub_reg]])</f>
        <v>Smooth-hounds nei27.8.a</v>
      </c>
      <c r="O4121" t="s">
        <v>32</v>
      </c>
      <c r="P4121" t="s">
        <v>33</v>
      </c>
      <c r="Q4121" t="s">
        <v>34</v>
      </c>
      <c r="R4121">
        <v>123816.01</v>
      </c>
      <c r="S4121" t="s">
        <v>35</v>
      </c>
      <c r="T4121" t="s">
        <v>103</v>
      </c>
      <c r="U4121" t="s">
        <v>104</v>
      </c>
      <c r="V4121" t="s">
        <v>331</v>
      </c>
      <c r="W4121">
        <f>IFERROR(INDEX(#REF!,MATCH(Tableau1[[#This Row],[Identifiant pour calcul]],#REF!,0),9),0)</f>
        <v>0</v>
      </c>
      <c r="X4121">
        <f>Tableau1[[#This Row],[value]]*0.125*Tableau1[[#This Row],[Sequestration factor]]</f>
        <v>0</v>
      </c>
      <c r="Y4121" t="s">
        <v>39</v>
      </c>
      <c r="Z4121" t="s">
        <v>40</v>
      </c>
      <c r="AA4121" t="s">
        <v>39</v>
      </c>
      <c r="AB4121" t="e">
        <f>INDEX(#REF!,MATCH(Tableau1[[#This Row],[species_name]],#REF!,0),2)</f>
        <v>#REF!</v>
      </c>
      <c r="AC4121" s="3" t="e">
        <f>Tableau1[[#This Row],[value]]/Tableau1[[#This Row],[débarquements totaux de l''espèce]]</f>
        <v>#REF!</v>
      </c>
    </row>
    <row r="4122" spans="1:29" x14ac:dyDescent="0.2">
      <c r="A4122" s="1">
        <v>45355</v>
      </c>
      <c r="B4122" t="s">
        <v>24</v>
      </c>
      <c r="C4122" t="s">
        <v>25</v>
      </c>
      <c r="D4122">
        <v>2022</v>
      </c>
      <c r="E4122" t="s">
        <v>86</v>
      </c>
      <c r="F4122" t="s">
        <v>239</v>
      </c>
      <c r="G4122" t="s">
        <v>107</v>
      </c>
      <c r="H4122" t="s">
        <v>29</v>
      </c>
      <c r="M4122" t="s">
        <v>786</v>
      </c>
      <c r="N4122" t="str">
        <f>_xlfn.CONCAT(Tableau1[[#This Row],[species_name]],Tableau1[[#This Row],[sub_reg]])</f>
        <v>Smooth-hounds nei27.7.d</v>
      </c>
      <c r="O4122" t="s">
        <v>32</v>
      </c>
      <c r="P4122" t="s">
        <v>33</v>
      </c>
      <c r="Q4122" t="s">
        <v>34</v>
      </c>
      <c r="R4122">
        <v>1253.8399999999999</v>
      </c>
      <c r="S4122" t="s">
        <v>35</v>
      </c>
      <c r="T4122" t="s">
        <v>103</v>
      </c>
      <c r="U4122" t="s">
        <v>104</v>
      </c>
      <c r="V4122" t="s">
        <v>96</v>
      </c>
      <c r="W4122">
        <f>IFERROR(INDEX(#REF!,MATCH(Tableau1[[#This Row],[Identifiant pour calcul]],#REF!,0),9),0)</f>
        <v>0</v>
      </c>
      <c r="X4122">
        <f>Tableau1[[#This Row],[value]]*0.125*Tableau1[[#This Row],[Sequestration factor]]</f>
        <v>0</v>
      </c>
      <c r="Y4122" t="s">
        <v>39</v>
      </c>
      <c r="Z4122" t="s">
        <v>40</v>
      </c>
      <c r="AA4122" t="s">
        <v>39</v>
      </c>
      <c r="AB4122" t="e">
        <f>INDEX(#REF!,MATCH(Tableau1[[#This Row],[species_name]],#REF!,0),2)</f>
        <v>#REF!</v>
      </c>
      <c r="AC4122" s="3" t="e">
        <f>Tableau1[[#This Row],[value]]/Tableau1[[#This Row],[débarquements totaux de l''espèce]]</f>
        <v>#REF!</v>
      </c>
    </row>
    <row r="4123" spans="1:29" x14ac:dyDescent="0.2">
      <c r="A4123" s="1">
        <v>45355</v>
      </c>
      <c r="B4123" t="s">
        <v>24</v>
      </c>
      <c r="C4123" t="s">
        <v>25</v>
      </c>
      <c r="D4123">
        <v>2022</v>
      </c>
      <c r="E4123" t="s">
        <v>86</v>
      </c>
      <c r="F4123" t="s">
        <v>239</v>
      </c>
      <c r="G4123" t="s">
        <v>107</v>
      </c>
      <c r="H4123" t="s">
        <v>29</v>
      </c>
      <c r="M4123" t="s">
        <v>786</v>
      </c>
      <c r="N4123" t="str">
        <f>_xlfn.CONCAT(Tableau1[[#This Row],[species_name]],Tableau1[[#This Row],[sub_reg]])</f>
        <v>Smooth-hounds nei27.7.e</v>
      </c>
      <c r="O4123" t="s">
        <v>32</v>
      </c>
      <c r="P4123" t="s">
        <v>33</v>
      </c>
      <c r="Q4123" t="s">
        <v>34</v>
      </c>
      <c r="R4123">
        <v>2159.48</v>
      </c>
      <c r="S4123" t="s">
        <v>35</v>
      </c>
      <c r="T4123" t="s">
        <v>103</v>
      </c>
      <c r="U4123" t="s">
        <v>104</v>
      </c>
      <c r="V4123" t="s">
        <v>226</v>
      </c>
      <c r="W4123">
        <f>IFERROR(INDEX(#REF!,MATCH(Tableau1[[#This Row],[Identifiant pour calcul]],#REF!,0),9),0)</f>
        <v>0</v>
      </c>
      <c r="X4123">
        <f>Tableau1[[#This Row],[value]]*0.125*Tableau1[[#This Row],[Sequestration factor]]</f>
        <v>0</v>
      </c>
      <c r="Y4123" t="s">
        <v>39</v>
      </c>
      <c r="Z4123" t="s">
        <v>40</v>
      </c>
      <c r="AA4123" t="s">
        <v>39</v>
      </c>
      <c r="AB4123" t="e">
        <f>INDEX(#REF!,MATCH(Tableau1[[#This Row],[species_name]],#REF!,0),2)</f>
        <v>#REF!</v>
      </c>
      <c r="AC4123" s="3" t="e">
        <f>Tableau1[[#This Row],[value]]/Tableau1[[#This Row],[débarquements totaux de l''espèce]]</f>
        <v>#REF!</v>
      </c>
    </row>
    <row r="4124" spans="1:29" x14ac:dyDescent="0.2">
      <c r="A4124" s="1">
        <v>45355</v>
      </c>
      <c r="B4124" t="s">
        <v>24</v>
      </c>
      <c r="C4124" t="s">
        <v>25</v>
      </c>
      <c r="D4124">
        <v>2022</v>
      </c>
      <c r="E4124" t="s">
        <v>86</v>
      </c>
      <c r="F4124" t="s">
        <v>239</v>
      </c>
      <c r="G4124" t="s">
        <v>77</v>
      </c>
      <c r="H4124" t="s">
        <v>29</v>
      </c>
      <c r="M4124" t="s">
        <v>788</v>
      </c>
      <c r="N4124" t="str">
        <f>_xlfn.CONCAT(Tableau1[[#This Row],[species_name]],Tableau1[[#This Row],[sub_reg]])</f>
        <v>Smooth-hounds nei27.7.d</v>
      </c>
      <c r="O4124" t="s">
        <v>32</v>
      </c>
      <c r="P4124" t="s">
        <v>33</v>
      </c>
      <c r="Q4124" t="s">
        <v>34</v>
      </c>
      <c r="R4124">
        <v>5315.42</v>
      </c>
      <c r="S4124" t="s">
        <v>35</v>
      </c>
      <c r="T4124" t="s">
        <v>103</v>
      </c>
      <c r="U4124" t="s">
        <v>104</v>
      </c>
      <c r="V4124" t="s">
        <v>96</v>
      </c>
      <c r="W4124">
        <f>IFERROR(INDEX(#REF!,MATCH(Tableau1[[#This Row],[Identifiant pour calcul]],#REF!,0),9),0)</f>
        <v>0</v>
      </c>
      <c r="X4124">
        <f>Tableau1[[#This Row],[value]]*0.125*Tableau1[[#This Row],[Sequestration factor]]</f>
        <v>0</v>
      </c>
      <c r="Y4124" t="s">
        <v>39</v>
      </c>
      <c r="Z4124" t="s">
        <v>40</v>
      </c>
      <c r="AA4124" t="s">
        <v>39</v>
      </c>
      <c r="AB4124" t="e">
        <f>INDEX(#REF!,MATCH(Tableau1[[#This Row],[species_name]],#REF!,0),2)</f>
        <v>#REF!</v>
      </c>
      <c r="AC4124" s="3" t="e">
        <f>Tableau1[[#This Row],[value]]/Tableau1[[#This Row],[débarquements totaux de l''espèce]]</f>
        <v>#REF!</v>
      </c>
    </row>
    <row r="4125" spans="1:29" x14ac:dyDescent="0.2">
      <c r="A4125" s="1">
        <v>45355</v>
      </c>
      <c r="B4125" t="s">
        <v>24</v>
      </c>
      <c r="C4125" t="s">
        <v>25</v>
      </c>
      <c r="D4125">
        <v>2022</v>
      </c>
      <c r="E4125" t="s">
        <v>86</v>
      </c>
      <c r="F4125" t="s">
        <v>239</v>
      </c>
      <c r="G4125" t="s">
        <v>77</v>
      </c>
      <c r="H4125" t="s">
        <v>29</v>
      </c>
      <c r="M4125" t="s">
        <v>788</v>
      </c>
      <c r="N4125" t="str">
        <f>_xlfn.CONCAT(Tableau1[[#This Row],[species_name]],Tableau1[[#This Row],[sub_reg]])</f>
        <v>Smooth-hounds nei27.7.e</v>
      </c>
      <c r="O4125" t="s">
        <v>32</v>
      </c>
      <c r="P4125" t="s">
        <v>33</v>
      </c>
      <c r="Q4125" t="s">
        <v>34</v>
      </c>
      <c r="R4125">
        <v>6694.28</v>
      </c>
      <c r="S4125" t="s">
        <v>35</v>
      </c>
      <c r="T4125" t="s">
        <v>103</v>
      </c>
      <c r="U4125" t="s">
        <v>104</v>
      </c>
      <c r="V4125" t="s">
        <v>226</v>
      </c>
      <c r="W4125">
        <f>IFERROR(INDEX(#REF!,MATCH(Tableau1[[#This Row],[Identifiant pour calcul]],#REF!,0),9),0)</f>
        <v>0</v>
      </c>
      <c r="X4125">
        <f>Tableau1[[#This Row],[value]]*0.125*Tableau1[[#This Row],[Sequestration factor]]</f>
        <v>0</v>
      </c>
      <c r="Y4125" t="s">
        <v>39</v>
      </c>
      <c r="Z4125" t="s">
        <v>40</v>
      </c>
      <c r="AA4125" t="s">
        <v>39</v>
      </c>
      <c r="AB4125" t="e">
        <f>INDEX(#REF!,MATCH(Tableau1[[#This Row],[species_name]],#REF!,0),2)</f>
        <v>#REF!</v>
      </c>
      <c r="AC4125" s="3" t="e">
        <f>Tableau1[[#This Row],[value]]/Tableau1[[#This Row],[débarquements totaux de l''espèce]]</f>
        <v>#REF!</v>
      </c>
    </row>
    <row r="4126" spans="1:29" x14ac:dyDescent="0.2">
      <c r="A4126" s="1">
        <v>45355</v>
      </c>
      <c r="B4126" t="s">
        <v>24</v>
      </c>
      <c r="C4126" t="s">
        <v>25</v>
      </c>
      <c r="D4126">
        <v>2022</v>
      </c>
      <c r="E4126" t="s">
        <v>86</v>
      </c>
      <c r="F4126" t="s">
        <v>76</v>
      </c>
      <c r="G4126" t="s">
        <v>107</v>
      </c>
      <c r="H4126" t="s">
        <v>29</v>
      </c>
      <c r="M4126" t="s">
        <v>769</v>
      </c>
      <c r="N4126" t="str">
        <f>_xlfn.CONCAT(Tableau1[[#This Row],[species_name]],Tableau1[[#This Row],[sub_reg]])</f>
        <v>Smooth-hounds nei27.7.e</v>
      </c>
      <c r="O4126" t="s">
        <v>32</v>
      </c>
      <c r="P4126" t="s">
        <v>33</v>
      </c>
      <c r="Q4126" t="s">
        <v>34</v>
      </c>
      <c r="R4126">
        <v>1805.79</v>
      </c>
      <c r="S4126" t="s">
        <v>35</v>
      </c>
      <c r="T4126" t="s">
        <v>103</v>
      </c>
      <c r="U4126" t="s">
        <v>104</v>
      </c>
      <c r="V4126" t="s">
        <v>226</v>
      </c>
      <c r="W4126">
        <f>IFERROR(INDEX(#REF!,MATCH(Tableau1[[#This Row],[Identifiant pour calcul]],#REF!,0),9),0)</f>
        <v>0</v>
      </c>
      <c r="X4126">
        <f>Tableau1[[#This Row],[value]]*0.125*Tableau1[[#This Row],[Sequestration factor]]</f>
        <v>0</v>
      </c>
      <c r="Y4126" t="s">
        <v>39</v>
      </c>
      <c r="Z4126" t="s">
        <v>40</v>
      </c>
      <c r="AA4126" t="s">
        <v>39</v>
      </c>
      <c r="AB4126" t="e">
        <f>INDEX(#REF!,MATCH(Tableau1[[#This Row],[species_name]],#REF!,0),2)</f>
        <v>#REF!</v>
      </c>
      <c r="AC4126" s="3" t="e">
        <f>Tableau1[[#This Row],[value]]/Tableau1[[#This Row],[débarquements totaux de l''espèce]]</f>
        <v>#REF!</v>
      </c>
    </row>
    <row r="4127" spans="1:29" x14ac:dyDescent="0.2">
      <c r="A4127" s="1">
        <v>45355</v>
      </c>
      <c r="B4127" t="s">
        <v>24</v>
      </c>
      <c r="C4127" t="s">
        <v>25</v>
      </c>
      <c r="D4127">
        <v>2022</v>
      </c>
      <c r="E4127" t="s">
        <v>86</v>
      </c>
      <c r="F4127" t="s">
        <v>76</v>
      </c>
      <c r="G4127" t="s">
        <v>107</v>
      </c>
      <c r="H4127" t="s">
        <v>29</v>
      </c>
      <c r="M4127" t="s">
        <v>769</v>
      </c>
      <c r="N4127" t="str">
        <f>_xlfn.CONCAT(Tableau1[[#This Row],[species_name]],Tableau1[[#This Row],[sub_reg]])</f>
        <v>Smooth-hounds nei27.8.a</v>
      </c>
      <c r="O4127" t="s">
        <v>32</v>
      </c>
      <c r="P4127" t="s">
        <v>33</v>
      </c>
      <c r="Q4127" t="s">
        <v>34</v>
      </c>
      <c r="R4127">
        <v>1986.36</v>
      </c>
      <c r="S4127" t="s">
        <v>35</v>
      </c>
      <c r="T4127" t="s">
        <v>103</v>
      </c>
      <c r="U4127" t="s">
        <v>104</v>
      </c>
      <c r="V4127" t="s">
        <v>331</v>
      </c>
      <c r="W4127">
        <f>IFERROR(INDEX(#REF!,MATCH(Tableau1[[#This Row],[Identifiant pour calcul]],#REF!,0),9),0)</f>
        <v>0</v>
      </c>
      <c r="X4127">
        <f>Tableau1[[#This Row],[value]]*0.125*Tableau1[[#This Row],[Sequestration factor]]</f>
        <v>0</v>
      </c>
      <c r="Y4127" t="s">
        <v>39</v>
      </c>
      <c r="Z4127" t="s">
        <v>40</v>
      </c>
      <c r="AA4127" t="s">
        <v>39</v>
      </c>
      <c r="AB4127" t="e">
        <f>INDEX(#REF!,MATCH(Tableau1[[#This Row],[species_name]],#REF!,0),2)</f>
        <v>#REF!</v>
      </c>
      <c r="AC4127" s="3" t="e">
        <f>Tableau1[[#This Row],[value]]/Tableau1[[#This Row],[débarquements totaux de l''espèce]]</f>
        <v>#REF!</v>
      </c>
    </row>
    <row r="4128" spans="1:29" x14ac:dyDescent="0.2">
      <c r="A4128" s="1">
        <v>45355</v>
      </c>
      <c r="B4128" t="s">
        <v>24</v>
      </c>
      <c r="C4128" t="s">
        <v>25</v>
      </c>
      <c r="D4128">
        <v>2022</v>
      </c>
      <c r="E4128" t="s">
        <v>86</v>
      </c>
      <c r="F4128" t="s">
        <v>76</v>
      </c>
      <c r="G4128" t="s">
        <v>107</v>
      </c>
      <c r="H4128" t="s">
        <v>29</v>
      </c>
      <c r="M4128" t="s">
        <v>769</v>
      </c>
      <c r="N4128" t="str">
        <f>_xlfn.CONCAT(Tableau1[[#This Row],[species_name]],Tableau1[[#This Row],[sub_reg]])</f>
        <v>Smooth-hounds nei27.7.d</v>
      </c>
      <c r="O4128" t="s">
        <v>32</v>
      </c>
      <c r="P4128" t="s">
        <v>33</v>
      </c>
      <c r="Q4128" t="s">
        <v>34</v>
      </c>
      <c r="R4128">
        <v>6778.53</v>
      </c>
      <c r="S4128" t="s">
        <v>35</v>
      </c>
      <c r="T4128" t="s">
        <v>103</v>
      </c>
      <c r="U4128" t="s">
        <v>104</v>
      </c>
      <c r="V4128" t="s">
        <v>96</v>
      </c>
      <c r="W4128">
        <f>IFERROR(INDEX(#REF!,MATCH(Tableau1[[#This Row],[Identifiant pour calcul]],#REF!,0),9),0)</f>
        <v>0</v>
      </c>
      <c r="X4128">
        <f>Tableau1[[#This Row],[value]]*0.125*Tableau1[[#This Row],[Sequestration factor]]</f>
        <v>0</v>
      </c>
      <c r="Y4128" t="s">
        <v>39</v>
      </c>
      <c r="Z4128" t="s">
        <v>40</v>
      </c>
      <c r="AA4128" t="s">
        <v>39</v>
      </c>
      <c r="AB4128" t="e">
        <f>INDEX(#REF!,MATCH(Tableau1[[#This Row],[species_name]],#REF!,0),2)</f>
        <v>#REF!</v>
      </c>
      <c r="AC4128" s="3" t="e">
        <f>Tableau1[[#This Row],[value]]/Tableau1[[#This Row],[débarquements totaux de l''espèce]]</f>
        <v>#REF!</v>
      </c>
    </row>
    <row r="4129" spans="1:29" x14ac:dyDescent="0.2">
      <c r="A4129" s="1">
        <v>45355</v>
      </c>
      <c r="B4129" t="s">
        <v>24</v>
      </c>
      <c r="C4129" t="s">
        <v>25</v>
      </c>
      <c r="D4129">
        <v>2022</v>
      </c>
      <c r="E4129" t="s">
        <v>86</v>
      </c>
      <c r="F4129" t="s">
        <v>76</v>
      </c>
      <c r="G4129" t="s">
        <v>77</v>
      </c>
      <c r="H4129" t="s">
        <v>29</v>
      </c>
      <c r="M4129" t="s">
        <v>770</v>
      </c>
      <c r="N4129" t="str">
        <f>_xlfn.CONCAT(Tableau1[[#This Row],[species_name]],Tableau1[[#This Row],[sub_reg]])</f>
        <v>Smooth-hounds nei27.7.d</v>
      </c>
      <c r="O4129" t="s">
        <v>32</v>
      </c>
      <c r="P4129" t="s">
        <v>33</v>
      </c>
      <c r="Q4129" t="s">
        <v>34</v>
      </c>
      <c r="R4129">
        <v>12596.11</v>
      </c>
      <c r="S4129" t="s">
        <v>35</v>
      </c>
      <c r="T4129" t="s">
        <v>103</v>
      </c>
      <c r="U4129" t="s">
        <v>104</v>
      </c>
      <c r="V4129" t="s">
        <v>96</v>
      </c>
      <c r="W4129">
        <f>IFERROR(INDEX(#REF!,MATCH(Tableau1[[#This Row],[Identifiant pour calcul]],#REF!,0),9),0)</f>
        <v>0</v>
      </c>
      <c r="X4129">
        <f>Tableau1[[#This Row],[value]]*0.125*Tableau1[[#This Row],[Sequestration factor]]</f>
        <v>0</v>
      </c>
      <c r="Y4129" t="s">
        <v>39</v>
      </c>
      <c r="Z4129" t="s">
        <v>40</v>
      </c>
      <c r="AA4129" t="s">
        <v>39</v>
      </c>
      <c r="AB4129" t="e">
        <f>INDEX(#REF!,MATCH(Tableau1[[#This Row],[species_name]],#REF!,0),2)</f>
        <v>#REF!</v>
      </c>
      <c r="AC4129" s="3" t="e">
        <f>Tableau1[[#This Row],[value]]/Tableau1[[#This Row],[débarquements totaux de l''espèce]]</f>
        <v>#REF!</v>
      </c>
    </row>
    <row r="4130" spans="1:29" x14ac:dyDescent="0.2">
      <c r="A4130" s="1">
        <v>45355</v>
      </c>
      <c r="B4130" t="s">
        <v>24</v>
      </c>
      <c r="C4130" t="s">
        <v>25</v>
      </c>
      <c r="D4130">
        <v>2022</v>
      </c>
      <c r="E4130" t="s">
        <v>86</v>
      </c>
      <c r="F4130" t="s">
        <v>217</v>
      </c>
      <c r="G4130" t="s">
        <v>107</v>
      </c>
      <c r="H4130" t="s">
        <v>29</v>
      </c>
      <c r="M4130" t="s">
        <v>771</v>
      </c>
      <c r="N4130" t="str">
        <f>_xlfn.CONCAT(Tableau1[[#This Row],[species_name]],Tableau1[[#This Row],[sub_reg]])</f>
        <v>Smooth-hounds nei27.7.e</v>
      </c>
      <c r="O4130" t="s">
        <v>32</v>
      </c>
      <c r="P4130" t="s">
        <v>33</v>
      </c>
      <c r="Q4130" t="s">
        <v>34</v>
      </c>
      <c r="R4130">
        <v>1360.35</v>
      </c>
      <c r="S4130" t="s">
        <v>35</v>
      </c>
      <c r="T4130" t="s">
        <v>103</v>
      </c>
      <c r="U4130" t="s">
        <v>104</v>
      </c>
      <c r="V4130" t="s">
        <v>226</v>
      </c>
      <c r="W4130">
        <f>IFERROR(INDEX(#REF!,MATCH(Tableau1[[#This Row],[Identifiant pour calcul]],#REF!,0),9),0)</f>
        <v>0</v>
      </c>
      <c r="X4130">
        <f>Tableau1[[#This Row],[value]]*0.125*Tableau1[[#This Row],[Sequestration factor]]</f>
        <v>0</v>
      </c>
      <c r="Y4130" t="s">
        <v>39</v>
      </c>
      <c r="Z4130" t="s">
        <v>40</v>
      </c>
      <c r="AA4130" t="s">
        <v>39</v>
      </c>
      <c r="AB4130" t="e">
        <f>INDEX(#REF!,MATCH(Tableau1[[#This Row],[species_name]],#REF!,0),2)</f>
        <v>#REF!</v>
      </c>
      <c r="AC4130" s="3" t="e">
        <f>Tableau1[[#This Row],[value]]/Tableau1[[#This Row],[débarquements totaux de l''espèce]]</f>
        <v>#REF!</v>
      </c>
    </row>
    <row r="4131" spans="1:29" x14ac:dyDescent="0.2">
      <c r="A4131" s="1">
        <v>45355</v>
      </c>
      <c r="B4131" t="s">
        <v>24</v>
      </c>
      <c r="C4131" t="s">
        <v>25</v>
      </c>
      <c r="D4131">
        <v>2022</v>
      </c>
      <c r="E4131" t="s">
        <v>86</v>
      </c>
      <c r="F4131" t="s">
        <v>158</v>
      </c>
      <c r="G4131" t="s">
        <v>77</v>
      </c>
      <c r="H4131" t="s">
        <v>29</v>
      </c>
      <c r="L4131" t="s">
        <v>413</v>
      </c>
      <c r="M4131" t="s">
        <v>414</v>
      </c>
      <c r="N4131" t="str">
        <f>_xlfn.CONCAT(Tableau1[[#This Row],[species_name]],Tableau1[[#This Row],[sub_reg]])</f>
        <v>Smooth-hounds nei27.7.e</v>
      </c>
      <c r="O4131" t="s">
        <v>32</v>
      </c>
      <c r="P4131" t="s">
        <v>33</v>
      </c>
      <c r="Q4131" t="s">
        <v>34</v>
      </c>
      <c r="R4131">
        <v>21440.57</v>
      </c>
      <c r="S4131" t="s">
        <v>35</v>
      </c>
      <c r="T4131" t="s">
        <v>103</v>
      </c>
      <c r="U4131" t="s">
        <v>104</v>
      </c>
      <c r="V4131" t="s">
        <v>226</v>
      </c>
      <c r="W4131">
        <f>IFERROR(INDEX(#REF!,MATCH(Tableau1[[#This Row],[Identifiant pour calcul]],#REF!,0),9),0)</f>
        <v>0</v>
      </c>
      <c r="X4131">
        <f>Tableau1[[#This Row],[value]]*0.125*Tableau1[[#This Row],[Sequestration factor]]</f>
        <v>0</v>
      </c>
      <c r="Y4131" t="s">
        <v>39</v>
      </c>
      <c r="Z4131" t="s">
        <v>40</v>
      </c>
      <c r="AA4131" t="s">
        <v>39</v>
      </c>
      <c r="AB4131" t="e">
        <f>INDEX(#REF!,MATCH(Tableau1[[#This Row],[species_name]],#REF!,0),2)</f>
        <v>#REF!</v>
      </c>
      <c r="AC4131" s="3" t="e">
        <f>Tableau1[[#This Row],[value]]/Tableau1[[#This Row],[débarquements totaux de l''espèce]]</f>
        <v>#REF!</v>
      </c>
    </row>
    <row r="4132" spans="1:29" x14ac:dyDescent="0.2">
      <c r="A4132" s="1">
        <v>45355</v>
      </c>
      <c r="B4132" t="s">
        <v>24</v>
      </c>
      <c r="C4132" t="s">
        <v>25</v>
      </c>
      <c r="D4132">
        <v>2022</v>
      </c>
      <c r="E4132" t="s">
        <v>86</v>
      </c>
      <c r="F4132" t="s">
        <v>27</v>
      </c>
      <c r="G4132" t="s">
        <v>77</v>
      </c>
      <c r="H4132" t="s">
        <v>29</v>
      </c>
      <c r="M4132" t="s">
        <v>738</v>
      </c>
      <c r="N4132" t="str">
        <f>_xlfn.CONCAT(Tableau1[[#This Row],[species_name]],Tableau1[[#This Row],[sub_reg]])</f>
        <v>Smooth-hounds nei27.7.h</v>
      </c>
      <c r="O4132" t="s">
        <v>32</v>
      </c>
      <c r="P4132" t="s">
        <v>33</v>
      </c>
      <c r="Q4132" t="s">
        <v>34</v>
      </c>
      <c r="R4132">
        <v>3187.36</v>
      </c>
      <c r="S4132" t="s">
        <v>35</v>
      </c>
      <c r="T4132" t="s">
        <v>103</v>
      </c>
      <c r="U4132" t="s">
        <v>104</v>
      </c>
      <c r="V4132" t="s">
        <v>330</v>
      </c>
      <c r="W4132">
        <f>IFERROR(INDEX(#REF!,MATCH(Tableau1[[#This Row],[Identifiant pour calcul]],#REF!,0),9),0)</f>
        <v>0</v>
      </c>
      <c r="X4132">
        <f>Tableau1[[#This Row],[value]]*0.125*Tableau1[[#This Row],[Sequestration factor]]</f>
        <v>0</v>
      </c>
      <c r="Y4132" t="s">
        <v>39</v>
      </c>
      <c r="Z4132" t="s">
        <v>40</v>
      </c>
      <c r="AA4132" t="s">
        <v>39</v>
      </c>
      <c r="AB4132" t="e">
        <f>INDEX(#REF!,MATCH(Tableau1[[#This Row],[species_name]],#REF!,0),2)</f>
        <v>#REF!</v>
      </c>
      <c r="AC4132" s="3" t="e">
        <f>Tableau1[[#This Row],[value]]/Tableau1[[#This Row],[débarquements totaux de l''espèce]]</f>
        <v>#REF!</v>
      </c>
    </row>
    <row r="4133" spans="1:29" x14ac:dyDescent="0.2">
      <c r="A4133" s="1">
        <v>45355</v>
      </c>
      <c r="B4133" t="s">
        <v>24</v>
      </c>
      <c r="C4133" t="s">
        <v>25</v>
      </c>
      <c r="D4133">
        <v>2022</v>
      </c>
      <c r="E4133" t="s">
        <v>86</v>
      </c>
      <c r="F4133" t="s">
        <v>158</v>
      </c>
      <c r="G4133" t="s">
        <v>88</v>
      </c>
      <c r="H4133" t="s">
        <v>29</v>
      </c>
      <c r="L4133" t="s">
        <v>373</v>
      </c>
      <c r="M4133" t="s">
        <v>374</v>
      </c>
      <c r="N4133" t="str">
        <f>_xlfn.CONCAT(Tableau1[[#This Row],[species_name]],Tableau1[[#This Row],[sub_reg]])</f>
        <v>Smooth-hounds nei27.8.a</v>
      </c>
      <c r="O4133" t="s">
        <v>32</v>
      </c>
      <c r="P4133" t="s">
        <v>33</v>
      </c>
      <c r="Q4133" t="s">
        <v>34</v>
      </c>
      <c r="R4133">
        <v>74291.38</v>
      </c>
      <c r="S4133" t="s">
        <v>35</v>
      </c>
      <c r="T4133" t="s">
        <v>103</v>
      </c>
      <c r="U4133" t="s">
        <v>104</v>
      </c>
      <c r="V4133" t="s">
        <v>331</v>
      </c>
      <c r="W4133">
        <f>IFERROR(INDEX(#REF!,MATCH(Tableau1[[#This Row],[Identifiant pour calcul]],#REF!,0),9),0)</f>
        <v>0</v>
      </c>
      <c r="X4133">
        <f>Tableau1[[#This Row],[value]]*0.125*Tableau1[[#This Row],[Sequestration factor]]</f>
        <v>0</v>
      </c>
      <c r="Y4133" t="s">
        <v>39</v>
      </c>
      <c r="Z4133" t="s">
        <v>40</v>
      </c>
      <c r="AA4133" t="s">
        <v>39</v>
      </c>
      <c r="AB4133" t="e">
        <f>INDEX(#REF!,MATCH(Tableau1[[#This Row],[species_name]],#REF!,0),2)</f>
        <v>#REF!</v>
      </c>
      <c r="AC4133" s="3" t="e">
        <f>Tableau1[[#This Row],[value]]/Tableau1[[#This Row],[débarquements totaux de l''espèce]]</f>
        <v>#REF!</v>
      </c>
    </row>
    <row r="4134" spans="1:29" x14ac:dyDescent="0.2">
      <c r="A4134" s="1">
        <v>45355</v>
      </c>
      <c r="B4134" t="s">
        <v>24</v>
      </c>
      <c r="C4134" t="s">
        <v>25</v>
      </c>
      <c r="D4134">
        <v>2022</v>
      </c>
      <c r="E4134" t="s">
        <v>86</v>
      </c>
      <c r="F4134" t="s">
        <v>523</v>
      </c>
      <c r="G4134" t="s">
        <v>88</v>
      </c>
      <c r="H4134" t="s">
        <v>29</v>
      </c>
      <c r="L4134" t="s">
        <v>524</v>
      </c>
      <c r="M4134" t="s">
        <v>525</v>
      </c>
      <c r="N4134" t="str">
        <f>_xlfn.CONCAT(Tableau1[[#This Row],[species_name]],Tableau1[[#This Row],[sub_reg]])</f>
        <v>Smooth-hounds nei27.7.e</v>
      </c>
      <c r="O4134" t="s">
        <v>32</v>
      </c>
      <c r="P4134" t="s">
        <v>33</v>
      </c>
      <c r="Q4134" t="s">
        <v>34</v>
      </c>
      <c r="R4134">
        <v>4355.78</v>
      </c>
      <c r="S4134" t="s">
        <v>35</v>
      </c>
      <c r="T4134" t="s">
        <v>103</v>
      </c>
      <c r="U4134" t="s">
        <v>104</v>
      </c>
      <c r="V4134" t="s">
        <v>226</v>
      </c>
      <c r="W4134">
        <f>IFERROR(INDEX(#REF!,MATCH(Tableau1[[#This Row],[Identifiant pour calcul]],#REF!,0),9),0)</f>
        <v>0</v>
      </c>
      <c r="X4134">
        <f>Tableau1[[#This Row],[value]]*0.125*Tableau1[[#This Row],[Sequestration factor]]</f>
        <v>0</v>
      </c>
      <c r="Y4134" t="s">
        <v>39</v>
      </c>
      <c r="Z4134" t="s">
        <v>40</v>
      </c>
      <c r="AA4134" t="s">
        <v>39</v>
      </c>
      <c r="AB4134" t="e">
        <f>INDEX(#REF!,MATCH(Tableau1[[#This Row],[species_name]],#REF!,0),2)</f>
        <v>#REF!</v>
      </c>
      <c r="AC4134" s="3" t="e">
        <f>Tableau1[[#This Row],[value]]/Tableau1[[#This Row],[débarquements totaux de l''espèce]]</f>
        <v>#REF!</v>
      </c>
    </row>
    <row r="4135" spans="1:29" x14ac:dyDescent="0.2">
      <c r="A4135" s="1">
        <v>45355</v>
      </c>
      <c r="B4135" t="s">
        <v>24</v>
      </c>
      <c r="C4135" t="s">
        <v>25</v>
      </c>
      <c r="D4135">
        <v>2022</v>
      </c>
      <c r="E4135" t="s">
        <v>86</v>
      </c>
      <c r="F4135" t="s">
        <v>217</v>
      </c>
      <c r="G4135" t="s">
        <v>88</v>
      </c>
      <c r="H4135" t="s">
        <v>29</v>
      </c>
      <c r="L4135" t="s">
        <v>660</v>
      </c>
      <c r="M4135" t="s">
        <v>661</v>
      </c>
      <c r="N4135" t="str">
        <f>_xlfn.CONCAT(Tableau1[[#This Row],[species_name]],Tableau1[[#This Row],[sub_reg]])</f>
        <v>Smooth-hounds nei27.4.c</v>
      </c>
      <c r="O4135" t="s">
        <v>32</v>
      </c>
      <c r="P4135" t="s">
        <v>33</v>
      </c>
      <c r="Q4135" t="s">
        <v>34</v>
      </c>
      <c r="R4135">
        <v>1544.35</v>
      </c>
      <c r="S4135" t="s">
        <v>35</v>
      </c>
      <c r="T4135" t="s">
        <v>103</v>
      </c>
      <c r="U4135" t="s">
        <v>104</v>
      </c>
      <c r="V4135" t="s">
        <v>389</v>
      </c>
      <c r="W4135">
        <f>IFERROR(INDEX(#REF!,MATCH(Tableau1[[#This Row],[Identifiant pour calcul]],#REF!,0),9),0)</f>
        <v>0</v>
      </c>
      <c r="X4135">
        <f>Tableau1[[#This Row],[value]]*0.125*Tableau1[[#This Row],[Sequestration factor]]</f>
        <v>0</v>
      </c>
      <c r="Y4135" t="s">
        <v>39</v>
      </c>
      <c r="Z4135" t="s">
        <v>40</v>
      </c>
      <c r="AA4135" t="s">
        <v>39</v>
      </c>
      <c r="AB4135" t="e">
        <f>INDEX(#REF!,MATCH(Tableau1[[#This Row],[species_name]],#REF!,0),2)</f>
        <v>#REF!</v>
      </c>
      <c r="AC4135" s="3" t="e">
        <f>Tableau1[[#This Row],[value]]/Tableau1[[#This Row],[débarquements totaux de l''espèce]]</f>
        <v>#REF!</v>
      </c>
    </row>
    <row r="4136" spans="1:29" x14ac:dyDescent="0.2">
      <c r="A4136" s="1">
        <v>45355</v>
      </c>
      <c r="B4136" t="s">
        <v>24</v>
      </c>
      <c r="C4136" t="s">
        <v>25</v>
      </c>
      <c r="D4136">
        <v>2022</v>
      </c>
      <c r="E4136" t="s">
        <v>86</v>
      </c>
      <c r="F4136" t="s">
        <v>217</v>
      </c>
      <c r="G4136" t="s">
        <v>77</v>
      </c>
      <c r="H4136" t="s">
        <v>29</v>
      </c>
      <c r="L4136" t="s">
        <v>218</v>
      </c>
      <c r="M4136" t="s">
        <v>219</v>
      </c>
      <c r="N4136" t="str">
        <f>_xlfn.CONCAT(Tableau1[[#This Row],[species_name]],Tableau1[[#This Row],[sub_reg]])</f>
        <v>Smooth-hounds nei27.7.e</v>
      </c>
      <c r="O4136" t="s">
        <v>32</v>
      </c>
      <c r="P4136" t="s">
        <v>33</v>
      </c>
      <c r="Q4136" t="s">
        <v>34</v>
      </c>
      <c r="R4136">
        <v>5598.9</v>
      </c>
      <c r="S4136" t="s">
        <v>35</v>
      </c>
      <c r="T4136" t="s">
        <v>103</v>
      </c>
      <c r="U4136" t="s">
        <v>104</v>
      </c>
      <c r="V4136" t="s">
        <v>226</v>
      </c>
      <c r="W4136">
        <f>IFERROR(INDEX(#REF!,MATCH(Tableau1[[#This Row],[Identifiant pour calcul]],#REF!,0),9),0)</f>
        <v>0</v>
      </c>
      <c r="X4136">
        <f>Tableau1[[#This Row],[value]]*0.125*Tableau1[[#This Row],[Sequestration factor]]</f>
        <v>0</v>
      </c>
      <c r="Y4136" t="s">
        <v>39</v>
      </c>
      <c r="Z4136" t="s">
        <v>40</v>
      </c>
      <c r="AA4136" t="s">
        <v>39</v>
      </c>
      <c r="AB4136" t="e">
        <f>INDEX(#REF!,MATCH(Tableau1[[#This Row],[species_name]],#REF!,0),2)</f>
        <v>#REF!</v>
      </c>
      <c r="AC4136" s="3" t="e">
        <f>Tableau1[[#This Row],[value]]/Tableau1[[#This Row],[débarquements totaux de l''espèce]]</f>
        <v>#REF!</v>
      </c>
    </row>
    <row r="4137" spans="1:29" x14ac:dyDescent="0.2">
      <c r="A4137" s="1">
        <v>45355</v>
      </c>
      <c r="B4137" t="s">
        <v>24</v>
      </c>
      <c r="C4137" t="s">
        <v>25</v>
      </c>
      <c r="D4137">
        <v>2022</v>
      </c>
      <c r="E4137" t="s">
        <v>86</v>
      </c>
      <c r="F4137" t="s">
        <v>27</v>
      </c>
      <c r="G4137" t="s">
        <v>107</v>
      </c>
      <c r="H4137" t="s">
        <v>29</v>
      </c>
      <c r="M4137" t="s">
        <v>693</v>
      </c>
      <c r="N4137" t="str">
        <f>_xlfn.CONCAT(Tableau1[[#This Row],[species_name]],Tableau1[[#This Row],[sub_reg]])</f>
        <v>Smooth-hounds nei27.7.d</v>
      </c>
      <c r="O4137" t="s">
        <v>32</v>
      </c>
      <c r="P4137" t="s">
        <v>33</v>
      </c>
      <c r="Q4137" t="s">
        <v>34</v>
      </c>
      <c r="R4137">
        <v>42277.55</v>
      </c>
      <c r="S4137" t="s">
        <v>35</v>
      </c>
      <c r="T4137" t="s">
        <v>103</v>
      </c>
      <c r="U4137" t="s">
        <v>104</v>
      </c>
      <c r="V4137" t="s">
        <v>96</v>
      </c>
      <c r="W4137">
        <f>IFERROR(INDEX(#REF!,MATCH(Tableau1[[#This Row],[Identifiant pour calcul]],#REF!,0),9),0)</f>
        <v>0</v>
      </c>
      <c r="X4137">
        <f>Tableau1[[#This Row],[value]]*0.125*Tableau1[[#This Row],[Sequestration factor]]</f>
        <v>0</v>
      </c>
      <c r="Y4137" t="s">
        <v>39</v>
      </c>
      <c r="Z4137" t="s">
        <v>40</v>
      </c>
      <c r="AA4137" t="s">
        <v>39</v>
      </c>
      <c r="AB4137" t="e">
        <f>INDEX(#REF!,MATCH(Tableau1[[#This Row],[species_name]],#REF!,0),2)</f>
        <v>#REF!</v>
      </c>
      <c r="AC4137" s="3" t="e">
        <f>Tableau1[[#This Row],[value]]/Tableau1[[#This Row],[débarquements totaux de l''espèce]]</f>
        <v>#REF!</v>
      </c>
    </row>
    <row r="4138" spans="1:29" x14ac:dyDescent="0.2">
      <c r="A4138" s="1">
        <v>45355</v>
      </c>
      <c r="B4138" t="s">
        <v>24</v>
      </c>
      <c r="C4138" t="s">
        <v>25</v>
      </c>
      <c r="D4138">
        <v>2022</v>
      </c>
      <c r="E4138" t="s">
        <v>86</v>
      </c>
      <c r="F4138" t="s">
        <v>27</v>
      </c>
      <c r="G4138" t="s">
        <v>107</v>
      </c>
      <c r="H4138" t="s">
        <v>29</v>
      </c>
      <c r="M4138" t="s">
        <v>693</v>
      </c>
      <c r="N4138" t="str">
        <f>_xlfn.CONCAT(Tableau1[[#This Row],[species_name]],Tableau1[[#This Row],[sub_reg]])</f>
        <v>Smooth-hounds nei27.7.e</v>
      </c>
      <c r="O4138" t="s">
        <v>32</v>
      </c>
      <c r="P4138" t="s">
        <v>33</v>
      </c>
      <c r="Q4138" t="s">
        <v>34</v>
      </c>
      <c r="R4138">
        <v>39243</v>
      </c>
      <c r="S4138" t="s">
        <v>35</v>
      </c>
      <c r="T4138" t="s">
        <v>103</v>
      </c>
      <c r="U4138" t="s">
        <v>104</v>
      </c>
      <c r="V4138" t="s">
        <v>226</v>
      </c>
      <c r="W4138">
        <f>IFERROR(INDEX(#REF!,MATCH(Tableau1[[#This Row],[Identifiant pour calcul]],#REF!,0),9),0)</f>
        <v>0</v>
      </c>
      <c r="X4138">
        <f>Tableau1[[#This Row],[value]]*0.125*Tableau1[[#This Row],[Sequestration factor]]</f>
        <v>0</v>
      </c>
      <c r="Y4138" t="s">
        <v>39</v>
      </c>
      <c r="Z4138" t="s">
        <v>40</v>
      </c>
      <c r="AA4138" t="s">
        <v>39</v>
      </c>
      <c r="AB4138" t="e">
        <f>INDEX(#REF!,MATCH(Tableau1[[#This Row],[species_name]],#REF!,0),2)</f>
        <v>#REF!</v>
      </c>
      <c r="AC4138" s="3" t="e">
        <f>Tableau1[[#This Row],[value]]/Tableau1[[#This Row],[débarquements totaux de l''espèce]]</f>
        <v>#REF!</v>
      </c>
    </row>
    <row r="4139" spans="1:29" x14ac:dyDescent="0.2">
      <c r="A4139" s="1">
        <v>45355</v>
      </c>
      <c r="B4139" t="s">
        <v>24</v>
      </c>
      <c r="C4139" t="s">
        <v>25</v>
      </c>
      <c r="D4139">
        <v>2022</v>
      </c>
      <c r="E4139" t="s">
        <v>86</v>
      </c>
      <c r="F4139" t="s">
        <v>217</v>
      </c>
      <c r="G4139" t="s">
        <v>88</v>
      </c>
      <c r="H4139" t="s">
        <v>29</v>
      </c>
      <c r="L4139" t="s">
        <v>660</v>
      </c>
      <c r="M4139" t="s">
        <v>661</v>
      </c>
      <c r="N4139" t="str">
        <f>_xlfn.CONCAT(Tableau1[[#This Row],[species_name]],Tableau1[[#This Row],[sub_reg]])</f>
        <v>Smooth-hounds nei27.7.d</v>
      </c>
      <c r="O4139" t="s">
        <v>32</v>
      </c>
      <c r="P4139" t="s">
        <v>33</v>
      </c>
      <c r="Q4139" t="s">
        <v>34</v>
      </c>
      <c r="R4139">
        <v>2030.86</v>
      </c>
      <c r="S4139" t="s">
        <v>35</v>
      </c>
      <c r="T4139" t="s">
        <v>103</v>
      </c>
      <c r="U4139" t="s">
        <v>104</v>
      </c>
      <c r="V4139" t="s">
        <v>96</v>
      </c>
      <c r="W4139">
        <f>IFERROR(INDEX(#REF!,MATCH(Tableau1[[#This Row],[Identifiant pour calcul]],#REF!,0),9),0)</f>
        <v>0</v>
      </c>
      <c r="X4139">
        <f>Tableau1[[#This Row],[value]]*0.125*Tableau1[[#This Row],[Sequestration factor]]</f>
        <v>0</v>
      </c>
      <c r="Y4139" t="s">
        <v>39</v>
      </c>
      <c r="Z4139" t="s">
        <v>40</v>
      </c>
      <c r="AA4139" t="s">
        <v>39</v>
      </c>
      <c r="AB4139" t="e">
        <f>INDEX(#REF!,MATCH(Tableau1[[#This Row],[species_name]],#REF!,0),2)</f>
        <v>#REF!</v>
      </c>
      <c r="AC4139" s="3" t="e">
        <f>Tableau1[[#This Row],[value]]/Tableau1[[#This Row],[débarquements totaux de l''espèce]]</f>
        <v>#REF!</v>
      </c>
    </row>
    <row r="4140" spans="1:29" x14ac:dyDescent="0.2">
      <c r="A4140" s="1">
        <v>45355</v>
      </c>
      <c r="B4140" t="s">
        <v>24</v>
      </c>
      <c r="C4140" t="s">
        <v>25</v>
      </c>
      <c r="D4140">
        <v>2022</v>
      </c>
      <c r="E4140" t="s">
        <v>75</v>
      </c>
      <c r="F4140" t="s">
        <v>27</v>
      </c>
      <c r="G4140" t="s">
        <v>107</v>
      </c>
      <c r="H4140" t="s">
        <v>128</v>
      </c>
      <c r="L4140" t="s">
        <v>129</v>
      </c>
      <c r="M4140" t="s">
        <v>130</v>
      </c>
      <c r="N4140" t="str">
        <f>_xlfn.CONCAT(Tableau1[[#This Row],[species_name]],Tableau1[[#This Row],[sub_reg]])</f>
        <v>Scads nei51.6</v>
      </c>
      <c r="O4140" t="s">
        <v>32</v>
      </c>
      <c r="P4140" t="s">
        <v>33</v>
      </c>
      <c r="Q4140" t="s">
        <v>34</v>
      </c>
      <c r="R4140">
        <v>1333</v>
      </c>
      <c r="S4140" t="s">
        <v>35</v>
      </c>
      <c r="T4140" t="s">
        <v>156</v>
      </c>
      <c r="U4140" t="s">
        <v>157</v>
      </c>
      <c r="V4140" t="s">
        <v>133</v>
      </c>
      <c r="W4140">
        <f>IFERROR(INDEX(#REF!,MATCH(Tableau1[[#This Row],[Identifiant pour calcul]],#REF!,0),9),0)</f>
        <v>0</v>
      </c>
      <c r="X4140">
        <f>Tableau1[[#This Row],[value]]*0.125*Tableau1[[#This Row],[Sequestration factor]]</f>
        <v>0</v>
      </c>
      <c r="Y4140" t="s">
        <v>39</v>
      </c>
      <c r="Z4140" t="s">
        <v>40</v>
      </c>
      <c r="AA4140" t="s">
        <v>39</v>
      </c>
      <c r="AB4140" t="e">
        <f>INDEX(#REF!,MATCH(Tableau1[[#This Row],[species_name]],#REF!,0),2)</f>
        <v>#REF!</v>
      </c>
      <c r="AC4140" s="3" t="e">
        <f>Tableau1[[#This Row],[value]]/Tableau1[[#This Row],[débarquements totaux de l''espèce]]</f>
        <v>#REF!</v>
      </c>
    </row>
    <row r="4141" spans="1:29" x14ac:dyDescent="0.2">
      <c r="A4141" s="1">
        <v>45355</v>
      </c>
      <c r="B4141" t="s">
        <v>24</v>
      </c>
      <c r="C4141" t="s">
        <v>25</v>
      </c>
      <c r="D4141">
        <v>2022</v>
      </c>
      <c r="E4141" t="s">
        <v>75</v>
      </c>
      <c r="F4141" t="s">
        <v>59</v>
      </c>
      <c r="G4141" t="s">
        <v>107</v>
      </c>
      <c r="H4141" t="s">
        <v>407</v>
      </c>
      <c r="L4141" t="s">
        <v>568</v>
      </c>
      <c r="M4141" t="s">
        <v>569</v>
      </c>
      <c r="N4141" t="str">
        <f>_xlfn.CONCAT(Tableau1[[#This Row],[species_name]],Tableau1[[#This Row],[sub_reg]])</f>
        <v>Scads nei51.7</v>
      </c>
      <c r="O4141" t="s">
        <v>32</v>
      </c>
      <c r="P4141" t="s">
        <v>33</v>
      </c>
      <c r="Q4141" t="s">
        <v>34</v>
      </c>
      <c r="R4141">
        <v>2056</v>
      </c>
      <c r="S4141" t="s">
        <v>35</v>
      </c>
      <c r="T4141" t="s">
        <v>156</v>
      </c>
      <c r="U4141" t="s">
        <v>157</v>
      </c>
      <c r="V4141" t="s">
        <v>410</v>
      </c>
      <c r="W4141">
        <f>IFERROR(INDEX(#REF!,MATCH(Tableau1[[#This Row],[Identifiant pour calcul]],#REF!,0),9),0)</f>
        <v>0</v>
      </c>
      <c r="X4141">
        <f>Tableau1[[#This Row],[value]]*0.125*Tableau1[[#This Row],[Sequestration factor]]</f>
        <v>0</v>
      </c>
      <c r="Y4141" t="s">
        <v>39</v>
      </c>
      <c r="Z4141" t="s">
        <v>40</v>
      </c>
      <c r="AA4141" t="s">
        <v>39</v>
      </c>
      <c r="AB4141" t="e">
        <f>INDEX(#REF!,MATCH(Tableau1[[#This Row],[species_name]],#REF!,0),2)</f>
        <v>#REF!</v>
      </c>
      <c r="AC4141" s="3" t="e">
        <f>Tableau1[[#This Row],[value]]/Tableau1[[#This Row],[débarquements totaux de l''espèce]]</f>
        <v>#REF!</v>
      </c>
    </row>
    <row r="4142" spans="1:29" x14ac:dyDescent="0.2">
      <c r="A4142" s="1">
        <v>45355</v>
      </c>
      <c r="B4142" t="s">
        <v>24</v>
      </c>
      <c r="C4142" t="s">
        <v>25</v>
      </c>
      <c r="D4142">
        <v>2022</v>
      </c>
      <c r="E4142" t="s">
        <v>75</v>
      </c>
      <c r="F4142" t="s">
        <v>59</v>
      </c>
      <c r="G4142" t="s">
        <v>107</v>
      </c>
      <c r="H4142" t="s">
        <v>128</v>
      </c>
      <c r="L4142" t="s">
        <v>129</v>
      </c>
      <c r="M4142" t="s">
        <v>130</v>
      </c>
      <c r="N4142" t="str">
        <f>_xlfn.CONCAT(Tableau1[[#This Row],[species_name]],Tableau1[[#This Row],[sub_reg]])</f>
        <v>Scads nei51.6</v>
      </c>
      <c r="O4142" t="s">
        <v>32</v>
      </c>
      <c r="P4142" t="s">
        <v>33</v>
      </c>
      <c r="Q4142" t="s">
        <v>34</v>
      </c>
      <c r="R4142">
        <v>39408</v>
      </c>
      <c r="S4142" t="s">
        <v>35</v>
      </c>
      <c r="T4142" t="s">
        <v>156</v>
      </c>
      <c r="U4142" t="s">
        <v>157</v>
      </c>
      <c r="V4142" t="s">
        <v>133</v>
      </c>
      <c r="W4142">
        <f>IFERROR(INDEX(#REF!,MATCH(Tableau1[[#This Row],[Identifiant pour calcul]],#REF!,0),9),0)</f>
        <v>0</v>
      </c>
      <c r="X4142">
        <f>Tableau1[[#This Row],[value]]*0.125*Tableau1[[#This Row],[Sequestration factor]]</f>
        <v>0</v>
      </c>
      <c r="Y4142" t="s">
        <v>39</v>
      </c>
      <c r="Z4142" t="s">
        <v>40</v>
      </c>
      <c r="AA4142" t="s">
        <v>39</v>
      </c>
      <c r="AB4142" t="e">
        <f>INDEX(#REF!,MATCH(Tableau1[[#This Row],[species_name]],#REF!,0),2)</f>
        <v>#REF!</v>
      </c>
      <c r="AC4142" s="3" t="e">
        <f>Tableau1[[#This Row],[value]]/Tableau1[[#This Row],[débarquements totaux de l''espèce]]</f>
        <v>#REF!</v>
      </c>
    </row>
    <row r="4143" spans="1:29" x14ac:dyDescent="0.2">
      <c r="A4143" s="1">
        <v>45355</v>
      </c>
      <c r="B4143" t="s">
        <v>24</v>
      </c>
      <c r="C4143" t="s">
        <v>25</v>
      </c>
      <c r="D4143">
        <v>2022</v>
      </c>
      <c r="E4143" t="s">
        <v>75</v>
      </c>
      <c r="F4143" t="s">
        <v>59</v>
      </c>
      <c r="G4143" t="s">
        <v>28</v>
      </c>
      <c r="H4143" t="s">
        <v>407</v>
      </c>
      <c r="L4143" t="s">
        <v>408</v>
      </c>
      <c r="M4143" t="s">
        <v>409</v>
      </c>
      <c r="N4143" t="str">
        <f>_xlfn.CONCAT(Tableau1[[#This Row],[species_name]],Tableau1[[#This Row],[sub_reg]])</f>
        <v>Indo-Pacific sailfish51.7</v>
      </c>
      <c r="O4143" t="s">
        <v>32</v>
      </c>
      <c r="P4143" t="s">
        <v>33</v>
      </c>
      <c r="Q4143" t="s">
        <v>34</v>
      </c>
      <c r="R4143">
        <v>1926.78</v>
      </c>
      <c r="S4143" t="s">
        <v>35</v>
      </c>
      <c r="T4143" t="s">
        <v>556</v>
      </c>
      <c r="U4143" t="s">
        <v>557</v>
      </c>
      <c r="V4143" t="s">
        <v>410</v>
      </c>
      <c r="W4143">
        <f>IFERROR(INDEX(#REF!,MATCH(Tableau1[[#This Row],[Identifiant pour calcul]],#REF!,0),9),0)</f>
        <v>0</v>
      </c>
      <c r="X4143">
        <f>Tableau1[[#This Row],[value]]*0.125*Tableau1[[#This Row],[Sequestration factor]]</f>
        <v>0</v>
      </c>
      <c r="Y4143" t="s">
        <v>39</v>
      </c>
      <c r="Z4143" t="s">
        <v>40</v>
      </c>
      <c r="AA4143" t="s">
        <v>39</v>
      </c>
      <c r="AB4143" t="e">
        <f>INDEX(#REF!,MATCH(Tableau1[[#This Row],[species_name]],#REF!,0),2)</f>
        <v>#REF!</v>
      </c>
      <c r="AC4143" s="3" t="e">
        <f>Tableau1[[#This Row],[value]]/Tableau1[[#This Row],[débarquements totaux de l''espèce]]</f>
        <v>#REF!</v>
      </c>
    </row>
    <row r="4144" spans="1:29" x14ac:dyDescent="0.2">
      <c r="A4144" s="1">
        <v>45355</v>
      </c>
      <c r="B4144" t="s">
        <v>24</v>
      </c>
      <c r="C4144" t="s">
        <v>25</v>
      </c>
      <c r="D4144">
        <v>2022</v>
      </c>
      <c r="E4144" t="s">
        <v>75</v>
      </c>
      <c r="F4144" t="s">
        <v>59</v>
      </c>
      <c r="G4144" t="s">
        <v>107</v>
      </c>
      <c r="H4144" t="s">
        <v>407</v>
      </c>
      <c r="L4144" t="s">
        <v>568</v>
      </c>
      <c r="M4144" t="s">
        <v>569</v>
      </c>
      <c r="N4144" t="str">
        <f>_xlfn.CONCAT(Tableau1[[#This Row],[species_name]],Tableau1[[#This Row],[sub_reg]])</f>
        <v>Indo-Pacific sailfish51.7</v>
      </c>
      <c r="O4144" t="s">
        <v>32</v>
      </c>
      <c r="P4144" t="s">
        <v>33</v>
      </c>
      <c r="Q4144" t="s">
        <v>34</v>
      </c>
      <c r="R4144">
        <v>4862.5600000000004</v>
      </c>
      <c r="S4144" t="s">
        <v>35</v>
      </c>
      <c r="T4144" t="s">
        <v>556</v>
      </c>
      <c r="U4144" t="s">
        <v>557</v>
      </c>
      <c r="V4144" t="s">
        <v>410</v>
      </c>
      <c r="W4144">
        <f>IFERROR(INDEX(#REF!,MATCH(Tableau1[[#This Row],[Identifiant pour calcul]],#REF!,0),9),0)</f>
        <v>0</v>
      </c>
      <c r="X4144">
        <f>Tableau1[[#This Row],[value]]*0.125*Tableau1[[#This Row],[Sequestration factor]]</f>
        <v>0</v>
      </c>
      <c r="Y4144" t="s">
        <v>39</v>
      </c>
      <c r="Z4144" t="s">
        <v>40</v>
      </c>
      <c r="AA4144" t="s">
        <v>39</v>
      </c>
      <c r="AB4144" t="e">
        <f>INDEX(#REF!,MATCH(Tableau1[[#This Row],[species_name]],#REF!,0),2)</f>
        <v>#REF!</v>
      </c>
      <c r="AC4144" s="3" t="e">
        <f>Tableau1[[#This Row],[value]]/Tableau1[[#This Row],[débarquements totaux de l''espèce]]</f>
        <v>#REF!</v>
      </c>
    </row>
    <row r="4145" spans="1:29" x14ac:dyDescent="0.2">
      <c r="A4145" s="1">
        <v>45355</v>
      </c>
      <c r="B4145" t="s">
        <v>24</v>
      </c>
      <c r="C4145" t="s">
        <v>25</v>
      </c>
      <c r="D4145">
        <v>2022</v>
      </c>
      <c r="E4145" t="s">
        <v>75</v>
      </c>
      <c r="F4145" t="s">
        <v>59</v>
      </c>
      <c r="G4145" t="s">
        <v>107</v>
      </c>
      <c r="H4145" t="s">
        <v>128</v>
      </c>
      <c r="L4145" t="s">
        <v>129</v>
      </c>
      <c r="M4145" t="s">
        <v>130</v>
      </c>
      <c r="N4145" t="str">
        <f>_xlfn.CONCAT(Tableau1[[#This Row],[species_name]],Tableau1[[#This Row],[sub_reg]])</f>
        <v>Indo-Pacific sailfish51.6</v>
      </c>
      <c r="O4145" t="s">
        <v>32</v>
      </c>
      <c r="P4145" t="s">
        <v>33</v>
      </c>
      <c r="Q4145" t="s">
        <v>34</v>
      </c>
      <c r="R4145">
        <v>1070</v>
      </c>
      <c r="S4145" t="s">
        <v>35</v>
      </c>
      <c r="T4145" t="s">
        <v>556</v>
      </c>
      <c r="U4145" t="s">
        <v>557</v>
      </c>
      <c r="V4145" t="s">
        <v>133</v>
      </c>
      <c r="W4145">
        <f>IFERROR(INDEX(#REF!,MATCH(Tableau1[[#This Row],[Identifiant pour calcul]],#REF!,0),9),0)</f>
        <v>0</v>
      </c>
      <c r="X4145">
        <f>Tableau1[[#This Row],[value]]*0.125*Tableau1[[#This Row],[Sequestration factor]]</f>
        <v>0</v>
      </c>
      <c r="Y4145" t="s">
        <v>39</v>
      </c>
      <c r="Z4145" t="s">
        <v>40</v>
      </c>
      <c r="AA4145" t="s">
        <v>39</v>
      </c>
      <c r="AB4145" t="e">
        <f>INDEX(#REF!,MATCH(Tableau1[[#This Row],[species_name]],#REF!,0),2)</f>
        <v>#REF!</v>
      </c>
      <c r="AC4145" s="3" t="e">
        <f>Tableau1[[#This Row],[value]]/Tableau1[[#This Row],[débarquements totaux de l''espèce]]</f>
        <v>#REF!</v>
      </c>
    </row>
    <row r="4146" spans="1:29" x14ac:dyDescent="0.2">
      <c r="A4146" s="1">
        <v>45355</v>
      </c>
      <c r="B4146" t="s">
        <v>24</v>
      </c>
      <c r="C4146" t="s">
        <v>25</v>
      </c>
      <c r="D4146">
        <v>2022</v>
      </c>
      <c r="E4146" t="s">
        <v>75</v>
      </c>
      <c r="F4146" t="s">
        <v>59</v>
      </c>
      <c r="G4146" t="s">
        <v>28</v>
      </c>
      <c r="H4146" t="s">
        <v>407</v>
      </c>
      <c r="L4146" t="s">
        <v>408</v>
      </c>
      <c r="M4146" t="s">
        <v>409</v>
      </c>
      <c r="N4146" t="str">
        <f>_xlfn.CONCAT(Tableau1[[#This Row],[species_name]],Tableau1[[#This Row],[sub_reg]])</f>
        <v>Indo-Pacific sailfish51.6</v>
      </c>
      <c r="O4146" t="s">
        <v>32</v>
      </c>
      <c r="P4146" t="s">
        <v>33</v>
      </c>
      <c r="Q4146" t="s">
        <v>34</v>
      </c>
      <c r="R4146">
        <v>5416.19</v>
      </c>
      <c r="S4146" t="s">
        <v>35</v>
      </c>
      <c r="T4146" t="s">
        <v>556</v>
      </c>
      <c r="U4146" t="s">
        <v>557</v>
      </c>
      <c r="V4146" t="s">
        <v>133</v>
      </c>
      <c r="W4146">
        <f>IFERROR(INDEX(#REF!,MATCH(Tableau1[[#This Row],[Identifiant pour calcul]],#REF!,0),9),0)</f>
        <v>0</v>
      </c>
      <c r="X4146">
        <f>Tableau1[[#This Row],[value]]*0.125*Tableau1[[#This Row],[Sequestration factor]]</f>
        <v>0</v>
      </c>
      <c r="Y4146" t="s">
        <v>39</v>
      </c>
      <c r="Z4146" t="s">
        <v>40</v>
      </c>
      <c r="AA4146" t="s">
        <v>39</v>
      </c>
      <c r="AB4146" t="e">
        <f>INDEX(#REF!,MATCH(Tableau1[[#This Row],[species_name]],#REF!,0),2)</f>
        <v>#REF!</v>
      </c>
      <c r="AC4146" s="3" t="e">
        <f>Tableau1[[#This Row],[value]]/Tableau1[[#This Row],[débarquements totaux de l''espèce]]</f>
        <v>#REF!</v>
      </c>
    </row>
    <row r="4147" spans="1:29" x14ac:dyDescent="0.2">
      <c r="A4147" s="1">
        <v>45355</v>
      </c>
      <c r="B4147" t="s">
        <v>24</v>
      </c>
      <c r="C4147" t="s">
        <v>25</v>
      </c>
      <c r="D4147">
        <v>2022</v>
      </c>
      <c r="E4147" t="s">
        <v>75</v>
      </c>
      <c r="F4147" t="s">
        <v>59</v>
      </c>
      <c r="G4147" t="s">
        <v>88</v>
      </c>
      <c r="H4147" t="s">
        <v>407</v>
      </c>
      <c r="L4147" t="s">
        <v>408</v>
      </c>
      <c r="M4147" t="s">
        <v>409</v>
      </c>
      <c r="N4147" t="str">
        <f>_xlfn.CONCAT(Tableau1[[#This Row],[species_name]],Tableau1[[#This Row],[sub_reg]])</f>
        <v>Indo-Pacific sailfish51.6</v>
      </c>
      <c r="O4147" t="s">
        <v>32</v>
      </c>
      <c r="P4147" t="s">
        <v>33</v>
      </c>
      <c r="Q4147" t="s">
        <v>34</v>
      </c>
      <c r="R4147">
        <v>1375.76</v>
      </c>
      <c r="S4147" t="s">
        <v>35</v>
      </c>
      <c r="T4147" t="s">
        <v>556</v>
      </c>
      <c r="U4147" t="s">
        <v>557</v>
      </c>
      <c r="V4147" t="s">
        <v>133</v>
      </c>
      <c r="W4147">
        <f>IFERROR(INDEX(#REF!,MATCH(Tableau1[[#This Row],[Identifiant pour calcul]],#REF!,0),9),0)</f>
        <v>0</v>
      </c>
      <c r="X4147">
        <f>Tableau1[[#This Row],[value]]*0.125*Tableau1[[#This Row],[Sequestration factor]]</f>
        <v>0</v>
      </c>
      <c r="Y4147" t="s">
        <v>39</v>
      </c>
      <c r="Z4147" t="s">
        <v>40</v>
      </c>
      <c r="AA4147" t="s">
        <v>39</v>
      </c>
      <c r="AB4147" t="e">
        <f>INDEX(#REF!,MATCH(Tableau1[[#This Row],[species_name]],#REF!,0),2)</f>
        <v>#REF!</v>
      </c>
      <c r="AC4147" s="3" t="e">
        <f>Tableau1[[#This Row],[value]]/Tableau1[[#This Row],[débarquements totaux de l''espèce]]</f>
        <v>#REF!</v>
      </c>
    </row>
    <row r="4148" spans="1:29" x14ac:dyDescent="0.2">
      <c r="A4148" s="1">
        <v>45355</v>
      </c>
      <c r="B4148" t="s">
        <v>24</v>
      </c>
      <c r="C4148" t="s">
        <v>25</v>
      </c>
      <c r="D4148">
        <v>2022</v>
      </c>
      <c r="E4148" t="s">
        <v>86</v>
      </c>
      <c r="F4148" t="s">
        <v>27</v>
      </c>
      <c r="G4148" t="s">
        <v>107</v>
      </c>
      <c r="H4148" t="s">
        <v>29</v>
      </c>
      <c r="M4148" t="s">
        <v>693</v>
      </c>
      <c r="N4148" t="str">
        <f>_xlfn.CONCAT(Tableau1[[#This Row],[species_name]],Tableau1[[#This Row],[sub_reg]])</f>
        <v>Allis and twaite shads27.8.b</v>
      </c>
      <c r="O4148" t="s">
        <v>32</v>
      </c>
      <c r="P4148" t="s">
        <v>33</v>
      </c>
      <c r="Q4148" t="s">
        <v>34</v>
      </c>
      <c r="R4148">
        <v>1303.2</v>
      </c>
      <c r="S4148" t="s">
        <v>35</v>
      </c>
      <c r="T4148" t="s">
        <v>702</v>
      </c>
      <c r="U4148" t="s">
        <v>703</v>
      </c>
      <c r="V4148" t="s">
        <v>338</v>
      </c>
      <c r="W4148">
        <f>IFERROR(INDEX(#REF!,MATCH(Tableau1[[#This Row],[Identifiant pour calcul]],#REF!,0),9),0)</f>
        <v>0</v>
      </c>
      <c r="X4148">
        <f>Tableau1[[#This Row],[value]]*0.125*Tableau1[[#This Row],[Sequestration factor]]</f>
        <v>0</v>
      </c>
      <c r="Y4148" t="s">
        <v>39</v>
      </c>
      <c r="Z4148" t="s">
        <v>40</v>
      </c>
      <c r="AA4148" t="s">
        <v>39</v>
      </c>
      <c r="AB4148" t="e">
        <f>INDEX(#REF!,MATCH(Tableau1[[#This Row],[species_name]],#REF!,0),2)</f>
        <v>#REF!</v>
      </c>
      <c r="AC4148" s="3" t="e">
        <f>Tableau1[[#This Row],[value]]/Tableau1[[#This Row],[débarquements totaux de l''espèce]]</f>
        <v>#REF!</v>
      </c>
    </row>
    <row r="4149" spans="1:29" x14ac:dyDescent="0.2">
      <c r="A4149" s="1">
        <v>45355</v>
      </c>
      <c r="B4149" t="s">
        <v>24</v>
      </c>
      <c r="C4149" t="s">
        <v>25</v>
      </c>
      <c r="D4149">
        <v>2022</v>
      </c>
      <c r="E4149" t="s">
        <v>26</v>
      </c>
      <c r="F4149" t="s">
        <v>27</v>
      </c>
      <c r="G4149" t="s">
        <v>277</v>
      </c>
      <c r="H4149" t="s">
        <v>29</v>
      </c>
      <c r="M4149" t="s">
        <v>749</v>
      </c>
      <c r="N4149" t="str">
        <f>_xlfn.CONCAT(Tableau1[[#This Row],[species_name]],Tableau1[[#This Row],[sub_reg]])</f>
        <v>Allis and twaite shadssa 7</v>
      </c>
      <c r="O4149" t="s">
        <v>32</v>
      </c>
      <c r="P4149" t="s">
        <v>33</v>
      </c>
      <c r="Q4149" t="s">
        <v>34</v>
      </c>
      <c r="R4149">
        <v>3352.6617000000001</v>
      </c>
      <c r="S4149" t="s">
        <v>35</v>
      </c>
      <c r="T4149" t="s">
        <v>702</v>
      </c>
      <c r="U4149" t="s">
        <v>703</v>
      </c>
      <c r="V4149" t="s">
        <v>62</v>
      </c>
      <c r="W4149">
        <f>IFERROR(INDEX(#REF!,MATCH(Tableau1[[#This Row],[Identifiant pour calcul]],#REF!,0),9),0)</f>
        <v>0</v>
      </c>
      <c r="X4149">
        <f>Tableau1[[#This Row],[value]]*0.125*Tableau1[[#This Row],[Sequestration factor]]</f>
        <v>0</v>
      </c>
      <c r="Y4149" t="s">
        <v>39</v>
      </c>
      <c r="Z4149" t="s">
        <v>40</v>
      </c>
      <c r="AA4149" t="s">
        <v>39</v>
      </c>
      <c r="AB4149" t="e">
        <f>INDEX(#REF!,MATCH(Tableau1[[#This Row],[species_name]],#REF!,0),2)</f>
        <v>#REF!</v>
      </c>
      <c r="AC4149" s="3" t="e">
        <f>Tableau1[[#This Row],[value]]/Tableau1[[#This Row],[débarquements totaux de l''espèce]]</f>
        <v>#REF!</v>
      </c>
    </row>
    <row r="4150" spans="1:29" x14ac:dyDescent="0.2">
      <c r="A4150" s="1">
        <v>45355</v>
      </c>
      <c r="B4150" t="s">
        <v>24</v>
      </c>
      <c r="C4150" t="s">
        <v>25</v>
      </c>
      <c r="D4150">
        <v>2022</v>
      </c>
      <c r="E4150" t="s">
        <v>86</v>
      </c>
      <c r="F4150" t="s">
        <v>602</v>
      </c>
      <c r="G4150" t="s">
        <v>107</v>
      </c>
      <c r="H4150" t="s">
        <v>29</v>
      </c>
      <c r="L4150" t="s">
        <v>603</v>
      </c>
      <c r="M4150" t="s">
        <v>604</v>
      </c>
      <c r="N4150" t="str">
        <f>_xlfn.CONCAT(Tableau1[[#This Row],[species_name]],Tableau1[[#This Row],[sub_reg]])</f>
        <v>Allis and twaite shads27.8.b</v>
      </c>
      <c r="O4150" t="s">
        <v>32</v>
      </c>
      <c r="P4150" t="s">
        <v>33</v>
      </c>
      <c r="Q4150" t="s">
        <v>34</v>
      </c>
      <c r="R4150">
        <v>2310.7800000000002</v>
      </c>
      <c r="S4150" t="s">
        <v>35</v>
      </c>
      <c r="T4150" t="s">
        <v>702</v>
      </c>
      <c r="U4150" t="s">
        <v>703</v>
      </c>
      <c r="V4150" t="s">
        <v>338</v>
      </c>
      <c r="W4150">
        <f>IFERROR(INDEX(#REF!,MATCH(Tableau1[[#This Row],[Identifiant pour calcul]],#REF!,0),9),0)</f>
        <v>0</v>
      </c>
      <c r="X4150">
        <f>Tableau1[[#This Row],[value]]*0.125*Tableau1[[#This Row],[Sequestration factor]]</f>
        <v>0</v>
      </c>
      <c r="Y4150" t="s">
        <v>39</v>
      </c>
      <c r="Z4150" t="s">
        <v>40</v>
      </c>
      <c r="AA4150" t="s">
        <v>39</v>
      </c>
      <c r="AB4150" t="e">
        <f>INDEX(#REF!,MATCH(Tableau1[[#This Row],[species_name]],#REF!,0),2)</f>
        <v>#REF!</v>
      </c>
      <c r="AC4150" s="3" t="e">
        <f>Tableau1[[#This Row],[value]]/Tableau1[[#This Row],[débarquements totaux de l''espèce]]</f>
        <v>#REF!</v>
      </c>
    </row>
    <row r="4151" spans="1:29" x14ac:dyDescent="0.2">
      <c r="A4151" s="1">
        <v>45355</v>
      </c>
      <c r="B4151" t="s">
        <v>24</v>
      </c>
      <c r="C4151" t="s">
        <v>25</v>
      </c>
      <c r="D4151">
        <v>2022</v>
      </c>
      <c r="E4151" t="s">
        <v>26</v>
      </c>
      <c r="F4151" t="s">
        <v>27</v>
      </c>
      <c r="G4151" t="s">
        <v>277</v>
      </c>
      <c r="H4151" t="s">
        <v>29</v>
      </c>
      <c r="M4151" t="s">
        <v>749</v>
      </c>
      <c r="N4151" t="str">
        <f>_xlfn.CONCAT(Tableau1[[#This Row],[species_name]],Tableau1[[#This Row],[sub_reg]])</f>
        <v>Sharpsnout seabreamsa 7</v>
      </c>
      <c r="O4151" t="s">
        <v>32</v>
      </c>
      <c r="P4151" t="s">
        <v>33</v>
      </c>
      <c r="Q4151" t="s">
        <v>34</v>
      </c>
      <c r="R4151">
        <v>1334.7911999999999</v>
      </c>
      <c r="S4151" t="s">
        <v>35</v>
      </c>
      <c r="T4151" t="s">
        <v>754</v>
      </c>
      <c r="U4151" t="s">
        <v>755</v>
      </c>
      <c r="V4151" t="s">
        <v>62</v>
      </c>
      <c r="W4151">
        <f>IFERROR(INDEX(#REF!,MATCH(Tableau1[[#This Row],[Identifiant pour calcul]],#REF!,0),9),0)</f>
        <v>0</v>
      </c>
      <c r="X4151">
        <f>Tableau1[[#This Row],[value]]*0.125*Tableau1[[#This Row],[Sequestration factor]]</f>
        <v>0</v>
      </c>
      <c r="Y4151" t="s">
        <v>39</v>
      </c>
      <c r="Z4151" t="s">
        <v>40</v>
      </c>
      <c r="AA4151" t="s">
        <v>39</v>
      </c>
      <c r="AB4151" t="e">
        <f>INDEX(#REF!,MATCH(Tableau1[[#This Row],[species_name]],#REF!,0),2)</f>
        <v>#REF!</v>
      </c>
      <c r="AC4151" s="3" t="e">
        <f>Tableau1[[#This Row],[value]]/Tableau1[[#This Row],[débarquements totaux de l''espèce]]</f>
        <v>#REF!</v>
      </c>
    </row>
    <row r="4152" spans="1:29" x14ac:dyDescent="0.2">
      <c r="A4152" s="1">
        <v>45355</v>
      </c>
      <c r="B4152" t="s">
        <v>24</v>
      </c>
      <c r="C4152" t="s">
        <v>25</v>
      </c>
      <c r="D4152">
        <v>2022</v>
      </c>
      <c r="E4152" t="s">
        <v>26</v>
      </c>
      <c r="F4152" t="s">
        <v>239</v>
      </c>
      <c r="G4152" t="s">
        <v>240</v>
      </c>
      <c r="H4152" t="s">
        <v>29</v>
      </c>
      <c r="M4152" t="s">
        <v>241</v>
      </c>
      <c r="N4152" t="str">
        <f>_xlfn.CONCAT(Tableau1[[#This Row],[species_name]],Tableau1[[#This Row],[sub_reg]])</f>
        <v>Silversides(=Sand smelts) neisa 7</v>
      </c>
      <c r="O4152" t="s">
        <v>32</v>
      </c>
      <c r="P4152" t="s">
        <v>33</v>
      </c>
      <c r="Q4152" t="s">
        <v>34</v>
      </c>
      <c r="R4152">
        <v>26185.676200000002</v>
      </c>
      <c r="S4152" t="s">
        <v>35</v>
      </c>
      <c r="T4152" t="s">
        <v>272</v>
      </c>
      <c r="U4152" t="s">
        <v>273</v>
      </c>
      <c r="V4152" t="s">
        <v>62</v>
      </c>
      <c r="W4152">
        <f>IFERROR(INDEX(#REF!,MATCH(Tableau1[[#This Row],[Identifiant pour calcul]],#REF!,0),9),0)</f>
        <v>0</v>
      </c>
      <c r="X4152">
        <f>Tableau1[[#This Row],[value]]*0.125*Tableau1[[#This Row],[Sequestration factor]]</f>
        <v>0</v>
      </c>
      <c r="Y4152" t="s">
        <v>39</v>
      </c>
      <c r="Z4152" t="s">
        <v>40</v>
      </c>
      <c r="AA4152" t="s">
        <v>39</v>
      </c>
      <c r="AB4152" t="e">
        <f>INDEX(#REF!,MATCH(Tableau1[[#This Row],[species_name]],#REF!,0),2)</f>
        <v>#REF!</v>
      </c>
      <c r="AC4152" s="3" t="e">
        <f>Tableau1[[#This Row],[value]]/Tableau1[[#This Row],[débarquements totaux de l''espèce]]</f>
        <v>#REF!</v>
      </c>
    </row>
    <row r="4153" spans="1:29" x14ac:dyDescent="0.2">
      <c r="A4153" s="1">
        <v>45355</v>
      </c>
      <c r="B4153" t="s">
        <v>24</v>
      </c>
      <c r="C4153" t="s">
        <v>25</v>
      </c>
      <c r="D4153">
        <v>2022</v>
      </c>
      <c r="E4153" t="s">
        <v>86</v>
      </c>
      <c r="F4153" t="s">
        <v>276</v>
      </c>
      <c r="G4153" t="s">
        <v>107</v>
      </c>
      <c r="H4153" t="s">
        <v>29</v>
      </c>
      <c r="L4153" t="s">
        <v>528</v>
      </c>
      <c r="M4153" t="s">
        <v>529</v>
      </c>
      <c r="N4153" t="str">
        <f>_xlfn.CONCAT(Tableau1[[#This Row],[species_name]],Tableau1[[#This Row],[sub_reg]])</f>
        <v>Silversides(=Sand smelts) nei27.8.a</v>
      </c>
      <c r="O4153" t="s">
        <v>32</v>
      </c>
      <c r="P4153" t="s">
        <v>33</v>
      </c>
      <c r="Q4153" t="s">
        <v>34</v>
      </c>
      <c r="R4153">
        <v>5029.2299999999996</v>
      </c>
      <c r="S4153" t="s">
        <v>35</v>
      </c>
      <c r="T4153" t="s">
        <v>272</v>
      </c>
      <c r="U4153" t="s">
        <v>273</v>
      </c>
      <c r="V4153" t="s">
        <v>331</v>
      </c>
      <c r="W4153">
        <f>IFERROR(INDEX(#REF!,MATCH(Tableau1[[#This Row],[Identifiant pour calcul]],#REF!,0),9),0)</f>
        <v>0</v>
      </c>
      <c r="X4153">
        <f>Tableau1[[#This Row],[value]]*0.125*Tableau1[[#This Row],[Sequestration factor]]</f>
        <v>0</v>
      </c>
      <c r="Y4153" t="s">
        <v>39</v>
      </c>
      <c r="Z4153" t="s">
        <v>40</v>
      </c>
      <c r="AA4153" t="s">
        <v>39</v>
      </c>
      <c r="AB4153" t="e">
        <f>INDEX(#REF!,MATCH(Tableau1[[#This Row],[species_name]],#REF!,0),2)</f>
        <v>#REF!</v>
      </c>
      <c r="AC4153" s="3" t="e">
        <f>Tableau1[[#This Row],[value]]/Tableau1[[#This Row],[débarquements totaux de l''espèce]]</f>
        <v>#REF!</v>
      </c>
    </row>
    <row r="4154" spans="1:29" x14ac:dyDescent="0.2">
      <c r="A4154" s="1">
        <v>45355</v>
      </c>
      <c r="B4154" t="s">
        <v>24</v>
      </c>
      <c r="C4154" t="s">
        <v>25</v>
      </c>
      <c r="D4154">
        <v>2022</v>
      </c>
      <c r="E4154" t="s">
        <v>86</v>
      </c>
      <c r="F4154" t="s">
        <v>27</v>
      </c>
      <c r="G4154" t="s">
        <v>107</v>
      </c>
      <c r="H4154" t="s">
        <v>29</v>
      </c>
      <c r="M4154" t="s">
        <v>693</v>
      </c>
      <c r="N4154" t="str">
        <f>_xlfn.CONCAT(Tableau1[[#This Row],[species_name]],Tableau1[[#This Row],[sub_reg]])</f>
        <v>Silversides(=Sand smelts) nei27.8.a</v>
      </c>
      <c r="O4154" t="s">
        <v>32</v>
      </c>
      <c r="P4154" t="s">
        <v>33</v>
      </c>
      <c r="Q4154" t="s">
        <v>34</v>
      </c>
      <c r="R4154">
        <v>2034.68</v>
      </c>
      <c r="S4154" t="s">
        <v>35</v>
      </c>
      <c r="T4154" t="s">
        <v>272</v>
      </c>
      <c r="U4154" t="s">
        <v>273</v>
      </c>
      <c r="V4154" t="s">
        <v>331</v>
      </c>
      <c r="W4154">
        <f>IFERROR(INDEX(#REF!,MATCH(Tableau1[[#This Row],[Identifiant pour calcul]],#REF!,0),9),0)</f>
        <v>0</v>
      </c>
      <c r="X4154">
        <f>Tableau1[[#This Row],[value]]*0.125*Tableau1[[#This Row],[Sequestration factor]]</f>
        <v>0</v>
      </c>
      <c r="Y4154" t="s">
        <v>39</v>
      </c>
      <c r="Z4154" t="s">
        <v>40</v>
      </c>
      <c r="AA4154" t="s">
        <v>39</v>
      </c>
      <c r="AB4154" t="e">
        <f>INDEX(#REF!,MATCH(Tableau1[[#This Row],[species_name]],#REF!,0),2)</f>
        <v>#REF!</v>
      </c>
      <c r="AC4154" s="3" t="e">
        <f>Tableau1[[#This Row],[value]]/Tableau1[[#This Row],[débarquements totaux de l''espèce]]</f>
        <v>#REF!</v>
      </c>
    </row>
    <row r="4155" spans="1:29" x14ac:dyDescent="0.2">
      <c r="A4155" s="1">
        <v>45355</v>
      </c>
      <c r="B4155" t="s">
        <v>24</v>
      </c>
      <c r="C4155" t="s">
        <v>25</v>
      </c>
      <c r="D4155">
        <v>2022</v>
      </c>
      <c r="E4155" t="s">
        <v>26</v>
      </c>
      <c r="F4155" t="s">
        <v>27</v>
      </c>
      <c r="G4155" t="s">
        <v>240</v>
      </c>
      <c r="H4155" t="s">
        <v>29</v>
      </c>
      <c r="M4155" t="s">
        <v>737</v>
      </c>
      <c r="N4155" t="str">
        <f>_xlfn.CONCAT(Tableau1[[#This Row],[species_name]],Tableau1[[#This Row],[sub_reg]])</f>
        <v>Silversides(=Sand smelts) neisa 7</v>
      </c>
      <c r="O4155" t="s">
        <v>32</v>
      </c>
      <c r="P4155" t="s">
        <v>33</v>
      </c>
      <c r="Q4155" t="s">
        <v>34</v>
      </c>
      <c r="R4155">
        <v>2737.0969</v>
      </c>
      <c r="S4155" t="s">
        <v>35</v>
      </c>
      <c r="T4155" t="s">
        <v>272</v>
      </c>
      <c r="U4155" t="s">
        <v>273</v>
      </c>
      <c r="V4155" t="s">
        <v>62</v>
      </c>
      <c r="W4155">
        <f>IFERROR(INDEX(#REF!,MATCH(Tableau1[[#This Row],[Identifiant pour calcul]],#REF!,0),9),0)</f>
        <v>0</v>
      </c>
      <c r="X4155">
        <f>Tableau1[[#This Row],[value]]*0.125*Tableau1[[#This Row],[Sequestration factor]]</f>
        <v>0</v>
      </c>
      <c r="Y4155" t="s">
        <v>39</v>
      </c>
      <c r="Z4155" t="s">
        <v>40</v>
      </c>
      <c r="AA4155" t="s">
        <v>39</v>
      </c>
      <c r="AB4155" t="e">
        <f>INDEX(#REF!,MATCH(Tableau1[[#This Row],[species_name]],#REF!,0),2)</f>
        <v>#REF!</v>
      </c>
      <c r="AC4155" s="3" t="e">
        <f>Tableau1[[#This Row],[value]]/Tableau1[[#This Row],[débarquements totaux de l''espèce]]</f>
        <v>#REF!</v>
      </c>
    </row>
    <row r="4156" spans="1:29" x14ac:dyDescent="0.2">
      <c r="A4156" s="1">
        <v>45355</v>
      </c>
      <c r="B4156" t="s">
        <v>24</v>
      </c>
      <c r="C4156" t="s">
        <v>25</v>
      </c>
      <c r="D4156">
        <v>2022</v>
      </c>
      <c r="E4156" t="s">
        <v>26</v>
      </c>
      <c r="F4156" t="s">
        <v>27</v>
      </c>
      <c r="G4156" t="s">
        <v>277</v>
      </c>
      <c r="H4156" t="s">
        <v>29</v>
      </c>
      <c r="M4156" t="s">
        <v>749</v>
      </c>
      <c r="N4156" t="str">
        <f>_xlfn.CONCAT(Tableau1[[#This Row],[species_name]],Tableau1[[#This Row],[sub_reg]])</f>
        <v>Silversides(=Sand smelts) neisa 7</v>
      </c>
      <c r="O4156" t="s">
        <v>32</v>
      </c>
      <c r="P4156" t="s">
        <v>33</v>
      </c>
      <c r="Q4156" t="s">
        <v>34</v>
      </c>
      <c r="R4156">
        <v>9258.0213999999996</v>
      </c>
      <c r="S4156" t="s">
        <v>35</v>
      </c>
      <c r="T4156" t="s">
        <v>272</v>
      </c>
      <c r="U4156" t="s">
        <v>273</v>
      </c>
      <c r="V4156" t="s">
        <v>62</v>
      </c>
      <c r="W4156">
        <f>IFERROR(INDEX(#REF!,MATCH(Tableau1[[#This Row],[Identifiant pour calcul]],#REF!,0),9),0)</f>
        <v>0</v>
      </c>
      <c r="X4156">
        <f>Tableau1[[#This Row],[value]]*0.125*Tableau1[[#This Row],[Sequestration factor]]</f>
        <v>0</v>
      </c>
      <c r="Y4156" t="s">
        <v>39</v>
      </c>
      <c r="Z4156" t="s">
        <v>40</v>
      </c>
      <c r="AA4156" t="s">
        <v>39</v>
      </c>
      <c r="AB4156" t="e">
        <f>INDEX(#REF!,MATCH(Tableau1[[#This Row],[species_name]],#REF!,0),2)</f>
        <v>#REF!</v>
      </c>
      <c r="AC4156" s="3" t="e">
        <f>Tableau1[[#This Row],[value]]/Tableau1[[#This Row],[débarquements totaux de l''espèce]]</f>
        <v>#REF!</v>
      </c>
    </row>
    <row r="4157" spans="1:29" x14ac:dyDescent="0.2">
      <c r="A4157" s="1">
        <v>45355</v>
      </c>
      <c r="B4157" t="s">
        <v>24</v>
      </c>
      <c r="C4157" t="s">
        <v>25</v>
      </c>
      <c r="D4157">
        <v>2022</v>
      </c>
      <c r="E4157" t="s">
        <v>26</v>
      </c>
      <c r="F4157" t="s">
        <v>239</v>
      </c>
      <c r="G4157" t="s">
        <v>277</v>
      </c>
      <c r="H4157" t="s">
        <v>29</v>
      </c>
      <c r="M4157" t="s">
        <v>768</v>
      </c>
      <c r="N4157" t="str">
        <f>_xlfn.CONCAT(Tableau1[[#This Row],[species_name]],Tableau1[[#This Row],[sub_reg]])</f>
        <v>Silversides(=Sand smelts) neisa 7</v>
      </c>
      <c r="O4157" t="s">
        <v>32</v>
      </c>
      <c r="P4157" t="s">
        <v>33</v>
      </c>
      <c r="Q4157" t="s">
        <v>34</v>
      </c>
      <c r="R4157">
        <v>22538.1924</v>
      </c>
      <c r="S4157" t="s">
        <v>35</v>
      </c>
      <c r="T4157" t="s">
        <v>272</v>
      </c>
      <c r="U4157" t="s">
        <v>273</v>
      </c>
      <c r="V4157" t="s">
        <v>62</v>
      </c>
      <c r="W4157">
        <f>IFERROR(INDEX(#REF!,MATCH(Tableau1[[#This Row],[Identifiant pour calcul]],#REF!,0),9),0)</f>
        <v>0</v>
      </c>
      <c r="X4157">
        <f>Tableau1[[#This Row],[value]]*0.125*Tableau1[[#This Row],[Sequestration factor]]</f>
        <v>0</v>
      </c>
      <c r="Y4157" t="s">
        <v>39</v>
      </c>
      <c r="Z4157" t="s">
        <v>40</v>
      </c>
      <c r="AA4157" t="s">
        <v>39</v>
      </c>
      <c r="AB4157" t="e">
        <f>INDEX(#REF!,MATCH(Tableau1[[#This Row],[species_name]],#REF!,0),2)</f>
        <v>#REF!</v>
      </c>
      <c r="AC4157" s="3" t="e">
        <f>Tableau1[[#This Row],[value]]/Tableau1[[#This Row],[débarquements totaux de l''espèce]]</f>
        <v>#REF!</v>
      </c>
    </row>
    <row r="4158" spans="1:29" x14ac:dyDescent="0.2">
      <c r="A4158" s="1">
        <v>45355</v>
      </c>
      <c r="B4158" t="s">
        <v>24</v>
      </c>
      <c r="C4158" t="s">
        <v>25</v>
      </c>
      <c r="D4158">
        <v>2022</v>
      </c>
      <c r="E4158" t="s">
        <v>86</v>
      </c>
      <c r="F4158" t="s">
        <v>217</v>
      </c>
      <c r="G4158" t="s">
        <v>107</v>
      </c>
      <c r="H4158" t="s">
        <v>29</v>
      </c>
      <c r="M4158" t="s">
        <v>771</v>
      </c>
      <c r="N4158" t="str">
        <f>_xlfn.CONCAT(Tableau1[[#This Row],[species_name]],Tableau1[[#This Row],[sub_reg]])</f>
        <v>Silversides(=Sand smelts) nei27.8.a</v>
      </c>
      <c r="O4158" t="s">
        <v>32</v>
      </c>
      <c r="P4158" t="s">
        <v>33</v>
      </c>
      <c r="Q4158" t="s">
        <v>34</v>
      </c>
      <c r="R4158">
        <v>37327.26</v>
      </c>
      <c r="S4158" t="s">
        <v>35</v>
      </c>
      <c r="T4158" t="s">
        <v>272</v>
      </c>
      <c r="U4158" t="s">
        <v>273</v>
      </c>
      <c r="V4158" t="s">
        <v>331</v>
      </c>
      <c r="W4158">
        <f>IFERROR(INDEX(#REF!,MATCH(Tableau1[[#This Row],[Identifiant pour calcul]],#REF!,0),9),0)</f>
        <v>0</v>
      </c>
      <c r="X4158">
        <f>Tableau1[[#This Row],[value]]*0.125*Tableau1[[#This Row],[Sequestration factor]]</f>
        <v>0</v>
      </c>
      <c r="Y4158" t="s">
        <v>39</v>
      </c>
      <c r="Z4158" t="s">
        <v>40</v>
      </c>
      <c r="AA4158" t="s">
        <v>39</v>
      </c>
      <c r="AB4158" t="e">
        <f>INDEX(#REF!,MATCH(Tableau1[[#This Row],[species_name]],#REF!,0),2)</f>
        <v>#REF!</v>
      </c>
      <c r="AC4158" s="3" t="e">
        <f>Tableau1[[#This Row],[value]]/Tableau1[[#This Row],[débarquements totaux de l''espèce]]</f>
        <v>#REF!</v>
      </c>
    </row>
    <row r="4159" spans="1:29" x14ac:dyDescent="0.2">
      <c r="A4159" s="1">
        <v>45355</v>
      </c>
      <c r="B4159" t="s">
        <v>24</v>
      </c>
      <c r="C4159" t="s">
        <v>25</v>
      </c>
      <c r="D4159">
        <v>2022</v>
      </c>
      <c r="E4159" t="s">
        <v>26</v>
      </c>
      <c r="F4159" t="s">
        <v>76</v>
      </c>
      <c r="G4159" t="s">
        <v>277</v>
      </c>
      <c r="H4159" t="s">
        <v>29</v>
      </c>
      <c r="M4159" t="s">
        <v>812</v>
      </c>
      <c r="N4159" t="str">
        <f>_xlfn.CONCAT(Tableau1[[#This Row],[species_name]],Tableau1[[#This Row],[sub_reg]])</f>
        <v>Silversides(=Sand smelts) neisa 7</v>
      </c>
      <c r="O4159" t="s">
        <v>32</v>
      </c>
      <c r="P4159" t="s">
        <v>33</v>
      </c>
      <c r="Q4159" t="s">
        <v>34</v>
      </c>
      <c r="R4159">
        <v>1704.5942</v>
      </c>
      <c r="S4159" t="s">
        <v>35</v>
      </c>
      <c r="T4159" t="s">
        <v>272</v>
      </c>
      <c r="U4159" t="s">
        <v>273</v>
      </c>
      <c r="V4159" t="s">
        <v>62</v>
      </c>
      <c r="W4159">
        <f>IFERROR(INDEX(#REF!,MATCH(Tableau1[[#This Row],[Identifiant pour calcul]],#REF!,0),9),0)</f>
        <v>0</v>
      </c>
      <c r="X4159">
        <f>Tableau1[[#This Row],[value]]*0.125*Tableau1[[#This Row],[Sequestration factor]]</f>
        <v>0</v>
      </c>
      <c r="Y4159" t="s">
        <v>39</v>
      </c>
      <c r="Z4159" t="s">
        <v>40</v>
      </c>
      <c r="AA4159" t="s">
        <v>39</v>
      </c>
      <c r="AB4159" t="e">
        <f>INDEX(#REF!,MATCH(Tableau1[[#This Row],[species_name]],#REF!,0),2)</f>
        <v>#REF!</v>
      </c>
      <c r="AC4159" s="3" t="e">
        <f>Tableau1[[#This Row],[value]]/Tableau1[[#This Row],[débarquements totaux de l''espèce]]</f>
        <v>#REF!</v>
      </c>
    </row>
    <row r="4160" spans="1:29" x14ac:dyDescent="0.2">
      <c r="A4160" s="1">
        <v>45355</v>
      </c>
      <c r="B4160" t="s">
        <v>24</v>
      </c>
      <c r="C4160" t="s">
        <v>25</v>
      </c>
      <c r="D4160">
        <v>2022</v>
      </c>
      <c r="E4160" t="s">
        <v>86</v>
      </c>
      <c r="F4160" t="s">
        <v>158</v>
      </c>
      <c r="G4160" t="s">
        <v>107</v>
      </c>
      <c r="H4160" t="s">
        <v>29</v>
      </c>
      <c r="L4160" t="s">
        <v>822</v>
      </c>
      <c r="M4160" t="s">
        <v>823</v>
      </c>
      <c r="N4160" t="str">
        <f>_xlfn.CONCAT(Tableau1[[#This Row],[species_name]],Tableau1[[#This Row],[sub_reg]])</f>
        <v>Silversides(=Sand smelts) nei27.8.a</v>
      </c>
      <c r="O4160" t="s">
        <v>32</v>
      </c>
      <c r="P4160" t="s">
        <v>33</v>
      </c>
      <c r="Q4160" t="s">
        <v>34</v>
      </c>
      <c r="R4160">
        <v>1599.54</v>
      </c>
      <c r="S4160" t="s">
        <v>35</v>
      </c>
      <c r="T4160" t="s">
        <v>272</v>
      </c>
      <c r="U4160" t="s">
        <v>273</v>
      </c>
      <c r="V4160" t="s">
        <v>331</v>
      </c>
      <c r="W4160">
        <f>IFERROR(INDEX(#REF!,MATCH(Tableau1[[#This Row],[Identifiant pour calcul]],#REF!,0),9),0)</f>
        <v>0</v>
      </c>
      <c r="X4160">
        <f>Tableau1[[#This Row],[value]]*0.125*Tableau1[[#This Row],[Sequestration factor]]</f>
        <v>0</v>
      </c>
      <c r="Y4160" t="s">
        <v>39</v>
      </c>
      <c r="Z4160" t="s">
        <v>40</v>
      </c>
      <c r="AA4160" t="s">
        <v>39</v>
      </c>
      <c r="AB4160" t="e">
        <f>INDEX(#REF!,MATCH(Tableau1[[#This Row],[species_name]],#REF!,0),2)</f>
        <v>#REF!</v>
      </c>
      <c r="AC4160" s="3" t="e">
        <f>Tableau1[[#This Row],[value]]/Tableau1[[#This Row],[débarquements totaux de l''espèce]]</f>
        <v>#REF!</v>
      </c>
    </row>
    <row r="4161" spans="1:29" x14ac:dyDescent="0.2">
      <c r="A4161" s="1">
        <v>45355</v>
      </c>
      <c r="B4161" t="s">
        <v>24</v>
      </c>
      <c r="C4161" t="s">
        <v>25</v>
      </c>
      <c r="D4161">
        <v>2022</v>
      </c>
      <c r="E4161" t="s">
        <v>75</v>
      </c>
      <c r="F4161" t="s">
        <v>59</v>
      </c>
      <c r="G4161" t="s">
        <v>107</v>
      </c>
      <c r="H4161" t="s">
        <v>78</v>
      </c>
      <c r="L4161" t="s">
        <v>544</v>
      </c>
      <c r="M4161" t="s">
        <v>545</v>
      </c>
      <c r="N4161" t="str">
        <f>_xlfn.CONCAT(Tableau1[[#This Row],[species_name]],Tableau1[[#This Row],[sub_reg]])</f>
        <v>Various sharks nei31</v>
      </c>
      <c r="O4161" t="s">
        <v>32</v>
      </c>
      <c r="P4161" t="s">
        <v>33</v>
      </c>
      <c r="Q4161" t="s">
        <v>34</v>
      </c>
      <c r="R4161">
        <v>2243</v>
      </c>
      <c r="S4161" t="s">
        <v>35</v>
      </c>
      <c r="T4161" t="s">
        <v>546</v>
      </c>
      <c r="U4161" t="s">
        <v>547</v>
      </c>
      <c r="V4161" t="s">
        <v>83</v>
      </c>
      <c r="W4161">
        <f>IFERROR(INDEX(#REF!,MATCH(Tableau1[[#This Row],[Identifiant pour calcul]],#REF!,0),9),0)</f>
        <v>0</v>
      </c>
      <c r="X4161">
        <f>Tableau1[[#This Row],[value]]*0.125*Tableau1[[#This Row],[Sequestration factor]]</f>
        <v>0</v>
      </c>
      <c r="Y4161" t="s">
        <v>39</v>
      </c>
      <c r="Z4161" t="s">
        <v>40</v>
      </c>
      <c r="AA4161" t="s">
        <v>39</v>
      </c>
      <c r="AB4161" t="e">
        <f>INDEX(#REF!,MATCH(Tableau1[[#This Row],[species_name]],#REF!,0),2)</f>
        <v>#REF!</v>
      </c>
      <c r="AC4161" s="3" t="e">
        <f>Tableau1[[#This Row],[value]]/Tableau1[[#This Row],[débarquements totaux de l''espèce]]</f>
        <v>#REF!</v>
      </c>
    </row>
    <row r="4162" spans="1:29" x14ac:dyDescent="0.2">
      <c r="A4162" s="1">
        <v>45355</v>
      </c>
      <c r="B4162" t="s">
        <v>24</v>
      </c>
      <c r="C4162" t="s">
        <v>25</v>
      </c>
      <c r="D4162">
        <v>2022</v>
      </c>
      <c r="E4162" t="s">
        <v>75</v>
      </c>
      <c r="F4162" t="s">
        <v>59</v>
      </c>
      <c r="G4162" t="s">
        <v>107</v>
      </c>
      <c r="H4162" t="s">
        <v>488</v>
      </c>
      <c r="M4162" t="s">
        <v>686</v>
      </c>
      <c r="N4162" t="str">
        <f>_xlfn.CONCAT(Tableau1[[#This Row],[species_name]],Tableau1[[#This Row],[sub_reg]])</f>
        <v>Various sharks nei31</v>
      </c>
      <c r="O4162" t="s">
        <v>32</v>
      </c>
      <c r="P4162" t="s">
        <v>33</v>
      </c>
      <c r="Q4162" t="s">
        <v>34</v>
      </c>
      <c r="R4162">
        <v>6618</v>
      </c>
      <c r="S4162" t="s">
        <v>35</v>
      </c>
      <c r="T4162" t="s">
        <v>546</v>
      </c>
      <c r="U4162" t="s">
        <v>547</v>
      </c>
      <c r="V4162" t="s">
        <v>83</v>
      </c>
      <c r="W4162">
        <f>IFERROR(INDEX(#REF!,MATCH(Tableau1[[#This Row],[Identifiant pour calcul]],#REF!,0),9),0)</f>
        <v>0</v>
      </c>
      <c r="X4162">
        <f>Tableau1[[#This Row],[value]]*0.125*Tableau1[[#This Row],[Sequestration factor]]</f>
        <v>0</v>
      </c>
      <c r="Y4162" t="s">
        <v>39</v>
      </c>
      <c r="Z4162" t="s">
        <v>40</v>
      </c>
      <c r="AA4162" t="s">
        <v>39</v>
      </c>
      <c r="AB4162" t="e">
        <f>INDEX(#REF!,MATCH(Tableau1[[#This Row],[species_name]],#REF!,0),2)</f>
        <v>#REF!</v>
      </c>
      <c r="AC4162" s="3" t="e">
        <f>Tableau1[[#This Row],[value]]/Tableau1[[#This Row],[débarquements totaux de l''espèce]]</f>
        <v>#REF!</v>
      </c>
    </row>
    <row r="4163" spans="1:29" x14ac:dyDescent="0.2">
      <c r="A4163" s="1">
        <v>45355</v>
      </c>
      <c r="B4163" t="s">
        <v>24</v>
      </c>
      <c r="C4163" t="s">
        <v>25</v>
      </c>
      <c r="D4163">
        <v>2022</v>
      </c>
      <c r="E4163" t="s">
        <v>75</v>
      </c>
      <c r="F4163" t="s">
        <v>76</v>
      </c>
      <c r="G4163" t="s">
        <v>107</v>
      </c>
      <c r="H4163" t="s">
        <v>78</v>
      </c>
      <c r="L4163" t="s">
        <v>706</v>
      </c>
      <c r="M4163" t="s">
        <v>707</v>
      </c>
      <c r="N4163" t="str">
        <f>_xlfn.CONCAT(Tableau1[[#This Row],[species_name]],Tableau1[[#This Row],[sub_reg]])</f>
        <v>Various sharks nei31</v>
      </c>
      <c r="O4163" t="s">
        <v>32</v>
      </c>
      <c r="P4163" t="s">
        <v>33</v>
      </c>
      <c r="Q4163" t="s">
        <v>34</v>
      </c>
      <c r="R4163">
        <v>5130</v>
      </c>
      <c r="S4163" t="s">
        <v>35</v>
      </c>
      <c r="T4163" t="s">
        <v>546</v>
      </c>
      <c r="U4163" t="s">
        <v>547</v>
      </c>
      <c r="V4163" t="s">
        <v>83</v>
      </c>
      <c r="W4163">
        <f>IFERROR(INDEX(#REF!,MATCH(Tableau1[[#This Row],[Identifiant pour calcul]],#REF!,0),9),0)</f>
        <v>0</v>
      </c>
      <c r="X4163">
        <f>Tableau1[[#This Row],[value]]*0.125*Tableau1[[#This Row],[Sequestration factor]]</f>
        <v>0</v>
      </c>
      <c r="Y4163" t="s">
        <v>39</v>
      </c>
      <c r="Z4163" t="s">
        <v>40</v>
      </c>
      <c r="AA4163" t="s">
        <v>39</v>
      </c>
      <c r="AB4163" t="e">
        <f>INDEX(#REF!,MATCH(Tableau1[[#This Row],[species_name]],#REF!,0),2)</f>
        <v>#REF!</v>
      </c>
      <c r="AC4163" s="3" t="e">
        <f>Tableau1[[#This Row],[value]]/Tableau1[[#This Row],[débarquements totaux de l''espèce]]</f>
        <v>#REF!</v>
      </c>
    </row>
    <row r="4164" spans="1:29" x14ac:dyDescent="0.2">
      <c r="A4164" s="1">
        <v>45355</v>
      </c>
      <c r="B4164" t="s">
        <v>24</v>
      </c>
      <c r="C4164" t="s">
        <v>25</v>
      </c>
      <c r="D4164">
        <v>2022</v>
      </c>
      <c r="E4164" t="s">
        <v>75</v>
      </c>
      <c r="F4164" t="s">
        <v>27</v>
      </c>
      <c r="G4164" t="s">
        <v>77</v>
      </c>
      <c r="H4164" t="s">
        <v>613</v>
      </c>
      <c r="L4164" t="s">
        <v>713</v>
      </c>
      <c r="M4164" t="s">
        <v>714</v>
      </c>
      <c r="N4164" t="str">
        <f>_xlfn.CONCAT(Tableau1[[#This Row],[species_name]],Tableau1[[#This Row],[sub_reg]])</f>
        <v>Various sharks nei41.1.1</v>
      </c>
      <c r="O4164" t="s">
        <v>32</v>
      </c>
      <c r="P4164" t="s">
        <v>33</v>
      </c>
      <c r="Q4164" t="s">
        <v>34</v>
      </c>
      <c r="R4164">
        <v>1035.8279</v>
      </c>
      <c r="S4164" t="s">
        <v>35</v>
      </c>
      <c r="T4164" t="s">
        <v>546</v>
      </c>
      <c r="U4164" t="s">
        <v>547</v>
      </c>
      <c r="V4164" t="s">
        <v>670</v>
      </c>
      <c r="W4164">
        <f>IFERROR(INDEX(#REF!,MATCH(Tableau1[[#This Row],[Identifiant pour calcul]],#REF!,0),9),0)</f>
        <v>0</v>
      </c>
      <c r="X4164">
        <f>Tableau1[[#This Row],[value]]*0.125*Tableau1[[#This Row],[Sequestration factor]]</f>
        <v>0</v>
      </c>
      <c r="Y4164" t="s">
        <v>39</v>
      </c>
      <c r="Z4164" t="s">
        <v>40</v>
      </c>
      <c r="AA4164" t="s">
        <v>39</v>
      </c>
      <c r="AB4164" t="e">
        <f>INDEX(#REF!,MATCH(Tableau1[[#This Row],[species_name]],#REF!,0),2)</f>
        <v>#REF!</v>
      </c>
      <c r="AC4164" s="3" t="e">
        <f>Tableau1[[#This Row],[value]]/Tableau1[[#This Row],[débarquements totaux de l''espèce]]</f>
        <v>#REF!</v>
      </c>
    </row>
    <row r="4165" spans="1:29" x14ac:dyDescent="0.2">
      <c r="A4165" s="1">
        <v>45355</v>
      </c>
      <c r="B4165" t="s">
        <v>24</v>
      </c>
      <c r="C4165" t="s">
        <v>25</v>
      </c>
      <c r="D4165">
        <v>2022</v>
      </c>
      <c r="E4165" t="s">
        <v>75</v>
      </c>
      <c r="F4165" t="s">
        <v>76</v>
      </c>
      <c r="G4165" t="s">
        <v>107</v>
      </c>
      <c r="H4165" t="s">
        <v>488</v>
      </c>
      <c r="L4165" t="s">
        <v>489</v>
      </c>
      <c r="M4165" t="s">
        <v>490</v>
      </c>
      <c r="N4165" t="str">
        <f>_xlfn.CONCAT(Tableau1[[#This Row],[species_name]],Tableau1[[#This Row],[sub_reg]])</f>
        <v>Various sharks nei31</v>
      </c>
      <c r="O4165" t="s">
        <v>32</v>
      </c>
      <c r="P4165" t="s">
        <v>33</v>
      </c>
      <c r="Q4165" t="s">
        <v>34</v>
      </c>
      <c r="R4165">
        <v>16829</v>
      </c>
      <c r="S4165" t="s">
        <v>35</v>
      </c>
      <c r="T4165" t="s">
        <v>546</v>
      </c>
      <c r="U4165" t="s">
        <v>547</v>
      </c>
      <c r="V4165" t="s">
        <v>83</v>
      </c>
      <c r="W4165">
        <f>IFERROR(INDEX(#REF!,MATCH(Tableau1[[#This Row],[Identifiant pour calcul]],#REF!,0),9),0)</f>
        <v>0</v>
      </c>
      <c r="X4165">
        <f>Tableau1[[#This Row],[value]]*0.125*Tableau1[[#This Row],[Sequestration factor]]</f>
        <v>0</v>
      </c>
      <c r="Y4165" t="s">
        <v>39</v>
      </c>
      <c r="Z4165" t="s">
        <v>40</v>
      </c>
      <c r="AA4165" t="s">
        <v>39</v>
      </c>
      <c r="AB4165" t="e">
        <f>INDEX(#REF!,MATCH(Tableau1[[#This Row],[species_name]],#REF!,0),2)</f>
        <v>#REF!</v>
      </c>
      <c r="AC4165" s="3" t="e">
        <f>Tableau1[[#This Row],[value]]/Tableau1[[#This Row],[débarquements totaux de l''espèce]]</f>
        <v>#REF!</v>
      </c>
    </row>
    <row r="4166" spans="1:29" x14ac:dyDescent="0.2">
      <c r="A4166" s="1">
        <v>45355</v>
      </c>
      <c r="B4166" t="s">
        <v>24</v>
      </c>
      <c r="C4166" t="s">
        <v>25</v>
      </c>
      <c r="D4166">
        <v>2022</v>
      </c>
      <c r="E4166" t="s">
        <v>75</v>
      </c>
      <c r="F4166" t="s">
        <v>27</v>
      </c>
      <c r="G4166" t="s">
        <v>107</v>
      </c>
      <c r="H4166" t="s">
        <v>78</v>
      </c>
      <c r="L4166" t="s">
        <v>607</v>
      </c>
      <c r="M4166" t="s">
        <v>608</v>
      </c>
      <c r="N4166" t="str">
        <f>_xlfn.CONCAT(Tableau1[[#This Row],[species_name]],Tableau1[[#This Row],[sub_reg]])</f>
        <v>Various sharks nei31</v>
      </c>
      <c r="O4166" t="s">
        <v>32</v>
      </c>
      <c r="P4166" t="s">
        <v>33</v>
      </c>
      <c r="Q4166" t="s">
        <v>34</v>
      </c>
      <c r="R4166">
        <v>1712</v>
      </c>
      <c r="S4166" t="s">
        <v>35</v>
      </c>
      <c r="T4166" t="s">
        <v>546</v>
      </c>
      <c r="U4166" t="s">
        <v>547</v>
      </c>
      <c r="V4166" t="s">
        <v>83</v>
      </c>
      <c r="W4166">
        <f>IFERROR(INDEX(#REF!,MATCH(Tableau1[[#This Row],[Identifiant pour calcul]],#REF!,0),9),0)</f>
        <v>0</v>
      </c>
      <c r="X4166">
        <f>Tableau1[[#This Row],[value]]*0.125*Tableau1[[#This Row],[Sequestration factor]]</f>
        <v>0</v>
      </c>
      <c r="Y4166" t="s">
        <v>39</v>
      </c>
      <c r="Z4166" t="s">
        <v>40</v>
      </c>
      <c r="AA4166" t="s">
        <v>39</v>
      </c>
      <c r="AB4166" t="e">
        <f>INDEX(#REF!,MATCH(Tableau1[[#This Row],[species_name]],#REF!,0),2)</f>
        <v>#REF!</v>
      </c>
      <c r="AC4166" s="3" t="e">
        <f>Tableau1[[#This Row],[value]]/Tableau1[[#This Row],[débarquements totaux de l''espèce]]</f>
        <v>#REF!</v>
      </c>
    </row>
    <row r="4167" spans="1:29" x14ac:dyDescent="0.2">
      <c r="A4167" s="1">
        <v>45355</v>
      </c>
      <c r="B4167" t="s">
        <v>24</v>
      </c>
      <c r="C4167" t="s">
        <v>25</v>
      </c>
      <c r="D4167">
        <v>2022</v>
      </c>
      <c r="E4167" t="s">
        <v>75</v>
      </c>
      <c r="F4167" t="s">
        <v>27</v>
      </c>
      <c r="G4167" t="s">
        <v>107</v>
      </c>
      <c r="H4167" t="s">
        <v>128</v>
      </c>
      <c r="L4167" t="s">
        <v>129</v>
      </c>
      <c r="M4167" t="s">
        <v>130</v>
      </c>
      <c r="N4167" t="str">
        <f>_xlfn.CONCAT(Tableau1[[#This Row],[species_name]],Tableau1[[#This Row],[sub_reg]])</f>
        <v>Skipjack tuna51.6</v>
      </c>
      <c r="O4167" t="s">
        <v>32</v>
      </c>
      <c r="P4167" t="s">
        <v>33</v>
      </c>
      <c r="Q4167" t="s">
        <v>34</v>
      </c>
      <c r="R4167">
        <v>1344</v>
      </c>
      <c r="S4167" t="s">
        <v>35</v>
      </c>
      <c r="T4167" t="s">
        <v>142</v>
      </c>
      <c r="U4167" t="s">
        <v>143</v>
      </c>
      <c r="V4167" t="s">
        <v>133</v>
      </c>
      <c r="W4167">
        <f>IFERROR(INDEX(#REF!,MATCH(Tableau1[[#This Row],[Identifiant pour calcul]],#REF!,0),9),0)</f>
        <v>0</v>
      </c>
      <c r="X4167">
        <f>Tableau1[[#This Row],[value]]*0.125*Tableau1[[#This Row],[Sequestration factor]]</f>
        <v>0</v>
      </c>
      <c r="Y4167" t="s">
        <v>39</v>
      </c>
      <c r="Z4167" t="s">
        <v>40</v>
      </c>
      <c r="AA4167" t="s">
        <v>39</v>
      </c>
      <c r="AB4167" t="e">
        <f>INDEX(#REF!,MATCH(Tableau1[[#This Row],[species_name]],#REF!,0),2)</f>
        <v>#REF!</v>
      </c>
      <c r="AC4167" s="3" t="e">
        <f>Tableau1[[#This Row],[value]]/Tableau1[[#This Row],[débarquements totaux de l''espèce]]</f>
        <v>#REF!</v>
      </c>
    </row>
    <row r="4168" spans="1:29" x14ac:dyDescent="0.2">
      <c r="A4168" s="1">
        <v>45355</v>
      </c>
      <c r="B4168" t="s">
        <v>24</v>
      </c>
      <c r="C4168" t="s">
        <v>25</v>
      </c>
      <c r="D4168">
        <v>2022</v>
      </c>
      <c r="E4168" t="s">
        <v>75</v>
      </c>
      <c r="F4168" t="s">
        <v>198</v>
      </c>
      <c r="G4168" t="s">
        <v>159</v>
      </c>
      <c r="H4168" t="s">
        <v>199</v>
      </c>
      <c r="L4168" t="s">
        <v>200</v>
      </c>
      <c r="M4168" t="s">
        <v>201</v>
      </c>
      <c r="N4168" t="str">
        <f>_xlfn.CONCAT(Tableau1[[#This Row],[species_name]],Tableau1[[#This Row],[sub_reg]])</f>
        <v>Skipjack tuna34</v>
      </c>
      <c r="O4168" t="s">
        <v>32</v>
      </c>
      <c r="P4168" t="s">
        <v>33</v>
      </c>
      <c r="Q4168" t="s">
        <v>34</v>
      </c>
      <c r="R4168">
        <v>19633012</v>
      </c>
      <c r="S4168" t="s">
        <v>35</v>
      </c>
      <c r="T4168" t="s">
        <v>142</v>
      </c>
      <c r="U4168" t="s">
        <v>143</v>
      </c>
      <c r="V4168" t="s">
        <v>202</v>
      </c>
      <c r="W4168">
        <f>IFERROR(INDEX(#REF!,MATCH(Tableau1[[#This Row],[Identifiant pour calcul]],#REF!,0),9),0)</f>
        <v>0</v>
      </c>
      <c r="X4168">
        <f>Tableau1[[#This Row],[value]]*0.125*Tableau1[[#This Row],[Sequestration factor]]</f>
        <v>0</v>
      </c>
      <c r="Y4168" t="s">
        <v>39</v>
      </c>
      <c r="Z4168" t="s">
        <v>40</v>
      </c>
      <c r="AA4168" t="s">
        <v>39</v>
      </c>
      <c r="AB4168" t="e">
        <f>INDEX(#REF!,MATCH(Tableau1[[#This Row],[species_name]],#REF!,0),2)</f>
        <v>#REF!</v>
      </c>
      <c r="AC4168" s="3" t="e">
        <f>Tableau1[[#This Row],[value]]/Tableau1[[#This Row],[débarquements totaux de l''espèce]]</f>
        <v>#REF!</v>
      </c>
    </row>
    <row r="4169" spans="1:29" x14ac:dyDescent="0.2">
      <c r="A4169" s="1">
        <v>45355</v>
      </c>
      <c r="B4169" t="s">
        <v>24</v>
      </c>
      <c r="C4169" t="s">
        <v>25</v>
      </c>
      <c r="D4169">
        <v>2022</v>
      </c>
      <c r="E4169" t="s">
        <v>75</v>
      </c>
      <c r="F4169" t="s">
        <v>198</v>
      </c>
      <c r="G4169" t="s">
        <v>159</v>
      </c>
      <c r="H4169" t="s">
        <v>199</v>
      </c>
      <c r="L4169" t="s">
        <v>200</v>
      </c>
      <c r="M4169" t="s">
        <v>201</v>
      </c>
      <c r="N4169" t="str">
        <f>_xlfn.CONCAT(Tableau1[[#This Row],[species_name]],Tableau1[[#This Row],[sub_reg]])</f>
        <v>Skipjack tuna41</v>
      </c>
      <c r="O4169" t="s">
        <v>32</v>
      </c>
      <c r="P4169" t="s">
        <v>33</v>
      </c>
      <c r="Q4169" t="s">
        <v>34</v>
      </c>
      <c r="R4169">
        <v>52335</v>
      </c>
      <c r="S4169" t="s">
        <v>35</v>
      </c>
      <c r="T4169" t="s">
        <v>142</v>
      </c>
      <c r="U4169" t="s">
        <v>143</v>
      </c>
      <c r="V4169" t="s">
        <v>215</v>
      </c>
      <c r="W4169">
        <f>IFERROR(INDEX(#REF!,MATCH(Tableau1[[#This Row],[Identifiant pour calcul]],#REF!,0),9),0)</f>
        <v>0</v>
      </c>
      <c r="X4169">
        <f>Tableau1[[#This Row],[value]]*0.125*Tableau1[[#This Row],[Sequestration factor]]</f>
        <v>0</v>
      </c>
      <c r="Y4169" t="s">
        <v>39</v>
      </c>
      <c r="Z4169" t="s">
        <v>40</v>
      </c>
      <c r="AA4169" t="s">
        <v>39</v>
      </c>
      <c r="AB4169" t="e">
        <f>INDEX(#REF!,MATCH(Tableau1[[#This Row],[species_name]],#REF!,0),2)</f>
        <v>#REF!</v>
      </c>
      <c r="AC4169" s="3" t="e">
        <f>Tableau1[[#This Row],[value]]/Tableau1[[#This Row],[débarquements totaux de l''espèce]]</f>
        <v>#REF!</v>
      </c>
    </row>
    <row r="4170" spans="1:29" x14ac:dyDescent="0.2">
      <c r="A4170" s="1">
        <v>45355</v>
      </c>
      <c r="B4170" t="s">
        <v>24</v>
      </c>
      <c r="C4170" t="s">
        <v>25</v>
      </c>
      <c r="D4170">
        <v>2022</v>
      </c>
      <c r="E4170" t="s">
        <v>75</v>
      </c>
      <c r="F4170" t="s">
        <v>198</v>
      </c>
      <c r="G4170" t="s">
        <v>159</v>
      </c>
      <c r="H4170" t="s">
        <v>199</v>
      </c>
      <c r="L4170" t="s">
        <v>200</v>
      </c>
      <c r="M4170" t="s">
        <v>201</v>
      </c>
      <c r="N4170" t="str">
        <f>_xlfn.CONCAT(Tableau1[[#This Row],[species_name]],Tableau1[[#This Row],[sub_reg]])</f>
        <v>Skipjack tuna51</v>
      </c>
      <c r="O4170" t="s">
        <v>32</v>
      </c>
      <c r="P4170" t="s">
        <v>33</v>
      </c>
      <c r="Q4170" t="s">
        <v>34</v>
      </c>
      <c r="R4170">
        <v>38353904</v>
      </c>
      <c r="S4170" t="s">
        <v>35</v>
      </c>
      <c r="T4170" t="s">
        <v>142</v>
      </c>
      <c r="U4170" t="s">
        <v>143</v>
      </c>
      <c r="V4170" t="s">
        <v>210</v>
      </c>
      <c r="W4170">
        <f>IFERROR(INDEX(#REF!,MATCH(Tableau1[[#This Row],[Identifiant pour calcul]],#REF!,0),9),0)</f>
        <v>0</v>
      </c>
      <c r="X4170">
        <f>Tableau1[[#This Row],[value]]*0.125*Tableau1[[#This Row],[Sequestration factor]]</f>
        <v>0</v>
      </c>
      <c r="Y4170" t="s">
        <v>39</v>
      </c>
      <c r="Z4170" t="s">
        <v>40</v>
      </c>
      <c r="AA4170" t="s">
        <v>39</v>
      </c>
      <c r="AB4170" t="e">
        <f>INDEX(#REF!,MATCH(Tableau1[[#This Row],[species_name]],#REF!,0),2)</f>
        <v>#REF!</v>
      </c>
      <c r="AC4170" s="3" t="e">
        <f>Tableau1[[#This Row],[value]]/Tableau1[[#This Row],[débarquements totaux de l''espèce]]</f>
        <v>#REF!</v>
      </c>
    </row>
    <row r="4171" spans="1:29" x14ac:dyDescent="0.2">
      <c r="A4171" s="1">
        <v>45355</v>
      </c>
      <c r="B4171" t="s">
        <v>24</v>
      </c>
      <c r="C4171" t="s">
        <v>25</v>
      </c>
      <c r="D4171">
        <v>2022</v>
      </c>
      <c r="E4171" t="s">
        <v>75</v>
      </c>
      <c r="F4171" t="s">
        <v>198</v>
      </c>
      <c r="G4171" t="s">
        <v>159</v>
      </c>
      <c r="H4171" t="s">
        <v>199</v>
      </c>
      <c r="L4171" t="s">
        <v>200</v>
      </c>
      <c r="M4171" t="s">
        <v>201</v>
      </c>
      <c r="N4171" t="str">
        <f>_xlfn.CONCAT(Tableau1[[#This Row],[species_name]],Tableau1[[#This Row],[sub_reg]])</f>
        <v>Skipjack tuna57</v>
      </c>
      <c r="O4171" t="s">
        <v>32</v>
      </c>
      <c r="P4171" t="s">
        <v>33</v>
      </c>
      <c r="Q4171" t="s">
        <v>34</v>
      </c>
      <c r="R4171">
        <v>99925</v>
      </c>
      <c r="S4171" t="s">
        <v>35</v>
      </c>
      <c r="T4171" t="s">
        <v>142</v>
      </c>
      <c r="U4171" t="s">
        <v>143</v>
      </c>
      <c r="V4171" t="s">
        <v>216</v>
      </c>
      <c r="W4171">
        <f>IFERROR(INDEX(#REF!,MATCH(Tableau1[[#This Row],[Identifiant pour calcul]],#REF!,0),9),0)</f>
        <v>0</v>
      </c>
      <c r="X4171">
        <f>Tableau1[[#This Row],[value]]*0.125*Tableau1[[#This Row],[Sequestration factor]]</f>
        <v>0</v>
      </c>
      <c r="Y4171" t="s">
        <v>39</v>
      </c>
      <c r="Z4171" t="s">
        <v>40</v>
      </c>
      <c r="AA4171" t="s">
        <v>39</v>
      </c>
      <c r="AB4171" t="e">
        <f>INDEX(#REF!,MATCH(Tableau1[[#This Row],[species_name]],#REF!,0),2)</f>
        <v>#REF!</v>
      </c>
      <c r="AC4171" s="3" t="e">
        <f>Tableau1[[#This Row],[value]]/Tableau1[[#This Row],[débarquements totaux de l''espèce]]</f>
        <v>#REF!</v>
      </c>
    </row>
    <row r="4172" spans="1:29" x14ac:dyDescent="0.2">
      <c r="A4172" s="1">
        <v>45355</v>
      </c>
      <c r="B4172" t="s">
        <v>24</v>
      </c>
      <c r="C4172" t="s">
        <v>25</v>
      </c>
      <c r="D4172">
        <v>2022</v>
      </c>
      <c r="E4172" t="s">
        <v>75</v>
      </c>
      <c r="F4172" t="s">
        <v>59</v>
      </c>
      <c r="G4172" t="s">
        <v>107</v>
      </c>
      <c r="H4172" t="s">
        <v>407</v>
      </c>
      <c r="L4172" t="s">
        <v>568</v>
      </c>
      <c r="M4172" t="s">
        <v>569</v>
      </c>
      <c r="N4172" t="str">
        <f>_xlfn.CONCAT(Tableau1[[#This Row],[species_name]],Tableau1[[#This Row],[sub_reg]])</f>
        <v>Skipjack tuna51.7</v>
      </c>
      <c r="O4172" t="s">
        <v>32</v>
      </c>
      <c r="P4172" t="s">
        <v>33</v>
      </c>
      <c r="Q4172" t="s">
        <v>34</v>
      </c>
      <c r="R4172">
        <v>8862.1</v>
      </c>
      <c r="S4172" t="s">
        <v>35</v>
      </c>
      <c r="T4172" t="s">
        <v>142</v>
      </c>
      <c r="U4172" t="s">
        <v>143</v>
      </c>
      <c r="V4172" t="s">
        <v>410</v>
      </c>
      <c r="W4172">
        <f>IFERROR(INDEX(#REF!,MATCH(Tableau1[[#This Row],[Identifiant pour calcul]],#REF!,0),9),0)</f>
        <v>0</v>
      </c>
      <c r="X4172">
        <f>Tableau1[[#This Row],[value]]*0.125*Tableau1[[#This Row],[Sequestration factor]]</f>
        <v>0</v>
      </c>
      <c r="Y4172" t="s">
        <v>39</v>
      </c>
      <c r="Z4172" t="s">
        <v>40</v>
      </c>
      <c r="AA4172" t="s">
        <v>39</v>
      </c>
      <c r="AB4172" t="e">
        <f>INDEX(#REF!,MATCH(Tableau1[[#This Row],[species_name]],#REF!,0),2)</f>
        <v>#REF!</v>
      </c>
      <c r="AC4172" s="3" t="e">
        <f>Tableau1[[#This Row],[value]]/Tableau1[[#This Row],[débarquements totaux de l''espèce]]</f>
        <v>#REF!</v>
      </c>
    </row>
    <row r="4173" spans="1:29" x14ac:dyDescent="0.2">
      <c r="A4173" s="1">
        <v>45355</v>
      </c>
      <c r="B4173" t="s">
        <v>24</v>
      </c>
      <c r="C4173" t="s">
        <v>25</v>
      </c>
      <c r="D4173">
        <v>2022</v>
      </c>
      <c r="E4173" t="s">
        <v>75</v>
      </c>
      <c r="F4173" t="s">
        <v>59</v>
      </c>
      <c r="G4173" t="s">
        <v>107</v>
      </c>
      <c r="H4173" t="s">
        <v>128</v>
      </c>
      <c r="L4173" t="s">
        <v>129</v>
      </c>
      <c r="M4173" t="s">
        <v>130</v>
      </c>
      <c r="N4173" t="str">
        <f>_xlfn.CONCAT(Tableau1[[#This Row],[species_name]],Tableau1[[#This Row],[sub_reg]])</f>
        <v>Skipjack tuna51.6</v>
      </c>
      <c r="O4173" t="s">
        <v>32</v>
      </c>
      <c r="P4173" t="s">
        <v>33</v>
      </c>
      <c r="Q4173" t="s">
        <v>34</v>
      </c>
      <c r="R4173">
        <v>94115</v>
      </c>
      <c r="S4173" t="s">
        <v>35</v>
      </c>
      <c r="T4173" t="s">
        <v>142</v>
      </c>
      <c r="U4173" t="s">
        <v>143</v>
      </c>
      <c r="V4173" t="s">
        <v>133</v>
      </c>
      <c r="W4173">
        <f>IFERROR(INDEX(#REF!,MATCH(Tableau1[[#This Row],[Identifiant pour calcul]],#REF!,0),9),0)</f>
        <v>0</v>
      </c>
      <c r="X4173">
        <f>Tableau1[[#This Row],[value]]*0.125*Tableau1[[#This Row],[Sequestration factor]]</f>
        <v>0</v>
      </c>
      <c r="Y4173" t="s">
        <v>39</v>
      </c>
      <c r="Z4173" t="s">
        <v>40</v>
      </c>
      <c r="AA4173" t="s">
        <v>39</v>
      </c>
      <c r="AB4173" t="e">
        <f>INDEX(#REF!,MATCH(Tableau1[[#This Row],[species_name]],#REF!,0),2)</f>
        <v>#REF!</v>
      </c>
      <c r="AC4173" s="3" t="e">
        <f>Tableau1[[#This Row],[value]]/Tableau1[[#This Row],[débarquements totaux de l''espèce]]</f>
        <v>#REF!</v>
      </c>
    </row>
    <row r="4174" spans="1:29" x14ac:dyDescent="0.2">
      <c r="A4174" s="1">
        <v>45355</v>
      </c>
      <c r="B4174" t="s">
        <v>24</v>
      </c>
      <c r="C4174" t="s">
        <v>25</v>
      </c>
      <c r="D4174">
        <v>2022</v>
      </c>
      <c r="E4174" t="s">
        <v>26</v>
      </c>
      <c r="F4174" t="s">
        <v>27</v>
      </c>
      <c r="G4174" t="s">
        <v>277</v>
      </c>
      <c r="H4174" t="s">
        <v>29</v>
      </c>
      <c r="M4174" t="s">
        <v>749</v>
      </c>
      <c r="N4174" t="str">
        <f>_xlfn.CONCAT(Tableau1[[#This Row],[species_name]],Tableau1[[#This Row],[sub_reg]])</f>
        <v>Skipjack tunasa 7</v>
      </c>
      <c r="O4174" t="s">
        <v>32</v>
      </c>
      <c r="P4174" t="s">
        <v>33</v>
      </c>
      <c r="Q4174" t="s">
        <v>34</v>
      </c>
      <c r="R4174">
        <v>1204.8019999999999</v>
      </c>
      <c r="S4174" t="s">
        <v>35</v>
      </c>
      <c r="T4174" t="s">
        <v>142</v>
      </c>
      <c r="U4174" t="s">
        <v>143</v>
      </c>
      <c r="V4174" t="s">
        <v>62</v>
      </c>
      <c r="W4174">
        <f>IFERROR(INDEX(#REF!,MATCH(Tableau1[[#This Row],[Identifiant pour calcul]],#REF!,0),9),0)</f>
        <v>0</v>
      </c>
      <c r="X4174">
        <f>Tableau1[[#This Row],[value]]*0.125*Tableau1[[#This Row],[Sequestration factor]]</f>
        <v>0</v>
      </c>
      <c r="Y4174" t="s">
        <v>39</v>
      </c>
      <c r="Z4174" t="s">
        <v>40</v>
      </c>
      <c r="AA4174" t="s">
        <v>39</v>
      </c>
      <c r="AB4174" t="e">
        <f>INDEX(#REF!,MATCH(Tableau1[[#This Row],[species_name]],#REF!,0),2)</f>
        <v>#REF!</v>
      </c>
      <c r="AC4174" s="3" t="e">
        <f>Tableau1[[#This Row],[value]]/Tableau1[[#This Row],[débarquements totaux de l''espèce]]</f>
        <v>#REF!</v>
      </c>
    </row>
    <row r="4175" spans="1:29" x14ac:dyDescent="0.2">
      <c r="A4175" s="1">
        <v>45355</v>
      </c>
      <c r="B4175" t="s">
        <v>24</v>
      </c>
      <c r="C4175" t="s">
        <v>25</v>
      </c>
      <c r="D4175">
        <v>2022</v>
      </c>
      <c r="E4175" t="s">
        <v>75</v>
      </c>
      <c r="F4175" t="s">
        <v>76</v>
      </c>
      <c r="G4175" t="s">
        <v>107</v>
      </c>
      <c r="H4175" t="s">
        <v>488</v>
      </c>
      <c r="L4175" t="s">
        <v>489</v>
      </c>
      <c r="M4175" t="s">
        <v>490</v>
      </c>
      <c r="N4175" t="str">
        <f>_xlfn.CONCAT(Tableau1[[#This Row],[species_name]],Tableau1[[#This Row],[sub_reg]])</f>
        <v>Skipjack tuna31</v>
      </c>
      <c r="O4175" t="s">
        <v>32</v>
      </c>
      <c r="P4175" t="s">
        <v>33</v>
      </c>
      <c r="Q4175" t="s">
        <v>34</v>
      </c>
      <c r="R4175">
        <v>4663</v>
      </c>
      <c r="S4175" t="s">
        <v>35</v>
      </c>
      <c r="T4175" t="s">
        <v>142</v>
      </c>
      <c r="U4175" t="s">
        <v>143</v>
      </c>
      <c r="V4175" t="s">
        <v>83</v>
      </c>
      <c r="W4175">
        <f>IFERROR(INDEX(#REF!,MATCH(Tableau1[[#This Row],[Identifiant pour calcul]],#REF!,0),9),0)</f>
        <v>0</v>
      </c>
      <c r="X4175">
        <f>Tableau1[[#This Row],[value]]*0.125*Tableau1[[#This Row],[Sequestration factor]]</f>
        <v>0</v>
      </c>
      <c r="Y4175" t="s">
        <v>39</v>
      </c>
      <c r="Z4175" t="s">
        <v>40</v>
      </c>
      <c r="AA4175" t="s">
        <v>39</v>
      </c>
      <c r="AB4175" t="e">
        <f>INDEX(#REF!,MATCH(Tableau1[[#This Row],[species_name]],#REF!,0),2)</f>
        <v>#REF!</v>
      </c>
      <c r="AC4175" s="3" t="e">
        <f>Tableau1[[#This Row],[value]]/Tableau1[[#This Row],[débarquements totaux de l''espèce]]</f>
        <v>#REF!</v>
      </c>
    </row>
    <row r="4176" spans="1:29" x14ac:dyDescent="0.2">
      <c r="A4176" s="1">
        <v>45355</v>
      </c>
      <c r="B4176" t="s">
        <v>24</v>
      </c>
      <c r="C4176" t="s">
        <v>25</v>
      </c>
      <c r="D4176">
        <v>2022</v>
      </c>
      <c r="E4176" t="s">
        <v>75</v>
      </c>
      <c r="F4176" t="s">
        <v>59</v>
      </c>
      <c r="G4176" t="s">
        <v>107</v>
      </c>
      <c r="H4176" t="s">
        <v>488</v>
      </c>
      <c r="M4176" t="s">
        <v>686</v>
      </c>
      <c r="N4176" t="str">
        <f>_xlfn.CONCAT(Tableau1[[#This Row],[species_name]],Tableau1[[#This Row],[sub_reg]])</f>
        <v>Skipjack tuna31</v>
      </c>
      <c r="O4176" t="s">
        <v>32</v>
      </c>
      <c r="P4176" t="s">
        <v>33</v>
      </c>
      <c r="Q4176" t="s">
        <v>34</v>
      </c>
      <c r="R4176">
        <v>3412</v>
      </c>
      <c r="S4176" t="s">
        <v>35</v>
      </c>
      <c r="T4176" t="s">
        <v>142</v>
      </c>
      <c r="U4176" t="s">
        <v>143</v>
      </c>
      <c r="V4176" t="s">
        <v>83</v>
      </c>
      <c r="W4176">
        <f>IFERROR(INDEX(#REF!,MATCH(Tableau1[[#This Row],[Identifiant pour calcul]],#REF!,0),9),0)</f>
        <v>0</v>
      </c>
      <c r="X4176">
        <f>Tableau1[[#This Row],[value]]*0.125*Tableau1[[#This Row],[Sequestration factor]]</f>
        <v>0</v>
      </c>
      <c r="Y4176" t="s">
        <v>39</v>
      </c>
      <c r="Z4176" t="s">
        <v>40</v>
      </c>
      <c r="AA4176" t="s">
        <v>39</v>
      </c>
      <c r="AB4176" t="e">
        <f>INDEX(#REF!,MATCH(Tableau1[[#This Row],[species_name]],#REF!,0),2)</f>
        <v>#REF!</v>
      </c>
      <c r="AC4176" s="3" t="e">
        <f>Tableau1[[#This Row],[value]]/Tableau1[[#This Row],[débarquements totaux de l''espèce]]</f>
        <v>#REF!</v>
      </c>
    </row>
    <row r="4177" spans="1:29" x14ac:dyDescent="0.2">
      <c r="A4177" s="1">
        <v>45355</v>
      </c>
      <c r="B4177" t="s">
        <v>24</v>
      </c>
      <c r="C4177" t="s">
        <v>25</v>
      </c>
      <c r="D4177">
        <v>2022</v>
      </c>
      <c r="E4177" t="s">
        <v>75</v>
      </c>
      <c r="F4177" t="s">
        <v>198</v>
      </c>
      <c r="G4177" t="s">
        <v>159</v>
      </c>
      <c r="H4177" t="s">
        <v>199</v>
      </c>
      <c r="L4177" t="s">
        <v>200</v>
      </c>
      <c r="M4177" t="s">
        <v>201</v>
      </c>
      <c r="N4177" t="str">
        <f>_xlfn.CONCAT(Tableau1[[#This Row],[species_name]],Tableau1[[#This Row],[sub_reg]])</f>
        <v>Skipjack tuna47</v>
      </c>
      <c r="O4177" t="s">
        <v>32</v>
      </c>
      <c r="P4177" t="s">
        <v>33</v>
      </c>
      <c r="Q4177" t="s">
        <v>34</v>
      </c>
      <c r="R4177">
        <v>1530735</v>
      </c>
      <c r="S4177" t="s">
        <v>35</v>
      </c>
      <c r="T4177" t="s">
        <v>142</v>
      </c>
      <c r="U4177" t="s">
        <v>143</v>
      </c>
      <c r="V4177" t="s">
        <v>209</v>
      </c>
      <c r="W4177">
        <f>IFERROR(INDEX(#REF!,MATCH(Tableau1[[#This Row],[Identifiant pour calcul]],#REF!,0),9),0)</f>
        <v>0</v>
      </c>
      <c r="X4177">
        <f>Tableau1[[#This Row],[value]]*0.125*Tableau1[[#This Row],[Sequestration factor]]</f>
        <v>0</v>
      </c>
      <c r="Y4177" t="s">
        <v>39</v>
      </c>
      <c r="Z4177" t="s">
        <v>40</v>
      </c>
      <c r="AA4177" t="s">
        <v>39</v>
      </c>
      <c r="AB4177" t="e">
        <f>INDEX(#REF!,MATCH(Tableau1[[#This Row],[species_name]],#REF!,0),2)</f>
        <v>#REF!</v>
      </c>
      <c r="AC4177" s="3" t="e">
        <f>Tableau1[[#This Row],[value]]/Tableau1[[#This Row],[débarquements totaux de l''espèce]]</f>
        <v>#REF!</v>
      </c>
    </row>
    <row r="4178" spans="1:29" x14ac:dyDescent="0.2">
      <c r="A4178" s="1">
        <v>45355</v>
      </c>
      <c r="B4178" t="s">
        <v>24</v>
      </c>
      <c r="C4178" t="s">
        <v>25</v>
      </c>
      <c r="D4178">
        <v>2022</v>
      </c>
      <c r="E4178" t="s">
        <v>75</v>
      </c>
      <c r="F4178" t="s">
        <v>239</v>
      </c>
      <c r="G4178" t="s">
        <v>107</v>
      </c>
      <c r="H4178" t="s">
        <v>488</v>
      </c>
      <c r="M4178" t="s">
        <v>495</v>
      </c>
      <c r="N4178" t="str">
        <f>_xlfn.CONCAT(Tableau1[[#This Row],[species_name]],Tableau1[[#This Row],[sub_reg]])</f>
        <v>Caribbean spiny lobster31</v>
      </c>
      <c r="O4178" t="s">
        <v>32</v>
      </c>
      <c r="P4178" t="s">
        <v>33</v>
      </c>
      <c r="Q4178" t="s">
        <v>34</v>
      </c>
      <c r="R4178">
        <v>15249</v>
      </c>
      <c r="S4178" t="s">
        <v>35</v>
      </c>
      <c r="T4178" t="s">
        <v>502</v>
      </c>
      <c r="U4178" t="s">
        <v>503</v>
      </c>
      <c r="V4178" t="s">
        <v>83</v>
      </c>
      <c r="W4178">
        <f>IFERROR(INDEX(#REF!,MATCH(Tableau1[[#This Row],[Identifiant pour calcul]],#REF!,0),9),0)</f>
        <v>0</v>
      </c>
      <c r="X4178">
        <f>Tableau1[[#This Row],[value]]*0.125*Tableau1[[#This Row],[Sequestration factor]]</f>
        <v>0</v>
      </c>
      <c r="Y4178" t="s">
        <v>39</v>
      </c>
      <c r="Z4178" t="s">
        <v>40</v>
      </c>
      <c r="AA4178" t="s">
        <v>39</v>
      </c>
      <c r="AB4178" t="e">
        <f>INDEX(#REF!,MATCH(Tableau1[[#This Row],[species_name]],#REF!,0),2)</f>
        <v>#REF!</v>
      </c>
      <c r="AC4178" s="3" t="e">
        <f>Tableau1[[#This Row],[value]]/Tableau1[[#This Row],[débarquements totaux de l''espèce]]</f>
        <v>#REF!</v>
      </c>
    </row>
    <row r="4179" spans="1:29" x14ac:dyDescent="0.2">
      <c r="A4179" s="1">
        <v>45355</v>
      </c>
      <c r="B4179" t="s">
        <v>24</v>
      </c>
      <c r="C4179" t="s">
        <v>25</v>
      </c>
      <c r="D4179">
        <v>2022</v>
      </c>
      <c r="E4179" t="s">
        <v>75</v>
      </c>
      <c r="F4179" t="s">
        <v>239</v>
      </c>
      <c r="G4179" t="s">
        <v>107</v>
      </c>
      <c r="H4179" t="s">
        <v>78</v>
      </c>
      <c r="L4179" t="s">
        <v>424</v>
      </c>
      <c r="M4179" t="s">
        <v>425</v>
      </c>
      <c r="N4179" t="str">
        <f>_xlfn.CONCAT(Tableau1[[#This Row],[species_name]],Tableau1[[#This Row],[sub_reg]])</f>
        <v>Caribbean spiny lobster31</v>
      </c>
      <c r="O4179" t="s">
        <v>32</v>
      </c>
      <c r="P4179" t="s">
        <v>33</v>
      </c>
      <c r="Q4179" t="s">
        <v>34</v>
      </c>
      <c r="R4179">
        <v>14129</v>
      </c>
      <c r="S4179" t="s">
        <v>35</v>
      </c>
      <c r="T4179" t="s">
        <v>502</v>
      </c>
      <c r="U4179" t="s">
        <v>503</v>
      </c>
      <c r="V4179" t="s">
        <v>83</v>
      </c>
      <c r="W4179">
        <f>IFERROR(INDEX(#REF!,MATCH(Tableau1[[#This Row],[Identifiant pour calcul]],#REF!,0),9),0)</f>
        <v>0</v>
      </c>
      <c r="X4179">
        <f>Tableau1[[#This Row],[value]]*0.125*Tableau1[[#This Row],[Sequestration factor]]</f>
        <v>0</v>
      </c>
      <c r="Y4179" t="s">
        <v>39</v>
      </c>
      <c r="Z4179" t="s">
        <v>40</v>
      </c>
      <c r="AA4179" t="s">
        <v>39</v>
      </c>
      <c r="AB4179" t="e">
        <f>INDEX(#REF!,MATCH(Tableau1[[#This Row],[species_name]],#REF!,0),2)</f>
        <v>#REF!</v>
      </c>
      <c r="AC4179" s="3" t="e">
        <f>Tableau1[[#This Row],[value]]/Tableau1[[#This Row],[débarquements totaux de l''espèce]]</f>
        <v>#REF!</v>
      </c>
    </row>
    <row r="4180" spans="1:29" x14ac:dyDescent="0.2">
      <c r="A4180" s="1">
        <v>45355</v>
      </c>
      <c r="B4180" t="s">
        <v>24</v>
      </c>
      <c r="C4180" t="s">
        <v>25</v>
      </c>
      <c r="D4180">
        <v>2022</v>
      </c>
      <c r="E4180" t="s">
        <v>75</v>
      </c>
      <c r="F4180" t="s">
        <v>239</v>
      </c>
      <c r="G4180" t="s">
        <v>107</v>
      </c>
      <c r="H4180" t="s">
        <v>78</v>
      </c>
      <c r="L4180" t="s">
        <v>677</v>
      </c>
      <c r="M4180" t="s">
        <v>678</v>
      </c>
      <c r="N4180" t="str">
        <f>_xlfn.CONCAT(Tableau1[[#This Row],[species_name]],Tableau1[[#This Row],[sub_reg]])</f>
        <v>Caribbean spiny lobster31</v>
      </c>
      <c r="O4180" t="s">
        <v>32</v>
      </c>
      <c r="P4180" t="s">
        <v>33</v>
      </c>
      <c r="Q4180" t="s">
        <v>34</v>
      </c>
      <c r="R4180">
        <v>4185</v>
      </c>
      <c r="S4180" t="s">
        <v>35</v>
      </c>
      <c r="T4180" t="s">
        <v>502</v>
      </c>
      <c r="U4180" t="s">
        <v>503</v>
      </c>
      <c r="V4180" t="s">
        <v>83</v>
      </c>
      <c r="W4180">
        <f>IFERROR(INDEX(#REF!,MATCH(Tableau1[[#This Row],[Identifiant pour calcul]],#REF!,0),9),0)</f>
        <v>0</v>
      </c>
      <c r="X4180">
        <f>Tableau1[[#This Row],[value]]*0.125*Tableau1[[#This Row],[Sequestration factor]]</f>
        <v>0</v>
      </c>
      <c r="Y4180" t="s">
        <v>39</v>
      </c>
      <c r="Z4180" t="s">
        <v>40</v>
      </c>
      <c r="AA4180" t="s">
        <v>39</v>
      </c>
      <c r="AB4180" t="e">
        <f>INDEX(#REF!,MATCH(Tableau1[[#This Row],[species_name]],#REF!,0),2)</f>
        <v>#REF!</v>
      </c>
      <c r="AC4180" s="3" t="e">
        <f>Tableau1[[#This Row],[value]]/Tableau1[[#This Row],[débarquements totaux de l''espèce]]</f>
        <v>#REF!</v>
      </c>
    </row>
    <row r="4181" spans="1:29" x14ac:dyDescent="0.2">
      <c r="A4181" s="1">
        <v>45355</v>
      </c>
      <c r="B4181" t="s">
        <v>24</v>
      </c>
      <c r="C4181" t="s">
        <v>25</v>
      </c>
      <c r="D4181">
        <v>2022</v>
      </c>
      <c r="E4181" t="s">
        <v>75</v>
      </c>
      <c r="F4181" t="s">
        <v>76</v>
      </c>
      <c r="G4181" t="s">
        <v>107</v>
      </c>
      <c r="H4181" t="s">
        <v>78</v>
      </c>
      <c r="L4181" t="s">
        <v>706</v>
      </c>
      <c r="M4181" t="s">
        <v>707</v>
      </c>
      <c r="N4181" t="str">
        <f>_xlfn.CONCAT(Tableau1[[#This Row],[species_name]],Tableau1[[#This Row],[sub_reg]])</f>
        <v>Caribbean spiny lobster31</v>
      </c>
      <c r="O4181" t="s">
        <v>32</v>
      </c>
      <c r="P4181" t="s">
        <v>33</v>
      </c>
      <c r="Q4181" t="s">
        <v>34</v>
      </c>
      <c r="R4181">
        <v>31895</v>
      </c>
      <c r="S4181" t="s">
        <v>35</v>
      </c>
      <c r="T4181" t="s">
        <v>502</v>
      </c>
      <c r="U4181" t="s">
        <v>503</v>
      </c>
      <c r="V4181" t="s">
        <v>83</v>
      </c>
      <c r="W4181">
        <f>IFERROR(INDEX(#REF!,MATCH(Tableau1[[#This Row],[Identifiant pour calcul]],#REF!,0),9),0)</f>
        <v>0</v>
      </c>
      <c r="X4181">
        <f>Tableau1[[#This Row],[value]]*0.125*Tableau1[[#This Row],[Sequestration factor]]</f>
        <v>0</v>
      </c>
      <c r="Y4181" t="s">
        <v>39</v>
      </c>
      <c r="Z4181" t="s">
        <v>40</v>
      </c>
      <c r="AA4181" t="s">
        <v>39</v>
      </c>
      <c r="AB4181" t="e">
        <f>INDEX(#REF!,MATCH(Tableau1[[#This Row],[species_name]],#REF!,0),2)</f>
        <v>#REF!</v>
      </c>
      <c r="AC4181" s="3" t="e">
        <f>Tableau1[[#This Row],[value]]/Tableau1[[#This Row],[débarquements totaux de l''espèce]]</f>
        <v>#REF!</v>
      </c>
    </row>
    <row r="4182" spans="1:29" x14ac:dyDescent="0.2">
      <c r="A4182" s="1">
        <v>45355</v>
      </c>
      <c r="B4182" t="s">
        <v>24</v>
      </c>
      <c r="C4182" t="s">
        <v>25</v>
      </c>
      <c r="D4182">
        <v>2022</v>
      </c>
      <c r="E4182" t="s">
        <v>75</v>
      </c>
      <c r="F4182" t="s">
        <v>27</v>
      </c>
      <c r="G4182" t="s">
        <v>107</v>
      </c>
      <c r="H4182" t="s">
        <v>78</v>
      </c>
      <c r="L4182" t="s">
        <v>784</v>
      </c>
      <c r="M4182" t="s">
        <v>785</v>
      </c>
      <c r="N4182" t="str">
        <f>_xlfn.CONCAT(Tableau1[[#This Row],[species_name]],Tableau1[[#This Row],[sub_reg]])</f>
        <v>Caribbean spiny lobster31</v>
      </c>
      <c r="O4182" t="s">
        <v>32</v>
      </c>
      <c r="P4182" t="s">
        <v>33</v>
      </c>
      <c r="Q4182" t="s">
        <v>34</v>
      </c>
      <c r="R4182">
        <v>6370</v>
      </c>
      <c r="S4182" t="s">
        <v>35</v>
      </c>
      <c r="T4182" t="s">
        <v>502</v>
      </c>
      <c r="U4182" t="s">
        <v>503</v>
      </c>
      <c r="V4182" t="s">
        <v>83</v>
      </c>
      <c r="W4182">
        <f>IFERROR(INDEX(#REF!,MATCH(Tableau1[[#This Row],[Identifiant pour calcul]],#REF!,0),9),0)</f>
        <v>0</v>
      </c>
      <c r="X4182">
        <f>Tableau1[[#This Row],[value]]*0.125*Tableau1[[#This Row],[Sequestration factor]]</f>
        <v>0</v>
      </c>
      <c r="Y4182" t="s">
        <v>39</v>
      </c>
      <c r="Z4182" t="s">
        <v>40</v>
      </c>
      <c r="AA4182" t="s">
        <v>39</v>
      </c>
      <c r="AB4182" t="e">
        <f>INDEX(#REF!,MATCH(Tableau1[[#This Row],[species_name]],#REF!,0),2)</f>
        <v>#REF!</v>
      </c>
      <c r="AC4182" s="3" t="e">
        <f>Tableau1[[#This Row],[value]]/Tableau1[[#This Row],[débarquements totaux de l''espèce]]</f>
        <v>#REF!</v>
      </c>
    </row>
    <row r="4183" spans="1:29" x14ac:dyDescent="0.2">
      <c r="A4183" s="1">
        <v>45355</v>
      </c>
      <c r="B4183" t="s">
        <v>24</v>
      </c>
      <c r="C4183" t="s">
        <v>25</v>
      </c>
      <c r="D4183">
        <v>2022</v>
      </c>
      <c r="E4183" t="s">
        <v>75</v>
      </c>
      <c r="F4183" t="s">
        <v>27</v>
      </c>
      <c r="G4183" t="s">
        <v>107</v>
      </c>
      <c r="H4183" t="s">
        <v>488</v>
      </c>
      <c r="M4183" t="s">
        <v>789</v>
      </c>
      <c r="N4183" t="str">
        <f>_xlfn.CONCAT(Tableau1[[#This Row],[species_name]],Tableau1[[#This Row],[sub_reg]])</f>
        <v>Caribbean spiny lobster31</v>
      </c>
      <c r="O4183" t="s">
        <v>32</v>
      </c>
      <c r="P4183" t="s">
        <v>33</v>
      </c>
      <c r="Q4183" t="s">
        <v>34</v>
      </c>
      <c r="R4183">
        <v>1600</v>
      </c>
      <c r="S4183" t="s">
        <v>35</v>
      </c>
      <c r="T4183" t="s">
        <v>502</v>
      </c>
      <c r="U4183" t="s">
        <v>503</v>
      </c>
      <c r="V4183" t="s">
        <v>83</v>
      </c>
      <c r="W4183">
        <f>IFERROR(INDEX(#REF!,MATCH(Tableau1[[#This Row],[Identifiant pour calcul]],#REF!,0),9),0)</f>
        <v>0</v>
      </c>
      <c r="X4183">
        <f>Tableau1[[#This Row],[value]]*0.125*Tableau1[[#This Row],[Sequestration factor]]</f>
        <v>0</v>
      </c>
      <c r="Y4183" t="s">
        <v>39</v>
      </c>
      <c r="Z4183" t="s">
        <v>40</v>
      </c>
      <c r="AA4183" t="s">
        <v>39</v>
      </c>
      <c r="AB4183" t="e">
        <f>INDEX(#REF!,MATCH(Tableau1[[#This Row],[species_name]],#REF!,0),2)</f>
        <v>#REF!</v>
      </c>
      <c r="AC4183" s="3" t="e">
        <f>Tableau1[[#This Row],[value]]/Tableau1[[#This Row],[débarquements totaux de l''espèce]]</f>
        <v>#REF!</v>
      </c>
    </row>
    <row r="4184" spans="1:29" x14ac:dyDescent="0.2">
      <c r="A4184" s="1">
        <v>45355</v>
      </c>
      <c r="B4184" t="s">
        <v>24</v>
      </c>
      <c r="C4184" t="s">
        <v>25</v>
      </c>
      <c r="D4184">
        <v>2022</v>
      </c>
      <c r="E4184" t="s">
        <v>75</v>
      </c>
      <c r="F4184" t="s">
        <v>76</v>
      </c>
      <c r="G4184" t="s">
        <v>107</v>
      </c>
      <c r="H4184" t="s">
        <v>78</v>
      </c>
      <c r="L4184" t="s">
        <v>79</v>
      </c>
      <c r="M4184" t="s">
        <v>80</v>
      </c>
      <c r="N4184" t="str">
        <f>_xlfn.CONCAT(Tableau1[[#This Row],[species_name]],Tableau1[[#This Row],[sub_reg]])</f>
        <v>Caribbean spiny lobster31</v>
      </c>
      <c r="O4184" t="s">
        <v>32</v>
      </c>
      <c r="P4184" t="s">
        <v>33</v>
      </c>
      <c r="Q4184" t="s">
        <v>34</v>
      </c>
      <c r="R4184">
        <v>4425</v>
      </c>
      <c r="S4184" t="s">
        <v>35</v>
      </c>
      <c r="T4184" t="s">
        <v>502</v>
      </c>
      <c r="U4184" t="s">
        <v>503</v>
      </c>
      <c r="V4184" t="s">
        <v>83</v>
      </c>
      <c r="W4184">
        <f>IFERROR(INDEX(#REF!,MATCH(Tableau1[[#This Row],[Identifiant pour calcul]],#REF!,0),9),0)</f>
        <v>0</v>
      </c>
      <c r="X4184">
        <f>Tableau1[[#This Row],[value]]*0.125*Tableau1[[#This Row],[Sequestration factor]]</f>
        <v>0</v>
      </c>
      <c r="Y4184" t="s">
        <v>39</v>
      </c>
      <c r="Z4184" t="s">
        <v>40</v>
      </c>
      <c r="AA4184" t="s">
        <v>39</v>
      </c>
      <c r="AB4184" t="e">
        <f>INDEX(#REF!,MATCH(Tableau1[[#This Row],[species_name]],#REF!,0),2)</f>
        <v>#REF!</v>
      </c>
      <c r="AC4184" s="3" t="e">
        <f>Tableau1[[#This Row],[value]]/Tableau1[[#This Row],[débarquements totaux de l''espèce]]</f>
        <v>#REF!</v>
      </c>
    </row>
    <row r="4185" spans="1:29" x14ac:dyDescent="0.2">
      <c r="A4185" s="1">
        <v>45355</v>
      </c>
      <c r="B4185" t="s">
        <v>24</v>
      </c>
      <c r="C4185" t="s">
        <v>25</v>
      </c>
      <c r="D4185">
        <v>2022</v>
      </c>
      <c r="E4185" t="s">
        <v>75</v>
      </c>
      <c r="F4185" t="s">
        <v>76</v>
      </c>
      <c r="G4185" t="s">
        <v>107</v>
      </c>
      <c r="H4185" t="s">
        <v>488</v>
      </c>
      <c r="L4185" t="s">
        <v>489</v>
      </c>
      <c r="M4185" t="s">
        <v>490</v>
      </c>
      <c r="N4185" t="str">
        <f>_xlfn.CONCAT(Tableau1[[#This Row],[species_name]],Tableau1[[#This Row],[sub_reg]])</f>
        <v>Caribbean spiny lobster31</v>
      </c>
      <c r="O4185" t="s">
        <v>32</v>
      </c>
      <c r="P4185" t="s">
        <v>33</v>
      </c>
      <c r="Q4185" t="s">
        <v>34</v>
      </c>
      <c r="R4185">
        <v>29779</v>
      </c>
      <c r="S4185" t="s">
        <v>35</v>
      </c>
      <c r="T4185" t="s">
        <v>502</v>
      </c>
      <c r="U4185" t="s">
        <v>503</v>
      </c>
      <c r="V4185" t="s">
        <v>83</v>
      </c>
      <c r="W4185">
        <f>IFERROR(INDEX(#REF!,MATCH(Tableau1[[#This Row],[Identifiant pour calcul]],#REF!,0),9),0)</f>
        <v>0</v>
      </c>
      <c r="X4185">
        <f>Tableau1[[#This Row],[value]]*0.125*Tableau1[[#This Row],[Sequestration factor]]</f>
        <v>0</v>
      </c>
      <c r="Y4185" t="s">
        <v>39</v>
      </c>
      <c r="Z4185" t="s">
        <v>40</v>
      </c>
      <c r="AA4185" t="s">
        <v>39</v>
      </c>
      <c r="AB4185" t="e">
        <f>INDEX(#REF!,MATCH(Tableau1[[#This Row],[species_name]],#REF!,0),2)</f>
        <v>#REF!</v>
      </c>
      <c r="AC4185" s="3" t="e">
        <f>Tableau1[[#This Row],[value]]/Tableau1[[#This Row],[débarquements totaux de l''espèce]]</f>
        <v>#REF!</v>
      </c>
    </row>
    <row r="4186" spans="1:29" x14ac:dyDescent="0.2">
      <c r="A4186" s="1">
        <v>45355</v>
      </c>
      <c r="B4186" t="s">
        <v>24</v>
      </c>
      <c r="C4186" t="s">
        <v>25</v>
      </c>
      <c r="D4186">
        <v>2022</v>
      </c>
      <c r="E4186" t="s">
        <v>75</v>
      </c>
      <c r="F4186" t="s">
        <v>27</v>
      </c>
      <c r="G4186" t="s">
        <v>107</v>
      </c>
      <c r="H4186" t="s">
        <v>78</v>
      </c>
      <c r="L4186" t="s">
        <v>607</v>
      </c>
      <c r="M4186" t="s">
        <v>608</v>
      </c>
      <c r="N4186" t="str">
        <f>_xlfn.CONCAT(Tableau1[[#This Row],[species_name]],Tableau1[[#This Row],[sub_reg]])</f>
        <v>Caribbean spiny lobster31</v>
      </c>
      <c r="O4186" t="s">
        <v>32</v>
      </c>
      <c r="P4186" t="s">
        <v>33</v>
      </c>
      <c r="Q4186" t="s">
        <v>34</v>
      </c>
      <c r="R4186">
        <v>16524</v>
      </c>
      <c r="S4186" t="s">
        <v>35</v>
      </c>
      <c r="T4186" t="s">
        <v>502</v>
      </c>
      <c r="U4186" t="s">
        <v>503</v>
      </c>
      <c r="V4186" t="s">
        <v>83</v>
      </c>
      <c r="W4186">
        <f>IFERROR(INDEX(#REF!,MATCH(Tableau1[[#This Row],[Identifiant pour calcul]],#REF!,0),9),0)</f>
        <v>0</v>
      </c>
      <c r="X4186">
        <f>Tableau1[[#This Row],[value]]*0.125*Tableau1[[#This Row],[Sequestration factor]]</f>
        <v>0</v>
      </c>
      <c r="Y4186" t="s">
        <v>39</v>
      </c>
      <c r="Z4186" t="s">
        <v>40</v>
      </c>
      <c r="AA4186" t="s">
        <v>39</v>
      </c>
      <c r="AB4186" t="e">
        <f>INDEX(#REF!,MATCH(Tableau1[[#This Row],[species_name]],#REF!,0),2)</f>
        <v>#REF!</v>
      </c>
      <c r="AC4186" s="3" t="e">
        <f>Tableau1[[#This Row],[value]]/Tableau1[[#This Row],[débarquements totaux de l''espèce]]</f>
        <v>#REF!</v>
      </c>
    </row>
    <row r="4187" spans="1:29" x14ac:dyDescent="0.2">
      <c r="A4187" s="1">
        <v>45355</v>
      </c>
      <c r="B4187" t="s">
        <v>24</v>
      </c>
      <c r="C4187" t="s">
        <v>25</v>
      </c>
      <c r="D4187">
        <v>2022</v>
      </c>
      <c r="E4187" t="s">
        <v>86</v>
      </c>
      <c r="F4187" t="s">
        <v>158</v>
      </c>
      <c r="G4187" t="s">
        <v>88</v>
      </c>
      <c r="H4187" t="s">
        <v>29</v>
      </c>
      <c r="L4187" t="s">
        <v>373</v>
      </c>
      <c r="M4187" t="s">
        <v>374</v>
      </c>
      <c r="N4187" t="str">
        <f>_xlfn.CONCAT(Tableau1[[#This Row],[species_name]],Tableau1[[#This Row],[sub_reg]])</f>
        <v>Spanish ling27.7.j</v>
      </c>
      <c r="O4187" t="s">
        <v>32</v>
      </c>
      <c r="P4187" t="s">
        <v>33</v>
      </c>
      <c r="Q4187" t="s">
        <v>34</v>
      </c>
      <c r="R4187">
        <v>8005.19</v>
      </c>
      <c r="S4187" t="s">
        <v>35</v>
      </c>
      <c r="T4187" t="s">
        <v>800</v>
      </c>
      <c r="U4187" t="s">
        <v>801</v>
      </c>
      <c r="V4187" t="s">
        <v>377</v>
      </c>
      <c r="W4187">
        <f>IFERROR(INDEX(#REF!,MATCH(Tableau1[[#This Row],[Identifiant pour calcul]],#REF!,0),9),0)</f>
        <v>0</v>
      </c>
      <c r="X4187">
        <f>Tableau1[[#This Row],[value]]*0.125*Tableau1[[#This Row],[Sequestration factor]]</f>
        <v>0</v>
      </c>
      <c r="Y4187" t="s">
        <v>39</v>
      </c>
      <c r="Z4187" t="s">
        <v>40</v>
      </c>
      <c r="AA4187" t="s">
        <v>39</v>
      </c>
      <c r="AB4187" t="e">
        <f>INDEX(#REF!,MATCH(Tableau1[[#This Row],[species_name]],#REF!,0),2)</f>
        <v>#REF!</v>
      </c>
      <c r="AC4187" s="3" t="e">
        <f>Tableau1[[#This Row],[value]]/Tableau1[[#This Row],[débarquements totaux de l''espèce]]</f>
        <v>#REF!</v>
      </c>
    </row>
    <row r="4188" spans="1:29" x14ac:dyDescent="0.2">
      <c r="A4188" s="1">
        <v>45355</v>
      </c>
      <c r="B4188" t="s">
        <v>24</v>
      </c>
      <c r="C4188" t="s">
        <v>25</v>
      </c>
      <c r="D4188">
        <v>2022</v>
      </c>
      <c r="E4188" t="s">
        <v>26</v>
      </c>
      <c r="F4188" t="s">
        <v>59</v>
      </c>
      <c r="G4188" t="s">
        <v>28</v>
      </c>
      <c r="H4188" t="s">
        <v>29</v>
      </c>
      <c r="L4188" t="s">
        <v>30</v>
      </c>
      <c r="M4188" t="s">
        <v>31</v>
      </c>
      <c r="N4188" t="str">
        <f>_xlfn.CONCAT(Tableau1[[#This Row],[species_name]],Tableau1[[#This Row],[sub_reg]])</f>
        <v>Salemasa 7</v>
      </c>
      <c r="O4188" t="s">
        <v>32</v>
      </c>
      <c r="P4188" t="s">
        <v>33</v>
      </c>
      <c r="Q4188" t="s">
        <v>34</v>
      </c>
      <c r="R4188">
        <v>1099.8</v>
      </c>
      <c r="S4188" t="s">
        <v>35</v>
      </c>
      <c r="T4188" t="s">
        <v>71</v>
      </c>
      <c r="U4188" t="s">
        <v>72</v>
      </c>
      <c r="V4188" t="s">
        <v>62</v>
      </c>
      <c r="W4188">
        <f>IFERROR(INDEX(#REF!,MATCH(Tableau1[[#This Row],[Identifiant pour calcul]],#REF!,0),9),0)</f>
        <v>0</v>
      </c>
      <c r="X4188">
        <f>Tableau1[[#This Row],[value]]*0.125*Tableau1[[#This Row],[Sequestration factor]]</f>
        <v>0</v>
      </c>
      <c r="Y4188" t="s">
        <v>39</v>
      </c>
      <c r="Z4188" t="s">
        <v>40</v>
      </c>
      <c r="AA4188" t="s">
        <v>39</v>
      </c>
      <c r="AB4188" t="e">
        <f>INDEX(#REF!,MATCH(Tableau1[[#This Row],[species_name]],#REF!,0),2)</f>
        <v>#REF!</v>
      </c>
      <c r="AC4188" s="3" t="e">
        <f>Tableau1[[#This Row],[value]]/Tableau1[[#This Row],[débarquements totaux de l''espèce]]</f>
        <v>#REF!</v>
      </c>
    </row>
    <row r="4189" spans="1:29" x14ac:dyDescent="0.2">
      <c r="A4189" s="1">
        <v>45355</v>
      </c>
      <c r="B4189" t="s">
        <v>24</v>
      </c>
      <c r="C4189" t="s">
        <v>25</v>
      </c>
      <c r="D4189">
        <v>2022</v>
      </c>
      <c r="E4189" t="s">
        <v>26</v>
      </c>
      <c r="F4189" t="s">
        <v>59</v>
      </c>
      <c r="G4189" t="s">
        <v>277</v>
      </c>
      <c r="H4189" t="s">
        <v>29</v>
      </c>
      <c r="M4189" t="s">
        <v>289</v>
      </c>
      <c r="N4189" t="str">
        <f>_xlfn.CONCAT(Tableau1[[#This Row],[species_name]],Tableau1[[#This Row],[sub_reg]])</f>
        <v>Salemasa 7</v>
      </c>
      <c r="O4189" t="s">
        <v>32</v>
      </c>
      <c r="P4189" t="s">
        <v>33</v>
      </c>
      <c r="Q4189" t="s">
        <v>34</v>
      </c>
      <c r="R4189">
        <v>1590.6595</v>
      </c>
      <c r="S4189" t="s">
        <v>35</v>
      </c>
      <c r="T4189" t="s">
        <v>71</v>
      </c>
      <c r="U4189" t="s">
        <v>72</v>
      </c>
      <c r="V4189" t="s">
        <v>62</v>
      </c>
      <c r="W4189">
        <f>IFERROR(INDEX(#REF!,MATCH(Tableau1[[#This Row],[Identifiant pour calcul]],#REF!,0),9),0)</f>
        <v>0</v>
      </c>
      <c r="X4189">
        <f>Tableau1[[#This Row],[value]]*0.125*Tableau1[[#This Row],[Sequestration factor]]</f>
        <v>0</v>
      </c>
      <c r="Y4189" t="s">
        <v>39</v>
      </c>
      <c r="Z4189" t="s">
        <v>40</v>
      </c>
      <c r="AA4189" t="s">
        <v>39</v>
      </c>
      <c r="AB4189" t="e">
        <f>INDEX(#REF!,MATCH(Tableau1[[#This Row],[species_name]],#REF!,0),2)</f>
        <v>#REF!</v>
      </c>
      <c r="AC4189" s="3" t="e">
        <f>Tableau1[[#This Row],[value]]/Tableau1[[#This Row],[débarquements totaux de l''espèce]]</f>
        <v>#REF!</v>
      </c>
    </row>
    <row r="4190" spans="1:29" x14ac:dyDescent="0.2">
      <c r="A4190" s="1">
        <v>45355</v>
      </c>
      <c r="B4190" t="s">
        <v>24</v>
      </c>
      <c r="C4190" t="s">
        <v>25</v>
      </c>
      <c r="D4190">
        <v>2022</v>
      </c>
      <c r="E4190" t="s">
        <v>86</v>
      </c>
      <c r="F4190" t="s">
        <v>198</v>
      </c>
      <c r="G4190" t="s">
        <v>77</v>
      </c>
      <c r="H4190" t="s">
        <v>29</v>
      </c>
      <c r="L4190" t="s">
        <v>413</v>
      </c>
      <c r="M4190" t="s">
        <v>414</v>
      </c>
      <c r="N4190" t="str">
        <f>_xlfn.CONCAT(Tableau1[[#This Row],[species_name]],Tableau1[[#This Row],[sub_reg]])</f>
        <v>Salema27.8.b</v>
      </c>
      <c r="O4190" t="s">
        <v>32</v>
      </c>
      <c r="P4190" t="s">
        <v>33</v>
      </c>
      <c r="Q4190" t="s">
        <v>34</v>
      </c>
      <c r="R4190">
        <v>2201.8000000000002</v>
      </c>
      <c r="S4190" t="s">
        <v>35</v>
      </c>
      <c r="T4190" t="s">
        <v>71</v>
      </c>
      <c r="U4190" t="s">
        <v>72</v>
      </c>
      <c r="V4190" t="s">
        <v>338</v>
      </c>
      <c r="W4190">
        <f>IFERROR(INDEX(#REF!,MATCH(Tableau1[[#This Row],[Identifiant pour calcul]],#REF!,0),9),0)</f>
        <v>0</v>
      </c>
      <c r="X4190">
        <f>Tableau1[[#This Row],[value]]*0.125*Tableau1[[#This Row],[Sequestration factor]]</f>
        <v>0</v>
      </c>
      <c r="Y4190" t="s">
        <v>39</v>
      </c>
      <c r="Z4190" t="s">
        <v>40</v>
      </c>
      <c r="AA4190" t="s">
        <v>39</v>
      </c>
      <c r="AB4190" t="e">
        <f>INDEX(#REF!,MATCH(Tableau1[[#This Row],[species_name]],#REF!,0),2)</f>
        <v>#REF!</v>
      </c>
      <c r="AC4190" s="3" t="e">
        <f>Tableau1[[#This Row],[value]]/Tableau1[[#This Row],[débarquements totaux de l''espèce]]</f>
        <v>#REF!</v>
      </c>
    </row>
    <row r="4191" spans="1:29" x14ac:dyDescent="0.2">
      <c r="A4191" s="1">
        <v>45355</v>
      </c>
      <c r="B4191" t="s">
        <v>24</v>
      </c>
      <c r="C4191" t="s">
        <v>25</v>
      </c>
      <c r="D4191">
        <v>2022</v>
      </c>
      <c r="E4191" t="s">
        <v>86</v>
      </c>
      <c r="F4191" t="s">
        <v>27</v>
      </c>
      <c r="G4191" t="s">
        <v>107</v>
      </c>
      <c r="H4191" t="s">
        <v>29</v>
      </c>
      <c r="M4191" t="s">
        <v>693</v>
      </c>
      <c r="N4191" t="str">
        <f>_xlfn.CONCAT(Tableau1[[#This Row],[species_name]],Tableau1[[#This Row],[sub_reg]])</f>
        <v>Salema27.8.b</v>
      </c>
      <c r="O4191" t="s">
        <v>32</v>
      </c>
      <c r="P4191" t="s">
        <v>33</v>
      </c>
      <c r="Q4191" t="s">
        <v>34</v>
      </c>
      <c r="R4191">
        <v>5985.63</v>
      </c>
      <c r="S4191" t="s">
        <v>35</v>
      </c>
      <c r="T4191" t="s">
        <v>71</v>
      </c>
      <c r="U4191" t="s">
        <v>72</v>
      </c>
      <c r="V4191" t="s">
        <v>338</v>
      </c>
      <c r="W4191">
        <f>IFERROR(INDEX(#REF!,MATCH(Tableau1[[#This Row],[Identifiant pour calcul]],#REF!,0),9),0)</f>
        <v>0</v>
      </c>
      <c r="X4191">
        <f>Tableau1[[#This Row],[value]]*0.125*Tableau1[[#This Row],[Sequestration factor]]</f>
        <v>0</v>
      </c>
      <c r="Y4191" t="s">
        <v>39</v>
      </c>
      <c r="Z4191" t="s">
        <v>40</v>
      </c>
      <c r="AA4191" t="s">
        <v>39</v>
      </c>
      <c r="AB4191" t="e">
        <f>INDEX(#REF!,MATCH(Tableau1[[#This Row],[species_name]],#REF!,0),2)</f>
        <v>#REF!</v>
      </c>
      <c r="AC4191" s="3" t="e">
        <f>Tableau1[[#This Row],[value]]/Tableau1[[#This Row],[débarquements totaux de l''espèce]]</f>
        <v>#REF!</v>
      </c>
    </row>
    <row r="4192" spans="1:29" x14ac:dyDescent="0.2">
      <c r="A4192" s="1">
        <v>45355</v>
      </c>
      <c r="B4192" t="s">
        <v>24</v>
      </c>
      <c r="C4192" t="s">
        <v>25</v>
      </c>
      <c r="D4192">
        <v>2022</v>
      </c>
      <c r="E4192" t="s">
        <v>26</v>
      </c>
      <c r="F4192" t="s">
        <v>27</v>
      </c>
      <c r="G4192" t="s">
        <v>240</v>
      </c>
      <c r="H4192" t="s">
        <v>29</v>
      </c>
      <c r="M4192" t="s">
        <v>737</v>
      </c>
      <c r="N4192" t="str">
        <f>_xlfn.CONCAT(Tableau1[[#This Row],[species_name]],Tableau1[[#This Row],[sub_reg]])</f>
        <v>Salemasa 7</v>
      </c>
      <c r="O4192" t="s">
        <v>32</v>
      </c>
      <c r="P4192" t="s">
        <v>33</v>
      </c>
      <c r="Q4192" t="s">
        <v>34</v>
      </c>
      <c r="R4192">
        <v>32268.625400000001</v>
      </c>
      <c r="S4192" t="s">
        <v>35</v>
      </c>
      <c r="T4192" t="s">
        <v>71</v>
      </c>
      <c r="U4192" t="s">
        <v>72</v>
      </c>
      <c r="V4192" t="s">
        <v>62</v>
      </c>
      <c r="W4192">
        <f>IFERROR(INDEX(#REF!,MATCH(Tableau1[[#This Row],[Identifiant pour calcul]],#REF!,0),9),0)</f>
        <v>0</v>
      </c>
      <c r="X4192">
        <f>Tableau1[[#This Row],[value]]*0.125*Tableau1[[#This Row],[Sequestration factor]]</f>
        <v>0</v>
      </c>
      <c r="Y4192" t="s">
        <v>39</v>
      </c>
      <c r="Z4192" t="s">
        <v>40</v>
      </c>
      <c r="AA4192" t="s">
        <v>39</v>
      </c>
      <c r="AB4192" t="e">
        <f>INDEX(#REF!,MATCH(Tableau1[[#This Row],[species_name]],#REF!,0),2)</f>
        <v>#REF!</v>
      </c>
      <c r="AC4192" s="3" t="e">
        <f>Tableau1[[#This Row],[value]]/Tableau1[[#This Row],[débarquements totaux de l''espèce]]</f>
        <v>#REF!</v>
      </c>
    </row>
    <row r="4193" spans="1:29" x14ac:dyDescent="0.2">
      <c r="A4193" s="1">
        <v>45355</v>
      </c>
      <c r="B4193" t="s">
        <v>24</v>
      </c>
      <c r="C4193" t="s">
        <v>25</v>
      </c>
      <c r="D4193">
        <v>2022</v>
      </c>
      <c r="E4193" t="s">
        <v>26</v>
      </c>
      <c r="F4193" t="s">
        <v>27</v>
      </c>
      <c r="G4193" t="s">
        <v>277</v>
      </c>
      <c r="H4193" t="s">
        <v>29</v>
      </c>
      <c r="M4193" t="s">
        <v>749</v>
      </c>
      <c r="N4193" t="str">
        <f>_xlfn.CONCAT(Tableau1[[#This Row],[species_name]],Tableau1[[#This Row],[sub_reg]])</f>
        <v>Salemasa 7</v>
      </c>
      <c r="O4193" t="s">
        <v>32</v>
      </c>
      <c r="P4193" t="s">
        <v>33</v>
      </c>
      <c r="Q4193" t="s">
        <v>34</v>
      </c>
      <c r="R4193">
        <v>65980.081399999995</v>
      </c>
      <c r="S4193" t="s">
        <v>35</v>
      </c>
      <c r="T4193" t="s">
        <v>71</v>
      </c>
      <c r="U4193" t="s">
        <v>72</v>
      </c>
      <c r="V4193" t="s">
        <v>62</v>
      </c>
      <c r="W4193">
        <f>IFERROR(INDEX(#REF!,MATCH(Tableau1[[#This Row],[Identifiant pour calcul]],#REF!,0),9),0)</f>
        <v>0</v>
      </c>
      <c r="X4193">
        <f>Tableau1[[#This Row],[value]]*0.125*Tableau1[[#This Row],[Sequestration factor]]</f>
        <v>0</v>
      </c>
      <c r="Y4193" t="s">
        <v>39</v>
      </c>
      <c r="Z4193" t="s">
        <v>40</v>
      </c>
      <c r="AA4193" t="s">
        <v>39</v>
      </c>
      <c r="AB4193" t="e">
        <f>INDEX(#REF!,MATCH(Tableau1[[#This Row],[species_name]],#REF!,0),2)</f>
        <v>#REF!</v>
      </c>
      <c r="AC4193" s="3" t="e">
        <f>Tableau1[[#This Row],[value]]/Tableau1[[#This Row],[débarquements totaux de l''espèce]]</f>
        <v>#REF!</v>
      </c>
    </row>
    <row r="4194" spans="1:29" x14ac:dyDescent="0.2">
      <c r="A4194" s="1">
        <v>45355</v>
      </c>
      <c r="B4194" t="s">
        <v>24</v>
      </c>
      <c r="C4194" t="s">
        <v>25</v>
      </c>
      <c r="D4194">
        <v>2022</v>
      </c>
      <c r="E4194" t="s">
        <v>26</v>
      </c>
      <c r="F4194" t="s">
        <v>239</v>
      </c>
      <c r="G4194" t="s">
        <v>277</v>
      </c>
      <c r="H4194" t="s">
        <v>29</v>
      </c>
      <c r="M4194" t="s">
        <v>768</v>
      </c>
      <c r="N4194" t="str">
        <f>_xlfn.CONCAT(Tableau1[[#This Row],[species_name]],Tableau1[[#This Row],[sub_reg]])</f>
        <v>Salemasa 7</v>
      </c>
      <c r="O4194" t="s">
        <v>32</v>
      </c>
      <c r="P4194" t="s">
        <v>33</v>
      </c>
      <c r="Q4194" t="s">
        <v>34</v>
      </c>
      <c r="R4194">
        <v>3359.2332000000001</v>
      </c>
      <c r="S4194" t="s">
        <v>35</v>
      </c>
      <c r="T4194" t="s">
        <v>71</v>
      </c>
      <c r="U4194" t="s">
        <v>72</v>
      </c>
      <c r="V4194" t="s">
        <v>62</v>
      </c>
      <c r="W4194">
        <f>IFERROR(INDEX(#REF!,MATCH(Tableau1[[#This Row],[Identifiant pour calcul]],#REF!,0),9),0)</f>
        <v>0</v>
      </c>
      <c r="X4194">
        <f>Tableau1[[#This Row],[value]]*0.125*Tableau1[[#This Row],[Sequestration factor]]</f>
        <v>0</v>
      </c>
      <c r="Y4194" t="s">
        <v>39</v>
      </c>
      <c r="Z4194" t="s">
        <v>40</v>
      </c>
      <c r="AA4194" t="s">
        <v>39</v>
      </c>
      <c r="AB4194" t="e">
        <f>INDEX(#REF!,MATCH(Tableau1[[#This Row],[species_name]],#REF!,0),2)</f>
        <v>#REF!</v>
      </c>
      <c r="AC4194" s="3" t="e">
        <f>Tableau1[[#This Row],[value]]/Tableau1[[#This Row],[débarquements totaux de l''espèce]]</f>
        <v>#REF!</v>
      </c>
    </row>
    <row r="4195" spans="1:29" x14ac:dyDescent="0.2">
      <c r="A4195" s="1">
        <v>45355</v>
      </c>
      <c r="B4195" t="s">
        <v>24</v>
      </c>
      <c r="C4195" t="s">
        <v>25</v>
      </c>
      <c r="D4195">
        <v>2022</v>
      </c>
      <c r="E4195" t="s">
        <v>26</v>
      </c>
      <c r="F4195" t="s">
        <v>76</v>
      </c>
      <c r="G4195" t="s">
        <v>277</v>
      </c>
      <c r="H4195" t="s">
        <v>29</v>
      </c>
      <c r="M4195" t="s">
        <v>812</v>
      </c>
      <c r="N4195" t="str">
        <f>_xlfn.CONCAT(Tableau1[[#This Row],[species_name]],Tableau1[[#This Row],[sub_reg]])</f>
        <v>Salemasa 7</v>
      </c>
      <c r="O4195" t="s">
        <v>32</v>
      </c>
      <c r="P4195" t="s">
        <v>33</v>
      </c>
      <c r="Q4195" t="s">
        <v>34</v>
      </c>
      <c r="R4195">
        <v>13998.9501</v>
      </c>
      <c r="S4195" t="s">
        <v>35</v>
      </c>
      <c r="T4195" t="s">
        <v>71</v>
      </c>
      <c r="U4195" t="s">
        <v>72</v>
      </c>
      <c r="V4195" t="s">
        <v>62</v>
      </c>
      <c r="W4195">
        <f>IFERROR(INDEX(#REF!,MATCH(Tableau1[[#This Row],[Identifiant pour calcul]],#REF!,0),9),0)</f>
        <v>0</v>
      </c>
      <c r="X4195">
        <f>Tableau1[[#This Row],[value]]*0.125*Tableau1[[#This Row],[Sequestration factor]]</f>
        <v>0</v>
      </c>
      <c r="Y4195" t="s">
        <v>39</v>
      </c>
      <c r="Z4195" t="s">
        <v>40</v>
      </c>
      <c r="AA4195" t="s">
        <v>39</v>
      </c>
      <c r="AB4195" t="e">
        <f>INDEX(#REF!,MATCH(Tableau1[[#This Row],[species_name]],#REF!,0),2)</f>
        <v>#REF!</v>
      </c>
      <c r="AC4195" s="3" t="e">
        <f>Tableau1[[#This Row],[value]]/Tableau1[[#This Row],[débarquements totaux de l''espèce]]</f>
        <v>#REF!</v>
      </c>
    </row>
    <row r="4196" spans="1:29" x14ac:dyDescent="0.2">
      <c r="A4196" s="1">
        <v>45355</v>
      </c>
      <c r="B4196" t="s">
        <v>24</v>
      </c>
      <c r="C4196" t="s">
        <v>25</v>
      </c>
      <c r="D4196">
        <v>2022</v>
      </c>
      <c r="E4196" t="s">
        <v>26</v>
      </c>
      <c r="F4196" t="s">
        <v>76</v>
      </c>
      <c r="G4196" t="s">
        <v>240</v>
      </c>
      <c r="H4196" t="s">
        <v>29</v>
      </c>
      <c r="M4196" t="s">
        <v>841</v>
      </c>
      <c r="N4196" t="str">
        <f>_xlfn.CONCAT(Tableau1[[#This Row],[species_name]],Tableau1[[#This Row],[sub_reg]])</f>
        <v>Salemasa 7</v>
      </c>
      <c r="O4196" t="s">
        <v>32</v>
      </c>
      <c r="P4196" t="s">
        <v>33</v>
      </c>
      <c r="Q4196" t="s">
        <v>34</v>
      </c>
      <c r="R4196">
        <v>1826.0586000000001</v>
      </c>
      <c r="S4196" t="s">
        <v>35</v>
      </c>
      <c r="T4196" t="s">
        <v>71</v>
      </c>
      <c r="U4196" t="s">
        <v>72</v>
      </c>
      <c r="V4196" t="s">
        <v>62</v>
      </c>
      <c r="W4196">
        <f>IFERROR(INDEX(#REF!,MATCH(Tableau1[[#This Row],[Identifiant pour calcul]],#REF!,0),9),0)</f>
        <v>0</v>
      </c>
      <c r="X4196">
        <f>Tableau1[[#This Row],[value]]*0.125*Tableau1[[#This Row],[Sequestration factor]]</f>
        <v>0</v>
      </c>
      <c r="Y4196" t="s">
        <v>39</v>
      </c>
      <c r="Z4196" t="s">
        <v>40</v>
      </c>
      <c r="AA4196" t="s">
        <v>39</v>
      </c>
      <c r="AB4196" t="e">
        <f>INDEX(#REF!,MATCH(Tableau1[[#This Row],[species_name]],#REF!,0),2)</f>
        <v>#REF!</v>
      </c>
      <c r="AC4196" s="3" t="e">
        <f>Tableau1[[#This Row],[value]]/Tableau1[[#This Row],[débarquements totaux de l''espèce]]</f>
        <v>#REF!</v>
      </c>
    </row>
    <row r="4197" spans="1:29" x14ac:dyDescent="0.2">
      <c r="A4197" s="1">
        <v>45355</v>
      </c>
      <c r="B4197" t="s">
        <v>24</v>
      </c>
      <c r="C4197" t="s">
        <v>25</v>
      </c>
      <c r="D4197">
        <v>2022</v>
      </c>
      <c r="E4197" t="s">
        <v>26</v>
      </c>
      <c r="F4197" t="s">
        <v>239</v>
      </c>
      <c r="G4197" t="s">
        <v>240</v>
      </c>
      <c r="H4197" t="s">
        <v>29</v>
      </c>
      <c r="M4197" t="s">
        <v>241</v>
      </c>
      <c r="N4197" t="str">
        <f>_xlfn.CONCAT(Tableau1[[#This Row],[species_name]],Tableau1[[#This Row],[sub_reg]])</f>
        <v>Salemasa 7</v>
      </c>
      <c r="O4197" t="s">
        <v>32</v>
      </c>
      <c r="P4197" t="s">
        <v>33</v>
      </c>
      <c r="Q4197" t="s">
        <v>34</v>
      </c>
      <c r="R4197">
        <v>1370.2865999999999</v>
      </c>
      <c r="S4197" t="s">
        <v>35</v>
      </c>
      <c r="T4197" t="s">
        <v>71</v>
      </c>
      <c r="U4197" t="s">
        <v>72</v>
      </c>
      <c r="V4197" t="s">
        <v>62</v>
      </c>
      <c r="W4197">
        <f>IFERROR(INDEX(#REF!,MATCH(Tableau1[[#This Row],[Identifiant pour calcul]],#REF!,0),9),0)</f>
        <v>0</v>
      </c>
      <c r="X4197">
        <f>Tableau1[[#This Row],[value]]*0.125*Tableau1[[#This Row],[Sequestration factor]]</f>
        <v>0</v>
      </c>
      <c r="Y4197" t="s">
        <v>39</v>
      </c>
      <c r="Z4197" t="s">
        <v>40</v>
      </c>
      <c r="AA4197" t="s">
        <v>39</v>
      </c>
      <c r="AB4197" t="e">
        <f>INDEX(#REF!,MATCH(Tableau1[[#This Row],[species_name]],#REF!,0),2)</f>
        <v>#REF!</v>
      </c>
      <c r="AC4197" s="3" t="e">
        <f>Tableau1[[#This Row],[value]]/Tableau1[[#This Row],[débarquements totaux de l''espèce]]</f>
        <v>#REF!</v>
      </c>
    </row>
    <row r="4198" spans="1:29" x14ac:dyDescent="0.2">
      <c r="A4198" s="1">
        <v>45355</v>
      </c>
      <c r="B4198" t="s">
        <v>24</v>
      </c>
      <c r="C4198" t="s">
        <v>25</v>
      </c>
      <c r="D4198">
        <v>2022</v>
      </c>
      <c r="E4198" t="s">
        <v>26</v>
      </c>
      <c r="F4198" t="s">
        <v>59</v>
      </c>
      <c r="G4198" t="s">
        <v>277</v>
      </c>
      <c r="H4198" t="s">
        <v>29</v>
      </c>
      <c r="M4198" t="s">
        <v>289</v>
      </c>
      <c r="N4198" t="str">
        <f>_xlfn.CONCAT(Tableau1[[#This Row],[species_name]],Tableau1[[#This Row],[sub_reg]])</f>
        <v>Common spiny lobstersa 7</v>
      </c>
      <c r="O4198" t="s">
        <v>32</v>
      </c>
      <c r="P4198" t="s">
        <v>33</v>
      </c>
      <c r="Q4198" t="s">
        <v>34</v>
      </c>
      <c r="R4198">
        <v>1035.9918</v>
      </c>
      <c r="S4198" t="s">
        <v>35</v>
      </c>
      <c r="T4198" t="s">
        <v>294</v>
      </c>
      <c r="U4198" t="s">
        <v>295</v>
      </c>
      <c r="V4198" t="s">
        <v>62</v>
      </c>
      <c r="W4198">
        <f>IFERROR(INDEX(#REF!,MATCH(Tableau1[[#This Row],[Identifiant pour calcul]],#REF!,0),9),0)</f>
        <v>0</v>
      </c>
      <c r="X4198">
        <f>Tableau1[[#This Row],[value]]*0.125*Tableau1[[#This Row],[Sequestration factor]]</f>
        <v>0</v>
      </c>
      <c r="Y4198" t="s">
        <v>39</v>
      </c>
      <c r="Z4198" t="s">
        <v>40</v>
      </c>
      <c r="AA4198" t="s">
        <v>39</v>
      </c>
      <c r="AB4198" t="e">
        <f>INDEX(#REF!,MATCH(Tableau1[[#This Row],[species_name]],#REF!,0),2)</f>
        <v>#REF!</v>
      </c>
      <c r="AC4198" s="3" t="e">
        <f>Tableau1[[#This Row],[value]]/Tableau1[[#This Row],[débarquements totaux de l''espèce]]</f>
        <v>#REF!</v>
      </c>
    </row>
    <row r="4199" spans="1:29" x14ac:dyDescent="0.2">
      <c r="A4199" s="1">
        <v>45355</v>
      </c>
      <c r="B4199" t="s">
        <v>24</v>
      </c>
      <c r="C4199" t="s">
        <v>25</v>
      </c>
      <c r="D4199">
        <v>2022</v>
      </c>
      <c r="E4199" t="s">
        <v>26</v>
      </c>
      <c r="F4199" t="s">
        <v>59</v>
      </c>
      <c r="G4199" t="s">
        <v>277</v>
      </c>
      <c r="H4199" t="s">
        <v>29</v>
      </c>
      <c r="M4199" t="s">
        <v>289</v>
      </c>
      <c r="N4199" t="str">
        <f>_xlfn.CONCAT(Tableau1[[#This Row],[species_name]],Tableau1[[#This Row],[sub_reg]])</f>
        <v>Common spiny lobstersa 8</v>
      </c>
      <c r="O4199" t="s">
        <v>32</v>
      </c>
      <c r="P4199" t="s">
        <v>33</v>
      </c>
      <c r="Q4199" t="s">
        <v>34</v>
      </c>
      <c r="R4199">
        <v>8178.2705999999998</v>
      </c>
      <c r="S4199" t="s">
        <v>35</v>
      </c>
      <c r="T4199" t="s">
        <v>294</v>
      </c>
      <c r="U4199" t="s">
        <v>295</v>
      </c>
      <c r="V4199" t="s">
        <v>38</v>
      </c>
      <c r="W4199">
        <f>IFERROR(INDEX(#REF!,MATCH(Tableau1[[#This Row],[Identifiant pour calcul]],#REF!,0),9),0)</f>
        <v>0</v>
      </c>
      <c r="X4199">
        <f>Tableau1[[#This Row],[value]]*0.125*Tableau1[[#This Row],[Sequestration factor]]</f>
        <v>0</v>
      </c>
      <c r="Y4199" t="s">
        <v>39</v>
      </c>
      <c r="Z4199" t="s">
        <v>40</v>
      </c>
      <c r="AA4199" t="s">
        <v>39</v>
      </c>
      <c r="AB4199" t="e">
        <f>INDEX(#REF!,MATCH(Tableau1[[#This Row],[species_name]],#REF!,0),2)</f>
        <v>#REF!</v>
      </c>
      <c r="AC4199" s="3" t="e">
        <f>Tableau1[[#This Row],[value]]/Tableau1[[#This Row],[débarquements totaux de l''espèce]]</f>
        <v>#REF!</v>
      </c>
    </row>
    <row r="4200" spans="1:29" x14ac:dyDescent="0.2">
      <c r="A4200" s="1">
        <v>45355</v>
      </c>
      <c r="B4200" t="s">
        <v>24</v>
      </c>
      <c r="C4200" t="s">
        <v>25</v>
      </c>
      <c r="D4200">
        <v>2022</v>
      </c>
      <c r="E4200" t="s">
        <v>86</v>
      </c>
      <c r="F4200" t="s">
        <v>27</v>
      </c>
      <c r="G4200" t="s">
        <v>28</v>
      </c>
      <c r="H4200" t="s">
        <v>29</v>
      </c>
      <c r="L4200" t="s">
        <v>648</v>
      </c>
      <c r="M4200" t="s">
        <v>649</v>
      </c>
      <c r="N4200" t="str">
        <f>_xlfn.CONCAT(Tableau1[[#This Row],[species_name]],Tableau1[[#This Row],[sub_reg]])</f>
        <v>Common spiny lobster27.7.e</v>
      </c>
      <c r="O4200" t="s">
        <v>32</v>
      </c>
      <c r="P4200" t="s">
        <v>33</v>
      </c>
      <c r="Q4200" t="s">
        <v>34</v>
      </c>
      <c r="R4200">
        <v>6608.36</v>
      </c>
      <c r="S4200" t="s">
        <v>35</v>
      </c>
      <c r="T4200" t="s">
        <v>294</v>
      </c>
      <c r="U4200" t="s">
        <v>295</v>
      </c>
      <c r="V4200" t="s">
        <v>226</v>
      </c>
      <c r="W4200">
        <f>IFERROR(INDEX(#REF!,MATCH(Tableau1[[#This Row],[Identifiant pour calcul]],#REF!,0),9),0)</f>
        <v>0</v>
      </c>
      <c r="X4200">
        <f>Tableau1[[#This Row],[value]]*0.125*Tableau1[[#This Row],[Sequestration factor]]</f>
        <v>0</v>
      </c>
      <c r="Y4200" t="s">
        <v>39</v>
      </c>
      <c r="Z4200" t="s">
        <v>40</v>
      </c>
      <c r="AA4200" t="s">
        <v>39</v>
      </c>
      <c r="AB4200" t="e">
        <f>INDEX(#REF!,MATCH(Tableau1[[#This Row],[species_name]],#REF!,0),2)</f>
        <v>#REF!</v>
      </c>
      <c r="AC4200" s="3" t="e">
        <f>Tableau1[[#This Row],[value]]/Tableau1[[#This Row],[débarquements totaux de l''espèce]]</f>
        <v>#REF!</v>
      </c>
    </row>
    <row r="4201" spans="1:29" x14ac:dyDescent="0.2">
      <c r="A4201" s="1">
        <v>45355</v>
      </c>
      <c r="B4201" t="s">
        <v>24</v>
      </c>
      <c r="C4201" t="s">
        <v>25</v>
      </c>
      <c r="D4201">
        <v>2022</v>
      </c>
      <c r="E4201" t="s">
        <v>86</v>
      </c>
      <c r="F4201" t="s">
        <v>27</v>
      </c>
      <c r="G4201" t="s">
        <v>28</v>
      </c>
      <c r="H4201" t="s">
        <v>29</v>
      </c>
      <c r="L4201" t="s">
        <v>648</v>
      </c>
      <c r="M4201" t="s">
        <v>649</v>
      </c>
      <c r="N4201" t="str">
        <f>_xlfn.CONCAT(Tableau1[[#This Row],[species_name]],Tableau1[[#This Row],[sub_reg]])</f>
        <v>Common spiny lobster27.7.h</v>
      </c>
      <c r="O4201" t="s">
        <v>32</v>
      </c>
      <c r="P4201" t="s">
        <v>33</v>
      </c>
      <c r="Q4201" t="s">
        <v>34</v>
      </c>
      <c r="R4201">
        <v>14236.07</v>
      </c>
      <c r="S4201" t="s">
        <v>35</v>
      </c>
      <c r="T4201" t="s">
        <v>294</v>
      </c>
      <c r="U4201" t="s">
        <v>295</v>
      </c>
      <c r="V4201" t="s">
        <v>330</v>
      </c>
      <c r="W4201">
        <f>IFERROR(INDEX(#REF!,MATCH(Tableau1[[#This Row],[Identifiant pour calcul]],#REF!,0),9),0)</f>
        <v>0</v>
      </c>
      <c r="X4201">
        <f>Tableau1[[#This Row],[value]]*0.125*Tableau1[[#This Row],[Sequestration factor]]</f>
        <v>0</v>
      </c>
      <c r="Y4201" t="s">
        <v>39</v>
      </c>
      <c r="Z4201" t="s">
        <v>40</v>
      </c>
      <c r="AA4201" t="s">
        <v>39</v>
      </c>
      <c r="AB4201" t="e">
        <f>INDEX(#REF!,MATCH(Tableau1[[#This Row],[species_name]],#REF!,0),2)</f>
        <v>#REF!</v>
      </c>
      <c r="AC4201" s="3" t="e">
        <f>Tableau1[[#This Row],[value]]/Tableau1[[#This Row],[débarquements totaux de l''espèce]]</f>
        <v>#REF!</v>
      </c>
    </row>
    <row r="4202" spans="1:29" x14ac:dyDescent="0.2">
      <c r="A4202" s="1">
        <v>45355</v>
      </c>
      <c r="B4202" t="s">
        <v>24</v>
      </c>
      <c r="C4202" t="s">
        <v>25</v>
      </c>
      <c r="D4202">
        <v>2022</v>
      </c>
      <c r="E4202" t="s">
        <v>86</v>
      </c>
      <c r="F4202" t="s">
        <v>27</v>
      </c>
      <c r="G4202" t="s">
        <v>28</v>
      </c>
      <c r="H4202" t="s">
        <v>29</v>
      </c>
      <c r="L4202" t="s">
        <v>648</v>
      </c>
      <c r="M4202" t="s">
        <v>649</v>
      </c>
      <c r="N4202" t="str">
        <f>_xlfn.CONCAT(Tableau1[[#This Row],[species_name]],Tableau1[[#This Row],[sub_reg]])</f>
        <v>Common spiny lobster27.8.a</v>
      </c>
      <c r="O4202" t="s">
        <v>32</v>
      </c>
      <c r="P4202" t="s">
        <v>33</v>
      </c>
      <c r="Q4202" t="s">
        <v>34</v>
      </c>
      <c r="R4202">
        <v>10111.52</v>
      </c>
      <c r="S4202" t="s">
        <v>35</v>
      </c>
      <c r="T4202" t="s">
        <v>294</v>
      </c>
      <c r="U4202" t="s">
        <v>295</v>
      </c>
      <c r="V4202" t="s">
        <v>331</v>
      </c>
      <c r="W4202">
        <f>IFERROR(INDEX(#REF!,MATCH(Tableau1[[#This Row],[Identifiant pour calcul]],#REF!,0),9),0)</f>
        <v>0</v>
      </c>
      <c r="X4202">
        <f>Tableau1[[#This Row],[value]]*0.125*Tableau1[[#This Row],[Sequestration factor]]</f>
        <v>0</v>
      </c>
      <c r="Y4202" t="s">
        <v>39</v>
      </c>
      <c r="Z4202" t="s">
        <v>40</v>
      </c>
      <c r="AA4202" t="s">
        <v>39</v>
      </c>
      <c r="AB4202" t="e">
        <f>INDEX(#REF!,MATCH(Tableau1[[#This Row],[species_name]],#REF!,0),2)</f>
        <v>#REF!</v>
      </c>
      <c r="AC4202" s="3" t="e">
        <f>Tableau1[[#This Row],[value]]/Tableau1[[#This Row],[débarquements totaux de l''espèce]]</f>
        <v>#REF!</v>
      </c>
    </row>
    <row r="4203" spans="1:29" x14ac:dyDescent="0.2">
      <c r="A4203" s="1">
        <v>45355</v>
      </c>
      <c r="B4203" t="s">
        <v>24</v>
      </c>
      <c r="C4203" t="s">
        <v>25</v>
      </c>
      <c r="D4203">
        <v>2022</v>
      </c>
      <c r="E4203" t="s">
        <v>86</v>
      </c>
      <c r="F4203" t="s">
        <v>239</v>
      </c>
      <c r="G4203" t="s">
        <v>28</v>
      </c>
      <c r="H4203" t="s">
        <v>29</v>
      </c>
      <c r="L4203" t="s">
        <v>681</v>
      </c>
      <c r="M4203" t="s">
        <v>682</v>
      </c>
      <c r="N4203" t="str">
        <f>_xlfn.CONCAT(Tableau1[[#This Row],[species_name]],Tableau1[[#This Row],[sub_reg]])</f>
        <v>Common spiny lobster27.7.h</v>
      </c>
      <c r="O4203" t="s">
        <v>32</v>
      </c>
      <c r="P4203" t="s">
        <v>33</v>
      </c>
      <c r="Q4203" t="s">
        <v>34</v>
      </c>
      <c r="R4203">
        <v>2142.0700000000002</v>
      </c>
      <c r="S4203" t="s">
        <v>35</v>
      </c>
      <c r="T4203" t="s">
        <v>294</v>
      </c>
      <c r="U4203" t="s">
        <v>295</v>
      </c>
      <c r="V4203" t="s">
        <v>330</v>
      </c>
      <c r="W4203">
        <f>IFERROR(INDEX(#REF!,MATCH(Tableau1[[#This Row],[Identifiant pour calcul]],#REF!,0),9),0)</f>
        <v>0</v>
      </c>
      <c r="X4203">
        <f>Tableau1[[#This Row],[value]]*0.125*Tableau1[[#This Row],[Sequestration factor]]</f>
        <v>0</v>
      </c>
      <c r="Y4203" t="s">
        <v>39</v>
      </c>
      <c r="Z4203" t="s">
        <v>40</v>
      </c>
      <c r="AA4203" t="s">
        <v>39</v>
      </c>
      <c r="AB4203" t="e">
        <f>INDEX(#REF!,MATCH(Tableau1[[#This Row],[species_name]],#REF!,0),2)</f>
        <v>#REF!</v>
      </c>
      <c r="AC4203" s="3" t="e">
        <f>Tableau1[[#This Row],[value]]/Tableau1[[#This Row],[débarquements totaux de l''espèce]]</f>
        <v>#REF!</v>
      </c>
    </row>
    <row r="4204" spans="1:29" x14ac:dyDescent="0.2">
      <c r="A4204" s="1">
        <v>45355</v>
      </c>
      <c r="B4204" t="s">
        <v>24</v>
      </c>
      <c r="C4204" t="s">
        <v>25</v>
      </c>
      <c r="D4204">
        <v>2022</v>
      </c>
      <c r="E4204" t="s">
        <v>86</v>
      </c>
      <c r="F4204" t="s">
        <v>27</v>
      </c>
      <c r="G4204" t="s">
        <v>88</v>
      </c>
      <c r="H4204" t="s">
        <v>29</v>
      </c>
      <c r="M4204" t="s">
        <v>684</v>
      </c>
      <c r="N4204" t="str">
        <f>_xlfn.CONCAT(Tableau1[[#This Row],[species_name]],Tableau1[[#This Row],[sub_reg]])</f>
        <v>Common spiny lobster27.7.e</v>
      </c>
      <c r="O4204" t="s">
        <v>32</v>
      </c>
      <c r="P4204" t="s">
        <v>33</v>
      </c>
      <c r="Q4204" t="s">
        <v>34</v>
      </c>
      <c r="R4204">
        <v>1138.97</v>
      </c>
      <c r="S4204" t="s">
        <v>35</v>
      </c>
      <c r="T4204" t="s">
        <v>294</v>
      </c>
      <c r="U4204" t="s">
        <v>295</v>
      </c>
      <c r="V4204" t="s">
        <v>226</v>
      </c>
      <c r="W4204">
        <f>IFERROR(INDEX(#REF!,MATCH(Tableau1[[#This Row],[Identifiant pour calcul]],#REF!,0),9),0)</f>
        <v>0</v>
      </c>
      <c r="X4204">
        <f>Tableau1[[#This Row],[value]]*0.125*Tableau1[[#This Row],[Sequestration factor]]</f>
        <v>0</v>
      </c>
      <c r="Y4204" t="s">
        <v>39</v>
      </c>
      <c r="Z4204" t="s">
        <v>40</v>
      </c>
      <c r="AA4204" t="s">
        <v>39</v>
      </c>
      <c r="AB4204" t="e">
        <f>INDEX(#REF!,MATCH(Tableau1[[#This Row],[species_name]],#REF!,0),2)</f>
        <v>#REF!</v>
      </c>
      <c r="AC4204" s="3" t="e">
        <f>Tableau1[[#This Row],[value]]/Tableau1[[#This Row],[débarquements totaux de l''espèce]]</f>
        <v>#REF!</v>
      </c>
    </row>
    <row r="4205" spans="1:29" x14ac:dyDescent="0.2">
      <c r="A4205" s="1">
        <v>45355</v>
      </c>
      <c r="B4205" t="s">
        <v>24</v>
      </c>
      <c r="C4205" t="s">
        <v>25</v>
      </c>
      <c r="D4205">
        <v>2022</v>
      </c>
      <c r="E4205" t="s">
        <v>86</v>
      </c>
      <c r="F4205" t="s">
        <v>27</v>
      </c>
      <c r="G4205" t="s">
        <v>88</v>
      </c>
      <c r="H4205" t="s">
        <v>29</v>
      </c>
      <c r="M4205" t="s">
        <v>684</v>
      </c>
      <c r="N4205" t="str">
        <f>_xlfn.CONCAT(Tableau1[[#This Row],[species_name]],Tableau1[[#This Row],[sub_reg]])</f>
        <v>Common spiny lobster27.8.a</v>
      </c>
      <c r="O4205" t="s">
        <v>32</v>
      </c>
      <c r="P4205" t="s">
        <v>33</v>
      </c>
      <c r="Q4205" t="s">
        <v>34</v>
      </c>
      <c r="R4205">
        <v>12229.12</v>
      </c>
      <c r="S4205" t="s">
        <v>35</v>
      </c>
      <c r="T4205" t="s">
        <v>294</v>
      </c>
      <c r="U4205" t="s">
        <v>295</v>
      </c>
      <c r="V4205" t="s">
        <v>331</v>
      </c>
      <c r="W4205">
        <f>IFERROR(INDEX(#REF!,MATCH(Tableau1[[#This Row],[Identifiant pour calcul]],#REF!,0),9),0)</f>
        <v>0</v>
      </c>
      <c r="X4205">
        <f>Tableau1[[#This Row],[value]]*0.125*Tableau1[[#This Row],[Sequestration factor]]</f>
        <v>0</v>
      </c>
      <c r="Y4205" t="s">
        <v>39</v>
      </c>
      <c r="Z4205" t="s">
        <v>40</v>
      </c>
      <c r="AA4205" t="s">
        <v>39</v>
      </c>
      <c r="AB4205" t="e">
        <f>INDEX(#REF!,MATCH(Tableau1[[#This Row],[species_name]],#REF!,0),2)</f>
        <v>#REF!</v>
      </c>
      <c r="AC4205" s="3" t="e">
        <f>Tableau1[[#This Row],[value]]/Tableau1[[#This Row],[débarquements totaux de l''espèce]]</f>
        <v>#REF!</v>
      </c>
    </row>
    <row r="4206" spans="1:29" x14ac:dyDescent="0.2">
      <c r="A4206" s="1">
        <v>45355</v>
      </c>
      <c r="B4206" t="s">
        <v>24</v>
      </c>
      <c r="C4206" t="s">
        <v>25</v>
      </c>
      <c r="D4206">
        <v>2022</v>
      </c>
      <c r="E4206" t="s">
        <v>86</v>
      </c>
      <c r="F4206" t="s">
        <v>27</v>
      </c>
      <c r="G4206" t="s">
        <v>107</v>
      </c>
      <c r="H4206" t="s">
        <v>29</v>
      </c>
      <c r="M4206" t="s">
        <v>693</v>
      </c>
      <c r="N4206" t="str">
        <f>_xlfn.CONCAT(Tableau1[[#This Row],[species_name]],Tableau1[[#This Row],[sub_reg]])</f>
        <v>Common spiny lobster27.7.e</v>
      </c>
      <c r="O4206" t="s">
        <v>32</v>
      </c>
      <c r="P4206" t="s">
        <v>33</v>
      </c>
      <c r="Q4206" t="s">
        <v>34</v>
      </c>
      <c r="R4206">
        <v>1866.72</v>
      </c>
      <c r="S4206" t="s">
        <v>35</v>
      </c>
      <c r="T4206" t="s">
        <v>294</v>
      </c>
      <c r="U4206" t="s">
        <v>295</v>
      </c>
      <c r="V4206" t="s">
        <v>226</v>
      </c>
      <c r="W4206">
        <f>IFERROR(INDEX(#REF!,MATCH(Tableau1[[#This Row],[Identifiant pour calcul]],#REF!,0),9),0)</f>
        <v>0</v>
      </c>
      <c r="X4206">
        <f>Tableau1[[#This Row],[value]]*0.125*Tableau1[[#This Row],[Sequestration factor]]</f>
        <v>0</v>
      </c>
      <c r="Y4206" t="s">
        <v>39</v>
      </c>
      <c r="Z4206" t="s">
        <v>40</v>
      </c>
      <c r="AA4206" t="s">
        <v>39</v>
      </c>
      <c r="AB4206" t="e">
        <f>INDEX(#REF!,MATCH(Tableau1[[#This Row],[species_name]],#REF!,0),2)</f>
        <v>#REF!</v>
      </c>
      <c r="AC4206" s="3" t="e">
        <f>Tableau1[[#This Row],[value]]/Tableau1[[#This Row],[débarquements totaux de l''espèce]]</f>
        <v>#REF!</v>
      </c>
    </row>
    <row r="4207" spans="1:29" x14ac:dyDescent="0.2">
      <c r="A4207" s="1">
        <v>45355</v>
      </c>
      <c r="B4207" t="s">
        <v>24</v>
      </c>
      <c r="C4207" t="s">
        <v>25</v>
      </c>
      <c r="D4207">
        <v>2022</v>
      </c>
      <c r="E4207" t="s">
        <v>86</v>
      </c>
      <c r="F4207" t="s">
        <v>27</v>
      </c>
      <c r="G4207" t="s">
        <v>107</v>
      </c>
      <c r="H4207" t="s">
        <v>29</v>
      </c>
      <c r="M4207" t="s">
        <v>693</v>
      </c>
      <c r="N4207" t="str">
        <f>_xlfn.CONCAT(Tableau1[[#This Row],[species_name]],Tableau1[[#This Row],[sub_reg]])</f>
        <v>Common spiny lobster27.8.a</v>
      </c>
      <c r="O4207" t="s">
        <v>32</v>
      </c>
      <c r="P4207" t="s">
        <v>33</v>
      </c>
      <c r="Q4207" t="s">
        <v>34</v>
      </c>
      <c r="R4207">
        <v>1936.81</v>
      </c>
      <c r="S4207" t="s">
        <v>35</v>
      </c>
      <c r="T4207" t="s">
        <v>294</v>
      </c>
      <c r="U4207" t="s">
        <v>295</v>
      </c>
      <c r="V4207" t="s">
        <v>331</v>
      </c>
      <c r="W4207">
        <f>IFERROR(INDEX(#REF!,MATCH(Tableau1[[#This Row],[Identifiant pour calcul]],#REF!,0),9),0)</f>
        <v>0</v>
      </c>
      <c r="X4207">
        <f>Tableau1[[#This Row],[value]]*0.125*Tableau1[[#This Row],[Sequestration factor]]</f>
        <v>0</v>
      </c>
      <c r="Y4207" t="s">
        <v>39</v>
      </c>
      <c r="Z4207" t="s">
        <v>40</v>
      </c>
      <c r="AA4207" t="s">
        <v>39</v>
      </c>
      <c r="AB4207" t="e">
        <f>INDEX(#REF!,MATCH(Tableau1[[#This Row],[species_name]],#REF!,0),2)</f>
        <v>#REF!</v>
      </c>
      <c r="AC4207" s="3" t="e">
        <f>Tableau1[[#This Row],[value]]/Tableau1[[#This Row],[débarquements totaux de l''espèce]]</f>
        <v>#REF!</v>
      </c>
    </row>
    <row r="4208" spans="1:29" x14ac:dyDescent="0.2">
      <c r="A4208" s="1">
        <v>45355</v>
      </c>
      <c r="B4208" t="s">
        <v>24</v>
      </c>
      <c r="C4208" t="s">
        <v>25</v>
      </c>
      <c r="D4208">
        <v>2022</v>
      </c>
      <c r="E4208" t="s">
        <v>86</v>
      </c>
      <c r="F4208" t="s">
        <v>27</v>
      </c>
      <c r="G4208" t="s">
        <v>107</v>
      </c>
      <c r="H4208" t="s">
        <v>29</v>
      </c>
      <c r="M4208" t="s">
        <v>693</v>
      </c>
      <c r="N4208" t="str">
        <f>_xlfn.CONCAT(Tableau1[[#This Row],[species_name]],Tableau1[[#This Row],[sub_reg]])</f>
        <v>Common spiny lobster27.8.b</v>
      </c>
      <c r="O4208" t="s">
        <v>32</v>
      </c>
      <c r="P4208" t="s">
        <v>33</v>
      </c>
      <c r="Q4208" t="s">
        <v>34</v>
      </c>
      <c r="R4208">
        <v>1240.8</v>
      </c>
      <c r="S4208" t="s">
        <v>35</v>
      </c>
      <c r="T4208" t="s">
        <v>294</v>
      </c>
      <c r="U4208" t="s">
        <v>295</v>
      </c>
      <c r="V4208" t="s">
        <v>338</v>
      </c>
      <c r="W4208">
        <f>IFERROR(INDEX(#REF!,MATCH(Tableau1[[#This Row],[Identifiant pour calcul]],#REF!,0),9),0)</f>
        <v>0</v>
      </c>
      <c r="X4208">
        <f>Tableau1[[#This Row],[value]]*0.125*Tableau1[[#This Row],[Sequestration factor]]</f>
        <v>0</v>
      </c>
      <c r="Y4208" t="s">
        <v>39</v>
      </c>
      <c r="Z4208" t="s">
        <v>40</v>
      </c>
      <c r="AA4208" t="s">
        <v>39</v>
      </c>
      <c r="AB4208" t="e">
        <f>INDEX(#REF!,MATCH(Tableau1[[#This Row],[species_name]],#REF!,0),2)</f>
        <v>#REF!</v>
      </c>
      <c r="AC4208" s="3" t="e">
        <f>Tableau1[[#This Row],[value]]/Tableau1[[#This Row],[débarquements totaux de l''espèce]]</f>
        <v>#REF!</v>
      </c>
    </row>
    <row r="4209" spans="1:29" x14ac:dyDescent="0.2">
      <c r="A4209" s="1">
        <v>45355</v>
      </c>
      <c r="B4209" t="s">
        <v>24</v>
      </c>
      <c r="C4209" t="s">
        <v>25</v>
      </c>
      <c r="D4209">
        <v>2022</v>
      </c>
      <c r="E4209" t="s">
        <v>86</v>
      </c>
      <c r="F4209" t="s">
        <v>27</v>
      </c>
      <c r="G4209" t="s">
        <v>77</v>
      </c>
      <c r="H4209" t="s">
        <v>29</v>
      </c>
      <c r="M4209" t="s">
        <v>738</v>
      </c>
      <c r="N4209" t="str">
        <f>_xlfn.CONCAT(Tableau1[[#This Row],[species_name]],Tableau1[[#This Row],[sub_reg]])</f>
        <v>Common spiny lobster27.8.a</v>
      </c>
      <c r="O4209" t="s">
        <v>32</v>
      </c>
      <c r="P4209" t="s">
        <v>33</v>
      </c>
      <c r="Q4209" t="s">
        <v>34</v>
      </c>
      <c r="R4209">
        <v>28665.040000000001</v>
      </c>
      <c r="S4209" t="s">
        <v>35</v>
      </c>
      <c r="T4209" t="s">
        <v>294</v>
      </c>
      <c r="U4209" t="s">
        <v>295</v>
      </c>
      <c r="V4209" t="s">
        <v>331</v>
      </c>
      <c r="W4209">
        <f>IFERROR(INDEX(#REF!,MATCH(Tableau1[[#This Row],[Identifiant pour calcul]],#REF!,0),9),0)</f>
        <v>0</v>
      </c>
      <c r="X4209">
        <f>Tableau1[[#This Row],[value]]*0.125*Tableau1[[#This Row],[Sequestration factor]]</f>
        <v>0</v>
      </c>
      <c r="Y4209" t="s">
        <v>39</v>
      </c>
      <c r="Z4209" t="s">
        <v>40</v>
      </c>
      <c r="AA4209" t="s">
        <v>39</v>
      </c>
      <c r="AB4209" t="e">
        <f>INDEX(#REF!,MATCH(Tableau1[[#This Row],[species_name]],#REF!,0),2)</f>
        <v>#REF!</v>
      </c>
      <c r="AC4209" s="3" t="e">
        <f>Tableau1[[#This Row],[value]]/Tableau1[[#This Row],[débarquements totaux de l''espèce]]</f>
        <v>#REF!</v>
      </c>
    </row>
    <row r="4210" spans="1:29" x14ac:dyDescent="0.2">
      <c r="A4210" s="1">
        <v>45355</v>
      </c>
      <c r="B4210" t="s">
        <v>24</v>
      </c>
      <c r="C4210" t="s">
        <v>25</v>
      </c>
      <c r="D4210">
        <v>2022</v>
      </c>
      <c r="E4210" t="s">
        <v>86</v>
      </c>
      <c r="F4210" t="s">
        <v>27</v>
      </c>
      <c r="G4210" t="s">
        <v>77</v>
      </c>
      <c r="H4210" t="s">
        <v>29</v>
      </c>
      <c r="M4210" t="s">
        <v>738</v>
      </c>
      <c r="N4210" t="str">
        <f>_xlfn.CONCAT(Tableau1[[#This Row],[species_name]],Tableau1[[#This Row],[sub_reg]])</f>
        <v>Common spiny lobster27.7.e</v>
      </c>
      <c r="O4210" t="s">
        <v>32</v>
      </c>
      <c r="P4210" t="s">
        <v>33</v>
      </c>
      <c r="Q4210" t="s">
        <v>34</v>
      </c>
      <c r="R4210">
        <v>9783.9599999999991</v>
      </c>
      <c r="S4210" t="s">
        <v>35</v>
      </c>
      <c r="T4210" t="s">
        <v>294</v>
      </c>
      <c r="U4210" t="s">
        <v>295</v>
      </c>
      <c r="V4210" t="s">
        <v>226</v>
      </c>
      <c r="W4210">
        <f>IFERROR(INDEX(#REF!,MATCH(Tableau1[[#This Row],[Identifiant pour calcul]],#REF!,0),9),0)</f>
        <v>0</v>
      </c>
      <c r="X4210">
        <f>Tableau1[[#This Row],[value]]*0.125*Tableau1[[#This Row],[Sequestration factor]]</f>
        <v>0</v>
      </c>
      <c r="Y4210" t="s">
        <v>39</v>
      </c>
      <c r="Z4210" t="s">
        <v>40</v>
      </c>
      <c r="AA4210" t="s">
        <v>39</v>
      </c>
      <c r="AB4210" t="e">
        <f>INDEX(#REF!,MATCH(Tableau1[[#This Row],[species_name]],#REF!,0),2)</f>
        <v>#REF!</v>
      </c>
      <c r="AC4210" s="3" t="e">
        <f>Tableau1[[#This Row],[value]]/Tableau1[[#This Row],[débarquements totaux de l''espèce]]</f>
        <v>#REF!</v>
      </c>
    </row>
    <row r="4211" spans="1:29" x14ac:dyDescent="0.2">
      <c r="A4211" s="1">
        <v>45355</v>
      </c>
      <c r="B4211" t="s">
        <v>24</v>
      </c>
      <c r="C4211" t="s">
        <v>25</v>
      </c>
      <c r="D4211">
        <v>2022</v>
      </c>
      <c r="E4211" t="s">
        <v>26</v>
      </c>
      <c r="F4211" t="s">
        <v>27</v>
      </c>
      <c r="G4211" t="s">
        <v>277</v>
      </c>
      <c r="H4211" t="s">
        <v>29</v>
      </c>
      <c r="M4211" t="s">
        <v>749</v>
      </c>
      <c r="N4211" t="str">
        <f>_xlfn.CONCAT(Tableau1[[#This Row],[species_name]],Tableau1[[#This Row],[sub_reg]])</f>
        <v>Common spiny lobstersa 7</v>
      </c>
      <c r="O4211" t="s">
        <v>32</v>
      </c>
      <c r="P4211" t="s">
        <v>33</v>
      </c>
      <c r="Q4211" t="s">
        <v>34</v>
      </c>
      <c r="R4211">
        <v>20558.9123</v>
      </c>
      <c r="S4211" t="s">
        <v>35</v>
      </c>
      <c r="T4211" t="s">
        <v>294</v>
      </c>
      <c r="U4211" t="s">
        <v>295</v>
      </c>
      <c r="V4211" t="s">
        <v>62</v>
      </c>
      <c r="W4211">
        <f>IFERROR(INDEX(#REF!,MATCH(Tableau1[[#This Row],[Identifiant pour calcul]],#REF!,0),9),0)</f>
        <v>0</v>
      </c>
      <c r="X4211">
        <f>Tableau1[[#This Row],[value]]*0.125*Tableau1[[#This Row],[Sequestration factor]]</f>
        <v>0</v>
      </c>
      <c r="Y4211" t="s">
        <v>39</v>
      </c>
      <c r="Z4211" t="s">
        <v>40</v>
      </c>
      <c r="AA4211" t="s">
        <v>39</v>
      </c>
      <c r="AB4211" t="e">
        <f>INDEX(#REF!,MATCH(Tableau1[[#This Row],[species_name]],#REF!,0),2)</f>
        <v>#REF!</v>
      </c>
      <c r="AC4211" s="3" t="e">
        <f>Tableau1[[#This Row],[value]]/Tableau1[[#This Row],[débarquements totaux de l''espèce]]</f>
        <v>#REF!</v>
      </c>
    </row>
    <row r="4212" spans="1:29" x14ac:dyDescent="0.2">
      <c r="A4212" s="1">
        <v>45355</v>
      </c>
      <c r="B4212" t="s">
        <v>24</v>
      </c>
      <c r="C4212" t="s">
        <v>25</v>
      </c>
      <c r="D4212">
        <v>2022</v>
      </c>
      <c r="E4212" t="s">
        <v>26</v>
      </c>
      <c r="F4212" t="s">
        <v>27</v>
      </c>
      <c r="G4212" t="s">
        <v>277</v>
      </c>
      <c r="H4212" t="s">
        <v>29</v>
      </c>
      <c r="M4212" t="s">
        <v>749</v>
      </c>
      <c r="N4212" t="str">
        <f>_xlfn.CONCAT(Tableau1[[#This Row],[species_name]],Tableau1[[#This Row],[sub_reg]])</f>
        <v>Common spiny lobstersa 8</v>
      </c>
      <c r="O4212" t="s">
        <v>32</v>
      </c>
      <c r="P4212" t="s">
        <v>33</v>
      </c>
      <c r="Q4212" t="s">
        <v>34</v>
      </c>
      <c r="R4212">
        <v>22014.048200000001</v>
      </c>
      <c r="S4212" t="s">
        <v>35</v>
      </c>
      <c r="T4212" t="s">
        <v>294</v>
      </c>
      <c r="U4212" t="s">
        <v>295</v>
      </c>
      <c r="V4212" t="s">
        <v>38</v>
      </c>
      <c r="W4212">
        <f>IFERROR(INDEX(#REF!,MATCH(Tableau1[[#This Row],[Identifiant pour calcul]],#REF!,0),9),0)</f>
        <v>0</v>
      </c>
      <c r="X4212">
        <f>Tableau1[[#This Row],[value]]*0.125*Tableau1[[#This Row],[Sequestration factor]]</f>
        <v>0</v>
      </c>
      <c r="Y4212" t="s">
        <v>39</v>
      </c>
      <c r="Z4212" t="s">
        <v>40</v>
      </c>
      <c r="AA4212" t="s">
        <v>39</v>
      </c>
      <c r="AB4212" t="e">
        <f>INDEX(#REF!,MATCH(Tableau1[[#This Row],[species_name]],#REF!,0),2)</f>
        <v>#REF!</v>
      </c>
      <c r="AC4212" s="3" t="e">
        <f>Tableau1[[#This Row],[value]]/Tableau1[[#This Row],[débarquements totaux de l''espèce]]</f>
        <v>#REF!</v>
      </c>
    </row>
    <row r="4213" spans="1:29" x14ac:dyDescent="0.2">
      <c r="A4213" s="1">
        <v>45355</v>
      </c>
      <c r="B4213" t="s">
        <v>24</v>
      </c>
      <c r="C4213" t="s">
        <v>25</v>
      </c>
      <c r="D4213">
        <v>2022</v>
      </c>
      <c r="E4213" t="s">
        <v>26</v>
      </c>
      <c r="F4213" t="s">
        <v>76</v>
      </c>
      <c r="G4213" t="s">
        <v>277</v>
      </c>
      <c r="H4213" t="s">
        <v>29</v>
      </c>
      <c r="M4213" t="s">
        <v>812</v>
      </c>
      <c r="N4213" t="str">
        <f>_xlfn.CONCAT(Tableau1[[#This Row],[species_name]],Tableau1[[#This Row],[sub_reg]])</f>
        <v>Common spiny lobstersa 8</v>
      </c>
      <c r="O4213" t="s">
        <v>32</v>
      </c>
      <c r="P4213" t="s">
        <v>33</v>
      </c>
      <c r="Q4213" t="s">
        <v>34</v>
      </c>
      <c r="R4213">
        <v>2142.2559000000001</v>
      </c>
      <c r="S4213" t="s">
        <v>35</v>
      </c>
      <c r="T4213" t="s">
        <v>294</v>
      </c>
      <c r="U4213" t="s">
        <v>295</v>
      </c>
      <c r="V4213" t="s">
        <v>38</v>
      </c>
      <c r="W4213">
        <f>IFERROR(INDEX(#REF!,MATCH(Tableau1[[#This Row],[Identifiant pour calcul]],#REF!,0),9),0)</f>
        <v>0</v>
      </c>
      <c r="X4213">
        <f>Tableau1[[#This Row],[value]]*0.125*Tableau1[[#This Row],[Sequestration factor]]</f>
        <v>0</v>
      </c>
      <c r="Y4213" t="s">
        <v>39</v>
      </c>
      <c r="Z4213" t="s">
        <v>40</v>
      </c>
      <c r="AA4213" t="s">
        <v>39</v>
      </c>
      <c r="AB4213" t="e">
        <f>INDEX(#REF!,MATCH(Tableau1[[#This Row],[species_name]],#REF!,0),2)</f>
        <v>#REF!</v>
      </c>
      <c r="AC4213" s="3" t="e">
        <f>Tableau1[[#This Row],[value]]/Tableau1[[#This Row],[débarquements totaux de l''espèce]]</f>
        <v>#REF!</v>
      </c>
    </row>
    <row r="4214" spans="1:29" x14ac:dyDescent="0.2">
      <c r="A4214" s="1">
        <v>45355</v>
      </c>
      <c r="B4214" t="s">
        <v>24</v>
      </c>
      <c r="C4214" t="s">
        <v>25</v>
      </c>
      <c r="D4214">
        <v>2022</v>
      </c>
      <c r="E4214" t="s">
        <v>86</v>
      </c>
      <c r="F4214" t="s">
        <v>76</v>
      </c>
      <c r="G4214" t="s">
        <v>107</v>
      </c>
      <c r="H4214" t="s">
        <v>29</v>
      </c>
      <c r="M4214" t="s">
        <v>769</v>
      </c>
      <c r="N4214" t="str">
        <f>_xlfn.CONCAT(Tableau1[[#This Row],[species_name]],Tableau1[[#This Row],[sub_reg]])</f>
        <v>Common spiny lobster27.7.h</v>
      </c>
      <c r="O4214" t="s">
        <v>32</v>
      </c>
      <c r="P4214" t="s">
        <v>33</v>
      </c>
      <c r="Q4214" t="s">
        <v>34</v>
      </c>
      <c r="R4214">
        <v>1012.1</v>
      </c>
      <c r="S4214" t="s">
        <v>35</v>
      </c>
      <c r="T4214" t="s">
        <v>294</v>
      </c>
      <c r="U4214" t="s">
        <v>295</v>
      </c>
      <c r="V4214" t="s">
        <v>330</v>
      </c>
      <c r="W4214">
        <f>IFERROR(INDEX(#REF!,MATCH(Tableau1[[#This Row],[Identifiant pour calcul]],#REF!,0),9),0)</f>
        <v>0</v>
      </c>
      <c r="X4214">
        <f>Tableau1[[#This Row],[value]]*0.125*Tableau1[[#This Row],[Sequestration factor]]</f>
        <v>0</v>
      </c>
      <c r="Y4214" t="s">
        <v>39</v>
      </c>
      <c r="Z4214" t="s">
        <v>40</v>
      </c>
      <c r="AA4214" t="s">
        <v>39</v>
      </c>
      <c r="AB4214" t="e">
        <f>INDEX(#REF!,MATCH(Tableau1[[#This Row],[species_name]],#REF!,0),2)</f>
        <v>#REF!</v>
      </c>
      <c r="AC4214" s="3" t="e">
        <f>Tableau1[[#This Row],[value]]/Tableau1[[#This Row],[débarquements totaux de l''espèce]]</f>
        <v>#REF!</v>
      </c>
    </row>
    <row r="4215" spans="1:29" x14ac:dyDescent="0.2">
      <c r="A4215" s="1">
        <v>45355</v>
      </c>
      <c r="B4215" t="s">
        <v>24</v>
      </c>
      <c r="C4215" t="s">
        <v>25</v>
      </c>
      <c r="D4215">
        <v>2022</v>
      </c>
      <c r="E4215" t="s">
        <v>86</v>
      </c>
      <c r="F4215" t="s">
        <v>27</v>
      </c>
      <c r="G4215" t="s">
        <v>77</v>
      </c>
      <c r="H4215" t="s">
        <v>29</v>
      </c>
      <c r="M4215" t="s">
        <v>738</v>
      </c>
      <c r="N4215" t="str">
        <f>_xlfn.CONCAT(Tableau1[[#This Row],[species_name]],Tableau1[[#This Row],[sub_reg]])</f>
        <v>Common spiny lobster27.7.h</v>
      </c>
      <c r="O4215" t="s">
        <v>32</v>
      </c>
      <c r="P4215" t="s">
        <v>33</v>
      </c>
      <c r="Q4215" t="s">
        <v>34</v>
      </c>
      <c r="R4215">
        <v>25168.89</v>
      </c>
      <c r="S4215" t="s">
        <v>35</v>
      </c>
      <c r="T4215" t="s">
        <v>294</v>
      </c>
      <c r="U4215" t="s">
        <v>295</v>
      </c>
      <c r="V4215" t="s">
        <v>330</v>
      </c>
      <c r="W4215">
        <f>IFERROR(INDEX(#REF!,MATCH(Tableau1[[#This Row],[Identifiant pour calcul]],#REF!,0),9),0)</f>
        <v>0</v>
      </c>
      <c r="X4215">
        <f>Tableau1[[#This Row],[value]]*0.125*Tableau1[[#This Row],[Sequestration factor]]</f>
        <v>0</v>
      </c>
      <c r="Y4215" t="s">
        <v>39</v>
      </c>
      <c r="Z4215" t="s">
        <v>40</v>
      </c>
      <c r="AA4215" t="s">
        <v>39</v>
      </c>
      <c r="AB4215" t="e">
        <f>INDEX(#REF!,MATCH(Tableau1[[#This Row],[species_name]],#REF!,0),2)</f>
        <v>#REF!</v>
      </c>
      <c r="AC4215" s="3" t="e">
        <f>Tableau1[[#This Row],[value]]/Tableau1[[#This Row],[débarquements totaux de l''espèce]]</f>
        <v>#REF!</v>
      </c>
    </row>
    <row r="4216" spans="1:29" x14ac:dyDescent="0.2">
      <c r="A4216" s="1">
        <v>45355</v>
      </c>
      <c r="B4216" t="s">
        <v>24</v>
      </c>
      <c r="C4216" t="s">
        <v>25</v>
      </c>
      <c r="D4216">
        <v>2022</v>
      </c>
      <c r="E4216" t="s">
        <v>75</v>
      </c>
      <c r="F4216" t="s">
        <v>59</v>
      </c>
      <c r="G4216" t="s">
        <v>107</v>
      </c>
      <c r="H4216" t="s">
        <v>407</v>
      </c>
      <c r="L4216" t="s">
        <v>568</v>
      </c>
      <c r="M4216" t="s">
        <v>569</v>
      </c>
      <c r="N4216" t="str">
        <f>_xlfn.CONCAT(Tableau1[[#This Row],[species_name]],Tableau1[[#This Row],[sub_reg]])</f>
        <v>Shortfin mako51.7</v>
      </c>
      <c r="O4216" t="s">
        <v>32</v>
      </c>
      <c r="P4216" t="s">
        <v>33</v>
      </c>
      <c r="Q4216" t="s">
        <v>34</v>
      </c>
      <c r="R4216">
        <v>1579.93</v>
      </c>
      <c r="S4216" t="s">
        <v>35</v>
      </c>
      <c r="T4216" t="s">
        <v>572</v>
      </c>
      <c r="U4216" t="s">
        <v>573</v>
      </c>
      <c r="V4216" t="s">
        <v>410</v>
      </c>
      <c r="W4216">
        <f>IFERROR(INDEX(#REF!,MATCH(Tableau1[[#This Row],[Identifiant pour calcul]],#REF!,0),9),0)</f>
        <v>0</v>
      </c>
      <c r="X4216">
        <f>Tableau1[[#This Row],[value]]*0.125*Tableau1[[#This Row],[Sequestration factor]]</f>
        <v>0</v>
      </c>
      <c r="Y4216" t="s">
        <v>39</v>
      </c>
      <c r="Z4216" t="s">
        <v>40</v>
      </c>
      <c r="AA4216" t="s">
        <v>39</v>
      </c>
      <c r="AB4216" t="e">
        <f>INDEX(#REF!,MATCH(Tableau1[[#This Row],[species_name]],#REF!,0),2)</f>
        <v>#REF!</v>
      </c>
      <c r="AC4216" s="3" t="e">
        <f>Tableau1[[#This Row],[value]]/Tableau1[[#This Row],[débarquements totaux de l''espèce]]</f>
        <v>#REF!</v>
      </c>
    </row>
    <row r="4217" spans="1:29" x14ac:dyDescent="0.2">
      <c r="A4217" s="1">
        <v>45355</v>
      </c>
      <c r="B4217" t="s">
        <v>24</v>
      </c>
      <c r="C4217" t="s">
        <v>25</v>
      </c>
      <c r="D4217">
        <v>2022</v>
      </c>
      <c r="E4217" t="s">
        <v>75</v>
      </c>
      <c r="F4217" t="s">
        <v>59</v>
      </c>
      <c r="G4217" t="s">
        <v>28</v>
      </c>
      <c r="H4217" t="s">
        <v>407</v>
      </c>
      <c r="L4217" t="s">
        <v>408</v>
      </c>
      <c r="M4217" t="s">
        <v>409</v>
      </c>
      <c r="N4217" t="str">
        <f>_xlfn.CONCAT(Tableau1[[#This Row],[species_name]],Tableau1[[#This Row],[sub_reg]])</f>
        <v>Shortfin mako51.6</v>
      </c>
      <c r="O4217" t="s">
        <v>32</v>
      </c>
      <c r="P4217" t="s">
        <v>33</v>
      </c>
      <c r="Q4217" t="s">
        <v>34</v>
      </c>
      <c r="R4217">
        <v>1772.74</v>
      </c>
      <c r="S4217" t="s">
        <v>35</v>
      </c>
      <c r="T4217" t="s">
        <v>572</v>
      </c>
      <c r="U4217" t="s">
        <v>573</v>
      </c>
      <c r="V4217" t="s">
        <v>133</v>
      </c>
      <c r="W4217">
        <f>IFERROR(INDEX(#REF!,MATCH(Tableau1[[#This Row],[Identifiant pour calcul]],#REF!,0),9),0)</f>
        <v>0</v>
      </c>
      <c r="X4217">
        <f>Tableau1[[#This Row],[value]]*0.125*Tableau1[[#This Row],[Sequestration factor]]</f>
        <v>0</v>
      </c>
      <c r="Y4217" t="s">
        <v>39</v>
      </c>
      <c r="Z4217" t="s">
        <v>40</v>
      </c>
      <c r="AA4217" t="s">
        <v>39</v>
      </c>
      <c r="AB4217" t="e">
        <f>INDEX(#REF!,MATCH(Tableau1[[#This Row],[species_name]],#REF!,0),2)</f>
        <v>#REF!</v>
      </c>
      <c r="AC4217" s="3" t="e">
        <f>Tableau1[[#This Row],[value]]/Tableau1[[#This Row],[débarquements totaux de l''espèce]]</f>
        <v>#REF!</v>
      </c>
    </row>
    <row r="4218" spans="1:29" x14ac:dyDescent="0.2">
      <c r="A4218" s="1">
        <v>45355</v>
      </c>
      <c r="B4218" t="s">
        <v>24</v>
      </c>
      <c r="C4218" t="s">
        <v>25</v>
      </c>
      <c r="D4218">
        <v>2022</v>
      </c>
      <c r="E4218" t="s">
        <v>86</v>
      </c>
      <c r="F4218" t="s">
        <v>158</v>
      </c>
      <c r="G4218" t="s">
        <v>77</v>
      </c>
      <c r="H4218" t="s">
        <v>29</v>
      </c>
      <c r="L4218" t="s">
        <v>413</v>
      </c>
      <c r="M4218" t="s">
        <v>414</v>
      </c>
      <c r="N4218" t="str">
        <f>_xlfn.CONCAT(Tableau1[[#This Row],[species_name]],Tableau1[[#This Row],[sub_reg]])</f>
        <v>European smelt27.8.a</v>
      </c>
      <c r="O4218" t="s">
        <v>32</v>
      </c>
      <c r="P4218" t="s">
        <v>33</v>
      </c>
      <c r="Q4218" t="s">
        <v>34</v>
      </c>
      <c r="R4218">
        <v>9668.5</v>
      </c>
      <c r="S4218" t="s">
        <v>35</v>
      </c>
      <c r="T4218" t="s">
        <v>642</v>
      </c>
      <c r="U4218" t="s">
        <v>643</v>
      </c>
      <c r="V4218" t="s">
        <v>331</v>
      </c>
      <c r="W4218">
        <f>IFERROR(INDEX(#REF!,MATCH(Tableau1[[#This Row],[Identifiant pour calcul]],#REF!,0),9),0)</f>
        <v>0</v>
      </c>
      <c r="X4218">
        <f>Tableau1[[#This Row],[value]]*0.125*Tableau1[[#This Row],[Sequestration factor]]</f>
        <v>0</v>
      </c>
      <c r="Y4218" t="s">
        <v>39</v>
      </c>
      <c r="Z4218" t="s">
        <v>40</v>
      </c>
      <c r="AA4218" t="s">
        <v>39</v>
      </c>
      <c r="AB4218" t="e">
        <f>INDEX(#REF!,MATCH(Tableau1[[#This Row],[species_name]],#REF!,0),2)</f>
        <v>#REF!</v>
      </c>
      <c r="AC4218" s="3" t="e">
        <f>Tableau1[[#This Row],[value]]/Tableau1[[#This Row],[débarquements totaux de l''espèce]]</f>
        <v>#REF!</v>
      </c>
    </row>
    <row r="4219" spans="1:29" x14ac:dyDescent="0.2">
      <c r="A4219" s="1">
        <v>45355</v>
      </c>
      <c r="B4219" t="s">
        <v>24</v>
      </c>
      <c r="C4219" t="s">
        <v>25</v>
      </c>
      <c r="D4219">
        <v>2022</v>
      </c>
      <c r="E4219" t="s">
        <v>86</v>
      </c>
      <c r="F4219" t="s">
        <v>27</v>
      </c>
      <c r="G4219" t="s">
        <v>107</v>
      </c>
      <c r="H4219" t="s">
        <v>29</v>
      </c>
      <c r="M4219" t="s">
        <v>693</v>
      </c>
      <c r="N4219" t="str">
        <f>_xlfn.CONCAT(Tableau1[[#This Row],[species_name]],Tableau1[[#This Row],[sub_reg]])</f>
        <v>European smelt27.8.a</v>
      </c>
      <c r="O4219" t="s">
        <v>32</v>
      </c>
      <c r="P4219" t="s">
        <v>33</v>
      </c>
      <c r="Q4219" t="s">
        <v>34</v>
      </c>
      <c r="R4219">
        <v>2806.36</v>
      </c>
      <c r="S4219" t="s">
        <v>35</v>
      </c>
      <c r="T4219" t="s">
        <v>642</v>
      </c>
      <c r="U4219" t="s">
        <v>643</v>
      </c>
      <c r="V4219" t="s">
        <v>331</v>
      </c>
      <c r="W4219">
        <f>IFERROR(INDEX(#REF!,MATCH(Tableau1[[#This Row],[Identifiant pour calcul]],#REF!,0),9),0)</f>
        <v>0</v>
      </c>
      <c r="X4219">
        <f>Tableau1[[#This Row],[value]]*0.125*Tableau1[[#This Row],[Sequestration factor]]</f>
        <v>0</v>
      </c>
      <c r="Y4219" t="s">
        <v>39</v>
      </c>
      <c r="Z4219" t="s">
        <v>40</v>
      </c>
      <c r="AA4219" t="s">
        <v>39</v>
      </c>
      <c r="AB4219" t="e">
        <f>INDEX(#REF!,MATCH(Tableau1[[#This Row],[species_name]],#REF!,0),2)</f>
        <v>#REF!</v>
      </c>
      <c r="AC4219" s="3" t="e">
        <f>Tableau1[[#This Row],[value]]/Tableau1[[#This Row],[débarquements totaux de l''espèce]]</f>
        <v>#REF!</v>
      </c>
    </row>
    <row r="4220" spans="1:29" x14ac:dyDescent="0.2">
      <c r="A4220" s="1">
        <v>45355</v>
      </c>
      <c r="B4220" t="s">
        <v>24</v>
      </c>
      <c r="C4220" t="s">
        <v>25</v>
      </c>
      <c r="D4220">
        <v>2022</v>
      </c>
      <c r="E4220" t="s">
        <v>86</v>
      </c>
      <c r="F4220" t="s">
        <v>158</v>
      </c>
      <c r="G4220" t="s">
        <v>107</v>
      </c>
      <c r="H4220" t="s">
        <v>29</v>
      </c>
      <c r="L4220" t="s">
        <v>822</v>
      </c>
      <c r="M4220" t="s">
        <v>823</v>
      </c>
      <c r="N4220" t="str">
        <f>_xlfn.CONCAT(Tableau1[[#This Row],[species_name]],Tableau1[[#This Row],[sub_reg]])</f>
        <v>European smelt27.8.a</v>
      </c>
      <c r="O4220" t="s">
        <v>32</v>
      </c>
      <c r="P4220" t="s">
        <v>33</v>
      </c>
      <c r="Q4220" t="s">
        <v>34</v>
      </c>
      <c r="R4220">
        <v>11555.5</v>
      </c>
      <c r="S4220" t="s">
        <v>35</v>
      </c>
      <c r="T4220" t="s">
        <v>642</v>
      </c>
      <c r="U4220" t="s">
        <v>643</v>
      </c>
      <c r="V4220" t="s">
        <v>331</v>
      </c>
      <c r="W4220">
        <f>IFERROR(INDEX(#REF!,MATCH(Tableau1[[#This Row],[Identifiant pour calcul]],#REF!,0),9),0)</f>
        <v>0</v>
      </c>
      <c r="X4220">
        <f>Tableau1[[#This Row],[value]]*0.125*Tableau1[[#This Row],[Sequestration factor]]</f>
        <v>0</v>
      </c>
      <c r="Y4220" t="s">
        <v>39</v>
      </c>
      <c r="Z4220" t="s">
        <v>40</v>
      </c>
      <c r="AA4220" t="s">
        <v>39</v>
      </c>
      <c r="AB4220" t="e">
        <f>INDEX(#REF!,MATCH(Tableau1[[#This Row],[species_name]],#REF!,0),2)</f>
        <v>#REF!</v>
      </c>
      <c r="AC4220" s="3" t="e">
        <f>Tableau1[[#This Row],[value]]/Tableau1[[#This Row],[débarquements totaux de l''espèce]]</f>
        <v>#REF!</v>
      </c>
    </row>
    <row r="4221" spans="1:29" x14ac:dyDescent="0.2">
      <c r="A4221" s="1">
        <v>45355</v>
      </c>
      <c r="B4221" t="s">
        <v>24</v>
      </c>
      <c r="C4221" t="s">
        <v>25</v>
      </c>
      <c r="D4221">
        <v>2022</v>
      </c>
      <c r="E4221" t="s">
        <v>75</v>
      </c>
      <c r="F4221" t="s">
        <v>59</v>
      </c>
      <c r="G4221" t="s">
        <v>107</v>
      </c>
      <c r="H4221" t="s">
        <v>78</v>
      </c>
      <c r="L4221" t="s">
        <v>544</v>
      </c>
      <c r="M4221" t="s">
        <v>545</v>
      </c>
      <c r="N4221" t="str">
        <f>_xlfn.CONCAT(Tableau1[[#This Row],[species_name]],Tableau1[[#This Row],[sub_reg]])</f>
        <v>Snappers nei31</v>
      </c>
      <c r="O4221" t="s">
        <v>32</v>
      </c>
      <c r="P4221" t="s">
        <v>33</v>
      </c>
      <c r="Q4221" t="s">
        <v>34</v>
      </c>
      <c r="R4221">
        <v>25263</v>
      </c>
      <c r="S4221" t="s">
        <v>35</v>
      </c>
      <c r="T4221" t="s">
        <v>548</v>
      </c>
      <c r="U4221" t="s">
        <v>549</v>
      </c>
      <c r="V4221" t="s">
        <v>83</v>
      </c>
      <c r="W4221">
        <f>IFERROR(INDEX(#REF!,MATCH(Tableau1[[#This Row],[Identifiant pour calcul]],#REF!,0),9),0)</f>
        <v>0</v>
      </c>
      <c r="X4221">
        <f>Tableau1[[#This Row],[value]]*0.125*Tableau1[[#This Row],[Sequestration factor]]</f>
        <v>0</v>
      </c>
      <c r="Y4221" t="s">
        <v>39</v>
      </c>
      <c r="Z4221" t="s">
        <v>40</v>
      </c>
      <c r="AA4221" t="s">
        <v>39</v>
      </c>
      <c r="AB4221" t="e">
        <f>INDEX(#REF!,MATCH(Tableau1[[#This Row],[species_name]],#REF!,0),2)</f>
        <v>#REF!</v>
      </c>
      <c r="AC4221" s="3" t="e">
        <f>Tableau1[[#This Row],[value]]/Tableau1[[#This Row],[débarquements totaux de l''espèce]]</f>
        <v>#REF!</v>
      </c>
    </row>
    <row r="4222" spans="1:29" x14ac:dyDescent="0.2">
      <c r="A4222" s="1">
        <v>45355</v>
      </c>
      <c r="B4222" t="s">
        <v>24</v>
      </c>
      <c r="C4222" t="s">
        <v>25</v>
      </c>
      <c r="D4222">
        <v>2022</v>
      </c>
      <c r="E4222" t="s">
        <v>75</v>
      </c>
      <c r="F4222" t="s">
        <v>276</v>
      </c>
      <c r="G4222" t="s">
        <v>107</v>
      </c>
      <c r="H4222" t="s">
        <v>488</v>
      </c>
      <c r="L4222" t="s">
        <v>489</v>
      </c>
      <c r="M4222" t="s">
        <v>490</v>
      </c>
      <c r="N4222" t="str">
        <f>_xlfn.CONCAT(Tableau1[[#This Row],[species_name]],Tableau1[[#This Row],[sub_reg]])</f>
        <v>Snappers nei31</v>
      </c>
      <c r="O4222" t="s">
        <v>32</v>
      </c>
      <c r="P4222" t="s">
        <v>33</v>
      </c>
      <c r="Q4222" t="s">
        <v>34</v>
      </c>
      <c r="R4222">
        <v>1265</v>
      </c>
      <c r="S4222" t="s">
        <v>35</v>
      </c>
      <c r="T4222" t="s">
        <v>548</v>
      </c>
      <c r="U4222" t="s">
        <v>549</v>
      </c>
      <c r="V4222" t="s">
        <v>83</v>
      </c>
      <c r="W4222">
        <f>IFERROR(INDEX(#REF!,MATCH(Tableau1[[#This Row],[Identifiant pour calcul]],#REF!,0),9),0)</f>
        <v>0</v>
      </c>
      <c r="X4222">
        <f>Tableau1[[#This Row],[value]]*0.125*Tableau1[[#This Row],[Sequestration factor]]</f>
        <v>0</v>
      </c>
      <c r="Y4222" t="s">
        <v>39</v>
      </c>
      <c r="Z4222" t="s">
        <v>40</v>
      </c>
      <c r="AA4222" t="s">
        <v>39</v>
      </c>
      <c r="AB4222" t="e">
        <f>INDEX(#REF!,MATCH(Tableau1[[#This Row],[species_name]],#REF!,0),2)</f>
        <v>#REF!</v>
      </c>
      <c r="AC4222" s="3" t="e">
        <f>Tableau1[[#This Row],[value]]/Tableau1[[#This Row],[débarquements totaux de l''espèce]]</f>
        <v>#REF!</v>
      </c>
    </row>
    <row r="4223" spans="1:29" x14ac:dyDescent="0.2">
      <c r="A4223" s="1">
        <v>45355</v>
      </c>
      <c r="B4223" t="s">
        <v>24</v>
      </c>
      <c r="C4223" t="s">
        <v>25</v>
      </c>
      <c r="D4223">
        <v>2022</v>
      </c>
      <c r="E4223" t="s">
        <v>75</v>
      </c>
      <c r="F4223" t="s">
        <v>59</v>
      </c>
      <c r="G4223" t="s">
        <v>107</v>
      </c>
      <c r="H4223" t="s">
        <v>128</v>
      </c>
      <c r="L4223" t="s">
        <v>129</v>
      </c>
      <c r="M4223" t="s">
        <v>130</v>
      </c>
      <c r="N4223" t="str">
        <f>_xlfn.CONCAT(Tableau1[[#This Row],[species_name]],Tableau1[[#This Row],[sub_reg]])</f>
        <v>Snappers nei51.6</v>
      </c>
      <c r="O4223" t="s">
        <v>32</v>
      </c>
      <c r="P4223" t="s">
        <v>33</v>
      </c>
      <c r="Q4223" t="s">
        <v>34</v>
      </c>
      <c r="R4223">
        <v>50385</v>
      </c>
      <c r="S4223" t="s">
        <v>35</v>
      </c>
      <c r="T4223" t="s">
        <v>548</v>
      </c>
      <c r="U4223" t="s">
        <v>549</v>
      </c>
      <c r="V4223" t="s">
        <v>133</v>
      </c>
      <c r="W4223">
        <f>IFERROR(INDEX(#REF!,MATCH(Tableau1[[#This Row],[Identifiant pour calcul]],#REF!,0),9),0)</f>
        <v>0</v>
      </c>
      <c r="X4223">
        <f>Tableau1[[#This Row],[value]]*0.125*Tableau1[[#This Row],[Sequestration factor]]</f>
        <v>0</v>
      </c>
      <c r="Y4223" t="s">
        <v>39</v>
      </c>
      <c r="Z4223" t="s">
        <v>40</v>
      </c>
      <c r="AA4223" t="s">
        <v>39</v>
      </c>
      <c r="AB4223" t="e">
        <f>INDEX(#REF!,MATCH(Tableau1[[#This Row],[species_name]],#REF!,0),2)</f>
        <v>#REF!</v>
      </c>
      <c r="AC4223" s="3" t="e">
        <f>Tableau1[[#This Row],[value]]/Tableau1[[#This Row],[débarquements totaux de l''espèce]]</f>
        <v>#REF!</v>
      </c>
    </row>
    <row r="4224" spans="1:29" x14ac:dyDescent="0.2">
      <c r="A4224" s="1">
        <v>45355</v>
      </c>
      <c r="B4224" t="s">
        <v>24</v>
      </c>
      <c r="C4224" t="s">
        <v>25</v>
      </c>
      <c r="D4224">
        <v>2022</v>
      </c>
      <c r="E4224" t="s">
        <v>75</v>
      </c>
      <c r="F4224" t="s">
        <v>239</v>
      </c>
      <c r="G4224" t="s">
        <v>88</v>
      </c>
      <c r="H4224" t="s">
        <v>488</v>
      </c>
      <c r="L4224" t="s">
        <v>489</v>
      </c>
      <c r="M4224" t="s">
        <v>490</v>
      </c>
      <c r="N4224" t="str">
        <f>_xlfn.CONCAT(Tableau1[[#This Row],[species_name]],Tableau1[[#This Row],[sub_reg]])</f>
        <v>Snappers nei31</v>
      </c>
      <c r="O4224" t="s">
        <v>32</v>
      </c>
      <c r="P4224" t="s">
        <v>33</v>
      </c>
      <c r="Q4224" t="s">
        <v>34</v>
      </c>
      <c r="R4224">
        <v>22130</v>
      </c>
      <c r="S4224" t="s">
        <v>35</v>
      </c>
      <c r="T4224" t="s">
        <v>548</v>
      </c>
      <c r="U4224" t="s">
        <v>549</v>
      </c>
      <c r="V4224" t="s">
        <v>83</v>
      </c>
      <c r="W4224">
        <f>IFERROR(INDEX(#REF!,MATCH(Tableau1[[#This Row],[Identifiant pour calcul]],#REF!,0),9),0)</f>
        <v>0</v>
      </c>
      <c r="X4224">
        <f>Tableau1[[#This Row],[value]]*0.125*Tableau1[[#This Row],[Sequestration factor]]</f>
        <v>0</v>
      </c>
      <c r="Y4224" t="s">
        <v>39</v>
      </c>
      <c r="Z4224" t="s">
        <v>40</v>
      </c>
      <c r="AA4224" t="s">
        <v>39</v>
      </c>
      <c r="AB4224" t="e">
        <f>INDEX(#REF!,MATCH(Tableau1[[#This Row],[species_name]],#REF!,0),2)</f>
        <v>#REF!</v>
      </c>
      <c r="AC4224" s="3" t="e">
        <f>Tableau1[[#This Row],[value]]/Tableau1[[#This Row],[débarquements totaux de l''espèce]]</f>
        <v>#REF!</v>
      </c>
    </row>
    <row r="4225" spans="1:29" x14ac:dyDescent="0.2">
      <c r="A4225" s="1">
        <v>45355</v>
      </c>
      <c r="B4225" t="s">
        <v>24</v>
      </c>
      <c r="C4225" t="s">
        <v>25</v>
      </c>
      <c r="D4225">
        <v>2022</v>
      </c>
      <c r="E4225" t="s">
        <v>75</v>
      </c>
      <c r="F4225" t="s">
        <v>158</v>
      </c>
      <c r="G4225" t="s">
        <v>88</v>
      </c>
      <c r="H4225" t="s">
        <v>613</v>
      </c>
      <c r="L4225" t="s">
        <v>614</v>
      </c>
      <c r="M4225" t="s">
        <v>615</v>
      </c>
      <c r="N4225" t="str">
        <f>_xlfn.CONCAT(Tableau1[[#This Row],[species_name]],Tableau1[[#This Row],[sub_reg]])</f>
        <v>Snappers nei31</v>
      </c>
      <c r="O4225" t="s">
        <v>32</v>
      </c>
      <c r="P4225" t="s">
        <v>33</v>
      </c>
      <c r="Q4225" t="s">
        <v>34</v>
      </c>
      <c r="R4225">
        <v>1972.6</v>
      </c>
      <c r="S4225" t="s">
        <v>35</v>
      </c>
      <c r="T4225" t="s">
        <v>548</v>
      </c>
      <c r="U4225" t="s">
        <v>549</v>
      </c>
      <c r="V4225" t="s">
        <v>83</v>
      </c>
      <c r="W4225">
        <f>IFERROR(INDEX(#REF!,MATCH(Tableau1[[#This Row],[Identifiant pour calcul]],#REF!,0),9),0)</f>
        <v>0</v>
      </c>
      <c r="X4225">
        <f>Tableau1[[#This Row],[value]]*0.125*Tableau1[[#This Row],[Sequestration factor]]</f>
        <v>0</v>
      </c>
      <c r="Y4225" t="s">
        <v>39</v>
      </c>
      <c r="Z4225" t="s">
        <v>40</v>
      </c>
      <c r="AA4225" t="s">
        <v>39</v>
      </c>
      <c r="AB4225" t="e">
        <f>INDEX(#REF!,MATCH(Tableau1[[#This Row],[species_name]],#REF!,0),2)</f>
        <v>#REF!</v>
      </c>
      <c r="AC4225" s="3" t="e">
        <f>Tableau1[[#This Row],[value]]/Tableau1[[#This Row],[débarquements totaux de l''espèce]]</f>
        <v>#REF!</v>
      </c>
    </row>
    <row r="4226" spans="1:29" x14ac:dyDescent="0.2">
      <c r="A4226" s="1">
        <v>45355</v>
      </c>
      <c r="B4226" t="s">
        <v>24</v>
      </c>
      <c r="C4226" t="s">
        <v>25</v>
      </c>
      <c r="D4226">
        <v>2022</v>
      </c>
      <c r="E4226" t="s">
        <v>75</v>
      </c>
      <c r="F4226" t="s">
        <v>239</v>
      </c>
      <c r="G4226" t="s">
        <v>107</v>
      </c>
      <c r="H4226" t="s">
        <v>78</v>
      </c>
      <c r="L4226" t="s">
        <v>424</v>
      </c>
      <c r="M4226" t="s">
        <v>425</v>
      </c>
      <c r="N4226" t="str">
        <f>_xlfn.CONCAT(Tableau1[[#This Row],[species_name]],Tableau1[[#This Row],[sub_reg]])</f>
        <v>Snappers nei31</v>
      </c>
      <c r="O4226" t="s">
        <v>32</v>
      </c>
      <c r="P4226" t="s">
        <v>33</v>
      </c>
      <c r="Q4226" t="s">
        <v>34</v>
      </c>
      <c r="R4226">
        <v>19526</v>
      </c>
      <c r="S4226" t="s">
        <v>35</v>
      </c>
      <c r="T4226" t="s">
        <v>548</v>
      </c>
      <c r="U4226" t="s">
        <v>549</v>
      </c>
      <c r="V4226" t="s">
        <v>83</v>
      </c>
      <c r="W4226">
        <f>IFERROR(INDEX(#REF!,MATCH(Tableau1[[#This Row],[Identifiant pour calcul]],#REF!,0),9),0)</f>
        <v>0</v>
      </c>
      <c r="X4226">
        <f>Tableau1[[#This Row],[value]]*0.125*Tableau1[[#This Row],[Sequestration factor]]</f>
        <v>0</v>
      </c>
      <c r="Y4226" t="s">
        <v>39</v>
      </c>
      <c r="Z4226" t="s">
        <v>40</v>
      </c>
      <c r="AA4226" t="s">
        <v>39</v>
      </c>
      <c r="AB4226" t="e">
        <f>INDEX(#REF!,MATCH(Tableau1[[#This Row],[species_name]],#REF!,0),2)</f>
        <v>#REF!</v>
      </c>
      <c r="AC4226" s="3" t="e">
        <f>Tableau1[[#This Row],[value]]/Tableau1[[#This Row],[débarquements totaux de l''espèce]]</f>
        <v>#REF!</v>
      </c>
    </row>
    <row r="4227" spans="1:29" x14ac:dyDescent="0.2">
      <c r="A4227" s="1">
        <v>45355</v>
      </c>
      <c r="B4227" t="s">
        <v>24</v>
      </c>
      <c r="C4227" t="s">
        <v>25</v>
      </c>
      <c r="D4227">
        <v>2022</v>
      </c>
      <c r="E4227" t="s">
        <v>75</v>
      </c>
      <c r="F4227" t="s">
        <v>239</v>
      </c>
      <c r="G4227" t="s">
        <v>107</v>
      </c>
      <c r="H4227" t="s">
        <v>78</v>
      </c>
      <c r="L4227" t="s">
        <v>677</v>
      </c>
      <c r="M4227" t="s">
        <v>678</v>
      </c>
      <c r="N4227" t="str">
        <f>_xlfn.CONCAT(Tableau1[[#This Row],[species_name]],Tableau1[[#This Row],[sub_reg]])</f>
        <v>Snappers nei31</v>
      </c>
      <c r="O4227" t="s">
        <v>32</v>
      </c>
      <c r="P4227" t="s">
        <v>33</v>
      </c>
      <c r="Q4227" t="s">
        <v>34</v>
      </c>
      <c r="R4227">
        <v>4110</v>
      </c>
      <c r="S4227" t="s">
        <v>35</v>
      </c>
      <c r="T4227" t="s">
        <v>548</v>
      </c>
      <c r="U4227" t="s">
        <v>549</v>
      </c>
      <c r="V4227" t="s">
        <v>83</v>
      </c>
      <c r="W4227">
        <f>IFERROR(INDEX(#REF!,MATCH(Tableau1[[#This Row],[Identifiant pour calcul]],#REF!,0),9),0)</f>
        <v>0</v>
      </c>
      <c r="X4227">
        <f>Tableau1[[#This Row],[value]]*0.125*Tableau1[[#This Row],[Sequestration factor]]</f>
        <v>0</v>
      </c>
      <c r="Y4227" t="s">
        <v>39</v>
      </c>
      <c r="Z4227" t="s">
        <v>40</v>
      </c>
      <c r="AA4227" t="s">
        <v>39</v>
      </c>
      <c r="AB4227" t="e">
        <f>INDEX(#REF!,MATCH(Tableau1[[#This Row],[species_name]],#REF!,0),2)</f>
        <v>#REF!</v>
      </c>
      <c r="AC4227" s="3" t="e">
        <f>Tableau1[[#This Row],[value]]/Tableau1[[#This Row],[débarquements totaux de l''espèce]]</f>
        <v>#REF!</v>
      </c>
    </row>
    <row r="4228" spans="1:29" x14ac:dyDescent="0.2">
      <c r="A4228" s="1">
        <v>45355</v>
      </c>
      <c r="B4228" t="s">
        <v>24</v>
      </c>
      <c r="C4228" t="s">
        <v>25</v>
      </c>
      <c r="D4228">
        <v>2022</v>
      </c>
      <c r="E4228" t="s">
        <v>75</v>
      </c>
      <c r="F4228" t="s">
        <v>59</v>
      </c>
      <c r="G4228" t="s">
        <v>107</v>
      </c>
      <c r="H4228" t="s">
        <v>488</v>
      </c>
      <c r="M4228" t="s">
        <v>686</v>
      </c>
      <c r="N4228" t="str">
        <f>_xlfn.CONCAT(Tableau1[[#This Row],[species_name]],Tableau1[[#This Row],[sub_reg]])</f>
        <v>Snappers nei31</v>
      </c>
      <c r="O4228" t="s">
        <v>32</v>
      </c>
      <c r="P4228" t="s">
        <v>33</v>
      </c>
      <c r="Q4228" t="s">
        <v>34</v>
      </c>
      <c r="R4228">
        <v>1459</v>
      </c>
      <c r="S4228" t="s">
        <v>35</v>
      </c>
      <c r="T4228" t="s">
        <v>548</v>
      </c>
      <c r="U4228" t="s">
        <v>549</v>
      </c>
      <c r="V4228" t="s">
        <v>83</v>
      </c>
      <c r="W4228">
        <f>IFERROR(INDEX(#REF!,MATCH(Tableau1[[#This Row],[Identifiant pour calcul]],#REF!,0),9),0)</f>
        <v>0</v>
      </c>
      <c r="X4228">
        <f>Tableau1[[#This Row],[value]]*0.125*Tableau1[[#This Row],[Sequestration factor]]</f>
        <v>0</v>
      </c>
      <c r="Y4228" t="s">
        <v>39</v>
      </c>
      <c r="Z4228" t="s">
        <v>40</v>
      </c>
      <c r="AA4228" t="s">
        <v>39</v>
      </c>
      <c r="AB4228" t="e">
        <f>INDEX(#REF!,MATCH(Tableau1[[#This Row],[species_name]],#REF!,0),2)</f>
        <v>#REF!</v>
      </c>
      <c r="AC4228" s="3" t="e">
        <f>Tableau1[[#This Row],[value]]/Tableau1[[#This Row],[débarquements totaux de l''espèce]]</f>
        <v>#REF!</v>
      </c>
    </row>
    <row r="4229" spans="1:29" x14ac:dyDescent="0.2">
      <c r="A4229" s="1">
        <v>45355</v>
      </c>
      <c r="B4229" t="s">
        <v>24</v>
      </c>
      <c r="C4229" t="s">
        <v>25</v>
      </c>
      <c r="D4229">
        <v>2022</v>
      </c>
      <c r="E4229" t="s">
        <v>75</v>
      </c>
      <c r="F4229" t="s">
        <v>76</v>
      </c>
      <c r="G4229" t="s">
        <v>107</v>
      </c>
      <c r="H4229" t="s">
        <v>78</v>
      </c>
      <c r="L4229" t="s">
        <v>706</v>
      </c>
      <c r="M4229" t="s">
        <v>707</v>
      </c>
      <c r="N4229" t="str">
        <f>_xlfn.CONCAT(Tableau1[[#This Row],[species_name]],Tableau1[[#This Row],[sub_reg]])</f>
        <v>Snappers nei31</v>
      </c>
      <c r="O4229" t="s">
        <v>32</v>
      </c>
      <c r="P4229" t="s">
        <v>33</v>
      </c>
      <c r="Q4229" t="s">
        <v>34</v>
      </c>
      <c r="R4229">
        <v>50592</v>
      </c>
      <c r="S4229" t="s">
        <v>35</v>
      </c>
      <c r="T4229" t="s">
        <v>548</v>
      </c>
      <c r="U4229" t="s">
        <v>549</v>
      </c>
      <c r="V4229" t="s">
        <v>83</v>
      </c>
      <c r="W4229">
        <f>IFERROR(INDEX(#REF!,MATCH(Tableau1[[#This Row],[Identifiant pour calcul]],#REF!,0),9),0)</f>
        <v>0</v>
      </c>
      <c r="X4229">
        <f>Tableau1[[#This Row],[value]]*0.125*Tableau1[[#This Row],[Sequestration factor]]</f>
        <v>0</v>
      </c>
      <c r="Y4229" t="s">
        <v>39</v>
      </c>
      <c r="Z4229" t="s">
        <v>40</v>
      </c>
      <c r="AA4229" t="s">
        <v>39</v>
      </c>
      <c r="AB4229" t="e">
        <f>INDEX(#REF!,MATCH(Tableau1[[#This Row],[species_name]],#REF!,0),2)</f>
        <v>#REF!</v>
      </c>
      <c r="AC4229" s="3" t="e">
        <f>Tableau1[[#This Row],[value]]/Tableau1[[#This Row],[débarquements totaux de l''espèce]]</f>
        <v>#REF!</v>
      </c>
    </row>
    <row r="4230" spans="1:29" x14ac:dyDescent="0.2">
      <c r="A4230" s="1">
        <v>45355</v>
      </c>
      <c r="B4230" t="s">
        <v>24</v>
      </c>
      <c r="C4230" t="s">
        <v>25</v>
      </c>
      <c r="D4230">
        <v>2022</v>
      </c>
      <c r="E4230" t="s">
        <v>75</v>
      </c>
      <c r="F4230" t="s">
        <v>239</v>
      </c>
      <c r="G4230" t="s">
        <v>28</v>
      </c>
      <c r="H4230" t="s">
        <v>488</v>
      </c>
      <c r="L4230" t="s">
        <v>489</v>
      </c>
      <c r="M4230" t="s">
        <v>490</v>
      </c>
      <c r="N4230" t="str">
        <f>_xlfn.CONCAT(Tableau1[[#This Row],[species_name]],Tableau1[[#This Row],[sub_reg]])</f>
        <v>Snappers nei31</v>
      </c>
      <c r="O4230" t="s">
        <v>32</v>
      </c>
      <c r="P4230" t="s">
        <v>33</v>
      </c>
      <c r="Q4230" t="s">
        <v>34</v>
      </c>
      <c r="R4230">
        <v>13496.16</v>
      </c>
      <c r="S4230" t="s">
        <v>35</v>
      </c>
      <c r="T4230" t="s">
        <v>548</v>
      </c>
      <c r="U4230" t="s">
        <v>549</v>
      </c>
      <c r="V4230" t="s">
        <v>83</v>
      </c>
      <c r="W4230">
        <f>IFERROR(INDEX(#REF!,MATCH(Tableau1[[#This Row],[Identifiant pour calcul]],#REF!,0),9),0)</f>
        <v>0</v>
      </c>
      <c r="X4230">
        <f>Tableau1[[#This Row],[value]]*0.125*Tableau1[[#This Row],[Sequestration factor]]</f>
        <v>0</v>
      </c>
      <c r="Y4230" t="s">
        <v>39</v>
      </c>
      <c r="Z4230" t="s">
        <v>40</v>
      </c>
      <c r="AA4230" t="s">
        <v>39</v>
      </c>
      <c r="AB4230" t="e">
        <f>INDEX(#REF!,MATCH(Tableau1[[#This Row],[species_name]],#REF!,0),2)</f>
        <v>#REF!</v>
      </c>
      <c r="AC4230" s="3" t="e">
        <f>Tableau1[[#This Row],[value]]/Tableau1[[#This Row],[débarquements totaux de l''espèce]]</f>
        <v>#REF!</v>
      </c>
    </row>
    <row r="4231" spans="1:29" x14ac:dyDescent="0.2">
      <c r="A4231" s="1">
        <v>45355</v>
      </c>
      <c r="B4231" t="s">
        <v>24</v>
      </c>
      <c r="C4231" t="s">
        <v>25</v>
      </c>
      <c r="D4231">
        <v>2022</v>
      </c>
      <c r="E4231" t="s">
        <v>75</v>
      </c>
      <c r="F4231" t="s">
        <v>76</v>
      </c>
      <c r="G4231" t="s">
        <v>107</v>
      </c>
      <c r="H4231" t="s">
        <v>78</v>
      </c>
      <c r="L4231" t="s">
        <v>79</v>
      </c>
      <c r="M4231" t="s">
        <v>80</v>
      </c>
      <c r="N4231" t="str">
        <f>_xlfn.CONCAT(Tableau1[[#This Row],[species_name]],Tableau1[[#This Row],[sub_reg]])</f>
        <v>Snappers nei31</v>
      </c>
      <c r="O4231" t="s">
        <v>32</v>
      </c>
      <c r="P4231" t="s">
        <v>33</v>
      </c>
      <c r="Q4231" t="s">
        <v>34</v>
      </c>
      <c r="R4231">
        <v>4992</v>
      </c>
      <c r="S4231" t="s">
        <v>35</v>
      </c>
      <c r="T4231" t="s">
        <v>548</v>
      </c>
      <c r="U4231" t="s">
        <v>549</v>
      </c>
      <c r="V4231" t="s">
        <v>83</v>
      </c>
      <c r="W4231">
        <f>IFERROR(INDEX(#REF!,MATCH(Tableau1[[#This Row],[Identifiant pour calcul]],#REF!,0),9),0)</f>
        <v>0</v>
      </c>
      <c r="X4231">
        <f>Tableau1[[#This Row],[value]]*0.125*Tableau1[[#This Row],[Sequestration factor]]</f>
        <v>0</v>
      </c>
      <c r="Y4231" t="s">
        <v>39</v>
      </c>
      <c r="Z4231" t="s">
        <v>40</v>
      </c>
      <c r="AA4231" t="s">
        <v>39</v>
      </c>
      <c r="AB4231" t="e">
        <f>INDEX(#REF!,MATCH(Tableau1[[#This Row],[species_name]],#REF!,0),2)</f>
        <v>#REF!</v>
      </c>
      <c r="AC4231" s="3" t="e">
        <f>Tableau1[[#This Row],[value]]/Tableau1[[#This Row],[débarquements totaux de l''espèce]]</f>
        <v>#REF!</v>
      </c>
    </row>
    <row r="4232" spans="1:29" x14ac:dyDescent="0.2">
      <c r="A4232" s="1">
        <v>45355</v>
      </c>
      <c r="B4232" t="s">
        <v>24</v>
      </c>
      <c r="C4232" t="s">
        <v>25</v>
      </c>
      <c r="D4232">
        <v>2022</v>
      </c>
      <c r="E4232" t="s">
        <v>75</v>
      </c>
      <c r="F4232" t="s">
        <v>76</v>
      </c>
      <c r="G4232" t="s">
        <v>107</v>
      </c>
      <c r="H4232" t="s">
        <v>488</v>
      </c>
      <c r="L4232" t="s">
        <v>489</v>
      </c>
      <c r="M4232" t="s">
        <v>490</v>
      </c>
      <c r="N4232" t="str">
        <f>_xlfn.CONCAT(Tableau1[[#This Row],[species_name]],Tableau1[[#This Row],[sub_reg]])</f>
        <v>Snappers nei31</v>
      </c>
      <c r="O4232" t="s">
        <v>32</v>
      </c>
      <c r="P4232" t="s">
        <v>33</v>
      </c>
      <c r="Q4232" t="s">
        <v>34</v>
      </c>
      <c r="R4232">
        <v>19176</v>
      </c>
      <c r="S4232" t="s">
        <v>35</v>
      </c>
      <c r="T4232" t="s">
        <v>548</v>
      </c>
      <c r="U4232" t="s">
        <v>549</v>
      </c>
      <c r="V4232" t="s">
        <v>83</v>
      </c>
      <c r="W4232">
        <f>IFERROR(INDEX(#REF!,MATCH(Tableau1[[#This Row],[Identifiant pour calcul]],#REF!,0),9),0)</f>
        <v>0</v>
      </c>
      <c r="X4232">
        <f>Tableau1[[#This Row],[value]]*0.125*Tableau1[[#This Row],[Sequestration factor]]</f>
        <v>0</v>
      </c>
      <c r="Y4232" t="s">
        <v>39</v>
      </c>
      <c r="Z4232" t="s">
        <v>40</v>
      </c>
      <c r="AA4232" t="s">
        <v>39</v>
      </c>
      <c r="AB4232" t="e">
        <f>INDEX(#REF!,MATCH(Tableau1[[#This Row],[species_name]],#REF!,0),2)</f>
        <v>#REF!</v>
      </c>
      <c r="AC4232" s="3" t="e">
        <f>Tableau1[[#This Row],[value]]/Tableau1[[#This Row],[débarquements totaux de l''espèce]]</f>
        <v>#REF!</v>
      </c>
    </row>
    <row r="4233" spans="1:29" x14ac:dyDescent="0.2">
      <c r="A4233" s="1">
        <v>45355</v>
      </c>
      <c r="B4233" t="s">
        <v>24</v>
      </c>
      <c r="C4233" t="s">
        <v>25</v>
      </c>
      <c r="D4233">
        <v>2022</v>
      </c>
      <c r="E4233" t="s">
        <v>75</v>
      </c>
      <c r="F4233" t="s">
        <v>239</v>
      </c>
      <c r="G4233" t="s">
        <v>107</v>
      </c>
      <c r="H4233" t="s">
        <v>488</v>
      </c>
      <c r="M4233" t="s">
        <v>495</v>
      </c>
      <c r="N4233" t="str">
        <f>_xlfn.CONCAT(Tableau1[[#This Row],[species_name]],Tableau1[[#This Row],[sub_reg]])</f>
        <v>Snappers nei31</v>
      </c>
      <c r="O4233" t="s">
        <v>32</v>
      </c>
      <c r="P4233" t="s">
        <v>33</v>
      </c>
      <c r="Q4233" t="s">
        <v>34</v>
      </c>
      <c r="R4233">
        <v>5482</v>
      </c>
      <c r="S4233" t="s">
        <v>35</v>
      </c>
      <c r="T4233" t="s">
        <v>548</v>
      </c>
      <c r="U4233" t="s">
        <v>549</v>
      </c>
      <c r="V4233" t="s">
        <v>83</v>
      </c>
      <c r="W4233">
        <f>IFERROR(INDEX(#REF!,MATCH(Tableau1[[#This Row],[Identifiant pour calcul]],#REF!,0),9),0)</f>
        <v>0</v>
      </c>
      <c r="X4233">
        <f>Tableau1[[#This Row],[value]]*0.125*Tableau1[[#This Row],[Sequestration factor]]</f>
        <v>0</v>
      </c>
      <c r="Y4233" t="s">
        <v>39</v>
      </c>
      <c r="Z4233" t="s">
        <v>40</v>
      </c>
      <c r="AA4233" t="s">
        <v>39</v>
      </c>
      <c r="AB4233" t="e">
        <f>INDEX(#REF!,MATCH(Tableau1[[#This Row],[species_name]],#REF!,0),2)</f>
        <v>#REF!</v>
      </c>
      <c r="AC4233" s="3" t="e">
        <f>Tableau1[[#This Row],[value]]/Tableau1[[#This Row],[débarquements totaux de l''espèce]]</f>
        <v>#REF!</v>
      </c>
    </row>
    <row r="4234" spans="1:29" x14ac:dyDescent="0.2">
      <c r="A4234" s="1">
        <v>45355</v>
      </c>
      <c r="B4234" t="s">
        <v>24</v>
      </c>
      <c r="C4234" t="s">
        <v>25</v>
      </c>
      <c r="D4234">
        <v>2022</v>
      </c>
      <c r="E4234" t="s">
        <v>75</v>
      </c>
      <c r="F4234" t="s">
        <v>59</v>
      </c>
      <c r="G4234" t="s">
        <v>107</v>
      </c>
      <c r="H4234" t="s">
        <v>78</v>
      </c>
      <c r="L4234" t="s">
        <v>108</v>
      </c>
      <c r="M4234" t="s">
        <v>109</v>
      </c>
      <c r="N4234" t="str">
        <f>_xlfn.CONCAT(Tableau1[[#This Row],[species_name]],Tableau1[[#This Row],[sub_reg]])</f>
        <v>Snappers nei31</v>
      </c>
      <c r="O4234" t="s">
        <v>32</v>
      </c>
      <c r="P4234" t="s">
        <v>33</v>
      </c>
      <c r="Q4234" t="s">
        <v>34</v>
      </c>
      <c r="R4234">
        <v>4388</v>
      </c>
      <c r="S4234" t="s">
        <v>35</v>
      </c>
      <c r="T4234" t="s">
        <v>548</v>
      </c>
      <c r="U4234" t="s">
        <v>549</v>
      </c>
      <c r="V4234" t="s">
        <v>83</v>
      </c>
      <c r="W4234">
        <f>IFERROR(INDEX(#REF!,MATCH(Tableau1[[#This Row],[Identifiant pour calcul]],#REF!,0),9),0)</f>
        <v>0</v>
      </c>
      <c r="X4234">
        <f>Tableau1[[#This Row],[value]]*0.125*Tableau1[[#This Row],[Sequestration factor]]</f>
        <v>0</v>
      </c>
      <c r="Y4234" t="s">
        <v>39</v>
      </c>
      <c r="Z4234" t="s">
        <v>40</v>
      </c>
      <c r="AA4234" t="s">
        <v>39</v>
      </c>
      <c r="AB4234" t="e">
        <f>INDEX(#REF!,MATCH(Tableau1[[#This Row],[species_name]],#REF!,0),2)</f>
        <v>#REF!</v>
      </c>
      <c r="AC4234" s="3" t="e">
        <f>Tableau1[[#This Row],[value]]/Tableau1[[#This Row],[débarquements totaux de l''espèce]]</f>
        <v>#REF!</v>
      </c>
    </row>
    <row r="4235" spans="1:29" x14ac:dyDescent="0.2">
      <c r="A4235" s="1">
        <v>45355</v>
      </c>
      <c r="B4235" t="s">
        <v>24</v>
      </c>
      <c r="C4235" t="s">
        <v>25</v>
      </c>
      <c r="D4235">
        <v>2022</v>
      </c>
      <c r="E4235" t="s">
        <v>75</v>
      </c>
      <c r="F4235" t="s">
        <v>27</v>
      </c>
      <c r="G4235" t="s">
        <v>107</v>
      </c>
      <c r="H4235" t="s">
        <v>78</v>
      </c>
      <c r="L4235" t="s">
        <v>607</v>
      </c>
      <c r="M4235" t="s">
        <v>608</v>
      </c>
      <c r="N4235" t="str">
        <f>_xlfn.CONCAT(Tableau1[[#This Row],[species_name]],Tableau1[[#This Row],[sub_reg]])</f>
        <v>Snappers nei31</v>
      </c>
      <c r="O4235" t="s">
        <v>32</v>
      </c>
      <c r="P4235" t="s">
        <v>33</v>
      </c>
      <c r="Q4235" t="s">
        <v>34</v>
      </c>
      <c r="R4235">
        <v>1156</v>
      </c>
      <c r="S4235" t="s">
        <v>35</v>
      </c>
      <c r="T4235" t="s">
        <v>548</v>
      </c>
      <c r="U4235" t="s">
        <v>549</v>
      </c>
      <c r="V4235" t="s">
        <v>83</v>
      </c>
      <c r="W4235">
        <f>IFERROR(INDEX(#REF!,MATCH(Tableau1[[#This Row],[Identifiant pour calcul]],#REF!,0),9),0)</f>
        <v>0</v>
      </c>
      <c r="X4235">
        <f>Tableau1[[#This Row],[value]]*0.125*Tableau1[[#This Row],[Sequestration factor]]</f>
        <v>0</v>
      </c>
      <c r="Y4235" t="s">
        <v>39</v>
      </c>
      <c r="Z4235" t="s">
        <v>40</v>
      </c>
      <c r="AA4235" t="s">
        <v>39</v>
      </c>
      <c r="AB4235" t="e">
        <f>INDEX(#REF!,MATCH(Tableau1[[#This Row],[species_name]],#REF!,0),2)</f>
        <v>#REF!</v>
      </c>
      <c r="AC4235" s="3" t="e">
        <f>Tableau1[[#This Row],[value]]/Tableau1[[#This Row],[débarquements totaux de l''espèce]]</f>
        <v>#REF!</v>
      </c>
    </row>
    <row r="4236" spans="1:29" x14ac:dyDescent="0.2">
      <c r="A4236" s="1">
        <v>45355</v>
      </c>
      <c r="B4236" t="s">
        <v>24</v>
      </c>
      <c r="C4236" t="s">
        <v>25</v>
      </c>
      <c r="D4236">
        <v>2022</v>
      </c>
      <c r="E4236" t="s">
        <v>75</v>
      </c>
      <c r="F4236" t="s">
        <v>158</v>
      </c>
      <c r="G4236" t="s">
        <v>88</v>
      </c>
      <c r="H4236" t="s">
        <v>613</v>
      </c>
      <c r="L4236" t="s">
        <v>614</v>
      </c>
      <c r="M4236" t="s">
        <v>615</v>
      </c>
      <c r="N4236" t="str">
        <f>_xlfn.CONCAT(Tableau1[[#This Row],[species_name]],Tableau1[[#This Row],[sub_reg]])</f>
        <v>Lane snapper31</v>
      </c>
      <c r="O4236" t="s">
        <v>32</v>
      </c>
      <c r="P4236" t="s">
        <v>33</v>
      </c>
      <c r="Q4236" t="s">
        <v>34</v>
      </c>
      <c r="R4236">
        <v>6998.41</v>
      </c>
      <c r="S4236" t="s">
        <v>35</v>
      </c>
      <c r="T4236" t="s">
        <v>618</v>
      </c>
      <c r="U4236" t="s">
        <v>619</v>
      </c>
      <c r="V4236" t="s">
        <v>83</v>
      </c>
      <c r="W4236">
        <f>IFERROR(INDEX(#REF!,MATCH(Tableau1[[#This Row],[Identifiant pour calcul]],#REF!,0),9),0)</f>
        <v>0</v>
      </c>
      <c r="X4236">
        <f>Tableau1[[#This Row],[value]]*0.125*Tableau1[[#This Row],[Sequestration factor]]</f>
        <v>0</v>
      </c>
      <c r="Y4236" t="s">
        <v>39</v>
      </c>
      <c r="Z4236" t="s">
        <v>40</v>
      </c>
      <c r="AA4236" t="s">
        <v>39</v>
      </c>
      <c r="AB4236" t="e">
        <f>INDEX(#REF!,MATCH(Tableau1[[#This Row],[species_name]],#REF!,0),2)</f>
        <v>#REF!</v>
      </c>
      <c r="AC4236" s="3" t="e">
        <f>Tableau1[[#This Row],[value]]/Tableau1[[#This Row],[débarquements totaux de l''espèce]]</f>
        <v>#REF!</v>
      </c>
    </row>
    <row r="4237" spans="1:29" x14ac:dyDescent="0.2">
      <c r="A4237" s="1">
        <v>45355</v>
      </c>
      <c r="B4237" t="s">
        <v>24</v>
      </c>
      <c r="C4237" t="s">
        <v>25</v>
      </c>
      <c r="D4237">
        <v>2022</v>
      </c>
      <c r="E4237" t="s">
        <v>75</v>
      </c>
      <c r="F4237" t="s">
        <v>198</v>
      </c>
      <c r="G4237" t="s">
        <v>107</v>
      </c>
      <c r="H4237" t="s">
        <v>78</v>
      </c>
      <c r="L4237" t="s">
        <v>558</v>
      </c>
      <c r="M4237" t="s">
        <v>559</v>
      </c>
      <c r="N4237" t="str">
        <f>_xlfn.CONCAT(Tableau1[[#This Row],[species_name]],Tableau1[[#This Row],[sub_reg]])</f>
        <v>Yellowtail snapper31</v>
      </c>
      <c r="O4237" t="s">
        <v>32</v>
      </c>
      <c r="P4237" t="s">
        <v>33</v>
      </c>
      <c r="Q4237" t="s">
        <v>34</v>
      </c>
      <c r="R4237">
        <v>4762</v>
      </c>
      <c r="S4237" t="s">
        <v>35</v>
      </c>
      <c r="T4237" t="s">
        <v>566</v>
      </c>
      <c r="U4237" t="s">
        <v>567</v>
      </c>
      <c r="V4237" t="s">
        <v>83</v>
      </c>
      <c r="W4237">
        <f>IFERROR(INDEX(#REF!,MATCH(Tableau1[[#This Row],[Identifiant pour calcul]],#REF!,0),9),0)</f>
        <v>0</v>
      </c>
      <c r="X4237">
        <f>Tableau1[[#This Row],[value]]*0.125*Tableau1[[#This Row],[Sequestration factor]]</f>
        <v>0</v>
      </c>
      <c r="Y4237" t="s">
        <v>39</v>
      </c>
      <c r="Z4237" t="s">
        <v>40</v>
      </c>
      <c r="AA4237" t="s">
        <v>39</v>
      </c>
      <c r="AB4237" t="e">
        <f>INDEX(#REF!,MATCH(Tableau1[[#This Row],[species_name]],#REF!,0),2)</f>
        <v>#REF!</v>
      </c>
      <c r="AC4237" s="3" t="e">
        <f>Tableau1[[#This Row],[value]]/Tableau1[[#This Row],[débarquements totaux de l''espèce]]</f>
        <v>#REF!</v>
      </c>
    </row>
    <row r="4238" spans="1:29" x14ac:dyDescent="0.2">
      <c r="A4238" s="1">
        <v>45355</v>
      </c>
      <c r="B4238" t="s">
        <v>24</v>
      </c>
      <c r="C4238" t="s">
        <v>25</v>
      </c>
      <c r="D4238">
        <v>2022</v>
      </c>
      <c r="E4238" t="s">
        <v>75</v>
      </c>
      <c r="F4238" t="s">
        <v>239</v>
      </c>
      <c r="G4238" t="s">
        <v>107</v>
      </c>
      <c r="H4238" t="s">
        <v>78</v>
      </c>
      <c r="L4238" t="s">
        <v>424</v>
      </c>
      <c r="M4238" t="s">
        <v>425</v>
      </c>
      <c r="N4238" t="str">
        <f>_xlfn.CONCAT(Tableau1[[#This Row],[species_name]],Tableau1[[#This Row],[sub_reg]])</f>
        <v>Yellowtail snapper31</v>
      </c>
      <c r="O4238" t="s">
        <v>32</v>
      </c>
      <c r="P4238" t="s">
        <v>33</v>
      </c>
      <c r="Q4238" t="s">
        <v>34</v>
      </c>
      <c r="R4238">
        <v>5132</v>
      </c>
      <c r="S4238" t="s">
        <v>35</v>
      </c>
      <c r="T4238" t="s">
        <v>566</v>
      </c>
      <c r="U4238" t="s">
        <v>567</v>
      </c>
      <c r="V4238" t="s">
        <v>83</v>
      </c>
      <c r="W4238">
        <f>IFERROR(INDEX(#REF!,MATCH(Tableau1[[#This Row],[Identifiant pour calcul]],#REF!,0),9),0)</f>
        <v>0</v>
      </c>
      <c r="X4238">
        <f>Tableau1[[#This Row],[value]]*0.125*Tableau1[[#This Row],[Sequestration factor]]</f>
        <v>0</v>
      </c>
      <c r="Y4238" t="s">
        <v>39</v>
      </c>
      <c r="Z4238" t="s">
        <v>40</v>
      </c>
      <c r="AA4238" t="s">
        <v>39</v>
      </c>
      <c r="AB4238" t="e">
        <f>INDEX(#REF!,MATCH(Tableau1[[#This Row],[species_name]],#REF!,0),2)</f>
        <v>#REF!</v>
      </c>
      <c r="AC4238" s="3" t="e">
        <f>Tableau1[[#This Row],[value]]/Tableau1[[#This Row],[débarquements totaux de l''espèce]]</f>
        <v>#REF!</v>
      </c>
    </row>
    <row r="4239" spans="1:29" x14ac:dyDescent="0.2">
      <c r="A4239" s="1">
        <v>45355</v>
      </c>
      <c r="B4239" t="s">
        <v>24</v>
      </c>
      <c r="C4239" t="s">
        <v>25</v>
      </c>
      <c r="D4239">
        <v>2022</v>
      </c>
      <c r="E4239" t="s">
        <v>75</v>
      </c>
      <c r="F4239" t="s">
        <v>239</v>
      </c>
      <c r="G4239" t="s">
        <v>107</v>
      </c>
      <c r="H4239" t="s">
        <v>78</v>
      </c>
      <c r="L4239" t="s">
        <v>677</v>
      </c>
      <c r="M4239" t="s">
        <v>678</v>
      </c>
      <c r="N4239" t="str">
        <f>_xlfn.CONCAT(Tableau1[[#This Row],[species_name]],Tableau1[[#This Row],[sub_reg]])</f>
        <v>Yellowtail snapper31</v>
      </c>
      <c r="O4239" t="s">
        <v>32</v>
      </c>
      <c r="P4239" t="s">
        <v>33</v>
      </c>
      <c r="Q4239" t="s">
        <v>34</v>
      </c>
      <c r="R4239">
        <v>1630</v>
      </c>
      <c r="S4239" t="s">
        <v>35</v>
      </c>
      <c r="T4239" t="s">
        <v>566</v>
      </c>
      <c r="U4239" t="s">
        <v>567</v>
      </c>
      <c r="V4239" t="s">
        <v>83</v>
      </c>
      <c r="W4239">
        <f>IFERROR(INDEX(#REF!,MATCH(Tableau1[[#This Row],[Identifiant pour calcul]],#REF!,0),9),0)</f>
        <v>0</v>
      </c>
      <c r="X4239">
        <f>Tableau1[[#This Row],[value]]*0.125*Tableau1[[#This Row],[Sequestration factor]]</f>
        <v>0</v>
      </c>
      <c r="Y4239" t="s">
        <v>39</v>
      </c>
      <c r="Z4239" t="s">
        <v>40</v>
      </c>
      <c r="AA4239" t="s">
        <v>39</v>
      </c>
      <c r="AB4239" t="e">
        <f>INDEX(#REF!,MATCH(Tableau1[[#This Row],[species_name]],#REF!,0),2)</f>
        <v>#REF!</v>
      </c>
      <c r="AC4239" s="3" t="e">
        <f>Tableau1[[#This Row],[value]]/Tableau1[[#This Row],[débarquements totaux de l''espèce]]</f>
        <v>#REF!</v>
      </c>
    </row>
    <row r="4240" spans="1:29" x14ac:dyDescent="0.2">
      <c r="A4240" s="1">
        <v>45355</v>
      </c>
      <c r="B4240" t="s">
        <v>24</v>
      </c>
      <c r="C4240" t="s">
        <v>25</v>
      </c>
      <c r="D4240">
        <v>2022</v>
      </c>
      <c r="E4240" t="s">
        <v>75</v>
      </c>
      <c r="F4240" t="s">
        <v>76</v>
      </c>
      <c r="G4240" t="s">
        <v>107</v>
      </c>
      <c r="H4240" t="s">
        <v>78</v>
      </c>
      <c r="L4240" t="s">
        <v>706</v>
      </c>
      <c r="M4240" t="s">
        <v>707</v>
      </c>
      <c r="N4240" t="str">
        <f>_xlfn.CONCAT(Tableau1[[#This Row],[species_name]],Tableau1[[#This Row],[sub_reg]])</f>
        <v>Yellowtail snapper31</v>
      </c>
      <c r="O4240" t="s">
        <v>32</v>
      </c>
      <c r="P4240" t="s">
        <v>33</v>
      </c>
      <c r="Q4240" t="s">
        <v>34</v>
      </c>
      <c r="R4240">
        <v>6391</v>
      </c>
      <c r="S4240" t="s">
        <v>35</v>
      </c>
      <c r="T4240" t="s">
        <v>566</v>
      </c>
      <c r="U4240" t="s">
        <v>567</v>
      </c>
      <c r="V4240" t="s">
        <v>83</v>
      </c>
      <c r="W4240">
        <f>IFERROR(INDEX(#REF!,MATCH(Tableau1[[#This Row],[Identifiant pour calcul]],#REF!,0),9),0)</f>
        <v>0</v>
      </c>
      <c r="X4240">
        <f>Tableau1[[#This Row],[value]]*0.125*Tableau1[[#This Row],[Sequestration factor]]</f>
        <v>0</v>
      </c>
      <c r="Y4240" t="s">
        <v>39</v>
      </c>
      <c r="Z4240" t="s">
        <v>40</v>
      </c>
      <c r="AA4240" t="s">
        <v>39</v>
      </c>
      <c r="AB4240" t="e">
        <f>INDEX(#REF!,MATCH(Tableau1[[#This Row],[species_name]],#REF!,0),2)</f>
        <v>#REF!</v>
      </c>
      <c r="AC4240" s="3" t="e">
        <f>Tableau1[[#This Row],[value]]/Tableau1[[#This Row],[débarquements totaux de l''espèce]]</f>
        <v>#REF!</v>
      </c>
    </row>
    <row r="4241" spans="1:29" x14ac:dyDescent="0.2">
      <c r="A4241" s="1">
        <v>45355</v>
      </c>
      <c r="B4241" t="s">
        <v>24</v>
      </c>
      <c r="C4241" t="s">
        <v>25</v>
      </c>
      <c r="D4241">
        <v>2022</v>
      </c>
      <c r="E4241" t="s">
        <v>75</v>
      </c>
      <c r="F4241" t="s">
        <v>76</v>
      </c>
      <c r="G4241" t="s">
        <v>107</v>
      </c>
      <c r="H4241" t="s">
        <v>78</v>
      </c>
      <c r="L4241" t="s">
        <v>79</v>
      </c>
      <c r="M4241" t="s">
        <v>80</v>
      </c>
      <c r="N4241" t="str">
        <f>_xlfn.CONCAT(Tableau1[[#This Row],[species_name]],Tableau1[[#This Row],[sub_reg]])</f>
        <v>Yellowtail snapper31</v>
      </c>
      <c r="O4241" t="s">
        <v>32</v>
      </c>
      <c r="P4241" t="s">
        <v>33</v>
      </c>
      <c r="Q4241" t="s">
        <v>34</v>
      </c>
      <c r="R4241">
        <v>1042</v>
      </c>
      <c r="S4241" t="s">
        <v>35</v>
      </c>
      <c r="T4241" t="s">
        <v>566</v>
      </c>
      <c r="U4241" t="s">
        <v>567</v>
      </c>
      <c r="V4241" t="s">
        <v>83</v>
      </c>
      <c r="W4241">
        <f>IFERROR(INDEX(#REF!,MATCH(Tableau1[[#This Row],[Identifiant pour calcul]],#REF!,0),9),0)</f>
        <v>0</v>
      </c>
      <c r="X4241">
        <f>Tableau1[[#This Row],[value]]*0.125*Tableau1[[#This Row],[Sequestration factor]]</f>
        <v>0</v>
      </c>
      <c r="Y4241" t="s">
        <v>39</v>
      </c>
      <c r="Z4241" t="s">
        <v>40</v>
      </c>
      <c r="AA4241" t="s">
        <v>39</v>
      </c>
      <c r="AB4241" t="e">
        <f>INDEX(#REF!,MATCH(Tableau1[[#This Row],[species_name]],#REF!,0),2)</f>
        <v>#REF!</v>
      </c>
      <c r="AC4241" s="3" t="e">
        <f>Tableau1[[#This Row],[value]]/Tableau1[[#This Row],[débarquements totaux de l''espèce]]</f>
        <v>#REF!</v>
      </c>
    </row>
    <row r="4242" spans="1:29" x14ac:dyDescent="0.2">
      <c r="A4242" s="1">
        <v>45355</v>
      </c>
      <c r="B4242" t="s">
        <v>24</v>
      </c>
      <c r="C4242" t="s">
        <v>25</v>
      </c>
      <c r="D4242">
        <v>2022</v>
      </c>
      <c r="E4242" t="s">
        <v>75</v>
      </c>
      <c r="F4242" t="s">
        <v>76</v>
      </c>
      <c r="G4242" t="s">
        <v>107</v>
      </c>
      <c r="H4242" t="s">
        <v>488</v>
      </c>
      <c r="L4242" t="s">
        <v>489</v>
      </c>
      <c r="M4242" t="s">
        <v>490</v>
      </c>
      <c r="N4242" t="str">
        <f>_xlfn.CONCAT(Tableau1[[#This Row],[species_name]],Tableau1[[#This Row],[sub_reg]])</f>
        <v>Yellowtail snapper31</v>
      </c>
      <c r="O4242" t="s">
        <v>32</v>
      </c>
      <c r="P4242" t="s">
        <v>33</v>
      </c>
      <c r="Q4242" t="s">
        <v>34</v>
      </c>
      <c r="R4242">
        <v>3314</v>
      </c>
      <c r="S4242" t="s">
        <v>35</v>
      </c>
      <c r="T4242" t="s">
        <v>566</v>
      </c>
      <c r="U4242" t="s">
        <v>567</v>
      </c>
      <c r="V4242" t="s">
        <v>83</v>
      </c>
      <c r="W4242">
        <f>IFERROR(INDEX(#REF!,MATCH(Tableau1[[#This Row],[Identifiant pour calcul]],#REF!,0),9),0)</f>
        <v>0</v>
      </c>
      <c r="X4242">
        <f>Tableau1[[#This Row],[value]]*0.125*Tableau1[[#This Row],[Sequestration factor]]</f>
        <v>0</v>
      </c>
      <c r="Y4242" t="s">
        <v>39</v>
      </c>
      <c r="Z4242" t="s">
        <v>40</v>
      </c>
      <c r="AA4242" t="s">
        <v>39</v>
      </c>
      <c r="AB4242" t="e">
        <f>INDEX(#REF!,MATCH(Tableau1[[#This Row],[species_name]],#REF!,0),2)</f>
        <v>#REF!</v>
      </c>
      <c r="AC4242" s="3" t="e">
        <f>Tableau1[[#This Row],[value]]/Tableau1[[#This Row],[débarquements totaux de l''espèce]]</f>
        <v>#REF!</v>
      </c>
    </row>
    <row r="4243" spans="1:29" x14ac:dyDescent="0.2">
      <c r="A4243" s="1">
        <v>45355</v>
      </c>
      <c r="B4243" t="s">
        <v>24</v>
      </c>
      <c r="C4243" t="s">
        <v>25</v>
      </c>
      <c r="D4243">
        <v>2022</v>
      </c>
      <c r="E4243" t="s">
        <v>75</v>
      </c>
      <c r="F4243" t="s">
        <v>239</v>
      </c>
      <c r="G4243" t="s">
        <v>107</v>
      </c>
      <c r="H4243" t="s">
        <v>488</v>
      </c>
      <c r="M4243" t="s">
        <v>495</v>
      </c>
      <c r="N4243" t="str">
        <f>_xlfn.CONCAT(Tableau1[[#This Row],[species_name]],Tableau1[[#This Row],[sub_reg]])</f>
        <v>Yellowtail snapper31</v>
      </c>
      <c r="O4243" t="s">
        <v>32</v>
      </c>
      <c r="P4243" t="s">
        <v>33</v>
      </c>
      <c r="Q4243" t="s">
        <v>34</v>
      </c>
      <c r="R4243">
        <v>1070</v>
      </c>
      <c r="S4243" t="s">
        <v>35</v>
      </c>
      <c r="T4243" t="s">
        <v>566</v>
      </c>
      <c r="U4243" t="s">
        <v>567</v>
      </c>
      <c r="V4243" t="s">
        <v>83</v>
      </c>
      <c r="W4243">
        <f>IFERROR(INDEX(#REF!,MATCH(Tableau1[[#This Row],[Identifiant pour calcul]],#REF!,0),9),0)</f>
        <v>0</v>
      </c>
      <c r="X4243">
        <f>Tableau1[[#This Row],[value]]*0.125*Tableau1[[#This Row],[Sequestration factor]]</f>
        <v>0</v>
      </c>
      <c r="Y4243" t="s">
        <v>39</v>
      </c>
      <c r="Z4243" t="s">
        <v>40</v>
      </c>
      <c r="AA4243" t="s">
        <v>39</v>
      </c>
      <c r="AB4243" t="e">
        <f>INDEX(#REF!,MATCH(Tableau1[[#This Row],[species_name]],#REF!,0),2)</f>
        <v>#REF!</v>
      </c>
      <c r="AC4243" s="3" t="e">
        <f>Tableau1[[#This Row],[value]]/Tableau1[[#This Row],[débarquements totaux de l''espèce]]</f>
        <v>#REF!</v>
      </c>
    </row>
    <row r="4244" spans="1:29" x14ac:dyDescent="0.2">
      <c r="A4244" s="1">
        <v>45355</v>
      </c>
      <c r="B4244" t="s">
        <v>24</v>
      </c>
      <c r="C4244" t="s">
        <v>25</v>
      </c>
      <c r="D4244">
        <v>2022</v>
      </c>
      <c r="E4244" t="s">
        <v>75</v>
      </c>
      <c r="F4244" t="s">
        <v>59</v>
      </c>
      <c r="G4244" t="s">
        <v>107</v>
      </c>
      <c r="H4244" t="s">
        <v>78</v>
      </c>
      <c r="L4244" t="s">
        <v>108</v>
      </c>
      <c r="M4244" t="s">
        <v>109</v>
      </c>
      <c r="N4244" t="str">
        <f>_xlfn.CONCAT(Tableau1[[#This Row],[species_name]],Tableau1[[#This Row],[sub_reg]])</f>
        <v>Yellowtail snapper31</v>
      </c>
      <c r="O4244" t="s">
        <v>32</v>
      </c>
      <c r="P4244" t="s">
        <v>33</v>
      </c>
      <c r="Q4244" t="s">
        <v>34</v>
      </c>
      <c r="R4244">
        <v>1131</v>
      </c>
      <c r="S4244" t="s">
        <v>35</v>
      </c>
      <c r="T4244" t="s">
        <v>566</v>
      </c>
      <c r="U4244" t="s">
        <v>567</v>
      </c>
      <c r="V4244" t="s">
        <v>83</v>
      </c>
      <c r="W4244">
        <f>IFERROR(INDEX(#REF!,MATCH(Tableau1[[#This Row],[Identifiant pour calcul]],#REF!,0),9),0)</f>
        <v>0</v>
      </c>
      <c r="X4244">
        <f>Tableau1[[#This Row],[value]]*0.125*Tableau1[[#This Row],[Sequestration factor]]</f>
        <v>0</v>
      </c>
      <c r="Y4244" t="s">
        <v>39</v>
      </c>
      <c r="Z4244" t="s">
        <v>40</v>
      </c>
      <c r="AA4244" t="s">
        <v>39</v>
      </c>
      <c r="AB4244" t="e">
        <f>INDEX(#REF!,MATCH(Tableau1[[#This Row],[species_name]],#REF!,0),2)</f>
        <v>#REF!</v>
      </c>
      <c r="AC4244" s="3" t="e">
        <f>Tableau1[[#This Row],[value]]/Tableau1[[#This Row],[débarquements totaux de l''espèce]]</f>
        <v>#REF!</v>
      </c>
    </row>
    <row r="4245" spans="1:29" x14ac:dyDescent="0.2">
      <c r="A4245" s="1">
        <v>45355</v>
      </c>
      <c r="B4245" t="s">
        <v>24</v>
      </c>
      <c r="C4245" t="s">
        <v>25</v>
      </c>
      <c r="D4245">
        <v>2022</v>
      </c>
      <c r="E4245" t="s">
        <v>75</v>
      </c>
      <c r="F4245" t="s">
        <v>198</v>
      </c>
      <c r="G4245" t="s">
        <v>107</v>
      </c>
      <c r="H4245" t="s">
        <v>78</v>
      </c>
      <c r="L4245" t="s">
        <v>679</v>
      </c>
      <c r="M4245" t="s">
        <v>680</v>
      </c>
      <c r="N4245" t="str">
        <f>_xlfn.CONCAT(Tableau1[[#This Row],[species_name]],Tableau1[[#This Row],[sub_reg]])</f>
        <v>Yellowtail snapper31</v>
      </c>
      <c r="O4245" t="s">
        <v>32</v>
      </c>
      <c r="P4245" t="s">
        <v>33</v>
      </c>
      <c r="Q4245" t="s">
        <v>34</v>
      </c>
      <c r="R4245">
        <v>28324</v>
      </c>
      <c r="S4245" t="s">
        <v>35</v>
      </c>
      <c r="T4245" t="s">
        <v>566</v>
      </c>
      <c r="U4245" t="s">
        <v>567</v>
      </c>
      <c r="V4245" t="s">
        <v>83</v>
      </c>
      <c r="W4245">
        <f>IFERROR(INDEX(#REF!,MATCH(Tableau1[[#This Row],[Identifiant pour calcul]],#REF!,0),9),0)</f>
        <v>0</v>
      </c>
      <c r="X4245">
        <f>Tableau1[[#This Row],[value]]*0.125*Tableau1[[#This Row],[Sequestration factor]]</f>
        <v>0</v>
      </c>
      <c r="Y4245" t="s">
        <v>39</v>
      </c>
      <c r="Z4245" t="s">
        <v>40</v>
      </c>
      <c r="AA4245" t="s">
        <v>39</v>
      </c>
      <c r="AB4245" t="e">
        <f>INDEX(#REF!,MATCH(Tableau1[[#This Row],[species_name]],#REF!,0),2)</f>
        <v>#REF!</v>
      </c>
      <c r="AC4245" s="3" t="e">
        <f>Tableau1[[#This Row],[value]]/Tableau1[[#This Row],[débarquements totaux de l''espèce]]</f>
        <v>#REF!</v>
      </c>
    </row>
    <row r="4246" spans="1:29" x14ac:dyDescent="0.2">
      <c r="A4246" s="1">
        <v>45355</v>
      </c>
      <c r="B4246" t="s">
        <v>24</v>
      </c>
      <c r="C4246" t="s">
        <v>25</v>
      </c>
      <c r="D4246">
        <v>2022</v>
      </c>
      <c r="E4246" t="s">
        <v>86</v>
      </c>
      <c r="F4246" t="s">
        <v>217</v>
      </c>
      <c r="G4246" t="s">
        <v>28</v>
      </c>
      <c r="H4246" t="s">
        <v>29</v>
      </c>
      <c r="L4246" t="s">
        <v>218</v>
      </c>
      <c r="M4246" t="s">
        <v>219</v>
      </c>
      <c r="N4246" t="str">
        <f>_xlfn.CONCAT(Tableau1[[#This Row],[species_name]],Tableau1[[#This Row],[sub_reg]])</f>
        <v>Common sole27.7.e</v>
      </c>
      <c r="O4246" t="s">
        <v>32</v>
      </c>
      <c r="P4246" t="s">
        <v>33</v>
      </c>
      <c r="Q4246" t="s">
        <v>34</v>
      </c>
      <c r="R4246">
        <v>1184.3699999999999</v>
      </c>
      <c r="S4246" t="s">
        <v>35</v>
      </c>
      <c r="T4246" t="s">
        <v>233</v>
      </c>
      <c r="U4246" t="s">
        <v>234</v>
      </c>
      <c r="V4246" t="s">
        <v>226</v>
      </c>
      <c r="W4246">
        <f>IFERROR(INDEX(#REF!,MATCH(Tableau1[[#This Row],[Identifiant pour calcul]],#REF!,0),9),0)</f>
        <v>0</v>
      </c>
      <c r="X4246">
        <f>Tableau1[[#This Row],[value]]*0.125*Tableau1[[#This Row],[Sequestration factor]]</f>
        <v>0</v>
      </c>
      <c r="Y4246" t="s">
        <v>39</v>
      </c>
      <c r="Z4246" t="s">
        <v>40</v>
      </c>
      <c r="AA4246" t="s">
        <v>39</v>
      </c>
      <c r="AB4246" t="e">
        <f>INDEX(#REF!,MATCH(Tableau1[[#This Row],[species_name]],#REF!,0),2)</f>
        <v>#REF!</v>
      </c>
      <c r="AC4246" s="3" t="e">
        <f>Tableau1[[#This Row],[value]]/Tableau1[[#This Row],[débarquements totaux de l''espèce]]</f>
        <v>#REF!</v>
      </c>
    </row>
    <row r="4247" spans="1:29" x14ac:dyDescent="0.2">
      <c r="A4247" s="1">
        <v>45355</v>
      </c>
      <c r="B4247" t="s">
        <v>24</v>
      </c>
      <c r="C4247" t="s">
        <v>25</v>
      </c>
      <c r="D4247">
        <v>2022</v>
      </c>
      <c r="E4247" t="s">
        <v>26</v>
      </c>
      <c r="F4247" t="s">
        <v>59</v>
      </c>
      <c r="G4247" t="s">
        <v>277</v>
      </c>
      <c r="H4247" t="s">
        <v>29</v>
      </c>
      <c r="M4247" t="s">
        <v>289</v>
      </c>
      <c r="N4247" t="str">
        <f>_xlfn.CONCAT(Tableau1[[#This Row],[species_name]],Tableau1[[#This Row],[sub_reg]])</f>
        <v>Common solesa 7</v>
      </c>
      <c r="O4247" t="s">
        <v>32</v>
      </c>
      <c r="P4247" t="s">
        <v>33</v>
      </c>
      <c r="Q4247" t="s">
        <v>34</v>
      </c>
      <c r="R4247">
        <v>6029.8541999999998</v>
      </c>
      <c r="S4247" t="s">
        <v>35</v>
      </c>
      <c r="T4247" t="s">
        <v>233</v>
      </c>
      <c r="U4247" t="s">
        <v>234</v>
      </c>
      <c r="V4247" t="s">
        <v>62</v>
      </c>
      <c r="W4247">
        <f>IFERROR(INDEX(#REF!,MATCH(Tableau1[[#This Row],[Identifiant pour calcul]],#REF!,0),9),0)</f>
        <v>0</v>
      </c>
      <c r="X4247">
        <f>Tableau1[[#This Row],[value]]*0.125*Tableau1[[#This Row],[Sequestration factor]]</f>
        <v>0</v>
      </c>
      <c r="Y4247" t="s">
        <v>39</v>
      </c>
      <c r="Z4247" t="s">
        <v>40</v>
      </c>
      <c r="AA4247" t="s">
        <v>39</v>
      </c>
      <c r="AB4247" t="e">
        <f>INDEX(#REF!,MATCH(Tableau1[[#This Row],[species_name]],#REF!,0),2)</f>
        <v>#REF!</v>
      </c>
      <c r="AC4247" s="3" t="e">
        <f>Tableau1[[#This Row],[value]]/Tableau1[[#This Row],[débarquements totaux de l''espèce]]</f>
        <v>#REF!</v>
      </c>
    </row>
    <row r="4248" spans="1:29" x14ac:dyDescent="0.2">
      <c r="A4248" s="1">
        <v>45355</v>
      </c>
      <c r="B4248" t="s">
        <v>24</v>
      </c>
      <c r="C4248" t="s">
        <v>25</v>
      </c>
      <c r="D4248">
        <v>2022</v>
      </c>
      <c r="E4248" t="s">
        <v>86</v>
      </c>
      <c r="F4248" t="s">
        <v>217</v>
      </c>
      <c r="G4248" t="s">
        <v>77</v>
      </c>
      <c r="H4248" t="s">
        <v>29</v>
      </c>
      <c r="L4248" t="s">
        <v>218</v>
      </c>
      <c r="M4248" t="s">
        <v>219</v>
      </c>
      <c r="N4248" t="str">
        <f>_xlfn.CONCAT(Tableau1[[#This Row],[species_name]],Tableau1[[#This Row],[sub_reg]])</f>
        <v>Common sole27.7.d</v>
      </c>
      <c r="O4248" t="s">
        <v>32</v>
      </c>
      <c r="P4248" t="s">
        <v>33</v>
      </c>
      <c r="Q4248" t="s">
        <v>34</v>
      </c>
      <c r="R4248">
        <v>6490.57</v>
      </c>
      <c r="S4248" t="s">
        <v>35</v>
      </c>
      <c r="T4248" t="s">
        <v>233</v>
      </c>
      <c r="U4248" t="s">
        <v>234</v>
      </c>
      <c r="V4248" t="s">
        <v>96</v>
      </c>
      <c r="W4248">
        <f>IFERROR(INDEX(#REF!,MATCH(Tableau1[[#This Row],[Identifiant pour calcul]],#REF!,0),9),0)</f>
        <v>0</v>
      </c>
      <c r="X4248">
        <f>Tableau1[[#This Row],[value]]*0.125*Tableau1[[#This Row],[Sequestration factor]]</f>
        <v>0</v>
      </c>
      <c r="Y4248" t="s">
        <v>39</v>
      </c>
      <c r="Z4248" t="s">
        <v>40</v>
      </c>
      <c r="AA4248" t="s">
        <v>39</v>
      </c>
      <c r="AB4248" t="e">
        <f>INDEX(#REF!,MATCH(Tableau1[[#This Row],[species_name]],#REF!,0),2)</f>
        <v>#REF!</v>
      </c>
      <c r="AC4248" s="3" t="e">
        <f>Tableau1[[#This Row],[value]]/Tableau1[[#This Row],[débarquements totaux de l''espèce]]</f>
        <v>#REF!</v>
      </c>
    </row>
    <row r="4249" spans="1:29" x14ac:dyDescent="0.2">
      <c r="A4249" s="1">
        <v>45355</v>
      </c>
      <c r="B4249" t="s">
        <v>24</v>
      </c>
      <c r="C4249" t="s">
        <v>25</v>
      </c>
      <c r="D4249">
        <v>2022</v>
      </c>
      <c r="E4249" t="s">
        <v>86</v>
      </c>
      <c r="F4249" t="s">
        <v>217</v>
      </c>
      <c r="G4249" t="s">
        <v>77</v>
      </c>
      <c r="H4249" t="s">
        <v>29</v>
      </c>
      <c r="L4249" t="s">
        <v>218</v>
      </c>
      <c r="M4249" t="s">
        <v>219</v>
      </c>
      <c r="N4249" t="str">
        <f>_xlfn.CONCAT(Tableau1[[#This Row],[species_name]],Tableau1[[#This Row],[sub_reg]])</f>
        <v>Common sole27.7.e</v>
      </c>
      <c r="O4249" t="s">
        <v>32</v>
      </c>
      <c r="P4249" t="s">
        <v>33</v>
      </c>
      <c r="Q4249" t="s">
        <v>34</v>
      </c>
      <c r="R4249">
        <v>9713.08</v>
      </c>
      <c r="S4249" t="s">
        <v>35</v>
      </c>
      <c r="T4249" t="s">
        <v>233</v>
      </c>
      <c r="U4249" t="s">
        <v>234</v>
      </c>
      <c r="V4249" t="s">
        <v>226</v>
      </c>
      <c r="W4249">
        <f>IFERROR(INDEX(#REF!,MATCH(Tableau1[[#This Row],[Identifiant pour calcul]],#REF!,0),9),0)</f>
        <v>0</v>
      </c>
      <c r="X4249">
        <f>Tableau1[[#This Row],[value]]*0.125*Tableau1[[#This Row],[Sequestration factor]]</f>
        <v>0</v>
      </c>
      <c r="Y4249" t="s">
        <v>39</v>
      </c>
      <c r="Z4249" t="s">
        <v>40</v>
      </c>
      <c r="AA4249" t="s">
        <v>39</v>
      </c>
      <c r="AB4249" t="e">
        <f>INDEX(#REF!,MATCH(Tableau1[[#This Row],[species_name]],#REF!,0),2)</f>
        <v>#REF!</v>
      </c>
      <c r="AC4249" s="3" t="e">
        <f>Tableau1[[#This Row],[value]]/Tableau1[[#This Row],[débarquements totaux de l''espèce]]</f>
        <v>#REF!</v>
      </c>
    </row>
    <row r="4250" spans="1:29" x14ac:dyDescent="0.2">
      <c r="A4250" s="1">
        <v>45355</v>
      </c>
      <c r="B4250" t="s">
        <v>24</v>
      </c>
      <c r="C4250" t="s">
        <v>25</v>
      </c>
      <c r="D4250">
        <v>2022</v>
      </c>
      <c r="E4250" t="s">
        <v>86</v>
      </c>
      <c r="F4250" t="s">
        <v>217</v>
      </c>
      <c r="G4250" t="s">
        <v>77</v>
      </c>
      <c r="H4250" t="s">
        <v>29</v>
      </c>
      <c r="L4250" t="s">
        <v>218</v>
      </c>
      <c r="M4250" t="s">
        <v>219</v>
      </c>
      <c r="N4250" t="str">
        <f>_xlfn.CONCAT(Tableau1[[#This Row],[species_name]],Tableau1[[#This Row],[sub_reg]])</f>
        <v>Common sole27.8.a</v>
      </c>
      <c r="O4250" t="s">
        <v>32</v>
      </c>
      <c r="P4250" t="s">
        <v>33</v>
      </c>
      <c r="Q4250" t="s">
        <v>34</v>
      </c>
      <c r="R4250">
        <v>5347.86</v>
      </c>
      <c r="S4250" t="s">
        <v>35</v>
      </c>
      <c r="T4250" t="s">
        <v>233</v>
      </c>
      <c r="U4250" t="s">
        <v>234</v>
      </c>
      <c r="V4250" t="s">
        <v>331</v>
      </c>
      <c r="W4250">
        <f>IFERROR(INDEX(#REF!,MATCH(Tableau1[[#This Row],[Identifiant pour calcul]],#REF!,0),9),0)</f>
        <v>0</v>
      </c>
      <c r="X4250">
        <f>Tableau1[[#This Row],[value]]*0.125*Tableau1[[#This Row],[Sequestration factor]]</f>
        <v>0</v>
      </c>
      <c r="Y4250" t="s">
        <v>39</v>
      </c>
      <c r="Z4250" t="s">
        <v>40</v>
      </c>
      <c r="AA4250" t="s">
        <v>39</v>
      </c>
      <c r="AB4250" t="e">
        <f>INDEX(#REF!,MATCH(Tableau1[[#This Row],[species_name]],#REF!,0),2)</f>
        <v>#REF!</v>
      </c>
      <c r="AC4250" s="3" t="e">
        <f>Tableau1[[#This Row],[value]]/Tableau1[[#This Row],[débarquements totaux de l''espèce]]</f>
        <v>#REF!</v>
      </c>
    </row>
    <row r="4251" spans="1:29" x14ac:dyDescent="0.2">
      <c r="A4251" s="1">
        <v>45355</v>
      </c>
      <c r="B4251" t="s">
        <v>24</v>
      </c>
      <c r="C4251" t="s">
        <v>25</v>
      </c>
      <c r="D4251">
        <v>2022</v>
      </c>
      <c r="E4251" t="s">
        <v>86</v>
      </c>
      <c r="F4251" t="s">
        <v>217</v>
      </c>
      <c r="G4251" t="s">
        <v>77</v>
      </c>
      <c r="H4251" t="s">
        <v>29</v>
      </c>
      <c r="L4251" t="s">
        <v>218</v>
      </c>
      <c r="M4251" t="s">
        <v>219</v>
      </c>
      <c r="N4251" t="str">
        <f>_xlfn.CONCAT(Tableau1[[#This Row],[species_name]],Tableau1[[#This Row],[sub_reg]])</f>
        <v>Common sole27.8.b</v>
      </c>
      <c r="O4251" t="s">
        <v>32</v>
      </c>
      <c r="P4251" t="s">
        <v>33</v>
      </c>
      <c r="Q4251" t="s">
        <v>34</v>
      </c>
      <c r="R4251">
        <v>6693.13</v>
      </c>
      <c r="S4251" t="s">
        <v>35</v>
      </c>
      <c r="T4251" t="s">
        <v>233</v>
      </c>
      <c r="U4251" t="s">
        <v>234</v>
      </c>
      <c r="V4251" t="s">
        <v>338</v>
      </c>
      <c r="W4251">
        <f>IFERROR(INDEX(#REF!,MATCH(Tableau1[[#This Row],[Identifiant pour calcul]],#REF!,0),9),0)</f>
        <v>0</v>
      </c>
      <c r="X4251">
        <f>Tableau1[[#This Row],[value]]*0.125*Tableau1[[#This Row],[Sequestration factor]]</f>
        <v>0</v>
      </c>
      <c r="Y4251" t="s">
        <v>39</v>
      </c>
      <c r="Z4251" t="s">
        <v>40</v>
      </c>
      <c r="AA4251" t="s">
        <v>39</v>
      </c>
      <c r="AB4251" t="e">
        <f>INDEX(#REF!,MATCH(Tableau1[[#This Row],[species_name]],#REF!,0),2)</f>
        <v>#REF!</v>
      </c>
      <c r="AC4251" s="3" t="e">
        <f>Tableau1[[#This Row],[value]]/Tableau1[[#This Row],[débarquements totaux de l''espèce]]</f>
        <v>#REF!</v>
      </c>
    </row>
    <row r="4252" spans="1:29" x14ac:dyDescent="0.2">
      <c r="A4252" s="1">
        <v>45355</v>
      </c>
      <c r="B4252" t="s">
        <v>24</v>
      </c>
      <c r="C4252" t="s">
        <v>25</v>
      </c>
      <c r="D4252">
        <v>2022</v>
      </c>
      <c r="E4252" t="s">
        <v>86</v>
      </c>
      <c r="F4252" t="s">
        <v>87</v>
      </c>
      <c r="G4252" t="s">
        <v>77</v>
      </c>
      <c r="H4252" t="s">
        <v>29</v>
      </c>
      <c r="M4252" t="s">
        <v>355</v>
      </c>
      <c r="N4252" t="str">
        <f>_xlfn.CONCAT(Tableau1[[#This Row],[species_name]],Tableau1[[#This Row],[sub_reg]])</f>
        <v>Common sole27.7.e</v>
      </c>
      <c r="O4252" t="s">
        <v>32</v>
      </c>
      <c r="P4252" t="s">
        <v>33</v>
      </c>
      <c r="Q4252" t="s">
        <v>34</v>
      </c>
      <c r="R4252">
        <v>6817.91</v>
      </c>
      <c r="S4252" t="s">
        <v>35</v>
      </c>
      <c r="T4252" t="s">
        <v>233</v>
      </c>
      <c r="U4252" t="s">
        <v>234</v>
      </c>
      <c r="V4252" t="s">
        <v>226</v>
      </c>
      <c r="W4252">
        <f>IFERROR(INDEX(#REF!,MATCH(Tableau1[[#This Row],[Identifiant pour calcul]],#REF!,0),9),0)</f>
        <v>0</v>
      </c>
      <c r="X4252">
        <f>Tableau1[[#This Row],[value]]*0.125*Tableau1[[#This Row],[Sequestration factor]]</f>
        <v>0</v>
      </c>
      <c r="Y4252" t="s">
        <v>39</v>
      </c>
      <c r="Z4252" t="s">
        <v>40</v>
      </c>
      <c r="AA4252" t="s">
        <v>39</v>
      </c>
      <c r="AB4252" t="e">
        <f>INDEX(#REF!,MATCH(Tableau1[[#This Row],[species_name]],#REF!,0),2)</f>
        <v>#REF!</v>
      </c>
      <c r="AC4252" s="3" t="e">
        <f>Tableau1[[#This Row],[value]]/Tableau1[[#This Row],[débarquements totaux de l''espèce]]</f>
        <v>#REF!</v>
      </c>
    </row>
    <row r="4253" spans="1:29" x14ac:dyDescent="0.2">
      <c r="A4253" s="1">
        <v>45355</v>
      </c>
      <c r="B4253" t="s">
        <v>24</v>
      </c>
      <c r="C4253" t="s">
        <v>25</v>
      </c>
      <c r="D4253">
        <v>2022</v>
      </c>
      <c r="E4253" t="s">
        <v>86</v>
      </c>
      <c r="F4253" t="s">
        <v>372</v>
      </c>
      <c r="G4253" t="s">
        <v>88</v>
      </c>
      <c r="H4253" t="s">
        <v>29</v>
      </c>
      <c r="L4253" t="s">
        <v>373</v>
      </c>
      <c r="M4253" t="s">
        <v>374</v>
      </c>
      <c r="N4253" t="str">
        <f>_xlfn.CONCAT(Tableau1[[#This Row],[species_name]],Tableau1[[#This Row],[sub_reg]])</f>
        <v>Common sole27.7.d</v>
      </c>
      <c r="O4253" t="s">
        <v>32</v>
      </c>
      <c r="P4253" t="s">
        <v>33</v>
      </c>
      <c r="Q4253" t="s">
        <v>34</v>
      </c>
      <c r="R4253">
        <v>1042.75</v>
      </c>
      <c r="S4253" t="s">
        <v>35</v>
      </c>
      <c r="T4253" t="s">
        <v>233</v>
      </c>
      <c r="U4253" t="s">
        <v>234</v>
      </c>
      <c r="V4253" t="s">
        <v>96</v>
      </c>
      <c r="W4253">
        <f>IFERROR(INDEX(#REF!,MATCH(Tableau1[[#This Row],[Identifiant pour calcul]],#REF!,0),9),0)</f>
        <v>0</v>
      </c>
      <c r="X4253">
        <f>Tableau1[[#This Row],[value]]*0.125*Tableau1[[#This Row],[Sequestration factor]]</f>
        <v>0</v>
      </c>
      <c r="Y4253" t="s">
        <v>39</v>
      </c>
      <c r="Z4253" t="s">
        <v>40</v>
      </c>
      <c r="AA4253" t="s">
        <v>39</v>
      </c>
      <c r="AB4253" t="e">
        <f>INDEX(#REF!,MATCH(Tableau1[[#This Row],[species_name]],#REF!,0),2)</f>
        <v>#REF!</v>
      </c>
      <c r="AC4253" s="3" t="e">
        <f>Tableau1[[#This Row],[value]]/Tableau1[[#This Row],[débarquements totaux de l''espèce]]</f>
        <v>#REF!</v>
      </c>
    </row>
    <row r="4254" spans="1:29" x14ac:dyDescent="0.2">
      <c r="A4254" s="1">
        <v>45355</v>
      </c>
      <c r="B4254" t="s">
        <v>24</v>
      </c>
      <c r="C4254" t="s">
        <v>25</v>
      </c>
      <c r="D4254">
        <v>2022</v>
      </c>
      <c r="E4254" t="s">
        <v>86</v>
      </c>
      <c r="F4254" t="s">
        <v>372</v>
      </c>
      <c r="G4254" t="s">
        <v>88</v>
      </c>
      <c r="H4254" t="s">
        <v>29</v>
      </c>
      <c r="L4254" t="s">
        <v>373</v>
      </c>
      <c r="M4254" t="s">
        <v>374</v>
      </c>
      <c r="N4254" t="str">
        <f>_xlfn.CONCAT(Tableau1[[#This Row],[species_name]],Tableau1[[#This Row],[sub_reg]])</f>
        <v>Common sole27.7.h</v>
      </c>
      <c r="O4254" t="s">
        <v>32</v>
      </c>
      <c r="P4254" t="s">
        <v>33</v>
      </c>
      <c r="Q4254" t="s">
        <v>34</v>
      </c>
      <c r="R4254">
        <v>1980.17</v>
      </c>
      <c r="S4254" t="s">
        <v>35</v>
      </c>
      <c r="T4254" t="s">
        <v>233</v>
      </c>
      <c r="U4254" t="s">
        <v>234</v>
      </c>
      <c r="V4254" t="s">
        <v>330</v>
      </c>
      <c r="W4254">
        <f>IFERROR(INDEX(#REF!,MATCH(Tableau1[[#This Row],[Identifiant pour calcul]],#REF!,0),9),0)</f>
        <v>0</v>
      </c>
      <c r="X4254">
        <f>Tableau1[[#This Row],[value]]*0.125*Tableau1[[#This Row],[Sequestration factor]]</f>
        <v>0</v>
      </c>
      <c r="Y4254" t="s">
        <v>39</v>
      </c>
      <c r="Z4254" t="s">
        <v>40</v>
      </c>
      <c r="AA4254" t="s">
        <v>39</v>
      </c>
      <c r="AB4254" t="e">
        <f>INDEX(#REF!,MATCH(Tableau1[[#This Row],[species_name]],#REF!,0),2)</f>
        <v>#REF!</v>
      </c>
      <c r="AC4254" s="3" t="e">
        <f>Tableau1[[#This Row],[value]]/Tableau1[[#This Row],[débarquements totaux de l''espèce]]</f>
        <v>#REF!</v>
      </c>
    </row>
    <row r="4255" spans="1:29" x14ac:dyDescent="0.2">
      <c r="A4255" s="1">
        <v>45355</v>
      </c>
      <c r="B4255" t="s">
        <v>24</v>
      </c>
      <c r="C4255" t="s">
        <v>25</v>
      </c>
      <c r="D4255">
        <v>2022</v>
      </c>
      <c r="E4255" t="s">
        <v>86</v>
      </c>
      <c r="F4255" t="s">
        <v>372</v>
      </c>
      <c r="G4255" t="s">
        <v>88</v>
      </c>
      <c r="H4255" t="s">
        <v>29</v>
      </c>
      <c r="L4255" t="s">
        <v>373</v>
      </c>
      <c r="M4255" t="s">
        <v>374</v>
      </c>
      <c r="N4255" t="str">
        <f>_xlfn.CONCAT(Tableau1[[#This Row],[species_name]],Tableau1[[#This Row],[sub_reg]])</f>
        <v>Common sole27.8.b</v>
      </c>
      <c r="O4255" t="s">
        <v>32</v>
      </c>
      <c r="P4255" t="s">
        <v>33</v>
      </c>
      <c r="Q4255" t="s">
        <v>34</v>
      </c>
      <c r="R4255">
        <v>4488.3500000000004</v>
      </c>
      <c r="S4255" t="s">
        <v>35</v>
      </c>
      <c r="T4255" t="s">
        <v>233</v>
      </c>
      <c r="U4255" t="s">
        <v>234</v>
      </c>
      <c r="V4255" t="s">
        <v>338</v>
      </c>
      <c r="W4255">
        <f>IFERROR(INDEX(#REF!,MATCH(Tableau1[[#This Row],[Identifiant pour calcul]],#REF!,0),9),0)</f>
        <v>0</v>
      </c>
      <c r="X4255">
        <f>Tableau1[[#This Row],[value]]*0.125*Tableau1[[#This Row],[Sequestration factor]]</f>
        <v>0</v>
      </c>
      <c r="Y4255" t="s">
        <v>39</v>
      </c>
      <c r="Z4255" t="s">
        <v>40</v>
      </c>
      <c r="AA4255" t="s">
        <v>39</v>
      </c>
      <c r="AB4255" t="e">
        <f>INDEX(#REF!,MATCH(Tableau1[[#This Row],[species_name]],#REF!,0),2)</f>
        <v>#REF!</v>
      </c>
      <c r="AC4255" s="3" t="e">
        <f>Tableau1[[#This Row],[value]]/Tableau1[[#This Row],[débarquements totaux de l''espèce]]</f>
        <v>#REF!</v>
      </c>
    </row>
    <row r="4256" spans="1:29" x14ac:dyDescent="0.2">
      <c r="A4256" s="1">
        <v>45355</v>
      </c>
      <c r="B4256" t="s">
        <v>24</v>
      </c>
      <c r="C4256" t="s">
        <v>25</v>
      </c>
      <c r="D4256">
        <v>2022</v>
      </c>
      <c r="E4256" t="s">
        <v>86</v>
      </c>
      <c r="F4256" t="s">
        <v>372</v>
      </c>
      <c r="G4256" t="s">
        <v>406</v>
      </c>
      <c r="H4256" t="s">
        <v>29</v>
      </c>
      <c r="L4256" t="s">
        <v>418</v>
      </c>
      <c r="M4256" t="s">
        <v>419</v>
      </c>
      <c r="N4256" t="str">
        <f>_xlfn.CONCAT(Tableau1[[#This Row],[species_name]],Tableau1[[#This Row],[sub_reg]])</f>
        <v>Common sole27.7.d</v>
      </c>
      <c r="O4256" t="s">
        <v>32</v>
      </c>
      <c r="P4256" t="s">
        <v>33</v>
      </c>
      <c r="Q4256" t="s">
        <v>34</v>
      </c>
      <c r="R4256">
        <v>1265.74</v>
      </c>
      <c r="S4256" t="s">
        <v>35</v>
      </c>
      <c r="T4256" t="s">
        <v>233</v>
      </c>
      <c r="U4256" t="s">
        <v>234</v>
      </c>
      <c r="V4256" t="s">
        <v>96</v>
      </c>
      <c r="W4256">
        <f>IFERROR(INDEX(#REF!,MATCH(Tableau1[[#This Row],[Identifiant pour calcul]],#REF!,0),9),0)</f>
        <v>0</v>
      </c>
      <c r="X4256">
        <f>Tableau1[[#This Row],[value]]*0.125*Tableau1[[#This Row],[Sequestration factor]]</f>
        <v>0</v>
      </c>
      <c r="Y4256" t="s">
        <v>39</v>
      </c>
      <c r="Z4256" t="s">
        <v>40</v>
      </c>
      <c r="AA4256" t="s">
        <v>39</v>
      </c>
      <c r="AB4256" t="e">
        <f>INDEX(#REF!,MATCH(Tableau1[[#This Row],[species_name]],#REF!,0),2)</f>
        <v>#REF!</v>
      </c>
      <c r="AC4256" s="3" t="e">
        <f>Tableau1[[#This Row],[value]]/Tableau1[[#This Row],[débarquements totaux de l''espèce]]</f>
        <v>#REF!</v>
      </c>
    </row>
    <row r="4257" spans="1:29" x14ac:dyDescent="0.2">
      <c r="A4257" s="1">
        <v>45355</v>
      </c>
      <c r="B4257" t="s">
        <v>24</v>
      </c>
      <c r="C4257" t="s">
        <v>25</v>
      </c>
      <c r="D4257">
        <v>2022</v>
      </c>
      <c r="E4257" t="s">
        <v>26</v>
      </c>
      <c r="F4257" t="s">
        <v>158</v>
      </c>
      <c r="G4257" t="s">
        <v>406</v>
      </c>
      <c r="H4257" t="s">
        <v>29</v>
      </c>
      <c r="L4257" t="s">
        <v>428</v>
      </c>
      <c r="M4257" t="s">
        <v>429</v>
      </c>
      <c r="N4257" t="str">
        <f>_xlfn.CONCAT(Tableau1[[#This Row],[species_name]],Tableau1[[#This Row],[sub_reg]])</f>
        <v>Common solesa 7</v>
      </c>
      <c r="O4257" t="s">
        <v>32</v>
      </c>
      <c r="P4257" t="s">
        <v>33</v>
      </c>
      <c r="Q4257" t="s">
        <v>34</v>
      </c>
      <c r="R4257">
        <v>32291.3</v>
      </c>
      <c r="S4257" t="s">
        <v>35</v>
      </c>
      <c r="T4257" t="s">
        <v>233</v>
      </c>
      <c r="U4257" t="s">
        <v>234</v>
      </c>
      <c r="V4257" t="s">
        <v>62</v>
      </c>
      <c r="W4257">
        <f>IFERROR(INDEX(#REF!,MATCH(Tableau1[[#This Row],[Identifiant pour calcul]],#REF!,0),9),0)</f>
        <v>0</v>
      </c>
      <c r="X4257">
        <f>Tableau1[[#This Row],[value]]*0.125*Tableau1[[#This Row],[Sequestration factor]]</f>
        <v>0</v>
      </c>
      <c r="Y4257" t="s">
        <v>39</v>
      </c>
      <c r="Z4257" t="s">
        <v>40</v>
      </c>
      <c r="AA4257" t="s">
        <v>39</v>
      </c>
      <c r="AB4257" t="e">
        <f>INDEX(#REF!,MATCH(Tableau1[[#This Row],[species_name]],#REF!,0),2)</f>
        <v>#REF!</v>
      </c>
      <c r="AC4257" s="3" t="e">
        <f>Tableau1[[#This Row],[value]]/Tableau1[[#This Row],[débarquements totaux de l''espèce]]</f>
        <v>#REF!</v>
      </c>
    </row>
    <row r="4258" spans="1:29" x14ac:dyDescent="0.2">
      <c r="A4258" s="1">
        <v>45355</v>
      </c>
      <c r="B4258" t="s">
        <v>24</v>
      </c>
      <c r="C4258" t="s">
        <v>25</v>
      </c>
      <c r="D4258">
        <v>2022</v>
      </c>
      <c r="E4258" t="s">
        <v>86</v>
      </c>
      <c r="F4258" t="s">
        <v>59</v>
      </c>
      <c r="G4258" t="s">
        <v>107</v>
      </c>
      <c r="H4258" t="s">
        <v>29</v>
      </c>
      <c r="M4258" t="s">
        <v>506</v>
      </c>
      <c r="N4258" t="str">
        <f>_xlfn.CONCAT(Tableau1[[#This Row],[species_name]],Tableau1[[#This Row],[sub_reg]])</f>
        <v>Common sole27.8.a</v>
      </c>
      <c r="O4258" t="s">
        <v>32</v>
      </c>
      <c r="P4258" t="s">
        <v>33</v>
      </c>
      <c r="Q4258" t="s">
        <v>34</v>
      </c>
      <c r="R4258">
        <v>1912.23</v>
      </c>
      <c r="S4258" t="s">
        <v>35</v>
      </c>
      <c r="T4258" t="s">
        <v>233</v>
      </c>
      <c r="U4258" t="s">
        <v>234</v>
      </c>
      <c r="V4258" t="s">
        <v>331</v>
      </c>
      <c r="W4258">
        <f>IFERROR(INDEX(#REF!,MATCH(Tableau1[[#This Row],[Identifiant pour calcul]],#REF!,0),9),0)</f>
        <v>0</v>
      </c>
      <c r="X4258">
        <f>Tableau1[[#This Row],[value]]*0.125*Tableau1[[#This Row],[Sequestration factor]]</f>
        <v>0</v>
      </c>
      <c r="Y4258" t="s">
        <v>39</v>
      </c>
      <c r="Z4258" t="s">
        <v>40</v>
      </c>
      <c r="AA4258" t="s">
        <v>39</v>
      </c>
      <c r="AB4258" t="e">
        <f>INDEX(#REF!,MATCH(Tableau1[[#This Row],[species_name]],#REF!,0),2)</f>
        <v>#REF!</v>
      </c>
      <c r="AC4258" s="3" t="e">
        <f>Tableau1[[#This Row],[value]]/Tableau1[[#This Row],[débarquements totaux de l''espèce]]</f>
        <v>#REF!</v>
      </c>
    </row>
    <row r="4259" spans="1:29" x14ac:dyDescent="0.2">
      <c r="A4259" s="1">
        <v>45355</v>
      </c>
      <c r="B4259" t="s">
        <v>24</v>
      </c>
      <c r="C4259" t="s">
        <v>25</v>
      </c>
      <c r="D4259">
        <v>2022</v>
      </c>
      <c r="E4259" t="s">
        <v>86</v>
      </c>
      <c r="F4259" t="s">
        <v>59</v>
      </c>
      <c r="G4259" t="s">
        <v>107</v>
      </c>
      <c r="H4259" t="s">
        <v>29</v>
      </c>
      <c r="M4259" t="s">
        <v>506</v>
      </c>
      <c r="N4259" t="str">
        <f>_xlfn.CONCAT(Tableau1[[#This Row],[species_name]],Tableau1[[#This Row],[sub_reg]])</f>
        <v>Common sole27.8.b</v>
      </c>
      <c r="O4259" t="s">
        <v>32</v>
      </c>
      <c r="P4259" t="s">
        <v>33</v>
      </c>
      <c r="Q4259" t="s">
        <v>34</v>
      </c>
      <c r="R4259">
        <v>1264.5999999999999</v>
      </c>
      <c r="S4259" t="s">
        <v>35</v>
      </c>
      <c r="T4259" t="s">
        <v>233</v>
      </c>
      <c r="U4259" t="s">
        <v>234</v>
      </c>
      <c r="V4259" t="s">
        <v>338</v>
      </c>
      <c r="W4259">
        <f>IFERROR(INDEX(#REF!,MATCH(Tableau1[[#This Row],[Identifiant pour calcul]],#REF!,0),9),0)</f>
        <v>0</v>
      </c>
      <c r="X4259">
        <f>Tableau1[[#This Row],[value]]*0.125*Tableau1[[#This Row],[Sequestration factor]]</f>
        <v>0</v>
      </c>
      <c r="Y4259" t="s">
        <v>39</v>
      </c>
      <c r="Z4259" t="s">
        <v>40</v>
      </c>
      <c r="AA4259" t="s">
        <v>39</v>
      </c>
      <c r="AB4259" t="e">
        <f>INDEX(#REF!,MATCH(Tableau1[[#This Row],[species_name]],#REF!,0),2)</f>
        <v>#REF!</v>
      </c>
      <c r="AC4259" s="3" t="e">
        <f>Tableau1[[#This Row],[value]]/Tableau1[[#This Row],[débarquements totaux de l''espèce]]</f>
        <v>#REF!</v>
      </c>
    </row>
    <row r="4260" spans="1:29" x14ac:dyDescent="0.2">
      <c r="A4260" s="1">
        <v>45355</v>
      </c>
      <c r="B4260" t="s">
        <v>24</v>
      </c>
      <c r="C4260" t="s">
        <v>25</v>
      </c>
      <c r="D4260">
        <v>2022</v>
      </c>
      <c r="E4260" t="s">
        <v>86</v>
      </c>
      <c r="F4260" t="s">
        <v>372</v>
      </c>
      <c r="G4260" t="s">
        <v>77</v>
      </c>
      <c r="H4260" t="s">
        <v>29</v>
      </c>
      <c r="L4260" t="s">
        <v>515</v>
      </c>
      <c r="M4260" t="s">
        <v>516</v>
      </c>
      <c r="N4260" t="str">
        <f>_xlfn.CONCAT(Tableau1[[#This Row],[species_name]],Tableau1[[#This Row],[sub_reg]])</f>
        <v>Common sole27.7.d</v>
      </c>
      <c r="O4260" t="s">
        <v>32</v>
      </c>
      <c r="P4260" t="s">
        <v>33</v>
      </c>
      <c r="Q4260" t="s">
        <v>34</v>
      </c>
      <c r="R4260">
        <v>176075.25</v>
      </c>
      <c r="S4260" t="s">
        <v>35</v>
      </c>
      <c r="T4260" t="s">
        <v>233</v>
      </c>
      <c r="U4260" t="s">
        <v>234</v>
      </c>
      <c r="V4260" t="s">
        <v>96</v>
      </c>
      <c r="W4260">
        <f>IFERROR(INDEX(#REF!,MATCH(Tableau1[[#This Row],[Identifiant pour calcul]],#REF!,0),9),0)</f>
        <v>0</v>
      </c>
      <c r="X4260">
        <f>Tableau1[[#This Row],[value]]*0.125*Tableau1[[#This Row],[Sequestration factor]]</f>
        <v>0</v>
      </c>
      <c r="Y4260" t="s">
        <v>39</v>
      </c>
      <c r="Z4260" t="s">
        <v>40</v>
      </c>
      <c r="AA4260" t="s">
        <v>39</v>
      </c>
      <c r="AB4260" t="e">
        <f>INDEX(#REF!,MATCH(Tableau1[[#This Row],[species_name]],#REF!,0),2)</f>
        <v>#REF!</v>
      </c>
      <c r="AC4260" s="3" t="e">
        <f>Tableau1[[#This Row],[value]]/Tableau1[[#This Row],[débarquements totaux de l''espèce]]</f>
        <v>#REF!</v>
      </c>
    </row>
    <row r="4261" spans="1:29" x14ac:dyDescent="0.2">
      <c r="A4261" s="1">
        <v>45355</v>
      </c>
      <c r="B4261" t="s">
        <v>24</v>
      </c>
      <c r="C4261" t="s">
        <v>25</v>
      </c>
      <c r="D4261">
        <v>2022</v>
      </c>
      <c r="E4261" t="s">
        <v>86</v>
      </c>
      <c r="F4261" t="s">
        <v>372</v>
      </c>
      <c r="G4261" t="s">
        <v>77</v>
      </c>
      <c r="H4261" t="s">
        <v>29</v>
      </c>
      <c r="L4261" t="s">
        <v>515</v>
      </c>
      <c r="M4261" t="s">
        <v>516</v>
      </c>
      <c r="N4261" t="str">
        <f>_xlfn.CONCAT(Tableau1[[#This Row],[species_name]],Tableau1[[#This Row],[sub_reg]])</f>
        <v>Common sole27.7.e</v>
      </c>
      <c r="O4261" t="s">
        <v>32</v>
      </c>
      <c r="P4261" t="s">
        <v>33</v>
      </c>
      <c r="Q4261" t="s">
        <v>34</v>
      </c>
      <c r="R4261">
        <v>4733.3500000000004</v>
      </c>
      <c r="S4261" t="s">
        <v>35</v>
      </c>
      <c r="T4261" t="s">
        <v>233</v>
      </c>
      <c r="U4261" t="s">
        <v>234</v>
      </c>
      <c r="V4261" t="s">
        <v>226</v>
      </c>
      <c r="W4261">
        <f>IFERROR(INDEX(#REF!,MATCH(Tableau1[[#This Row],[Identifiant pour calcul]],#REF!,0),9),0)</f>
        <v>0</v>
      </c>
      <c r="X4261">
        <f>Tableau1[[#This Row],[value]]*0.125*Tableau1[[#This Row],[Sequestration factor]]</f>
        <v>0</v>
      </c>
      <c r="Y4261" t="s">
        <v>39</v>
      </c>
      <c r="Z4261" t="s">
        <v>40</v>
      </c>
      <c r="AA4261" t="s">
        <v>39</v>
      </c>
      <c r="AB4261" t="e">
        <f>INDEX(#REF!,MATCH(Tableau1[[#This Row],[species_name]],#REF!,0),2)</f>
        <v>#REF!</v>
      </c>
      <c r="AC4261" s="3" t="e">
        <f>Tableau1[[#This Row],[value]]/Tableau1[[#This Row],[débarquements totaux de l''espèce]]</f>
        <v>#REF!</v>
      </c>
    </row>
    <row r="4262" spans="1:29" x14ac:dyDescent="0.2">
      <c r="A4262" s="1">
        <v>45355</v>
      </c>
      <c r="B4262" t="s">
        <v>24</v>
      </c>
      <c r="C4262" t="s">
        <v>25</v>
      </c>
      <c r="D4262">
        <v>2022</v>
      </c>
      <c r="E4262" t="s">
        <v>26</v>
      </c>
      <c r="F4262" t="s">
        <v>87</v>
      </c>
      <c r="G4262" t="s">
        <v>277</v>
      </c>
      <c r="H4262" t="s">
        <v>29</v>
      </c>
      <c r="L4262" t="s">
        <v>605</v>
      </c>
      <c r="M4262" t="s">
        <v>606</v>
      </c>
      <c r="N4262" t="str">
        <f>_xlfn.CONCAT(Tableau1[[#This Row],[species_name]],Tableau1[[#This Row],[sub_reg]])</f>
        <v>Common solesa 7</v>
      </c>
      <c r="O4262" t="s">
        <v>32</v>
      </c>
      <c r="P4262" t="s">
        <v>33</v>
      </c>
      <c r="Q4262" t="s">
        <v>34</v>
      </c>
      <c r="R4262">
        <v>1530.6908000000001</v>
      </c>
      <c r="S4262" t="s">
        <v>35</v>
      </c>
      <c r="T4262" t="s">
        <v>233</v>
      </c>
      <c r="U4262" t="s">
        <v>234</v>
      </c>
      <c r="V4262" t="s">
        <v>62</v>
      </c>
      <c r="W4262">
        <f>IFERROR(INDEX(#REF!,MATCH(Tableau1[[#This Row],[Identifiant pour calcul]],#REF!,0),9),0)</f>
        <v>0</v>
      </c>
      <c r="X4262">
        <f>Tableau1[[#This Row],[value]]*0.125*Tableau1[[#This Row],[Sequestration factor]]</f>
        <v>0</v>
      </c>
      <c r="Y4262" t="s">
        <v>39</v>
      </c>
      <c r="Z4262" t="s">
        <v>40</v>
      </c>
      <c r="AA4262" t="s">
        <v>39</v>
      </c>
      <c r="AB4262" t="e">
        <f>INDEX(#REF!,MATCH(Tableau1[[#This Row],[species_name]],#REF!,0),2)</f>
        <v>#REF!</v>
      </c>
      <c r="AC4262" s="3" t="e">
        <f>Tableau1[[#This Row],[value]]/Tableau1[[#This Row],[débarquements totaux de l''espèce]]</f>
        <v>#REF!</v>
      </c>
    </row>
    <row r="4263" spans="1:29" x14ac:dyDescent="0.2">
      <c r="A4263" s="1">
        <v>45355</v>
      </c>
      <c r="B4263" t="s">
        <v>24</v>
      </c>
      <c r="C4263" t="s">
        <v>25</v>
      </c>
      <c r="D4263">
        <v>2022</v>
      </c>
      <c r="E4263" t="s">
        <v>26</v>
      </c>
      <c r="F4263" t="s">
        <v>158</v>
      </c>
      <c r="G4263" t="s">
        <v>88</v>
      </c>
      <c r="H4263" t="s">
        <v>29</v>
      </c>
      <c r="L4263" t="s">
        <v>30</v>
      </c>
      <c r="M4263" t="s">
        <v>31</v>
      </c>
      <c r="N4263" t="str">
        <f>_xlfn.CONCAT(Tableau1[[#This Row],[species_name]],Tableau1[[#This Row],[sub_reg]])</f>
        <v>Common solesa 7</v>
      </c>
      <c r="O4263" t="s">
        <v>32</v>
      </c>
      <c r="P4263" t="s">
        <v>33</v>
      </c>
      <c r="Q4263" t="s">
        <v>34</v>
      </c>
      <c r="R4263">
        <v>30150.75</v>
      </c>
      <c r="S4263" t="s">
        <v>35</v>
      </c>
      <c r="T4263" t="s">
        <v>233</v>
      </c>
      <c r="U4263" t="s">
        <v>234</v>
      </c>
      <c r="V4263" t="s">
        <v>62</v>
      </c>
      <c r="W4263">
        <f>IFERROR(INDEX(#REF!,MATCH(Tableau1[[#This Row],[Identifiant pour calcul]],#REF!,0),9),0)</f>
        <v>0</v>
      </c>
      <c r="X4263">
        <f>Tableau1[[#This Row],[value]]*0.125*Tableau1[[#This Row],[Sequestration factor]]</f>
        <v>0</v>
      </c>
      <c r="Y4263" t="s">
        <v>39</v>
      </c>
      <c r="Z4263" t="s">
        <v>40</v>
      </c>
      <c r="AA4263" t="s">
        <v>39</v>
      </c>
      <c r="AB4263" t="e">
        <f>INDEX(#REF!,MATCH(Tableau1[[#This Row],[species_name]],#REF!,0),2)</f>
        <v>#REF!</v>
      </c>
      <c r="AC4263" s="3" t="e">
        <f>Tableau1[[#This Row],[value]]/Tableau1[[#This Row],[débarquements totaux de l''espèce]]</f>
        <v>#REF!</v>
      </c>
    </row>
    <row r="4264" spans="1:29" x14ac:dyDescent="0.2">
      <c r="A4264" s="1">
        <v>45355</v>
      </c>
      <c r="B4264" t="s">
        <v>24</v>
      </c>
      <c r="C4264" t="s">
        <v>25</v>
      </c>
      <c r="D4264">
        <v>2022</v>
      </c>
      <c r="E4264" t="s">
        <v>86</v>
      </c>
      <c r="F4264" t="s">
        <v>158</v>
      </c>
      <c r="G4264" t="s">
        <v>77</v>
      </c>
      <c r="H4264" t="s">
        <v>29</v>
      </c>
      <c r="L4264" t="s">
        <v>413</v>
      </c>
      <c r="M4264" t="s">
        <v>414</v>
      </c>
      <c r="N4264" t="str">
        <f>_xlfn.CONCAT(Tableau1[[#This Row],[species_name]],Tableau1[[#This Row],[sub_reg]])</f>
        <v>Common sole27.7.d</v>
      </c>
      <c r="O4264" t="s">
        <v>32</v>
      </c>
      <c r="P4264" t="s">
        <v>33</v>
      </c>
      <c r="Q4264" t="s">
        <v>34</v>
      </c>
      <c r="R4264">
        <v>32155.02</v>
      </c>
      <c r="S4264" t="s">
        <v>35</v>
      </c>
      <c r="T4264" t="s">
        <v>233</v>
      </c>
      <c r="U4264" t="s">
        <v>234</v>
      </c>
      <c r="V4264" t="s">
        <v>96</v>
      </c>
      <c r="W4264">
        <f>IFERROR(INDEX(#REF!,MATCH(Tableau1[[#This Row],[Identifiant pour calcul]],#REF!,0),9),0)</f>
        <v>0</v>
      </c>
      <c r="X4264">
        <f>Tableau1[[#This Row],[value]]*0.125*Tableau1[[#This Row],[Sequestration factor]]</f>
        <v>0</v>
      </c>
      <c r="Y4264" t="s">
        <v>39</v>
      </c>
      <c r="Z4264" t="s">
        <v>40</v>
      </c>
      <c r="AA4264" t="s">
        <v>39</v>
      </c>
      <c r="AB4264" t="e">
        <f>INDEX(#REF!,MATCH(Tableau1[[#This Row],[species_name]],#REF!,0),2)</f>
        <v>#REF!</v>
      </c>
      <c r="AC4264" s="3" t="e">
        <f>Tableau1[[#This Row],[value]]/Tableau1[[#This Row],[débarquements totaux de l''espèce]]</f>
        <v>#REF!</v>
      </c>
    </row>
    <row r="4265" spans="1:29" x14ac:dyDescent="0.2">
      <c r="A4265" s="1">
        <v>45355</v>
      </c>
      <c r="B4265" t="s">
        <v>24</v>
      </c>
      <c r="C4265" t="s">
        <v>25</v>
      </c>
      <c r="D4265">
        <v>2022</v>
      </c>
      <c r="E4265" t="s">
        <v>86</v>
      </c>
      <c r="F4265" t="s">
        <v>158</v>
      </c>
      <c r="G4265" t="s">
        <v>77</v>
      </c>
      <c r="H4265" t="s">
        <v>29</v>
      </c>
      <c r="L4265" t="s">
        <v>413</v>
      </c>
      <c r="M4265" t="s">
        <v>414</v>
      </c>
      <c r="N4265" t="str">
        <f>_xlfn.CONCAT(Tableau1[[#This Row],[species_name]],Tableau1[[#This Row],[sub_reg]])</f>
        <v>Common sole27.7.e</v>
      </c>
      <c r="O4265" t="s">
        <v>32</v>
      </c>
      <c r="P4265" t="s">
        <v>33</v>
      </c>
      <c r="Q4265" t="s">
        <v>34</v>
      </c>
      <c r="R4265">
        <v>30384.09</v>
      </c>
      <c r="S4265" t="s">
        <v>35</v>
      </c>
      <c r="T4265" t="s">
        <v>233</v>
      </c>
      <c r="U4265" t="s">
        <v>234</v>
      </c>
      <c r="V4265" t="s">
        <v>226</v>
      </c>
      <c r="W4265">
        <f>IFERROR(INDEX(#REF!,MATCH(Tableau1[[#This Row],[Identifiant pour calcul]],#REF!,0),9),0)</f>
        <v>0</v>
      </c>
      <c r="X4265">
        <f>Tableau1[[#This Row],[value]]*0.125*Tableau1[[#This Row],[Sequestration factor]]</f>
        <v>0</v>
      </c>
      <c r="Y4265" t="s">
        <v>39</v>
      </c>
      <c r="Z4265" t="s">
        <v>40</v>
      </c>
      <c r="AA4265" t="s">
        <v>39</v>
      </c>
      <c r="AB4265" t="e">
        <f>INDEX(#REF!,MATCH(Tableau1[[#This Row],[species_name]],#REF!,0),2)</f>
        <v>#REF!</v>
      </c>
      <c r="AC4265" s="3" t="e">
        <f>Tableau1[[#This Row],[value]]/Tableau1[[#This Row],[débarquements totaux de l''espèce]]</f>
        <v>#REF!</v>
      </c>
    </row>
    <row r="4266" spans="1:29" x14ac:dyDescent="0.2">
      <c r="A4266" s="1">
        <v>45355</v>
      </c>
      <c r="B4266" t="s">
        <v>24</v>
      </c>
      <c r="C4266" t="s">
        <v>25</v>
      </c>
      <c r="D4266">
        <v>2022</v>
      </c>
      <c r="E4266" t="s">
        <v>86</v>
      </c>
      <c r="F4266" t="s">
        <v>158</v>
      </c>
      <c r="G4266" t="s">
        <v>77</v>
      </c>
      <c r="H4266" t="s">
        <v>29</v>
      </c>
      <c r="L4266" t="s">
        <v>413</v>
      </c>
      <c r="M4266" t="s">
        <v>414</v>
      </c>
      <c r="N4266" t="str">
        <f>_xlfn.CONCAT(Tableau1[[#This Row],[species_name]],Tableau1[[#This Row],[sub_reg]])</f>
        <v>Common sole27.8.a</v>
      </c>
      <c r="O4266" t="s">
        <v>32</v>
      </c>
      <c r="P4266" t="s">
        <v>33</v>
      </c>
      <c r="Q4266" t="s">
        <v>34</v>
      </c>
      <c r="R4266">
        <v>85315.15</v>
      </c>
      <c r="S4266" t="s">
        <v>35</v>
      </c>
      <c r="T4266" t="s">
        <v>233</v>
      </c>
      <c r="U4266" t="s">
        <v>234</v>
      </c>
      <c r="V4266" t="s">
        <v>331</v>
      </c>
      <c r="W4266">
        <f>IFERROR(INDEX(#REF!,MATCH(Tableau1[[#This Row],[Identifiant pour calcul]],#REF!,0),9),0)</f>
        <v>0</v>
      </c>
      <c r="X4266">
        <f>Tableau1[[#This Row],[value]]*0.125*Tableau1[[#This Row],[Sequestration factor]]</f>
        <v>0</v>
      </c>
      <c r="Y4266" t="s">
        <v>39</v>
      </c>
      <c r="Z4266" t="s">
        <v>40</v>
      </c>
      <c r="AA4266" t="s">
        <v>39</v>
      </c>
      <c r="AB4266" t="e">
        <f>INDEX(#REF!,MATCH(Tableau1[[#This Row],[species_name]],#REF!,0),2)</f>
        <v>#REF!</v>
      </c>
      <c r="AC4266" s="3" t="e">
        <f>Tableau1[[#This Row],[value]]/Tableau1[[#This Row],[débarquements totaux de l''espèce]]</f>
        <v>#REF!</v>
      </c>
    </row>
    <row r="4267" spans="1:29" x14ac:dyDescent="0.2">
      <c r="A4267" s="1">
        <v>45355</v>
      </c>
      <c r="B4267" t="s">
        <v>24</v>
      </c>
      <c r="C4267" t="s">
        <v>25</v>
      </c>
      <c r="D4267">
        <v>2022</v>
      </c>
      <c r="E4267" t="s">
        <v>86</v>
      </c>
      <c r="F4267" t="s">
        <v>158</v>
      </c>
      <c r="G4267" t="s">
        <v>77</v>
      </c>
      <c r="H4267" t="s">
        <v>29</v>
      </c>
      <c r="L4267" t="s">
        <v>413</v>
      </c>
      <c r="M4267" t="s">
        <v>414</v>
      </c>
      <c r="N4267" t="str">
        <f>_xlfn.CONCAT(Tableau1[[#This Row],[species_name]],Tableau1[[#This Row],[sub_reg]])</f>
        <v>Common sole27.8.b</v>
      </c>
      <c r="O4267" t="s">
        <v>32</v>
      </c>
      <c r="P4267" t="s">
        <v>33</v>
      </c>
      <c r="Q4267" t="s">
        <v>34</v>
      </c>
      <c r="R4267">
        <v>25732.11</v>
      </c>
      <c r="S4267" t="s">
        <v>35</v>
      </c>
      <c r="T4267" t="s">
        <v>233</v>
      </c>
      <c r="U4267" t="s">
        <v>234</v>
      </c>
      <c r="V4267" t="s">
        <v>338</v>
      </c>
      <c r="W4267">
        <f>IFERROR(INDEX(#REF!,MATCH(Tableau1[[#This Row],[Identifiant pour calcul]],#REF!,0),9),0)</f>
        <v>0</v>
      </c>
      <c r="X4267">
        <f>Tableau1[[#This Row],[value]]*0.125*Tableau1[[#This Row],[Sequestration factor]]</f>
        <v>0</v>
      </c>
      <c r="Y4267" t="s">
        <v>39</v>
      </c>
      <c r="Z4267" t="s">
        <v>40</v>
      </c>
      <c r="AA4267" t="s">
        <v>39</v>
      </c>
      <c r="AB4267" t="e">
        <f>INDEX(#REF!,MATCH(Tableau1[[#This Row],[species_name]],#REF!,0),2)</f>
        <v>#REF!</v>
      </c>
      <c r="AC4267" s="3" t="e">
        <f>Tableau1[[#This Row],[value]]/Tableau1[[#This Row],[débarquements totaux de l''espèce]]</f>
        <v>#REF!</v>
      </c>
    </row>
    <row r="4268" spans="1:29" x14ac:dyDescent="0.2">
      <c r="A4268" s="1">
        <v>45355</v>
      </c>
      <c r="B4268" t="s">
        <v>24</v>
      </c>
      <c r="C4268" t="s">
        <v>25</v>
      </c>
      <c r="D4268">
        <v>2022</v>
      </c>
      <c r="E4268" t="s">
        <v>86</v>
      </c>
      <c r="F4268" t="s">
        <v>27</v>
      </c>
      <c r="G4268" t="s">
        <v>28</v>
      </c>
      <c r="H4268" t="s">
        <v>29</v>
      </c>
      <c r="L4268" t="s">
        <v>648</v>
      </c>
      <c r="M4268" t="s">
        <v>649</v>
      </c>
      <c r="N4268" t="str">
        <f>_xlfn.CONCAT(Tableau1[[#This Row],[species_name]],Tableau1[[#This Row],[sub_reg]])</f>
        <v>Common sole27.8.b</v>
      </c>
      <c r="O4268" t="s">
        <v>32</v>
      </c>
      <c r="P4268" t="s">
        <v>33</v>
      </c>
      <c r="Q4268" t="s">
        <v>34</v>
      </c>
      <c r="R4268">
        <v>367695.38</v>
      </c>
      <c r="S4268" t="s">
        <v>35</v>
      </c>
      <c r="T4268" t="s">
        <v>233</v>
      </c>
      <c r="U4268" t="s">
        <v>234</v>
      </c>
      <c r="V4268" t="s">
        <v>338</v>
      </c>
      <c r="W4268">
        <f>IFERROR(INDEX(#REF!,MATCH(Tableau1[[#This Row],[Identifiant pour calcul]],#REF!,0),9),0)</f>
        <v>0</v>
      </c>
      <c r="X4268">
        <f>Tableau1[[#This Row],[value]]*0.125*Tableau1[[#This Row],[Sequestration factor]]</f>
        <v>0</v>
      </c>
      <c r="Y4268" t="s">
        <v>39</v>
      </c>
      <c r="Z4268" t="s">
        <v>40</v>
      </c>
      <c r="AA4268" t="s">
        <v>39</v>
      </c>
      <c r="AB4268" t="e">
        <f>INDEX(#REF!,MATCH(Tableau1[[#This Row],[species_name]],#REF!,0),2)</f>
        <v>#REF!</v>
      </c>
      <c r="AC4268" s="3" t="e">
        <f>Tableau1[[#This Row],[value]]/Tableau1[[#This Row],[débarquements totaux de l''espèce]]</f>
        <v>#REF!</v>
      </c>
    </row>
    <row r="4269" spans="1:29" x14ac:dyDescent="0.2">
      <c r="A4269" s="1">
        <v>45355</v>
      </c>
      <c r="B4269" t="s">
        <v>24</v>
      </c>
      <c r="C4269" t="s">
        <v>25</v>
      </c>
      <c r="D4269">
        <v>2022</v>
      </c>
      <c r="E4269" t="s">
        <v>86</v>
      </c>
      <c r="F4269" t="s">
        <v>27</v>
      </c>
      <c r="G4269" t="s">
        <v>28</v>
      </c>
      <c r="H4269" t="s">
        <v>29</v>
      </c>
      <c r="L4269" t="s">
        <v>648</v>
      </c>
      <c r="M4269" t="s">
        <v>649</v>
      </c>
      <c r="N4269" t="str">
        <f>_xlfn.CONCAT(Tableau1[[#This Row],[species_name]],Tableau1[[#This Row],[sub_reg]])</f>
        <v>Common sole27.7.d</v>
      </c>
      <c r="O4269" t="s">
        <v>32</v>
      </c>
      <c r="P4269" t="s">
        <v>33</v>
      </c>
      <c r="Q4269" t="s">
        <v>34</v>
      </c>
      <c r="R4269">
        <v>22488.94</v>
      </c>
      <c r="S4269" t="s">
        <v>35</v>
      </c>
      <c r="T4269" t="s">
        <v>233</v>
      </c>
      <c r="U4269" t="s">
        <v>234</v>
      </c>
      <c r="V4269" t="s">
        <v>96</v>
      </c>
      <c r="W4269">
        <f>IFERROR(INDEX(#REF!,MATCH(Tableau1[[#This Row],[Identifiant pour calcul]],#REF!,0),9),0)</f>
        <v>0</v>
      </c>
      <c r="X4269">
        <f>Tableau1[[#This Row],[value]]*0.125*Tableau1[[#This Row],[Sequestration factor]]</f>
        <v>0</v>
      </c>
      <c r="Y4269" t="s">
        <v>39</v>
      </c>
      <c r="Z4269" t="s">
        <v>40</v>
      </c>
      <c r="AA4269" t="s">
        <v>39</v>
      </c>
      <c r="AB4269" t="e">
        <f>INDEX(#REF!,MATCH(Tableau1[[#This Row],[species_name]],#REF!,0),2)</f>
        <v>#REF!</v>
      </c>
      <c r="AC4269" s="3" t="e">
        <f>Tableau1[[#This Row],[value]]/Tableau1[[#This Row],[débarquements totaux de l''espèce]]</f>
        <v>#REF!</v>
      </c>
    </row>
    <row r="4270" spans="1:29" x14ac:dyDescent="0.2">
      <c r="A4270" s="1">
        <v>45355</v>
      </c>
      <c r="B4270" t="s">
        <v>24</v>
      </c>
      <c r="C4270" t="s">
        <v>25</v>
      </c>
      <c r="D4270">
        <v>2022</v>
      </c>
      <c r="E4270" t="s">
        <v>86</v>
      </c>
      <c r="F4270" t="s">
        <v>27</v>
      </c>
      <c r="G4270" t="s">
        <v>28</v>
      </c>
      <c r="H4270" t="s">
        <v>29</v>
      </c>
      <c r="L4270" t="s">
        <v>648</v>
      </c>
      <c r="M4270" t="s">
        <v>649</v>
      </c>
      <c r="N4270" t="str">
        <f>_xlfn.CONCAT(Tableau1[[#This Row],[species_name]],Tableau1[[#This Row],[sub_reg]])</f>
        <v>Common sole27.7.e</v>
      </c>
      <c r="O4270" t="s">
        <v>32</v>
      </c>
      <c r="P4270" t="s">
        <v>33</v>
      </c>
      <c r="Q4270" t="s">
        <v>34</v>
      </c>
      <c r="R4270">
        <v>7187.48</v>
      </c>
      <c r="S4270" t="s">
        <v>35</v>
      </c>
      <c r="T4270" t="s">
        <v>233</v>
      </c>
      <c r="U4270" t="s">
        <v>234</v>
      </c>
      <c r="V4270" t="s">
        <v>226</v>
      </c>
      <c r="W4270">
        <f>IFERROR(INDEX(#REF!,MATCH(Tableau1[[#This Row],[Identifiant pour calcul]],#REF!,0),9),0)</f>
        <v>0</v>
      </c>
      <c r="X4270">
        <f>Tableau1[[#This Row],[value]]*0.125*Tableau1[[#This Row],[Sequestration factor]]</f>
        <v>0</v>
      </c>
      <c r="Y4270" t="s">
        <v>39</v>
      </c>
      <c r="Z4270" t="s">
        <v>40</v>
      </c>
      <c r="AA4270" t="s">
        <v>39</v>
      </c>
      <c r="AB4270" t="e">
        <f>INDEX(#REF!,MATCH(Tableau1[[#This Row],[species_name]],#REF!,0),2)</f>
        <v>#REF!</v>
      </c>
      <c r="AC4270" s="3" t="e">
        <f>Tableau1[[#This Row],[value]]/Tableau1[[#This Row],[débarquements totaux de l''espèce]]</f>
        <v>#REF!</v>
      </c>
    </row>
    <row r="4271" spans="1:29" x14ac:dyDescent="0.2">
      <c r="A4271" s="1">
        <v>45355</v>
      </c>
      <c r="B4271" t="s">
        <v>24</v>
      </c>
      <c r="C4271" t="s">
        <v>25</v>
      </c>
      <c r="D4271">
        <v>2022</v>
      </c>
      <c r="E4271" t="s">
        <v>86</v>
      </c>
      <c r="F4271" t="s">
        <v>27</v>
      </c>
      <c r="G4271" t="s">
        <v>28</v>
      </c>
      <c r="H4271" t="s">
        <v>29</v>
      </c>
      <c r="L4271" t="s">
        <v>648</v>
      </c>
      <c r="M4271" t="s">
        <v>649</v>
      </c>
      <c r="N4271" t="str">
        <f>_xlfn.CONCAT(Tableau1[[#This Row],[species_name]],Tableau1[[#This Row],[sub_reg]])</f>
        <v>Common sole27.8.a</v>
      </c>
      <c r="O4271" t="s">
        <v>32</v>
      </c>
      <c r="P4271" t="s">
        <v>33</v>
      </c>
      <c r="Q4271" t="s">
        <v>34</v>
      </c>
      <c r="R4271">
        <v>238182.32</v>
      </c>
      <c r="S4271" t="s">
        <v>35</v>
      </c>
      <c r="T4271" t="s">
        <v>233</v>
      </c>
      <c r="U4271" t="s">
        <v>234</v>
      </c>
      <c r="V4271" t="s">
        <v>331</v>
      </c>
      <c r="W4271">
        <f>IFERROR(INDEX(#REF!,MATCH(Tableau1[[#This Row],[Identifiant pour calcul]],#REF!,0),9),0)</f>
        <v>0</v>
      </c>
      <c r="X4271">
        <f>Tableau1[[#This Row],[value]]*0.125*Tableau1[[#This Row],[Sequestration factor]]</f>
        <v>0</v>
      </c>
      <c r="Y4271" t="s">
        <v>39</v>
      </c>
      <c r="Z4271" t="s">
        <v>40</v>
      </c>
      <c r="AA4271" t="s">
        <v>39</v>
      </c>
      <c r="AB4271" t="e">
        <f>INDEX(#REF!,MATCH(Tableau1[[#This Row],[species_name]],#REF!,0),2)</f>
        <v>#REF!</v>
      </c>
      <c r="AC4271" s="3" t="e">
        <f>Tableau1[[#This Row],[value]]/Tableau1[[#This Row],[débarquements totaux de l''espèce]]</f>
        <v>#REF!</v>
      </c>
    </row>
    <row r="4272" spans="1:29" x14ac:dyDescent="0.2">
      <c r="A4272" s="1">
        <v>45355</v>
      </c>
      <c r="B4272" t="s">
        <v>24</v>
      </c>
      <c r="C4272" t="s">
        <v>25</v>
      </c>
      <c r="D4272">
        <v>2022</v>
      </c>
      <c r="E4272" t="s">
        <v>86</v>
      </c>
      <c r="F4272" t="s">
        <v>217</v>
      </c>
      <c r="G4272" t="s">
        <v>88</v>
      </c>
      <c r="H4272" t="s">
        <v>29</v>
      </c>
      <c r="L4272" t="s">
        <v>660</v>
      </c>
      <c r="M4272" t="s">
        <v>661</v>
      </c>
      <c r="N4272" t="str">
        <f>_xlfn.CONCAT(Tableau1[[#This Row],[species_name]],Tableau1[[#This Row],[sub_reg]])</f>
        <v>Common sole27.4.c</v>
      </c>
      <c r="O4272" t="s">
        <v>32</v>
      </c>
      <c r="P4272" t="s">
        <v>33</v>
      </c>
      <c r="Q4272" t="s">
        <v>34</v>
      </c>
      <c r="R4272">
        <v>5789.23</v>
      </c>
      <c r="S4272" t="s">
        <v>35</v>
      </c>
      <c r="T4272" t="s">
        <v>233</v>
      </c>
      <c r="U4272" t="s">
        <v>234</v>
      </c>
      <c r="V4272" t="s">
        <v>389</v>
      </c>
      <c r="W4272">
        <f>IFERROR(INDEX(#REF!,MATCH(Tableau1[[#This Row],[Identifiant pour calcul]],#REF!,0),9),0)</f>
        <v>0</v>
      </c>
      <c r="X4272">
        <f>Tableau1[[#This Row],[value]]*0.125*Tableau1[[#This Row],[Sequestration factor]]</f>
        <v>0</v>
      </c>
      <c r="Y4272" t="s">
        <v>39</v>
      </c>
      <c r="Z4272" t="s">
        <v>40</v>
      </c>
      <c r="AA4272" t="s">
        <v>39</v>
      </c>
      <c r="AB4272" t="e">
        <f>INDEX(#REF!,MATCH(Tableau1[[#This Row],[species_name]],#REF!,0),2)</f>
        <v>#REF!</v>
      </c>
      <c r="AC4272" s="3" t="e">
        <f>Tableau1[[#This Row],[value]]/Tableau1[[#This Row],[débarquements totaux de l''espèce]]</f>
        <v>#REF!</v>
      </c>
    </row>
    <row r="4273" spans="1:29" x14ac:dyDescent="0.2">
      <c r="A4273" s="1">
        <v>45355</v>
      </c>
      <c r="B4273" t="s">
        <v>24</v>
      </c>
      <c r="C4273" t="s">
        <v>25</v>
      </c>
      <c r="D4273">
        <v>2022</v>
      </c>
      <c r="E4273" t="s">
        <v>86</v>
      </c>
      <c r="F4273" t="s">
        <v>239</v>
      </c>
      <c r="G4273" t="s">
        <v>28</v>
      </c>
      <c r="H4273" t="s">
        <v>29</v>
      </c>
      <c r="L4273" t="s">
        <v>681</v>
      </c>
      <c r="M4273" t="s">
        <v>682</v>
      </c>
      <c r="N4273" t="str">
        <f>_xlfn.CONCAT(Tableau1[[#This Row],[species_name]],Tableau1[[#This Row],[sub_reg]])</f>
        <v>Common sole27.7.d</v>
      </c>
      <c r="O4273" t="s">
        <v>32</v>
      </c>
      <c r="P4273" t="s">
        <v>33</v>
      </c>
      <c r="Q4273" t="s">
        <v>34</v>
      </c>
      <c r="R4273">
        <v>2964.21</v>
      </c>
      <c r="S4273" t="s">
        <v>35</v>
      </c>
      <c r="T4273" t="s">
        <v>233</v>
      </c>
      <c r="U4273" t="s">
        <v>234</v>
      </c>
      <c r="V4273" t="s">
        <v>96</v>
      </c>
      <c r="W4273">
        <f>IFERROR(INDEX(#REF!,MATCH(Tableau1[[#This Row],[Identifiant pour calcul]],#REF!,0),9),0)</f>
        <v>0</v>
      </c>
      <c r="X4273">
        <f>Tableau1[[#This Row],[value]]*0.125*Tableau1[[#This Row],[Sequestration factor]]</f>
        <v>0</v>
      </c>
      <c r="Y4273" t="s">
        <v>39</v>
      </c>
      <c r="Z4273" t="s">
        <v>40</v>
      </c>
      <c r="AA4273" t="s">
        <v>39</v>
      </c>
      <c r="AB4273" t="e">
        <f>INDEX(#REF!,MATCH(Tableau1[[#This Row],[species_name]],#REF!,0),2)</f>
        <v>#REF!</v>
      </c>
      <c r="AC4273" s="3" t="e">
        <f>Tableau1[[#This Row],[value]]/Tableau1[[#This Row],[débarquements totaux de l''espèce]]</f>
        <v>#REF!</v>
      </c>
    </row>
    <row r="4274" spans="1:29" x14ac:dyDescent="0.2">
      <c r="A4274" s="1">
        <v>45355</v>
      </c>
      <c r="B4274" t="s">
        <v>24</v>
      </c>
      <c r="C4274" t="s">
        <v>25</v>
      </c>
      <c r="D4274">
        <v>2022</v>
      </c>
      <c r="E4274" t="s">
        <v>86</v>
      </c>
      <c r="F4274" t="s">
        <v>239</v>
      </c>
      <c r="G4274" t="s">
        <v>28</v>
      </c>
      <c r="H4274" t="s">
        <v>29</v>
      </c>
      <c r="L4274" t="s">
        <v>681</v>
      </c>
      <c r="M4274" t="s">
        <v>682</v>
      </c>
      <c r="N4274" t="str">
        <f>_xlfn.CONCAT(Tableau1[[#This Row],[species_name]],Tableau1[[#This Row],[sub_reg]])</f>
        <v>Common sole27.7.e</v>
      </c>
      <c r="O4274" t="s">
        <v>32</v>
      </c>
      <c r="P4274" t="s">
        <v>33</v>
      </c>
      <c r="Q4274" t="s">
        <v>34</v>
      </c>
      <c r="R4274">
        <v>2248.91</v>
      </c>
      <c r="S4274" t="s">
        <v>35</v>
      </c>
      <c r="T4274" t="s">
        <v>233</v>
      </c>
      <c r="U4274" t="s">
        <v>234</v>
      </c>
      <c r="V4274" t="s">
        <v>226</v>
      </c>
      <c r="W4274">
        <f>IFERROR(INDEX(#REF!,MATCH(Tableau1[[#This Row],[Identifiant pour calcul]],#REF!,0),9),0)</f>
        <v>0</v>
      </c>
      <c r="X4274">
        <f>Tableau1[[#This Row],[value]]*0.125*Tableau1[[#This Row],[Sequestration factor]]</f>
        <v>0</v>
      </c>
      <c r="Y4274" t="s">
        <v>39</v>
      </c>
      <c r="Z4274" t="s">
        <v>40</v>
      </c>
      <c r="AA4274" t="s">
        <v>39</v>
      </c>
      <c r="AB4274" t="e">
        <f>INDEX(#REF!,MATCH(Tableau1[[#This Row],[species_name]],#REF!,0),2)</f>
        <v>#REF!</v>
      </c>
      <c r="AC4274" s="3" t="e">
        <f>Tableau1[[#This Row],[value]]/Tableau1[[#This Row],[débarquements totaux de l''espèce]]</f>
        <v>#REF!</v>
      </c>
    </row>
    <row r="4275" spans="1:29" x14ac:dyDescent="0.2">
      <c r="A4275" s="1">
        <v>45355</v>
      </c>
      <c r="B4275" t="s">
        <v>24</v>
      </c>
      <c r="C4275" t="s">
        <v>25</v>
      </c>
      <c r="D4275">
        <v>2022</v>
      </c>
      <c r="E4275" t="s">
        <v>86</v>
      </c>
      <c r="F4275" t="s">
        <v>59</v>
      </c>
      <c r="G4275" t="s">
        <v>77</v>
      </c>
      <c r="H4275" t="s">
        <v>29</v>
      </c>
      <c r="M4275" t="s">
        <v>683</v>
      </c>
      <c r="N4275" t="str">
        <f>_xlfn.CONCAT(Tableau1[[#This Row],[species_name]],Tableau1[[#This Row],[sub_reg]])</f>
        <v>Common sole27.8.b</v>
      </c>
      <c r="O4275" t="s">
        <v>32</v>
      </c>
      <c r="P4275" t="s">
        <v>33</v>
      </c>
      <c r="Q4275" t="s">
        <v>34</v>
      </c>
      <c r="R4275">
        <v>5095.26</v>
      </c>
      <c r="S4275" t="s">
        <v>35</v>
      </c>
      <c r="T4275" t="s">
        <v>233</v>
      </c>
      <c r="U4275" t="s">
        <v>234</v>
      </c>
      <c r="V4275" t="s">
        <v>338</v>
      </c>
      <c r="W4275">
        <f>IFERROR(INDEX(#REF!,MATCH(Tableau1[[#This Row],[Identifiant pour calcul]],#REF!,0),9),0)</f>
        <v>0</v>
      </c>
      <c r="X4275">
        <f>Tableau1[[#This Row],[value]]*0.125*Tableau1[[#This Row],[Sequestration factor]]</f>
        <v>0</v>
      </c>
      <c r="Y4275" t="s">
        <v>39</v>
      </c>
      <c r="Z4275" t="s">
        <v>40</v>
      </c>
      <c r="AA4275" t="s">
        <v>39</v>
      </c>
      <c r="AB4275" t="e">
        <f>INDEX(#REF!,MATCH(Tableau1[[#This Row],[species_name]],#REF!,0),2)</f>
        <v>#REF!</v>
      </c>
      <c r="AC4275" s="3" t="e">
        <f>Tableau1[[#This Row],[value]]/Tableau1[[#This Row],[débarquements totaux de l''espèce]]</f>
        <v>#REF!</v>
      </c>
    </row>
    <row r="4276" spans="1:29" x14ac:dyDescent="0.2">
      <c r="A4276" s="1">
        <v>45355</v>
      </c>
      <c r="B4276" t="s">
        <v>24</v>
      </c>
      <c r="C4276" t="s">
        <v>25</v>
      </c>
      <c r="D4276">
        <v>2022</v>
      </c>
      <c r="E4276" t="s">
        <v>86</v>
      </c>
      <c r="F4276" t="s">
        <v>27</v>
      </c>
      <c r="G4276" t="s">
        <v>88</v>
      </c>
      <c r="H4276" t="s">
        <v>29</v>
      </c>
      <c r="M4276" t="s">
        <v>684</v>
      </c>
      <c r="N4276" t="str">
        <f>_xlfn.CONCAT(Tableau1[[#This Row],[species_name]],Tableau1[[#This Row],[sub_reg]])</f>
        <v>Common sole27.8.b</v>
      </c>
      <c r="O4276" t="s">
        <v>32</v>
      </c>
      <c r="P4276" t="s">
        <v>33</v>
      </c>
      <c r="Q4276" t="s">
        <v>34</v>
      </c>
      <c r="R4276">
        <v>203328.76</v>
      </c>
      <c r="S4276" t="s">
        <v>35</v>
      </c>
      <c r="T4276" t="s">
        <v>233</v>
      </c>
      <c r="U4276" t="s">
        <v>234</v>
      </c>
      <c r="V4276" t="s">
        <v>338</v>
      </c>
      <c r="W4276">
        <f>IFERROR(INDEX(#REF!,MATCH(Tableau1[[#This Row],[Identifiant pour calcul]],#REF!,0),9),0)</f>
        <v>0</v>
      </c>
      <c r="X4276">
        <f>Tableau1[[#This Row],[value]]*0.125*Tableau1[[#This Row],[Sequestration factor]]</f>
        <v>0</v>
      </c>
      <c r="Y4276" t="s">
        <v>39</v>
      </c>
      <c r="Z4276" t="s">
        <v>40</v>
      </c>
      <c r="AA4276" t="s">
        <v>39</v>
      </c>
      <c r="AB4276" t="e">
        <f>INDEX(#REF!,MATCH(Tableau1[[#This Row],[species_name]],#REF!,0),2)</f>
        <v>#REF!</v>
      </c>
      <c r="AC4276" s="3" t="e">
        <f>Tableau1[[#This Row],[value]]/Tableau1[[#This Row],[débarquements totaux de l''espèce]]</f>
        <v>#REF!</v>
      </c>
    </row>
    <row r="4277" spans="1:29" x14ac:dyDescent="0.2">
      <c r="A4277" s="1">
        <v>45355</v>
      </c>
      <c r="B4277" t="s">
        <v>24</v>
      </c>
      <c r="C4277" t="s">
        <v>25</v>
      </c>
      <c r="D4277">
        <v>2022</v>
      </c>
      <c r="E4277" t="s">
        <v>86</v>
      </c>
      <c r="F4277" t="s">
        <v>27</v>
      </c>
      <c r="G4277" t="s">
        <v>88</v>
      </c>
      <c r="H4277" t="s">
        <v>29</v>
      </c>
      <c r="M4277" t="s">
        <v>684</v>
      </c>
      <c r="N4277" t="str">
        <f>_xlfn.CONCAT(Tableau1[[#This Row],[species_name]],Tableau1[[#This Row],[sub_reg]])</f>
        <v>Common sole27.8.a</v>
      </c>
      <c r="O4277" t="s">
        <v>32</v>
      </c>
      <c r="P4277" t="s">
        <v>33</v>
      </c>
      <c r="Q4277" t="s">
        <v>34</v>
      </c>
      <c r="R4277">
        <v>302798.53000000003</v>
      </c>
      <c r="S4277" t="s">
        <v>35</v>
      </c>
      <c r="T4277" t="s">
        <v>233</v>
      </c>
      <c r="U4277" t="s">
        <v>234</v>
      </c>
      <c r="V4277" t="s">
        <v>331</v>
      </c>
      <c r="W4277">
        <f>IFERROR(INDEX(#REF!,MATCH(Tableau1[[#This Row],[Identifiant pour calcul]],#REF!,0),9),0)</f>
        <v>0</v>
      </c>
      <c r="X4277">
        <f>Tableau1[[#This Row],[value]]*0.125*Tableau1[[#This Row],[Sequestration factor]]</f>
        <v>0</v>
      </c>
      <c r="Y4277" t="s">
        <v>39</v>
      </c>
      <c r="Z4277" t="s">
        <v>40</v>
      </c>
      <c r="AA4277" t="s">
        <v>39</v>
      </c>
      <c r="AB4277" t="e">
        <f>INDEX(#REF!,MATCH(Tableau1[[#This Row],[species_name]],#REF!,0),2)</f>
        <v>#REF!</v>
      </c>
      <c r="AC4277" s="3" t="e">
        <f>Tableau1[[#This Row],[value]]/Tableau1[[#This Row],[débarquements totaux de l''espèce]]</f>
        <v>#REF!</v>
      </c>
    </row>
    <row r="4278" spans="1:29" x14ac:dyDescent="0.2">
      <c r="A4278" s="1">
        <v>45355</v>
      </c>
      <c r="B4278" t="s">
        <v>24</v>
      </c>
      <c r="C4278" t="s">
        <v>25</v>
      </c>
      <c r="D4278">
        <v>2022</v>
      </c>
      <c r="E4278" t="s">
        <v>86</v>
      </c>
      <c r="F4278" t="s">
        <v>27</v>
      </c>
      <c r="G4278" t="s">
        <v>107</v>
      </c>
      <c r="H4278" t="s">
        <v>29</v>
      </c>
      <c r="M4278" t="s">
        <v>693</v>
      </c>
      <c r="N4278" t="str">
        <f>_xlfn.CONCAT(Tableau1[[#This Row],[species_name]],Tableau1[[#This Row],[sub_reg]])</f>
        <v>Common sole27.4.c</v>
      </c>
      <c r="O4278" t="s">
        <v>32</v>
      </c>
      <c r="P4278" t="s">
        <v>33</v>
      </c>
      <c r="Q4278" t="s">
        <v>34</v>
      </c>
      <c r="R4278">
        <v>3298.01</v>
      </c>
      <c r="S4278" t="s">
        <v>35</v>
      </c>
      <c r="T4278" t="s">
        <v>233</v>
      </c>
      <c r="U4278" t="s">
        <v>234</v>
      </c>
      <c r="V4278" t="s">
        <v>389</v>
      </c>
      <c r="W4278">
        <f>IFERROR(INDEX(#REF!,MATCH(Tableau1[[#This Row],[Identifiant pour calcul]],#REF!,0),9),0)</f>
        <v>0</v>
      </c>
      <c r="X4278">
        <f>Tableau1[[#This Row],[value]]*0.125*Tableau1[[#This Row],[Sequestration factor]]</f>
        <v>0</v>
      </c>
      <c r="Y4278" t="s">
        <v>39</v>
      </c>
      <c r="Z4278" t="s">
        <v>40</v>
      </c>
      <c r="AA4278" t="s">
        <v>39</v>
      </c>
      <c r="AB4278" t="e">
        <f>INDEX(#REF!,MATCH(Tableau1[[#This Row],[species_name]],#REF!,0),2)</f>
        <v>#REF!</v>
      </c>
      <c r="AC4278" s="3" t="e">
        <f>Tableau1[[#This Row],[value]]/Tableau1[[#This Row],[débarquements totaux de l''espèce]]</f>
        <v>#REF!</v>
      </c>
    </row>
    <row r="4279" spans="1:29" x14ac:dyDescent="0.2">
      <c r="A4279" s="1">
        <v>45355</v>
      </c>
      <c r="B4279" t="s">
        <v>24</v>
      </c>
      <c r="C4279" t="s">
        <v>25</v>
      </c>
      <c r="D4279">
        <v>2022</v>
      </c>
      <c r="E4279" t="s">
        <v>86</v>
      </c>
      <c r="F4279" t="s">
        <v>27</v>
      </c>
      <c r="G4279" t="s">
        <v>107</v>
      </c>
      <c r="H4279" t="s">
        <v>29</v>
      </c>
      <c r="M4279" t="s">
        <v>693</v>
      </c>
      <c r="N4279" t="str">
        <f>_xlfn.CONCAT(Tableau1[[#This Row],[species_name]],Tableau1[[#This Row],[sub_reg]])</f>
        <v>Common sole27.7.d</v>
      </c>
      <c r="O4279" t="s">
        <v>32</v>
      </c>
      <c r="P4279" t="s">
        <v>33</v>
      </c>
      <c r="Q4279" t="s">
        <v>34</v>
      </c>
      <c r="R4279">
        <v>32752.74</v>
      </c>
      <c r="S4279" t="s">
        <v>35</v>
      </c>
      <c r="T4279" t="s">
        <v>233</v>
      </c>
      <c r="U4279" t="s">
        <v>234</v>
      </c>
      <c r="V4279" t="s">
        <v>96</v>
      </c>
      <c r="W4279">
        <f>IFERROR(INDEX(#REF!,MATCH(Tableau1[[#This Row],[Identifiant pour calcul]],#REF!,0),9),0)</f>
        <v>0</v>
      </c>
      <c r="X4279">
        <f>Tableau1[[#This Row],[value]]*0.125*Tableau1[[#This Row],[Sequestration factor]]</f>
        <v>0</v>
      </c>
      <c r="Y4279" t="s">
        <v>39</v>
      </c>
      <c r="Z4279" t="s">
        <v>40</v>
      </c>
      <c r="AA4279" t="s">
        <v>39</v>
      </c>
      <c r="AB4279" t="e">
        <f>INDEX(#REF!,MATCH(Tableau1[[#This Row],[species_name]],#REF!,0),2)</f>
        <v>#REF!</v>
      </c>
      <c r="AC4279" s="3" t="e">
        <f>Tableau1[[#This Row],[value]]/Tableau1[[#This Row],[débarquements totaux de l''espèce]]</f>
        <v>#REF!</v>
      </c>
    </row>
    <row r="4280" spans="1:29" x14ac:dyDescent="0.2">
      <c r="A4280" s="1">
        <v>45355</v>
      </c>
      <c r="B4280" t="s">
        <v>24</v>
      </c>
      <c r="C4280" t="s">
        <v>25</v>
      </c>
      <c r="D4280">
        <v>2022</v>
      </c>
      <c r="E4280" t="s">
        <v>86</v>
      </c>
      <c r="F4280" t="s">
        <v>27</v>
      </c>
      <c r="G4280" t="s">
        <v>107</v>
      </c>
      <c r="H4280" t="s">
        <v>29</v>
      </c>
      <c r="M4280" t="s">
        <v>693</v>
      </c>
      <c r="N4280" t="str">
        <f>_xlfn.CONCAT(Tableau1[[#This Row],[species_name]],Tableau1[[#This Row],[sub_reg]])</f>
        <v>Common sole27.7.e</v>
      </c>
      <c r="O4280" t="s">
        <v>32</v>
      </c>
      <c r="P4280" t="s">
        <v>33</v>
      </c>
      <c r="Q4280" t="s">
        <v>34</v>
      </c>
      <c r="R4280">
        <v>32166.54</v>
      </c>
      <c r="S4280" t="s">
        <v>35</v>
      </c>
      <c r="T4280" t="s">
        <v>233</v>
      </c>
      <c r="U4280" t="s">
        <v>234</v>
      </c>
      <c r="V4280" t="s">
        <v>226</v>
      </c>
      <c r="W4280">
        <f>IFERROR(INDEX(#REF!,MATCH(Tableau1[[#This Row],[Identifiant pour calcul]],#REF!,0),9),0)</f>
        <v>0</v>
      </c>
      <c r="X4280">
        <f>Tableau1[[#This Row],[value]]*0.125*Tableau1[[#This Row],[Sequestration factor]]</f>
        <v>0</v>
      </c>
      <c r="Y4280" t="s">
        <v>39</v>
      </c>
      <c r="Z4280" t="s">
        <v>40</v>
      </c>
      <c r="AA4280" t="s">
        <v>39</v>
      </c>
      <c r="AB4280" t="e">
        <f>INDEX(#REF!,MATCH(Tableau1[[#This Row],[species_name]],#REF!,0),2)</f>
        <v>#REF!</v>
      </c>
      <c r="AC4280" s="3" t="e">
        <f>Tableau1[[#This Row],[value]]/Tableau1[[#This Row],[débarquements totaux de l''espèce]]</f>
        <v>#REF!</v>
      </c>
    </row>
    <row r="4281" spans="1:29" x14ac:dyDescent="0.2">
      <c r="A4281" s="1">
        <v>45355</v>
      </c>
      <c r="B4281" t="s">
        <v>24</v>
      </c>
      <c r="C4281" t="s">
        <v>25</v>
      </c>
      <c r="D4281">
        <v>2022</v>
      </c>
      <c r="E4281" t="s">
        <v>86</v>
      </c>
      <c r="F4281" t="s">
        <v>27</v>
      </c>
      <c r="G4281" t="s">
        <v>107</v>
      </c>
      <c r="H4281" t="s">
        <v>29</v>
      </c>
      <c r="M4281" t="s">
        <v>693</v>
      </c>
      <c r="N4281" t="str">
        <f>_xlfn.CONCAT(Tableau1[[#This Row],[species_name]],Tableau1[[#This Row],[sub_reg]])</f>
        <v>Common sole27.8.a</v>
      </c>
      <c r="O4281" t="s">
        <v>32</v>
      </c>
      <c r="P4281" t="s">
        <v>33</v>
      </c>
      <c r="Q4281" t="s">
        <v>34</v>
      </c>
      <c r="R4281">
        <v>61050.27</v>
      </c>
      <c r="S4281" t="s">
        <v>35</v>
      </c>
      <c r="T4281" t="s">
        <v>233</v>
      </c>
      <c r="U4281" t="s">
        <v>234</v>
      </c>
      <c r="V4281" t="s">
        <v>331</v>
      </c>
      <c r="W4281">
        <f>IFERROR(INDEX(#REF!,MATCH(Tableau1[[#This Row],[Identifiant pour calcul]],#REF!,0),9),0)</f>
        <v>0</v>
      </c>
      <c r="X4281">
        <f>Tableau1[[#This Row],[value]]*0.125*Tableau1[[#This Row],[Sequestration factor]]</f>
        <v>0</v>
      </c>
      <c r="Y4281" t="s">
        <v>39</v>
      </c>
      <c r="Z4281" t="s">
        <v>40</v>
      </c>
      <c r="AA4281" t="s">
        <v>39</v>
      </c>
      <c r="AB4281" t="e">
        <f>INDEX(#REF!,MATCH(Tableau1[[#This Row],[species_name]],#REF!,0),2)</f>
        <v>#REF!</v>
      </c>
      <c r="AC4281" s="3" t="e">
        <f>Tableau1[[#This Row],[value]]/Tableau1[[#This Row],[débarquements totaux de l''espèce]]</f>
        <v>#REF!</v>
      </c>
    </row>
    <row r="4282" spans="1:29" x14ac:dyDescent="0.2">
      <c r="A4282" s="1">
        <v>45355</v>
      </c>
      <c r="B4282" t="s">
        <v>24</v>
      </c>
      <c r="C4282" t="s">
        <v>25</v>
      </c>
      <c r="D4282">
        <v>2022</v>
      </c>
      <c r="E4282" t="s">
        <v>86</v>
      </c>
      <c r="F4282" t="s">
        <v>27</v>
      </c>
      <c r="G4282" t="s">
        <v>107</v>
      </c>
      <c r="H4282" t="s">
        <v>29</v>
      </c>
      <c r="M4282" t="s">
        <v>693</v>
      </c>
      <c r="N4282" t="str">
        <f>_xlfn.CONCAT(Tableau1[[#This Row],[species_name]],Tableau1[[#This Row],[sub_reg]])</f>
        <v>Common sole27.8.b</v>
      </c>
      <c r="O4282" t="s">
        <v>32</v>
      </c>
      <c r="P4282" t="s">
        <v>33</v>
      </c>
      <c r="Q4282" t="s">
        <v>34</v>
      </c>
      <c r="R4282">
        <v>17801.18</v>
      </c>
      <c r="S4282" t="s">
        <v>35</v>
      </c>
      <c r="T4282" t="s">
        <v>233</v>
      </c>
      <c r="U4282" t="s">
        <v>234</v>
      </c>
      <c r="V4282" t="s">
        <v>338</v>
      </c>
      <c r="W4282">
        <f>IFERROR(INDEX(#REF!,MATCH(Tableau1[[#This Row],[Identifiant pour calcul]],#REF!,0),9),0)</f>
        <v>0</v>
      </c>
      <c r="X4282">
        <f>Tableau1[[#This Row],[value]]*0.125*Tableau1[[#This Row],[Sequestration factor]]</f>
        <v>0</v>
      </c>
      <c r="Y4282" t="s">
        <v>39</v>
      </c>
      <c r="Z4282" t="s">
        <v>40</v>
      </c>
      <c r="AA4282" t="s">
        <v>39</v>
      </c>
      <c r="AB4282" t="e">
        <f>INDEX(#REF!,MATCH(Tableau1[[#This Row],[species_name]],#REF!,0),2)</f>
        <v>#REF!</v>
      </c>
      <c r="AC4282" s="3" t="e">
        <f>Tableau1[[#This Row],[value]]/Tableau1[[#This Row],[débarquements totaux de l''espèce]]</f>
        <v>#REF!</v>
      </c>
    </row>
    <row r="4283" spans="1:29" x14ac:dyDescent="0.2">
      <c r="A4283" s="1">
        <v>45355</v>
      </c>
      <c r="B4283" t="s">
        <v>24</v>
      </c>
      <c r="C4283" t="s">
        <v>25</v>
      </c>
      <c r="D4283">
        <v>2022</v>
      </c>
      <c r="E4283" t="s">
        <v>86</v>
      </c>
      <c r="F4283" t="s">
        <v>523</v>
      </c>
      <c r="G4283" t="s">
        <v>77</v>
      </c>
      <c r="H4283" t="s">
        <v>29</v>
      </c>
      <c r="L4283" t="s">
        <v>515</v>
      </c>
      <c r="M4283" t="s">
        <v>516</v>
      </c>
      <c r="N4283" t="str">
        <f>_xlfn.CONCAT(Tableau1[[#This Row],[species_name]],Tableau1[[#This Row],[sub_reg]])</f>
        <v>Common sole27.8.a</v>
      </c>
      <c r="O4283" t="s">
        <v>32</v>
      </c>
      <c r="P4283" t="s">
        <v>33</v>
      </c>
      <c r="Q4283" t="s">
        <v>34</v>
      </c>
      <c r="R4283">
        <v>1916.19</v>
      </c>
      <c r="S4283" t="s">
        <v>35</v>
      </c>
      <c r="T4283" t="s">
        <v>233</v>
      </c>
      <c r="U4283" t="s">
        <v>234</v>
      </c>
      <c r="V4283" t="s">
        <v>331</v>
      </c>
      <c r="W4283">
        <f>IFERROR(INDEX(#REF!,MATCH(Tableau1[[#This Row],[Identifiant pour calcul]],#REF!,0),9),0)</f>
        <v>0</v>
      </c>
      <c r="X4283">
        <f>Tableau1[[#This Row],[value]]*0.125*Tableau1[[#This Row],[Sequestration factor]]</f>
        <v>0</v>
      </c>
      <c r="Y4283" t="s">
        <v>39</v>
      </c>
      <c r="Z4283" t="s">
        <v>40</v>
      </c>
      <c r="AA4283" t="s">
        <v>39</v>
      </c>
      <c r="AB4283" t="e">
        <f>INDEX(#REF!,MATCH(Tableau1[[#This Row],[species_name]],#REF!,0),2)</f>
        <v>#REF!</v>
      </c>
      <c r="AC4283" s="3" t="e">
        <f>Tableau1[[#This Row],[value]]/Tableau1[[#This Row],[débarquements totaux de l''espèce]]</f>
        <v>#REF!</v>
      </c>
    </row>
    <row r="4284" spans="1:29" x14ac:dyDescent="0.2">
      <c r="A4284" s="1">
        <v>45355</v>
      </c>
      <c r="B4284" t="s">
        <v>24</v>
      </c>
      <c r="C4284" t="s">
        <v>25</v>
      </c>
      <c r="D4284">
        <v>2022</v>
      </c>
      <c r="E4284" t="s">
        <v>86</v>
      </c>
      <c r="F4284" t="s">
        <v>710</v>
      </c>
      <c r="G4284" t="s">
        <v>77</v>
      </c>
      <c r="H4284" t="s">
        <v>29</v>
      </c>
      <c r="L4284" t="s">
        <v>515</v>
      </c>
      <c r="M4284" t="s">
        <v>516</v>
      </c>
      <c r="N4284" t="str">
        <f>_xlfn.CONCAT(Tableau1[[#This Row],[species_name]],Tableau1[[#This Row],[sub_reg]])</f>
        <v>Common sole27.7.e</v>
      </c>
      <c r="O4284" t="s">
        <v>32</v>
      </c>
      <c r="P4284" t="s">
        <v>33</v>
      </c>
      <c r="Q4284" t="s">
        <v>34</v>
      </c>
      <c r="R4284">
        <v>5972.79</v>
      </c>
      <c r="S4284" t="s">
        <v>35</v>
      </c>
      <c r="T4284" t="s">
        <v>233</v>
      </c>
      <c r="U4284" t="s">
        <v>234</v>
      </c>
      <c r="V4284" t="s">
        <v>226</v>
      </c>
      <c r="W4284">
        <f>IFERROR(INDEX(#REF!,MATCH(Tableau1[[#This Row],[Identifiant pour calcul]],#REF!,0),9),0)</f>
        <v>0</v>
      </c>
      <c r="X4284">
        <f>Tableau1[[#This Row],[value]]*0.125*Tableau1[[#This Row],[Sequestration factor]]</f>
        <v>0</v>
      </c>
      <c r="Y4284" t="s">
        <v>39</v>
      </c>
      <c r="Z4284" t="s">
        <v>40</v>
      </c>
      <c r="AA4284" t="s">
        <v>39</v>
      </c>
      <c r="AB4284" t="e">
        <f>INDEX(#REF!,MATCH(Tableau1[[#This Row],[species_name]],#REF!,0),2)</f>
        <v>#REF!</v>
      </c>
      <c r="AC4284" s="3" t="e">
        <f>Tableau1[[#This Row],[value]]/Tableau1[[#This Row],[débarquements totaux de l''espèce]]</f>
        <v>#REF!</v>
      </c>
    </row>
    <row r="4285" spans="1:29" x14ac:dyDescent="0.2">
      <c r="A4285" s="1">
        <v>45355</v>
      </c>
      <c r="B4285" t="s">
        <v>24</v>
      </c>
      <c r="C4285" t="s">
        <v>25</v>
      </c>
      <c r="D4285">
        <v>2022</v>
      </c>
      <c r="E4285" t="s">
        <v>86</v>
      </c>
      <c r="F4285" t="s">
        <v>217</v>
      </c>
      <c r="G4285" t="s">
        <v>406</v>
      </c>
      <c r="H4285" t="s">
        <v>29</v>
      </c>
      <c r="L4285" t="s">
        <v>660</v>
      </c>
      <c r="M4285" t="s">
        <v>661</v>
      </c>
      <c r="N4285" t="str">
        <f>_xlfn.CONCAT(Tableau1[[#This Row],[species_name]],Tableau1[[#This Row],[sub_reg]])</f>
        <v>Common sole27.7.d</v>
      </c>
      <c r="O4285" t="s">
        <v>32</v>
      </c>
      <c r="P4285" t="s">
        <v>33</v>
      </c>
      <c r="Q4285" t="s">
        <v>34</v>
      </c>
      <c r="R4285">
        <v>1302.6199999999999</v>
      </c>
      <c r="S4285" t="s">
        <v>35</v>
      </c>
      <c r="T4285" t="s">
        <v>233</v>
      </c>
      <c r="U4285" t="s">
        <v>234</v>
      </c>
      <c r="V4285" t="s">
        <v>96</v>
      </c>
      <c r="W4285">
        <f>IFERROR(INDEX(#REF!,MATCH(Tableau1[[#This Row],[Identifiant pour calcul]],#REF!,0),9),0)</f>
        <v>0</v>
      </c>
      <c r="X4285">
        <f>Tableau1[[#This Row],[value]]*0.125*Tableau1[[#This Row],[Sequestration factor]]</f>
        <v>0</v>
      </c>
      <c r="Y4285" t="s">
        <v>39</v>
      </c>
      <c r="Z4285" t="s">
        <v>40</v>
      </c>
      <c r="AA4285" t="s">
        <v>39</v>
      </c>
      <c r="AB4285" t="e">
        <f>INDEX(#REF!,MATCH(Tableau1[[#This Row],[species_name]],#REF!,0),2)</f>
        <v>#REF!</v>
      </c>
      <c r="AC4285" s="3" t="e">
        <f>Tableau1[[#This Row],[value]]/Tableau1[[#This Row],[débarquements totaux de l''espèce]]</f>
        <v>#REF!</v>
      </c>
    </row>
    <row r="4286" spans="1:29" x14ac:dyDescent="0.2">
      <c r="A4286" s="1">
        <v>45355</v>
      </c>
      <c r="B4286" t="s">
        <v>24</v>
      </c>
      <c r="C4286" t="s">
        <v>25</v>
      </c>
      <c r="D4286">
        <v>2022</v>
      </c>
      <c r="E4286" t="s">
        <v>86</v>
      </c>
      <c r="F4286" t="s">
        <v>27</v>
      </c>
      <c r="G4286" t="s">
        <v>77</v>
      </c>
      <c r="H4286" t="s">
        <v>29</v>
      </c>
      <c r="M4286" t="s">
        <v>738</v>
      </c>
      <c r="N4286" t="str">
        <f>_xlfn.CONCAT(Tableau1[[#This Row],[species_name]],Tableau1[[#This Row],[sub_reg]])</f>
        <v>Common sole27.4.c</v>
      </c>
      <c r="O4286" t="s">
        <v>32</v>
      </c>
      <c r="P4286" t="s">
        <v>33</v>
      </c>
      <c r="Q4286" t="s">
        <v>34</v>
      </c>
      <c r="R4286">
        <v>15005.55</v>
      </c>
      <c r="S4286" t="s">
        <v>35</v>
      </c>
      <c r="T4286" t="s">
        <v>233</v>
      </c>
      <c r="U4286" t="s">
        <v>234</v>
      </c>
      <c r="V4286" t="s">
        <v>389</v>
      </c>
      <c r="W4286">
        <f>IFERROR(INDEX(#REF!,MATCH(Tableau1[[#This Row],[Identifiant pour calcul]],#REF!,0),9),0)</f>
        <v>0</v>
      </c>
      <c r="X4286">
        <f>Tableau1[[#This Row],[value]]*0.125*Tableau1[[#This Row],[Sequestration factor]]</f>
        <v>0</v>
      </c>
      <c r="Y4286" t="s">
        <v>39</v>
      </c>
      <c r="Z4286" t="s">
        <v>40</v>
      </c>
      <c r="AA4286" t="s">
        <v>39</v>
      </c>
      <c r="AB4286" t="e">
        <f>INDEX(#REF!,MATCH(Tableau1[[#This Row],[species_name]],#REF!,0),2)</f>
        <v>#REF!</v>
      </c>
      <c r="AC4286" s="3" t="e">
        <f>Tableau1[[#This Row],[value]]/Tableau1[[#This Row],[débarquements totaux de l''espèce]]</f>
        <v>#REF!</v>
      </c>
    </row>
    <row r="4287" spans="1:29" x14ac:dyDescent="0.2">
      <c r="A4287" s="1">
        <v>45355</v>
      </c>
      <c r="B4287" t="s">
        <v>24</v>
      </c>
      <c r="C4287" t="s">
        <v>25</v>
      </c>
      <c r="D4287">
        <v>2022</v>
      </c>
      <c r="E4287" t="s">
        <v>86</v>
      </c>
      <c r="F4287" t="s">
        <v>27</v>
      </c>
      <c r="G4287" t="s">
        <v>77</v>
      </c>
      <c r="H4287" t="s">
        <v>29</v>
      </c>
      <c r="M4287" t="s">
        <v>738</v>
      </c>
      <c r="N4287" t="str">
        <f>_xlfn.CONCAT(Tableau1[[#This Row],[species_name]],Tableau1[[#This Row],[sub_reg]])</f>
        <v>Common sole27.7</v>
      </c>
      <c r="O4287" t="s">
        <v>32</v>
      </c>
      <c r="P4287" t="s">
        <v>33</v>
      </c>
      <c r="Q4287" t="s">
        <v>34</v>
      </c>
      <c r="R4287">
        <v>1404.33</v>
      </c>
      <c r="S4287" t="s">
        <v>35</v>
      </c>
      <c r="T4287" t="s">
        <v>233</v>
      </c>
      <c r="U4287" t="s">
        <v>234</v>
      </c>
      <c r="V4287" t="s">
        <v>739</v>
      </c>
      <c r="W4287">
        <f>IFERROR(INDEX(#REF!,MATCH(Tableau1[[#This Row],[Identifiant pour calcul]],#REF!,0),9),0)</f>
        <v>0</v>
      </c>
      <c r="X4287">
        <f>Tableau1[[#This Row],[value]]*0.125*Tableau1[[#This Row],[Sequestration factor]]</f>
        <v>0</v>
      </c>
      <c r="Y4287" t="s">
        <v>39</v>
      </c>
      <c r="Z4287" t="s">
        <v>40</v>
      </c>
      <c r="AA4287" t="s">
        <v>39</v>
      </c>
      <c r="AB4287" t="e">
        <f>INDEX(#REF!,MATCH(Tableau1[[#This Row],[species_name]],#REF!,0),2)</f>
        <v>#REF!</v>
      </c>
      <c r="AC4287" s="3" t="e">
        <f>Tableau1[[#This Row],[value]]/Tableau1[[#This Row],[débarquements totaux de l''espèce]]</f>
        <v>#REF!</v>
      </c>
    </row>
    <row r="4288" spans="1:29" x14ac:dyDescent="0.2">
      <c r="A4288" s="1">
        <v>45355</v>
      </c>
      <c r="B4288" t="s">
        <v>24</v>
      </c>
      <c r="C4288" t="s">
        <v>25</v>
      </c>
      <c r="D4288">
        <v>2022</v>
      </c>
      <c r="E4288" t="s">
        <v>86</v>
      </c>
      <c r="F4288" t="s">
        <v>27</v>
      </c>
      <c r="G4288" t="s">
        <v>77</v>
      </c>
      <c r="H4288" t="s">
        <v>29</v>
      </c>
      <c r="M4288" t="s">
        <v>738</v>
      </c>
      <c r="N4288" t="str">
        <f>_xlfn.CONCAT(Tableau1[[#This Row],[species_name]],Tableau1[[#This Row],[sub_reg]])</f>
        <v>Common sole27.7.d</v>
      </c>
      <c r="O4288" t="s">
        <v>32</v>
      </c>
      <c r="P4288" t="s">
        <v>33</v>
      </c>
      <c r="Q4288" t="s">
        <v>34</v>
      </c>
      <c r="R4288">
        <v>207322.92</v>
      </c>
      <c r="S4288" t="s">
        <v>35</v>
      </c>
      <c r="T4288" t="s">
        <v>233</v>
      </c>
      <c r="U4288" t="s">
        <v>234</v>
      </c>
      <c r="V4288" t="s">
        <v>96</v>
      </c>
      <c r="W4288">
        <f>IFERROR(INDEX(#REF!,MATCH(Tableau1[[#This Row],[Identifiant pour calcul]],#REF!,0),9),0)</f>
        <v>0</v>
      </c>
      <c r="X4288">
        <f>Tableau1[[#This Row],[value]]*0.125*Tableau1[[#This Row],[Sequestration factor]]</f>
        <v>0</v>
      </c>
      <c r="Y4288" t="s">
        <v>39</v>
      </c>
      <c r="Z4288" t="s">
        <v>40</v>
      </c>
      <c r="AA4288" t="s">
        <v>39</v>
      </c>
      <c r="AB4288" t="e">
        <f>INDEX(#REF!,MATCH(Tableau1[[#This Row],[species_name]],#REF!,0),2)</f>
        <v>#REF!</v>
      </c>
      <c r="AC4288" s="3" t="e">
        <f>Tableau1[[#This Row],[value]]/Tableau1[[#This Row],[débarquements totaux de l''espèce]]</f>
        <v>#REF!</v>
      </c>
    </row>
    <row r="4289" spans="1:29" x14ac:dyDescent="0.2">
      <c r="A4289" s="1">
        <v>45355</v>
      </c>
      <c r="B4289" t="s">
        <v>24</v>
      </c>
      <c r="C4289" t="s">
        <v>25</v>
      </c>
      <c r="D4289">
        <v>2022</v>
      </c>
      <c r="E4289" t="s">
        <v>86</v>
      </c>
      <c r="F4289" t="s">
        <v>27</v>
      </c>
      <c r="G4289" t="s">
        <v>77</v>
      </c>
      <c r="H4289" t="s">
        <v>29</v>
      </c>
      <c r="M4289" t="s">
        <v>738</v>
      </c>
      <c r="N4289" t="str">
        <f>_xlfn.CONCAT(Tableau1[[#This Row],[species_name]],Tableau1[[#This Row],[sub_reg]])</f>
        <v>Common sole27.8.a</v>
      </c>
      <c r="O4289" t="s">
        <v>32</v>
      </c>
      <c r="P4289" t="s">
        <v>33</v>
      </c>
      <c r="Q4289" t="s">
        <v>34</v>
      </c>
      <c r="R4289">
        <v>257061.72</v>
      </c>
      <c r="S4289" t="s">
        <v>35</v>
      </c>
      <c r="T4289" t="s">
        <v>233</v>
      </c>
      <c r="U4289" t="s">
        <v>234</v>
      </c>
      <c r="V4289" t="s">
        <v>331</v>
      </c>
      <c r="W4289">
        <f>IFERROR(INDEX(#REF!,MATCH(Tableau1[[#This Row],[Identifiant pour calcul]],#REF!,0),9),0)</f>
        <v>0</v>
      </c>
      <c r="X4289">
        <f>Tableau1[[#This Row],[value]]*0.125*Tableau1[[#This Row],[Sequestration factor]]</f>
        <v>0</v>
      </c>
      <c r="Y4289" t="s">
        <v>39</v>
      </c>
      <c r="Z4289" t="s">
        <v>40</v>
      </c>
      <c r="AA4289" t="s">
        <v>39</v>
      </c>
      <c r="AB4289" t="e">
        <f>INDEX(#REF!,MATCH(Tableau1[[#This Row],[species_name]],#REF!,0),2)</f>
        <v>#REF!</v>
      </c>
      <c r="AC4289" s="3" t="e">
        <f>Tableau1[[#This Row],[value]]/Tableau1[[#This Row],[débarquements totaux de l''espèce]]</f>
        <v>#REF!</v>
      </c>
    </row>
    <row r="4290" spans="1:29" x14ac:dyDescent="0.2">
      <c r="A4290" s="1">
        <v>45355</v>
      </c>
      <c r="B4290" t="s">
        <v>24</v>
      </c>
      <c r="C4290" t="s">
        <v>25</v>
      </c>
      <c r="D4290">
        <v>2022</v>
      </c>
      <c r="E4290" t="s">
        <v>86</v>
      </c>
      <c r="F4290" t="s">
        <v>27</v>
      </c>
      <c r="G4290" t="s">
        <v>77</v>
      </c>
      <c r="H4290" t="s">
        <v>29</v>
      </c>
      <c r="M4290" t="s">
        <v>738</v>
      </c>
      <c r="N4290" t="str">
        <f>_xlfn.CONCAT(Tableau1[[#This Row],[species_name]],Tableau1[[#This Row],[sub_reg]])</f>
        <v>Common sole27.8.b</v>
      </c>
      <c r="O4290" t="s">
        <v>32</v>
      </c>
      <c r="P4290" t="s">
        <v>33</v>
      </c>
      <c r="Q4290" t="s">
        <v>34</v>
      </c>
      <c r="R4290">
        <v>118221.92</v>
      </c>
      <c r="S4290" t="s">
        <v>35</v>
      </c>
      <c r="T4290" t="s">
        <v>233</v>
      </c>
      <c r="U4290" t="s">
        <v>234</v>
      </c>
      <c r="V4290" t="s">
        <v>338</v>
      </c>
      <c r="W4290">
        <f>IFERROR(INDEX(#REF!,MATCH(Tableau1[[#This Row],[Identifiant pour calcul]],#REF!,0),9),0)</f>
        <v>0</v>
      </c>
      <c r="X4290">
        <f>Tableau1[[#This Row],[value]]*0.125*Tableau1[[#This Row],[Sequestration factor]]</f>
        <v>0</v>
      </c>
      <c r="Y4290" t="s">
        <v>39</v>
      </c>
      <c r="Z4290" t="s">
        <v>40</v>
      </c>
      <c r="AA4290" t="s">
        <v>39</v>
      </c>
      <c r="AB4290" t="e">
        <f>INDEX(#REF!,MATCH(Tableau1[[#This Row],[species_name]],#REF!,0),2)</f>
        <v>#REF!</v>
      </c>
      <c r="AC4290" s="3" t="e">
        <f>Tableau1[[#This Row],[value]]/Tableau1[[#This Row],[débarquements totaux de l''espèce]]</f>
        <v>#REF!</v>
      </c>
    </row>
    <row r="4291" spans="1:29" x14ac:dyDescent="0.2">
      <c r="A4291" s="1">
        <v>45355</v>
      </c>
      <c r="B4291" t="s">
        <v>24</v>
      </c>
      <c r="C4291" t="s">
        <v>25</v>
      </c>
      <c r="D4291">
        <v>2022</v>
      </c>
      <c r="E4291" t="s">
        <v>86</v>
      </c>
      <c r="F4291" t="s">
        <v>27</v>
      </c>
      <c r="G4291" t="s">
        <v>77</v>
      </c>
      <c r="H4291" t="s">
        <v>29</v>
      </c>
      <c r="M4291" t="s">
        <v>738</v>
      </c>
      <c r="N4291" t="str">
        <f>_xlfn.CONCAT(Tableau1[[#This Row],[species_name]],Tableau1[[#This Row],[sub_reg]])</f>
        <v>Common sole27.7.e</v>
      </c>
      <c r="O4291" t="s">
        <v>32</v>
      </c>
      <c r="P4291" t="s">
        <v>33</v>
      </c>
      <c r="Q4291" t="s">
        <v>34</v>
      </c>
      <c r="R4291">
        <v>10583.52</v>
      </c>
      <c r="S4291" t="s">
        <v>35</v>
      </c>
      <c r="T4291" t="s">
        <v>233</v>
      </c>
      <c r="U4291" t="s">
        <v>234</v>
      </c>
      <c r="V4291" t="s">
        <v>226</v>
      </c>
      <c r="W4291">
        <f>IFERROR(INDEX(#REF!,MATCH(Tableau1[[#This Row],[Identifiant pour calcul]],#REF!,0),9),0)</f>
        <v>0</v>
      </c>
      <c r="X4291">
        <f>Tableau1[[#This Row],[value]]*0.125*Tableau1[[#This Row],[Sequestration factor]]</f>
        <v>0</v>
      </c>
      <c r="Y4291" t="s">
        <v>39</v>
      </c>
      <c r="Z4291" t="s">
        <v>40</v>
      </c>
      <c r="AA4291" t="s">
        <v>39</v>
      </c>
      <c r="AB4291" t="e">
        <f>INDEX(#REF!,MATCH(Tableau1[[#This Row],[species_name]],#REF!,0),2)</f>
        <v>#REF!</v>
      </c>
      <c r="AC4291" s="3" t="e">
        <f>Tableau1[[#This Row],[value]]/Tableau1[[#This Row],[débarquements totaux de l''espèce]]</f>
        <v>#REF!</v>
      </c>
    </row>
    <row r="4292" spans="1:29" x14ac:dyDescent="0.2">
      <c r="A4292" s="1">
        <v>45355</v>
      </c>
      <c r="B4292" t="s">
        <v>24</v>
      </c>
      <c r="C4292" t="s">
        <v>25</v>
      </c>
      <c r="D4292">
        <v>2022</v>
      </c>
      <c r="E4292" t="s">
        <v>26</v>
      </c>
      <c r="F4292" t="s">
        <v>27</v>
      </c>
      <c r="G4292" t="s">
        <v>277</v>
      </c>
      <c r="H4292" t="s">
        <v>29</v>
      </c>
      <c r="M4292" t="s">
        <v>749</v>
      </c>
      <c r="N4292" t="str">
        <f>_xlfn.CONCAT(Tableau1[[#This Row],[species_name]],Tableau1[[#This Row],[sub_reg]])</f>
        <v>Common solesa 7</v>
      </c>
      <c r="O4292" t="s">
        <v>32</v>
      </c>
      <c r="P4292" t="s">
        <v>33</v>
      </c>
      <c r="Q4292" t="s">
        <v>34</v>
      </c>
      <c r="R4292">
        <v>58961.193299999999</v>
      </c>
      <c r="S4292" t="s">
        <v>35</v>
      </c>
      <c r="T4292" t="s">
        <v>233</v>
      </c>
      <c r="U4292" t="s">
        <v>234</v>
      </c>
      <c r="V4292" t="s">
        <v>62</v>
      </c>
      <c r="W4292">
        <f>IFERROR(INDEX(#REF!,MATCH(Tableau1[[#This Row],[Identifiant pour calcul]],#REF!,0),9),0)</f>
        <v>0</v>
      </c>
      <c r="X4292">
        <f>Tableau1[[#This Row],[value]]*0.125*Tableau1[[#This Row],[Sequestration factor]]</f>
        <v>0</v>
      </c>
      <c r="Y4292" t="s">
        <v>39</v>
      </c>
      <c r="Z4292" t="s">
        <v>40</v>
      </c>
      <c r="AA4292" t="s">
        <v>39</v>
      </c>
      <c r="AB4292" t="e">
        <f>INDEX(#REF!,MATCH(Tableau1[[#This Row],[species_name]],#REF!,0),2)</f>
        <v>#REF!</v>
      </c>
      <c r="AC4292" s="3" t="e">
        <f>Tableau1[[#This Row],[value]]/Tableau1[[#This Row],[débarquements totaux de l''espèce]]</f>
        <v>#REF!</v>
      </c>
    </row>
    <row r="4293" spans="1:29" x14ac:dyDescent="0.2">
      <c r="A4293" s="1">
        <v>45355</v>
      </c>
      <c r="B4293" t="s">
        <v>24</v>
      </c>
      <c r="C4293" t="s">
        <v>25</v>
      </c>
      <c r="D4293">
        <v>2022</v>
      </c>
      <c r="E4293" t="s">
        <v>26</v>
      </c>
      <c r="F4293" t="s">
        <v>239</v>
      </c>
      <c r="G4293" t="s">
        <v>277</v>
      </c>
      <c r="H4293" t="s">
        <v>29</v>
      </c>
      <c r="M4293" t="s">
        <v>768</v>
      </c>
      <c r="N4293" t="str">
        <f>_xlfn.CONCAT(Tableau1[[#This Row],[species_name]],Tableau1[[#This Row],[sub_reg]])</f>
        <v>Common solesa 7</v>
      </c>
      <c r="O4293" t="s">
        <v>32</v>
      </c>
      <c r="P4293" t="s">
        <v>33</v>
      </c>
      <c r="Q4293" t="s">
        <v>34</v>
      </c>
      <c r="R4293">
        <v>3399.6244000000002</v>
      </c>
      <c r="S4293" t="s">
        <v>35</v>
      </c>
      <c r="T4293" t="s">
        <v>233</v>
      </c>
      <c r="U4293" t="s">
        <v>234</v>
      </c>
      <c r="V4293" t="s">
        <v>62</v>
      </c>
      <c r="W4293">
        <f>IFERROR(INDEX(#REF!,MATCH(Tableau1[[#This Row],[Identifiant pour calcul]],#REF!,0),9),0)</f>
        <v>0</v>
      </c>
      <c r="X4293">
        <f>Tableau1[[#This Row],[value]]*0.125*Tableau1[[#This Row],[Sequestration factor]]</f>
        <v>0</v>
      </c>
      <c r="Y4293" t="s">
        <v>39</v>
      </c>
      <c r="Z4293" t="s">
        <v>40</v>
      </c>
      <c r="AA4293" t="s">
        <v>39</v>
      </c>
      <c r="AB4293" t="e">
        <f>INDEX(#REF!,MATCH(Tableau1[[#This Row],[species_name]],#REF!,0),2)</f>
        <v>#REF!</v>
      </c>
      <c r="AC4293" s="3" t="e">
        <f>Tableau1[[#This Row],[value]]/Tableau1[[#This Row],[débarquements totaux de l''espèce]]</f>
        <v>#REF!</v>
      </c>
    </row>
    <row r="4294" spans="1:29" x14ac:dyDescent="0.2">
      <c r="A4294" s="1">
        <v>45355</v>
      </c>
      <c r="B4294" t="s">
        <v>24</v>
      </c>
      <c r="C4294" t="s">
        <v>25</v>
      </c>
      <c r="D4294">
        <v>2022</v>
      </c>
      <c r="E4294" t="s">
        <v>86</v>
      </c>
      <c r="F4294" t="s">
        <v>217</v>
      </c>
      <c r="G4294" t="s">
        <v>107</v>
      </c>
      <c r="H4294" t="s">
        <v>29</v>
      </c>
      <c r="M4294" t="s">
        <v>771</v>
      </c>
      <c r="N4294" t="str">
        <f>_xlfn.CONCAT(Tableau1[[#This Row],[species_name]],Tableau1[[#This Row],[sub_reg]])</f>
        <v>Common sole27.8.a</v>
      </c>
      <c r="O4294" t="s">
        <v>32</v>
      </c>
      <c r="P4294" t="s">
        <v>33</v>
      </c>
      <c r="Q4294" t="s">
        <v>34</v>
      </c>
      <c r="R4294">
        <v>1815.8</v>
      </c>
      <c r="S4294" t="s">
        <v>35</v>
      </c>
      <c r="T4294" t="s">
        <v>233</v>
      </c>
      <c r="U4294" t="s">
        <v>234</v>
      </c>
      <c r="V4294" t="s">
        <v>331</v>
      </c>
      <c r="W4294">
        <f>IFERROR(INDEX(#REF!,MATCH(Tableau1[[#This Row],[Identifiant pour calcul]],#REF!,0),9),0)</f>
        <v>0</v>
      </c>
      <c r="X4294">
        <f>Tableau1[[#This Row],[value]]*0.125*Tableau1[[#This Row],[Sequestration factor]]</f>
        <v>0</v>
      </c>
      <c r="Y4294" t="s">
        <v>39</v>
      </c>
      <c r="Z4294" t="s">
        <v>40</v>
      </c>
      <c r="AA4294" t="s">
        <v>39</v>
      </c>
      <c r="AB4294" t="e">
        <f>INDEX(#REF!,MATCH(Tableau1[[#This Row],[species_name]],#REF!,0),2)</f>
        <v>#REF!</v>
      </c>
      <c r="AC4294" s="3" t="e">
        <f>Tableau1[[#This Row],[value]]/Tableau1[[#This Row],[débarquements totaux de l''espèce]]</f>
        <v>#REF!</v>
      </c>
    </row>
    <row r="4295" spans="1:29" x14ac:dyDescent="0.2">
      <c r="A4295" s="1">
        <v>45355</v>
      </c>
      <c r="B4295" t="s">
        <v>24</v>
      </c>
      <c r="C4295" t="s">
        <v>25</v>
      </c>
      <c r="D4295">
        <v>2022</v>
      </c>
      <c r="E4295" t="s">
        <v>86</v>
      </c>
      <c r="F4295" t="s">
        <v>87</v>
      </c>
      <c r="G4295" t="s">
        <v>28</v>
      </c>
      <c r="H4295" t="s">
        <v>29</v>
      </c>
      <c r="L4295" t="s">
        <v>89</v>
      </c>
      <c r="M4295" t="s">
        <v>90</v>
      </c>
      <c r="N4295" t="str">
        <f>_xlfn.CONCAT(Tableau1[[#This Row],[species_name]],Tableau1[[#This Row],[sub_reg]])</f>
        <v>Common sole27.7.d</v>
      </c>
      <c r="O4295" t="s">
        <v>32</v>
      </c>
      <c r="P4295" t="s">
        <v>33</v>
      </c>
      <c r="Q4295" t="s">
        <v>34</v>
      </c>
      <c r="R4295">
        <v>37813.199999999997</v>
      </c>
      <c r="S4295" t="s">
        <v>35</v>
      </c>
      <c r="T4295" t="s">
        <v>233</v>
      </c>
      <c r="U4295" t="s">
        <v>234</v>
      </c>
      <c r="V4295" t="s">
        <v>96</v>
      </c>
      <c r="W4295">
        <f>IFERROR(INDEX(#REF!,MATCH(Tableau1[[#This Row],[Identifiant pour calcul]],#REF!,0),9),0)</f>
        <v>0</v>
      </c>
      <c r="X4295">
        <f>Tableau1[[#This Row],[value]]*0.125*Tableau1[[#This Row],[Sequestration factor]]</f>
        <v>0</v>
      </c>
      <c r="Y4295" t="s">
        <v>39</v>
      </c>
      <c r="Z4295" t="s">
        <v>40</v>
      </c>
      <c r="AA4295" t="s">
        <v>39</v>
      </c>
      <c r="AB4295" t="e">
        <f>INDEX(#REF!,MATCH(Tableau1[[#This Row],[species_name]],#REF!,0),2)</f>
        <v>#REF!</v>
      </c>
      <c r="AC4295" s="3" t="e">
        <f>Tableau1[[#This Row],[value]]/Tableau1[[#This Row],[débarquements totaux de l''espèce]]</f>
        <v>#REF!</v>
      </c>
    </row>
    <row r="4296" spans="1:29" x14ac:dyDescent="0.2">
      <c r="A4296" s="1">
        <v>45355</v>
      </c>
      <c r="B4296" t="s">
        <v>24</v>
      </c>
      <c r="C4296" t="s">
        <v>25</v>
      </c>
      <c r="D4296">
        <v>2022</v>
      </c>
      <c r="E4296" t="s">
        <v>86</v>
      </c>
      <c r="F4296" t="s">
        <v>87</v>
      </c>
      <c r="G4296" t="s">
        <v>28</v>
      </c>
      <c r="H4296" t="s">
        <v>29</v>
      </c>
      <c r="L4296" t="s">
        <v>89</v>
      </c>
      <c r="M4296" t="s">
        <v>90</v>
      </c>
      <c r="N4296" t="str">
        <f>_xlfn.CONCAT(Tableau1[[#This Row],[species_name]],Tableau1[[#This Row],[sub_reg]])</f>
        <v>Common sole27.7.e</v>
      </c>
      <c r="O4296" t="s">
        <v>32</v>
      </c>
      <c r="P4296" t="s">
        <v>33</v>
      </c>
      <c r="Q4296" t="s">
        <v>34</v>
      </c>
      <c r="R4296">
        <v>10119.18</v>
      </c>
      <c r="S4296" t="s">
        <v>35</v>
      </c>
      <c r="T4296" t="s">
        <v>233</v>
      </c>
      <c r="U4296" t="s">
        <v>234</v>
      </c>
      <c r="V4296" t="s">
        <v>226</v>
      </c>
      <c r="W4296">
        <f>IFERROR(INDEX(#REF!,MATCH(Tableau1[[#This Row],[Identifiant pour calcul]],#REF!,0),9),0)</f>
        <v>0</v>
      </c>
      <c r="X4296">
        <f>Tableau1[[#This Row],[value]]*0.125*Tableau1[[#This Row],[Sequestration factor]]</f>
        <v>0</v>
      </c>
      <c r="Y4296" t="s">
        <v>39</v>
      </c>
      <c r="Z4296" t="s">
        <v>40</v>
      </c>
      <c r="AA4296" t="s">
        <v>39</v>
      </c>
      <c r="AB4296" t="e">
        <f>INDEX(#REF!,MATCH(Tableau1[[#This Row],[species_name]],#REF!,0),2)</f>
        <v>#REF!</v>
      </c>
      <c r="AC4296" s="3" t="e">
        <f>Tableau1[[#This Row],[value]]/Tableau1[[#This Row],[débarquements totaux de l''espèce]]</f>
        <v>#REF!</v>
      </c>
    </row>
    <row r="4297" spans="1:29" x14ac:dyDescent="0.2">
      <c r="A4297" s="1">
        <v>45355</v>
      </c>
      <c r="B4297" t="s">
        <v>24</v>
      </c>
      <c r="C4297" t="s">
        <v>25</v>
      </c>
      <c r="D4297">
        <v>2022</v>
      </c>
      <c r="E4297" t="s">
        <v>86</v>
      </c>
      <c r="F4297" t="s">
        <v>158</v>
      </c>
      <c r="G4297" t="s">
        <v>88</v>
      </c>
      <c r="H4297" t="s">
        <v>29</v>
      </c>
      <c r="L4297" t="s">
        <v>373</v>
      </c>
      <c r="M4297" t="s">
        <v>374</v>
      </c>
      <c r="N4297" t="str">
        <f>_xlfn.CONCAT(Tableau1[[#This Row],[species_name]],Tableau1[[#This Row],[sub_reg]])</f>
        <v>Common sole27.7.e</v>
      </c>
      <c r="O4297" t="s">
        <v>32</v>
      </c>
      <c r="P4297" t="s">
        <v>33</v>
      </c>
      <c r="Q4297" t="s">
        <v>34</v>
      </c>
      <c r="R4297">
        <v>31027.72</v>
      </c>
      <c r="S4297" t="s">
        <v>35</v>
      </c>
      <c r="T4297" t="s">
        <v>233</v>
      </c>
      <c r="U4297" t="s">
        <v>234</v>
      </c>
      <c r="V4297" t="s">
        <v>226</v>
      </c>
      <c r="W4297">
        <f>IFERROR(INDEX(#REF!,MATCH(Tableau1[[#This Row],[Identifiant pour calcul]],#REF!,0),9),0)</f>
        <v>0</v>
      </c>
      <c r="X4297">
        <f>Tableau1[[#This Row],[value]]*0.125*Tableau1[[#This Row],[Sequestration factor]]</f>
        <v>0</v>
      </c>
      <c r="Y4297" t="s">
        <v>39</v>
      </c>
      <c r="Z4297" t="s">
        <v>40</v>
      </c>
      <c r="AA4297" t="s">
        <v>39</v>
      </c>
      <c r="AB4297" t="e">
        <f>INDEX(#REF!,MATCH(Tableau1[[#This Row],[species_name]],#REF!,0),2)</f>
        <v>#REF!</v>
      </c>
      <c r="AC4297" s="3" t="e">
        <f>Tableau1[[#This Row],[value]]/Tableau1[[#This Row],[débarquements totaux de l''espèce]]</f>
        <v>#REF!</v>
      </c>
    </row>
    <row r="4298" spans="1:29" x14ac:dyDescent="0.2">
      <c r="A4298" s="1">
        <v>45355</v>
      </c>
      <c r="B4298" t="s">
        <v>24</v>
      </c>
      <c r="C4298" t="s">
        <v>25</v>
      </c>
      <c r="D4298">
        <v>2022</v>
      </c>
      <c r="E4298" t="s">
        <v>86</v>
      </c>
      <c r="F4298" t="s">
        <v>158</v>
      </c>
      <c r="G4298" t="s">
        <v>88</v>
      </c>
      <c r="H4298" t="s">
        <v>29</v>
      </c>
      <c r="L4298" t="s">
        <v>373</v>
      </c>
      <c r="M4298" t="s">
        <v>374</v>
      </c>
      <c r="N4298" t="str">
        <f>_xlfn.CONCAT(Tableau1[[#This Row],[species_name]],Tableau1[[#This Row],[sub_reg]])</f>
        <v>Common sole27.7.f</v>
      </c>
      <c r="O4298" t="s">
        <v>32</v>
      </c>
      <c r="P4298" t="s">
        <v>33</v>
      </c>
      <c r="Q4298" t="s">
        <v>34</v>
      </c>
      <c r="R4298">
        <v>6729.62</v>
      </c>
      <c r="S4298" t="s">
        <v>35</v>
      </c>
      <c r="T4298" t="s">
        <v>233</v>
      </c>
      <c r="U4298" t="s">
        <v>234</v>
      </c>
      <c r="V4298" t="s">
        <v>685</v>
      </c>
      <c r="W4298">
        <f>IFERROR(INDEX(#REF!,MATCH(Tableau1[[#This Row],[Identifiant pour calcul]],#REF!,0),9),0)</f>
        <v>0</v>
      </c>
      <c r="X4298">
        <f>Tableau1[[#This Row],[value]]*0.125*Tableau1[[#This Row],[Sequestration factor]]</f>
        <v>0</v>
      </c>
      <c r="Y4298" t="s">
        <v>39</v>
      </c>
      <c r="Z4298" t="s">
        <v>40</v>
      </c>
      <c r="AA4298" t="s">
        <v>39</v>
      </c>
      <c r="AB4298" t="e">
        <f>INDEX(#REF!,MATCH(Tableau1[[#This Row],[species_name]],#REF!,0),2)</f>
        <v>#REF!</v>
      </c>
      <c r="AC4298" s="3" t="e">
        <f>Tableau1[[#This Row],[value]]/Tableau1[[#This Row],[débarquements totaux de l''espèce]]</f>
        <v>#REF!</v>
      </c>
    </row>
    <row r="4299" spans="1:29" x14ac:dyDescent="0.2">
      <c r="A4299" s="1">
        <v>45355</v>
      </c>
      <c r="B4299" t="s">
        <v>24</v>
      </c>
      <c r="C4299" t="s">
        <v>25</v>
      </c>
      <c r="D4299">
        <v>2022</v>
      </c>
      <c r="E4299" t="s">
        <v>86</v>
      </c>
      <c r="F4299" t="s">
        <v>158</v>
      </c>
      <c r="G4299" t="s">
        <v>88</v>
      </c>
      <c r="H4299" t="s">
        <v>29</v>
      </c>
      <c r="L4299" t="s">
        <v>373</v>
      </c>
      <c r="M4299" t="s">
        <v>374</v>
      </c>
      <c r="N4299" t="str">
        <f>_xlfn.CONCAT(Tableau1[[#This Row],[species_name]],Tableau1[[#This Row],[sub_reg]])</f>
        <v>Common sole27.7.g</v>
      </c>
      <c r="O4299" t="s">
        <v>32</v>
      </c>
      <c r="P4299" t="s">
        <v>33</v>
      </c>
      <c r="Q4299" t="s">
        <v>34</v>
      </c>
      <c r="R4299">
        <v>44569.68</v>
      </c>
      <c r="S4299" t="s">
        <v>35</v>
      </c>
      <c r="T4299" t="s">
        <v>233</v>
      </c>
      <c r="U4299" t="s">
        <v>234</v>
      </c>
      <c r="V4299" t="s">
        <v>662</v>
      </c>
      <c r="W4299">
        <f>IFERROR(INDEX(#REF!,MATCH(Tableau1[[#This Row],[Identifiant pour calcul]],#REF!,0),9),0)</f>
        <v>0</v>
      </c>
      <c r="X4299">
        <f>Tableau1[[#This Row],[value]]*0.125*Tableau1[[#This Row],[Sequestration factor]]</f>
        <v>0</v>
      </c>
      <c r="Y4299" t="s">
        <v>39</v>
      </c>
      <c r="Z4299" t="s">
        <v>40</v>
      </c>
      <c r="AA4299" t="s">
        <v>39</v>
      </c>
      <c r="AB4299" t="e">
        <f>INDEX(#REF!,MATCH(Tableau1[[#This Row],[species_name]],#REF!,0),2)</f>
        <v>#REF!</v>
      </c>
      <c r="AC4299" s="3" t="e">
        <f>Tableau1[[#This Row],[value]]/Tableau1[[#This Row],[débarquements totaux de l''espèce]]</f>
        <v>#REF!</v>
      </c>
    </row>
    <row r="4300" spans="1:29" x14ac:dyDescent="0.2">
      <c r="A4300" s="1">
        <v>45355</v>
      </c>
      <c r="B4300" t="s">
        <v>24</v>
      </c>
      <c r="C4300" t="s">
        <v>25</v>
      </c>
      <c r="D4300">
        <v>2022</v>
      </c>
      <c r="E4300" t="s">
        <v>86</v>
      </c>
      <c r="F4300" t="s">
        <v>158</v>
      </c>
      <c r="G4300" t="s">
        <v>88</v>
      </c>
      <c r="H4300" t="s">
        <v>29</v>
      </c>
      <c r="L4300" t="s">
        <v>373</v>
      </c>
      <c r="M4300" t="s">
        <v>374</v>
      </c>
      <c r="N4300" t="str">
        <f>_xlfn.CONCAT(Tableau1[[#This Row],[species_name]],Tableau1[[#This Row],[sub_reg]])</f>
        <v>Common sole27.7.d</v>
      </c>
      <c r="O4300" t="s">
        <v>32</v>
      </c>
      <c r="P4300" t="s">
        <v>33</v>
      </c>
      <c r="Q4300" t="s">
        <v>34</v>
      </c>
      <c r="R4300">
        <v>4432.9399999999996</v>
      </c>
      <c r="S4300" t="s">
        <v>35</v>
      </c>
      <c r="T4300" t="s">
        <v>233</v>
      </c>
      <c r="U4300" t="s">
        <v>234</v>
      </c>
      <c r="V4300" t="s">
        <v>96</v>
      </c>
      <c r="W4300">
        <f>IFERROR(INDEX(#REF!,MATCH(Tableau1[[#This Row],[Identifiant pour calcul]],#REF!,0),9),0)</f>
        <v>0</v>
      </c>
      <c r="X4300">
        <f>Tableau1[[#This Row],[value]]*0.125*Tableau1[[#This Row],[Sequestration factor]]</f>
        <v>0</v>
      </c>
      <c r="Y4300" t="s">
        <v>39</v>
      </c>
      <c r="Z4300" t="s">
        <v>40</v>
      </c>
      <c r="AA4300" t="s">
        <v>39</v>
      </c>
      <c r="AB4300" t="e">
        <f>INDEX(#REF!,MATCH(Tableau1[[#This Row],[species_name]],#REF!,0),2)</f>
        <v>#REF!</v>
      </c>
      <c r="AC4300" s="3" t="e">
        <f>Tableau1[[#This Row],[value]]/Tableau1[[#This Row],[débarquements totaux de l''espèce]]</f>
        <v>#REF!</v>
      </c>
    </row>
    <row r="4301" spans="1:29" x14ac:dyDescent="0.2">
      <c r="A4301" s="1">
        <v>45355</v>
      </c>
      <c r="B4301" t="s">
        <v>24</v>
      </c>
      <c r="C4301" t="s">
        <v>25</v>
      </c>
      <c r="D4301">
        <v>2022</v>
      </c>
      <c r="E4301" t="s">
        <v>86</v>
      </c>
      <c r="F4301" t="s">
        <v>602</v>
      </c>
      <c r="G4301" t="s">
        <v>107</v>
      </c>
      <c r="H4301" t="s">
        <v>29</v>
      </c>
      <c r="L4301" t="s">
        <v>603</v>
      </c>
      <c r="M4301" t="s">
        <v>604</v>
      </c>
      <c r="N4301" t="str">
        <f>_xlfn.CONCAT(Tableau1[[#This Row],[species_name]],Tableau1[[#This Row],[sub_reg]])</f>
        <v>Common sole27.8.a</v>
      </c>
      <c r="O4301" t="s">
        <v>32</v>
      </c>
      <c r="P4301" t="s">
        <v>33</v>
      </c>
      <c r="Q4301" t="s">
        <v>34</v>
      </c>
      <c r="R4301">
        <v>1804.32</v>
      </c>
      <c r="S4301" t="s">
        <v>35</v>
      </c>
      <c r="T4301" t="s">
        <v>233</v>
      </c>
      <c r="U4301" t="s">
        <v>234</v>
      </c>
      <c r="V4301" t="s">
        <v>331</v>
      </c>
      <c r="W4301">
        <f>IFERROR(INDEX(#REF!,MATCH(Tableau1[[#This Row],[Identifiant pour calcul]],#REF!,0),9),0)</f>
        <v>0</v>
      </c>
      <c r="X4301">
        <f>Tableau1[[#This Row],[value]]*0.125*Tableau1[[#This Row],[Sequestration factor]]</f>
        <v>0</v>
      </c>
      <c r="Y4301" t="s">
        <v>39</v>
      </c>
      <c r="Z4301" t="s">
        <v>40</v>
      </c>
      <c r="AA4301" t="s">
        <v>39</v>
      </c>
      <c r="AB4301" t="e">
        <f>INDEX(#REF!,MATCH(Tableau1[[#This Row],[species_name]],#REF!,0),2)</f>
        <v>#REF!</v>
      </c>
      <c r="AC4301" s="3" t="e">
        <f>Tableau1[[#This Row],[value]]/Tableau1[[#This Row],[débarquements totaux de l''espèce]]</f>
        <v>#REF!</v>
      </c>
    </row>
    <row r="4302" spans="1:29" x14ac:dyDescent="0.2">
      <c r="A4302" s="1">
        <v>45355</v>
      </c>
      <c r="B4302" t="s">
        <v>24</v>
      </c>
      <c r="C4302" t="s">
        <v>25</v>
      </c>
      <c r="D4302">
        <v>2022</v>
      </c>
      <c r="E4302" t="s">
        <v>86</v>
      </c>
      <c r="F4302" t="s">
        <v>158</v>
      </c>
      <c r="G4302" t="s">
        <v>406</v>
      </c>
      <c r="H4302" t="s">
        <v>29</v>
      </c>
      <c r="L4302" t="s">
        <v>418</v>
      </c>
      <c r="M4302" t="s">
        <v>419</v>
      </c>
      <c r="N4302" t="str">
        <f>_xlfn.CONCAT(Tableau1[[#This Row],[species_name]],Tableau1[[#This Row],[sub_reg]])</f>
        <v>Common sole27.7.e</v>
      </c>
      <c r="O4302" t="s">
        <v>32</v>
      </c>
      <c r="P4302" t="s">
        <v>33</v>
      </c>
      <c r="Q4302" t="s">
        <v>34</v>
      </c>
      <c r="R4302">
        <v>26222.98</v>
      </c>
      <c r="S4302" t="s">
        <v>35</v>
      </c>
      <c r="T4302" t="s">
        <v>233</v>
      </c>
      <c r="U4302" t="s">
        <v>234</v>
      </c>
      <c r="V4302" t="s">
        <v>226</v>
      </c>
      <c r="W4302">
        <f>IFERROR(INDEX(#REF!,MATCH(Tableau1[[#This Row],[Identifiant pour calcul]],#REF!,0),9),0)</f>
        <v>0</v>
      </c>
      <c r="X4302">
        <f>Tableau1[[#This Row],[value]]*0.125*Tableau1[[#This Row],[Sequestration factor]]</f>
        <v>0</v>
      </c>
      <c r="Y4302" t="s">
        <v>39</v>
      </c>
      <c r="Z4302" t="s">
        <v>40</v>
      </c>
      <c r="AA4302" t="s">
        <v>39</v>
      </c>
      <c r="AB4302" t="e">
        <f>INDEX(#REF!,MATCH(Tableau1[[#This Row],[species_name]],#REF!,0),2)</f>
        <v>#REF!</v>
      </c>
      <c r="AC4302" s="3" t="e">
        <f>Tableau1[[#This Row],[value]]/Tableau1[[#This Row],[débarquements totaux de l''espèce]]</f>
        <v>#REF!</v>
      </c>
    </row>
    <row r="4303" spans="1:29" x14ac:dyDescent="0.2">
      <c r="A4303" s="1">
        <v>45355</v>
      </c>
      <c r="B4303" t="s">
        <v>24</v>
      </c>
      <c r="C4303" t="s">
        <v>25</v>
      </c>
      <c r="D4303">
        <v>2022</v>
      </c>
      <c r="E4303" t="s">
        <v>86</v>
      </c>
      <c r="F4303" t="s">
        <v>158</v>
      </c>
      <c r="G4303" t="s">
        <v>406</v>
      </c>
      <c r="H4303" t="s">
        <v>29</v>
      </c>
      <c r="L4303" t="s">
        <v>418</v>
      </c>
      <c r="M4303" t="s">
        <v>419</v>
      </c>
      <c r="N4303" t="str">
        <f>_xlfn.CONCAT(Tableau1[[#This Row],[species_name]],Tableau1[[#This Row],[sub_reg]])</f>
        <v>Common sole27.7.f</v>
      </c>
      <c r="O4303" t="s">
        <v>32</v>
      </c>
      <c r="P4303" t="s">
        <v>33</v>
      </c>
      <c r="Q4303" t="s">
        <v>34</v>
      </c>
      <c r="R4303">
        <v>4346.91</v>
      </c>
      <c r="S4303" t="s">
        <v>35</v>
      </c>
      <c r="T4303" t="s">
        <v>233</v>
      </c>
      <c r="U4303" t="s">
        <v>234</v>
      </c>
      <c r="V4303" t="s">
        <v>685</v>
      </c>
      <c r="W4303">
        <f>IFERROR(INDEX(#REF!,MATCH(Tableau1[[#This Row],[Identifiant pour calcul]],#REF!,0),9),0)</f>
        <v>0</v>
      </c>
      <c r="X4303">
        <f>Tableau1[[#This Row],[value]]*0.125*Tableau1[[#This Row],[Sequestration factor]]</f>
        <v>0</v>
      </c>
      <c r="Y4303" t="s">
        <v>39</v>
      </c>
      <c r="Z4303" t="s">
        <v>40</v>
      </c>
      <c r="AA4303" t="s">
        <v>39</v>
      </c>
      <c r="AB4303" t="e">
        <f>INDEX(#REF!,MATCH(Tableau1[[#This Row],[species_name]],#REF!,0),2)</f>
        <v>#REF!</v>
      </c>
      <c r="AC4303" s="3" t="e">
        <f>Tableau1[[#This Row],[value]]/Tableau1[[#This Row],[débarquements totaux de l''espèce]]</f>
        <v>#REF!</v>
      </c>
    </row>
    <row r="4304" spans="1:29" x14ac:dyDescent="0.2">
      <c r="A4304" s="1">
        <v>45355</v>
      </c>
      <c r="B4304" t="s">
        <v>24</v>
      </c>
      <c r="C4304" t="s">
        <v>25</v>
      </c>
      <c r="D4304">
        <v>2022</v>
      </c>
      <c r="E4304" t="s">
        <v>86</v>
      </c>
      <c r="F4304" t="s">
        <v>158</v>
      </c>
      <c r="G4304" t="s">
        <v>406</v>
      </c>
      <c r="H4304" t="s">
        <v>29</v>
      </c>
      <c r="L4304" t="s">
        <v>418</v>
      </c>
      <c r="M4304" t="s">
        <v>419</v>
      </c>
      <c r="N4304" t="str">
        <f>_xlfn.CONCAT(Tableau1[[#This Row],[species_name]],Tableau1[[#This Row],[sub_reg]])</f>
        <v>Common sole27.7.g</v>
      </c>
      <c r="O4304" t="s">
        <v>32</v>
      </c>
      <c r="P4304" t="s">
        <v>33</v>
      </c>
      <c r="Q4304" t="s">
        <v>34</v>
      </c>
      <c r="R4304">
        <v>11960.5</v>
      </c>
      <c r="S4304" t="s">
        <v>35</v>
      </c>
      <c r="T4304" t="s">
        <v>233</v>
      </c>
      <c r="U4304" t="s">
        <v>234</v>
      </c>
      <c r="V4304" t="s">
        <v>662</v>
      </c>
      <c r="W4304">
        <f>IFERROR(INDEX(#REF!,MATCH(Tableau1[[#This Row],[Identifiant pour calcul]],#REF!,0),9),0)</f>
        <v>0</v>
      </c>
      <c r="X4304">
        <f>Tableau1[[#This Row],[value]]*0.125*Tableau1[[#This Row],[Sequestration factor]]</f>
        <v>0</v>
      </c>
      <c r="Y4304" t="s">
        <v>39</v>
      </c>
      <c r="Z4304" t="s">
        <v>40</v>
      </c>
      <c r="AA4304" t="s">
        <v>39</v>
      </c>
      <c r="AB4304" t="e">
        <f>INDEX(#REF!,MATCH(Tableau1[[#This Row],[species_name]],#REF!,0),2)</f>
        <v>#REF!</v>
      </c>
      <c r="AC4304" s="3" t="e">
        <f>Tableau1[[#This Row],[value]]/Tableau1[[#This Row],[débarquements totaux de l''espèce]]</f>
        <v>#REF!</v>
      </c>
    </row>
    <row r="4305" spans="1:29" x14ac:dyDescent="0.2">
      <c r="A4305" s="1">
        <v>45355</v>
      </c>
      <c r="B4305" t="s">
        <v>24</v>
      </c>
      <c r="C4305" t="s">
        <v>25</v>
      </c>
      <c r="D4305">
        <v>2022</v>
      </c>
      <c r="E4305" t="s">
        <v>86</v>
      </c>
      <c r="F4305" t="s">
        <v>158</v>
      </c>
      <c r="G4305" t="s">
        <v>406</v>
      </c>
      <c r="H4305" t="s">
        <v>29</v>
      </c>
      <c r="L4305" t="s">
        <v>418</v>
      </c>
      <c r="M4305" t="s">
        <v>419</v>
      </c>
      <c r="N4305" t="str">
        <f>_xlfn.CONCAT(Tableau1[[#This Row],[species_name]],Tableau1[[#This Row],[sub_reg]])</f>
        <v>Common sole27.7.h</v>
      </c>
      <c r="O4305" t="s">
        <v>32</v>
      </c>
      <c r="P4305" t="s">
        <v>33</v>
      </c>
      <c r="Q4305" t="s">
        <v>34</v>
      </c>
      <c r="R4305">
        <v>25623.19</v>
      </c>
      <c r="S4305" t="s">
        <v>35</v>
      </c>
      <c r="T4305" t="s">
        <v>233</v>
      </c>
      <c r="U4305" t="s">
        <v>234</v>
      </c>
      <c r="V4305" t="s">
        <v>330</v>
      </c>
      <c r="W4305">
        <f>IFERROR(INDEX(#REF!,MATCH(Tableau1[[#This Row],[Identifiant pour calcul]],#REF!,0),9),0)</f>
        <v>0</v>
      </c>
      <c r="X4305">
        <f>Tableau1[[#This Row],[value]]*0.125*Tableau1[[#This Row],[Sequestration factor]]</f>
        <v>0</v>
      </c>
      <c r="Y4305" t="s">
        <v>39</v>
      </c>
      <c r="Z4305" t="s">
        <v>40</v>
      </c>
      <c r="AA4305" t="s">
        <v>39</v>
      </c>
      <c r="AB4305" t="e">
        <f>INDEX(#REF!,MATCH(Tableau1[[#This Row],[species_name]],#REF!,0),2)</f>
        <v>#REF!</v>
      </c>
      <c r="AC4305" s="3" t="e">
        <f>Tableau1[[#This Row],[value]]/Tableau1[[#This Row],[débarquements totaux de l''espèce]]</f>
        <v>#REF!</v>
      </c>
    </row>
    <row r="4306" spans="1:29" x14ac:dyDescent="0.2">
      <c r="A4306" s="1">
        <v>45355</v>
      </c>
      <c r="B4306" t="s">
        <v>24</v>
      </c>
      <c r="C4306" t="s">
        <v>25</v>
      </c>
      <c r="D4306">
        <v>2022</v>
      </c>
      <c r="E4306" t="s">
        <v>86</v>
      </c>
      <c r="F4306" t="s">
        <v>158</v>
      </c>
      <c r="G4306" t="s">
        <v>406</v>
      </c>
      <c r="H4306" t="s">
        <v>29</v>
      </c>
      <c r="L4306" t="s">
        <v>418</v>
      </c>
      <c r="M4306" t="s">
        <v>419</v>
      </c>
      <c r="N4306" t="str">
        <f>_xlfn.CONCAT(Tableau1[[#This Row],[species_name]],Tableau1[[#This Row],[sub_reg]])</f>
        <v>Common sole27.7.j</v>
      </c>
      <c r="O4306" t="s">
        <v>32</v>
      </c>
      <c r="P4306" t="s">
        <v>33</v>
      </c>
      <c r="Q4306" t="s">
        <v>34</v>
      </c>
      <c r="R4306">
        <v>8729.92</v>
      </c>
      <c r="S4306" t="s">
        <v>35</v>
      </c>
      <c r="T4306" t="s">
        <v>233</v>
      </c>
      <c r="U4306" t="s">
        <v>234</v>
      </c>
      <c r="V4306" t="s">
        <v>377</v>
      </c>
      <c r="W4306">
        <f>IFERROR(INDEX(#REF!,MATCH(Tableau1[[#This Row],[Identifiant pour calcul]],#REF!,0),9),0)</f>
        <v>0</v>
      </c>
      <c r="X4306">
        <f>Tableau1[[#This Row],[value]]*0.125*Tableau1[[#This Row],[Sequestration factor]]</f>
        <v>0</v>
      </c>
      <c r="Y4306" t="s">
        <v>39</v>
      </c>
      <c r="Z4306" t="s">
        <v>40</v>
      </c>
      <c r="AA4306" t="s">
        <v>39</v>
      </c>
      <c r="AB4306" t="e">
        <f>INDEX(#REF!,MATCH(Tableau1[[#This Row],[species_name]],#REF!,0),2)</f>
        <v>#REF!</v>
      </c>
      <c r="AC4306" s="3" t="e">
        <f>Tableau1[[#This Row],[value]]/Tableau1[[#This Row],[débarquements totaux de l''espèce]]</f>
        <v>#REF!</v>
      </c>
    </row>
    <row r="4307" spans="1:29" x14ac:dyDescent="0.2">
      <c r="A4307" s="1">
        <v>45355</v>
      </c>
      <c r="B4307" t="s">
        <v>24</v>
      </c>
      <c r="C4307" t="s">
        <v>25</v>
      </c>
      <c r="D4307">
        <v>2022</v>
      </c>
      <c r="E4307" t="s">
        <v>86</v>
      </c>
      <c r="F4307" t="s">
        <v>158</v>
      </c>
      <c r="G4307" t="s">
        <v>406</v>
      </c>
      <c r="H4307" t="s">
        <v>29</v>
      </c>
      <c r="L4307" t="s">
        <v>418</v>
      </c>
      <c r="M4307" t="s">
        <v>419</v>
      </c>
      <c r="N4307" t="str">
        <f>_xlfn.CONCAT(Tableau1[[#This Row],[species_name]],Tableau1[[#This Row],[sub_reg]])</f>
        <v>Common sole27.8.a</v>
      </c>
      <c r="O4307" t="s">
        <v>32</v>
      </c>
      <c r="P4307" t="s">
        <v>33</v>
      </c>
      <c r="Q4307" t="s">
        <v>34</v>
      </c>
      <c r="R4307">
        <v>1693.97</v>
      </c>
      <c r="S4307" t="s">
        <v>35</v>
      </c>
      <c r="T4307" t="s">
        <v>233</v>
      </c>
      <c r="U4307" t="s">
        <v>234</v>
      </c>
      <c r="V4307" t="s">
        <v>331</v>
      </c>
      <c r="W4307">
        <f>IFERROR(INDEX(#REF!,MATCH(Tableau1[[#This Row],[Identifiant pour calcul]],#REF!,0),9),0)</f>
        <v>0</v>
      </c>
      <c r="X4307">
        <f>Tableau1[[#This Row],[value]]*0.125*Tableau1[[#This Row],[Sequestration factor]]</f>
        <v>0</v>
      </c>
      <c r="Y4307" t="s">
        <v>39</v>
      </c>
      <c r="Z4307" t="s">
        <v>40</v>
      </c>
      <c r="AA4307" t="s">
        <v>39</v>
      </c>
      <c r="AB4307" t="e">
        <f>INDEX(#REF!,MATCH(Tableau1[[#This Row],[species_name]],#REF!,0),2)</f>
        <v>#REF!</v>
      </c>
      <c r="AC4307" s="3" t="e">
        <f>Tableau1[[#This Row],[value]]/Tableau1[[#This Row],[débarquements totaux de l''espèce]]</f>
        <v>#REF!</v>
      </c>
    </row>
    <row r="4308" spans="1:29" x14ac:dyDescent="0.2">
      <c r="A4308" s="1">
        <v>45355</v>
      </c>
      <c r="B4308" t="s">
        <v>24</v>
      </c>
      <c r="C4308" t="s">
        <v>25</v>
      </c>
      <c r="D4308">
        <v>2022</v>
      </c>
      <c r="E4308" t="s">
        <v>86</v>
      </c>
      <c r="F4308" t="s">
        <v>372</v>
      </c>
      <c r="G4308" t="s">
        <v>28</v>
      </c>
      <c r="H4308" t="s">
        <v>29</v>
      </c>
      <c r="L4308" t="s">
        <v>711</v>
      </c>
      <c r="M4308" t="s">
        <v>712</v>
      </c>
      <c r="N4308" t="str">
        <f>_xlfn.CONCAT(Tableau1[[#This Row],[species_name]],Tableau1[[#This Row],[sub_reg]])</f>
        <v>Common sole27.7.d</v>
      </c>
      <c r="O4308" t="s">
        <v>32</v>
      </c>
      <c r="P4308" t="s">
        <v>33</v>
      </c>
      <c r="Q4308" t="s">
        <v>34</v>
      </c>
      <c r="R4308">
        <v>147617.71</v>
      </c>
      <c r="S4308" t="s">
        <v>35</v>
      </c>
      <c r="T4308" t="s">
        <v>233</v>
      </c>
      <c r="U4308" t="s">
        <v>234</v>
      </c>
      <c r="V4308" t="s">
        <v>96</v>
      </c>
      <c r="W4308">
        <f>IFERROR(INDEX(#REF!,MATCH(Tableau1[[#This Row],[Identifiant pour calcul]],#REF!,0),9),0)</f>
        <v>0</v>
      </c>
      <c r="X4308">
        <f>Tableau1[[#This Row],[value]]*0.125*Tableau1[[#This Row],[Sequestration factor]]</f>
        <v>0</v>
      </c>
      <c r="Y4308" t="s">
        <v>39</v>
      </c>
      <c r="Z4308" t="s">
        <v>40</v>
      </c>
      <c r="AA4308" t="s">
        <v>39</v>
      </c>
      <c r="AB4308" t="e">
        <f>INDEX(#REF!,MATCH(Tableau1[[#This Row],[species_name]],#REF!,0),2)</f>
        <v>#REF!</v>
      </c>
      <c r="AC4308" s="3" t="e">
        <f>Tableau1[[#This Row],[value]]/Tableau1[[#This Row],[débarquements totaux de l''espèce]]</f>
        <v>#REF!</v>
      </c>
    </row>
    <row r="4309" spans="1:29" x14ac:dyDescent="0.2">
      <c r="A4309" s="1">
        <v>45355</v>
      </c>
      <c r="B4309" t="s">
        <v>24</v>
      </c>
      <c r="C4309" t="s">
        <v>25</v>
      </c>
      <c r="D4309">
        <v>2022</v>
      </c>
      <c r="E4309" t="s">
        <v>86</v>
      </c>
      <c r="F4309" t="s">
        <v>372</v>
      </c>
      <c r="G4309" t="s">
        <v>28</v>
      </c>
      <c r="H4309" t="s">
        <v>29</v>
      </c>
      <c r="L4309" t="s">
        <v>711</v>
      </c>
      <c r="M4309" t="s">
        <v>712</v>
      </c>
      <c r="N4309" t="str">
        <f>_xlfn.CONCAT(Tableau1[[#This Row],[species_name]],Tableau1[[#This Row],[sub_reg]])</f>
        <v>Common sole27.7.e</v>
      </c>
      <c r="O4309" t="s">
        <v>32</v>
      </c>
      <c r="P4309" t="s">
        <v>33</v>
      </c>
      <c r="Q4309" t="s">
        <v>34</v>
      </c>
      <c r="R4309">
        <v>4616.93</v>
      </c>
      <c r="S4309" t="s">
        <v>35</v>
      </c>
      <c r="T4309" t="s">
        <v>233</v>
      </c>
      <c r="U4309" t="s">
        <v>234</v>
      </c>
      <c r="V4309" t="s">
        <v>226</v>
      </c>
      <c r="W4309">
        <f>IFERROR(INDEX(#REF!,MATCH(Tableau1[[#This Row],[Identifiant pour calcul]],#REF!,0),9),0)</f>
        <v>0</v>
      </c>
      <c r="X4309">
        <f>Tableau1[[#This Row],[value]]*0.125*Tableau1[[#This Row],[Sequestration factor]]</f>
        <v>0</v>
      </c>
      <c r="Y4309" t="s">
        <v>39</v>
      </c>
      <c r="Z4309" t="s">
        <v>40</v>
      </c>
      <c r="AA4309" t="s">
        <v>39</v>
      </c>
      <c r="AB4309" t="e">
        <f>INDEX(#REF!,MATCH(Tableau1[[#This Row],[species_name]],#REF!,0),2)</f>
        <v>#REF!</v>
      </c>
      <c r="AC4309" s="3" t="e">
        <f>Tableau1[[#This Row],[value]]/Tableau1[[#This Row],[débarquements totaux de l''espèce]]</f>
        <v>#REF!</v>
      </c>
    </row>
    <row r="4310" spans="1:29" x14ac:dyDescent="0.2">
      <c r="A4310" s="1">
        <v>45355</v>
      </c>
      <c r="B4310" t="s">
        <v>24</v>
      </c>
      <c r="C4310" t="s">
        <v>25</v>
      </c>
      <c r="D4310">
        <v>2022</v>
      </c>
      <c r="E4310" t="s">
        <v>86</v>
      </c>
      <c r="F4310" t="s">
        <v>372</v>
      </c>
      <c r="G4310" t="s">
        <v>28</v>
      </c>
      <c r="H4310" t="s">
        <v>29</v>
      </c>
      <c r="L4310" t="s">
        <v>711</v>
      </c>
      <c r="M4310" t="s">
        <v>712</v>
      </c>
      <c r="N4310" t="str">
        <f>_xlfn.CONCAT(Tableau1[[#This Row],[species_name]],Tableau1[[#This Row],[sub_reg]])</f>
        <v>Common sole27.8.a</v>
      </c>
      <c r="O4310" t="s">
        <v>32</v>
      </c>
      <c r="P4310" t="s">
        <v>33</v>
      </c>
      <c r="Q4310" t="s">
        <v>34</v>
      </c>
      <c r="R4310">
        <v>1650.99</v>
      </c>
      <c r="S4310" t="s">
        <v>35</v>
      </c>
      <c r="T4310" t="s">
        <v>233</v>
      </c>
      <c r="U4310" t="s">
        <v>234</v>
      </c>
      <c r="V4310" t="s">
        <v>331</v>
      </c>
      <c r="W4310">
        <f>IFERROR(INDEX(#REF!,MATCH(Tableau1[[#This Row],[Identifiant pour calcul]],#REF!,0),9),0)</f>
        <v>0</v>
      </c>
      <c r="X4310">
        <f>Tableau1[[#This Row],[value]]*0.125*Tableau1[[#This Row],[Sequestration factor]]</f>
        <v>0</v>
      </c>
      <c r="Y4310" t="s">
        <v>39</v>
      </c>
      <c r="Z4310" t="s">
        <v>40</v>
      </c>
      <c r="AA4310" t="s">
        <v>39</v>
      </c>
      <c r="AB4310" t="e">
        <f>INDEX(#REF!,MATCH(Tableau1[[#This Row],[species_name]],#REF!,0),2)</f>
        <v>#REF!</v>
      </c>
      <c r="AC4310" s="3" t="e">
        <f>Tableau1[[#This Row],[value]]/Tableau1[[#This Row],[débarquements totaux de l''espèce]]</f>
        <v>#REF!</v>
      </c>
    </row>
    <row r="4311" spans="1:29" x14ac:dyDescent="0.2">
      <c r="A4311" s="1">
        <v>45355</v>
      </c>
      <c r="B4311" t="s">
        <v>24</v>
      </c>
      <c r="C4311" t="s">
        <v>25</v>
      </c>
      <c r="D4311">
        <v>2022</v>
      </c>
      <c r="E4311" t="s">
        <v>86</v>
      </c>
      <c r="F4311" t="s">
        <v>158</v>
      </c>
      <c r="G4311" t="s">
        <v>28</v>
      </c>
      <c r="H4311" t="s">
        <v>29</v>
      </c>
      <c r="M4311" t="s">
        <v>821</v>
      </c>
      <c r="N4311" t="str">
        <f>_xlfn.CONCAT(Tableau1[[#This Row],[species_name]],Tableau1[[#This Row],[sub_reg]])</f>
        <v>Common sole27.7.d</v>
      </c>
      <c r="O4311" t="s">
        <v>32</v>
      </c>
      <c r="P4311" t="s">
        <v>33</v>
      </c>
      <c r="Q4311" t="s">
        <v>34</v>
      </c>
      <c r="R4311">
        <v>76813.070000000007</v>
      </c>
      <c r="S4311" t="s">
        <v>35</v>
      </c>
      <c r="T4311" t="s">
        <v>233</v>
      </c>
      <c r="U4311" t="s">
        <v>234</v>
      </c>
      <c r="V4311" t="s">
        <v>96</v>
      </c>
      <c r="W4311">
        <f>IFERROR(INDEX(#REF!,MATCH(Tableau1[[#This Row],[Identifiant pour calcul]],#REF!,0),9),0)</f>
        <v>0</v>
      </c>
      <c r="X4311">
        <f>Tableau1[[#This Row],[value]]*0.125*Tableau1[[#This Row],[Sequestration factor]]</f>
        <v>0</v>
      </c>
      <c r="Y4311" t="s">
        <v>39</v>
      </c>
      <c r="Z4311" t="s">
        <v>40</v>
      </c>
      <c r="AA4311" t="s">
        <v>39</v>
      </c>
      <c r="AB4311" t="e">
        <f>INDEX(#REF!,MATCH(Tableau1[[#This Row],[species_name]],#REF!,0),2)</f>
        <v>#REF!</v>
      </c>
      <c r="AC4311" s="3" t="e">
        <f>Tableau1[[#This Row],[value]]/Tableau1[[#This Row],[débarquements totaux de l''espèce]]</f>
        <v>#REF!</v>
      </c>
    </row>
    <row r="4312" spans="1:29" x14ac:dyDescent="0.2">
      <c r="A4312" s="1">
        <v>45355</v>
      </c>
      <c r="B4312" t="s">
        <v>24</v>
      </c>
      <c r="C4312" t="s">
        <v>25</v>
      </c>
      <c r="D4312">
        <v>2022</v>
      </c>
      <c r="E4312" t="s">
        <v>86</v>
      </c>
      <c r="F4312" t="s">
        <v>158</v>
      </c>
      <c r="G4312" t="s">
        <v>28</v>
      </c>
      <c r="H4312" t="s">
        <v>29</v>
      </c>
      <c r="M4312" t="s">
        <v>821</v>
      </c>
      <c r="N4312" t="str">
        <f>_xlfn.CONCAT(Tableau1[[#This Row],[species_name]],Tableau1[[#This Row],[sub_reg]])</f>
        <v>Common sole27.7.e</v>
      </c>
      <c r="O4312" t="s">
        <v>32</v>
      </c>
      <c r="P4312" t="s">
        <v>33</v>
      </c>
      <c r="Q4312" t="s">
        <v>34</v>
      </c>
      <c r="R4312">
        <v>31196.49</v>
      </c>
      <c r="S4312" t="s">
        <v>35</v>
      </c>
      <c r="T4312" t="s">
        <v>233</v>
      </c>
      <c r="U4312" t="s">
        <v>234</v>
      </c>
      <c r="V4312" t="s">
        <v>226</v>
      </c>
      <c r="W4312">
        <f>IFERROR(INDEX(#REF!,MATCH(Tableau1[[#This Row],[Identifiant pour calcul]],#REF!,0),9),0)</f>
        <v>0</v>
      </c>
      <c r="X4312">
        <f>Tableau1[[#This Row],[value]]*0.125*Tableau1[[#This Row],[Sequestration factor]]</f>
        <v>0</v>
      </c>
      <c r="Y4312" t="s">
        <v>39</v>
      </c>
      <c r="Z4312" t="s">
        <v>40</v>
      </c>
      <c r="AA4312" t="s">
        <v>39</v>
      </c>
      <c r="AB4312" t="e">
        <f>INDEX(#REF!,MATCH(Tableau1[[#This Row],[species_name]],#REF!,0),2)</f>
        <v>#REF!</v>
      </c>
      <c r="AC4312" s="3" t="e">
        <f>Tableau1[[#This Row],[value]]/Tableau1[[#This Row],[débarquements totaux de l''espèce]]</f>
        <v>#REF!</v>
      </c>
    </row>
    <row r="4313" spans="1:29" x14ac:dyDescent="0.2">
      <c r="A4313" s="1">
        <v>45355</v>
      </c>
      <c r="B4313" t="s">
        <v>24</v>
      </c>
      <c r="C4313" t="s">
        <v>25</v>
      </c>
      <c r="D4313">
        <v>2022</v>
      </c>
      <c r="E4313" t="s">
        <v>86</v>
      </c>
      <c r="F4313" t="s">
        <v>158</v>
      </c>
      <c r="G4313" t="s">
        <v>28</v>
      </c>
      <c r="H4313" t="s">
        <v>29</v>
      </c>
      <c r="M4313" t="s">
        <v>821</v>
      </c>
      <c r="N4313" t="str">
        <f>_xlfn.CONCAT(Tableau1[[#This Row],[species_name]],Tableau1[[#This Row],[sub_reg]])</f>
        <v>Common sole27.7.h</v>
      </c>
      <c r="O4313" t="s">
        <v>32</v>
      </c>
      <c r="P4313" t="s">
        <v>33</v>
      </c>
      <c r="Q4313" t="s">
        <v>34</v>
      </c>
      <c r="R4313">
        <v>5680.98</v>
      </c>
      <c r="S4313" t="s">
        <v>35</v>
      </c>
      <c r="T4313" t="s">
        <v>233</v>
      </c>
      <c r="U4313" t="s">
        <v>234</v>
      </c>
      <c r="V4313" t="s">
        <v>330</v>
      </c>
      <c r="W4313">
        <f>IFERROR(INDEX(#REF!,MATCH(Tableau1[[#This Row],[Identifiant pour calcul]],#REF!,0),9),0)</f>
        <v>0</v>
      </c>
      <c r="X4313">
        <f>Tableau1[[#This Row],[value]]*0.125*Tableau1[[#This Row],[Sequestration factor]]</f>
        <v>0</v>
      </c>
      <c r="Y4313" t="s">
        <v>39</v>
      </c>
      <c r="Z4313" t="s">
        <v>40</v>
      </c>
      <c r="AA4313" t="s">
        <v>39</v>
      </c>
      <c r="AB4313" t="e">
        <f>INDEX(#REF!,MATCH(Tableau1[[#This Row],[species_name]],#REF!,0),2)</f>
        <v>#REF!</v>
      </c>
      <c r="AC4313" s="3" t="e">
        <f>Tableau1[[#This Row],[value]]/Tableau1[[#This Row],[débarquements totaux de l''espèce]]</f>
        <v>#REF!</v>
      </c>
    </row>
    <row r="4314" spans="1:29" x14ac:dyDescent="0.2">
      <c r="A4314" s="1">
        <v>45355</v>
      </c>
      <c r="B4314" t="s">
        <v>24</v>
      </c>
      <c r="C4314" t="s">
        <v>25</v>
      </c>
      <c r="D4314">
        <v>2022</v>
      </c>
      <c r="E4314" t="s">
        <v>86</v>
      </c>
      <c r="F4314" t="s">
        <v>158</v>
      </c>
      <c r="G4314" t="s">
        <v>28</v>
      </c>
      <c r="H4314" t="s">
        <v>29</v>
      </c>
      <c r="M4314" t="s">
        <v>821</v>
      </c>
      <c r="N4314" t="str">
        <f>_xlfn.CONCAT(Tableau1[[#This Row],[species_name]],Tableau1[[#This Row],[sub_reg]])</f>
        <v>Common sole27.8.a</v>
      </c>
      <c r="O4314" t="s">
        <v>32</v>
      </c>
      <c r="P4314" t="s">
        <v>33</v>
      </c>
      <c r="Q4314" t="s">
        <v>34</v>
      </c>
      <c r="R4314">
        <v>141280.09</v>
      </c>
      <c r="S4314" t="s">
        <v>35</v>
      </c>
      <c r="T4314" t="s">
        <v>233</v>
      </c>
      <c r="U4314" t="s">
        <v>234</v>
      </c>
      <c r="V4314" t="s">
        <v>331</v>
      </c>
      <c r="W4314">
        <f>IFERROR(INDEX(#REF!,MATCH(Tableau1[[#This Row],[Identifiant pour calcul]],#REF!,0),9),0)</f>
        <v>0</v>
      </c>
      <c r="X4314">
        <f>Tableau1[[#This Row],[value]]*0.125*Tableau1[[#This Row],[Sequestration factor]]</f>
        <v>0</v>
      </c>
      <c r="Y4314" t="s">
        <v>39</v>
      </c>
      <c r="Z4314" t="s">
        <v>40</v>
      </c>
      <c r="AA4314" t="s">
        <v>39</v>
      </c>
      <c r="AB4314" t="e">
        <f>INDEX(#REF!,MATCH(Tableau1[[#This Row],[species_name]],#REF!,0),2)</f>
        <v>#REF!</v>
      </c>
      <c r="AC4314" s="3" t="e">
        <f>Tableau1[[#This Row],[value]]/Tableau1[[#This Row],[débarquements totaux de l''espèce]]</f>
        <v>#REF!</v>
      </c>
    </row>
    <row r="4315" spans="1:29" x14ac:dyDescent="0.2">
      <c r="A4315" s="1">
        <v>45355</v>
      </c>
      <c r="B4315" t="s">
        <v>24</v>
      </c>
      <c r="C4315" t="s">
        <v>25</v>
      </c>
      <c r="D4315">
        <v>2022</v>
      </c>
      <c r="E4315" t="s">
        <v>86</v>
      </c>
      <c r="F4315" t="s">
        <v>158</v>
      </c>
      <c r="G4315" t="s">
        <v>28</v>
      </c>
      <c r="H4315" t="s">
        <v>29</v>
      </c>
      <c r="M4315" t="s">
        <v>821</v>
      </c>
      <c r="N4315" t="str">
        <f>_xlfn.CONCAT(Tableau1[[#This Row],[species_name]],Tableau1[[#This Row],[sub_reg]])</f>
        <v>Common sole27.8.b</v>
      </c>
      <c r="O4315" t="s">
        <v>32</v>
      </c>
      <c r="P4315" t="s">
        <v>33</v>
      </c>
      <c r="Q4315" t="s">
        <v>34</v>
      </c>
      <c r="R4315">
        <v>73270.61</v>
      </c>
      <c r="S4315" t="s">
        <v>35</v>
      </c>
      <c r="T4315" t="s">
        <v>233</v>
      </c>
      <c r="U4315" t="s">
        <v>234</v>
      </c>
      <c r="V4315" t="s">
        <v>338</v>
      </c>
      <c r="W4315">
        <f>IFERROR(INDEX(#REF!,MATCH(Tableau1[[#This Row],[Identifiant pour calcul]],#REF!,0),9),0)</f>
        <v>0</v>
      </c>
      <c r="X4315">
        <f>Tableau1[[#This Row],[value]]*0.125*Tableau1[[#This Row],[Sequestration factor]]</f>
        <v>0</v>
      </c>
      <c r="Y4315" t="s">
        <v>39</v>
      </c>
      <c r="Z4315" t="s">
        <v>40</v>
      </c>
      <c r="AA4315" t="s">
        <v>39</v>
      </c>
      <c r="AB4315" t="e">
        <f>INDEX(#REF!,MATCH(Tableau1[[#This Row],[species_name]],#REF!,0),2)</f>
        <v>#REF!</v>
      </c>
      <c r="AC4315" s="3" t="e">
        <f>Tableau1[[#This Row],[value]]/Tableau1[[#This Row],[débarquements totaux de l''espèce]]</f>
        <v>#REF!</v>
      </c>
    </row>
    <row r="4316" spans="1:29" x14ac:dyDescent="0.2">
      <c r="A4316" s="1">
        <v>45355</v>
      </c>
      <c r="B4316" t="s">
        <v>24</v>
      </c>
      <c r="C4316" t="s">
        <v>25</v>
      </c>
      <c r="D4316">
        <v>2022</v>
      </c>
      <c r="E4316" t="s">
        <v>86</v>
      </c>
      <c r="F4316" t="s">
        <v>158</v>
      </c>
      <c r="G4316" t="s">
        <v>107</v>
      </c>
      <c r="H4316" t="s">
        <v>29</v>
      </c>
      <c r="L4316" t="s">
        <v>822</v>
      </c>
      <c r="M4316" t="s">
        <v>823</v>
      </c>
      <c r="N4316" t="str">
        <f>_xlfn.CONCAT(Tableau1[[#This Row],[species_name]],Tableau1[[#This Row],[sub_reg]])</f>
        <v>Common sole27.7.d</v>
      </c>
      <c r="O4316" t="s">
        <v>32</v>
      </c>
      <c r="P4316" t="s">
        <v>33</v>
      </c>
      <c r="Q4316" t="s">
        <v>34</v>
      </c>
      <c r="R4316">
        <v>12683.81</v>
      </c>
      <c r="S4316" t="s">
        <v>35</v>
      </c>
      <c r="T4316" t="s">
        <v>233</v>
      </c>
      <c r="U4316" t="s">
        <v>234</v>
      </c>
      <c r="V4316" t="s">
        <v>96</v>
      </c>
      <c r="W4316">
        <f>IFERROR(INDEX(#REF!,MATCH(Tableau1[[#This Row],[Identifiant pour calcul]],#REF!,0),9),0)</f>
        <v>0</v>
      </c>
      <c r="X4316">
        <f>Tableau1[[#This Row],[value]]*0.125*Tableau1[[#This Row],[Sequestration factor]]</f>
        <v>0</v>
      </c>
      <c r="Y4316" t="s">
        <v>39</v>
      </c>
      <c r="Z4316" t="s">
        <v>40</v>
      </c>
      <c r="AA4316" t="s">
        <v>39</v>
      </c>
      <c r="AB4316" t="e">
        <f>INDEX(#REF!,MATCH(Tableau1[[#This Row],[species_name]],#REF!,0),2)</f>
        <v>#REF!</v>
      </c>
      <c r="AC4316" s="3" t="e">
        <f>Tableau1[[#This Row],[value]]/Tableau1[[#This Row],[débarquements totaux de l''espèce]]</f>
        <v>#REF!</v>
      </c>
    </row>
    <row r="4317" spans="1:29" x14ac:dyDescent="0.2">
      <c r="A4317" s="1">
        <v>45355</v>
      </c>
      <c r="B4317" t="s">
        <v>24</v>
      </c>
      <c r="C4317" t="s">
        <v>25</v>
      </c>
      <c r="D4317">
        <v>2022</v>
      </c>
      <c r="E4317" t="s">
        <v>86</v>
      </c>
      <c r="F4317" t="s">
        <v>158</v>
      </c>
      <c r="G4317" t="s">
        <v>107</v>
      </c>
      <c r="H4317" t="s">
        <v>29</v>
      </c>
      <c r="L4317" t="s">
        <v>822</v>
      </c>
      <c r="M4317" t="s">
        <v>823</v>
      </c>
      <c r="N4317" t="str">
        <f>_xlfn.CONCAT(Tableau1[[#This Row],[species_name]],Tableau1[[#This Row],[sub_reg]])</f>
        <v>Common sole27.8.b</v>
      </c>
      <c r="O4317" t="s">
        <v>32</v>
      </c>
      <c r="P4317" t="s">
        <v>33</v>
      </c>
      <c r="Q4317" t="s">
        <v>34</v>
      </c>
      <c r="R4317">
        <v>1276.5899999999999</v>
      </c>
      <c r="S4317" t="s">
        <v>35</v>
      </c>
      <c r="T4317" t="s">
        <v>233</v>
      </c>
      <c r="U4317" t="s">
        <v>234</v>
      </c>
      <c r="V4317" t="s">
        <v>338</v>
      </c>
      <c r="W4317">
        <f>IFERROR(INDEX(#REF!,MATCH(Tableau1[[#This Row],[Identifiant pour calcul]],#REF!,0),9),0)</f>
        <v>0</v>
      </c>
      <c r="X4317">
        <f>Tableau1[[#This Row],[value]]*0.125*Tableau1[[#This Row],[Sequestration factor]]</f>
        <v>0</v>
      </c>
      <c r="Y4317" t="s">
        <v>39</v>
      </c>
      <c r="Z4317" t="s">
        <v>40</v>
      </c>
      <c r="AA4317" t="s">
        <v>39</v>
      </c>
      <c r="AB4317" t="e">
        <f>INDEX(#REF!,MATCH(Tableau1[[#This Row],[species_name]],#REF!,0),2)</f>
        <v>#REF!</v>
      </c>
      <c r="AC4317" s="3" t="e">
        <f>Tableau1[[#This Row],[value]]/Tableau1[[#This Row],[débarquements totaux de l''espèce]]</f>
        <v>#REF!</v>
      </c>
    </row>
    <row r="4318" spans="1:29" x14ac:dyDescent="0.2">
      <c r="A4318" s="1">
        <v>45355</v>
      </c>
      <c r="B4318" t="s">
        <v>24</v>
      </c>
      <c r="C4318" t="s">
        <v>25</v>
      </c>
      <c r="D4318">
        <v>2022</v>
      </c>
      <c r="E4318" t="s">
        <v>86</v>
      </c>
      <c r="F4318" t="s">
        <v>158</v>
      </c>
      <c r="G4318" t="s">
        <v>107</v>
      </c>
      <c r="H4318" t="s">
        <v>29</v>
      </c>
      <c r="L4318" t="s">
        <v>822</v>
      </c>
      <c r="M4318" t="s">
        <v>823</v>
      </c>
      <c r="N4318" t="str">
        <f>_xlfn.CONCAT(Tableau1[[#This Row],[species_name]],Tableau1[[#This Row],[sub_reg]])</f>
        <v>Common sole27.7.e</v>
      </c>
      <c r="O4318" t="s">
        <v>32</v>
      </c>
      <c r="P4318" t="s">
        <v>33</v>
      </c>
      <c r="Q4318" t="s">
        <v>34</v>
      </c>
      <c r="R4318">
        <v>2298.17</v>
      </c>
      <c r="S4318" t="s">
        <v>35</v>
      </c>
      <c r="T4318" t="s">
        <v>233</v>
      </c>
      <c r="U4318" t="s">
        <v>234</v>
      </c>
      <c r="V4318" t="s">
        <v>226</v>
      </c>
      <c r="W4318">
        <f>IFERROR(INDEX(#REF!,MATCH(Tableau1[[#This Row],[Identifiant pour calcul]],#REF!,0),9),0)</f>
        <v>0</v>
      </c>
      <c r="X4318">
        <f>Tableau1[[#This Row],[value]]*0.125*Tableau1[[#This Row],[Sequestration factor]]</f>
        <v>0</v>
      </c>
      <c r="Y4318" t="s">
        <v>39</v>
      </c>
      <c r="Z4318" t="s">
        <v>40</v>
      </c>
      <c r="AA4318" t="s">
        <v>39</v>
      </c>
      <c r="AB4318" t="e">
        <f>INDEX(#REF!,MATCH(Tableau1[[#This Row],[species_name]],#REF!,0),2)</f>
        <v>#REF!</v>
      </c>
      <c r="AC4318" s="3" t="e">
        <f>Tableau1[[#This Row],[value]]/Tableau1[[#This Row],[débarquements totaux de l''espèce]]</f>
        <v>#REF!</v>
      </c>
    </row>
    <row r="4319" spans="1:29" x14ac:dyDescent="0.2">
      <c r="A4319" s="1">
        <v>45355</v>
      </c>
      <c r="B4319" t="s">
        <v>24</v>
      </c>
      <c r="C4319" t="s">
        <v>25</v>
      </c>
      <c r="D4319">
        <v>2022</v>
      </c>
      <c r="E4319" t="s">
        <v>86</v>
      </c>
      <c r="F4319" t="s">
        <v>158</v>
      </c>
      <c r="G4319" t="s">
        <v>107</v>
      </c>
      <c r="H4319" t="s">
        <v>29</v>
      </c>
      <c r="L4319" t="s">
        <v>822</v>
      </c>
      <c r="M4319" t="s">
        <v>823</v>
      </c>
      <c r="N4319" t="str">
        <f>_xlfn.CONCAT(Tableau1[[#This Row],[species_name]],Tableau1[[#This Row],[sub_reg]])</f>
        <v>Common sole27.8.a</v>
      </c>
      <c r="O4319" t="s">
        <v>32</v>
      </c>
      <c r="P4319" t="s">
        <v>33</v>
      </c>
      <c r="Q4319" t="s">
        <v>34</v>
      </c>
      <c r="R4319">
        <v>18077.919999999998</v>
      </c>
      <c r="S4319" t="s">
        <v>35</v>
      </c>
      <c r="T4319" t="s">
        <v>233</v>
      </c>
      <c r="U4319" t="s">
        <v>234</v>
      </c>
      <c r="V4319" t="s">
        <v>331</v>
      </c>
      <c r="W4319">
        <f>IFERROR(INDEX(#REF!,MATCH(Tableau1[[#This Row],[Identifiant pour calcul]],#REF!,0),9),0)</f>
        <v>0</v>
      </c>
      <c r="X4319">
        <f>Tableau1[[#This Row],[value]]*0.125*Tableau1[[#This Row],[Sequestration factor]]</f>
        <v>0</v>
      </c>
      <c r="Y4319" t="s">
        <v>39</v>
      </c>
      <c r="Z4319" t="s">
        <v>40</v>
      </c>
      <c r="AA4319" t="s">
        <v>39</v>
      </c>
      <c r="AB4319" t="e">
        <f>INDEX(#REF!,MATCH(Tableau1[[#This Row],[species_name]],#REF!,0),2)</f>
        <v>#REF!</v>
      </c>
      <c r="AC4319" s="3" t="e">
        <f>Tableau1[[#This Row],[value]]/Tableau1[[#This Row],[débarquements totaux de l''espèce]]</f>
        <v>#REF!</v>
      </c>
    </row>
    <row r="4320" spans="1:29" x14ac:dyDescent="0.2">
      <c r="A4320" s="1">
        <v>45355</v>
      </c>
      <c r="B4320" t="s">
        <v>24</v>
      </c>
      <c r="C4320" t="s">
        <v>25</v>
      </c>
      <c r="D4320">
        <v>2022</v>
      </c>
      <c r="E4320" t="s">
        <v>86</v>
      </c>
      <c r="F4320" t="s">
        <v>239</v>
      </c>
      <c r="G4320" t="s">
        <v>77</v>
      </c>
      <c r="H4320" t="s">
        <v>29</v>
      </c>
      <c r="M4320" t="s">
        <v>788</v>
      </c>
      <c r="N4320" t="str">
        <f>_xlfn.CONCAT(Tableau1[[#This Row],[species_name]],Tableau1[[#This Row],[sub_reg]])</f>
        <v>Common sole27.4.c</v>
      </c>
      <c r="O4320" t="s">
        <v>32</v>
      </c>
      <c r="P4320" t="s">
        <v>33</v>
      </c>
      <c r="Q4320" t="s">
        <v>34</v>
      </c>
      <c r="R4320">
        <v>1659.33</v>
      </c>
      <c r="S4320" t="s">
        <v>35</v>
      </c>
      <c r="T4320" t="s">
        <v>233</v>
      </c>
      <c r="U4320" t="s">
        <v>234</v>
      </c>
      <c r="V4320" t="s">
        <v>389</v>
      </c>
      <c r="W4320">
        <f>IFERROR(INDEX(#REF!,MATCH(Tableau1[[#This Row],[Identifiant pour calcul]],#REF!,0),9),0)</f>
        <v>0</v>
      </c>
      <c r="X4320">
        <f>Tableau1[[#This Row],[value]]*0.125*Tableau1[[#This Row],[Sequestration factor]]</f>
        <v>0</v>
      </c>
      <c r="Y4320" t="s">
        <v>39</v>
      </c>
      <c r="Z4320" t="s">
        <v>40</v>
      </c>
      <c r="AA4320" t="s">
        <v>39</v>
      </c>
      <c r="AB4320" t="e">
        <f>INDEX(#REF!,MATCH(Tableau1[[#This Row],[species_name]],#REF!,0),2)</f>
        <v>#REF!</v>
      </c>
      <c r="AC4320" s="3" t="e">
        <f>Tableau1[[#This Row],[value]]/Tableau1[[#This Row],[débarquements totaux de l''espèce]]</f>
        <v>#REF!</v>
      </c>
    </row>
    <row r="4321" spans="1:29" x14ac:dyDescent="0.2">
      <c r="A4321" s="1">
        <v>45355</v>
      </c>
      <c r="B4321" t="s">
        <v>24</v>
      </c>
      <c r="C4321" t="s">
        <v>25</v>
      </c>
      <c r="D4321">
        <v>2022</v>
      </c>
      <c r="E4321" t="s">
        <v>86</v>
      </c>
      <c r="F4321" t="s">
        <v>239</v>
      </c>
      <c r="G4321" t="s">
        <v>77</v>
      </c>
      <c r="H4321" t="s">
        <v>29</v>
      </c>
      <c r="M4321" t="s">
        <v>788</v>
      </c>
      <c r="N4321" t="str">
        <f>_xlfn.CONCAT(Tableau1[[#This Row],[species_name]],Tableau1[[#This Row],[sub_reg]])</f>
        <v>Common sole27.8.a</v>
      </c>
      <c r="O4321" t="s">
        <v>32</v>
      </c>
      <c r="P4321" t="s">
        <v>33</v>
      </c>
      <c r="Q4321" t="s">
        <v>34</v>
      </c>
      <c r="R4321">
        <v>8619.02</v>
      </c>
      <c r="S4321" t="s">
        <v>35</v>
      </c>
      <c r="T4321" t="s">
        <v>233</v>
      </c>
      <c r="U4321" t="s">
        <v>234</v>
      </c>
      <c r="V4321" t="s">
        <v>331</v>
      </c>
      <c r="W4321">
        <f>IFERROR(INDEX(#REF!,MATCH(Tableau1[[#This Row],[Identifiant pour calcul]],#REF!,0),9),0)</f>
        <v>0</v>
      </c>
      <c r="X4321">
        <f>Tableau1[[#This Row],[value]]*0.125*Tableau1[[#This Row],[Sequestration factor]]</f>
        <v>0</v>
      </c>
      <c r="Y4321" t="s">
        <v>39</v>
      </c>
      <c r="Z4321" t="s">
        <v>40</v>
      </c>
      <c r="AA4321" t="s">
        <v>39</v>
      </c>
      <c r="AB4321" t="e">
        <f>INDEX(#REF!,MATCH(Tableau1[[#This Row],[species_name]],#REF!,0),2)</f>
        <v>#REF!</v>
      </c>
      <c r="AC4321" s="3" t="e">
        <f>Tableau1[[#This Row],[value]]/Tableau1[[#This Row],[débarquements totaux de l''espèce]]</f>
        <v>#REF!</v>
      </c>
    </row>
    <row r="4322" spans="1:29" x14ac:dyDescent="0.2">
      <c r="A4322" s="1">
        <v>45355</v>
      </c>
      <c r="B4322" t="s">
        <v>24</v>
      </c>
      <c r="C4322" t="s">
        <v>25</v>
      </c>
      <c r="D4322">
        <v>2022</v>
      </c>
      <c r="E4322" t="s">
        <v>86</v>
      </c>
      <c r="F4322" t="s">
        <v>87</v>
      </c>
      <c r="G4322" t="s">
        <v>406</v>
      </c>
      <c r="H4322" t="s">
        <v>29</v>
      </c>
      <c r="L4322" t="s">
        <v>89</v>
      </c>
      <c r="M4322" t="s">
        <v>90</v>
      </c>
      <c r="N4322" t="str">
        <f>_xlfn.CONCAT(Tableau1[[#This Row],[species_name]],Tableau1[[#This Row],[sub_reg]])</f>
        <v>Common sole27.7.d</v>
      </c>
      <c r="O4322" t="s">
        <v>32</v>
      </c>
      <c r="P4322" t="s">
        <v>33</v>
      </c>
      <c r="Q4322" t="s">
        <v>34</v>
      </c>
      <c r="R4322">
        <v>2406.96</v>
      </c>
      <c r="S4322" t="s">
        <v>35</v>
      </c>
      <c r="T4322" t="s">
        <v>233</v>
      </c>
      <c r="U4322" t="s">
        <v>234</v>
      </c>
      <c r="V4322" t="s">
        <v>96</v>
      </c>
      <c r="W4322">
        <f>IFERROR(INDEX(#REF!,MATCH(Tableau1[[#This Row],[Identifiant pour calcul]],#REF!,0),9),0)</f>
        <v>0</v>
      </c>
      <c r="X4322">
        <f>Tableau1[[#This Row],[value]]*0.125*Tableau1[[#This Row],[Sequestration factor]]</f>
        <v>0</v>
      </c>
      <c r="Y4322" t="s">
        <v>39</v>
      </c>
      <c r="Z4322" t="s">
        <v>40</v>
      </c>
      <c r="AA4322" t="s">
        <v>39</v>
      </c>
      <c r="AB4322" t="e">
        <f>INDEX(#REF!,MATCH(Tableau1[[#This Row],[species_name]],#REF!,0),2)</f>
        <v>#REF!</v>
      </c>
      <c r="AC4322" s="3" t="e">
        <f>Tableau1[[#This Row],[value]]/Tableau1[[#This Row],[débarquements totaux de l''espèce]]</f>
        <v>#REF!</v>
      </c>
    </row>
    <row r="4323" spans="1:29" x14ac:dyDescent="0.2">
      <c r="A4323" s="1">
        <v>45355</v>
      </c>
      <c r="B4323" t="s">
        <v>24</v>
      </c>
      <c r="C4323" t="s">
        <v>25</v>
      </c>
      <c r="D4323">
        <v>2022</v>
      </c>
      <c r="E4323" t="s">
        <v>86</v>
      </c>
      <c r="F4323" t="s">
        <v>239</v>
      </c>
      <c r="G4323" t="s">
        <v>107</v>
      </c>
      <c r="H4323" t="s">
        <v>29</v>
      </c>
      <c r="M4323" t="s">
        <v>786</v>
      </c>
      <c r="N4323" t="str">
        <f>_xlfn.CONCAT(Tableau1[[#This Row],[species_name]],Tableau1[[#This Row],[sub_reg]])</f>
        <v>Common sole27.7.d</v>
      </c>
      <c r="O4323" t="s">
        <v>32</v>
      </c>
      <c r="P4323" t="s">
        <v>33</v>
      </c>
      <c r="Q4323" t="s">
        <v>34</v>
      </c>
      <c r="R4323">
        <v>4899.3</v>
      </c>
      <c r="S4323" t="s">
        <v>35</v>
      </c>
      <c r="T4323" t="s">
        <v>233</v>
      </c>
      <c r="U4323" t="s">
        <v>234</v>
      </c>
      <c r="V4323" t="s">
        <v>96</v>
      </c>
      <c r="W4323">
        <f>IFERROR(INDEX(#REF!,MATCH(Tableau1[[#This Row],[Identifiant pour calcul]],#REF!,0),9),0)</f>
        <v>0</v>
      </c>
      <c r="X4323">
        <f>Tableau1[[#This Row],[value]]*0.125*Tableau1[[#This Row],[Sequestration factor]]</f>
        <v>0</v>
      </c>
      <c r="Y4323" t="s">
        <v>39</v>
      </c>
      <c r="Z4323" t="s">
        <v>40</v>
      </c>
      <c r="AA4323" t="s">
        <v>39</v>
      </c>
      <c r="AB4323" t="e">
        <f>INDEX(#REF!,MATCH(Tableau1[[#This Row],[species_name]],#REF!,0),2)</f>
        <v>#REF!</v>
      </c>
      <c r="AC4323" s="3" t="e">
        <f>Tableau1[[#This Row],[value]]/Tableau1[[#This Row],[débarquements totaux de l''espèce]]</f>
        <v>#REF!</v>
      </c>
    </row>
    <row r="4324" spans="1:29" x14ac:dyDescent="0.2">
      <c r="A4324" s="1">
        <v>45355</v>
      </c>
      <c r="B4324" t="s">
        <v>24</v>
      </c>
      <c r="C4324" t="s">
        <v>25</v>
      </c>
      <c r="D4324">
        <v>2022</v>
      </c>
      <c r="E4324" t="s">
        <v>86</v>
      </c>
      <c r="F4324" t="s">
        <v>239</v>
      </c>
      <c r="G4324" t="s">
        <v>107</v>
      </c>
      <c r="H4324" t="s">
        <v>29</v>
      </c>
      <c r="M4324" t="s">
        <v>786</v>
      </c>
      <c r="N4324" t="str">
        <f>_xlfn.CONCAT(Tableau1[[#This Row],[species_name]],Tableau1[[#This Row],[sub_reg]])</f>
        <v>Common sole27.7.e</v>
      </c>
      <c r="O4324" t="s">
        <v>32</v>
      </c>
      <c r="P4324" t="s">
        <v>33</v>
      </c>
      <c r="Q4324" t="s">
        <v>34</v>
      </c>
      <c r="R4324">
        <v>3572.15</v>
      </c>
      <c r="S4324" t="s">
        <v>35</v>
      </c>
      <c r="T4324" t="s">
        <v>233</v>
      </c>
      <c r="U4324" t="s">
        <v>234</v>
      </c>
      <c r="V4324" t="s">
        <v>226</v>
      </c>
      <c r="W4324">
        <f>IFERROR(INDEX(#REF!,MATCH(Tableau1[[#This Row],[Identifiant pour calcul]],#REF!,0),9),0)</f>
        <v>0</v>
      </c>
      <c r="X4324">
        <f>Tableau1[[#This Row],[value]]*0.125*Tableau1[[#This Row],[Sequestration factor]]</f>
        <v>0</v>
      </c>
      <c r="Y4324" t="s">
        <v>39</v>
      </c>
      <c r="Z4324" t="s">
        <v>40</v>
      </c>
      <c r="AA4324" t="s">
        <v>39</v>
      </c>
      <c r="AB4324" t="e">
        <f>INDEX(#REF!,MATCH(Tableau1[[#This Row],[species_name]],#REF!,0),2)</f>
        <v>#REF!</v>
      </c>
      <c r="AC4324" s="3" t="e">
        <f>Tableau1[[#This Row],[value]]/Tableau1[[#This Row],[débarquements totaux de l''espèce]]</f>
        <v>#REF!</v>
      </c>
    </row>
    <row r="4325" spans="1:29" x14ac:dyDescent="0.2">
      <c r="A4325" s="1">
        <v>45355</v>
      </c>
      <c r="B4325" t="s">
        <v>24</v>
      </c>
      <c r="C4325" t="s">
        <v>25</v>
      </c>
      <c r="D4325">
        <v>2022</v>
      </c>
      <c r="E4325" t="s">
        <v>86</v>
      </c>
      <c r="F4325" t="s">
        <v>239</v>
      </c>
      <c r="G4325" t="s">
        <v>107</v>
      </c>
      <c r="H4325" t="s">
        <v>29</v>
      </c>
      <c r="M4325" t="s">
        <v>786</v>
      </c>
      <c r="N4325" t="str">
        <f>_xlfn.CONCAT(Tableau1[[#This Row],[species_name]],Tableau1[[#This Row],[sub_reg]])</f>
        <v>Common sole27.8.a</v>
      </c>
      <c r="O4325" t="s">
        <v>32</v>
      </c>
      <c r="P4325" t="s">
        <v>33</v>
      </c>
      <c r="Q4325" t="s">
        <v>34</v>
      </c>
      <c r="R4325">
        <v>10536.39</v>
      </c>
      <c r="S4325" t="s">
        <v>35</v>
      </c>
      <c r="T4325" t="s">
        <v>233</v>
      </c>
      <c r="U4325" t="s">
        <v>234</v>
      </c>
      <c r="V4325" t="s">
        <v>331</v>
      </c>
      <c r="W4325">
        <f>IFERROR(INDEX(#REF!,MATCH(Tableau1[[#This Row],[Identifiant pour calcul]],#REF!,0),9),0)</f>
        <v>0</v>
      </c>
      <c r="X4325">
        <f>Tableau1[[#This Row],[value]]*0.125*Tableau1[[#This Row],[Sequestration factor]]</f>
        <v>0</v>
      </c>
      <c r="Y4325" t="s">
        <v>39</v>
      </c>
      <c r="Z4325" t="s">
        <v>40</v>
      </c>
      <c r="AA4325" t="s">
        <v>39</v>
      </c>
      <c r="AB4325" t="e">
        <f>INDEX(#REF!,MATCH(Tableau1[[#This Row],[species_name]],#REF!,0),2)</f>
        <v>#REF!</v>
      </c>
      <c r="AC4325" s="3" t="e">
        <f>Tableau1[[#This Row],[value]]/Tableau1[[#This Row],[débarquements totaux de l''espèce]]</f>
        <v>#REF!</v>
      </c>
    </row>
    <row r="4326" spans="1:29" x14ac:dyDescent="0.2">
      <c r="A4326" s="1">
        <v>45355</v>
      </c>
      <c r="B4326" t="s">
        <v>24</v>
      </c>
      <c r="C4326" t="s">
        <v>25</v>
      </c>
      <c r="D4326">
        <v>2022</v>
      </c>
      <c r="E4326" t="s">
        <v>86</v>
      </c>
      <c r="F4326" t="s">
        <v>239</v>
      </c>
      <c r="G4326" t="s">
        <v>77</v>
      </c>
      <c r="H4326" t="s">
        <v>29</v>
      </c>
      <c r="M4326" t="s">
        <v>788</v>
      </c>
      <c r="N4326" t="str">
        <f>_xlfn.CONCAT(Tableau1[[#This Row],[species_name]],Tableau1[[#This Row],[sub_reg]])</f>
        <v>Common sole27.7.d</v>
      </c>
      <c r="O4326" t="s">
        <v>32</v>
      </c>
      <c r="P4326" t="s">
        <v>33</v>
      </c>
      <c r="Q4326" t="s">
        <v>34</v>
      </c>
      <c r="R4326">
        <v>27551.67</v>
      </c>
      <c r="S4326" t="s">
        <v>35</v>
      </c>
      <c r="T4326" t="s">
        <v>233</v>
      </c>
      <c r="U4326" t="s">
        <v>234</v>
      </c>
      <c r="V4326" t="s">
        <v>96</v>
      </c>
      <c r="W4326">
        <f>IFERROR(INDEX(#REF!,MATCH(Tableau1[[#This Row],[Identifiant pour calcul]],#REF!,0),9),0)</f>
        <v>0</v>
      </c>
      <c r="X4326">
        <f>Tableau1[[#This Row],[value]]*0.125*Tableau1[[#This Row],[Sequestration factor]]</f>
        <v>0</v>
      </c>
      <c r="Y4326" t="s">
        <v>39</v>
      </c>
      <c r="Z4326" t="s">
        <v>40</v>
      </c>
      <c r="AA4326" t="s">
        <v>39</v>
      </c>
      <c r="AB4326" t="e">
        <f>INDEX(#REF!,MATCH(Tableau1[[#This Row],[species_name]],#REF!,0),2)</f>
        <v>#REF!</v>
      </c>
      <c r="AC4326" s="3" t="e">
        <f>Tableau1[[#This Row],[value]]/Tableau1[[#This Row],[débarquements totaux de l''espèce]]</f>
        <v>#REF!</v>
      </c>
    </row>
    <row r="4327" spans="1:29" x14ac:dyDescent="0.2">
      <c r="A4327" s="1">
        <v>45355</v>
      </c>
      <c r="B4327" t="s">
        <v>24</v>
      </c>
      <c r="C4327" t="s">
        <v>25</v>
      </c>
      <c r="D4327">
        <v>2022</v>
      </c>
      <c r="E4327" t="s">
        <v>86</v>
      </c>
      <c r="F4327" t="s">
        <v>239</v>
      </c>
      <c r="G4327" t="s">
        <v>77</v>
      </c>
      <c r="H4327" t="s">
        <v>29</v>
      </c>
      <c r="M4327" t="s">
        <v>788</v>
      </c>
      <c r="N4327" t="str">
        <f>_xlfn.CONCAT(Tableau1[[#This Row],[species_name]],Tableau1[[#This Row],[sub_reg]])</f>
        <v>Common sole27.7.e</v>
      </c>
      <c r="O4327" t="s">
        <v>32</v>
      </c>
      <c r="P4327" t="s">
        <v>33</v>
      </c>
      <c r="Q4327" t="s">
        <v>34</v>
      </c>
      <c r="R4327">
        <v>3123.97</v>
      </c>
      <c r="S4327" t="s">
        <v>35</v>
      </c>
      <c r="T4327" t="s">
        <v>233</v>
      </c>
      <c r="U4327" t="s">
        <v>234</v>
      </c>
      <c r="V4327" t="s">
        <v>226</v>
      </c>
      <c r="W4327">
        <f>IFERROR(INDEX(#REF!,MATCH(Tableau1[[#This Row],[Identifiant pour calcul]],#REF!,0),9),0)</f>
        <v>0</v>
      </c>
      <c r="X4327">
        <f>Tableau1[[#This Row],[value]]*0.125*Tableau1[[#This Row],[Sequestration factor]]</f>
        <v>0</v>
      </c>
      <c r="Y4327" t="s">
        <v>39</v>
      </c>
      <c r="Z4327" t="s">
        <v>40</v>
      </c>
      <c r="AA4327" t="s">
        <v>39</v>
      </c>
      <c r="AB4327" t="e">
        <f>INDEX(#REF!,MATCH(Tableau1[[#This Row],[species_name]],#REF!,0),2)</f>
        <v>#REF!</v>
      </c>
      <c r="AC4327" s="3" t="e">
        <f>Tableau1[[#This Row],[value]]/Tableau1[[#This Row],[débarquements totaux de l''espèce]]</f>
        <v>#REF!</v>
      </c>
    </row>
    <row r="4328" spans="1:29" x14ac:dyDescent="0.2">
      <c r="A4328" s="1">
        <v>45355</v>
      </c>
      <c r="B4328" t="s">
        <v>24</v>
      </c>
      <c r="C4328" t="s">
        <v>25</v>
      </c>
      <c r="D4328">
        <v>2022</v>
      </c>
      <c r="E4328" t="s">
        <v>86</v>
      </c>
      <c r="F4328" t="s">
        <v>76</v>
      </c>
      <c r="G4328" t="s">
        <v>107</v>
      </c>
      <c r="H4328" t="s">
        <v>29</v>
      </c>
      <c r="M4328" t="s">
        <v>769</v>
      </c>
      <c r="N4328" t="str">
        <f>_xlfn.CONCAT(Tableau1[[#This Row],[species_name]],Tableau1[[#This Row],[sub_reg]])</f>
        <v>Common sole27.8.a</v>
      </c>
      <c r="O4328" t="s">
        <v>32</v>
      </c>
      <c r="P4328" t="s">
        <v>33</v>
      </c>
      <c r="Q4328" t="s">
        <v>34</v>
      </c>
      <c r="R4328">
        <v>12456.39</v>
      </c>
      <c r="S4328" t="s">
        <v>35</v>
      </c>
      <c r="T4328" t="s">
        <v>233</v>
      </c>
      <c r="U4328" t="s">
        <v>234</v>
      </c>
      <c r="V4328" t="s">
        <v>331</v>
      </c>
      <c r="W4328">
        <f>IFERROR(INDEX(#REF!,MATCH(Tableau1[[#This Row],[Identifiant pour calcul]],#REF!,0),9),0)</f>
        <v>0</v>
      </c>
      <c r="X4328">
        <f>Tableau1[[#This Row],[value]]*0.125*Tableau1[[#This Row],[Sequestration factor]]</f>
        <v>0</v>
      </c>
      <c r="Y4328" t="s">
        <v>39</v>
      </c>
      <c r="Z4328" t="s">
        <v>40</v>
      </c>
      <c r="AA4328" t="s">
        <v>39</v>
      </c>
      <c r="AB4328" t="e">
        <f>INDEX(#REF!,MATCH(Tableau1[[#This Row],[species_name]],#REF!,0),2)</f>
        <v>#REF!</v>
      </c>
      <c r="AC4328" s="3" t="e">
        <f>Tableau1[[#This Row],[value]]/Tableau1[[#This Row],[débarquements totaux de l''espèce]]</f>
        <v>#REF!</v>
      </c>
    </row>
    <row r="4329" spans="1:29" x14ac:dyDescent="0.2">
      <c r="A4329" s="1">
        <v>45355</v>
      </c>
      <c r="B4329" t="s">
        <v>24</v>
      </c>
      <c r="C4329" t="s">
        <v>25</v>
      </c>
      <c r="D4329">
        <v>2022</v>
      </c>
      <c r="E4329" t="s">
        <v>86</v>
      </c>
      <c r="F4329" t="s">
        <v>76</v>
      </c>
      <c r="G4329" t="s">
        <v>107</v>
      </c>
      <c r="H4329" t="s">
        <v>29</v>
      </c>
      <c r="M4329" t="s">
        <v>769</v>
      </c>
      <c r="N4329" t="str">
        <f>_xlfn.CONCAT(Tableau1[[#This Row],[species_name]],Tableau1[[#This Row],[sub_reg]])</f>
        <v>Common sole27.7.d</v>
      </c>
      <c r="O4329" t="s">
        <v>32</v>
      </c>
      <c r="P4329" t="s">
        <v>33</v>
      </c>
      <c r="Q4329" t="s">
        <v>34</v>
      </c>
      <c r="R4329">
        <v>6131.46</v>
      </c>
      <c r="S4329" t="s">
        <v>35</v>
      </c>
      <c r="T4329" t="s">
        <v>233</v>
      </c>
      <c r="U4329" t="s">
        <v>234</v>
      </c>
      <c r="V4329" t="s">
        <v>96</v>
      </c>
      <c r="W4329">
        <f>IFERROR(INDEX(#REF!,MATCH(Tableau1[[#This Row],[Identifiant pour calcul]],#REF!,0),9),0)</f>
        <v>0</v>
      </c>
      <c r="X4329">
        <f>Tableau1[[#This Row],[value]]*0.125*Tableau1[[#This Row],[Sequestration factor]]</f>
        <v>0</v>
      </c>
      <c r="Y4329" t="s">
        <v>39</v>
      </c>
      <c r="Z4329" t="s">
        <v>40</v>
      </c>
      <c r="AA4329" t="s">
        <v>39</v>
      </c>
      <c r="AB4329" t="e">
        <f>INDEX(#REF!,MATCH(Tableau1[[#This Row],[species_name]],#REF!,0),2)</f>
        <v>#REF!</v>
      </c>
      <c r="AC4329" s="3" t="e">
        <f>Tableau1[[#This Row],[value]]/Tableau1[[#This Row],[débarquements totaux de l''espèce]]</f>
        <v>#REF!</v>
      </c>
    </row>
    <row r="4330" spans="1:29" x14ac:dyDescent="0.2">
      <c r="A4330" s="1">
        <v>45355</v>
      </c>
      <c r="B4330" t="s">
        <v>24</v>
      </c>
      <c r="C4330" t="s">
        <v>25</v>
      </c>
      <c r="D4330">
        <v>2022</v>
      </c>
      <c r="E4330" t="s">
        <v>86</v>
      </c>
      <c r="F4330" t="s">
        <v>158</v>
      </c>
      <c r="G4330" t="s">
        <v>406</v>
      </c>
      <c r="H4330" t="s">
        <v>29</v>
      </c>
      <c r="L4330" t="s">
        <v>418</v>
      </c>
      <c r="M4330" t="s">
        <v>419</v>
      </c>
      <c r="N4330" t="str">
        <f>_xlfn.CONCAT(Tableau1[[#This Row],[species_name]],Tableau1[[#This Row],[sub_reg]])</f>
        <v>Common sole27.7.d</v>
      </c>
      <c r="O4330" t="s">
        <v>32</v>
      </c>
      <c r="P4330" t="s">
        <v>33</v>
      </c>
      <c r="Q4330" t="s">
        <v>34</v>
      </c>
      <c r="R4330">
        <v>2297.63</v>
      </c>
      <c r="S4330" t="s">
        <v>35</v>
      </c>
      <c r="T4330" t="s">
        <v>233</v>
      </c>
      <c r="U4330" t="s">
        <v>234</v>
      </c>
      <c r="V4330" t="s">
        <v>96</v>
      </c>
      <c r="W4330">
        <f>IFERROR(INDEX(#REF!,MATCH(Tableau1[[#This Row],[Identifiant pour calcul]],#REF!,0),9),0)</f>
        <v>0</v>
      </c>
      <c r="X4330">
        <f>Tableau1[[#This Row],[value]]*0.125*Tableau1[[#This Row],[Sequestration factor]]</f>
        <v>0</v>
      </c>
      <c r="Y4330" t="s">
        <v>39</v>
      </c>
      <c r="Z4330" t="s">
        <v>40</v>
      </c>
      <c r="AA4330" t="s">
        <v>39</v>
      </c>
      <c r="AB4330" t="e">
        <f>INDEX(#REF!,MATCH(Tableau1[[#This Row],[species_name]],#REF!,0),2)</f>
        <v>#REF!</v>
      </c>
      <c r="AC4330" s="3" t="e">
        <f>Tableau1[[#This Row],[value]]/Tableau1[[#This Row],[débarquements totaux de l''espèce]]</f>
        <v>#REF!</v>
      </c>
    </row>
    <row r="4331" spans="1:29" x14ac:dyDescent="0.2">
      <c r="A4331" s="1">
        <v>45355</v>
      </c>
      <c r="B4331" t="s">
        <v>24</v>
      </c>
      <c r="C4331" t="s">
        <v>25</v>
      </c>
      <c r="D4331">
        <v>2022</v>
      </c>
      <c r="E4331" t="s">
        <v>86</v>
      </c>
      <c r="F4331" t="s">
        <v>76</v>
      </c>
      <c r="G4331" t="s">
        <v>77</v>
      </c>
      <c r="H4331" t="s">
        <v>29</v>
      </c>
      <c r="M4331" t="s">
        <v>770</v>
      </c>
      <c r="N4331" t="str">
        <f>_xlfn.CONCAT(Tableau1[[#This Row],[species_name]],Tableau1[[#This Row],[sub_reg]])</f>
        <v>Common sole27.7.d</v>
      </c>
      <c r="O4331" t="s">
        <v>32</v>
      </c>
      <c r="P4331" t="s">
        <v>33</v>
      </c>
      <c r="Q4331" t="s">
        <v>34</v>
      </c>
      <c r="R4331">
        <v>85777.919999999998</v>
      </c>
      <c r="S4331" t="s">
        <v>35</v>
      </c>
      <c r="T4331" t="s">
        <v>233</v>
      </c>
      <c r="U4331" t="s">
        <v>234</v>
      </c>
      <c r="V4331" t="s">
        <v>96</v>
      </c>
      <c r="W4331">
        <f>IFERROR(INDEX(#REF!,MATCH(Tableau1[[#This Row],[Identifiant pour calcul]],#REF!,0),9),0)</f>
        <v>0</v>
      </c>
      <c r="X4331">
        <f>Tableau1[[#This Row],[value]]*0.125*Tableau1[[#This Row],[Sequestration factor]]</f>
        <v>0</v>
      </c>
      <c r="Y4331" t="s">
        <v>39</v>
      </c>
      <c r="Z4331" t="s">
        <v>40</v>
      </c>
      <c r="AA4331" t="s">
        <v>39</v>
      </c>
      <c r="AB4331" t="e">
        <f>INDEX(#REF!,MATCH(Tableau1[[#This Row],[species_name]],#REF!,0),2)</f>
        <v>#REF!</v>
      </c>
      <c r="AC4331" s="3" t="e">
        <f>Tableau1[[#This Row],[value]]/Tableau1[[#This Row],[débarquements totaux de l''espèce]]</f>
        <v>#REF!</v>
      </c>
    </row>
    <row r="4332" spans="1:29" x14ac:dyDescent="0.2">
      <c r="A4332" s="1">
        <v>45355</v>
      </c>
      <c r="B4332" t="s">
        <v>24</v>
      </c>
      <c r="C4332" t="s">
        <v>25</v>
      </c>
      <c r="D4332">
        <v>2022</v>
      </c>
      <c r="E4332" t="s">
        <v>86</v>
      </c>
      <c r="F4332" t="s">
        <v>76</v>
      </c>
      <c r="G4332" t="s">
        <v>77</v>
      </c>
      <c r="H4332" t="s">
        <v>29</v>
      </c>
      <c r="M4332" t="s">
        <v>770</v>
      </c>
      <c r="N4332" t="str">
        <f>_xlfn.CONCAT(Tableau1[[#This Row],[species_name]],Tableau1[[#This Row],[sub_reg]])</f>
        <v>Common sole27.8.a</v>
      </c>
      <c r="O4332" t="s">
        <v>32</v>
      </c>
      <c r="P4332" t="s">
        <v>33</v>
      </c>
      <c r="Q4332" t="s">
        <v>34</v>
      </c>
      <c r="R4332">
        <v>5452.33</v>
      </c>
      <c r="S4332" t="s">
        <v>35</v>
      </c>
      <c r="T4332" t="s">
        <v>233</v>
      </c>
      <c r="U4332" t="s">
        <v>234</v>
      </c>
      <c r="V4332" t="s">
        <v>331</v>
      </c>
      <c r="W4332">
        <f>IFERROR(INDEX(#REF!,MATCH(Tableau1[[#This Row],[Identifiant pour calcul]],#REF!,0),9),0)</f>
        <v>0</v>
      </c>
      <c r="X4332">
        <f>Tableau1[[#This Row],[value]]*0.125*Tableau1[[#This Row],[Sequestration factor]]</f>
        <v>0</v>
      </c>
      <c r="Y4332" t="s">
        <v>39</v>
      </c>
      <c r="Z4332" t="s">
        <v>40</v>
      </c>
      <c r="AA4332" t="s">
        <v>39</v>
      </c>
      <c r="AB4332" t="e">
        <f>INDEX(#REF!,MATCH(Tableau1[[#This Row],[species_name]],#REF!,0),2)</f>
        <v>#REF!</v>
      </c>
      <c r="AC4332" s="3" t="e">
        <f>Tableau1[[#This Row],[value]]/Tableau1[[#This Row],[débarquements totaux de l''espèce]]</f>
        <v>#REF!</v>
      </c>
    </row>
    <row r="4333" spans="1:29" x14ac:dyDescent="0.2">
      <c r="A4333" s="1">
        <v>45355</v>
      </c>
      <c r="B4333" t="s">
        <v>24</v>
      </c>
      <c r="C4333" t="s">
        <v>25</v>
      </c>
      <c r="D4333">
        <v>2022</v>
      </c>
      <c r="E4333" t="s">
        <v>86</v>
      </c>
      <c r="F4333" t="s">
        <v>76</v>
      </c>
      <c r="G4333" t="s">
        <v>77</v>
      </c>
      <c r="H4333" t="s">
        <v>29</v>
      </c>
      <c r="M4333" t="s">
        <v>770</v>
      </c>
      <c r="N4333" t="str">
        <f>_xlfn.CONCAT(Tableau1[[#This Row],[species_name]],Tableau1[[#This Row],[sub_reg]])</f>
        <v>Common sole27.8.b</v>
      </c>
      <c r="O4333" t="s">
        <v>32</v>
      </c>
      <c r="P4333" t="s">
        <v>33</v>
      </c>
      <c r="Q4333" t="s">
        <v>34</v>
      </c>
      <c r="R4333">
        <v>7016.56</v>
      </c>
      <c r="S4333" t="s">
        <v>35</v>
      </c>
      <c r="T4333" t="s">
        <v>233</v>
      </c>
      <c r="U4333" t="s">
        <v>234</v>
      </c>
      <c r="V4333" t="s">
        <v>338</v>
      </c>
      <c r="W4333">
        <f>IFERROR(INDEX(#REF!,MATCH(Tableau1[[#This Row],[Identifiant pour calcul]],#REF!,0),9),0)</f>
        <v>0</v>
      </c>
      <c r="X4333">
        <f>Tableau1[[#This Row],[value]]*0.125*Tableau1[[#This Row],[Sequestration factor]]</f>
        <v>0</v>
      </c>
      <c r="Y4333" t="s">
        <v>39</v>
      </c>
      <c r="Z4333" t="s">
        <v>40</v>
      </c>
      <c r="AA4333" t="s">
        <v>39</v>
      </c>
      <c r="AB4333" t="e">
        <f>INDEX(#REF!,MATCH(Tableau1[[#This Row],[species_name]],#REF!,0),2)</f>
        <v>#REF!</v>
      </c>
      <c r="AC4333" s="3" t="e">
        <f>Tableau1[[#This Row],[value]]/Tableau1[[#This Row],[débarquements totaux de l''espèce]]</f>
        <v>#REF!</v>
      </c>
    </row>
    <row r="4334" spans="1:29" x14ac:dyDescent="0.2">
      <c r="A4334" s="1">
        <v>45355</v>
      </c>
      <c r="B4334" t="s">
        <v>24</v>
      </c>
      <c r="C4334" t="s">
        <v>25</v>
      </c>
      <c r="D4334">
        <v>2022</v>
      </c>
      <c r="E4334" t="s">
        <v>86</v>
      </c>
      <c r="F4334" t="s">
        <v>217</v>
      </c>
      <c r="G4334" t="s">
        <v>107</v>
      </c>
      <c r="H4334" t="s">
        <v>29</v>
      </c>
      <c r="M4334" t="s">
        <v>771</v>
      </c>
      <c r="N4334" t="str">
        <f>_xlfn.CONCAT(Tableau1[[#This Row],[species_name]],Tableau1[[#This Row],[sub_reg]])</f>
        <v>Common sole27.7.e</v>
      </c>
      <c r="O4334" t="s">
        <v>32</v>
      </c>
      <c r="P4334" t="s">
        <v>33</v>
      </c>
      <c r="Q4334" t="s">
        <v>34</v>
      </c>
      <c r="R4334">
        <v>2238.6</v>
      </c>
      <c r="S4334" t="s">
        <v>35</v>
      </c>
      <c r="T4334" t="s">
        <v>233</v>
      </c>
      <c r="U4334" t="s">
        <v>234</v>
      </c>
      <c r="V4334" t="s">
        <v>226</v>
      </c>
      <c r="W4334">
        <f>IFERROR(INDEX(#REF!,MATCH(Tableau1[[#This Row],[Identifiant pour calcul]],#REF!,0),9),0)</f>
        <v>0</v>
      </c>
      <c r="X4334">
        <f>Tableau1[[#This Row],[value]]*0.125*Tableau1[[#This Row],[Sequestration factor]]</f>
        <v>0</v>
      </c>
      <c r="Y4334" t="s">
        <v>39</v>
      </c>
      <c r="Z4334" t="s">
        <v>40</v>
      </c>
      <c r="AA4334" t="s">
        <v>39</v>
      </c>
      <c r="AB4334" t="e">
        <f>INDEX(#REF!,MATCH(Tableau1[[#This Row],[species_name]],#REF!,0),2)</f>
        <v>#REF!</v>
      </c>
      <c r="AC4334" s="3" t="e">
        <f>Tableau1[[#This Row],[value]]/Tableau1[[#This Row],[débarquements totaux de l''espèce]]</f>
        <v>#REF!</v>
      </c>
    </row>
    <row r="4335" spans="1:29" x14ac:dyDescent="0.2">
      <c r="A4335" s="1">
        <v>45355</v>
      </c>
      <c r="B4335" t="s">
        <v>24</v>
      </c>
      <c r="C4335" t="s">
        <v>25</v>
      </c>
      <c r="D4335">
        <v>2022</v>
      </c>
      <c r="E4335" t="s">
        <v>86</v>
      </c>
      <c r="F4335" t="s">
        <v>87</v>
      </c>
      <c r="G4335" t="s">
        <v>77</v>
      </c>
      <c r="H4335" t="s">
        <v>29</v>
      </c>
      <c r="M4335" t="s">
        <v>355</v>
      </c>
      <c r="N4335" t="str">
        <f>_xlfn.CONCAT(Tableau1[[#This Row],[species_name]],Tableau1[[#This Row],[sub_reg]])</f>
        <v>Common sole27.7.d</v>
      </c>
      <c r="O4335" t="s">
        <v>32</v>
      </c>
      <c r="P4335" t="s">
        <v>33</v>
      </c>
      <c r="Q4335" t="s">
        <v>34</v>
      </c>
      <c r="R4335">
        <v>12936.56</v>
      </c>
      <c r="S4335" t="s">
        <v>35</v>
      </c>
      <c r="T4335" t="s">
        <v>233</v>
      </c>
      <c r="U4335" t="s">
        <v>234</v>
      </c>
      <c r="V4335" t="s">
        <v>96</v>
      </c>
      <c r="W4335">
        <f>IFERROR(INDEX(#REF!,MATCH(Tableau1[[#This Row],[Identifiant pour calcul]],#REF!,0),9),0)</f>
        <v>0</v>
      </c>
      <c r="X4335">
        <f>Tableau1[[#This Row],[value]]*0.125*Tableau1[[#This Row],[Sequestration factor]]</f>
        <v>0</v>
      </c>
      <c r="Y4335" t="s">
        <v>39</v>
      </c>
      <c r="Z4335" t="s">
        <v>40</v>
      </c>
      <c r="AA4335" t="s">
        <v>39</v>
      </c>
      <c r="AB4335" t="e">
        <f>INDEX(#REF!,MATCH(Tableau1[[#This Row],[species_name]],#REF!,0),2)</f>
        <v>#REF!</v>
      </c>
      <c r="AC4335" s="3" t="e">
        <f>Tableau1[[#This Row],[value]]/Tableau1[[#This Row],[débarquements totaux de l''espèce]]</f>
        <v>#REF!</v>
      </c>
    </row>
    <row r="4336" spans="1:29" x14ac:dyDescent="0.2">
      <c r="A4336" s="1">
        <v>45355</v>
      </c>
      <c r="B4336" t="s">
        <v>24</v>
      </c>
      <c r="C4336" t="s">
        <v>25</v>
      </c>
      <c r="D4336">
        <v>2022</v>
      </c>
      <c r="E4336" t="s">
        <v>86</v>
      </c>
      <c r="F4336" t="s">
        <v>372</v>
      </c>
      <c r="G4336" t="s">
        <v>88</v>
      </c>
      <c r="H4336" t="s">
        <v>29</v>
      </c>
      <c r="L4336" t="s">
        <v>373</v>
      </c>
      <c r="M4336" t="s">
        <v>374</v>
      </c>
      <c r="N4336" t="str">
        <f>_xlfn.CONCAT(Tableau1[[#This Row],[species_name]],Tableau1[[#This Row],[sub_reg]])</f>
        <v>Common sole27.8.a</v>
      </c>
      <c r="O4336" t="s">
        <v>32</v>
      </c>
      <c r="P4336" t="s">
        <v>33</v>
      </c>
      <c r="Q4336" t="s">
        <v>34</v>
      </c>
      <c r="R4336">
        <v>13771.16</v>
      </c>
      <c r="S4336" t="s">
        <v>35</v>
      </c>
      <c r="T4336" t="s">
        <v>233</v>
      </c>
      <c r="U4336" t="s">
        <v>234</v>
      </c>
      <c r="V4336" t="s">
        <v>331</v>
      </c>
      <c r="W4336">
        <f>IFERROR(INDEX(#REF!,MATCH(Tableau1[[#This Row],[Identifiant pour calcul]],#REF!,0),9),0)</f>
        <v>0</v>
      </c>
      <c r="X4336">
        <f>Tableau1[[#This Row],[value]]*0.125*Tableau1[[#This Row],[Sequestration factor]]</f>
        <v>0</v>
      </c>
      <c r="Y4336" t="s">
        <v>39</v>
      </c>
      <c r="Z4336" t="s">
        <v>40</v>
      </c>
      <c r="AA4336" t="s">
        <v>39</v>
      </c>
      <c r="AB4336" t="e">
        <f>INDEX(#REF!,MATCH(Tableau1[[#This Row],[species_name]],#REF!,0),2)</f>
        <v>#REF!</v>
      </c>
      <c r="AC4336" s="3" t="e">
        <f>Tableau1[[#This Row],[value]]/Tableau1[[#This Row],[débarquements totaux de l''espèce]]</f>
        <v>#REF!</v>
      </c>
    </row>
    <row r="4337" spans="1:29" x14ac:dyDescent="0.2">
      <c r="A4337" s="1">
        <v>45355</v>
      </c>
      <c r="B4337" t="s">
        <v>24</v>
      </c>
      <c r="C4337" t="s">
        <v>25</v>
      </c>
      <c r="D4337">
        <v>2022</v>
      </c>
      <c r="E4337" t="s">
        <v>86</v>
      </c>
      <c r="F4337" t="s">
        <v>76</v>
      </c>
      <c r="G4337" t="s">
        <v>28</v>
      </c>
      <c r="H4337" t="s">
        <v>29</v>
      </c>
      <c r="L4337" t="s">
        <v>648</v>
      </c>
      <c r="M4337" t="s">
        <v>649</v>
      </c>
      <c r="N4337" t="str">
        <f>_xlfn.CONCAT(Tableau1[[#This Row],[species_name]],Tableau1[[#This Row],[sub_reg]])</f>
        <v>Common sole27.8.b</v>
      </c>
      <c r="O4337" t="s">
        <v>32</v>
      </c>
      <c r="P4337" t="s">
        <v>33</v>
      </c>
      <c r="Q4337" t="s">
        <v>34</v>
      </c>
      <c r="R4337">
        <v>4871.99</v>
      </c>
      <c r="S4337" t="s">
        <v>35</v>
      </c>
      <c r="T4337" t="s">
        <v>233</v>
      </c>
      <c r="U4337" t="s">
        <v>234</v>
      </c>
      <c r="V4337" t="s">
        <v>338</v>
      </c>
      <c r="W4337">
        <f>IFERROR(INDEX(#REF!,MATCH(Tableau1[[#This Row],[Identifiant pour calcul]],#REF!,0),9),0)</f>
        <v>0</v>
      </c>
      <c r="X4337">
        <f>Tableau1[[#This Row],[value]]*0.125*Tableau1[[#This Row],[Sequestration factor]]</f>
        <v>0</v>
      </c>
      <c r="Y4337" t="s">
        <v>39</v>
      </c>
      <c r="Z4337" t="s">
        <v>40</v>
      </c>
      <c r="AA4337" t="s">
        <v>39</v>
      </c>
      <c r="AB4337" t="e">
        <f>INDEX(#REF!,MATCH(Tableau1[[#This Row],[species_name]],#REF!,0),2)</f>
        <v>#REF!</v>
      </c>
      <c r="AC4337" s="3" t="e">
        <f>Tableau1[[#This Row],[value]]/Tableau1[[#This Row],[débarquements totaux de l''espèce]]</f>
        <v>#REF!</v>
      </c>
    </row>
    <row r="4338" spans="1:29" x14ac:dyDescent="0.2">
      <c r="A4338" s="1">
        <v>45355</v>
      </c>
      <c r="B4338" t="s">
        <v>24</v>
      </c>
      <c r="C4338" t="s">
        <v>25</v>
      </c>
      <c r="D4338">
        <v>2022</v>
      </c>
      <c r="E4338" t="s">
        <v>86</v>
      </c>
      <c r="F4338" t="s">
        <v>158</v>
      </c>
      <c r="G4338" t="s">
        <v>88</v>
      </c>
      <c r="H4338" t="s">
        <v>29</v>
      </c>
      <c r="L4338" t="s">
        <v>373</v>
      </c>
      <c r="M4338" t="s">
        <v>374</v>
      </c>
      <c r="N4338" t="str">
        <f>_xlfn.CONCAT(Tableau1[[#This Row],[species_name]],Tableau1[[#This Row],[sub_reg]])</f>
        <v>Common sole27.8.b</v>
      </c>
      <c r="O4338" t="s">
        <v>32</v>
      </c>
      <c r="P4338" t="s">
        <v>33</v>
      </c>
      <c r="Q4338" t="s">
        <v>34</v>
      </c>
      <c r="R4338">
        <v>8353.7000000000007</v>
      </c>
      <c r="S4338" t="s">
        <v>35</v>
      </c>
      <c r="T4338" t="s">
        <v>233</v>
      </c>
      <c r="U4338" t="s">
        <v>234</v>
      </c>
      <c r="V4338" t="s">
        <v>338</v>
      </c>
      <c r="W4338">
        <f>IFERROR(INDEX(#REF!,MATCH(Tableau1[[#This Row],[Identifiant pour calcul]],#REF!,0),9),0)</f>
        <v>0</v>
      </c>
      <c r="X4338">
        <f>Tableau1[[#This Row],[value]]*0.125*Tableau1[[#This Row],[Sequestration factor]]</f>
        <v>0</v>
      </c>
      <c r="Y4338" t="s">
        <v>39</v>
      </c>
      <c r="Z4338" t="s">
        <v>40</v>
      </c>
      <c r="AA4338" t="s">
        <v>39</v>
      </c>
      <c r="AB4338" t="e">
        <f>INDEX(#REF!,MATCH(Tableau1[[#This Row],[species_name]],#REF!,0),2)</f>
        <v>#REF!</v>
      </c>
      <c r="AC4338" s="3" t="e">
        <f>Tableau1[[#This Row],[value]]/Tableau1[[#This Row],[débarquements totaux de l''espèce]]</f>
        <v>#REF!</v>
      </c>
    </row>
    <row r="4339" spans="1:29" x14ac:dyDescent="0.2">
      <c r="A4339" s="1">
        <v>45355</v>
      </c>
      <c r="B4339" t="s">
        <v>24</v>
      </c>
      <c r="C4339" t="s">
        <v>25</v>
      </c>
      <c r="D4339">
        <v>2022</v>
      </c>
      <c r="E4339" t="s">
        <v>86</v>
      </c>
      <c r="F4339" t="s">
        <v>158</v>
      </c>
      <c r="G4339" t="s">
        <v>88</v>
      </c>
      <c r="H4339" t="s">
        <v>29</v>
      </c>
      <c r="L4339" t="s">
        <v>373</v>
      </c>
      <c r="M4339" t="s">
        <v>374</v>
      </c>
      <c r="N4339" t="str">
        <f>_xlfn.CONCAT(Tableau1[[#This Row],[species_name]],Tableau1[[#This Row],[sub_reg]])</f>
        <v>Common sole27.8.a</v>
      </c>
      <c r="O4339" t="s">
        <v>32</v>
      </c>
      <c r="P4339" t="s">
        <v>33</v>
      </c>
      <c r="Q4339" t="s">
        <v>34</v>
      </c>
      <c r="R4339">
        <v>86777.82</v>
      </c>
      <c r="S4339" t="s">
        <v>35</v>
      </c>
      <c r="T4339" t="s">
        <v>233</v>
      </c>
      <c r="U4339" t="s">
        <v>234</v>
      </c>
      <c r="V4339" t="s">
        <v>331</v>
      </c>
      <c r="W4339">
        <f>IFERROR(INDEX(#REF!,MATCH(Tableau1[[#This Row],[Identifiant pour calcul]],#REF!,0),9),0)</f>
        <v>0</v>
      </c>
      <c r="X4339">
        <f>Tableau1[[#This Row],[value]]*0.125*Tableau1[[#This Row],[Sequestration factor]]</f>
        <v>0</v>
      </c>
      <c r="Y4339" t="s">
        <v>39</v>
      </c>
      <c r="Z4339" t="s">
        <v>40</v>
      </c>
      <c r="AA4339" t="s">
        <v>39</v>
      </c>
      <c r="AB4339" t="e">
        <f>INDEX(#REF!,MATCH(Tableau1[[#This Row],[species_name]],#REF!,0),2)</f>
        <v>#REF!</v>
      </c>
      <c r="AC4339" s="3" t="e">
        <f>Tableau1[[#This Row],[value]]/Tableau1[[#This Row],[débarquements totaux de l''espèce]]</f>
        <v>#REF!</v>
      </c>
    </row>
    <row r="4340" spans="1:29" x14ac:dyDescent="0.2">
      <c r="A4340" s="1">
        <v>45355</v>
      </c>
      <c r="B4340" t="s">
        <v>24</v>
      </c>
      <c r="C4340" t="s">
        <v>25</v>
      </c>
      <c r="D4340">
        <v>2022</v>
      </c>
      <c r="E4340" t="s">
        <v>86</v>
      </c>
      <c r="F4340" t="s">
        <v>523</v>
      </c>
      <c r="G4340" t="s">
        <v>28</v>
      </c>
      <c r="H4340" t="s">
        <v>29</v>
      </c>
      <c r="L4340" t="s">
        <v>524</v>
      </c>
      <c r="M4340" t="s">
        <v>525</v>
      </c>
      <c r="N4340" t="str">
        <f>_xlfn.CONCAT(Tableau1[[#This Row],[species_name]],Tableau1[[#This Row],[sub_reg]])</f>
        <v>Common sole27.8.a</v>
      </c>
      <c r="O4340" t="s">
        <v>32</v>
      </c>
      <c r="P4340" t="s">
        <v>33</v>
      </c>
      <c r="Q4340" t="s">
        <v>34</v>
      </c>
      <c r="R4340">
        <v>1905.92</v>
      </c>
      <c r="S4340" t="s">
        <v>35</v>
      </c>
      <c r="T4340" t="s">
        <v>233</v>
      </c>
      <c r="U4340" t="s">
        <v>234</v>
      </c>
      <c r="V4340" t="s">
        <v>331</v>
      </c>
      <c r="W4340">
        <f>IFERROR(INDEX(#REF!,MATCH(Tableau1[[#This Row],[Identifiant pour calcul]],#REF!,0),9),0)</f>
        <v>0</v>
      </c>
      <c r="X4340">
        <f>Tableau1[[#This Row],[value]]*0.125*Tableau1[[#This Row],[Sequestration factor]]</f>
        <v>0</v>
      </c>
      <c r="Y4340" t="s">
        <v>39</v>
      </c>
      <c r="Z4340" t="s">
        <v>40</v>
      </c>
      <c r="AA4340" t="s">
        <v>39</v>
      </c>
      <c r="AB4340" t="e">
        <f>INDEX(#REF!,MATCH(Tableau1[[#This Row],[species_name]],#REF!,0),2)</f>
        <v>#REF!</v>
      </c>
      <c r="AC4340" s="3" t="e">
        <f>Tableau1[[#This Row],[value]]/Tableau1[[#This Row],[débarquements totaux de l''espèce]]</f>
        <v>#REF!</v>
      </c>
    </row>
    <row r="4341" spans="1:29" x14ac:dyDescent="0.2">
      <c r="A4341" s="1">
        <v>45355</v>
      </c>
      <c r="B4341" t="s">
        <v>24</v>
      </c>
      <c r="C4341" t="s">
        <v>25</v>
      </c>
      <c r="D4341">
        <v>2022</v>
      </c>
      <c r="E4341" t="s">
        <v>26</v>
      </c>
      <c r="F4341" t="s">
        <v>217</v>
      </c>
      <c r="G4341" t="s">
        <v>277</v>
      </c>
      <c r="H4341" t="s">
        <v>29</v>
      </c>
      <c r="L4341" t="s">
        <v>636</v>
      </c>
      <c r="M4341" t="s">
        <v>637</v>
      </c>
      <c r="N4341" t="str">
        <f>_xlfn.CONCAT(Tableau1[[#This Row],[species_name]],Tableau1[[#This Row],[sub_reg]])</f>
        <v>Common solesa 7</v>
      </c>
      <c r="O4341" t="s">
        <v>32</v>
      </c>
      <c r="P4341" t="s">
        <v>33</v>
      </c>
      <c r="Q4341" t="s">
        <v>34</v>
      </c>
      <c r="R4341">
        <v>1132.7722000000001</v>
      </c>
      <c r="S4341" t="s">
        <v>35</v>
      </c>
      <c r="T4341" t="s">
        <v>233</v>
      </c>
      <c r="U4341" t="s">
        <v>234</v>
      </c>
      <c r="V4341" t="s">
        <v>62</v>
      </c>
      <c r="W4341">
        <f>IFERROR(INDEX(#REF!,MATCH(Tableau1[[#This Row],[Identifiant pour calcul]],#REF!,0),9),0)</f>
        <v>0</v>
      </c>
      <c r="X4341">
        <f>Tableau1[[#This Row],[value]]*0.125*Tableau1[[#This Row],[Sequestration factor]]</f>
        <v>0</v>
      </c>
      <c r="Y4341" t="s">
        <v>39</v>
      </c>
      <c r="Z4341" t="s">
        <v>40</v>
      </c>
      <c r="AA4341" t="s">
        <v>39</v>
      </c>
      <c r="AB4341" t="e">
        <f>INDEX(#REF!,MATCH(Tableau1[[#This Row],[species_name]],#REF!,0),2)</f>
        <v>#REF!</v>
      </c>
      <c r="AC4341" s="3" t="e">
        <f>Tableau1[[#This Row],[value]]/Tableau1[[#This Row],[débarquements totaux de l''espèce]]</f>
        <v>#REF!</v>
      </c>
    </row>
    <row r="4342" spans="1:29" x14ac:dyDescent="0.2">
      <c r="A4342" s="1">
        <v>45355</v>
      </c>
      <c r="B4342" t="s">
        <v>24</v>
      </c>
      <c r="C4342" t="s">
        <v>25</v>
      </c>
      <c r="D4342">
        <v>2022</v>
      </c>
      <c r="E4342" t="s">
        <v>26</v>
      </c>
      <c r="F4342" t="s">
        <v>76</v>
      </c>
      <c r="G4342" t="s">
        <v>277</v>
      </c>
      <c r="H4342" t="s">
        <v>29</v>
      </c>
      <c r="M4342" t="s">
        <v>812</v>
      </c>
      <c r="N4342" t="str">
        <f>_xlfn.CONCAT(Tableau1[[#This Row],[species_name]],Tableau1[[#This Row],[sub_reg]])</f>
        <v>Common solesa 7</v>
      </c>
      <c r="O4342" t="s">
        <v>32</v>
      </c>
      <c r="P4342" t="s">
        <v>33</v>
      </c>
      <c r="Q4342" t="s">
        <v>34</v>
      </c>
      <c r="R4342">
        <v>23090.428400000001</v>
      </c>
      <c r="S4342" t="s">
        <v>35</v>
      </c>
      <c r="T4342" t="s">
        <v>233</v>
      </c>
      <c r="U4342" t="s">
        <v>234</v>
      </c>
      <c r="V4342" t="s">
        <v>62</v>
      </c>
      <c r="W4342">
        <f>IFERROR(INDEX(#REF!,MATCH(Tableau1[[#This Row],[Identifiant pour calcul]],#REF!,0),9),0)</f>
        <v>0</v>
      </c>
      <c r="X4342">
        <f>Tableau1[[#This Row],[value]]*0.125*Tableau1[[#This Row],[Sequestration factor]]</f>
        <v>0</v>
      </c>
      <c r="Y4342" t="s">
        <v>39</v>
      </c>
      <c r="Z4342" t="s">
        <v>40</v>
      </c>
      <c r="AA4342" t="s">
        <v>39</v>
      </c>
      <c r="AB4342" t="e">
        <f>INDEX(#REF!,MATCH(Tableau1[[#This Row],[species_name]],#REF!,0),2)</f>
        <v>#REF!</v>
      </c>
      <c r="AC4342" s="3" t="e">
        <f>Tableau1[[#This Row],[value]]/Tableau1[[#This Row],[débarquements totaux de l''espèce]]</f>
        <v>#REF!</v>
      </c>
    </row>
    <row r="4343" spans="1:29" x14ac:dyDescent="0.2">
      <c r="A4343" s="1">
        <v>45355</v>
      </c>
      <c r="B4343" t="s">
        <v>24</v>
      </c>
      <c r="C4343" t="s">
        <v>25</v>
      </c>
      <c r="D4343">
        <v>2022</v>
      </c>
      <c r="E4343" t="s">
        <v>86</v>
      </c>
      <c r="F4343" t="s">
        <v>710</v>
      </c>
      <c r="G4343" t="s">
        <v>28</v>
      </c>
      <c r="H4343" t="s">
        <v>29</v>
      </c>
      <c r="L4343" t="s">
        <v>711</v>
      </c>
      <c r="M4343" t="s">
        <v>712</v>
      </c>
      <c r="N4343" t="str">
        <f>_xlfn.CONCAT(Tableau1[[#This Row],[species_name]],Tableau1[[#This Row],[sub_reg]])</f>
        <v>Common sole27.7.d</v>
      </c>
      <c r="O4343" t="s">
        <v>32</v>
      </c>
      <c r="P4343" t="s">
        <v>33</v>
      </c>
      <c r="Q4343" t="s">
        <v>34</v>
      </c>
      <c r="R4343">
        <v>1505.98</v>
      </c>
      <c r="S4343" t="s">
        <v>35</v>
      </c>
      <c r="T4343" t="s">
        <v>233</v>
      </c>
      <c r="U4343" t="s">
        <v>234</v>
      </c>
      <c r="V4343" t="s">
        <v>96</v>
      </c>
      <c r="W4343">
        <f>IFERROR(INDEX(#REF!,MATCH(Tableau1[[#This Row],[Identifiant pour calcul]],#REF!,0),9),0)</f>
        <v>0</v>
      </c>
      <c r="X4343">
        <f>Tableau1[[#This Row],[value]]*0.125*Tableau1[[#This Row],[Sequestration factor]]</f>
        <v>0</v>
      </c>
      <c r="Y4343" t="s">
        <v>39</v>
      </c>
      <c r="Z4343" t="s">
        <v>40</v>
      </c>
      <c r="AA4343" t="s">
        <v>39</v>
      </c>
      <c r="AB4343" t="e">
        <f>INDEX(#REF!,MATCH(Tableau1[[#This Row],[species_name]],#REF!,0),2)</f>
        <v>#REF!</v>
      </c>
      <c r="AC4343" s="3" t="e">
        <f>Tableau1[[#This Row],[value]]/Tableau1[[#This Row],[débarquements totaux de l''espèce]]</f>
        <v>#REF!</v>
      </c>
    </row>
    <row r="4344" spans="1:29" x14ac:dyDescent="0.2">
      <c r="A4344" s="1">
        <v>45355</v>
      </c>
      <c r="B4344" t="s">
        <v>24</v>
      </c>
      <c r="C4344" t="s">
        <v>25</v>
      </c>
      <c r="D4344">
        <v>2022</v>
      </c>
      <c r="E4344" t="s">
        <v>26</v>
      </c>
      <c r="F4344" t="s">
        <v>27</v>
      </c>
      <c r="G4344" t="s">
        <v>240</v>
      </c>
      <c r="H4344" t="s">
        <v>29</v>
      </c>
      <c r="M4344" t="s">
        <v>737</v>
      </c>
      <c r="N4344" t="str">
        <f>_xlfn.CONCAT(Tableau1[[#This Row],[species_name]],Tableau1[[#This Row],[sub_reg]])</f>
        <v>Common solesa 7</v>
      </c>
      <c r="O4344" t="s">
        <v>32</v>
      </c>
      <c r="P4344" t="s">
        <v>33</v>
      </c>
      <c r="Q4344" t="s">
        <v>34</v>
      </c>
      <c r="R4344">
        <v>2561.9364999999998</v>
      </c>
      <c r="S4344" t="s">
        <v>35</v>
      </c>
      <c r="T4344" t="s">
        <v>233</v>
      </c>
      <c r="U4344" t="s">
        <v>234</v>
      </c>
      <c r="V4344" t="s">
        <v>62</v>
      </c>
      <c r="W4344">
        <f>IFERROR(INDEX(#REF!,MATCH(Tableau1[[#This Row],[Identifiant pour calcul]],#REF!,0),9),0)</f>
        <v>0</v>
      </c>
      <c r="X4344">
        <f>Tableau1[[#This Row],[value]]*0.125*Tableau1[[#This Row],[Sequestration factor]]</f>
        <v>0</v>
      </c>
      <c r="Y4344" t="s">
        <v>39</v>
      </c>
      <c r="Z4344" t="s">
        <v>40</v>
      </c>
      <c r="AA4344" t="s">
        <v>39</v>
      </c>
      <c r="AB4344" t="e">
        <f>INDEX(#REF!,MATCH(Tableau1[[#This Row],[species_name]],#REF!,0),2)</f>
        <v>#REF!</v>
      </c>
      <c r="AC4344" s="3" t="e">
        <f>Tableau1[[#This Row],[value]]/Tableau1[[#This Row],[débarquements totaux de l''espèce]]</f>
        <v>#REF!</v>
      </c>
    </row>
    <row r="4345" spans="1:29" x14ac:dyDescent="0.2">
      <c r="A4345" s="1">
        <v>45355</v>
      </c>
      <c r="B4345" t="s">
        <v>24</v>
      </c>
      <c r="C4345" t="s">
        <v>25</v>
      </c>
      <c r="D4345">
        <v>2022</v>
      </c>
      <c r="E4345" t="s">
        <v>86</v>
      </c>
      <c r="F4345" t="s">
        <v>158</v>
      </c>
      <c r="G4345" t="s">
        <v>88</v>
      </c>
      <c r="H4345" t="s">
        <v>29</v>
      </c>
      <c r="L4345" t="s">
        <v>373</v>
      </c>
      <c r="M4345" t="s">
        <v>374</v>
      </c>
      <c r="N4345" t="str">
        <f>_xlfn.CONCAT(Tableau1[[#This Row],[species_name]],Tableau1[[#This Row],[sub_reg]])</f>
        <v>Common sole27.7.h</v>
      </c>
      <c r="O4345" t="s">
        <v>32</v>
      </c>
      <c r="P4345" t="s">
        <v>33</v>
      </c>
      <c r="Q4345" t="s">
        <v>34</v>
      </c>
      <c r="R4345">
        <v>33413.58</v>
      </c>
      <c r="S4345" t="s">
        <v>35</v>
      </c>
      <c r="T4345" t="s">
        <v>233</v>
      </c>
      <c r="U4345" t="s">
        <v>234</v>
      </c>
      <c r="V4345" t="s">
        <v>330</v>
      </c>
      <c r="W4345">
        <f>IFERROR(INDEX(#REF!,MATCH(Tableau1[[#This Row],[Identifiant pour calcul]],#REF!,0),9),0)</f>
        <v>0</v>
      </c>
      <c r="X4345">
        <f>Tableau1[[#This Row],[value]]*0.125*Tableau1[[#This Row],[Sequestration factor]]</f>
        <v>0</v>
      </c>
      <c r="Y4345" t="s">
        <v>39</v>
      </c>
      <c r="Z4345" t="s">
        <v>40</v>
      </c>
      <c r="AA4345" t="s">
        <v>39</v>
      </c>
      <c r="AB4345" t="e">
        <f>INDEX(#REF!,MATCH(Tableau1[[#This Row],[species_name]],#REF!,0),2)</f>
        <v>#REF!</v>
      </c>
      <c r="AC4345" s="3" t="e">
        <f>Tableau1[[#This Row],[value]]/Tableau1[[#This Row],[débarquements totaux de l''espèce]]</f>
        <v>#REF!</v>
      </c>
    </row>
    <row r="4346" spans="1:29" x14ac:dyDescent="0.2">
      <c r="A4346" s="1">
        <v>45355</v>
      </c>
      <c r="B4346" t="s">
        <v>24</v>
      </c>
      <c r="C4346" t="s">
        <v>25</v>
      </c>
      <c r="D4346">
        <v>2022</v>
      </c>
      <c r="E4346" t="s">
        <v>86</v>
      </c>
      <c r="F4346" t="s">
        <v>523</v>
      </c>
      <c r="G4346" t="s">
        <v>88</v>
      </c>
      <c r="H4346" t="s">
        <v>29</v>
      </c>
      <c r="L4346" t="s">
        <v>524</v>
      </c>
      <c r="M4346" t="s">
        <v>525</v>
      </c>
      <c r="N4346" t="str">
        <f>_xlfn.CONCAT(Tableau1[[#This Row],[species_name]],Tableau1[[#This Row],[sub_reg]])</f>
        <v>Common sole27.8.a</v>
      </c>
      <c r="O4346" t="s">
        <v>32</v>
      </c>
      <c r="P4346" t="s">
        <v>33</v>
      </c>
      <c r="Q4346" t="s">
        <v>34</v>
      </c>
      <c r="R4346">
        <v>6251.34</v>
      </c>
      <c r="S4346" t="s">
        <v>35</v>
      </c>
      <c r="T4346" t="s">
        <v>233</v>
      </c>
      <c r="U4346" t="s">
        <v>234</v>
      </c>
      <c r="V4346" t="s">
        <v>331</v>
      </c>
      <c r="W4346">
        <f>IFERROR(INDEX(#REF!,MATCH(Tableau1[[#This Row],[Identifiant pour calcul]],#REF!,0),9),0)</f>
        <v>0</v>
      </c>
      <c r="X4346">
        <f>Tableau1[[#This Row],[value]]*0.125*Tableau1[[#This Row],[Sequestration factor]]</f>
        <v>0</v>
      </c>
      <c r="Y4346" t="s">
        <v>39</v>
      </c>
      <c r="Z4346" t="s">
        <v>40</v>
      </c>
      <c r="AA4346" t="s">
        <v>39</v>
      </c>
      <c r="AB4346" t="e">
        <f>INDEX(#REF!,MATCH(Tableau1[[#This Row],[species_name]],#REF!,0),2)</f>
        <v>#REF!</v>
      </c>
      <c r="AC4346" s="3" t="e">
        <f>Tableau1[[#This Row],[value]]/Tableau1[[#This Row],[débarquements totaux de l''espèce]]</f>
        <v>#REF!</v>
      </c>
    </row>
    <row r="4347" spans="1:29" x14ac:dyDescent="0.2">
      <c r="A4347" s="1">
        <v>45355</v>
      </c>
      <c r="B4347" t="s">
        <v>24</v>
      </c>
      <c r="C4347" t="s">
        <v>25</v>
      </c>
      <c r="D4347">
        <v>2022</v>
      </c>
      <c r="E4347" t="s">
        <v>26</v>
      </c>
      <c r="F4347" t="s">
        <v>239</v>
      </c>
      <c r="G4347" t="s">
        <v>240</v>
      </c>
      <c r="H4347" t="s">
        <v>29</v>
      </c>
      <c r="M4347" t="s">
        <v>241</v>
      </c>
      <c r="N4347" t="str">
        <f>_xlfn.CONCAT(Tableau1[[#This Row],[species_name]],Tableau1[[#This Row],[sub_reg]])</f>
        <v>Wels(=Som) catfishsa 7</v>
      </c>
      <c r="O4347" t="s">
        <v>32</v>
      </c>
      <c r="P4347" t="s">
        <v>33</v>
      </c>
      <c r="Q4347" t="s">
        <v>34</v>
      </c>
      <c r="R4347">
        <v>3289.2489</v>
      </c>
      <c r="S4347" t="s">
        <v>35</v>
      </c>
      <c r="T4347" t="s">
        <v>274</v>
      </c>
      <c r="U4347" t="s">
        <v>275</v>
      </c>
      <c r="V4347" t="s">
        <v>62</v>
      </c>
      <c r="W4347">
        <f>IFERROR(INDEX(#REF!,MATCH(Tableau1[[#This Row],[Identifiant pour calcul]],#REF!,0),9),0)</f>
        <v>0</v>
      </c>
      <c r="X4347">
        <f>Tableau1[[#This Row],[value]]*0.125*Tableau1[[#This Row],[Sequestration factor]]</f>
        <v>0</v>
      </c>
      <c r="Y4347" t="s">
        <v>39</v>
      </c>
      <c r="Z4347" t="s">
        <v>40</v>
      </c>
      <c r="AA4347" t="s">
        <v>39</v>
      </c>
      <c r="AB4347" t="e">
        <f>INDEX(#REF!,MATCH(Tableau1[[#This Row],[species_name]],#REF!,0),2)</f>
        <v>#REF!</v>
      </c>
      <c r="AC4347" s="3" t="e">
        <f>Tableau1[[#This Row],[value]]/Tableau1[[#This Row],[débarquements totaux de l''espèce]]</f>
        <v>#REF!</v>
      </c>
    </row>
    <row r="4348" spans="1:29" x14ac:dyDescent="0.2">
      <c r="A4348" s="1">
        <v>45355</v>
      </c>
      <c r="B4348" t="s">
        <v>24</v>
      </c>
      <c r="C4348" t="s">
        <v>25</v>
      </c>
      <c r="D4348">
        <v>2022</v>
      </c>
      <c r="E4348" t="s">
        <v>86</v>
      </c>
      <c r="F4348" t="s">
        <v>372</v>
      </c>
      <c r="G4348" t="s">
        <v>88</v>
      </c>
      <c r="H4348" t="s">
        <v>29</v>
      </c>
      <c r="L4348" t="s">
        <v>373</v>
      </c>
      <c r="M4348" t="s">
        <v>374</v>
      </c>
      <c r="N4348" t="str">
        <f>_xlfn.CONCAT(Tableau1[[#This Row],[species_name]],Tableau1[[#This Row],[sub_reg]])</f>
        <v>Sand sole27.8.a</v>
      </c>
      <c r="O4348" t="s">
        <v>32</v>
      </c>
      <c r="P4348" t="s">
        <v>33</v>
      </c>
      <c r="Q4348" t="s">
        <v>34</v>
      </c>
      <c r="R4348">
        <v>3277.79</v>
      </c>
      <c r="S4348" t="s">
        <v>35</v>
      </c>
      <c r="T4348" t="s">
        <v>384</v>
      </c>
      <c r="U4348" t="s">
        <v>385</v>
      </c>
      <c r="V4348" t="s">
        <v>331</v>
      </c>
      <c r="W4348">
        <f>IFERROR(INDEX(#REF!,MATCH(Tableau1[[#This Row],[Identifiant pour calcul]],#REF!,0),9),0)</f>
        <v>0</v>
      </c>
      <c r="X4348">
        <f>Tableau1[[#This Row],[value]]*0.125*Tableau1[[#This Row],[Sequestration factor]]</f>
        <v>0</v>
      </c>
      <c r="Y4348" t="s">
        <v>39</v>
      </c>
      <c r="Z4348" t="s">
        <v>40</v>
      </c>
      <c r="AA4348" t="s">
        <v>39</v>
      </c>
      <c r="AB4348" t="e">
        <f>INDEX(#REF!,MATCH(Tableau1[[#This Row],[species_name]],#REF!,0),2)</f>
        <v>#REF!</v>
      </c>
      <c r="AC4348" s="3" t="e">
        <f>Tableau1[[#This Row],[value]]/Tableau1[[#This Row],[débarquements totaux de l''espèce]]</f>
        <v>#REF!</v>
      </c>
    </row>
    <row r="4349" spans="1:29" x14ac:dyDescent="0.2">
      <c r="A4349" s="1">
        <v>45355</v>
      </c>
      <c r="B4349" t="s">
        <v>24</v>
      </c>
      <c r="C4349" t="s">
        <v>25</v>
      </c>
      <c r="D4349">
        <v>2022</v>
      </c>
      <c r="E4349" t="s">
        <v>86</v>
      </c>
      <c r="F4349" t="s">
        <v>372</v>
      </c>
      <c r="G4349" t="s">
        <v>77</v>
      </c>
      <c r="H4349" t="s">
        <v>29</v>
      </c>
      <c r="L4349" t="s">
        <v>515</v>
      </c>
      <c r="M4349" t="s">
        <v>516</v>
      </c>
      <c r="N4349" t="str">
        <f>_xlfn.CONCAT(Tableau1[[#This Row],[species_name]],Tableau1[[#This Row],[sub_reg]])</f>
        <v>Sand sole27.7.d</v>
      </c>
      <c r="O4349" t="s">
        <v>32</v>
      </c>
      <c r="P4349" t="s">
        <v>33</v>
      </c>
      <c r="Q4349" t="s">
        <v>34</v>
      </c>
      <c r="R4349">
        <v>12523.23</v>
      </c>
      <c r="S4349" t="s">
        <v>35</v>
      </c>
      <c r="T4349" t="s">
        <v>384</v>
      </c>
      <c r="U4349" t="s">
        <v>385</v>
      </c>
      <c r="V4349" t="s">
        <v>96</v>
      </c>
      <c r="W4349">
        <f>IFERROR(INDEX(#REF!,MATCH(Tableau1[[#This Row],[Identifiant pour calcul]],#REF!,0),9),0)</f>
        <v>0</v>
      </c>
      <c r="X4349">
        <f>Tableau1[[#This Row],[value]]*0.125*Tableau1[[#This Row],[Sequestration factor]]</f>
        <v>0</v>
      </c>
      <c r="Y4349" t="s">
        <v>39</v>
      </c>
      <c r="Z4349" t="s">
        <v>40</v>
      </c>
      <c r="AA4349" t="s">
        <v>39</v>
      </c>
      <c r="AB4349" t="e">
        <f>INDEX(#REF!,MATCH(Tableau1[[#This Row],[species_name]],#REF!,0),2)</f>
        <v>#REF!</v>
      </c>
      <c r="AC4349" s="3" t="e">
        <f>Tableau1[[#This Row],[value]]/Tableau1[[#This Row],[débarquements totaux de l''espèce]]</f>
        <v>#REF!</v>
      </c>
    </row>
    <row r="4350" spans="1:29" x14ac:dyDescent="0.2">
      <c r="A4350" s="1">
        <v>45355</v>
      </c>
      <c r="B4350" t="s">
        <v>24</v>
      </c>
      <c r="C4350" t="s">
        <v>25</v>
      </c>
      <c r="D4350">
        <v>2022</v>
      </c>
      <c r="E4350" t="s">
        <v>86</v>
      </c>
      <c r="F4350" t="s">
        <v>158</v>
      </c>
      <c r="G4350" t="s">
        <v>77</v>
      </c>
      <c r="H4350" t="s">
        <v>29</v>
      </c>
      <c r="L4350" t="s">
        <v>413</v>
      </c>
      <c r="M4350" t="s">
        <v>414</v>
      </c>
      <c r="N4350" t="str">
        <f>_xlfn.CONCAT(Tableau1[[#This Row],[species_name]],Tableau1[[#This Row],[sub_reg]])</f>
        <v>Sand sole27.7.d</v>
      </c>
      <c r="O4350" t="s">
        <v>32</v>
      </c>
      <c r="P4350" t="s">
        <v>33</v>
      </c>
      <c r="Q4350" t="s">
        <v>34</v>
      </c>
      <c r="R4350">
        <v>1517.57</v>
      </c>
      <c r="S4350" t="s">
        <v>35</v>
      </c>
      <c r="T4350" t="s">
        <v>384</v>
      </c>
      <c r="U4350" t="s">
        <v>385</v>
      </c>
      <c r="V4350" t="s">
        <v>96</v>
      </c>
      <c r="W4350">
        <f>IFERROR(INDEX(#REF!,MATCH(Tableau1[[#This Row],[Identifiant pour calcul]],#REF!,0),9),0)</f>
        <v>0</v>
      </c>
      <c r="X4350">
        <f>Tableau1[[#This Row],[value]]*0.125*Tableau1[[#This Row],[Sequestration factor]]</f>
        <v>0</v>
      </c>
      <c r="Y4350" t="s">
        <v>39</v>
      </c>
      <c r="Z4350" t="s">
        <v>40</v>
      </c>
      <c r="AA4350" t="s">
        <v>39</v>
      </c>
      <c r="AB4350" t="e">
        <f>INDEX(#REF!,MATCH(Tableau1[[#This Row],[species_name]],#REF!,0),2)</f>
        <v>#REF!</v>
      </c>
      <c r="AC4350" s="3" t="e">
        <f>Tableau1[[#This Row],[value]]/Tableau1[[#This Row],[débarquements totaux de l''espèce]]</f>
        <v>#REF!</v>
      </c>
    </row>
    <row r="4351" spans="1:29" x14ac:dyDescent="0.2">
      <c r="A4351" s="1">
        <v>45355</v>
      </c>
      <c r="B4351" t="s">
        <v>24</v>
      </c>
      <c r="C4351" t="s">
        <v>25</v>
      </c>
      <c r="D4351">
        <v>2022</v>
      </c>
      <c r="E4351" t="s">
        <v>86</v>
      </c>
      <c r="F4351" t="s">
        <v>158</v>
      </c>
      <c r="G4351" t="s">
        <v>77</v>
      </c>
      <c r="H4351" t="s">
        <v>29</v>
      </c>
      <c r="L4351" t="s">
        <v>413</v>
      </c>
      <c r="M4351" t="s">
        <v>414</v>
      </c>
      <c r="N4351" t="str">
        <f>_xlfn.CONCAT(Tableau1[[#This Row],[species_name]],Tableau1[[#This Row],[sub_reg]])</f>
        <v>Sand sole27.7.e</v>
      </c>
      <c r="O4351" t="s">
        <v>32</v>
      </c>
      <c r="P4351" t="s">
        <v>33</v>
      </c>
      <c r="Q4351" t="s">
        <v>34</v>
      </c>
      <c r="R4351">
        <v>3505.55</v>
      </c>
      <c r="S4351" t="s">
        <v>35</v>
      </c>
      <c r="T4351" t="s">
        <v>384</v>
      </c>
      <c r="U4351" t="s">
        <v>385</v>
      </c>
      <c r="V4351" t="s">
        <v>226</v>
      </c>
      <c r="W4351">
        <f>IFERROR(INDEX(#REF!,MATCH(Tableau1[[#This Row],[Identifiant pour calcul]],#REF!,0),9),0)</f>
        <v>0</v>
      </c>
      <c r="X4351">
        <f>Tableau1[[#This Row],[value]]*0.125*Tableau1[[#This Row],[Sequestration factor]]</f>
        <v>0</v>
      </c>
      <c r="Y4351" t="s">
        <v>39</v>
      </c>
      <c r="Z4351" t="s">
        <v>40</v>
      </c>
      <c r="AA4351" t="s">
        <v>39</v>
      </c>
      <c r="AB4351" t="e">
        <f>INDEX(#REF!,MATCH(Tableau1[[#This Row],[species_name]],#REF!,0),2)</f>
        <v>#REF!</v>
      </c>
      <c r="AC4351" s="3" t="e">
        <f>Tableau1[[#This Row],[value]]/Tableau1[[#This Row],[débarquements totaux de l''espèce]]</f>
        <v>#REF!</v>
      </c>
    </row>
    <row r="4352" spans="1:29" x14ac:dyDescent="0.2">
      <c r="A4352" s="1">
        <v>45355</v>
      </c>
      <c r="B4352" t="s">
        <v>24</v>
      </c>
      <c r="C4352" t="s">
        <v>25</v>
      </c>
      <c r="D4352">
        <v>2022</v>
      </c>
      <c r="E4352" t="s">
        <v>86</v>
      </c>
      <c r="F4352" t="s">
        <v>158</v>
      </c>
      <c r="G4352" t="s">
        <v>77</v>
      </c>
      <c r="H4352" t="s">
        <v>29</v>
      </c>
      <c r="L4352" t="s">
        <v>413</v>
      </c>
      <c r="M4352" t="s">
        <v>414</v>
      </c>
      <c r="N4352" t="str">
        <f>_xlfn.CONCAT(Tableau1[[#This Row],[species_name]],Tableau1[[#This Row],[sub_reg]])</f>
        <v>Sand sole27.8.a</v>
      </c>
      <c r="O4352" t="s">
        <v>32</v>
      </c>
      <c r="P4352" t="s">
        <v>33</v>
      </c>
      <c r="Q4352" t="s">
        <v>34</v>
      </c>
      <c r="R4352">
        <v>6566.26</v>
      </c>
      <c r="S4352" t="s">
        <v>35</v>
      </c>
      <c r="T4352" t="s">
        <v>384</v>
      </c>
      <c r="U4352" t="s">
        <v>385</v>
      </c>
      <c r="V4352" t="s">
        <v>331</v>
      </c>
      <c r="W4352">
        <f>IFERROR(INDEX(#REF!,MATCH(Tableau1[[#This Row],[Identifiant pour calcul]],#REF!,0),9),0)</f>
        <v>0</v>
      </c>
      <c r="X4352">
        <f>Tableau1[[#This Row],[value]]*0.125*Tableau1[[#This Row],[Sequestration factor]]</f>
        <v>0</v>
      </c>
      <c r="Y4352" t="s">
        <v>39</v>
      </c>
      <c r="Z4352" t="s">
        <v>40</v>
      </c>
      <c r="AA4352" t="s">
        <v>39</v>
      </c>
      <c r="AB4352" t="e">
        <f>INDEX(#REF!,MATCH(Tableau1[[#This Row],[species_name]],#REF!,0),2)</f>
        <v>#REF!</v>
      </c>
      <c r="AC4352" s="3" t="e">
        <f>Tableau1[[#This Row],[value]]/Tableau1[[#This Row],[débarquements totaux de l''espèce]]</f>
        <v>#REF!</v>
      </c>
    </row>
    <row r="4353" spans="1:29" x14ac:dyDescent="0.2">
      <c r="A4353" s="1">
        <v>45355</v>
      </c>
      <c r="B4353" t="s">
        <v>24</v>
      </c>
      <c r="C4353" t="s">
        <v>25</v>
      </c>
      <c r="D4353">
        <v>2022</v>
      </c>
      <c r="E4353" t="s">
        <v>86</v>
      </c>
      <c r="F4353" t="s">
        <v>158</v>
      </c>
      <c r="G4353" t="s">
        <v>77</v>
      </c>
      <c r="H4353" t="s">
        <v>29</v>
      </c>
      <c r="L4353" t="s">
        <v>413</v>
      </c>
      <c r="M4353" t="s">
        <v>414</v>
      </c>
      <c r="N4353" t="str">
        <f>_xlfn.CONCAT(Tableau1[[#This Row],[species_name]],Tableau1[[#This Row],[sub_reg]])</f>
        <v>Sand sole27.8.b</v>
      </c>
      <c r="O4353" t="s">
        <v>32</v>
      </c>
      <c r="P4353" t="s">
        <v>33</v>
      </c>
      <c r="Q4353" t="s">
        <v>34</v>
      </c>
      <c r="R4353">
        <v>2179.7399999999998</v>
      </c>
      <c r="S4353" t="s">
        <v>35</v>
      </c>
      <c r="T4353" t="s">
        <v>384</v>
      </c>
      <c r="U4353" t="s">
        <v>385</v>
      </c>
      <c r="V4353" t="s">
        <v>338</v>
      </c>
      <c r="W4353">
        <f>IFERROR(INDEX(#REF!,MATCH(Tableau1[[#This Row],[Identifiant pour calcul]],#REF!,0),9),0)</f>
        <v>0</v>
      </c>
      <c r="X4353">
        <f>Tableau1[[#This Row],[value]]*0.125*Tableau1[[#This Row],[Sequestration factor]]</f>
        <v>0</v>
      </c>
      <c r="Y4353" t="s">
        <v>39</v>
      </c>
      <c r="Z4353" t="s">
        <v>40</v>
      </c>
      <c r="AA4353" t="s">
        <v>39</v>
      </c>
      <c r="AB4353" t="e">
        <f>INDEX(#REF!,MATCH(Tableau1[[#This Row],[species_name]],#REF!,0),2)</f>
        <v>#REF!</v>
      </c>
      <c r="AC4353" s="3" t="e">
        <f>Tableau1[[#This Row],[value]]/Tableau1[[#This Row],[débarquements totaux de l''espèce]]</f>
        <v>#REF!</v>
      </c>
    </row>
    <row r="4354" spans="1:29" x14ac:dyDescent="0.2">
      <c r="A4354" s="1">
        <v>45355</v>
      </c>
      <c r="B4354" t="s">
        <v>24</v>
      </c>
      <c r="C4354" t="s">
        <v>25</v>
      </c>
      <c r="D4354">
        <v>2022</v>
      </c>
      <c r="E4354" t="s">
        <v>86</v>
      </c>
      <c r="F4354" t="s">
        <v>27</v>
      </c>
      <c r="G4354" t="s">
        <v>28</v>
      </c>
      <c r="H4354" t="s">
        <v>29</v>
      </c>
      <c r="L4354" t="s">
        <v>648</v>
      </c>
      <c r="M4354" t="s">
        <v>649</v>
      </c>
      <c r="N4354" t="str">
        <f>_xlfn.CONCAT(Tableau1[[#This Row],[species_name]],Tableau1[[#This Row],[sub_reg]])</f>
        <v>Sand sole27.7.d</v>
      </c>
      <c r="O4354" t="s">
        <v>32</v>
      </c>
      <c r="P4354" t="s">
        <v>33</v>
      </c>
      <c r="Q4354" t="s">
        <v>34</v>
      </c>
      <c r="R4354">
        <v>1336.11</v>
      </c>
      <c r="S4354" t="s">
        <v>35</v>
      </c>
      <c r="T4354" t="s">
        <v>384</v>
      </c>
      <c r="U4354" t="s">
        <v>385</v>
      </c>
      <c r="V4354" t="s">
        <v>96</v>
      </c>
      <c r="W4354">
        <f>IFERROR(INDEX(#REF!,MATCH(Tableau1[[#This Row],[Identifiant pour calcul]],#REF!,0),9),0)</f>
        <v>0</v>
      </c>
      <c r="X4354">
        <f>Tableau1[[#This Row],[value]]*0.125*Tableau1[[#This Row],[Sequestration factor]]</f>
        <v>0</v>
      </c>
      <c r="Y4354" t="s">
        <v>39</v>
      </c>
      <c r="Z4354" t="s">
        <v>40</v>
      </c>
      <c r="AA4354" t="s">
        <v>39</v>
      </c>
      <c r="AB4354" t="e">
        <f>INDEX(#REF!,MATCH(Tableau1[[#This Row],[species_name]],#REF!,0),2)</f>
        <v>#REF!</v>
      </c>
      <c r="AC4354" s="3" t="e">
        <f>Tableau1[[#This Row],[value]]/Tableau1[[#This Row],[débarquements totaux de l''espèce]]</f>
        <v>#REF!</v>
      </c>
    </row>
    <row r="4355" spans="1:29" x14ac:dyDescent="0.2">
      <c r="A4355" s="1">
        <v>45355</v>
      </c>
      <c r="B4355" t="s">
        <v>24</v>
      </c>
      <c r="C4355" t="s">
        <v>25</v>
      </c>
      <c r="D4355">
        <v>2022</v>
      </c>
      <c r="E4355" t="s">
        <v>86</v>
      </c>
      <c r="F4355" t="s">
        <v>27</v>
      </c>
      <c r="G4355" t="s">
        <v>28</v>
      </c>
      <c r="H4355" t="s">
        <v>29</v>
      </c>
      <c r="L4355" t="s">
        <v>648</v>
      </c>
      <c r="M4355" t="s">
        <v>649</v>
      </c>
      <c r="N4355" t="str">
        <f>_xlfn.CONCAT(Tableau1[[#This Row],[species_name]],Tableau1[[#This Row],[sub_reg]])</f>
        <v>Sand sole27.8.b</v>
      </c>
      <c r="O4355" t="s">
        <v>32</v>
      </c>
      <c r="P4355" t="s">
        <v>33</v>
      </c>
      <c r="Q4355" t="s">
        <v>34</v>
      </c>
      <c r="R4355">
        <v>34487.160000000003</v>
      </c>
      <c r="S4355" t="s">
        <v>35</v>
      </c>
      <c r="T4355" t="s">
        <v>384</v>
      </c>
      <c r="U4355" t="s">
        <v>385</v>
      </c>
      <c r="V4355" t="s">
        <v>338</v>
      </c>
      <c r="W4355">
        <f>IFERROR(INDEX(#REF!,MATCH(Tableau1[[#This Row],[Identifiant pour calcul]],#REF!,0),9),0)</f>
        <v>0</v>
      </c>
      <c r="X4355">
        <f>Tableau1[[#This Row],[value]]*0.125*Tableau1[[#This Row],[Sequestration factor]]</f>
        <v>0</v>
      </c>
      <c r="Y4355" t="s">
        <v>39</v>
      </c>
      <c r="Z4355" t="s">
        <v>40</v>
      </c>
      <c r="AA4355" t="s">
        <v>39</v>
      </c>
      <c r="AB4355" t="e">
        <f>INDEX(#REF!,MATCH(Tableau1[[#This Row],[species_name]],#REF!,0),2)</f>
        <v>#REF!</v>
      </c>
      <c r="AC4355" s="3" t="e">
        <f>Tableau1[[#This Row],[value]]/Tableau1[[#This Row],[débarquements totaux de l''espèce]]</f>
        <v>#REF!</v>
      </c>
    </row>
    <row r="4356" spans="1:29" x14ac:dyDescent="0.2">
      <c r="A4356" s="1">
        <v>45355</v>
      </c>
      <c r="B4356" t="s">
        <v>24</v>
      </c>
      <c r="C4356" t="s">
        <v>25</v>
      </c>
      <c r="D4356">
        <v>2022</v>
      </c>
      <c r="E4356" t="s">
        <v>86</v>
      </c>
      <c r="F4356" t="s">
        <v>27</v>
      </c>
      <c r="G4356" t="s">
        <v>28</v>
      </c>
      <c r="H4356" t="s">
        <v>29</v>
      </c>
      <c r="L4356" t="s">
        <v>648</v>
      </c>
      <c r="M4356" t="s">
        <v>649</v>
      </c>
      <c r="N4356" t="str">
        <f>_xlfn.CONCAT(Tableau1[[#This Row],[species_name]],Tableau1[[#This Row],[sub_reg]])</f>
        <v>Sand sole27.8.a</v>
      </c>
      <c r="O4356" t="s">
        <v>32</v>
      </c>
      <c r="P4356" t="s">
        <v>33</v>
      </c>
      <c r="Q4356" t="s">
        <v>34</v>
      </c>
      <c r="R4356">
        <v>9015.2800000000007</v>
      </c>
      <c r="S4356" t="s">
        <v>35</v>
      </c>
      <c r="T4356" t="s">
        <v>384</v>
      </c>
      <c r="U4356" t="s">
        <v>385</v>
      </c>
      <c r="V4356" t="s">
        <v>331</v>
      </c>
      <c r="W4356">
        <f>IFERROR(INDEX(#REF!,MATCH(Tableau1[[#This Row],[Identifiant pour calcul]],#REF!,0),9),0)</f>
        <v>0</v>
      </c>
      <c r="X4356">
        <f>Tableau1[[#This Row],[value]]*0.125*Tableau1[[#This Row],[Sequestration factor]]</f>
        <v>0</v>
      </c>
      <c r="Y4356" t="s">
        <v>39</v>
      </c>
      <c r="Z4356" t="s">
        <v>40</v>
      </c>
      <c r="AA4356" t="s">
        <v>39</v>
      </c>
      <c r="AB4356" t="e">
        <f>INDEX(#REF!,MATCH(Tableau1[[#This Row],[species_name]],#REF!,0),2)</f>
        <v>#REF!</v>
      </c>
      <c r="AC4356" s="3" t="e">
        <f>Tableau1[[#This Row],[value]]/Tableau1[[#This Row],[débarquements totaux de l''espèce]]</f>
        <v>#REF!</v>
      </c>
    </row>
    <row r="4357" spans="1:29" x14ac:dyDescent="0.2">
      <c r="A4357" s="1">
        <v>45355</v>
      </c>
      <c r="B4357" t="s">
        <v>24</v>
      </c>
      <c r="C4357" t="s">
        <v>25</v>
      </c>
      <c r="D4357">
        <v>2022</v>
      </c>
      <c r="E4357" t="s">
        <v>86</v>
      </c>
      <c r="F4357" t="s">
        <v>27</v>
      </c>
      <c r="G4357" t="s">
        <v>88</v>
      </c>
      <c r="H4357" t="s">
        <v>29</v>
      </c>
      <c r="M4357" t="s">
        <v>684</v>
      </c>
      <c r="N4357" t="str">
        <f>_xlfn.CONCAT(Tableau1[[#This Row],[species_name]],Tableau1[[#This Row],[sub_reg]])</f>
        <v>Sand sole27.8.b</v>
      </c>
      <c r="O4357" t="s">
        <v>32</v>
      </c>
      <c r="P4357" t="s">
        <v>33</v>
      </c>
      <c r="Q4357" t="s">
        <v>34</v>
      </c>
      <c r="R4357">
        <v>10062.31</v>
      </c>
      <c r="S4357" t="s">
        <v>35</v>
      </c>
      <c r="T4357" t="s">
        <v>384</v>
      </c>
      <c r="U4357" t="s">
        <v>385</v>
      </c>
      <c r="V4357" t="s">
        <v>338</v>
      </c>
      <c r="W4357">
        <f>IFERROR(INDEX(#REF!,MATCH(Tableau1[[#This Row],[Identifiant pour calcul]],#REF!,0),9),0)</f>
        <v>0</v>
      </c>
      <c r="X4357">
        <f>Tableau1[[#This Row],[value]]*0.125*Tableau1[[#This Row],[Sequestration factor]]</f>
        <v>0</v>
      </c>
      <c r="Y4357" t="s">
        <v>39</v>
      </c>
      <c r="Z4357" t="s">
        <v>40</v>
      </c>
      <c r="AA4357" t="s">
        <v>39</v>
      </c>
      <c r="AB4357" t="e">
        <f>INDEX(#REF!,MATCH(Tableau1[[#This Row],[species_name]],#REF!,0),2)</f>
        <v>#REF!</v>
      </c>
      <c r="AC4357" s="3" t="e">
        <f>Tableau1[[#This Row],[value]]/Tableau1[[#This Row],[débarquements totaux de l''espèce]]</f>
        <v>#REF!</v>
      </c>
    </row>
    <row r="4358" spans="1:29" x14ac:dyDescent="0.2">
      <c r="A4358" s="1">
        <v>45355</v>
      </c>
      <c r="B4358" t="s">
        <v>24</v>
      </c>
      <c r="C4358" t="s">
        <v>25</v>
      </c>
      <c r="D4358">
        <v>2022</v>
      </c>
      <c r="E4358" t="s">
        <v>86</v>
      </c>
      <c r="F4358" t="s">
        <v>27</v>
      </c>
      <c r="G4358" t="s">
        <v>107</v>
      </c>
      <c r="H4358" t="s">
        <v>29</v>
      </c>
      <c r="M4358" t="s">
        <v>693</v>
      </c>
      <c r="N4358" t="str">
        <f>_xlfn.CONCAT(Tableau1[[#This Row],[species_name]],Tableau1[[#This Row],[sub_reg]])</f>
        <v>Sand sole27.7.e</v>
      </c>
      <c r="O4358" t="s">
        <v>32</v>
      </c>
      <c r="P4358" t="s">
        <v>33</v>
      </c>
      <c r="Q4358" t="s">
        <v>34</v>
      </c>
      <c r="R4358">
        <v>2381.11</v>
      </c>
      <c r="S4358" t="s">
        <v>35</v>
      </c>
      <c r="T4358" t="s">
        <v>384</v>
      </c>
      <c r="U4358" t="s">
        <v>385</v>
      </c>
      <c r="V4358" t="s">
        <v>226</v>
      </c>
      <c r="W4358">
        <f>IFERROR(INDEX(#REF!,MATCH(Tableau1[[#This Row],[Identifiant pour calcul]],#REF!,0),9),0)</f>
        <v>0</v>
      </c>
      <c r="X4358">
        <f>Tableau1[[#This Row],[value]]*0.125*Tableau1[[#This Row],[Sequestration factor]]</f>
        <v>0</v>
      </c>
      <c r="Y4358" t="s">
        <v>39</v>
      </c>
      <c r="Z4358" t="s">
        <v>40</v>
      </c>
      <c r="AA4358" t="s">
        <v>39</v>
      </c>
      <c r="AB4358" t="e">
        <f>INDEX(#REF!,MATCH(Tableau1[[#This Row],[species_name]],#REF!,0),2)</f>
        <v>#REF!</v>
      </c>
      <c r="AC4358" s="3" t="e">
        <f>Tableau1[[#This Row],[value]]/Tableau1[[#This Row],[débarquements totaux de l''espèce]]</f>
        <v>#REF!</v>
      </c>
    </row>
    <row r="4359" spans="1:29" x14ac:dyDescent="0.2">
      <c r="A4359" s="1">
        <v>45355</v>
      </c>
      <c r="B4359" t="s">
        <v>24</v>
      </c>
      <c r="C4359" t="s">
        <v>25</v>
      </c>
      <c r="D4359">
        <v>2022</v>
      </c>
      <c r="E4359" t="s">
        <v>86</v>
      </c>
      <c r="F4359" t="s">
        <v>27</v>
      </c>
      <c r="G4359" t="s">
        <v>107</v>
      </c>
      <c r="H4359" t="s">
        <v>29</v>
      </c>
      <c r="M4359" t="s">
        <v>693</v>
      </c>
      <c r="N4359" t="str">
        <f>_xlfn.CONCAT(Tableau1[[#This Row],[species_name]],Tableau1[[#This Row],[sub_reg]])</f>
        <v>Sand sole27.8.a</v>
      </c>
      <c r="O4359" t="s">
        <v>32</v>
      </c>
      <c r="P4359" t="s">
        <v>33</v>
      </c>
      <c r="Q4359" t="s">
        <v>34</v>
      </c>
      <c r="R4359">
        <v>1317.86</v>
      </c>
      <c r="S4359" t="s">
        <v>35</v>
      </c>
      <c r="T4359" t="s">
        <v>384</v>
      </c>
      <c r="U4359" t="s">
        <v>385</v>
      </c>
      <c r="V4359" t="s">
        <v>331</v>
      </c>
      <c r="W4359">
        <f>IFERROR(INDEX(#REF!,MATCH(Tableau1[[#This Row],[Identifiant pour calcul]],#REF!,0),9),0)</f>
        <v>0</v>
      </c>
      <c r="X4359">
        <f>Tableau1[[#This Row],[value]]*0.125*Tableau1[[#This Row],[Sequestration factor]]</f>
        <v>0</v>
      </c>
      <c r="Y4359" t="s">
        <v>39</v>
      </c>
      <c r="Z4359" t="s">
        <v>40</v>
      </c>
      <c r="AA4359" t="s">
        <v>39</v>
      </c>
      <c r="AB4359" t="e">
        <f>INDEX(#REF!,MATCH(Tableau1[[#This Row],[species_name]],#REF!,0),2)</f>
        <v>#REF!</v>
      </c>
      <c r="AC4359" s="3" t="e">
        <f>Tableau1[[#This Row],[value]]/Tableau1[[#This Row],[débarquements totaux de l''espèce]]</f>
        <v>#REF!</v>
      </c>
    </row>
    <row r="4360" spans="1:29" x14ac:dyDescent="0.2">
      <c r="A4360" s="1">
        <v>45355</v>
      </c>
      <c r="B4360" t="s">
        <v>24</v>
      </c>
      <c r="C4360" t="s">
        <v>25</v>
      </c>
      <c r="D4360">
        <v>2022</v>
      </c>
      <c r="E4360" t="s">
        <v>86</v>
      </c>
      <c r="F4360" t="s">
        <v>27</v>
      </c>
      <c r="G4360" t="s">
        <v>107</v>
      </c>
      <c r="H4360" t="s">
        <v>29</v>
      </c>
      <c r="M4360" t="s">
        <v>693</v>
      </c>
      <c r="N4360" t="str">
        <f>_xlfn.CONCAT(Tableau1[[#This Row],[species_name]],Tableau1[[#This Row],[sub_reg]])</f>
        <v>Sand sole27.8.b</v>
      </c>
      <c r="O4360" t="s">
        <v>32</v>
      </c>
      <c r="P4360" t="s">
        <v>33</v>
      </c>
      <c r="Q4360" t="s">
        <v>34</v>
      </c>
      <c r="R4360">
        <v>11603.75</v>
      </c>
      <c r="S4360" t="s">
        <v>35</v>
      </c>
      <c r="T4360" t="s">
        <v>384</v>
      </c>
      <c r="U4360" t="s">
        <v>385</v>
      </c>
      <c r="V4360" t="s">
        <v>338</v>
      </c>
      <c r="W4360">
        <f>IFERROR(INDEX(#REF!,MATCH(Tableau1[[#This Row],[Identifiant pour calcul]],#REF!,0),9),0)</f>
        <v>0</v>
      </c>
      <c r="X4360">
        <f>Tableau1[[#This Row],[value]]*0.125*Tableau1[[#This Row],[Sequestration factor]]</f>
        <v>0</v>
      </c>
      <c r="Y4360" t="s">
        <v>39</v>
      </c>
      <c r="Z4360" t="s">
        <v>40</v>
      </c>
      <c r="AA4360" t="s">
        <v>39</v>
      </c>
      <c r="AB4360" t="e">
        <f>INDEX(#REF!,MATCH(Tableau1[[#This Row],[species_name]],#REF!,0),2)</f>
        <v>#REF!</v>
      </c>
      <c r="AC4360" s="3" t="e">
        <f>Tableau1[[#This Row],[value]]/Tableau1[[#This Row],[débarquements totaux de l''espèce]]</f>
        <v>#REF!</v>
      </c>
    </row>
    <row r="4361" spans="1:29" x14ac:dyDescent="0.2">
      <c r="A4361" s="1">
        <v>45355</v>
      </c>
      <c r="B4361" t="s">
        <v>24</v>
      </c>
      <c r="C4361" t="s">
        <v>25</v>
      </c>
      <c r="D4361">
        <v>2022</v>
      </c>
      <c r="E4361" t="s">
        <v>86</v>
      </c>
      <c r="F4361" t="s">
        <v>27</v>
      </c>
      <c r="G4361" t="s">
        <v>77</v>
      </c>
      <c r="H4361" t="s">
        <v>29</v>
      </c>
      <c r="M4361" t="s">
        <v>738</v>
      </c>
      <c r="N4361" t="str">
        <f>_xlfn.CONCAT(Tableau1[[#This Row],[species_name]],Tableau1[[#This Row],[sub_reg]])</f>
        <v>Sand sole27.7.d</v>
      </c>
      <c r="O4361" t="s">
        <v>32</v>
      </c>
      <c r="P4361" t="s">
        <v>33</v>
      </c>
      <c r="Q4361" t="s">
        <v>34</v>
      </c>
      <c r="R4361">
        <v>3293.44</v>
      </c>
      <c r="S4361" t="s">
        <v>35</v>
      </c>
      <c r="T4361" t="s">
        <v>384</v>
      </c>
      <c r="U4361" t="s">
        <v>385</v>
      </c>
      <c r="V4361" t="s">
        <v>96</v>
      </c>
      <c r="W4361">
        <f>IFERROR(INDEX(#REF!,MATCH(Tableau1[[#This Row],[Identifiant pour calcul]],#REF!,0),9),0)</f>
        <v>0</v>
      </c>
      <c r="X4361">
        <f>Tableau1[[#This Row],[value]]*0.125*Tableau1[[#This Row],[Sequestration factor]]</f>
        <v>0</v>
      </c>
      <c r="Y4361" t="s">
        <v>39</v>
      </c>
      <c r="Z4361" t="s">
        <v>40</v>
      </c>
      <c r="AA4361" t="s">
        <v>39</v>
      </c>
      <c r="AB4361" t="e">
        <f>INDEX(#REF!,MATCH(Tableau1[[#This Row],[species_name]],#REF!,0),2)</f>
        <v>#REF!</v>
      </c>
      <c r="AC4361" s="3" t="e">
        <f>Tableau1[[#This Row],[value]]/Tableau1[[#This Row],[débarquements totaux de l''espèce]]</f>
        <v>#REF!</v>
      </c>
    </row>
    <row r="4362" spans="1:29" x14ac:dyDescent="0.2">
      <c r="A4362" s="1">
        <v>45355</v>
      </c>
      <c r="B4362" t="s">
        <v>24</v>
      </c>
      <c r="C4362" t="s">
        <v>25</v>
      </c>
      <c r="D4362">
        <v>2022</v>
      </c>
      <c r="E4362" t="s">
        <v>86</v>
      </c>
      <c r="F4362" t="s">
        <v>27</v>
      </c>
      <c r="G4362" t="s">
        <v>77</v>
      </c>
      <c r="H4362" t="s">
        <v>29</v>
      </c>
      <c r="M4362" t="s">
        <v>738</v>
      </c>
      <c r="N4362" t="str">
        <f>_xlfn.CONCAT(Tableau1[[#This Row],[species_name]],Tableau1[[#This Row],[sub_reg]])</f>
        <v>Sand sole27.8.a</v>
      </c>
      <c r="O4362" t="s">
        <v>32</v>
      </c>
      <c r="P4362" t="s">
        <v>33</v>
      </c>
      <c r="Q4362" t="s">
        <v>34</v>
      </c>
      <c r="R4362">
        <v>12973.38</v>
      </c>
      <c r="S4362" t="s">
        <v>35</v>
      </c>
      <c r="T4362" t="s">
        <v>384</v>
      </c>
      <c r="U4362" t="s">
        <v>385</v>
      </c>
      <c r="V4362" t="s">
        <v>331</v>
      </c>
      <c r="W4362">
        <f>IFERROR(INDEX(#REF!,MATCH(Tableau1[[#This Row],[Identifiant pour calcul]],#REF!,0),9),0)</f>
        <v>0</v>
      </c>
      <c r="X4362">
        <f>Tableau1[[#This Row],[value]]*0.125*Tableau1[[#This Row],[Sequestration factor]]</f>
        <v>0</v>
      </c>
      <c r="Y4362" t="s">
        <v>39</v>
      </c>
      <c r="Z4362" t="s">
        <v>40</v>
      </c>
      <c r="AA4362" t="s">
        <v>39</v>
      </c>
      <c r="AB4362" t="e">
        <f>INDEX(#REF!,MATCH(Tableau1[[#This Row],[species_name]],#REF!,0),2)</f>
        <v>#REF!</v>
      </c>
      <c r="AC4362" s="3" t="e">
        <f>Tableau1[[#This Row],[value]]/Tableau1[[#This Row],[débarquements totaux de l''espèce]]</f>
        <v>#REF!</v>
      </c>
    </row>
    <row r="4363" spans="1:29" x14ac:dyDescent="0.2">
      <c r="A4363" s="1">
        <v>45355</v>
      </c>
      <c r="B4363" t="s">
        <v>24</v>
      </c>
      <c r="C4363" t="s">
        <v>25</v>
      </c>
      <c r="D4363">
        <v>2022</v>
      </c>
      <c r="E4363" t="s">
        <v>86</v>
      </c>
      <c r="F4363" t="s">
        <v>27</v>
      </c>
      <c r="G4363" t="s">
        <v>77</v>
      </c>
      <c r="H4363" t="s">
        <v>29</v>
      </c>
      <c r="M4363" t="s">
        <v>738</v>
      </c>
      <c r="N4363" t="str">
        <f>_xlfn.CONCAT(Tableau1[[#This Row],[species_name]],Tableau1[[#This Row],[sub_reg]])</f>
        <v>Sand sole27.8.b</v>
      </c>
      <c r="O4363" t="s">
        <v>32</v>
      </c>
      <c r="P4363" t="s">
        <v>33</v>
      </c>
      <c r="Q4363" t="s">
        <v>34</v>
      </c>
      <c r="R4363">
        <v>43410.92</v>
      </c>
      <c r="S4363" t="s">
        <v>35</v>
      </c>
      <c r="T4363" t="s">
        <v>384</v>
      </c>
      <c r="U4363" t="s">
        <v>385</v>
      </c>
      <c r="V4363" t="s">
        <v>338</v>
      </c>
      <c r="W4363">
        <f>IFERROR(INDEX(#REF!,MATCH(Tableau1[[#This Row],[Identifiant pour calcul]],#REF!,0),9),0)</f>
        <v>0</v>
      </c>
      <c r="X4363">
        <f>Tableau1[[#This Row],[value]]*0.125*Tableau1[[#This Row],[Sequestration factor]]</f>
        <v>0</v>
      </c>
      <c r="Y4363" t="s">
        <v>39</v>
      </c>
      <c r="Z4363" t="s">
        <v>40</v>
      </c>
      <c r="AA4363" t="s">
        <v>39</v>
      </c>
      <c r="AB4363" t="e">
        <f>INDEX(#REF!,MATCH(Tableau1[[#This Row],[species_name]],#REF!,0),2)</f>
        <v>#REF!</v>
      </c>
      <c r="AC4363" s="3" t="e">
        <f>Tableau1[[#This Row],[value]]/Tableau1[[#This Row],[débarquements totaux de l''espèce]]</f>
        <v>#REF!</v>
      </c>
    </row>
    <row r="4364" spans="1:29" x14ac:dyDescent="0.2">
      <c r="A4364" s="1">
        <v>45355</v>
      </c>
      <c r="B4364" t="s">
        <v>24</v>
      </c>
      <c r="C4364" t="s">
        <v>25</v>
      </c>
      <c r="D4364">
        <v>2022</v>
      </c>
      <c r="E4364" t="s">
        <v>26</v>
      </c>
      <c r="F4364" t="s">
        <v>27</v>
      </c>
      <c r="G4364" t="s">
        <v>277</v>
      </c>
      <c r="H4364" t="s">
        <v>29</v>
      </c>
      <c r="M4364" t="s">
        <v>749</v>
      </c>
      <c r="N4364" t="str">
        <f>_xlfn.CONCAT(Tableau1[[#This Row],[species_name]],Tableau1[[#This Row],[sub_reg]])</f>
        <v>Sand solesa 7</v>
      </c>
      <c r="O4364" t="s">
        <v>32</v>
      </c>
      <c r="P4364" t="s">
        <v>33</v>
      </c>
      <c r="Q4364" t="s">
        <v>34</v>
      </c>
      <c r="R4364">
        <v>4496.9898999999996</v>
      </c>
      <c r="S4364" t="s">
        <v>35</v>
      </c>
      <c r="T4364" t="s">
        <v>384</v>
      </c>
      <c r="U4364" t="s">
        <v>385</v>
      </c>
      <c r="V4364" t="s">
        <v>62</v>
      </c>
      <c r="W4364">
        <f>IFERROR(INDEX(#REF!,MATCH(Tableau1[[#This Row],[Identifiant pour calcul]],#REF!,0),9),0)</f>
        <v>0</v>
      </c>
      <c r="X4364">
        <f>Tableau1[[#This Row],[value]]*0.125*Tableau1[[#This Row],[Sequestration factor]]</f>
        <v>0</v>
      </c>
      <c r="Y4364" t="s">
        <v>39</v>
      </c>
      <c r="Z4364" t="s">
        <v>40</v>
      </c>
      <c r="AA4364" t="s">
        <v>39</v>
      </c>
      <c r="AB4364" t="e">
        <f>INDEX(#REF!,MATCH(Tableau1[[#This Row],[species_name]],#REF!,0),2)</f>
        <v>#REF!</v>
      </c>
      <c r="AC4364" s="3" t="e">
        <f>Tableau1[[#This Row],[value]]/Tableau1[[#This Row],[débarquements totaux de l''espèce]]</f>
        <v>#REF!</v>
      </c>
    </row>
    <row r="4365" spans="1:29" x14ac:dyDescent="0.2">
      <c r="A4365" s="1">
        <v>45355</v>
      </c>
      <c r="B4365" t="s">
        <v>24</v>
      </c>
      <c r="C4365" t="s">
        <v>25</v>
      </c>
      <c r="D4365">
        <v>2022</v>
      </c>
      <c r="E4365" t="s">
        <v>26</v>
      </c>
      <c r="F4365" t="s">
        <v>239</v>
      </c>
      <c r="G4365" t="s">
        <v>277</v>
      </c>
      <c r="H4365" t="s">
        <v>29</v>
      </c>
      <c r="M4365" t="s">
        <v>768</v>
      </c>
      <c r="N4365" t="str">
        <f>_xlfn.CONCAT(Tableau1[[#This Row],[species_name]],Tableau1[[#This Row],[sub_reg]])</f>
        <v>Sand solesa 7</v>
      </c>
      <c r="O4365" t="s">
        <v>32</v>
      </c>
      <c r="P4365" t="s">
        <v>33</v>
      </c>
      <c r="Q4365" t="s">
        <v>34</v>
      </c>
      <c r="R4365">
        <v>1162.8318999999999</v>
      </c>
      <c r="S4365" t="s">
        <v>35</v>
      </c>
      <c r="T4365" t="s">
        <v>384</v>
      </c>
      <c r="U4365" t="s">
        <v>385</v>
      </c>
      <c r="V4365" t="s">
        <v>62</v>
      </c>
      <c r="W4365">
        <f>IFERROR(INDEX(#REF!,MATCH(Tableau1[[#This Row],[Identifiant pour calcul]],#REF!,0),9),0)</f>
        <v>0</v>
      </c>
      <c r="X4365">
        <f>Tableau1[[#This Row],[value]]*0.125*Tableau1[[#This Row],[Sequestration factor]]</f>
        <v>0</v>
      </c>
      <c r="Y4365" t="s">
        <v>39</v>
      </c>
      <c r="Z4365" t="s">
        <v>40</v>
      </c>
      <c r="AA4365" t="s">
        <v>39</v>
      </c>
      <c r="AB4365" t="e">
        <f>INDEX(#REF!,MATCH(Tableau1[[#This Row],[species_name]],#REF!,0),2)</f>
        <v>#REF!</v>
      </c>
      <c r="AC4365" s="3" t="e">
        <f>Tableau1[[#This Row],[value]]/Tableau1[[#This Row],[débarquements totaux de l''espèce]]</f>
        <v>#REF!</v>
      </c>
    </row>
    <row r="4366" spans="1:29" x14ac:dyDescent="0.2">
      <c r="A4366" s="1">
        <v>45355</v>
      </c>
      <c r="B4366" t="s">
        <v>24</v>
      </c>
      <c r="C4366" t="s">
        <v>25</v>
      </c>
      <c r="D4366">
        <v>2022</v>
      </c>
      <c r="E4366" t="s">
        <v>86</v>
      </c>
      <c r="F4366" t="s">
        <v>158</v>
      </c>
      <c r="G4366" t="s">
        <v>406</v>
      </c>
      <c r="H4366" t="s">
        <v>29</v>
      </c>
      <c r="L4366" t="s">
        <v>418</v>
      </c>
      <c r="M4366" t="s">
        <v>419</v>
      </c>
      <c r="N4366" t="str">
        <f>_xlfn.CONCAT(Tableau1[[#This Row],[species_name]],Tableau1[[#This Row],[sub_reg]])</f>
        <v>Sand sole27.7.e</v>
      </c>
      <c r="O4366" t="s">
        <v>32</v>
      </c>
      <c r="P4366" t="s">
        <v>33</v>
      </c>
      <c r="Q4366" t="s">
        <v>34</v>
      </c>
      <c r="R4366">
        <v>1258.55</v>
      </c>
      <c r="S4366" t="s">
        <v>35</v>
      </c>
      <c r="T4366" t="s">
        <v>384</v>
      </c>
      <c r="U4366" t="s">
        <v>385</v>
      </c>
      <c r="V4366" t="s">
        <v>226</v>
      </c>
      <c r="W4366">
        <f>IFERROR(INDEX(#REF!,MATCH(Tableau1[[#This Row],[Identifiant pour calcul]],#REF!,0),9),0)</f>
        <v>0</v>
      </c>
      <c r="X4366">
        <f>Tableau1[[#This Row],[value]]*0.125*Tableau1[[#This Row],[Sequestration factor]]</f>
        <v>0</v>
      </c>
      <c r="Y4366" t="s">
        <v>39</v>
      </c>
      <c r="Z4366" t="s">
        <v>40</v>
      </c>
      <c r="AA4366" t="s">
        <v>39</v>
      </c>
      <c r="AB4366" t="e">
        <f>INDEX(#REF!,MATCH(Tableau1[[#This Row],[species_name]],#REF!,0),2)</f>
        <v>#REF!</v>
      </c>
      <c r="AC4366" s="3" t="e">
        <f>Tableau1[[#This Row],[value]]/Tableau1[[#This Row],[débarquements totaux de l''espèce]]</f>
        <v>#REF!</v>
      </c>
    </row>
    <row r="4367" spans="1:29" x14ac:dyDescent="0.2">
      <c r="A4367" s="1">
        <v>45355</v>
      </c>
      <c r="B4367" t="s">
        <v>24</v>
      </c>
      <c r="C4367" t="s">
        <v>25</v>
      </c>
      <c r="D4367">
        <v>2022</v>
      </c>
      <c r="E4367" t="s">
        <v>86</v>
      </c>
      <c r="F4367" t="s">
        <v>372</v>
      </c>
      <c r="G4367" t="s">
        <v>28</v>
      </c>
      <c r="H4367" t="s">
        <v>29</v>
      </c>
      <c r="L4367" t="s">
        <v>711</v>
      </c>
      <c r="M4367" t="s">
        <v>712</v>
      </c>
      <c r="N4367" t="str">
        <f>_xlfn.CONCAT(Tableau1[[#This Row],[species_name]],Tableau1[[#This Row],[sub_reg]])</f>
        <v>Sand sole27.7.d</v>
      </c>
      <c r="O4367" t="s">
        <v>32</v>
      </c>
      <c r="P4367" t="s">
        <v>33</v>
      </c>
      <c r="Q4367" t="s">
        <v>34</v>
      </c>
      <c r="R4367">
        <v>5586.49</v>
      </c>
      <c r="S4367" t="s">
        <v>35</v>
      </c>
      <c r="T4367" t="s">
        <v>384</v>
      </c>
      <c r="U4367" t="s">
        <v>385</v>
      </c>
      <c r="V4367" t="s">
        <v>96</v>
      </c>
      <c r="W4367">
        <f>IFERROR(INDEX(#REF!,MATCH(Tableau1[[#This Row],[Identifiant pour calcul]],#REF!,0),9),0)</f>
        <v>0</v>
      </c>
      <c r="X4367">
        <f>Tableau1[[#This Row],[value]]*0.125*Tableau1[[#This Row],[Sequestration factor]]</f>
        <v>0</v>
      </c>
      <c r="Y4367" t="s">
        <v>39</v>
      </c>
      <c r="Z4367" t="s">
        <v>40</v>
      </c>
      <c r="AA4367" t="s">
        <v>39</v>
      </c>
      <c r="AB4367" t="e">
        <f>INDEX(#REF!,MATCH(Tableau1[[#This Row],[species_name]],#REF!,0),2)</f>
        <v>#REF!</v>
      </c>
      <c r="AC4367" s="3" t="e">
        <f>Tableau1[[#This Row],[value]]/Tableau1[[#This Row],[débarquements totaux de l''espèce]]</f>
        <v>#REF!</v>
      </c>
    </row>
    <row r="4368" spans="1:29" x14ac:dyDescent="0.2">
      <c r="A4368" s="1">
        <v>45355</v>
      </c>
      <c r="B4368" t="s">
        <v>24</v>
      </c>
      <c r="C4368" t="s">
        <v>25</v>
      </c>
      <c r="D4368">
        <v>2022</v>
      </c>
      <c r="E4368" t="s">
        <v>86</v>
      </c>
      <c r="F4368" t="s">
        <v>158</v>
      </c>
      <c r="G4368" t="s">
        <v>28</v>
      </c>
      <c r="H4368" t="s">
        <v>29</v>
      </c>
      <c r="M4368" t="s">
        <v>821</v>
      </c>
      <c r="N4368" t="str">
        <f>_xlfn.CONCAT(Tableau1[[#This Row],[species_name]],Tableau1[[#This Row],[sub_reg]])</f>
        <v>Sand sole27.7.d</v>
      </c>
      <c r="O4368" t="s">
        <v>32</v>
      </c>
      <c r="P4368" t="s">
        <v>33</v>
      </c>
      <c r="Q4368" t="s">
        <v>34</v>
      </c>
      <c r="R4368">
        <v>5528.76</v>
      </c>
      <c r="S4368" t="s">
        <v>35</v>
      </c>
      <c r="T4368" t="s">
        <v>384</v>
      </c>
      <c r="U4368" t="s">
        <v>385</v>
      </c>
      <c r="V4368" t="s">
        <v>96</v>
      </c>
      <c r="W4368">
        <f>IFERROR(INDEX(#REF!,MATCH(Tableau1[[#This Row],[Identifiant pour calcul]],#REF!,0),9),0)</f>
        <v>0</v>
      </c>
      <c r="X4368">
        <f>Tableau1[[#This Row],[value]]*0.125*Tableau1[[#This Row],[Sequestration factor]]</f>
        <v>0</v>
      </c>
      <c r="Y4368" t="s">
        <v>39</v>
      </c>
      <c r="Z4368" t="s">
        <v>40</v>
      </c>
      <c r="AA4368" t="s">
        <v>39</v>
      </c>
      <c r="AB4368" t="e">
        <f>INDEX(#REF!,MATCH(Tableau1[[#This Row],[species_name]],#REF!,0),2)</f>
        <v>#REF!</v>
      </c>
      <c r="AC4368" s="3" t="e">
        <f>Tableau1[[#This Row],[value]]/Tableau1[[#This Row],[débarquements totaux de l''espèce]]</f>
        <v>#REF!</v>
      </c>
    </row>
    <row r="4369" spans="1:29" x14ac:dyDescent="0.2">
      <c r="A4369" s="1">
        <v>45355</v>
      </c>
      <c r="B4369" t="s">
        <v>24</v>
      </c>
      <c r="C4369" t="s">
        <v>25</v>
      </c>
      <c r="D4369">
        <v>2022</v>
      </c>
      <c r="E4369" t="s">
        <v>86</v>
      </c>
      <c r="F4369" t="s">
        <v>158</v>
      </c>
      <c r="G4369" t="s">
        <v>28</v>
      </c>
      <c r="H4369" t="s">
        <v>29</v>
      </c>
      <c r="M4369" t="s">
        <v>821</v>
      </c>
      <c r="N4369" t="str">
        <f>_xlfn.CONCAT(Tableau1[[#This Row],[species_name]],Tableau1[[#This Row],[sub_reg]])</f>
        <v>Sand sole27.7.e</v>
      </c>
      <c r="O4369" t="s">
        <v>32</v>
      </c>
      <c r="P4369" t="s">
        <v>33</v>
      </c>
      <c r="Q4369" t="s">
        <v>34</v>
      </c>
      <c r="R4369">
        <v>3307.03</v>
      </c>
      <c r="S4369" t="s">
        <v>35</v>
      </c>
      <c r="T4369" t="s">
        <v>384</v>
      </c>
      <c r="U4369" t="s">
        <v>385</v>
      </c>
      <c r="V4369" t="s">
        <v>226</v>
      </c>
      <c r="W4369">
        <f>IFERROR(INDEX(#REF!,MATCH(Tableau1[[#This Row],[Identifiant pour calcul]],#REF!,0),9),0)</f>
        <v>0</v>
      </c>
      <c r="X4369">
        <f>Tableau1[[#This Row],[value]]*0.125*Tableau1[[#This Row],[Sequestration factor]]</f>
        <v>0</v>
      </c>
      <c r="Y4369" t="s">
        <v>39</v>
      </c>
      <c r="Z4369" t="s">
        <v>40</v>
      </c>
      <c r="AA4369" t="s">
        <v>39</v>
      </c>
      <c r="AB4369" t="e">
        <f>INDEX(#REF!,MATCH(Tableau1[[#This Row],[species_name]],#REF!,0),2)</f>
        <v>#REF!</v>
      </c>
      <c r="AC4369" s="3" t="e">
        <f>Tableau1[[#This Row],[value]]/Tableau1[[#This Row],[débarquements totaux de l''espèce]]</f>
        <v>#REF!</v>
      </c>
    </row>
    <row r="4370" spans="1:29" x14ac:dyDescent="0.2">
      <c r="A4370" s="1">
        <v>45355</v>
      </c>
      <c r="B4370" t="s">
        <v>24</v>
      </c>
      <c r="C4370" t="s">
        <v>25</v>
      </c>
      <c r="D4370">
        <v>2022</v>
      </c>
      <c r="E4370" t="s">
        <v>86</v>
      </c>
      <c r="F4370" t="s">
        <v>158</v>
      </c>
      <c r="G4370" t="s">
        <v>28</v>
      </c>
      <c r="H4370" t="s">
        <v>29</v>
      </c>
      <c r="M4370" t="s">
        <v>821</v>
      </c>
      <c r="N4370" t="str">
        <f>_xlfn.CONCAT(Tableau1[[#This Row],[species_name]],Tableau1[[#This Row],[sub_reg]])</f>
        <v>Sand sole27.7.h</v>
      </c>
      <c r="O4370" t="s">
        <v>32</v>
      </c>
      <c r="P4370" t="s">
        <v>33</v>
      </c>
      <c r="Q4370" t="s">
        <v>34</v>
      </c>
      <c r="R4370">
        <v>1159.18</v>
      </c>
      <c r="S4370" t="s">
        <v>35</v>
      </c>
      <c r="T4370" t="s">
        <v>384</v>
      </c>
      <c r="U4370" t="s">
        <v>385</v>
      </c>
      <c r="V4370" t="s">
        <v>330</v>
      </c>
      <c r="W4370">
        <f>IFERROR(INDEX(#REF!,MATCH(Tableau1[[#This Row],[Identifiant pour calcul]],#REF!,0),9),0)</f>
        <v>0</v>
      </c>
      <c r="X4370">
        <f>Tableau1[[#This Row],[value]]*0.125*Tableau1[[#This Row],[Sequestration factor]]</f>
        <v>0</v>
      </c>
      <c r="Y4370" t="s">
        <v>39</v>
      </c>
      <c r="Z4370" t="s">
        <v>40</v>
      </c>
      <c r="AA4370" t="s">
        <v>39</v>
      </c>
      <c r="AB4370" t="e">
        <f>INDEX(#REF!,MATCH(Tableau1[[#This Row],[species_name]],#REF!,0),2)</f>
        <v>#REF!</v>
      </c>
      <c r="AC4370" s="3" t="e">
        <f>Tableau1[[#This Row],[value]]/Tableau1[[#This Row],[débarquements totaux de l''espèce]]</f>
        <v>#REF!</v>
      </c>
    </row>
    <row r="4371" spans="1:29" x14ac:dyDescent="0.2">
      <c r="A4371" s="1">
        <v>45355</v>
      </c>
      <c r="B4371" t="s">
        <v>24</v>
      </c>
      <c r="C4371" t="s">
        <v>25</v>
      </c>
      <c r="D4371">
        <v>2022</v>
      </c>
      <c r="E4371" t="s">
        <v>86</v>
      </c>
      <c r="F4371" t="s">
        <v>158</v>
      </c>
      <c r="G4371" t="s">
        <v>28</v>
      </c>
      <c r="H4371" t="s">
        <v>29</v>
      </c>
      <c r="M4371" t="s">
        <v>821</v>
      </c>
      <c r="N4371" t="str">
        <f>_xlfn.CONCAT(Tableau1[[#This Row],[species_name]],Tableau1[[#This Row],[sub_reg]])</f>
        <v>Sand sole27.8.a</v>
      </c>
      <c r="O4371" t="s">
        <v>32</v>
      </c>
      <c r="P4371" t="s">
        <v>33</v>
      </c>
      <c r="Q4371" t="s">
        <v>34</v>
      </c>
      <c r="R4371">
        <v>8143.92</v>
      </c>
      <c r="S4371" t="s">
        <v>35</v>
      </c>
      <c r="T4371" t="s">
        <v>384</v>
      </c>
      <c r="U4371" t="s">
        <v>385</v>
      </c>
      <c r="V4371" t="s">
        <v>331</v>
      </c>
      <c r="W4371">
        <f>IFERROR(INDEX(#REF!,MATCH(Tableau1[[#This Row],[Identifiant pour calcul]],#REF!,0),9),0)</f>
        <v>0</v>
      </c>
      <c r="X4371">
        <f>Tableau1[[#This Row],[value]]*0.125*Tableau1[[#This Row],[Sequestration factor]]</f>
        <v>0</v>
      </c>
      <c r="Y4371" t="s">
        <v>39</v>
      </c>
      <c r="Z4371" t="s">
        <v>40</v>
      </c>
      <c r="AA4371" t="s">
        <v>39</v>
      </c>
      <c r="AB4371" t="e">
        <f>INDEX(#REF!,MATCH(Tableau1[[#This Row],[species_name]],#REF!,0),2)</f>
        <v>#REF!</v>
      </c>
      <c r="AC4371" s="3" t="e">
        <f>Tableau1[[#This Row],[value]]/Tableau1[[#This Row],[débarquements totaux de l''espèce]]</f>
        <v>#REF!</v>
      </c>
    </row>
    <row r="4372" spans="1:29" x14ac:dyDescent="0.2">
      <c r="A4372" s="1">
        <v>45355</v>
      </c>
      <c r="B4372" t="s">
        <v>24</v>
      </c>
      <c r="C4372" t="s">
        <v>25</v>
      </c>
      <c r="D4372">
        <v>2022</v>
      </c>
      <c r="E4372" t="s">
        <v>86</v>
      </c>
      <c r="F4372" t="s">
        <v>158</v>
      </c>
      <c r="G4372" t="s">
        <v>28</v>
      </c>
      <c r="H4372" t="s">
        <v>29</v>
      </c>
      <c r="M4372" t="s">
        <v>821</v>
      </c>
      <c r="N4372" t="str">
        <f>_xlfn.CONCAT(Tableau1[[#This Row],[species_name]],Tableau1[[#This Row],[sub_reg]])</f>
        <v>Sand sole27.8.b</v>
      </c>
      <c r="O4372" t="s">
        <v>32</v>
      </c>
      <c r="P4372" t="s">
        <v>33</v>
      </c>
      <c r="Q4372" t="s">
        <v>34</v>
      </c>
      <c r="R4372">
        <v>6074.85</v>
      </c>
      <c r="S4372" t="s">
        <v>35</v>
      </c>
      <c r="T4372" t="s">
        <v>384</v>
      </c>
      <c r="U4372" t="s">
        <v>385</v>
      </c>
      <c r="V4372" t="s">
        <v>338</v>
      </c>
      <c r="W4372">
        <f>IFERROR(INDEX(#REF!,MATCH(Tableau1[[#This Row],[Identifiant pour calcul]],#REF!,0),9),0)</f>
        <v>0</v>
      </c>
      <c r="X4372">
        <f>Tableau1[[#This Row],[value]]*0.125*Tableau1[[#This Row],[Sequestration factor]]</f>
        <v>0</v>
      </c>
      <c r="Y4372" t="s">
        <v>39</v>
      </c>
      <c r="Z4372" t="s">
        <v>40</v>
      </c>
      <c r="AA4372" t="s">
        <v>39</v>
      </c>
      <c r="AB4372" t="e">
        <f>INDEX(#REF!,MATCH(Tableau1[[#This Row],[species_name]],#REF!,0),2)</f>
        <v>#REF!</v>
      </c>
      <c r="AC4372" s="3" t="e">
        <f>Tableau1[[#This Row],[value]]/Tableau1[[#This Row],[débarquements totaux de l''espèce]]</f>
        <v>#REF!</v>
      </c>
    </row>
    <row r="4373" spans="1:29" x14ac:dyDescent="0.2">
      <c r="A4373" s="1">
        <v>45355</v>
      </c>
      <c r="B4373" t="s">
        <v>24</v>
      </c>
      <c r="C4373" t="s">
        <v>25</v>
      </c>
      <c r="D4373">
        <v>2022</v>
      </c>
      <c r="E4373" t="s">
        <v>86</v>
      </c>
      <c r="F4373" t="s">
        <v>76</v>
      </c>
      <c r="G4373" t="s">
        <v>77</v>
      </c>
      <c r="H4373" t="s">
        <v>29</v>
      </c>
      <c r="M4373" t="s">
        <v>770</v>
      </c>
      <c r="N4373" t="str">
        <f>_xlfn.CONCAT(Tableau1[[#This Row],[species_name]],Tableau1[[#This Row],[sub_reg]])</f>
        <v>Sand sole27.8.b</v>
      </c>
      <c r="O4373" t="s">
        <v>32</v>
      </c>
      <c r="P4373" t="s">
        <v>33</v>
      </c>
      <c r="Q4373" t="s">
        <v>34</v>
      </c>
      <c r="R4373">
        <v>3125.6</v>
      </c>
      <c r="S4373" t="s">
        <v>35</v>
      </c>
      <c r="T4373" t="s">
        <v>384</v>
      </c>
      <c r="U4373" t="s">
        <v>385</v>
      </c>
      <c r="V4373" t="s">
        <v>338</v>
      </c>
      <c r="W4373">
        <f>IFERROR(INDEX(#REF!,MATCH(Tableau1[[#This Row],[Identifiant pour calcul]],#REF!,0),9),0)</f>
        <v>0</v>
      </c>
      <c r="X4373">
        <f>Tableau1[[#This Row],[value]]*0.125*Tableau1[[#This Row],[Sequestration factor]]</f>
        <v>0</v>
      </c>
      <c r="Y4373" t="s">
        <v>39</v>
      </c>
      <c r="Z4373" t="s">
        <v>40</v>
      </c>
      <c r="AA4373" t="s">
        <v>39</v>
      </c>
      <c r="AB4373" t="e">
        <f>INDEX(#REF!,MATCH(Tableau1[[#This Row],[species_name]],#REF!,0),2)</f>
        <v>#REF!</v>
      </c>
      <c r="AC4373" s="3" t="e">
        <f>Tableau1[[#This Row],[value]]/Tableau1[[#This Row],[débarquements totaux de l''espèce]]</f>
        <v>#REF!</v>
      </c>
    </row>
    <row r="4374" spans="1:29" x14ac:dyDescent="0.2">
      <c r="A4374" s="1">
        <v>45355</v>
      </c>
      <c r="B4374" t="s">
        <v>24</v>
      </c>
      <c r="C4374" t="s">
        <v>25</v>
      </c>
      <c r="D4374">
        <v>2022</v>
      </c>
      <c r="E4374" t="s">
        <v>86</v>
      </c>
      <c r="F4374" t="s">
        <v>158</v>
      </c>
      <c r="G4374" t="s">
        <v>88</v>
      </c>
      <c r="H4374" t="s">
        <v>29</v>
      </c>
      <c r="L4374" t="s">
        <v>373</v>
      </c>
      <c r="M4374" t="s">
        <v>374</v>
      </c>
      <c r="N4374" t="str">
        <f>_xlfn.CONCAT(Tableau1[[#This Row],[species_name]],Tableau1[[#This Row],[sub_reg]])</f>
        <v>Sand sole27.8.a</v>
      </c>
      <c r="O4374" t="s">
        <v>32</v>
      </c>
      <c r="P4374" t="s">
        <v>33</v>
      </c>
      <c r="Q4374" t="s">
        <v>34</v>
      </c>
      <c r="R4374">
        <v>8821.58</v>
      </c>
      <c r="S4374" t="s">
        <v>35</v>
      </c>
      <c r="T4374" t="s">
        <v>384</v>
      </c>
      <c r="U4374" t="s">
        <v>385</v>
      </c>
      <c r="V4374" t="s">
        <v>331</v>
      </c>
      <c r="W4374">
        <f>IFERROR(INDEX(#REF!,MATCH(Tableau1[[#This Row],[Identifiant pour calcul]],#REF!,0),9),0)</f>
        <v>0</v>
      </c>
      <c r="X4374">
        <f>Tableau1[[#This Row],[value]]*0.125*Tableau1[[#This Row],[Sequestration factor]]</f>
        <v>0</v>
      </c>
      <c r="Y4374" t="s">
        <v>39</v>
      </c>
      <c r="Z4374" t="s">
        <v>40</v>
      </c>
      <c r="AA4374" t="s">
        <v>39</v>
      </c>
      <c r="AB4374" t="e">
        <f>INDEX(#REF!,MATCH(Tableau1[[#This Row],[species_name]],#REF!,0),2)</f>
        <v>#REF!</v>
      </c>
      <c r="AC4374" s="3" t="e">
        <f>Tableau1[[#This Row],[value]]/Tableau1[[#This Row],[débarquements totaux de l''espèce]]</f>
        <v>#REF!</v>
      </c>
    </row>
    <row r="4375" spans="1:29" x14ac:dyDescent="0.2">
      <c r="A4375" s="1">
        <v>45355</v>
      </c>
      <c r="B4375" t="s">
        <v>24</v>
      </c>
      <c r="C4375" t="s">
        <v>25</v>
      </c>
      <c r="D4375">
        <v>2022</v>
      </c>
      <c r="E4375" t="s">
        <v>86</v>
      </c>
      <c r="F4375" t="s">
        <v>27</v>
      </c>
      <c r="G4375" t="s">
        <v>88</v>
      </c>
      <c r="H4375" t="s">
        <v>29</v>
      </c>
      <c r="M4375" t="s">
        <v>684</v>
      </c>
      <c r="N4375" t="str">
        <f>_xlfn.CONCAT(Tableau1[[#This Row],[species_name]],Tableau1[[#This Row],[sub_reg]])</f>
        <v>Sand sole27.8.a</v>
      </c>
      <c r="O4375" t="s">
        <v>32</v>
      </c>
      <c r="P4375" t="s">
        <v>33</v>
      </c>
      <c r="Q4375" t="s">
        <v>34</v>
      </c>
      <c r="R4375">
        <v>6211.33</v>
      </c>
      <c r="S4375" t="s">
        <v>35</v>
      </c>
      <c r="T4375" t="s">
        <v>384</v>
      </c>
      <c r="U4375" t="s">
        <v>385</v>
      </c>
      <c r="V4375" t="s">
        <v>331</v>
      </c>
      <c r="W4375">
        <f>IFERROR(INDEX(#REF!,MATCH(Tableau1[[#This Row],[Identifiant pour calcul]],#REF!,0),9),0)</f>
        <v>0</v>
      </c>
      <c r="X4375">
        <f>Tableau1[[#This Row],[value]]*0.125*Tableau1[[#This Row],[Sequestration factor]]</f>
        <v>0</v>
      </c>
      <c r="Y4375" t="s">
        <v>39</v>
      </c>
      <c r="Z4375" t="s">
        <v>40</v>
      </c>
      <c r="AA4375" t="s">
        <v>39</v>
      </c>
      <c r="AB4375" t="e">
        <f>INDEX(#REF!,MATCH(Tableau1[[#This Row],[species_name]],#REF!,0),2)</f>
        <v>#REF!</v>
      </c>
      <c r="AC4375" s="3" t="e">
        <f>Tableau1[[#This Row],[value]]/Tableau1[[#This Row],[débarquements totaux de l''espèce]]</f>
        <v>#REF!</v>
      </c>
    </row>
    <row r="4376" spans="1:29" x14ac:dyDescent="0.2">
      <c r="A4376" s="1">
        <v>45355</v>
      </c>
      <c r="B4376" t="s">
        <v>24</v>
      </c>
      <c r="C4376" t="s">
        <v>25</v>
      </c>
      <c r="D4376">
        <v>2022</v>
      </c>
      <c r="E4376" t="s">
        <v>26</v>
      </c>
      <c r="F4376" t="s">
        <v>76</v>
      </c>
      <c r="G4376" t="s">
        <v>277</v>
      </c>
      <c r="H4376" t="s">
        <v>29</v>
      </c>
      <c r="M4376" t="s">
        <v>812</v>
      </c>
      <c r="N4376" t="str">
        <f>_xlfn.CONCAT(Tableau1[[#This Row],[species_name]],Tableau1[[#This Row],[sub_reg]])</f>
        <v>Sand solesa 7</v>
      </c>
      <c r="O4376" t="s">
        <v>32</v>
      </c>
      <c r="P4376" t="s">
        <v>33</v>
      </c>
      <c r="Q4376" t="s">
        <v>34</v>
      </c>
      <c r="R4376">
        <v>4138.9651999999996</v>
      </c>
      <c r="S4376" t="s">
        <v>35</v>
      </c>
      <c r="T4376" t="s">
        <v>384</v>
      </c>
      <c r="U4376" t="s">
        <v>385</v>
      </c>
      <c r="V4376" t="s">
        <v>62</v>
      </c>
      <c r="W4376">
        <f>IFERROR(INDEX(#REF!,MATCH(Tableau1[[#This Row],[Identifiant pour calcul]],#REF!,0),9),0)</f>
        <v>0</v>
      </c>
      <c r="X4376">
        <f>Tableau1[[#This Row],[value]]*0.125*Tableau1[[#This Row],[Sequestration factor]]</f>
        <v>0</v>
      </c>
      <c r="Y4376" t="s">
        <v>39</v>
      </c>
      <c r="Z4376" t="s">
        <v>40</v>
      </c>
      <c r="AA4376" t="s">
        <v>39</v>
      </c>
      <c r="AB4376" t="e">
        <f>INDEX(#REF!,MATCH(Tableau1[[#This Row],[species_name]],#REF!,0),2)</f>
        <v>#REF!</v>
      </c>
      <c r="AC4376" s="3" t="e">
        <f>Tableau1[[#This Row],[value]]/Tableau1[[#This Row],[débarquements totaux de l''espèce]]</f>
        <v>#REF!</v>
      </c>
    </row>
    <row r="4377" spans="1:29" x14ac:dyDescent="0.2">
      <c r="A4377" s="1">
        <v>45355</v>
      </c>
      <c r="B4377" t="s">
        <v>24</v>
      </c>
      <c r="C4377" t="s">
        <v>25</v>
      </c>
      <c r="D4377">
        <v>2022</v>
      </c>
      <c r="E4377" t="s">
        <v>26</v>
      </c>
      <c r="F4377" t="s">
        <v>158</v>
      </c>
      <c r="G4377" t="s">
        <v>406</v>
      </c>
      <c r="H4377" t="s">
        <v>29</v>
      </c>
      <c r="L4377" t="s">
        <v>428</v>
      </c>
      <c r="M4377" t="s">
        <v>429</v>
      </c>
      <c r="N4377" t="str">
        <f>_xlfn.CONCAT(Tableau1[[#This Row],[species_name]],Tableau1[[#This Row],[sub_reg]])</f>
        <v>Picarelsa 7</v>
      </c>
      <c r="O4377" t="s">
        <v>32</v>
      </c>
      <c r="P4377" t="s">
        <v>33</v>
      </c>
      <c r="Q4377" t="s">
        <v>34</v>
      </c>
      <c r="R4377">
        <v>6699.89</v>
      </c>
      <c r="S4377" t="s">
        <v>35</v>
      </c>
      <c r="T4377" t="s">
        <v>464</v>
      </c>
      <c r="U4377" t="s">
        <v>465</v>
      </c>
      <c r="V4377" t="s">
        <v>62</v>
      </c>
      <c r="W4377">
        <f>IFERROR(INDEX(#REF!,MATCH(Tableau1[[#This Row],[Identifiant pour calcul]],#REF!,0),9),0)</f>
        <v>0</v>
      </c>
      <c r="X4377">
        <f>Tableau1[[#This Row],[value]]*0.125*Tableau1[[#This Row],[Sequestration factor]]</f>
        <v>0</v>
      </c>
      <c r="Y4377" t="s">
        <v>39</v>
      </c>
      <c r="Z4377" t="s">
        <v>40</v>
      </c>
      <c r="AA4377" t="s">
        <v>39</v>
      </c>
      <c r="AB4377" t="e">
        <f>INDEX(#REF!,MATCH(Tableau1[[#This Row],[species_name]],#REF!,0),2)</f>
        <v>#REF!</v>
      </c>
      <c r="AC4377" s="3" t="e">
        <f>Tableau1[[#This Row],[value]]/Tableau1[[#This Row],[débarquements totaux de l''espèce]]</f>
        <v>#REF!</v>
      </c>
    </row>
    <row r="4378" spans="1:29" x14ac:dyDescent="0.2">
      <c r="A4378" s="1">
        <v>45355</v>
      </c>
      <c r="B4378" t="s">
        <v>24</v>
      </c>
      <c r="C4378" t="s">
        <v>25</v>
      </c>
      <c r="D4378">
        <v>2022</v>
      </c>
      <c r="E4378" t="s">
        <v>26</v>
      </c>
      <c r="F4378" t="s">
        <v>602</v>
      </c>
      <c r="G4378" t="s">
        <v>277</v>
      </c>
      <c r="H4378" t="s">
        <v>29</v>
      </c>
      <c r="L4378" t="s">
        <v>605</v>
      </c>
      <c r="M4378" t="s">
        <v>606</v>
      </c>
      <c r="N4378" t="str">
        <f>_xlfn.CONCAT(Tableau1[[#This Row],[species_name]],Tableau1[[#This Row],[sub_reg]])</f>
        <v>Picarelsa 7</v>
      </c>
      <c r="O4378" t="s">
        <v>32</v>
      </c>
      <c r="P4378" t="s">
        <v>33</v>
      </c>
      <c r="Q4378" t="s">
        <v>34</v>
      </c>
      <c r="R4378">
        <v>2891.1914999999999</v>
      </c>
      <c r="S4378" t="s">
        <v>35</v>
      </c>
      <c r="T4378" t="s">
        <v>464</v>
      </c>
      <c r="U4378" t="s">
        <v>465</v>
      </c>
      <c r="V4378" t="s">
        <v>62</v>
      </c>
      <c r="W4378">
        <f>IFERROR(INDEX(#REF!,MATCH(Tableau1[[#This Row],[Identifiant pour calcul]],#REF!,0),9),0)</f>
        <v>0</v>
      </c>
      <c r="X4378">
        <f>Tableau1[[#This Row],[value]]*0.125*Tableau1[[#This Row],[Sequestration factor]]</f>
        <v>0</v>
      </c>
      <c r="Y4378" t="s">
        <v>39</v>
      </c>
      <c r="Z4378" t="s">
        <v>40</v>
      </c>
      <c r="AA4378" t="s">
        <v>39</v>
      </c>
      <c r="AB4378" t="e">
        <f>INDEX(#REF!,MATCH(Tableau1[[#This Row],[species_name]],#REF!,0),2)</f>
        <v>#REF!</v>
      </c>
      <c r="AC4378" s="3" t="e">
        <f>Tableau1[[#This Row],[value]]/Tableau1[[#This Row],[débarquements totaux de l''espèce]]</f>
        <v>#REF!</v>
      </c>
    </row>
    <row r="4379" spans="1:29" x14ac:dyDescent="0.2">
      <c r="A4379" s="1">
        <v>45355</v>
      </c>
      <c r="B4379" t="s">
        <v>24</v>
      </c>
      <c r="C4379" t="s">
        <v>25</v>
      </c>
      <c r="D4379">
        <v>2022</v>
      </c>
      <c r="E4379" t="s">
        <v>26</v>
      </c>
      <c r="F4379" t="s">
        <v>158</v>
      </c>
      <c r="G4379" t="s">
        <v>406</v>
      </c>
      <c r="H4379" t="s">
        <v>29</v>
      </c>
      <c r="L4379" t="s">
        <v>428</v>
      </c>
      <c r="M4379" t="s">
        <v>429</v>
      </c>
      <c r="N4379" t="str">
        <f>_xlfn.CONCAT(Tableau1[[#This Row],[species_name]],Tableau1[[#This Row],[sub_reg]])</f>
        <v>Picarelsa 8</v>
      </c>
      <c r="O4379" t="s">
        <v>32</v>
      </c>
      <c r="P4379" t="s">
        <v>33</v>
      </c>
      <c r="Q4379" t="s">
        <v>34</v>
      </c>
      <c r="R4379">
        <v>4424.9862000000003</v>
      </c>
      <c r="S4379" t="s">
        <v>35</v>
      </c>
      <c r="T4379" t="s">
        <v>464</v>
      </c>
      <c r="U4379" t="s">
        <v>465</v>
      </c>
      <c r="V4379" t="s">
        <v>38</v>
      </c>
      <c r="W4379">
        <f>IFERROR(INDEX(#REF!,MATCH(Tableau1[[#This Row],[Identifiant pour calcul]],#REF!,0),9),0)</f>
        <v>0</v>
      </c>
      <c r="X4379">
        <f>Tableau1[[#This Row],[value]]*0.125*Tableau1[[#This Row],[Sequestration factor]]</f>
        <v>0</v>
      </c>
      <c r="Y4379" t="s">
        <v>39</v>
      </c>
      <c r="Z4379" t="s">
        <v>40</v>
      </c>
      <c r="AA4379" t="s">
        <v>39</v>
      </c>
      <c r="AB4379" t="e">
        <f>INDEX(#REF!,MATCH(Tableau1[[#This Row],[species_name]],#REF!,0),2)</f>
        <v>#REF!</v>
      </c>
      <c r="AC4379" s="3" t="e">
        <f>Tableau1[[#This Row],[value]]/Tableau1[[#This Row],[débarquements totaux de l''espèce]]</f>
        <v>#REF!</v>
      </c>
    </row>
    <row r="4380" spans="1:29" x14ac:dyDescent="0.2">
      <c r="A4380" s="1">
        <v>45355</v>
      </c>
      <c r="B4380" t="s">
        <v>24</v>
      </c>
      <c r="C4380" t="s">
        <v>25</v>
      </c>
      <c r="D4380">
        <v>2022</v>
      </c>
      <c r="E4380" t="s">
        <v>26</v>
      </c>
      <c r="F4380" t="s">
        <v>158</v>
      </c>
      <c r="G4380" t="s">
        <v>88</v>
      </c>
      <c r="H4380" t="s">
        <v>29</v>
      </c>
      <c r="L4380" t="s">
        <v>30</v>
      </c>
      <c r="M4380" t="s">
        <v>31</v>
      </c>
      <c r="N4380" t="str">
        <f>_xlfn.CONCAT(Tableau1[[#This Row],[species_name]],Tableau1[[#This Row],[sub_reg]])</f>
        <v>Picarelsa 7</v>
      </c>
      <c r="O4380" t="s">
        <v>32</v>
      </c>
      <c r="P4380" t="s">
        <v>33</v>
      </c>
      <c r="Q4380" t="s">
        <v>34</v>
      </c>
      <c r="R4380">
        <v>5149.84</v>
      </c>
      <c r="S4380" t="s">
        <v>35</v>
      </c>
      <c r="T4380" t="s">
        <v>464</v>
      </c>
      <c r="U4380" t="s">
        <v>465</v>
      </c>
      <c r="V4380" t="s">
        <v>62</v>
      </c>
      <c r="W4380">
        <f>IFERROR(INDEX(#REF!,MATCH(Tableau1[[#This Row],[Identifiant pour calcul]],#REF!,0),9),0)</f>
        <v>0</v>
      </c>
      <c r="X4380">
        <f>Tableau1[[#This Row],[value]]*0.125*Tableau1[[#This Row],[Sequestration factor]]</f>
        <v>0</v>
      </c>
      <c r="Y4380" t="s">
        <v>39</v>
      </c>
      <c r="Z4380" t="s">
        <v>40</v>
      </c>
      <c r="AA4380" t="s">
        <v>39</v>
      </c>
      <c r="AB4380" t="e">
        <f>INDEX(#REF!,MATCH(Tableau1[[#This Row],[species_name]],#REF!,0),2)</f>
        <v>#REF!</v>
      </c>
      <c r="AC4380" s="3" t="e">
        <f>Tableau1[[#This Row],[value]]/Tableau1[[#This Row],[débarquements totaux de l''espèce]]</f>
        <v>#REF!</v>
      </c>
    </row>
    <row r="4381" spans="1:29" x14ac:dyDescent="0.2">
      <c r="A4381" s="1">
        <v>45355</v>
      </c>
      <c r="B4381" t="s">
        <v>24</v>
      </c>
      <c r="C4381" t="s">
        <v>25</v>
      </c>
      <c r="D4381">
        <v>2022</v>
      </c>
      <c r="E4381" t="s">
        <v>75</v>
      </c>
      <c r="F4381" t="s">
        <v>27</v>
      </c>
      <c r="G4381" t="s">
        <v>107</v>
      </c>
      <c r="H4381" t="s">
        <v>128</v>
      </c>
      <c r="L4381" t="s">
        <v>129</v>
      </c>
      <c r="M4381" t="s">
        <v>130</v>
      </c>
      <c r="N4381" t="str">
        <f>_xlfn.CONCAT(Tableau1[[#This Row],[species_name]],Tableau1[[#This Row],[sub_reg]])</f>
        <v>Spinefeet(=Rabbitfishes) nei51.6</v>
      </c>
      <c r="O4381" t="s">
        <v>32</v>
      </c>
      <c r="P4381" t="s">
        <v>33</v>
      </c>
      <c r="Q4381" t="s">
        <v>34</v>
      </c>
      <c r="R4381">
        <v>9326</v>
      </c>
      <c r="S4381" t="s">
        <v>35</v>
      </c>
      <c r="T4381" t="s">
        <v>144</v>
      </c>
      <c r="U4381" t="s">
        <v>145</v>
      </c>
      <c r="V4381" t="s">
        <v>133</v>
      </c>
      <c r="W4381">
        <f>IFERROR(INDEX(#REF!,MATCH(Tableau1[[#This Row],[Identifiant pour calcul]],#REF!,0),9),0)</f>
        <v>0</v>
      </c>
      <c r="X4381">
        <f>Tableau1[[#This Row],[value]]*0.125*Tableau1[[#This Row],[Sequestration factor]]</f>
        <v>0</v>
      </c>
      <c r="Y4381" t="s">
        <v>39</v>
      </c>
      <c r="Z4381" t="s">
        <v>40</v>
      </c>
      <c r="AA4381" t="s">
        <v>39</v>
      </c>
      <c r="AB4381" t="e">
        <f>INDEX(#REF!,MATCH(Tableau1[[#This Row],[species_name]],#REF!,0),2)</f>
        <v>#REF!</v>
      </c>
      <c r="AC4381" s="3" t="e">
        <f>Tableau1[[#This Row],[value]]/Tableau1[[#This Row],[débarquements totaux de l''espèce]]</f>
        <v>#REF!</v>
      </c>
    </row>
    <row r="4382" spans="1:29" x14ac:dyDescent="0.2">
      <c r="A4382" s="1">
        <v>45355</v>
      </c>
      <c r="B4382" t="s">
        <v>24</v>
      </c>
      <c r="C4382" t="s">
        <v>25</v>
      </c>
      <c r="D4382">
        <v>2022</v>
      </c>
      <c r="E4382" t="s">
        <v>86</v>
      </c>
      <c r="F4382" t="s">
        <v>198</v>
      </c>
      <c r="G4382" t="s">
        <v>28</v>
      </c>
      <c r="H4382" t="s">
        <v>29</v>
      </c>
      <c r="L4382" t="s">
        <v>540</v>
      </c>
      <c r="M4382" t="s">
        <v>541</v>
      </c>
      <c r="N4382" t="str">
        <f>_xlfn.CONCAT(Tableau1[[#This Row],[species_name]],Tableau1[[#This Row],[sub_reg]])</f>
        <v>European sprat27.7.e</v>
      </c>
      <c r="O4382" t="s">
        <v>32</v>
      </c>
      <c r="P4382" t="s">
        <v>33</v>
      </c>
      <c r="Q4382" t="s">
        <v>34</v>
      </c>
      <c r="R4382">
        <v>4264.24</v>
      </c>
      <c r="S4382" t="s">
        <v>35</v>
      </c>
      <c r="T4382" t="s">
        <v>867</v>
      </c>
      <c r="U4382" t="s">
        <v>868</v>
      </c>
      <c r="V4382" t="s">
        <v>226</v>
      </c>
      <c r="W4382">
        <f>IFERROR(INDEX(#REF!,MATCH(Tableau1[[#This Row],[Identifiant pour calcul]],#REF!,0),9),0)</f>
        <v>0</v>
      </c>
      <c r="X4382">
        <f>Tableau1[[#This Row],[value]]*0.125*Tableau1[[#This Row],[Sequestration factor]]</f>
        <v>0</v>
      </c>
      <c r="Y4382" t="s">
        <v>39</v>
      </c>
      <c r="Z4382" t="s">
        <v>40</v>
      </c>
      <c r="AA4382" t="s">
        <v>39</v>
      </c>
      <c r="AB4382" t="e">
        <f>INDEX(#REF!,MATCH(Tableau1[[#This Row],[species_name]],#REF!,0),2)</f>
        <v>#REF!</v>
      </c>
      <c r="AC4382" s="3" t="e">
        <f>Tableau1[[#This Row],[value]]/Tableau1[[#This Row],[débarquements totaux de l''espèce]]</f>
        <v>#REF!</v>
      </c>
    </row>
    <row r="4383" spans="1:29" x14ac:dyDescent="0.2">
      <c r="A4383" s="1">
        <v>45355</v>
      </c>
      <c r="B4383" t="s">
        <v>24</v>
      </c>
      <c r="C4383" t="s">
        <v>25</v>
      </c>
      <c r="D4383">
        <v>2022</v>
      </c>
      <c r="E4383" t="s">
        <v>86</v>
      </c>
      <c r="F4383" t="s">
        <v>59</v>
      </c>
      <c r="G4383" t="s">
        <v>107</v>
      </c>
      <c r="H4383" t="s">
        <v>29</v>
      </c>
      <c r="M4383" t="s">
        <v>506</v>
      </c>
      <c r="N4383" t="str">
        <f>_xlfn.CONCAT(Tableau1[[#This Row],[species_name]],Tableau1[[#This Row],[sub_reg]])</f>
        <v>Spotted seabass27.8.a</v>
      </c>
      <c r="O4383" t="s">
        <v>32</v>
      </c>
      <c r="P4383" t="s">
        <v>33</v>
      </c>
      <c r="Q4383" t="s">
        <v>34</v>
      </c>
      <c r="R4383">
        <v>2046.56</v>
      </c>
      <c r="S4383" t="s">
        <v>35</v>
      </c>
      <c r="T4383" t="s">
        <v>513</v>
      </c>
      <c r="U4383" t="s">
        <v>514</v>
      </c>
      <c r="V4383" t="s">
        <v>331</v>
      </c>
      <c r="W4383">
        <f>IFERROR(INDEX(#REF!,MATCH(Tableau1[[#This Row],[Identifiant pour calcul]],#REF!,0),9),0)</f>
        <v>0</v>
      </c>
      <c r="X4383">
        <f>Tableau1[[#This Row],[value]]*0.125*Tableau1[[#This Row],[Sequestration factor]]</f>
        <v>0</v>
      </c>
      <c r="Y4383" t="s">
        <v>39</v>
      </c>
      <c r="Z4383" t="s">
        <v>40</v>
      </c>
      <c r="AA4383" t="s">
        <v>39</v>
      </c>
      <c r="AB4383" t="e">
        <f>INDEX(#REF!,MATCH(Tableau1[[#This Row],[species_name]],#REF!,0),2)</f>
        <v>#REF!</v>
      </c>
      <c r="AC4383" s="3" t="e">
        <f>Tableau1[[#This Row],[value]]/Tableau1[[#This Row],[débarquements totaux de l''espèce]]</f>
        <v>#REF!</v>
      </c>
    </row>
    <row r="4384" spans="1:29" x14ac:dyDescent="0.2">
      <c r="A4384" s="1">
        <v>45355</v>
      </c>
      <c r="B4384" t="s">
        <v>24</v>
      </c>
      <c r="C4384" t="s">
        <v>25</v>
      </c>
      <c r="D4384">
        <v>2022</v>
      </c>
      <c r="E4384" t="s">
        <v>86</v>
      </c>
      <c r="F4384" t="s">
        <v>59</v>
      </c>
      <c r="G4384" t="s">
        <v>107</v>
      </c>
      <c r="H4384" t="s">
        <v>29</v>
      </c>
      <c r="M4384" t="s">
        <v>506</v>
      </c>
      <c r="N4384" t="str">
        <f>_xlfn.CONCAT(Tableau1[[#This Row],[species_name]],Tableau1[[#This Row],[sub_reg]])</f>
        <v>Spotted seabass27.8.b</v>
      </c>
      <c r="O4384" t="s">
        <v>32</v>
      </c>
      <c r="P4384" t="s">
        <v>33</v>
      </c>
      <c r="Q4384" t="s">
        <v>34</v>
      </c>
      <c r="R4384">
        <v>1368.95</v>
      </c>
      <c r="S4384" t="s">
        <v>35</v>
      </c>
      <c r="T4384" t="s">
        <v>513</v>
      </c>
      <c r="U4384" t="s">
        <v>514</v>
      </c>
      <c r="V4384" t="s">
        <v>338</v>
      </c>
      <c r="W4384">
        <f>IFERROR(INDEX(#REF!,MATCH(Tableau1[[#This Row],[Identifiant pour calcul]],#REF!,0),9),0)</f>
        <v>0</v>
      </c>
      <c r="X4384">
        <f>Tableau1[[#This Row],[value]]*0.125*Tableau1[[#This Row],[Sequestration factor]]</f>
        <v>0</v>
      </c>
      <c r="Y4384" t="s">
        <v>39</v>
      </c>
      <c r="Z4384" t="s">
        <v>40</v>
      </c>
      <c r="AA4384" t="s">
        <v>39</v>
      </c>
      <c r="AB4384" t="e">
        <f>INDEX(#REF!,MATCH(Tableau1[[#This Row],[species_name]],#REF!,0),2)</f>
        <v>#REF!</v>
      </c>
      <c r="AC4384" s="3" t="e">
        <f>Tableau1[[#This Row],[value]]/Tableau1[[#This Row],[débarquements totaux de l''espèce]]</f>
        <v>#REF!</v>
      </c>
    </row>
    <row r="4385" spans="1:29" x14ac:dyDescent="0.2">
      <c r="A4385" s="1">
        <v>45355</v>
      </c>
      <c r="B4385" t="s">
        <v>24</v>
      </c>
      <c r="C4385" t="s">
        <v>25</v>
      </c>
      <c r="D4385">
        <v>2022</v>
      </c>
      <c r="E4385" t="s">
        <v>86</v>
      </c>
      <c r="F4385" t="s">
        <v>158</v>
      </c>
      <c r="G4385" t="s">
        <v>77</v>
      </c>
      <c r="H4385" t="s">
        <v>29</v>
      </c>
      <c r="L4385" t="s">
        <v>413</v>
      </c>
      <c r="M4385" t="s">
        <v>414</v>
      </c>
      <c r="N4385" t="str">
        <f>_xlfn.CONCAT(Tableau1[[#This Row],[species_name]],Tableau1[[#This Row],[sub_reg]])</f>
        <v>Spotted seabass27.8.b</v>
      </c>
      <c r="O4385" t="s">
        <v>32</v>
      </c>
      <c r="P4385" t="s">
        <v>33</v>
      </c>
      <c r="Q4385" t="s">
        <v>34</v>
      </c>
      <c r="R4385">
        <v>5366.32</v>
      </c>
      <c r="S4385" t="s">
        <v>35</v>
      </c>
      <c r="T4385" t="s">
        <v>513</v>
      </c>
      <c r="U4385" t="s">
        <v>514</v>
      </c>
      <c r="V4385" t="s">
        <v>338</v>
      </c>
      <c r="W4385">
        <f>IFERROR(INDEX(#REF!,MATCH(Tableau1[[#This Row],[Identifiant pour calcul]],#REF!,0),9),0)</f>
        <v>0</v>
      </c>
      <c r="X4385">
        <f>Tableau1[[#This Row],[value]]*0.125*Tableau1[[#This Row],[Sequestration factor]]</f>
        <v>0</v>
      </c>
      <c r="Y4385" t="s">
        <v>39</v>
      </c>
      <c r="Z4385" t="s">
        <v>40</v>
      </c>
      <c r="AA4385" t="s">
        <v>39</v>
      </c>
      <c r="AB4385" t="e">
        <f>INDEX(#REF!,MATCH(Tableau1[[#This Row],[species_name]],#REF!,0),2)</f>
        <v>#REF!</v>
      </c>
      <c r="AC4385" s="3" t="e">
        <f>Tableau1[[#This Row],[value]]/Tableau1[[#This Row],[débarquements totaux de l''espèce]]</f>
        <v>#REF!</v>
      </c>
    </row>
    <row r="4386" spans="1:29" x14ac:dyDescent="0.2">
      <c r="A4386" s="1">
        <v>45355</v>
      </c>
      <c r="B4386" t="s">
        <v>24</v>
      </c>
      <c r="C4386" t="s">
        <v>25</v>
      </c>
      <c r="D4386">
        <v>2022</v>
      </c>
      <c r="E4386" t="s">
        <v>86</v>
      </c>
      <c r="F4386" t="s">
        <v>158</v>
      </c>
      <c r="G4386" t="s">
        <v>77</v>
      </c>
      <c r="H4386" t="s">
        <v>29</v>
      </c>
      <c r="L4386" t="s">
        <v>413</v>
      </c>
      <c r="M4386" t="s">
        <v>414</v>
      </c>
      <c r="N4386" t="str">
        <f>_xlfn.CONCAT(Tableau1[[#This Row],[species_name]],Tableau1[[#This Row],[sub_reg]])</f>
        <v>Spotted seabass27.8.a</v>
      </c>
      <c r="O4386" t="s">
        <v>32</v>
      </c>
      <c r="P4386" t="s">
        <v>33</v>
      </c>
      <c r="Q4386" t="s">
        <v>34</v>
      </c>
      <c r="R4386">
        <v>9550.92</v>
      </c>
      <c r="S4386" t="s">
        <v>35</v>
      </c>
      <c r="T4386" t="s">
        <v>513</v>
      </c>
      <c r="U4386" t="s">
        <v>514</v>
      </c>
      <c r="V4386" t="s">
        <v>331</v>
      </c>
      <c r="W4386">
        <f>IFERROR(INDEX(#REF!,MATCH(Tableau1[[#This Row],[Identifiant pour calcul]],#REF!,0),9),0)</f>
        <v>0</v>
      </c>
      <c r="X4386">
        <f>Tableau1[[#This Row],[value]]*0.125*Tableau1[[#This Row],[Sequestration factor]]</f>
        <v>0</v>
      </c>
      <c r="Y4386" t="s">
        <v>39</v>
      </c>
      <c r="Z4386" t="s">
        <v>40</v>
      </c>
      <c r="AA4386" t="s">
        <v>39</v>
      </c>
      <c r="AB4386" t="e">
        <f>INDEX(#REF!,MATCH(Tableau1[[#This Row],[species_name]],#REF!,0),2)</f>
        <v>#REF!</v>
      </c>
      <c r="AC4386" s="3" t="e">
        <f>Tableau1[[#This Row],[value]]/Tableau1[[#This Row],[débarquements totaux de l''espèce]]</f>
        <v>#REF!</v>
      </c>
    </row>
    <row r="4387" spans="1:29" x14ac:dyDescent="0.2">
      <c r="A4387" s="1">
        <v>45355</v>
      </c>
      <c r="B4387" t="s">
        <v>24</v>
      </c>
      <c r="C4387" t="s">
        <v>25</v>
      </c>
      <c r="D4387">
        <v>2022</v>
      </c>
      <c r="E4387" t="s">
        <v>86</v>
      </c>
      <c r="F4387" t="s">
        <v>59</v>
      </c>
      <c r="G4387" t="s">
        <v>77</v>
      </c>
      <c r="H4387" t="s">
        <v>29</v>
      </c>
      <c r="M4387" t="s">
        <v>683</v>
      </c>
      <c r="N4387" t="str">
        <f>_xlfn.CONCAT(Tableau1[[#This Row],[species_name]],Tableau1[[#This Row],[sub_reg]])</f>
        <v>Spotted seabass27.8.a</v>
      </c>
      <c r="O4387" t="s">
        <v>32</v>
      </c>
      <c r="P4387" t="s">
        <v>33</v>
      </c>
      <c r="Q4387" t="s">
        <v>34</v>
      </c>
      <c r="R4387">
        <v>2583.35</v>
      </c>
      <c r="S4387" t="s">
        <v>35</v>
      </c>
      <c r="T4387" t="s">
        <v>513</v>
      </c>
      <c r="U4387" t="s">
        <v>514</v>
      </c>
      <c r="V4387" t="s">
        <v>331</v>
      </c>
      <c r="W4387">
        <f>IFERROR(INDEX(#REF!,MATCH(Tableau1[[#This Row],[Identifiant pour calcul]],#REF!,0),9),0)</f>
        <v>0</v>
      </c>
      <c r="X4387">
        <f>Tableau1[[#This Row],[value]]*0.125*Tableau1[[#This Row],[Sequestration factor]]</f>
        <v>0</v>
      </c>
      <c r="Y4387" t="s">
        <v>39</v>
      </c>
      <c r="Z4387" t="s">
        <v>40</v>
      </c>
      <c r="AA4387" t="s">
        <v>39</v>
      </c>
      <c r="AB4387" t="e">
        <f>INDEX(#REF!,MATCH(Tableau1[[#This Row],[species_name]],#REF!,0),2)</f>
        <v>#REF!</v>
      </c>
      <c r="AC4387" s="3" t="e">
        <f>Tableau1[[#This Row],[value]]/Tableau1[[#This Row],[débarquements totaux de l''espèce]]</f>
        <v>#REF!</v>
      </c>
    </row>
    <row r="4388" spans="1:29" x14ac:dyDescent="0.2">
      <c r="A4388" s="1">
        <v>45355</v>
      </c>
      <c r="B4388" t="s">
        <v>24</v>
      </c>
      <c r="C4388" t="s">
        <v>25</v>
      </c>
      <c r="D4388">
        <v>2022</v>
      </c>
      <c r="E4388" t="s">
        <v>86</v>
      </c>
      <c r="F4388" t="s">
        <v>59</v>
      </c>
      <c r="G4388" t="s">
        <v>77</v>
      </c>
      <c r="H4388" t="s">
        <v>29</v>
      </c>
      <c r="M4388" t="s">
        <v>683</v>
      </c>
      <c r="N4388" t="str">
        <f>_xlfn.CONCAT(Tableau1[[#This Row],[species_name]],Tableau1[[#This Row],[sub_reg]])</f>
        <v>Spotted seabass27.8.b</v>
      </c>
      <c r="O4388" t="s">
        <v>32</v>
      </c>
      <c r="P4388" t="s">
        <v>33</v>
      </c>
      <c r="Q4388" t="s">
        <v>34</v>
      </c>
      <c r="R4388">
        <v>2210.71</v>
      </c>
      <c r="S4388" t="s">
        <v>35</v>
      </c>
      <c r="T4388" t="s">
        <v>513</v>
      </c>
      <c r="U4388" t="s">
        <v>514</v>
      </c>
      <c r="V4388" t="s">
        <v>338</v>
      </c>
      <c r="W4388">
        <f>IFERROR(INDEX(#REF!,MATCH(Tableau1[[#This Row],[Identifiant pour calcul]],#REF!,0),9),0)</f>
        <v>0</v>
      </c>
      <c r="X4388">
        <f>Tableau1[[#This Row],[value]]*0.125*Tableau1[[#This Row],[Sequestration factor]]</f>
        <v>0</v>
      </c>
      <c r="Y4388" t="s">
        <v>39</v>
      </c>
      <c r="Z4388" t="s">
        <v>40</v>
      </c>
      <c r="AA4388" t="s">
        <v>39</v>
      </c>
      <c r="AB4388" t="e">
        <f>INDEX(#REF!,MATCH(Tableau1[[#This Row],[species_name]],#REF!,0),2)</f>
        <v>#REF!</v>
      </c>
      <c r="AC4388" s="3" t="e">
        <f>Tableau1[[#This Row],[value]]/Tableau1[[#This Row],[débarquements totaux de l''espèce]]</f>
        <v>#REF!</v>
      </c>
    </row>
    <row r="4389" spans="1:29" x14ac:dyDescent="0.2">
      <c r="A4389" s="1">
        <v>45355</v>
      </c>
      <c r="B4389" t="s">
        <v>24</v>
      </c>
      <c r="C4389" t="s">
        <v>25</v>
      </c>
      <c r="D4389">
        <v>2022</v>
      </c>
      <c r="E4389" t="s">
        <v>86</v>
      </c>
      <c r="F4389" t="s">
        <v>27</v>
      </c>
      <c r="G4389" t="s">
        <v>107</v>
      </c>
      <c r="H4389" t="s">
        <v>29</v>
      </c>
      <c r="M4389" t="s">
        <v>693</v>
      </c>
      <c r="N4389" t="str">
        <f>_xlfn.CONCAT(Tableau1[[#This Row],[species_name]],Tableau1[[#This Row],[sub_reg]])</f>
        <v>Spotted seabass27.8.a</v>
      </c>
      <c r="O4389" t="s">
        <v>32</v>
      </c>
      <c r="P4389" t="s">
        <v>33</v>
      </c>
      <c r="Q4389" t="s">
        <v>34</v>
      </c>
      <c r="R4389">
        <v>5423.71</v>
      </c>
      <c r="S4389" t="s">
        <v>35</v>
      </c>
      <c r="T4389" t="s">
        <v>513</v>
      </c>
      <c r="U4389" t="s">
        <v>514</v>
      </c>
      <c r="V4389" t="s">
        <v>331</v>
      </c>
      <c r="W4389">
        <f>IFERROR(INDEX(#REF!,MATCH(Tableau1[[#This Row],[Identifiant pour calcul]],#REF!,0),9),0)</f>
        <v>0</v>
      </c>
      <c r="X4389">
        <f>Tableau1[[#This Row],[value]]*0.125*Tableau1[[#This Row],[Sequestration factor]]</f>
        <v>0</v>
      </c>
      <c r="Y4389" t="s">
        <v>39</v>
      </c>
      <c r="Z4389" t="s">
        <v>40</v>
      </c>
      <c r="AA4389" t="s">
        <v>39</v>
      </c>
      <c r="AB4389" t="e">
        <f>INDEX(#REF!,MATCH(Tableau1[[#This Row],[species_name]],#REF!,0),2)</f>
        <v>#REF!</v>
      </c>
      <c r="AC4389" s="3" t="e">
        <f>Tableau1[[#This Row],[value]]/Tableau1[[#This Row],[débarquements totaux de l''espèce]]</f>
        <v>#REF!</v>
      </c>
    </row>
    <row r="4390" spans="1:29" x14ac:dyDescent="0.2">
      <c r="A4390" s="1">
        <v>45355</v>
      </c>
      <c r="B4390" t="s">
        <v>24</v>
      </c>
      <c r="C4390" t="s">
        <v>25</v>
      </c>
      <c r="D4390">
        <v>2022</v>
      </c>
      <c r="E4390" t="s">
        <v>86</v>
      </c>
      <c r="F4390" t="s">
        <v>27</v>
      </c>
      <c r="G4390" t="s">
        <v>107</v>
      </c>
      <c r="H4390" t="s">
        <v>29</v>
      </c>
      <c r="M4390" t="s">
        <v>693</v>
      </c>
      <c r="N4390" t="str">
        <f>_xlfn.CONCAT(Tableau1[[#This Row],[species_name]],Tableau1[[#This Row],[sub_reg]])</f>
        <v>Spotted seabass27.8.b</v>
      </c>
      <c r="O4390" t="s">
        <v>32</v>
      </c>
      <c r="P4390" t="s">
        <v>33</v>
      </c>
      <c r="Q4390" t="s">
        <v>34</v>
      </c>
      <c r="R4390">
        <v>5345.98</v>
      </c>
      <c r="S4390" t="s">
        <v>35</v>
      </c>
      <c r="T4390" t="s">
        <v>513</v>
      </c>
      <c r="U4390" t="s">
        <v>514</v>
      </c>
      <c r="V4390" t="s">
        <v>338</v>
      </c>
      <c r="W4390">
        <f>IFERROR(INDEX(#REF!,MATCH(Tableau1[[#This Row],[Identifiant pour calcul]],#REF!,0),9),0)</f>
        <v>0</v>
      </c>
      <c r="X4390">
        <f>Tableau1[[#This Row],[value]]*0.125*Tableau1[[#This Row],[Sequestration factor]]</f>
        <v>0</v>
      </c>
      <c r="Y4390" t="s">
        <v>39</v>
      </c>
      <c r="Z4390" t="s">
        <v>40</v>
      </c>
      <c r="AA4390" t="s">
        <v>39</v>
      </c>
      <c r="AB4390" t="e">
        <f>INDEX(#REF!,MATCH(Tableau1[[#This Row],[species_name]],#REF!,0),2)</f>
        <v>#REF!</v>
      </c>
      <c r="AC4390" s="3" t="e">
        <f>Tableau1[[#This Row],[value]]/Tableau1[[#This Row],[débarquements totaux de l''espèce]]</f>
        <v>#REF!</v>
      </c>
    </row>
    <row r="4391" spans="1:29" x14ac:dyDescent="0.2">
      <c r="A4391" s="1">
        <v>45355</v>
      </c>
      <c r="B4391" t="s">
        <v>24</v>
      </c>
      <c r="C4391" t="s">
        <v>25</v>
      </c>
      <c r="D4391">
        <v>2022</v>
      </c>
      <c r="E4391" t="s">
        <v>86</v>
      </c>
      <c r="F4391" t="s">
        <v>27</v>
      </c>
      <c r="G4391" t="s">
        <v>77</v>
      </c>
      <c r="H4391" t="s">
        <v>29</v>
      </c>
      <c r="M4391" t="s">
        <v>738</v>
      </c>
      <c r="N4391" t="str">
        <f>_xlfn.CONCAT(Tableau1[[#This Row],[species_name]],Tableau1[[#This Row],[sub_reg]])</f>
        <v>Spotted seabass27.8.b</v>
      </c>
      <c r="O4391" t="s">
        <v>32</v>
      </c>
      <c r="P4391" t="s">
        <v>33</v>
      </c>
      <c r="Q4391" t="s">
        <v>34</v>
      </c>
      <c r="R4391">
        <v>19108.68</v>
      </c>
      <c r="S4391" t="s">
        <v>35</v>
      </c>
      <c r="T4391" t="s">
        <v>513</v>
      </c>
      <c r="U4391" t="s">
        <v>514</v>
      </c>
      <c r="V4391" t="s">
        <v>338</v>
      </c>
      <c r="W4391">
        <f>IFERROR(INDEX(#REF!,MATCH(Tableau1[[#This Row],[Identifiant pour calcul]],#REF!,0),9),0)</f>
        <v>0</v>
      </c>
      <c r="X4391">
        <f>Tableau1[[#This Row],[value]]*0.125*Tableau1[[#This Row],[Sequestration factor]]</f>
        <v>0</v>
      </c>
      <c r="Y4391" t="s">
        <v>39</v>
      </c>
      <c r="Z4391" t="s">
        <v>40</v>
      </c>
      <c r="AA4391" t="s">
        <v>39</v>
      </c>
      <c r="AB4391" t="e">
        <f>INDEX(#REF!,MATCH(Tableau1[[#This Row],[species_name]],#REF!,0),2)</f>
        <v>#REF!</v>
      </c>
      <c r="AC4391" s="3" t="e">
        <f>Tableau1[[#This Row],[value]]/Tableau1[[#This Row],[débarquements totaux de l''espèce]]</f>
        <v>#REF!</v>
      </c>
    </row>
    <row r="4392" spans="1:29" x14ac:dyDescent="0.2">
      <c r="A4392" s="1">
        <v>45355</v>
      </c>
      <c r="B4392" t="s">
        <v>24</v>
      </c>
      <c r="C4392" t="s">
        <v>25</v>
      </c>
      <c r="D4392">
        <v>2022</v>
      </c>
      <c r="E4392" t="s">
        <v>86</v>
      </c>
      <c r="F4392" t="s">
        <v>76</v>
      </c>
      <c r="G4392" t="s">
        <v>77</v>
      </c>
      <c r="H4392" t="s">
        <v>29</v>
      </c>
      <c r="M4392" t="s">
        <v>770</v>
      </c>
      <c r="N4392" t="str">
        <f>_xlfn.CONCAT(Tableau1[[#This Row],[species_name]],Tableau1[[#This Row],[sub_reg]])</f>
        <v>Spotted seabass27.8.b</v>
      </c>
      <c r="O4392" t="s">
        <v>32</v>
      </c>
      <c r="P4392" t="s">
        <v>33</v>
      </c>
      <c r="Q4392" t="s">
        <v>34</v>
      </c>
      <c r="R4392">
        <v>3942.92</v>
      </c>
      <c r="S4392" t="s">
        <v>35</v>
      </c>
      <c r="T4392" t="s">
        <v>513</v>
      </c>
      <c r="U4392" t="s">
        <v>514</v>
      </c>
      <c r="V4392" t="s">
        <v>338</v>
      </c>
      <c r="W4392">
        <f>IFERROR(INDEX(#REF!,MATCH(Tableau1[[#This Row],[Identifiant pour calcul]],#REF!,0),9),0)</f>
        <v>0</v>
      </c>
      <c r="X4392">
        <f>Tableau1[[#This Row],[value]]*0.125*Tableau1[[#This Row],[Sequestration factor]]</f>
        <v>0</v>
      </c>
      <c r="Y4392" t="s">
        <v>39</v>
      </c>
      <c r="Z4392" t="s">
        <v>40</v>
      </c>
      <c r="AA4392" t="s">
        <v>39</v>
      </c>
      <c r="AB4392" t="e">
        <f>INDEX(#REF!,MATCH(Tableau1[[#This Row],[species_name]],#REF!,0),2)</f>
        <v>#REF!</v>
      </c>
      <c r="AC4392" s="3" t="e">
        <f>Tableau1[[#This Row],[value]]/Tableau1[[#This Row],[débarquements totaux de l''espèce]]</f>
        <v>#REF!</v>
      </c>
    </row>
    <row r="4393" spans="1:29" x14ac:dyDescent="0.2">
      <c r="A4393" s="1">
        <v>45355</v>
      </c>
      <c r="B4393" t="s">
        <v>24</v>
      </c>
      <c r="C4393" t="s">
        <v>25</v>
      </c>
      <c r="D4393">
        <v>2022</v>
      </c>
      <c r="E4393" t="s">
        <v>86</v>
      </c>
      <c r="F4393" t="s">
        <v>217</v>
      </c>
      <c r="G4393" t="s">
        <v>107</v>
      </c>
      <c r="H4393" t="s">
        <v>29</v>
      </c>
      <c r="M4393" t="s">
        <v>771</v>
      </c>
      <c r="N4393" t="str">
        <f>_xlfn.CONCAT(Tableau1[[#This Row],[species_name]],Tableau1[[#This Row],[sub_reg]])</f>
        <v>Spotted seabass27.8.b</v>
      </c>
      <c r="O4393" t="s">
        <v>32</v>
      </c>
      <c r="P4393" t="s">
        <v>33</v>
      </c>
      <c r="Q4393" t="s">
        <v>34</v>
      </c>
      <c r="R4393">
        <v>5271.12</v>
      </c>
      <c r="S4393" t="s">
        <v>35</v>
      </c>
      <c r="T4393" t="s">
        <v>513</v>
      </c>
      <c r="U4393" t="s">
        <v>514</v>
      </c>
      <c r="V4393" t="s">
        <v>338</v>
      </c>
      <c r="W4393">
        <f>IFERROR(INDEX(#REF!,MATCH(Tableau1[[#This Row],[Identifiant pour calcul]],#REF!,0),9),0)</f>
        <v>0</v>
      </c>
      <c r="X4393">
        <f>Tableau1[[#This Row],[value]]*0.125*Tableau1[[#This Row],[Sequestration factor]]</f>
        <v>0</v>
      </c>
      <c r="Y4393" t="s">
        <v>39</v>
      </c>
      <c r="Z4393" t="s">
        <v>40</v>
      </c>
      <c r="AA4393" t="s">
        <v>39</v>
      </c>
      <c r="AB4393" t="e">
        <f>INDEX(#REF!,MATCH(Tableau1[[#This Row],[species_name]],#REF!,0),2)</f>
        <v>#REF!</v>
      </c>
      <c r="AC4393" s="3" t="e">
        <f>Tableau1[[#This Row],[value]]/Tableau1[[#This Row],[débarquements totaux de l''espèce]]</f>
        <v>#REF!</v>
      </c>
    </row>
    <row r="4394" spans="1:29" x14ac:dyDescent="0.2">
      <c r="A4394" s="1">
        <v>45355</v>
      </c>
      <c r="B4394" t="s">
        <v>24</v>
      </c>
      <c r="C4394" t="s">
        <v>25</v>
      </c>
      <c r="D4394">
        <v>2022</v>
      </c>
      <c r="E4394" t="s">
        <v>86</v>
      </c>
      <c r="F4394" t="s">
        <v>158</v>
      </c>
      <c r="G4394" t="s">
        <v>28</v>
      </c>
      <c r="H4394" t="s">
        <v>29</v>
      </c>
      <c r="M4394" t="s">
        <v>821</v>
      </c>
      <c r="N4394" t="str">
        <f>_xlfn.CONCAT(Tableau1[[#This Row],[species_name]],Tableau1[[#This Row],[sub_reg]])</f>
        <v>Spotted seabass27.8.b</v>
      </c>
      <c r="O4394" t="s">
        <v>32</v>
      </c>
      <c r="P4394" t="s">
        <v>33</v>
      </c>
      <c r="Q4394" t="s">
        <v>34</v>
      </c>
      <c r="R4394">
        <v>6888.68</v>
      </c>
      <c r="S4394" t="s">
        <v>35</v>
      </c>
      <c r="T4394" t="s">
        <v>513</v>
      </c>
      <c r="U4394" t="s">
        <v>514</v>
      </c>
      <c r="V4394" t="s">
        <v>338</v>
      </c>
      <c r="W4394">
        <f>IFERROR(INDEX(#REF!,MATCH(Tableau1[[#This Row],[Identifiant pour calcul]],#REF!,0),9),0)</f>
        <v>0</v>
      </c>
      <c r="X4394">
        <f>Tableau1[[#This Row],[value]]*0.125*Tableau1[[#This Row],[Sequestration factor]]</f>
        <v>0</v>
      </c>
      <c r="Y4394" t="s">
        <v>39</v>
      </c>
      <c r="Z4394" t="s">
        <v>40</v>
      </c>
      <c r="AA4394" t="s">
        <v>39</v>
      </c>
      <c r="AB4394" t="e">
        <f>INDEX(#REF!,MATCH(Tableau1[[#This Row],[species_name]],#REF!,0),2)</f>
        <v>#REF!</v>
      </c>
      <c r="AC4394" s="3" t="e">
        <f>Tableau1[[#This Row],[value]]/Tableau1[[#This Row],[débarquements totaux de l''espèce]]</f>
        <v>#REF!</v>
      </c>
    </row>
    <row r="4395" spans="1:29" x14ac:dyDescent="0.2">
      <c r="A4395" s="1">
        <v>45355</v>
      </c>
      <c r="B4395" t="s">
        <v>24</v>
      </c>
      <c r="C4395" t="s">
        <v>25</v>
      </c>
      <c r="D4395">
        <v>2022</v>
      </c>
      <c r="E4395" t="s">
        <v>86</v>
      </c>
      <c r="F4395" t="s">
        <v>27</v>
      </c>
      <c r="G4395" t="s">
        <v>77</v>
      </c>
      <c r="H4395" t="s">
        <v>29</v>
      </c>
      <c r="M4395" t="s">
        <v>738</v>
      </c>
      <c r="N4395" t="str">
        <f>_xlfn.CONCAT(Tableau1[[#This Row],[species_name]],Tableau1[[#This Row],[sub_reg]])</f>
        <v>Spotted seabass27.8.a</v>
      </c>
      <c r="O4395" t="s">
        <v>32</v>
      </c>
      <c r="P4395" t="s">
        <v>33</v>
      </c>
      <c r="Q4395" t="s">
        <v>34</v>
      </c>
      <c r="R4395">
        <v>2892.87</v>
      </c>
      <c r="S4395" t="s">
        <v>35</v>
      </c>
      <c r="T4395" t="s">
        <v>513</v>
      </c>
      <c r="U4395" t="s">
        <v>514</v>
      </c>
      <c r="V4395" t="s">
        <v>331</v>
      </c>
      <c r="W4395">
        <f>IFERROR(INDEX(#REF!,MATCH(Tableau1[[#This Row],[Identifiant pour calcul]],#REF!,0),9),0)</f>
        <v>0</v>
      </c>
      <c r="X4395">
        <f>Tableau1[[#This Row],[value]]*0.125*Tableau1[[#This Row],[Sequestration factor]]</f>
        <v>0</v>
      </c>
      <c r="Y4395" t="s">
        <v>39</v>
      </c>
      <c r="Z4395" t="s">
        <v>40</v>
      </c>
      <c r="AA4395" t="s">
        <v>39</v>
      </c>
      <c r="AB4395" t="e">
        <f>INDEX(#REF!,MATCH(Tableau1[[#This Row],[species_name]],#REF!,0),2)</f>
        <v>#REF!</v>
      </c>
      <c r="AC4395" s="3" t="e">
        <f>Tableau1[[#This Row],[value]]/Tableau1[[#This Row],[débarquements totaux de l''espèce]]</f>
        <v>#REF!</v>
      </c>
    </row>
    <row r="4396" spans="1:29" x14ac:dyDescent="0.2">
      <c r="A4396" s="1">
        <v>45355</v>
      </c>
      <c r="B4396" t="s">
        <v>24</v>
      </c>
      <c r="C4396" t="s">
        <v>25</v>
      </c>
      <c r="D4396">
        <v>2022</v>
      </c>
      <c r="E4396" t="s">
        <v>26</v>
      </c>
      <c r="F4396" t="s">
        <v>27</v>
      </c>
      <c r="G4396" t="s">
        <v>277</v>
      </c>
      <c r="H4396" t="s">
        <v>29</v>
      </c>
      <c r="M4396" t="s">
        <v>749</v>
      </c>
      <c r="N4396" t="str">
        <f>_xlfn.CONCAT(Tableau1[[#This Row],[species_name]],Tableau1[[#This Row],[sub_reg]])</f>
        <v>Various squids neisa 7</v>
      </c>
      <c r="O4396" t="s">
        <v>32</v>
      </c>
      <c r="P4396" t="s">
        <v>33</v>
      </c>
      <c r="Q4396" t="s">
        <v>34</v>
      </c>
      <c r="R4396">
        <v>1121.193</v>
      </c>
      <c r="S4396" t="s">
        <v>35</v>
      </c>
      <c r="T4396" t="s">
        <v>756</v>
      </c>
      <c r="U4396" t="s">
        <v>757</v>
      </c>
      <c r="V4396" t="s">
        <v>62</v>
      </c>
      <c r="W4396">
        <f>IFERROR(INDEX(#REF!,MATCH(Tableau1[[#This Row],[Identifiant pour calcul]],#REF!,0),9),0)</f>
        <v>0</v>
      </c>
      <c r="X4396">
        <f>Tableau1[[#This Row],[value]]*0.125*Tableau1[[#This Row],[Sequestration factor]]</f>
        <v>0</v>
      </c>
      <c r="Y4396" t="s">
        <v>39</v>
      </c>
      <c r="Z4396" t="s">
        <v>40</v>
      </c>
      <c r="AA4396" t="s">
        <v>39</v>
      </c>
      <c r="AB4396" t="e">
        <f>INDEX(#REF!,MATCH(Tableau1[[#This Row],[species_name]],#REF!,0),2)</f>
        <v>#REF!</v>
      </c>
      <c r="AC4396" s="3" t="e">
        <f>Tableau1[[#This Row],[value]]/Tableau1[[#This Row],[débarquements totaux de l''espèce]]</f>
        <v>#REF!</v>
      </c>
    </row>
    <row r="4397" spans="1:29" x14ac:dyDescent="0.2">
      <c r="A4397" s="1">
        <v>45355</v>
      </c>
      <c r="B4397" t="s">
        <v>24</v>
      </c>
      <c r="C4397" t="s">
        <v>25</v>
      </c>
      <c r="D4397">
        <v>2022</v>
      </c>
      <c r="E4397" t="s">
        <v>86</v>
      </c>
      <c r="F4397" t="s">
        <v>87</v>
      </c>
      <c r="G4397" t="s">
        <v>28</v>
      </c>
      <c r="H4397" t="s">
        <v>29</v>
      </c>
      <c r="L4397" t="s">
        <v>89</v>
      </c>
      <c r="M4397" t="s">
        <v>90</v>
      </c>
      <c r="N4397" t="str">
        <f>_xlfn.CONCAT(Tableau1[[#This Row],[species_name]],Tableau1[[#This Row],[sub_reg]])</f>
        <v>Various squids nei27.7.d</v>
      </c>
      <c r="O4397" t="s">
        <v>32</v>
      </c>
      <c r="P4397" t="s">
        <v>33</v>
      </c>
      <c r="Q4397" t="s">
        <v>34</v>
      </c>
      <c r="R4397">
        <v>2135.81</v>
      </c>
      <c r="S4397" t="s">
        <v>35</v>
      </c>
      <c r="T4397" t="s">
        <v>756</v>
      </c>
      <c r="U4397" t="s">
        <v>757</v>
      </c>
      <c r="V4397" t="s">
        <v>96</v>
      </c>
      <c r="W4397">
        <f>IFERROR(INDEX(#REF!,MATCH(Tableau1[[#This Row],[Identifiant pour calcul]],#REF!,0),9),0)</f>
        <v>0</v>
      </c>
      <c r="X4397">
        <f>Tableau1[[#This Row],[value]]*0.125*Tableau1[[#This Row],[Sequestration factor]]</f>
        <v>0</v>
      </c>
      <c r="Y4397" t="s">
        <v>39</v>
      </c>
      <c r="Z4397" t="s">
        <v>40</v>
      </c>
      <c r="AA4397" t="s">
        <v>39</v>
      </c>
      <c r="AB4397" t="e">
        <f>INDEX(#REF!,MATCH(Tableau1[[#This Row],[species_name]],#REF!,0),2)</f>
        <v>#REF!</v>
      </c>
      <c r="AC4397" s="3" t="e">
        <f>Tableau1[[#This Row],[value]]/Tableau1[[#This Row],[débarquements totaux de l''espèce]]</f>
        <v>#REF!</v>
      </c>
    </row>
    <row r="4398" spans="1:29" x14ac:dyDescent="0.2">
      <c r="A4398" s="1">
        <v>45355</v>
      </c>
      <c r="B4398" t="s">
        <v>24</v>
      </c>
      <c r="C4398" t="s">
        <v>25</v>
      </c>
      <c r="D4398">
        <v>2022</v>
      </c>
      <c r="E4398" t="s">
        <v>86</v>
      </c>
      <c r="F4398" t="s">
        <v>158</v>
      </c>
      <c r="G4398" t="s">
        <v>406</v>
      </c>
      <c r="H4398" t="s">
        <v>29</v>
      </c>
      <c r="L4398" t="s">
        <v>418</v>
      </c>
      <c r="M4398" t="s">
        <v>419</v>
      </c>
      <c r="N4398" t="str">
        <f>_xlfn.CONCAT(Tableau1[[#This Row],[species_name]],Tableau1[[#This Row],[sub_reg]])</f>
        <v>Various squids nei27.7.d</v>
      </c>
      <c r="O4398" t="s">
        <v>32</v>
      </c>
      <c r="P4398" t="s">
        <v>33</v>
      </c>
      <c r="Q4398" t="s">
        <v>34</v>
      </c>
      <c r="R4398">
        <v>3551.02</v>
      </c>
      <c r="S4398" t="s">
        <v>35</v>
      </c>
      <c r="T4398" t="s">
        <v>756</v>
      </c>
      <c r="U4398" t="s">
        <v>757</v>
      </c>
      <c r="V4398" t="s">
        <v>96</v>
      </c>
      <c r="W4398">
        <f>IFERROR(INDEX(#REF!,MATCH(Tableau1[[#This Row],[Identifiant pour calcul]],#REF!,0),9),0)</f>
        <v>0</v>
      </c>
      <c r="X4398">
        <f>Tableau1[[#This Row],[value]]*0.125*Tableau1[[#This Row],[Sequestration factor]]</f>
        <v>0</v>
      </c>
      <c r="Y4398" t="s">
        <v>39</v>
      </c>
      <c r="Z4398" t="s">
        <v>40</v>
      </c>
      <c r="AA4398" t="s">
        <v>39</v>
      </c>
      <c r="AB4398" t="e">
        <f>INDEX(#REF!,MATCH(Tableau1[[#This Row],[species_name]],#REF!,0),2)</f>
        <v>#REF!</v>
      </c>
      <c r="AC4398" s="3" t="e">
        <f>Tableau1[[#This Row],[value]]/Tableau1[[#This Row],[débarquements totaux de l''espèce]]</f>
        <v>#REF!</v>
      </c>
    </row>
    <row r="4399" spans="1:29" x14ac:dyDescent="0.2">
      <c r="A4399" s="1">
        <v>45355</v>
      </c>
      <c r="B4399" t="s">
        <v>24</v>
      </c>
      <c r="C4399" t="s">
        <v>25</v>
      </c>
      <c r="D4399">
        <v>2022</v>
      </c>
      <c r="E4399" t="s">
        <v>86</v>
      </c>
      <c r="F4399" t="s">
        <v>158</v>
      </c>
      <c r="G4399" t="s">
        <v>406</v>
      </c>
      <c r="H4399" t="s">
        <v>29</v>
      </c>
      <c r="L4399" t="s">
        <v>418</v>
      </c>
      <c r="M4399" t="s">
        <v>419</v>
      </c>
      <c r="N4399" t="str">
        <f>_xlfn.CONCAT(Tableau1[[#This Row],[species_name]],Tableau1[[#This Row],[sub_reg]])</f>
        <v>Various squids nei27.7.j</v>
      </c>
      <c r="O4399" t="s">
        <v>32</v>
      </c>
      <c r="P4399" t="s">
        <v>33</v>
      </c>
      <c r="Q4399" t="s">
        <v>34</v>
      </c>
      <c r="R4399">
        <v>3248.12</v>
      </c>
      <c r="S4399" t="s">
        <v>35</v>
      </c>
      <c r="T4399" t="s">
        <v>756</v>
      </c>
      <c r="U4399" t="s">
        <v>757</v>
      </c>
      <c r="V4399" t="s">
        <v>377</v>
      </c>
      <c r="W4399">
        <f>IFERROR(INDEX(#REF!,MATCH(Tableau1[[#This Row],[Identifiant pour calcul]],#REF!,0),9),0)</f>
        <v>0</v>
      </c>
      <c r="X4399">
        <f>Tableau1[[#This Row],[value]]*0.125*Tableau1[[#This Row],[Sequestration factor]]</f>
        <v>0</v>
      </c>
      <c r="Y4399" t="s">
        <v>39</v>
      </c>
      <c r="Z4399" t="s">
        <v>40</v>
      </c>
      <c r="AA4399" t="s">
        <v>39</v>
      </c>
      <c r="AB4399" t="e">
        <f>INDEX(#REF!,MATCH(Tableau1[[#This Row],[species_name]],#REF!,0),2)</f>
        <v>#REF!</v>
      </c>
      <c r="AC4399" s="3" t="e">
        <f>Tableau1[[#This Row],[value]]/Tableau1[[#This Row],[débarquements totaux de l''espèce]]</f>
        <v>#REF!</v>
      </c>
    </row>
    <row r="4400" spans="1:29" x14ac:dyDescent="0.2">
      <c r="A4400" s="1">
        <v>45355</v>
      </c>
      <c r="B4400" t="s">
        <v>24</v>
      </c>
      <c r="C4400" t="s">
        <v>25</v>
      </c>
      <c r="D4400">
        <v>2022</v>
      </c>
      <c r="E4400" t="s">
        <v>86</v>
      </c>
      <c r="F4400" t="s">
        <v>372</v>
      </c>
      <c r="G4400" t="s">
        <v>28</v>
      </c>
      <c r="H4400" t="s">
        <v>29</v>
      </c>
      <c r="L4400" t="s">
        <v>711</v>
      </c>
      <c r="M4400" t="s">
        <v>712</v>
      </c>
      <c r="N4400" t="str">
        <f>_xlfn.CONCAT(Tableau1[[#This Row],[species_name]],Tableau1[[#This Row],[sub_reg]])</f>
        <v>Various squids nei27.7.d</v>
      </c>
      <c r="O4400" t="s">
        <v>32</v>
      </c>
      <c r="P4400" t="s">
        <v>33</v>
      </c>
      <c r="Q4400" t="s">
        <v>34</v>
      </c>
      <c r="R4400">
        <v>3850.01</v>
      </c>
      <c r="S4400" t="s">
        <v>35</v>
      </c>
      <c r="T4400" t="s">
        <v>756</v>
      </c>
      <c r="U4400" t="s">
        <v>757</v>
      </c>
      <c r="V4400" t="s">
        <v>96</v>
      </c>
      <c r="W4400">
        <f>IFERROR(INDEX(#REF!,MATCH(Tableau1[[#This Row],[Identifiant pour calcul]],#REF!,0),9),0)</f>
        <v>0</v>
      </c>
      <c r="X4400">
        <f>Tableau1[[#This Row],[value]]*0.125*Tableau1[[#This Row],[Sequestration factor]]</f>
        <v>0</v>
      </c>
      <c r="Y4400" t="s">
        <v>39</v>
      </c>
      <c r="Z4400" t="s">
        <v>40</v>
      </c>
      <c r="AA4400" t="s">
        <v>39</v>
      </c>
      <c r="AB4400" t="e">
        <f>INDEX(#REF!,MATCH(Tableau1[[#This Row],[species_name]],#REF!,0),2)</f>
        <v>#REF!</v>
      </c>
      <c r="AC4400" s="3" t="e">
        <f>Tableau1[[#This Row],[value]]/Tableau1[[#This Row],[débarquements totaux de l''espèce]]</f>
        <v>#REF!</v>
      </c>
    </row>
    <row r="4401" spans="1:29" x14ac:dyDescent="0.2">
      <c r="A4401" s="1">
        <v>45355</v>
      </c>
      <c r="B4401" t="s">
        <v>24</v>
      </c>
      <c r="C4401" t="s">
        <v>25</v>
      </c>
      <c r="D4401">
        <v>2022</v>
      </c>
      <c r="E4401" t="s">
        <v>86</v>
      </c>
      <c r="F4401" t="s">
        <v>158</v>
      </c>
      <c r="G4401" t="s">
        <v>28</v>
      </c>
      <c r="H4401" t="s">
        <v>29</v>
      </c>
      <c r="M4401" t="s">
        <v>821</v>
      </c>
      <c r="N4401" t="str">
        <f>_xlfn.CONCAT(Tableau1[[#This Row],[species_name]],Tableau1[[#This Row],[sub_reg]])</f>
        <v>Various squids nei27.7.d</v>
      </c>
      <c r="O4401" t="s">
        <v>32</v>
      </c>
      <c r="P4401" t="s">
        <v>33</v>
      </c>
      <c r="Q4401" t="s">
        <v>34</v>
      </c>
      <c r="R4401">
        <v>1845.01</v>
      </c>
      <c r="S4401" t="s">
        <v>35</v>
      </c>
      <c r="T4401" t="s">
        <v>756</v>
      </c>
      <c r="U4401" t="s">
        <v>757</v>
      </c>
      <c r="V4401" t="s">
        <v>96</v>
      </c>
      <c r="W4401">
        <f>IFERROR(INDEX(#REF!,MATCH(Tableau1[[#This Row],[Identifiant pour calcul]],#REF!,0),9),0)</f>
        <v>0</v>
      </c>
      <c r="X4401">
        <f>Tableau1[[#This Row],[value]]*0.125*Tableau1[[#This Row],[Sequestration factor]]</f>
        <v>0</v>
      </c>
      <c r="Y4401" t="s">
        <v>39</v>
      </c>
      <c r="Z4401" t="s">
        <v>40</v>
      </c>
      <c r="AA4401" t="s">
        <v>39</v>
      </c>
      <c r="AB4401" t="e">
        <f>INDEX(#REF!,MATCH(Tableau1[[#This Row],[species_name]],#REF!,0),2)</f>
        <v>#REF!</v>
      </c>
      <c r="AC4401" s="3" t="e">
        <f>Tableau1[[#This Row],[value]]/Tableau1[[#This Row],[débarquements totaux de l''espèce]]</f>
        <v>#REF!</v>
      </c>
    </row>
    <row r="4402" spans="1:29" x14ac:dyDescent="0.2">
      <c r="A4402" s="1">
        <v>45355</v>
      </c>
      <c r="B4402" t="s">
        <v>24</v>
      </c>
      <c r="C4402" t="s">
        <v>25</v>
      </c>
      <c r="D4402">
        <v>2022</v>
      </c>
      <c r="E4402" t="s">
        <v>86</v>
      </c>
      <c r="F4402" t="s">
        <v>158</v>
      </c>
      <c r="G4402" t="s">
        <v>28</v>
      </c>
      <c r="H4402" t="s">
        <v>29</v>
      </c>
      <c r="M4402" t="s">
        <v>821</v>
      </c>
      <c r="N4402" t="str">
        <f>_xlfn.CONCAT(Tableau1[[#This Row],[species_name]],Tableau1[[#This Row],[sub_reg]])</f>
        <v>Various squids nei27.7.e</v>
      </c>
      <c r="O4402" t="s">
        <v>32</v>
      </c>
      <c r="P4402" t="s">
        <v>33</v>
      </c>
      <c r="Q4402" t="s">
        <v>34</v>
      </c>
      <c r="R4402">
        <v>2008.01</v>
      </c>
      <c r="S4402" t="s">
        <v>35</v>
      </c>
      <c r="T4402" t="s">
        <v>756</v>
      </c>
      <c r="U4402" t="s">
        <v>757</v>
      </c>
      <c r="V4402" t="s">
        <v>226</v>
      </c>
      <c r="W4402">
        <f>IFERROR(INDEX(#REF!,MATCH(Tableau1[[#This Row],[Identifiant pour calcul]],#REF!,0),9),0)</f>
        <v>0</v>
      </c>
      <c r="X4402">
        <f>Tableau1[[#This Row],[value]]*0.125*Tableau1[[#This Row],[Sequestration factor]]</f>
        <v>0</v>
      </c>
      <c r="Y4402" t="s">
        <v>39</v>
      </c>
      <c r="Z4402" t="s">
        <v>40</v>
      </c>
      <c r="AA4402" t="s">
        <v>39</v>
      </c>
      <c r="AB4402" t="e">
        <f>INDEX(#REF!,MATCH(Tableau1[[#This Row],[species_name]],#REF!,0),2)</f>
        <v>#REF!</v>
      </c>
      <c r="AC4402" s="3" t="e">
        <f>Tableau1[[#This Row],[value]]/Tableau1[[#This Row],[débarquements totaux de l''espèce]]</f>
        <v>#REF!</v>
      </c>
    </row>
    <row r="4403" spans="1:29" x14ac:dyDescent="0.2">
      <c r="A4403" s="1">
        <v>45355</v>
      </c>
      <c r="B4403" t="s">
        <v>24</v>
      </c>
      <c r="C4403" t="s">
        <v>25</v>
      </c>
      <c r="D4403">
        <v>2022</v>
      </c>
      <c r="E4403" t="s">
        <v>26</v>
      </c>
      <c r="F4403" t="s">
        <v>158</v>
      </c>
      <c r="G4403" t="s">
        <v>406</v>
      </c>
      <c r="H4403" t="s">
        <v>29</v>
      </c>
      <c r="L4403" t="s">
        <v>428</v>
      </c>
      <c r="M4403" t="s">
        <v>429</v>
      </c>
      <c r="N4403" t="str">
        <f>_xlfn.CONCAT(Tableau1[[#This Row],[species_name]],Tableau1[[#This Row],[sub_reg]])</f>
        <v>Various squids neisa 8</v>
      </c>
      <c r="O4403" t="s">
        <v>32</v>
      </c>
      <c r="P4403" t="s">
        <v>33</v>
      </c>
      <c r="Q4403" t="s">
        <v>34</v>
      </c>
      <c r="R4403">
        <v>1709.9962</v>
      </c>
      <c r="S4403" t="s">
        <v>35</v>
      </c>
      <c r="T4403" t="s">
        <v>756</v>
      </c>
      <c r="U4403" t="s">
        <v>757</v>
      </c>
      <c r="V4403" t="s">
        <v>38</v>
      </c>
      <c r="W4403">
        <f>IFERROR(INDEX(#REF!,MATCH(Tableau1[[#This Row],[Identifiant pour calcul]],#REF!,0),9),0)</f>
        <v>0</v>
      </c>
      <c r="X4403">
        <f>Tableau1[[#This Row],[value]]*0.125*Tableau1[[#This Row],[Sequestration factor]]</f>
        <v>0</v>
      </c>
      <c r="Y4403" t="s">
        <v>39</v>
      </c>
      <c r="Z4403" t="s">
        <v>40</v>
      </c>
      <c r="AA4403" t="s">
        <v>39</v>
      </c>
      <c r="AB4403" t="e">
        <f>INDEX(#REF!,MATCH(Tableau1[[#This Row],[species_name]],#REF!,0),2)</f>
        <v>#REF!</v>
      </c>
      <c r="AC4403" s="3" t="e">
        <f>Tableau1[[#This Row],[value]]/Tableau1[[#This Row],[débarquements totaux de l''espèce]]</f>
        <v>#REF!</v>
      </c>
    </row>
    <row r="4404" spans="1:29" x14ac:dyDescent="0.2">
      <c r="A4404" s="1">
        <v>45355</v>
      </c>
      <c r="B4404" t="s">
        <v>24</v>
      </c>
      <c r="C4404" t="s">
        <v>25</v>
      </c>
      <c r="D4404">
        <v>2022</v>
      </c>
      <c r="E4404" t="s">
        <v>26</v>
      </c>
      <c r="F4404" t="s">
        <v>158</v>
      </c>
      <c r="G4404" t="s">
        <v>406</v>
      </c>
      <c r="H4404" t="s">
        <v>29</v>
      </c>
      <c r="L4404" t="s">
        <v>428</v>
      </c>
      <c r="M4404" t="s">
        <v>429</v>
      </c>
      <c r="N4404" t="str">
        <f>_xlfn.CONCAT(Tableau1[[#This Row],[species_name]],Tableau1[[#This Row],[sub_reg]])</f>
        <v>Squillids neisa 7</v>
      </c>
      <c r="O4404" t="s">
        <v>32</v>
      </c>
      <c r="P4404" t="s">
        <v>33</v>
      </c>
      <c r="Q4404" t="s">
        <v>34</v>
      </c>
      <c r="R4404">
        <v>20598.46</v>
      </c>
      <c r="S4404" t="s">
        <v>35</v>
      </c>
      <c r="T4404" t="s">
        <v>466</v>
      </c>
      <c r="U4404" t="s">
        <v>467</v>
      </c>
      <c r="V4404" t="s">
        <v>62</v>
      </c>
      <c r="W4404">
        <f>IFERROR(INDEX(#REF!,MATCH(Tableau1[[#This Row],[Identifiant pour calcul]],#REF!,0),9),0)</f>
        <v>0</v>
      </c>
      <c r="X4404">
        <f>Tableau1[[#This Row],[value]]*0.125*Tableau1[[#This Row],[Sequestration factor]]</f>
        <v>0</v>
      </c>
      <c r="Y4404" t="s">
        <v>39</v>
      </c>
      <c r="Z4404" t="s">
        <v>40</v>
      </c>
      <c r="AA4404" t="s">
        <v>39</v>
      </c>
      <c r="AB4404" t="e">
        <f>INDEX(#REF!,MATCH(Tableau1[[#This Row],[species_name]],#REF!,0),2)</f>
        <v>#REF!</v>
      </c>
      <c r="AC4404" s="3" t="e">
        <f>Tableau1[[#This Row],[value]]/Tableau1[[#This Row],[débarquements totaux de l''espèce]]</f>
        <v>#REF!</v>
      </c>
    </row>
    <row r="4405" spans="1:29" x14ac:dyDescent="0.2">
      <c r="A4405" s="1">
        <v>45355</v>
      </c>
      <c r="B4405" t="s">
        <v>24</v>
      </c>
      <c r="C4405" t="s">
        <v>25</v>
      </c>
      <c r="D4405">
        <v>2022</v>
      </c>
      <c r="E4405" t="s">
        <v>26</v>
      </c>
      <c r="F4405" t="s">
        <v>158</v>
      </c>
      <c r="G4405" t="s">
        <v>88</v>
      </c>
      <c r="H4405" t="s">
        <v>29</v>
      </c>
      <c r="L4405" t="s">
        <v>30</v>
      </c>
      <c r="M4405" t="s">
        <v>31</v>
      </c>
      <c r="N4405" t="str">
        <f>_xlfn.CONCAT(Tableau1[[#This Row],[species_name]],Tableau1[[#This Row],[sub_reg]])</f>
        <v>Squillids neisa 7</v>
      </c>
      <c r="O4405" t="s">
        <v>32</v>
      </c>
      <c r="P4405" t="s">
        <v>33</v>
      </c>
      <c r="Q4405" t="s">
        <v>34</v>
      </c>
      <c r="R4405">
        <v>35211.61</v>
      </c>
      <c r="S4405" t="s">
        <v>35</v>
      </c>
      <c r="T4405" t="s">
        <v>466</v>
      </c>
      <c r="U4405" t="s">
        <v>467</v>
      </c>
      <c r="V4405" t="s">
        <v>62</v>
      </c>
      <c r="W4405">
        <f>IFERROR(INDEX(#REF!,MATCH(Tableau1[[#This Row],[Identifiant pour calcul]],#REF!,0),9),0)</f>
        <v>0</v>
      </c>
      <c r="X4405">
        <f>Tableau1[[#This Row],[value]]*0.125*Tableau1[[#This Row],[Sequestration factor]]</f>
        <v>0</v>
      </c>
      <c r="Y4405" t="s">
        <v>39</v>
      </c>
      <c r="Z4405" t="s">
        <v>40</v>
      </c>
      <c r="AA4405" t="s">
        <v>39</v>
      </c>
      <c r="AB4405" t="e">
        <f>INDEX(#REF!,MATCH(Tableau1[[#This Row],[species_name]],#REF!,0),2)</f>
        <v>#REF!</v>
      </c>
      <c r="AC4405" s="3" t="e">
        <f>Tableau1[[#This Row],[value]]/Tableau1[[#This Row],[débarquements totaux de l''espèce]]</f>
        <v>#REF!</v>
      </c>
    </row>
    <row r="4406" spans="1:29" x14ac:dyDescent="0.2">
      <c r="A4406" s="1">
        <v>45355</v>
      </c>
      <c r="B4406" t="s">
        <v>24</v>
      </c>
      <c r="C4406" t="s">
        <v>25</v>
      </c>
      <c r="D4406">
        <v>2022</v>
      </c>
      <c r="E4406" t="s">
        <v>86</v>
      </c>
      <c r="F4406" t="s">
        <v>158</v>
      </c>
      <c r="G4406" t="s">
        <v>159</v>
      </c>
      <c r="H4406" t="s">
        <v>29</v>
      </c>
      <c r="M4406" t="s">
        <v>160</v>
      </c>
      <c r="N4406" t="str">
        <f>_xlfn.CONCAT(Tableau1[[#This Row],[species_name]],Tableau1[[#This Row],[sub_reg]])</f>
        <v>Inshore squids nei27.6.a</v>
      </c>
      <c r="O4406" t="s">
        <v>32</v>
      </c>
      <c r="P4406" t="s">
        <v>33</v>
      </c>
      <c r="Q4406" t="s">
        <v>34</v>
      </c>
      <c r="R4406">
        <v>15907.48</v>
      </c>
      <c r="S4406" t="s">
        <v>35</v>
      </c>
      <c r="T4406" t="s">
        <v>196</v>
      </c>
      <c r="U4406" t="s">
        <v>197</v>
      </c>
      <c r="V4406" t="s">
        <v>195</v>
      </c>
      <c r="W4406">
        <f>IFERROR(INDEX(#REF!,MATCH(Tableau1[[#This Row],[Identifiant pour calcul]],#REF!,0),9),0)</f>
        <v>0</v>
      </c>
      <c r="X4406">
        <f>Tableau1[[#This Row],[value]]*0.125*Tableau1[[#This Row],[Sequestration factor]]</f>
        <v>0</v>
      </c>
      <c r="Y4406" t="s">
        <v>39</v>
      </c>
      <c r="Z4406" t="s">
        <v>40</v>
      </c>
      <c r="AA4406" t="s">
        <v>39</v>
      </c>
      <c r="AB4406" t="e">
        <f>INDEX(#REF!,MATCH(Tableau1[[#This Row],[species_name]],#REF!,0),2)</f>
        <v>#REF!</v>
      </c>
      <c r="AC4406" s="3" t="e">
        <f>Tableau1[[#This Row],[value]]/Tableau1[[#This Row],[débarquements totaux de l''espèce]]</f>
        <v>#REF!</v>
      </c>
    </row>
    <row r="4407" spans="1:29" x14ac:dyDescent="0.2">
      <c r="A4407" s="1">
        <v>45355</v>
      </c>
      <c r="B4407" t="s">
        <v>24</v>
      </c>
      <c r="C4407" t="s">
        <v>25</v>
      </c>
      <c r="D4407">
        <v>2022</v>
      </c>
      <c r="E4407" t="s">
        <v>86</v>
      </c>
      <c r="F4407" t="s">
        <v>217</v>
      </c>
      <c r="G4407" t="s">
        <v>28</v>
      </c>
      <c r="H4407" t="s">
        <v>29</v>
      </c>
      <c r="L4407" t="s">
        <v>218</v>
      </c>
      <c r="M4407" t="s">
        <v>219</v>
      </c>
      <c r="N4407" t="str">
        <f>_xlfn.CONCAT(Tableau1[[#This Row],[species_name]],Tableau1[[#This Row],[sub_reg]])</f>
        <v>Inshore squids nei27.7.d</v>
      </c>
      <c r="O4407" t="s">
        <v>32</v>
      </c>
      <c r="P4407" t="s">
        <v>33</v>
      </c>
      <c r="Q4407" t="s">
        <v>34</v>
      </c>
      <c r="R4407">
        <v>1347.11</v>
      </c>
      <c r="S4407" t="s">
        <v>35</v>
      </c>
      <c r="T4407" t="s">
        <v>196</v>
      </c>
      <c r="U4407" t="s">
        <v>197</v>
      </c>
      <c r="V4407" t="s">
        <v>96</v>
      </c>
      <c r="W4407">
        <f>IFERROR(INDEX(#REF!,MATCH(Tableau1[[#This Row],[Identifiant pour calcul]],#REF!,0),9),0)</f>
        <v>0</v>
      </c>
      <c r="X4407">
        <f>Tableau1[[#This Row],[value]]*0.125*Tableau1[[#This Row],[Sequestration factor]]</f>
        <v>0</v>
      </c>
      <c r="Y4407" t="s">
        <v>39</v>
      </c>
      <c r="Z4407" t="s">
        <v>40</v>
      </c>
      <c r="AA4407" t="s">
        <v>39</v>
      </c>
      <c r="AB4407" t="e">
        <f>INDEX(#REF!,MATCH(Tableau1[[#This Row],[species_name]],#REF!,0),2)</f>
        <v>#REF!</v>
      </c>
      <c r="AC4407" s="3" t="e">
        <f>Tableau1[[#This Row],[value]]/Tableau1[[#This Row],[débarquements totaux de l''espèce]]</f>
        <v>#REF!</v>
      </c>
    </row>
    <row r="4408" spans="1:29" x14ac:dyDescent="0.2">
      <c r="A4408" s="1">
        <v>45355</v>
      </c>
      <c r="B4408" t="s">
        <v>24</v>
      </c>
      <c r="C4408" t="s">
        <v>25</v>
      </c>
      <c r="D4408">
        <v>2022</v>
      </c>
      <c r="E4408" t="s">
        <v>86</v>
      </c>
      <c r="F4408" t="s">
        <v>217</v>
      </c>
      <c r="G4408" t="s">
        <v>28</v>
      </c>
      <c r="H4408" t="s">
        <v>29</v>
      </c>
      <c r="L4408" t="s">
        <v>218</v>
      </c>
      <c r="M4408" t="s">
        <v>219</v>
      </c>
      <c r="N4408" t="str">
        <f>_xlfn.CONCAT(Tableau1[[#This Row],[species_name]],Tableau1[[#This Row],[sub_reg]])</f>
        <v>Inshore squids nei27.7.e</v>
      </c>
      <c r="O4408" t="s">
        <v>32</v>
      </c>
      <c r="P4408" t="s">
        <v>33</v>
      </c>
      <c r="Q4408" t="s">
        <v>34</v>
      </c>
      <c r="R4408">
        <v>2559.39</v>
      </c>
      <c r="S4408" t="s">
        <v>35</v>
      </c>
      <c r="T4408" t="s">
        <v>196</v>
      </c>
      <c r="U4408" t="s">
        <v>197</v>
      </c>
      <c r="V4408" t="s">
        <v>226</v>
      </c>
      <c r="W4408">
        <f>IFERROR(INDEX(#REF!,MATCH(Tableau1[[#This Row],[Identifiant pour calcul]],#REF!,0),9),0)</f>
        <v>0</v>
      </c>
      <c r="X4408">
        <f>Tableau1[[#This Row],[value]]*0.125*Tableau1[[#This Row],[Sequestration factor]]</f>
        <v>0</v>
      </c>
      <c r="Y4408" t="s">
        <v>39</v>
      </c>
      <c r="Z4408" t="s">
        <v>40</v>
      </c>
      <c r="AA4408" t="s">
        <v>39</v>
      </c>
      <c r="AB4408" t="e">
        <f>INDEX(#REF!,MATCH(Tableau1[[#This Row],[species_name]],#REF!,0),2)</f>
        <v>#REF!</v>
      </c>
      <c r="AC4408" s="3" t="e">
        <f>Tableau1[[#This Row],[value]]/Tableau1[[#This Row],[débarquements totaux de l''espèce]]</f>
        <v>#REF!</v>
      </c>
    </row>
    <row r="4409" spans="1:29" x14ac:dyDescent="0.2">
      <c r="A4409" s="1">
        <v>45355</v>
      </c>
      <c r="B4409" t="s">
        <v>24</v>
      </c>
      <c r="C4409" t="s">
        <v>25</v>
      </c>
      <c r="D4409">
        <v>2022</v>
      </c>
      <c r="E4409" t="s">
        <v>86</v>
      </c>
      <c r="F4409" t="s">
        <v>217</v>
      </c>
      <c r="G4409" t="s">
        <v>77</v>
      </c>
      <c r="H4409" t="s">
        <v>29</v>
      </c>
      <c r="L4409" t="s">
        <v>218</v>
      </c>
      <c r="M4409" t="s">
        <v>219</v>
      </c>
      <c r="N4409" t="str">
        <f>_xlfn.CONCAT(Tableau1[[#This Row],[species_name]],Tableau1[[#This Row],[sub_reg]])</f>
        <v>Inshore squids nei27.7.e</v>
      </c>
      <c r="O4409" t="s">
        <v>32</v>
      </c>
      <c r="P4409" t="s">
        <v>33</v>
      </c>
      <c r="Q4409" t="s">
        <v>34</v>
      </c>
      <c r="R4409">
        <v>13188.28</v>
      </c>
      <c r="S4409" t="s">
        <v>35</v>
      </c>
      <c r="T4409" t="s">
        <v>196</v>
      </c>
      <c r="U4409" t="s">
        <v>197</v>
      </c>
      <c r="V4409" t="s">
        <v>226</v>
      </c>
      <c r="W4409">
        <f>IFERROR(INDEX(#REF!,MATCH(Tableau1[[#This Row],[Identifiant pour calcul]],#REF!,0),9),0)</f>
        <v>0</v>
      </c>
      <c r="X4409">
        <f>Tableau1[[#This Row],[value]]*0.125*Tableau1[[#This Row],[Sequestration factor]]</f>
        <v>0</v>
      </c>
      <c r="Y4409" t="s">
        <v>39</v>
      </c>
      <c r="Z4409" t="s">
        <v>40</v>
      </c>
      <c r="AA4409" t="s">
        <v>39</v>
      </c>
      <c r="AB4409" t="e">
        <f>INDEX(#REF!,MATCH(Tableau1[[#This Row],[species_name]],#REF!,0),2)</f>
        <v>#REF!</v>
      </c>
      <c r="AC4409" s="3" t="e">
        <f>Tableau1[[#This Row],[value]]/Tableau1[[#This Row],[débarquements totaux de l''espèce]]</f>
        <v>#REF!</v>
      </c>
    </row>
    <row r="4410" spans="1:29" x14ac:dyDescent="0.2">
      <c r="A4410" s="1">
        <v>45355</v>
      </c>
      <c r="B4410" t="s">
        <v>24</v>
      </c>
      <c r="C4410" t="s">
        <v>25</v>
      </c>
      <c r="D4410">
        <v>2022</v>
      </c>
      <c r="E4410" t="s">
        <v>86</v>
      </c>
      <c r="F4410" t="s">
        <v>217</v>
      </c>
      <c r="G4410" t="s">
        <v>77</v>
      </c>
      <c r="H4410" t="s">
        <v>29</v>
      </c>
      <c r="L4410" t="s">
        <v>218</v>
      </c>
      <c r="M4410" t="s">
        <v>219</v>
      </c>
      <c r="N4410" t="str">
        <f>_xlfn.CONCAT(Tableau1[[#This Row],[species_name]],Tableau1[[#This Row],[sub_reg]])</f>
        <v>Inshore squids nei27.8.a</v>
      </c>
      <c r="O4410" t="s">
        <v>32</v>
      </c>
      <c r="P4410" t="s">
        <v>33</v>
      </c>
      <c r="Q4410" t="s">
        <v>34</v>
      </c>
      <c r="R4410">
        <v>7336.06</v>
      </c>
      <c r="S4410" t="s">
        <v>35</v>
      </c>
      <c r="T4410" t="s">
        <v>196</v>
      </c>
      <c r="U4410" t="s">
        <v>197</v>
      </c>
      <c r="V4410" t="s">
        <v>331</v>
      </c>
      <c r="W4410">
        <f>IFERROR(INDEX(#REF!,MATCH(Tableau1[[#This Row],[Identifiant pour calcul]],#REF!,0),9),0)</f>
        <v>0</v>
      </c>
      <c r="X4410">
        <f>Tableau1[[#This Row],[value]]*0.125*Tableau1[[#This Row],[Sequestration factor]]</f>
        <v>0</v>
      </c>
      <c r="Y4410" t="s">
        <v>39</v>
      </c>
      <c r="Z4410" t="s">
        <v>40</v>
      </c>
      <c r="AA4410" t="s">
        <v>39</v>
      </c>
      <c r="AB4410" t="e">
        <f>INDEX(#REF!,MATCH(Tableau1[[#This Row],[species_name]],#REF!,0),2)</f>
        <v>#REF!</v>
      </c>
      <c r="AC4410" s="3" t="e">
        <f>Tableau1[[#This Row],[value]]/Tableau1[[#This Row],[débarquements totaux de l''espèce]]</f>
        <v>#REF!</v>
      </c>
    </row>
    <row r="4411" spans="1:29" x14ac:dyDescent="0.2">
      <c r="A4411" s="1">
        <v>45355</v>
      </c>
      <c r="B4411" t="s">
        <v>24</v>
      </c>
      <c r="C4411" t="s">
        <v>25</v>
      </c>
      <c r="D4411">
        <v>2022</v>
      </c>
      <c r="E4411" t="s">
        <v>86</v>
      </c>
      <c r="F4411" t="s">
        <v>217</v>
      </c>
      <c r="G4411" t="s">
        <v>77</v>
      </c>
      <c r="H4411" t="s">
        <v>29</v>
      </c>
      <c r="L4411" t="s">
        <v>218</v>
      </c>
      <c r="M4411" t="s">
        <v>219</v>
      </c>
      <c r="N4411" t="str">
        <f>_xlfn.CONCAT(Tableau1[[#This Row],[species_name]],Tableau1[[#This Row],[sub_reg]])</f>
        <v>Inshore squids nei27.8.b</v>
      </c>
      <c r="O4411" t="s">
        <v>32</v>
      </c>
      <c r="P4411" t="s">
        <v>33</v>
      </c>
      <c r="Q4411" t="s">
        <v>34</v>
      </c>
      <c r="R4411">
        <v>12089.68</v>
      </c>
      <c r="S4411" t="s">
        <v>35</v>
      </c>
      <c r="T4411" t="s">
        <v>196</v>
      </c>
      <c r="U4411" t="s">
        <v>197</v>
      </c>
      <c r="V4411" t="s">
        <v>338</v>
      </c>
      <c r="W4411">
        <f>IFERROR(INDEX(#REF!,MATCH(Tableau1[[#This Row],[Identifiant pour calcul]],#REF!,0),9),0)</f>
        <v>0</v>
      </c>
      <c r="X4411">
        <f>Tableau1[[#This Row],[value]]*0.125*Tableau1[[#This Row],[Sequestration factor]]</f>
        <v>0</v>
      </c>
      <c r="Y4411" t="s">
        <v>39</v>
      </c>
      <c r="Z4411" t="s">
        <v>40</v>
      </c>
      <c r="AA4411" t="s">
        <v>39</v>
      </c>
      <c r="AB4411" t="e">
        <f>INDEX(#REF!,MATCH(Tableau1[[#This Row],[species_name]],#REF!,0),2)</f>
        <v>#REF!</v>
      </c>
      <c r="AC4411" s="3" t="e">
        <f>Tableau1[[#This Row],[value]]/Tableau1[[#This Row],[débarquements totaux de l''espèce]]</f>
        <v>#REF!</v>
      </c>
    </row>
    <row r="4412" spans="1:29" x14ac:dyDescent="0.2">
      <c r="A4412" s="1">
        <v>45355</v>
      </c>
      <c r="B4412" t="s">
        <v>24</v>
      </c>
      <c r="C4412" t="s">
        <v>25</v>
      </c>
      <c r="D4412">
        <v>2022</v>
      </c>
      <c r="E4412" t="s">
        <v>86</v>
      </c>
      <c r="F4412" t="s">
        <v>217</v>
      </c>
      <c r="G4412" t="s">
        <v>77</v>
      </c>
      <c r="H4412" t="s">
        <v>29</v>
      </c>
      <c r="L4412" t="s">
        <v>218</v>
      </c>
      <c r="M4412" t="s">
        <v>219</v>
      </c>
      <c r="N4412" t="str">
        <f>_xlfn.CONCAT(Tableau1[[#This Row],[species_name]],Tableau1[[#This Row],[sub_reg]])</f>
        <v>Inshore squids nei27.7.d</v>
      </c>
      <c r="O4412" t="s">
        <v>32</v>
      </c>
      <c r="P4412" t="s">
        <v>33</v>
      </c>
      <c r="Q4412" t="s">
        <v>34</v>
      </c>
      <c r="R4412">
        <v>10387.33</v>
      </c>
      <c r="S4412" t="s">
        <v>35</v>
      </c>
      <c r="T4412" t="s">
        <v>196</v>
      </c>
      <c r="U4412" t="s">
        <v>197</v>
      </c>
      <c r="V4412" t="s">
        <v>96</v>
      </c>
      <c r="W4412">
        <f>IFERROR(INDEX(#REF!,MATCH(Tableau1[[#This Row],[Identifiant pour calcul]],#REF!,0),9),0)</f>
        <v>0</v>
      </c>
      <c r="X4412">
        <f>Tableau1[[#This Row],[value]]*0.125*Tableau1[[#This Row],[Sequestration factor]]</f>
        <v>0</v>
      </c>
      <c r="Y4412" t="s">
        <v>39</v>
      </c>
      <c r="Z4412" t="s">
        <v>40</v>
      </c>
      <c r="AA4412" t="s">
        <v>39</v>
      </c>
      <c r="AB4412" t="e">
        <f>INDEX(#REF!,MATCH(Tableau1[[#This Row],[species_name]],#REF!,0),2)</f>
        <v>#REF!</v>
      </c>
      <c r="AC4412" s="3" t="e">
        <f>Tableau1[[#This Row],[value]]/Tableau1[[#This Row],[débarquements totaux de l''espèce]]</f>
        <v>#REF!</v>
      </c>
    </row>
    <row r="4413" spans="1:29" x14ac:dyDescent="0.2">
      <c r="A4413" s="1">
        <v>45355</v>
      </c>
      <c r="B4413" t="s">
        <v>24</v>
      </c>
      <c r="C4413" t="s">
        <v>25</v>
      </c>
      <c r="D4413">
        <v>2022</v>
      </c>
      <c r="E4413" t="s">
        <v>86</v>
      </c>
      <c r="F4413" t="s">
        <v>87</v>
      </c>
      <c r="G4413" t="s">
        <v>77</v>
      </c>
      <c r="H4413" t="s">
        <v>29</v>
      </c>
      <c r="M4413" t="s">
        <v>355</v>
      </c>
      <c r="N4413" t="str">
        <f>_xlfn.CONCAT(Tableau1[[#This Row],[species_name]],Tableau1[[#This Row],[sub_reg]])</f>
        <v>Inshore squids nei27.7.e</v>
      </c>
      <c r="O4413" t="s">
        <v>32</v>
      </c>
      <c r="P4413" t="s">
        <v>33</v>
      </c>
      <c r="Q4413" t="s">
        <v>34</v>
      </c>
      <c r="R4413">
        <v>4204.2299999999996</v>
      </c>
      <c r="S4413" t="s">
        <v>35</v>
      </c>
      <c r="T4413" t="s">
        <v>196</v>
      </c>
      <c r="U4413" t="s">
        <v>197</v>
      </c>
      <c r="V4413" t="s">
        <v>226</v>
      </c>
      <c r="W4413">
        <f>IFERROR(INDEX(#REF!,MATCH(Tableau1[[#This Row],[Identifiant pour calcul]],#REF!,0),9),0)</f>
        <v>0</v>
      </c>
      <c r="X4413">
        <f>Tableau1[[#This Row],[value]]*0.125*Tableau1[[#This Row],[Sequestration factor]]</f>
        <v>0</v>
      </c>
      <c r="Y4413" t="s">
        <v>39</v>
      </c>
      <c r="Z4413" t="s">
        <v>40</v>
      </c>
      <c r="AA4413" t="s">
        <v>39</v>
      </c>
      <c r="AB4413" t="e">
        <f>INDEX(#REF!,MATCH(Tableau1[[#This Row],[species_name]],#REF!,0),2)</f>
        <v>#REF!</v>
      </c>
      <c r="AC4413" s="3" t="e">
        <f>Tableau1[[#This Row],[value]]/Tableau1[[#This Row],[débarquements totaux de l''espèce]]</f>
        <v>#REF!</v>
      </c>
    </row>
    <row r="4414" spans="1:29" x14ac:dyDescent="0.2">
      <c r="A4414" s="1">
        <v>45355</v>
      </c>
      <c r="B4414" t="s">
        <v>24</v>
      </c>
      <c r="C4414" t="s">
        <v>25</v>
      </c>
      <c r="D4414">
        <v>2022</v>
      </c>
      <c r="E4414" t="s">
        <v>86</v>
      </c>
      <c r="F4414" t="s">
        <v>87</v>
      </c>
      <c r="G4414" t="s">
        <v>77</v>
      </c>
      <c r="H4414" t="s">
        <v>29</v>
      </c>
      <c r="M4414" t="s">
        <v>355</v>
      </c>
      <c r="N4414" t="str">
        <f>_xlfn.CONCAT(Tableau1[[#This Row],[species_name]],Tableau1[[#This Row],[sub_reg]])</f>
        <v>Inshore squids nei27.7.d</v>
      </c>
      <c r="O4414" t="s">
        <v>32</v>
      </c>
      <c r="P4414" t="s">
        <v>33</v>
      </c>
      <c r="Q4414" t="s">
        <v>34</v>
      </c>
      <c r="R4414">
        <v>3411.26</v>
      </c>
      <c r="S4414" t="s">
        <v>35</v>
      </c>
      <c r="T4414" t="s">
        <v>196</v>
      </c>
      <c r="U4414" t="s">
        <v>197</v>
      </c>
      <c r="V4414" t="s">
        <v>96</v>
      </c>
      <c r="W4414">
        <f>IFERROR(INDEX(#REF!,MATCH(Tableau1[[#This Row],[Identifiant pour calcul]],#REF!,0),9),0)</f>
        <v>0</v>
      </c>
      <c r="X4414">
        <f>Tableau1[[#This Row],[value]]*0.125*Tableau1[[#This Row],[Sequestration factor]]</f>
        <v>0</v>
      </c>
      <c r="Y4414" t="s">
        <v>39</v>
      </c>
      <c r="Z4414" t="s">
        <v>40</v>
      </c>
      <c r="AA4414" t="s">
        <v>39</v>
      </c>
      <c r="AB4414" t="e">
        <f>INDEX(#REF!,MATCH(Tableau1[[#This Row],[species_name]],#REF!,0),2)</f>
        <v>#REF!</v>
      </c>
      <c r="AC4414" s="3" t="e">
        <f>Tableau1[[#This Row],[value]]/Tableau1[[#This Row],[débarquements totaux de l''espèce]]</f>
        <v>#REF!</v>
      </c>
    </row>
    <row r="4415" spans="1:29" x14ac:dyDescent="0.2">
      <c r="A4415" s="1">
        <v>45355</v>
      </c>
      <c r="B4415" t="s">
        <v>24</v>
      </c>
      <c r="C4415" t="s">
        <v>25</v>
      </c>
      <c r="D4415">
        <v>2022</v>
      </c>
      <c r="E4415" t="s">
        <v>86</v>
      </c>
      <c r="F4415" t="s">
        <v>372</v>
      </c>
      <c r="G4415" t="s">
        <v>88</v>
      </c>
      <c r="H4415" t="s">
        <v>29</v>
      </c>
      <c r="L4415" t="s">
        <v>373</v>
      </c>
      <c r="M4415" t="s">
        <v>374</v>
      </c>
      <c r="N4415" t="str">
        <f>_xlfn.CONCAT(Tableau1[[#This Row],[species_name]],Tableau1[[#This Row],[sub_reg]])</f>
        <v>Inshore squids nei27.7.d</v>
      </c>
      <c r="O4415" t="s">
        <v>32</v>
      </c>
      <c r="P4415" t="s">
        <v>33</v>
      </c>
      <c r="Q4415" t="s">
        <v>34</v>
      </c>
      <c r="R4415">
        <v>116256.18</v>
      </c>
      <c r="S4415" t="s">
        <v>35</v>
      </c>
      <c r="T4415" t="s">
        <v>196</v>
      </c>
      <c r="U4415" t="s">
        <v>197</v>
      </c>
      <c r="V4415" t="s">
        <v>96</v>
      </c>
      <c r="W4415">
        <f>IFERROR(INDEX(#REF!,MATCH(Tableau1[[#This Row],[Identifiant pour calcul]],#REF!,0),9),0)</f>
        <v>0</v>
      </c>
      <c r="X4415">
        <f>Tableau1[[#This Row],[value]]*0.125*Tableau1[[#This Row],[Sequestration factor]]</f>
        <v>0</v>
      </c>
      <c r="Y4415" t="s">
        <v>39</v>
      </c>
      <c r="Z4415" t="s">
        <v>40</v>
      </c>
      <c r="AA4415" t="s">
        <v>39</v>
      </c>
      <c r="AB4415" t="e">
        <f>INDEX(#REF!,MATCH(Tableau1[[#This Row],[species_name]],#REF!,0),2)</f>
        <v>#REF!</v>
      </c>
      <c r="AC4415" s="3" t="e">
        <f>Tableau1[[#This Row],[value]]/Tableau1[[#This Row],[débarquements totaux de l''espèce]]</f>
        <v>#REF!</v>
      </c>
    </row>
    <row r="4416" spans="1:29" x14ac:dyDescent="0.2">
      <c r="A4416" s="1">
        <v>45355</v>
      </c>
      <c r="B4416" t="s">
        <v>24</v>
      </c>
      <c r="C4416" t="s">
        <v>25</v>
      </c>
      <c r="D4416">
        <v>2022</v>
      </c>
      <c r="E4416" t="s">
        <v>86</v>
      </c>
      <c r="F4416" t="s">
        <v>372</v>
      </c>
      <c r="G4416" t="s">
        <v>88</v>
      </c>
      <c r="H4416" t="s">
        <v>29</v>
      </c>
      <c r="L4416" t="s">
        <v>373</v>
      </c>
      <c r="M4416" t="s">
        <v>374</v>
      </c>
      <c r="N4416" t="str">
        <f>_xlfn.CONCAT(Tableau1[[#This Row],[species_name]],Tableau1[[#This Row],[sub_reg]])</f>
        <v>Inshore squids nei27.8.a</v>
      </c>
      <c r="O4416" t="s">
        <v>32</v>
      </c>
      <c r="P4416" t="s">
        <v>33</v>
      </c>
      <c r="Q4416" t="s">
        <v>34</v>
      </c>
      <c r="R4416">
        <v>137737.76999999999</v>
      </c>
      <c r="S4416" t="s">
        <v>35</v>
      </c>
      <c r="T4416" t="s">
        <v>196</v>
      </c>
      <c r="U4416" t="s">
        <v>197</v>
      </c>
      <c r="V4416" t="s">
        <v>331</v>
      </c>
      <c r="W4416">
        <f>IFERROR(INDEX(#REF!,MATCH(Tableau1[[#This Row],[Identifiant pour calcul]],#REF!,0),9),0)</f>
        <v>0</v>
      </c>
      <c r="X4416">
        <f>Tableau1[[#This Row],[value]]*0.125*Tableau1[[#This Row],[Sequestration factor]]</f>
        <v>0</v>
      </c>
      <c r="Y4416" t="s">
        <v>39</v>
      </c>
      <c r="Z4416" t="s">
        <v>40</v>
      </c>
      <c r="AA4416" t="s">
        <v>39</v>
      </c>
      <c r="AB4416" t="e">
        <f>INDEX(#REF!,MATCH(Tableau1[[#This Row],[species_name]],#REF!,0),2)</f>
        <v>#REF!</v>
      </c>
      <c r="AC4416" s="3" t="e">
        <f>Tableau1[[#This Row],[value]]/Tableau1[[#This Row],[débarquements totaux de l''espèce]]</f>
        <v>#REF!</v>
      </c>
    </row>
    <row r="4417" spans="1:29" x14ac:dyDescent="0.2">
      <c r="A4417" s="1">
        <v>45355</v>
      </c>
      <c r="B4417" t="s">
        <v>24</v>
      </c>
      <c r="C4417" t="s">
        <v>25</v>
      </c>
      <c r="D4417">
        <v>2022</v>
      </c>
      <c r="E4417" t="s">
        <v>86</v>
      </c>
      <c r="F4417" t="s">
        <v>372</v>
      </c>
      <c r="G4417" t="s">
        <v>88</v>
      </c>
      <c r="H4417" t="s">
        <v>29</v>
      </c>
      <c r="L4417" t="s">
        <v>373</v>
      </c>
      <c r="M4417" t="s">
        <v>374</v>
      </c>
      <c r="N4417" t="str">
        <f>_xlfn.CONCAT(Tableau1[[#This Row],[species_name]],Tableau1[[#This Row],[sub_reg]])</f>
        <v>Inshore squids nei27.4.c</v>
      </c>
      <c r="O4417" t="s">
        <v>32</v>
      </c>
      <c r="P4417" t="s">
        <v>33</v>
      </c>
      <c r="Q4417" t="s">
        <v>34</v>
      </c>
      <c r="R4417">
        <v>149815.74</v>
      </c>
      <c r="S4417" t="s">
        <v>35</v>
      </c>
      <c r="T4417" t="s">
        <v>196</v>
      </c>
      <c r="U4417" t="s">
        <v>197</v>
      </c>
      <c r="V4417" t="s">
        <v>389</v>
      </c>
      <c r="W4417">
        <f>IFERROR(INDEX(#REF!,MATCH(Tableau1[[#This Row],[Identifiant pour calcul]],#REF!,0),9),0)</f>
        <v>0</v>
      </c>
      <c r="X4417">
        <f>Tableau1[[#This Row],[value]]*0.125*Tableau1[[#This Row],[Sequestration factor]]</f>
        <v>0</v>
      </c>
      <c r="Y4417" t="s">
        <v>39</v>
      </c>
      <c r="Z4417" t="s">
        <v>40</v>
      </c>
      <c r="AA4417" t="s">
        <v>39</v>
      </c>
      <c r="AB4417" t="e">
        <f>INDEX(#REF!,MATCH(Tableau1[[#This Row],[species_name]],#REF!,0),2)</f>
        <v>#REF!</v>
      </c>
      <c r="AC4417" s="3" t="e">
        <f>Tableau1[[#This Row],[value]]/Tableau1[[#This Row],[débarquements totaux de l''espèce]]</f>
        <v>#REF!</v>
      </c>
    </row>
    <row r="4418" spans="1:29" x14ac:dyDescent="0.2">
      <c r="A4418" s="1">
        <v>45355</v>
      </c>
      <c r="B4418" t="s">
        <v>24</v>
      </c>
      <c r="C4418" t="s">
        <v>25</v>
      </c>
      <c r="D4418">
        <v>2022</v>
      </c>
      <c r="E4418" t="s">
        <v>86</v>
      </c>
      <c r="F4418" t="s">
        <v>372</v>
      </c>
      <c r="G4418" t="s">
        <v>88</v>
      </c>
      <c r="H4418" t="s">
        <v>29</v>
      </c>
      <c r="L4418" t="s">
        <v>373</v>
      </c>
      <c r="M4418" t="s">
        <v>374</v>
      </c>
      <c r="N4418" t="str">
        <f>_xlfn.CONCAT(Tableau1[[#This Row],[species_name]],Tableau1[[#This Row],[sub_reg]])</f>
        <v>Inshore squids nei27.8.b</v>
      </c>
      <c r="O4418" t="s">
        <v>32</v>
      </c>
      <c r="P4418" t="s">
        <v>33</v>
      </c>
      <c r="Q4418" t="s">
        <v>34</v>
      </c>
      <c r="R4418">
        <v>14078.63</v>
      </c>
      <c r="S4418" t="s">
        <v>35</v>
      </c>
      <c r="T4418" t="s">
        <v>196</v>
      </c>
      <c r="U4418" t="s">
        <v>197</v>
      </c>
      <c r="V4418" t="s">
        <v>338</v>
      </c>
      <c r="W4418">
        <f>IFERROR(INDEX(#REF!,MATCH(Tableau1[[#This Row],[Identifiant pour calcul]],#REF!,0),9),0)</f>
        <v>0</v>
      </c>
      <c r="X4418">
        <f>Tableau1[[#This Row],[value]]*0.125*Tableau1[[#This Row],[Sequestration factor]]</f>
        <v>0</v>
      </c>
      <c r="Y4418" t="s">
        <v>39</v>
      </c>
      <c r="Z4418" t="s">
        <v>40</v>
      </c>
      <c r="AA4418" t="s">
        <v>39</v>
      </c>
      <c r="AB4418" t="e">
        <f>INDEX(#REF!,MATCH(Tableau1[[#This Row],[species_name]],#REF!,0),2)</f>
        <v>#REF!</v>
      </c>
      <c r="AC4418" s="3" t="e">
        <f>Tableau1[[#This Row],[value]]/Tableau1[[#This Row],[débarquements totaux de l''espèce]]</f>
        <v>#REF!</v>
      </c>
    </row>
    <row r="4419" spans="1:29" x14ac:dyDescent="0.2">
      <c r="A4419" s="1">
        <v>45355</v>
      </c>
      <c r="B4419" t="s">
        <v>24</v>
      </c>
      <c r="C4419" t="s">
        <v>25</v>
      </c>
      <c r="D4419">
        <v>2022</v>
      </c>
      <c r="E4419" t="s">
        <v>86</v>
      </c>
      <c r="F4419" t="s">
        <v>372</v>
      </c>
      <c r="G4419" t="s">
        <v>406</v>
      </c>
      <c r="H4419" t="s">
        <v>29</v>
      </c>
      <c r="L4419" t="s">
        <v>418</v>
      </c>
      <c r="M4419" t="s">
        <v>419</v>
      </c>
      <c r="N4419" t="str">
        <f>_xlfn.CONCAT(Tableau1[[#This Row],[species_name]],Tableau1[[#This Row],[sub_reg]])</f>
        <v>Inshore squids nei27.4.c</v>
      </c>
      <c r="O4419" t="s">
        <v>32</v>
      </c>
      <c r="P4419" t="s">
        <v>33</v>
      </c>
      <c r="Q4419" t="s">
        <v>34</v>
      </c>
      <c r="R4419">
        <v>185483.55</v>
      </c>
      <c r="S4419" t="s">
        <v>35</v>
      </c>
      <c r="T4419" t="s">
        <v>196</v>
      </c>
      <c r="U4419" t="s">
        <v>197</v>
      </c>
      <c r="V4419" t="s">
        <v>389</v>
      </c>
      <c r="W4419">
        <f>IFERROR(INDEX(#REF!,MATCH(Tableau1[[#This Row],[Identifiant pour calcul]],#REF!,0),9),0)</f>
        <v>0</v>
      </c>
      <c r="X4419">
        <f>Tableau1[[#This Row],[value]]*0.125*Tableau1[[#This Row],[Sequestration factor]]</f>
        <v>0</v>
      </c>
      <c r="Y4419" t="s">
        <v>39</v>
      </c>
      <c r="Z4419" t="s">
        <v>40</v>
      </c>
      <c r="AA4419" t="s">
        <v>39</v>
      </c>
      <c r="AB4419" t="e">
        <f>INDEX(#REF!,MATCH(Tableau1[[#This Row],[species_name]],#REF!,0),2)</f>
        <v>#REF!</v>
      </c>
      <c r="AC4419" s="3" t="e">
        <f>Tableau1[[#This Row],[value]]/Tableau1[[#This Row],[débarquements totaux de l''espèce]]</f>
        <v>#REF!</v>
      </c>
    </row>
    <row r="4420" spans="1:29" x14ac:dyDescent="0.2">
      <c r="A4420" s="1">
        <v>45355</v>
      </c>
      <c r="B4420" t="s">
        <v>24</v>
      </c>
      <c r="C4420" t="s">
        <v>25</v>
      </c>
      <c r="D4420">
        <v>2022</v>
      </c>
      <c r="E4420" t="s">
        <v>86</v>
      </c>
      <c r="F4420" t="s">
        <v>372</v>
      </c>
      <c r="G4420" t="s">
        <v>406</v>
      </c>
      <c r="H4420" t="s">
        <v>29</v>
      </c>
      <c r="L4420" t="s">
        <v>418</v>
      </c>
      <c r="M4420" t="s">
        <v>419</v>
      </c>
      <c r="N4420" t="str">
        <f>_xlfn.CONCAT(Tableau1[[#This Row],[species_name]],Tableau1[[#This Row],[sub_reg]])</f>
        <v>Inshore squids nei27.7.d</v>
      </c>
      <c r="O4420" t="s">
        <v>32</v>
      </c>
      <c r="P4420" t="s">
        <v>33</v>
      </c>
      <c r="Q4420" t="s">
        <v>34</v>
      </c>
      <c r="R4420">
        <v>262783.95</v>
      </c>
      <c r="S4420" t="s">
        <v>35</v>
      </c>
      <c r="T4420" t="s">
        <v>196</v>
      </c>
      <c r="U4420" t="s">
        <v>197</v>
      </c>
      <c r="V4420" t="s">
        <v>96</v>
      </c>
      <c r="W4420">
        <f>IFERROR(INDEX(#REF!,MATCH(Tableau1[[#This Row],[Identifiant pour calcul]],#REF!,0),9),0)</f>
        <v>0</v>
      </c>
      <c r="X4420">
        <f>Tableau1[[#This Row],[value]]*0.125*Tableau1[[#This Row],[Sequestration factor]]</f>
        <v>0</v>
      </c>
      <c r="Y4420" t="s">
        <v>39</v>
      </c>
      <c r="Z4420" t="s">
        <v>40</v>
      </c>
      <c r="AA4420" t="s">
        <v>39</v>
      </c>
      <c r="AB4420" t="e">
        <f>INDEX(#REF!,MATCH(Tableau1[[#This Row],[species_name]],#REF!,0),2)</f>
        <v>#REF!</v>
      </c>
      <c r="AC4420" s="3" t="e">
        <f>Tableau1[[#This Row],[value]]/Tableau1[[#This Row],[débarquements totaux de l''espèce]]</f>
        <v>#REF!</v>
      </c>
    </row>
    <row r="4421" spans="1:29" x14ac:dyDescent="0.2">
      <c r="A4421" s="1">
        <v>45355</v>
      </c>
      <c r="B4421" t="s">
        <v>24</v>
      </c>
      <c r="C4421" t="s">
        <v>25</v>
      </c>
      <c r="D4421">
        <v>2022</v>
      </c>
      <c r="E4421" t="s">
        <v>26</v>
      </c>
      <c r="F4421" t="s">
        <v>158</v>
      </c>
      <c r="G4421" t="s">
        <v>406</v>
      </c>
      <c r="H4421" t="s">
        <v>29</v>
      </c>
      <c r="L4421" t="s">
        <v>428</v>
      </c>
      <c r="M4421" t="s">
        <v>429</v>
      </c>
      <c r="N4421" t="str">
        <f>_xlfn.CONCAT(Tableau1[[#This Row],[species_name]],Tableau1[[#This Row],[sub_reg]])</f>
        <v>Inshore squids neisa 7</v>
      </c>
      <c r="O4421" t="s">
        <v>32</v>
      </c>
      <c r="P4421" t="s">
        <v>33</v>
      </c>
      <c r="Q4421" t="s">
        <v>34</v>
      </c>
      <c r="R4421">
        <v>32587.32</v>
      </c>
      <c r="S4421" t="s">
        <v>35</v>
      </c>
      <c r="T4421" t="s">
        <v>196</v>
      </c>
      <c r="U4421" t="s">
        <v>197</v>
      </c>
      <c r="V4421" t="s">
        <v>62</v>
      </c>
      <c r="W4421">
        <f>IFERROR(INDEX(#REF!,MATCH(Tableau1[[#This Row],[Identifiant pour calcul]],#REF!,0),9),0)</f>
        <v>0</v>
      </c>
      <c r="X4421">
        <f>Tableau1[[#This Row],[value]]*0.125*Tableau1[[#This Row],[Sequestration factor]]</f>
        <v>0</v>
      </c>
      <c r="Y4421" t="s">
        <v>39</v>
      </c>
      <c r="Z4421" t="s">
        <v>40</v>
      </c>
      <c r="AA4421" t="s">
        <v>39</v>
      </c>
      <c r="AB4421" t="e">
        <f>INDEX(#REF!,MATCH(Tableau1[[#This Row],[species_name]],#REF!,0),2)</f>
        <v>#REF!</v>
      </c>
      <c r="AC4421" s="3" t="e">
        <f>Tableau1[[#This Row],[value]]/Tableau1[[#This Row],[débarquements totaux de l''espèce]]</f>
        <v>#REF!</v>
      </c>
    </row>
    <row r="4422" spans="1:29" x14ac:dyDescent="0.2">
      <c r="A4422" s="1">
        <v>45355</v>
      </c>
      <c r="B4422" t="s">
        <v>24</v>
      </c>
      <c r="C4422" t="s">
        <v>25</v>
      </c>
      <c r="D4422">
        <v>2022</v>
      </c>
      <c r="E4422" t="s">
        <v>86</v>
      </c>
      <c r="F4422" t="s">
        <v>372</v>
      </c>
      <c r="G4422" t="s">
        <v>107</v>
      </c>
      <c r="H4422" t="s">
        <v>29</v>
      </c>
      <c r="L4422" t="s">
        <v>491</v>
      </c>
      <c r="M4422" t="s">
        <v>492</v>
      </c>
      <c r="N4422" t="str">
        <f>_xlfn.CONCAT(Tableau1[[#This Row],[species_name]],Tableau1[[#This Row],[sub_reg]])</f>
        <v>Inshore squids nei27.8.a</v>
      </c>
      <c r="O4422" t="s">
        <v>32</v>
      </c>
      <c r="P4422" t="s">
        <v>33</v>
      </c>
      <c r="Q4422" t="s">
        <v>34</v>
      </c>
      <c r="R4422">
        <v>2672.8</v>
      </c>
      <c r="S4422" t="s">
        <v>35</v>
      </c>
      <c r="T4422" t="s">
        <v>196</v>
      </c>
      <c r="U4422" t="s">
        <v>197</v>
      </c>
      <c r="V4422" t="s">
        <v>331</v>
      </c>
      <c r="W4422">
        <f>IFERROR(INDEX(#REF!,MATCH(Tableau1[[#This Row],[Identifiant pour calcul]],#REF!,0),9),0)</f>
        <v>0</v>
      </c>
      <c r="X4422">
        <f>Tableau1[[#This Row],[value]]*0.125*Tableau1[[#This Row],[Sequestration factor]]</f>
        <v>0</v>
      </c>
      <c r="Y4422" t="s">
        <v>39</v>
      </c>
      <c r="Z4422" t="s">
        <v>40</v>
      </c>
      <c r="AA4422" t="s">
        <v>39</v>
      </c>
      <c r="AB4422" t="e">
        <f>INDEX(#REF!,MATCH(Tableau1[[#This Row],[species_name]],#REF!,0),2)</f>
        <v>#REF!</v>
      </c>
      <c r="AC4422" s="3" t="e">
        <f>Tableau1[[#This Row],[value]]/Tableau1[[#This Row],[débarquements totaux de l''espèce]]</f>
        <v>#REF!</v>
      </c>
    </row>
    <row r="4423" spans="1:29" x14ac:dyDescent="0.2">
      <c r="A4423" s="1">
        <v>45355</v>
      </c>
      <c r="B4423" t="s">
        <v>24</v>
      </c>
      <c r="C4423" t="s">
        <v>25</v>
      </c>
      <c r="D4423">
        <v>2022</v>
      </c>
      <c r="E4423" t="s">
        <v>86</v>
      </c>
      <c r="F4423" t="s">
        <v>372</v>
      </c>
      <c r="G4423" t="s">
        <v>77</v>
      </c>
      <c r="H4423" t="s">
        <v>29</v>
      </c>
      <c r="L4423" t="s">
        <v>515</v>
      </c>
      <c r="M4423" t="s">
        <v>516</v>
      </c>
      <c r="N4423" t="str">
        <f>_xlfn.CONCAT(Tableau1[[#This Row],[species_name]],Tableau1[[#This Row],[sub_reg]])</f>
        <v>Inshore squids nei27.7.d</v>
      </c>
      <c r="O4423" t="s">
        <v>32</v>
      </c>
      <c r="P4423" t="s">
        <v>33</v>
      </c>
      <c r="Q4423" t="s">
        <v>34</v>
      </c>
      <c r="R4423">
        <v>211020.95</v>
      </c>
      <c r="S4423" t="s">
        <v>35</v>
      </c>
      <c r="T4423" t="s">
        <v>196</v>
      </c>
      <c r="U4423" t="s">
        <v>197</v>
      </c>
      <c r="V4423" t="s">
        <v>96</v>
      </c>
      <c r="W4423">
        <f>IFERROR(INDEX(#REF!,MATCH(Tableau1[[#This Row],[Identifiant pour calcul]],#REF!,0),9),0)</f>
        <v>0</v>
      </c>
      <c r="X4423">
        <f>Tableau1[[#This Row],[value]]*0.125*Tableau1[[#This Row],[Sequestration factor]]</f>
        <v>0</v>
      </c>
      <c r="Y4423" t="s">
        <v>39</v>
      </c>
      <c r="Z4423" t="s">
        <v>40</v>
      </c>
      <c r="AA4423" t="s">
        <v>39</v>
      </c>
      <c r="AB4423" t="e">
        <f>INDEX(#REF!,MATCH(Tableau1[[#This Row],[species_name]],#REF!,0),2)</f>
        <v>#REF!</v>
      </c>
      <c r="AC4423" s="3" t="e">
        <f>Tableau1[[#This Row],[value]]/Tableau1[[#This Row],[débarquements totaux de l''espèce]]</f>
        <v>#REF!</v>
      </c>
    </row>
    <row r="4424" spans="1:29" x14ac:dyDescent="0.2">
      <c r="A4424" s="1">
        <v>45355</v>
      </c>
      <c r="B4424" t="s">
        <v>24</v>
      </c>
      <c r="C4424" t="s">
        <v>25</v>
      </c>
      <c r="D4424">
        <v>2022</v>
      </c>
      <c r="E4424" t="s">
        <v>86</v>
      </c>
      <c r="F4424" t="s">
        <v>372</v>
      </c>
      <c r="G4424" t="s">
        <v>77</v>
      </c>
      <c r="H4424" t="s">
        <v>29</v>
      </c>
      <c r="L4424" t="s">
        <v>515</v>
      </c>
      <c r="M4424" t="s">
        <v>516</v>
      </c>
      <c r="N4424" t="str">
        <f>_xlfn.CONCAT(Tableau1[[#This Row],[species_name]],Tableau1[[#This Row],[sub_reg]])</f>
        <v>Inshore squids nei27.7.e</v>
      </c>
      <c r="O4424" t="s">
        <v>32</v>
      </c>
      <c r="P4424" t="s">
        <v>33</v>
      </c>
      <c r="Q4424" t="s">
        <v>34</v>
      </c>
      <c r="R4424">
        <v>21155.79</v>
      </c>
      <c r="S4424" t="s">
        <v>35</v>
      </c>
      <c r="T4424" t="s">
        <v>196</v>
      </c>
      <c r="U4424" t="s">
        <v>197</v>
      </c>
      <c r="V4424" t="s">
        <v>226</v>
      </c>
      <c r="W4424">
        <f>IFERROR(INDEX(#REF!,MATCH(Tableau1[[#This Row],[Identifiant pour calcul]],#REF!,0),9),0)</f>
        <v>0</v>
      </c>
      <c r="X4424">
        <f>Tableau1[[#This Row],[value]]*0.125*Tableau1[[#This Row],[Sequestration factor]]</f>
        <v>0</v>
      </c>
      <c r="Y4424" t="s">
        <v>39</v>
      </c>
      <c r="Z4424" t="s">
        <v>40</v>
      </c>
      <c r="AA4424" t="s">
        <v>39</v>
      </c>
      <c r="AB4424" t="e">
        <f>INDEX(#REF!,MATCH(Tableau1[[#This Row],[species_name]],#REF!,0),2)</f>
        <v>#REF!</v>
      </c>
      <c r="AC4424" s="3" t="e">
        <f>Tableau1[[#This Row],[value]]/Tableau1[[#This Row],[débarquements totaux de l''espèce]]</f>
        <v>#REF!</v>
      </c>
    </row>
    <row r="4425" spans="1:29" x14ac:dyDescent="0.2">
      <c r="A4425" s="1">
        <v>45355</v>
      </c>
      <c r="B4425" t="s">
        <v>24</v>
      </c>
      <c r="C4425" t="s">
        <v>25</v>
      </c>
      <c r="D4425">
        <v>2022</v>
      </c>
      <c r="E4425" t="s">
        <v>86</v>
      </c>
      <c r="F4425" t="s">
        <v>523</v>
      </c>
      <c r="G4425" t="s">
        <v>406</v>
      </c>
      <c r="H4425" t="s">
        <v>29</v>
      </c>
      <c r="L4425" t="s">
        <v>524</v>
      </c>
      <c r="M4425" t="s">
        <v>525</v>
      </c>
      <c r="N4425" t="str">
        <f>_xlfn.CONCAT(Tableau1[[#This Row],[species_name]],Tableau1[[#This Row],[sub_reg]])</f>
        <v>Inshore squids nei27.8.b</v>
      </c>
      <c r="O4425" t="s">
        <v>32</v>
      </c>
      <c r="P4425" t="s">
        <v>33</v>
      </c>
      <c r="Q4425" t="s">
        <v>34</v>
      </c>
      <c r="R4425">
        <v>1802.5</v>
      </c>
      <c r="S4425" t="s">
        <v>35</v>
      </c>
      <c r="T4425" t="s">
        <v>196</v>
      </c>
      <c r="U4425" t="s">
        <v>197</v>
      </c>
      <c r="V4425" t="s">
        <v>338</v>
      </c>
      <c r="W4425">
        <f>IFERROR(INDEX(#REF!,MATCH(Tableau1[[#This Row],[Identifiant pour calcul]],#REF!,0),9),0)</f>
        <v>0</v>
      </c>
      <c r="X4425">
        <f>Tableau1[[#This Row],[value]]*0.125*Tableau1[[#This Row],[Sequestration factor]]</f>
        <v>0</v>
      </c>
      <c r="Y4425" t="s">
        <v>39</v>
      </c>
      <c r="Z4425" t="s">
        <v>40</v>
      </c>
      <c r="AA4425" t="s">
        <v>39</v>
      </c>
      <c r="AB4425" t="e">
        <f>INDEX(#REF!,MATCH(Tableau1[[#This Row],[species_name]],#REF!,0),2)</f>
        <v>#REF!</v>
      </c>
      <c r="AC4425" s="3" t="e">
        <f>Tableau1[[#This Row],[value]]/Tableau1[[#This Row],[débarquements totaux de l''espèce]]</f>
        <v>#REF!</v>
      </c>
    </row>
    <row r="4426" spans="1:29" x14ac:dyDescent="0.2">
      <c r="A4426" s="1">
        <v>45355</v>
      </c>
      <c r="B4426" t="s">
        <v>24</v>
      </c>
      <c r="C4426" t="s">
        <v>25</v>
      </c>
      <c r="D4426">
        <v>2022</v>
      </c>
      <c r="E4426" t="s">
        <v>86</v>
      </c>
      <c r="F4426" t="s">
        <v>523</v>
      </c>
      <c r="G4426" t="s">
        <v>406</v>
      </c>
      <c r="H4426" t="s">
        <v>29</v>
      </c>
      <c r="L4426" t="s">
        <v>524</v>
      </c>
      <c r="M4426" t="s">
        <v>525</v>
      </c>
      <c r="N4426" t="str">
        <f>_xlfn.CONCAT(Tableau1[[#This Row],[species_name]],Tableau1[[#This Row],[sub_reg]])</f>
        <v>Inshore squids nei27.8.a</v>
      </c>
      <c r="O4426" t="s">
        <v>32</v>
      </c>
      <c r="P4426" t="s">
        <v>33</v>
      </c>
      <c r="Q4426" t="s">
        <v>34</v>
      </c>
      <c r="R4426">
        <v>8844.01</v>
      </c>
      <c r="S4426" t="s">
        <v>35</v>
      </c>
      <c r="T4426" t="s">
        <v>196</v>
      </c>
      <c r="U4426" t="s">
        <v>197</v>
      </c>
      <c r="V4426" t="s">
        <v>331</v>
      </c>
      <c r="W4426">
        <f>IFERROR(INDEX(#REF!,MATCH(Tableau1[[#This Row],[Identifiant pour calcul]],#REF!,0),9),0)</f>
        <v>0</v>
      </c>
      <c r="X4426">
        <f>Tableau1[[#This Row],[value]]*0.125*Tableau1[[#This Row],[Sequestration factor]]</f>
        <v>0</v>
      </c>
      <c r="Y4426" t="s">
        <v>39</v>
      </c>
      <c r="Z4426" t="s">
        <v>40</v>
      </c>
      <c r="AA4426" t="s">
        <v>39</v>
      </c>
      <c r="AB4426" t="e">
        <f>INDEX(#REF!,MATCH(Tableau1[[#This Row],[species_name]],#REF!,0),2)</f>
        <v>#REF!</v>
      </c>
      <c r="AC4426" s="3" t="e">
        <f>Tableau1[[#This Row],[value]]/Tableau1[[#This Row],[débarquements totaux de l''espèce]]</f>
        <v>#REF!</v>
      </c>
    </row>
    <row r="4427" spans="1:29" x14ac:dyDescent="0.2">
      <c r="A4427" s="1">
        <v>45355</v>
      </c>
      <c r="B4427" t="s">
        <v>24</v>
      </c>
      <c r="C4427" t="s">
        <v>25</v>
      </c>
      <c r="D4427">
        <v>2022</v>
      </c>
      <c r="E4427" t="s">
        <v>26</v>
      </c>
      <c r="F4427" t="s">
        <v>158</v>
      </c>
      <c r="G4427" t="s">
        <v>28</v>
      </c>
      <c r="H4427" t="s">
        <v>29</v>
      </c>
      <c r="L4427" t="s">
        <v>30</v>
      </c>
      <c r="M4427" t="s">
        <v>31</v>
      </c>
      <c r="N4427" t="str">
        <f>_xlfn.CONCAT(Tableau1[[#This Row],[species_name]],Tableau1[[#This Row],[sub_reg]])</f>
        <v>Inshore squids neisa 8</v>
      </c>
      <c r="O4427" t="s">
        <v>32</v>
      </c>
      <c r="P4427" t="s">
        <v>33</v>
      </c>
      <c r="Q4427" t="s">
        <v>34</v>
      </c>
      <c r="R4427">
        <v>4078.7289999999998</v>
      </c>
      <c r="S4427" t="s">
        <v>35</v>
      </c>
      <c r="T4427" t="s">
        <v>196</v>
      </c>
      <c r="U4427" t="s">
        <v>197</v>
      </c>
      <c r="V4427" t="s">
        <v>38</v>
      </c>
      <c r="W4427">
        <f>IFERROR(INDEX(#REF!,MATCH(Tableau1[[#This Row],[Identifiant pour calcul]],#REF!,0),9),0)</f>
        <v>0</v>
      </c>
      <c r="X4427">
        <f>Tableau1[[#This Row],[value]]*0.125*Tableau1[[#This Row],[Sequestration factor]]</f>
        <v>0</v>
      </c>
      <c r="Y4427" t="s">
        <v>39</v>
      </c>
      <c r="Z4427" t="s">
        <v>40</v>
      </c>
      <c r="AA4427" t="s">
        <v>39</v>
      </c>
      <c r="AB4427" t="e">
        <f>INDEX(#REF!,MATCH(Tableau1[[#This Row],[species_name]],#REF!,0),2)</f>
        <v>#REF!</v>
      </c>
      <c r="AC4427" s="3" t="e">
        <f>Tableau1[[#This Row],[value]]/Tableau1[[#This Row],[débarquements totaux de l''espèce]]</f>
        <v>#REF!</v>
      </c>
    </row>
    <row r="4428" spans="1:29" x14ac:dyDescent="0.2">
      <c r="A4428" s="1">
        <v>45355</v>
      </c>
      <c r="B4428" t="s">
        <v>24</v>
      </c>
      <c r="C4428" t="s">
        <v>25</v>
      </c>
      <c r="D4428">
        <v>2022</v>
      </c>
      <c r="E4428" t="s">
        <v>86</v>
      </c>
      <c r="F4428" t="s">
        <v>523</v>
      </c>
      <c r="G4428" t="s">
        <v>88</v>
      </c>
      <c r="H4428" t="s">
        <v>29</v>
      </c>
      <c r="L4428" t="s">
        <v>524</v>
      </c>
      <c r="M4428" t="s">
        <v>525</v>
      </c>
      <c r="N4428" t="str">
        <f>_xlfn.CONCAT(Tableau1[[#This Row],[species_name]],Tableau1[[#This Row],[sub_reg]])</f>
        <v>Inshore squids nei27.8.a</v>
      </c>
      <c r="O4428" t="s">
        <v>32</v>
      </c>
      <c r="P4428" t="s">
        <v>33</v>
      </c>
      <c r="Q4428" t="s">
        <v>34</v>
      </c>
      <c r="R4428">
        <v>63955.17</v>
      </c>
      <c r="S4428" t="s">
        <v>35</v>
      </c>
      <c r="T4428" t="s">
        <v>196</v>
      </c>
      <c r="U4428" t="s">
        <v>197</v>
      </c>
      <c r="V4428" t="s">
        <v>331</v>
      </c>
      <c r="W4428">
        <f>IFERROR(INDEX(#REF!,MATCH(Tableau1[[#This Row],[Identifiant pour calcul]],#REF!,0),9),0)</f>
        <v>0</v>
      </c>
      <c r="X4428">
        <f>Tableau1[[#This Row],[value]]*0.125*Tableau1[[#This Row],[Sequestration factor]]</f>
        <v>0</v>
      </c>
      <c r="Y4428" t="s">
        <v>39</v>
      </c>
      <c r="Z4428" t="s">
        <v>40</v>
      </c>
      <c r="AA4428" t="s">
        <v>39</v>
      </c>
      <c r="AB4428" t="e">
        <f>INDEX(#REF!,MATCH(Tableau1[[#This Row],[species_name]],#REF!,0),2)</f>
        <v>#REF!</v>
      </c>
      <c r="AC4428" s="3" t="e">
        <f>Tableau1[[#This Row],[value]]/Tableau1[[#This Row],[débarquements totaux de l''espèce]]</f>
        <v>#REF!</v>
      </c>
    </row>
    <row r="4429" spans="1:29" x14ac:dyDescent="0.2">
      <c r="A4429" s="1">
        <v>45355</v>
      </c>
      <c r="B4429" t="s">
        <v>24</v>
      </c>
      <c r="C4429" t="s">
        <v>25</v>
      </c>
      <c r="D4429">
        <v>2022</v>
      </c>
      <c r="E4429" t="s">
        <v>86</v>
      </c>
      <c r="F4429" t="s">
        <v>523</v>
      </c>
      <c r="G4429" t="s">
        <v>88</v>
      </c>
      <c r="H4429" t="s">
        <v>29</v>
      </c>
      <c r="L4429" t="s">
        <v>524</v>
      </c>
      <c r="M4429" t="s">
        <v>525</v>
      </c>
      <c r="N4429" t="str">
        <f>_xlfn.CONCAT(Tableau1[[#This Row],[species_name]],Tableau1[[#This Row],[sub_reg]])</f>
        <v>Inshore squids nei27.7.d</v>
      </c>
      <c r="O4429" t="s">
        <v>32</v>
      </c>
      <c r="P4429" t="s">
        <v>33</v>
      </c>
      <c r="Q4429" t="s">
        <v>34</v>
      </c>
      <c r="R4429">
        <v>11296.77</v>
      </c>
      <c r="S4429" t="s">
        <v>35</v>
      </c>
      <c r="T4429" t="s">
        <v>196</v>
      </c>
      <c r="U4429" t="s">
        <v>197</v>
      </c>
      <c r="V4429" t="s">
        <v>96</v>
      </c>
      <c r="W4429">
        <f>IFERROR(INDEX(#REF!,MATCH(Tableau1[[#This Row],[Identifiant pour calcul]],#REF!,0),9),0)</f>
        <v>0</v>
      </c>
      <c r="X4429">
        <f>Tableau1[[#This Row],[value]]*0.125*Tableau1[[#This Row],[Sequestration factor]]</f>
        <v>0</v>
      </c>
      <c r="Y4429" t="s">
        <v>39</v>
      </c>
      <c r="Z4429" t="s">
        <v>40</v>
      </c>
      <c r="AA4429" t="s">
        <v>39</v>
      </c>
      <c r="AB4429" t="e">
        <f>INDEX(#REF!,MATCH(Tableau1[[#This Row],[species_name]],#REF!,0),2)</f>
        <v>#REF!</v>
      </c>
      <c r="AC4429" s="3" t="e">
        <f>Tableau1[[#This Row],[value]]/Tableau1[[#This Row],[débarquements totaux de l''espèce]]</f>
        <v>#REF!</v>
      </c>
    </row>
    <row r="4430" spans="1:29" x14ac:dyDescent="0.2">
      <c r="A4430" s="1">
        <v>45355</v>
      </c>
      <c r="B4430" t="s">
        <v>24</v>
      </c>
      <c r="C4430" t="s">
        <v>25</v>
      </c>
      <c r="D4430">
        <v>2022</v>
      </c>
      <c r="E4430" t="s">
        <v>26</v>
      </c>
      <c r="F4430" t="s">
        <v>158</v>
      </c>
      <c r="G4430" t="s">
        <v>88</v>
      </c>
      <c r="H4430" t="s">
        <v>29</v>
      </c>
      <c r="L4430" t="s">
        <v>30</v>
      </c>
      <c r="M4430" t="s">
        <v>31</v>
      </c>
      <c r="N4430" t="str">
        <f>_xlfn.CONCAT(Tableau1[[#This Row],[species_name]],Tableau1[[#This Row],[sub_reg]])</f>
        <v>Inshore squids neisa 7</v>
      </c>
      <c r="O4430" t="s">
        <v>32</v>
      </c>
      <c r="P4430" t="s">
        <v>33</v>
      </c>
      <c r="Q4430" t="s">
        <v>34</v>
      </c>
      <c r="R4430">
        <v>34455.06</v>
      </c>
      <c r="S4430" t="s">
        <v>35</v>
      </c>
      <c r="T4430" t="s">
        <v>196</v>
      </c>
      <c r="U4430" t="s">
        <v>197</v>
      </c>
      <c r="V4430" t="s">
        <v>62</v>
      </c>
      <c r="W4430">
        <f>IFERROR(INDEX(#REF!,MATCH(Tableau1[[#This Row],[Identifiant pour calcul]],#REF!,0),9),0)</f>
        <v>0</v>
      </c>
      <c r="X4430">
        <f>Tableau1[[#This Row],[value]]*0.125*Tableau1[[#This Row],[Sequestration factor]]</f>
        <v>0</v>
      </c>
      <c r="Y4430" t="s">
        <v>39</v>
      </c>
      <c r="Z4430" t="s">
        <v>40</v>
      </c>
      <c r="AA4430" t="s">
        <v>39</v>
      </c>
      <c r="AB4430" t="e">
        <f>INDEX(#REF!,MATCH(Tableau1[[#This Row],[species_name]],#REF!,0),2)</f>
        <v>#REF!</v>
      </c>
      <c r="AC4430" s="3" t="e">
        <f>Tableau1[[#This Row],[value]]/Tableau1[[#This Row],[débarquements totaux de l''espèce]]</f>
        <v>#REF!</v>
      </c>
    </row>
    <row r="4431" spans="1:29" x14ac:dyDescent="0.2">
      <c r="A4431" s="1">
        <v>45355</v>
      </c>
      <c r="B4431" t="s">
        <v>24</v>
      </c>
      <c r="C4431" t="s">
        <v>25</v>
      </c>
      <c r="D4431">
        <v>2022</v>
      </c>
      <c r="E4431" t="s">
        <v>86</v>
      </c>
      <c r="F4431" t="s">
        <v>158</v>
      </c>
      <c r="G4431" t="s">
        <v>77</v>
      </c>
      <c r="H4431" t="s">
        <v>29</v>
      </c>
      <c r="L4431" t="s">
        <v>413</v>
      </c>
      <c r="M4431" t="s">
        <v>414</v>
      </c>
      <c r="N4431" t="str">
        <f>_xlfn.CONCAT(Tableau1[[#This Row],[species_name]],Tableau1[[#This Row],[sub_reg]])</f>
        <v>Inshore squids nei27.7.d</v>
      </c>
      <c r="O4431" t="s">
        <v>32</v>
      </c>
      <c r="P4431" t="s">
        <v>33</v>
      </c>
      <c r="Q4431" t="s">
        <v>34</v>
      </c>
      <c r="R4431">
        <v>7249.36</v>
      </c>
      <c r="S4431" t="s">
        <v>35</v>
      </c>
      <c r="T4431" t="s">
        <v>196</v>
      </c>
      <c r="U4431" t="s">
        <v>197</v>
      </c>
      <c r="V4431" t="s">
        <v>96</v>
      </c>
      <c r="W4431">
        <f>IFERROR(INDEX(#REF!,MATCH(Tableau1[[#This Row],[Identifiant pour calcul]],#REF!,0),9),0)</f>
        <v>0</v>
      </c>
      <c r="X4431">
        <f>Tableau1[[#This Row],[value]]*0.125*Tableau1[[#This Row],[Sequestration factor]]</f>
        <v>0</v>
      </c>
      <c r="Y4431" t="s">
        <v>39</v>
      </c>
      <c r="Z4431" t="s">
        <v>40</v>
      </c>
      <c r="AA4431" t="s">
        <v>39</v>
      </c>
      <c r="AB4431" t="e">
        <f>INDEX(#REF!,MATCH(Tableau1[[#This Row],[species_name]],#REF!,0),2)</f>
        <v>#REF!</v>
      </c>
      <c r="AC4431" s="3" t="e">
        <f>Tableau1[[#This Row],[value]]/Tableau1[[#This Row],[débarquements totaux de l''espèce]]</f>
        <v>#REF!</v>
      </c>
    </row>
    <row r="4432" spans="1:29" x14ac:dyDescent="0.2">
      <c r="A4432" s="1">
        <v>45355</v>
      </c>
      <c r="B4432" t="s">
        <v>24</v>
      </c>
      <c r="C4432" t="s">
        <v>25</v>
      </c>
      <c r="D4432">
        <v>2022</v>
      </c>
      <c r="E4432" t="s">
        <v>86</v>
      </c>
      <c r="F4432" t="s">
        <v>158</v>
      </c>
      <c r="G4432" t="s">
        <v>77</v>
      </c>
      <c r="H4432" t="s">
        <v>29</v>
      </c>
      <c r="L4432" t="s">
        <v>413</v>
      </c>
      <c r="M4432" t="s">
        <v>414</v>
      </c>
      <c r="N4432" t="str">
        <f>_xlfn.CONCAT(Tableau1[[#This Row],[species_name]],Tableau1[[#This Row],[sub_reg]])</f>
        <v>Inshore squids nei27.7.e</v>
      </c>
      <c r="O4432" t="s">
        <v>32</v>
      </c>
      <c r="P4432" t="s">
        <v>33</v>
      </c>
      <c r="Q4432" t="s">
        <v>34</v>
      </c>
      <c r="R4432">
        <v>147587.91</v>
      </c>
      <c r="S4432" t="s">
        <v>35</v>
      </c>
      <c r="T4432" t="s">
        <v>196</v>
      </c>
      <c r="U4432" t="s">
        <v>197</v>
      </c>
      <c r="V4432" t="s">
        <v>226</v>
      </c>
      <c r="W4432">
        <f>IFERROR(INDEX(#REF!,MATCH(Tableau1[[#This Row],[Identifiant pour calcul]],#REF!,0),9),0)</f>
        <v>0</v>
      </c>
      <c r="X4432">
        <f>Tableau1[[#This Row],[value]]*0.125*Tableau1[[#This Row],[Sequestration factor]]</f>
        <v>0</v>
      </c>
      <c r="Y4432" t="s">
        <v>39</v>
      </c>
      <c r="Z4432" t="s">
        <v>40</v>
      </c>
      <c r="AA4432" t="s">
        <v>39</v>
      </c>
      <c r="AB4432" t="e">
        <f>INDEX(#REF!,MATCH(Tableau1[[#This Row],[species_name]],#REF!,0),2)</f>
        <v>#REF!</v>
      </c>
      <c r="AC4432" s="3" t="e">
        <f>Tableau1[[#This Row],[value]]/Tableau1[[#This Row],[débarquements totaux de l''espèce]]</f>
        <v>#REF!</v>
      </c>
    </row>
    <row r="4433" spans="1:29" x14ac:dyDescent="0.2">
      <c r="A4433" s="1">
        <v>45355</v>
      </c>
      <c r="B4433" t="s">
        <v>24</v>
      </c>
      <c r="C4433" t="s">
        <v>25</v>
      </c>
      <c r="D4433">
        <v>2022</v>
      </c>
      <c r="E4433" t="s">
        <v>86</v>
      </c>
      <c r="F4433" t="s">
        <v>158</v>
      </c>
      <c r="G4433" t="s">
        <v>77</v>
      </c>
      <c r="H4433" t="s">
        <v>29</v>
      </c>
      <c r="L4433" t="s">
        <v>413</v>
      </c>
      <c r="M4433" t="s">
        <v>414</v>
      </c>
      <c r="N4433" t="str">
        <f>_xlfn.CONCAT(Tableau1[[#This Row],[species_name]],Tableau1[[#This Row],[sub_reg]])</f>
        <v>Inshore squids nei27.8.a</v>
      </c>
      <c r="O4433" t="s">
        <v>32</v>
      </c>
      <c r="P4433" t="s">
        <v>33</v>
      </c>
      <c r="Q4433" t="s">
        <v>34</v>
      </c>
      <c r="R4433">
        <v>257145.06</v>
      </c>
      <c r="S4433" t="s">
        <v>35</v>
      </c>
      <c r="T4433" t="s">
        <v>196</v>
      </c>
      <c r="U4433" t="s">
        <v>197</v>
      </c>
      <c r="V4433" t="s">
        <v>331</v>
      </c>
      <c r="W4433">
        <f>IFERROR(INDEX(#REF!,MATCH(Tableau1[[#This Row],[Identifiant pour calcul]],#REF!,0),9),0)</f>
        <v>0</v>
      </c>
      <c r="X4433">
        <f>Tableau1[[#This Row],[value]]*0.125*Tableau1[[#This Row],[Sequestration factor]]</f>
        <v>0</v>
      </c>
      <c r="Y4433" t="s">
        <v>39</v>
      </c>
      <c r="Z4433" t="s">
        <v>40</v>
      </c>
      <c r="AA4433" t="s">
        <v>39</v>
      </c>
      <c r="AB4433" t="e">
        <f>INDEX(#REF!,MATCH(Tableau1[[#This Row],[species_name]],#REF!,0),2)</f>
        <v>#REF!</v>
      </c>
      <c r="AC4433" s="3" t="e">
        <f>Tableau1[[#This Row],[value]]/Tableau1[[#This Row],[débarquements totaux de l''espèce]]</f>
        <v>#REF!</v>
      </c>
    </row>
    <row r="4434" spans="1:29" x14ac:dyDescent="0.2">
      <c r="A4434" s="1">
        <v>45355</v>
      </c>
      <c r="B4434" t="s">
        <v>24</v>
      </c>
      <c r="C4434" t="s">
        <v>25</v>
      </c>
      <c r="D4434">
        <v>2022</v>
      </c>
      <c r="E4434" t="s">
        <v>86</v>
      </c>
      <c r="F4434" t="s">
        <v>158</v>
      </c>
      <c r="G4434" t="s">
        <v>77</v>
      </c>
      <c r="H4434" t="s">
        <v>29</v>
      </c>
      <c r="L4434" t="s">
        <v>413</v>
      </c>
      <c r="M4434" t="s">
        <v>414</v>
      </c>
      <c r="N4434" t="str">
        <f>_xlfn.CONCAT(Tableau1[[#This Row],[species_name]],Tableau1[[#This Row],[sub_reg]])</f>
        <v>Inshore squids nei27.8.b</v>
      </c>
      <c r="O4434" t="s">
        <v>32</v>
      </c>
      <c r="P4434" t="s">
        <v>33</v>
      </c>
      <c r="Q4434" t="s">
        <v>34</v>
      </c>
      <c r="R4434">
        <v>90953.3</v>
      </c>
      <c r="S4434" t="s">
        <v>35</v>
      </c>
      <c r="T4434" t="s">
        <v>196</v>
      </c>
      <c r="U4434" t="s">
        <v>197</v>
      </c>
      <c r="V4434" t="s">
        <v>338</v>
      </c>
      <c r="W4434">
        <f>IFERROR(INDEX(#REF!,MATCH(Tableau1[[#This Row],[Identifiant pour calcul]],#REF!,0),9),0)</f>
        <v>0</v>
      </c>
      <c r="X4434">
        <f>Tableau1[[#This Row],[value]]*0.125*Tableau1[[#This Row],[Sequestration factor]]</f>
        <v>0</v>
      </c>
      <c r="Y4434" t="s">
        <v>39</v>
      </c>
      <c r="Z4434" t="s">
        <v>40</v>
      </c>
      <c r="AA4434" t="s">
        <v>39</v>
      </c>
      <c r="AB4434" t="e">
        <f>INDEX(#REF!,MATCH(Tableau1[[#This Row],[species_name]],#REF!,0),2)</f>
        <v>#REF!</v>
      </c>
      <c r="AC4434" s="3" t="e">
        <f>Tableau1[[#This Row],[value]]/Tableau1[[#This Row],[débarquements totaux de l''espèce]]</f>
        <v>#REF!</v>
      </c>
    </row>
    <row r="4435" spans="1:29" x14ac:dyDescent="0.2">
      <c r="A4435" s="1">
        <v>45355</v>
      </c>
      <c r="B4435" t="s">
        <v>24</v>
      </c>
      <c r="C4435" t="s">
        <v>25</v>
      </c>
      <c r="D4435">
        <v>2022</v>
      </c>
      <c r="E4435" t="s">
        <v>86</v>
      </c>
      <c r="F4435" t="s">
        <v>217</v>
      </c>
      <c r="G4435" t="s">
        <v>88</v>
      </c>
      <c r="H4435" t="s">
        <v>29</v>
      </c>
      <c r="L4435" t="s">
        <v>660</v>
      </c>
      <c r="M4435" t="s">
        <v>661</v>
      </c>
      <c r="N4435" t="str">
        <f>_xlfn.CONCAT(Tableau1[[#This Row],[species_name]],Tableau1[[#This Row],[sub_reg]])</f>
        <v>Inshore squids nei27.4.c</v>
      </c>
      <c r="O4435" t="s">
        <v>32</v>
      </c>
      <c r="P4435" t="s">
        <v>33</v>
      </c>
      <c r="Q4435" t="s">
        <v>34</v>
      </c>
      <c r="R4435">
        <v>27045.54</v>
      </c>
      <c r="S4435" t="s">
        <v>35</v>
      </c>
      <c r="T4435" t="s">
        <v>196</v>
      </c>
      <c r="U4435" t="s">
        <v>197</v>
      </c>
      <c r="V4435" t="s">
        <v>389</v>
      </c>
      <c r="W4435">
        <f>IFERROR(INDEX(#REF!,MATCH(Tableau1[[#This Row],[Identifiant pour calcul]],#REF!,0),9),0)</f>
        <v>0</v>
      </c>
      <c r="X4435">
        <f>Tableau1[[#This Row],[value]]*0.125*Tableau1[[#This Row],[Sequestration factor]]</f>
        <v>0</v>
      </c>
      <c r="Y4435" t="s">
        <v>39</v>
      </c>
      <c r="Z4435" t="s">
        <v>40</v>
      </c>
      <c r="AA4435" t="s">
        <v>39</v>
      </c>
      <c r="AB4435" t="e">
        <f>INDEX(#REF!,MATCH(Tableau1[[#This Row],[species_name]],#REF!,0),2)</f>
        <v>#REF!</v>
      </c>
      <c r="AC4435" s="3" t="e">
        <f>Tableau1[[#This Row],[value]]/Tableau1[[#This Row],[débarquements totaux de l''espèce]]</f>
        <v>#REF!</v>
      </c>
    </row>
    <row r="4436" spans="1:29" x14ac:dyDescent="0.2">
      <c r="A4436" s="1">
        <v>45355</v>
      </c>
      <c r="B4436" t="s">
        <v>24</v>
      </c>
      <c r="C4436" t="s">
        <v>25</v>
      </c>
      <c r="D4436">
        <v>2022</v>
      </c>
      <c r="E4436" t="s">
        <v>86</v>
      </c>
      <c r="F4436" t="s">
        <v>59</v>
      </c>
      <c r="G4436" t="s">
        <v>77</v>
      </c>
      <c r="H4436" t="s">
        <v>29</v>
      </c>
      <c r="M4436" t="s">
        <v>683</v>
      </c>
      <c r="N4436" t="str">
        <f>_xlfn.CONCAT(Tableau1[[#This Row],[species_name]],Tableau1[[#This Row],[sub_reg]])</f>
        <v>Inshore squids nei27.8.b</v>
      </c>
      <c r="O4436" t="s">
        <v>32</v>
      </c>
      <c r="P4436" t="s">
        <v>33</v>
      </c>
      <c r="Q4436" t="s">
        <v>34</v>
      </c>
      <c r="R4436">
        <v>3498.69</v>
      </c>
      <c r="S4436" t="s">
        <v>35</v>
      </c>
      <c r="T4436" t="s">
        <v>196</v>
      </c>
      <c r="U4436" t="s">
        <v>197</v>
      </c>
      <c r="V4436" t="s">
        <v>338</v>
      </c>
      <c r="W4436">
        <f>IFERROR(INDEX(#REF!,MATCH(Tableau1[[#This Row],[Identifiant pour calcul]],#REF!,0),9),0)</f>
        <v>0</v>
      </c>
      <c r="X4436">
        <f>Tableau1[[#This Row],[value]]*0.125*Tableau1[[#This Row],[Sequestration factor]]</f>
        <v>0</v>
      </c>
      <c r="Y4436" t="s">
        <v>39</v>
      </c>
      <c r="Z4436" t="s">
        <v>40</v>
      </c>
      <c r="AA4436" t="s">
        <v>39</v>
      </c>
      <c r="AB4436" t="e">
        <f>INDEX(#REF!,MATCH(Tableau1[[#This Row],[species_name]],#REF!,0),2)</f>
        <v>#REF!</v>
      </c>
      <c r="AC4436" s="3" t="e">
        <f>Tableau1[[#This Row],[value]]/Tableau1[[#This Row],[débarquements totaux de l''espèce]]</f>
        <v>#REF!</v>
      </c>
    </row>
    <row r="4437" spans="1:29" x14ac:dyDescent="0.2">
      <c r="A4437" s="1">
        <v>45355</v>
      </c>
      <c r="B4437" t="s">
        <v>24</v>
      </c>
      <c r="C4437" t="s">
        <v>25</v>
      </c>
      <c r="D4437">
        <v>2022</v>
      </c>
      <c r="E4437" t="s">
        <v>86</v>
      </c>
      <c r="F4437" t="s">
        <v>523</v>
      </c>
      <c r="G4437" t="s">
        <v>77</v>
      </c>
      <c r="H4437" t="s">
        <v>29</v>
      </c>
      <c r="L4437" t="s">
        <v>515</v>
      </c>
      <c r="M4437" t="s">
        <v>516</v>
      </c>
      <c r="N4437" t="str">
        <f>_xlfn.CONCAT(Tableau1[[#This Row],[species_name]],Tableau1[[#This Row],[sub_reg]])</f>
        <v>Inshore squids nei27.8.a</v>
      </c>
      <c r="O4437" t="s">
        <v>32</v>
      </c>
      <c r="P4437" t="s">
        <v>33</v>
      </c>
      <c r="Q4437" t="s">
        <v>34</v>
      </c>
      <c r="R4437">
        <v>21430.799999999999</v>
      </c>
      <c r="S4437" t="s">
        <v>35</v>
      </c>
      <c r="T4437" t="s">
        <v>196</v>
      </c>
      <c r="U4437" t="s">
        <v>197</v>
      </c>
      <c r="V4437" t="s">
        <v>331</v>
      </c>
      <c r="W4437">
        <f>IFERROR(INDEX(#REF!,MATCH(Tableau1[[#This Row],[Identifiant pour calcul]],#REF!,0),9),0)</f>
        <v>0</v>
      </c>
      <c r="X4437">
        <f>Tableau1[[#This Row],[value]]*0.125*Tableau1[[#This Row],[Sequestration factor]]</f>
        <v>0</v>
      </c>
      <c r="Y4437" t="s">
        <v>39</v>
      </c>
      <c r="Z4437" t="s">
        <v>40</v>
      </c>
      <c r="AA4437" t="s">
        <v>39</v>
      </c>
      <c r="AB4437" t="e">
        <f>INDEX(#REF!,MATCH(Tableau1[[#This Row],[species_name]],#REF!,0),2)</f>
        <v>#REF!</v>
      </c>
      <c r="AC4437" s="3" t="e">
        <f>Tableau1[[#This Row],[value]]/Tableau1[[#This Row],[débarquements totaux de l''espèce]]</f>
        <v>#REF!</v>
      </c>
    </row>
    <row r="4438" spans="1:29" x14ac:dyDescent="0.2">
      <c r="A4438" s="1">
        <v>45355</v>
      </c>
      <c r="B4438" t="s">
        <v>24</v>
      </c>
      <c r="C4438" t="s">
        <v>25</v>
      </c>
      <c r="D4438">
        <v>2022</v>
      </c>
      <c r="E4438" t="s">
        <v>86</v>
      </c>
      <c r="F4438" t="s">
        <v>710</v>
      </c>
      <c r="G4438" t="s">
        <v>88</v>
      </c>
      <c r="H4438" t="s">
        <v>29</v>
      </c>
      <c r="L4438" t="s">
        <v>711</v>
      </c>
      <c r="M4438" t="s">
        <v>712</v>
      </c>
      <c r="N4438" t="str">
        <f>_xlfn.CONCAT(Tableau1[[#This Row],[species_name]],Tableau1[[#This Row],[sub_reg]])</f>
        <v>Inshore squids nei27.7.d</v>
      </c>
      <c r="O4438" t="s">
        <v>32</v>
      </c>
      <c r="P4438" t="s">
        <v>33</v>
      </c>
      <c r="Q4438" t="s">
        <v>34</v>
      </c>
      <c r="R4438">
        <v>2096.75</v>
      </c>
      <c r="S4438" t="s">
        <v>35</v>
      </c>
      <c r="T4438" t="s">
        <v>196</v>
      </c>
      <c r="U4438" t="s">
        <v>197</v>
      </c>
      <c r="V4438" t="s">
        <v>96</v>
      </c>
      <c r="W4438">
        <f>IFERROR(INDEX(#REF!,MATCH(Tableau1[[#This Row],[Identifiant pour calcul]],#REF!,0),9),0)</f>
        <v>0</v>
      </c>
      <c r="X4438">
        <f>Tableau1[[#This Row],[value]]*0.125*Tableau1[[#This Row],[Sequestration factor]]</f>
        <v>0</v>
      </c>
      <c r="Y4438" t="s">
        <v>39</v>
      </c>
      <c r="Z4438" t="s">
        <v>40</v>
      </c>
      <c r="AA4438" t="s">
        <v>39</v>
      </c>
      <c r="AB4438" t="e">
        <f>INDEX(#REF!,MATCH(Tableau1[[#This Row],[species_name]],#REF!,0),2)</f>
        <v>#REF!</v>
      </c>
      <c r="AC4438" s="3" t="e">
        <f>Tableau1[[#This Row],[value]]/Tableau1[[#This Row],[débarquements totaux de l''espèce]]</f>
        <v>#REF!</v>
      </c>
    </row>
    <row r="4439" spans="1:29" x14ac:dyDescent="0.2">
      <c r="A4439" s="1">
        <v>45355</v>
      </c>
      <c r="B4439" t="s">
        <v>24</v>
      </c>
      <c r="C4439" t="s">
        <v>25</v>
      </c>
      <c r="D4439">
        <v>2022</v>
      </c>
      <c r="E4439" t="s">
        <v>86</v>
      </c>
      <c r="F4439" t="s">
        <v>217</v>
      </c>
      <c r="G4439" t="s">
        <v>406</v>
      </c>
      <c r="H4439" t="s">
        <v>29</v>
      </c>
      <c r="L4439" t="s">
        <v>660</v>
      </c>
      <c r="M4439" t="s">
        <v>661</v>
      </c>
      <c r="N4439" t="str">
        <f>_xlfn.CONCAT(Tableau1[[#This Row],[species_name]],Tableau1[[#This Row],[sub_reg]])</f>
        <v>Inshore squids nei27.4.c</v>
      </c>
      <c r="O4439" t="s">
        <v>32</v>
      </c>
      <c r="P4439" t="s">
        <v>33</v>
      </c>
      <c r="Q4439" t="s">
        <v>34</v>
      </c>
      <c r="R4439">
        <v>32257.79</v>
      </c>
      <c r="S4439" t="s">
        <v>35</v>
      </c>
      <c r="T4439" t="s">
        <v>196</v>
      </c>
      <c r="U4439" t="s">
        <v>197</v>
      </c>
      <c r="V4439" t="s">
        <v>389</v>
      </c>
      <c r="W4439">
        <f>IFERROR(INDEX(#REF!,MATCH(Tableau1[[#This Row],[Identifiant pour calcul]],#REF!,0),9),0)</f>
        <v>0</v>
      </c>
      <c r="X4439">
        <f>Tableau1[[#This Row],[value]]*0.125*Tableau1[[#This Row],[Sequestration factor]]</f>
        <v>0</v>
      </c>
      <c r="Y4439" t="s">
        <v>39</v>
      </c>
      <c r="Z4439" t="s">
        <v>40</v>
      </c>
      <c r="AA4439" t="s">
        <v>39</v>
      </c>
      <c r="AB4439" t="e">
        <f>INDEX(#REF!,MATCH(Tableau1[[#This Row],[species_name]],#REF!,0),2)</f>
        <v>#REF!</v>
      </c>
      <c r="AC4439" s="3" t="e">
        <f>Tableau1[[#This Row],[value]]/Tableau1[[#This Row],[débarquements totaux de l''espèce]]</f>
        <v>#REF!</v>
      </c>
    </row>
    <row r="4440" spans="1:29" x14ac:dyDescent="0.2">
      <c r="A4440" s="1">
        <v>45355</v>
      </c>
      <c r="B4440" t="s">
        <v>24</v>
      </c>
      <c r="C4440" t="s">
        <v>25</v>
      </c>
      <c r="D4440">
        <v>2022</v>
      </c>
      <c r="E4440" t="s">
        <v>86</v>
      </c>
      <c r="F4440" t="s">
        <v>27</v>
      </c>
      <c r="G4440" t="s">
        <v>77</v>
      </c>
      <c r="H4440" t="s">
        <v>29</v>
      </c>
      <c r="M4440" t="s">
        <v>738</v>
      </c>
      <c r="N4440" t="str">
        <f>_xlfn.CONCAT(Tableau1[[#This Row],[species_name]],Tableau1[[#This Row],[sub_reg]])</f>
        <v>Inshore squids nei27.7.e</v>
      </c>
      <c r="O4440" t="s">
        <v>32</v>
      </c>
      <c r="P4440" t="s">
        <v>33</v>
      </c>
      <c r="Q4440" t="s">
        <v>34</v>
      </c>
      <c r="R4440">
        <v>3079.1</v>
      </c>
      <c r="S4440" t="s">
        <v>35</v>
      </c>
      <c r="T4440" t="s">
        <v>196</v>
      </c>
      <c r="U4440" t="s">
        <v>197</v>
      </c>
      <c r="V4440" t="s">
        <v>226</v>
      </c>
      <c r="W4440">
        <f>IFERROR(INDEX(#REF!,MATCH(Tableau1[[#This Row],[Identifiant pour calcul]],#REF!,0),9),0)</f>
        <v>0</v>
      </c>
      <c r="X4440">
        <f>Tableau1[[#This Row],[value]]*0.125*Tableau1[[#This Row],[Sequestration factor]]</f>
        <v>0</v>
      </c>
      <c r="Y4440" t="s">
        <v>39</v>
      </c>
      <c r="Z4440" t="s">
        <v>40</v>
      </c>
      <c r="AA4440" t="s">
        <v>39</v>
      </c>
      <c r="AB4440" t="e">
        <f>INDEX(#REF!,MATCH(Tableau1[[#This Row],[species_name]],#REF!,0),2)</f>
        <v>#REF!</v>
      </c>
      <c r="AC4440" s="3" t="e">
        <f>Tableau1[[#This Row],[value]]/Tableau1[[#This Row],[débarquements totaux de l''espèce]]</f>
        <v>#REF!</v>
      </c>
    </row>
    <row r="4441" spans="1:29" x14ac:dyDescent="0.2">
      <c r="A4441" s="1">
        <v>45355</v>
      </c>
      <c r="B4441" t="s">
        <v>24</v>
      </c>
      <c r="C4441" t="s">
        <v>25</v>
      </c>
      <c r="D4441">
        <v>2022</v>
      </c>
      <c r="E4441" t="s">
        <v>86</v>
      </c>
      <c r="F4441" t="s">
        <v>27</v>
      </c>
      <c r="G4441" t="s">
        <v>77</v>
      </c>
      <c r="H4441" t="s">
        <v>29</v>
      </c>
      <c r="M4441" t="s">
        <v>738</v>
      </c>
      <c r="N4441" t="str">
        <f>_xlfn.CONCAT(Tableau1[[#This Row],[species_name]],Tableau1[[#This Row],[sub_reg]])</f>
        <v>Inshore squids nei27.8.b</v>
      </c>
      <c r="O4441" t="s">
        <v>32</v>
      </c>
      <c r="P4441" t="s">
        <v>33</v>
      </c>
      <c r="Q4441" t="s">
        <v>34</v>
      </c>
      <c r="R4441">
        <v>1864.71</v>
      </c>
      <c r="S4441" t="s">
        <v>35</v>
      </c>
      <c r="T4441" t="s">
        <v>196</v>
      </c>
      <c r="U4441" t="s">
        <v>197</v>
      </c>
      <c r="V4441" t="s">
        <v>338</v>
      </c>
      <c r="W4441">
        <f>IFERROR(INDEX(#REF!,MATCH(Tableau1[[#This Row],[Identifiant pour calcul]],#REF!,0),9),0)</f>
        <v>0</v>
      </c>
      <c r="X4441">
        <f>Tableau1[[#This Row],[value]]*0.125*Tableau1[[#This Row],[Sequestration factor]]</f>
        <v>0</v>
      </c>
      <c r="Y4441" t="s">
        <v>39</v>
      </c>
      <c r="Z4441" t="s">
        <v>40</v>
      </c>
      <c r="AA4441" t="s">
        <v>39</v>
      </c>
      <c r="AB4441" t="e">
        <f>INDEX(#REF!,MATCH(Tableau1[[#This Row],[species_name]],#REF!,0),2)</f>
        <v>#REF!</v>
      </c>
      <c r="AC4441" s="3" t="e">
        <f>Tableau1[[#This Row],[value]]/Tableau1[[#This Row],[débarquements totaux de l''espèce]]</f>
        <v>#REF!</v>
      </c>
    </row>
    <row r="4442" spans="1:29" x14ac:dyDescent="0.2">
      <c r="A4442" s="1">
        <v>45355</v>
      </c>
      <c r="B4442" t="s">
        <v>24</v>
      </c>
      <c r="C4442" t="s">
        <v>25</v>
      </c>
      <c r="D4442">
        <v>2022</v>
      </c>
      <c r="E4442" t="s">
        <v>26</v>
      </c>
      <c r="F4442" t="s">
        <v>27</v>
      </c>
      <c r="G4442" t="s">
        <v>277</v>
      </c>
      <c r="H4442" t="s">
        <v>29</v>
      </c>
      <c r="M4442" t="s">
        <v>749</v>
      </c>
      <c r="N4442" t="str">
        <f>_xlfn.CONCAT(Tableau1[[#This Row],[species_name]],Tableau1[[#This Row],[sub_reg]])</f>
        <v>Inshore squids neisa 7</v>
      </c>
      <c r="O4442" t="s">
        <v>32</v>
      </c>
      <c r="P4442" t="s">
        <v>33</v>
      </c>
      <c r="Q4442" t="s">
        <v>34</v>
      </c>
      <c r="R4442">
        <v>3845.0817000000002</v>
      </c>
      <c r="S4442" t="s">
        <v>35</v>
      </c>
      <c r="T4442" t="s">
        <v>196</v>
      </c>
      <c r="U4442" t="s">
        <v>197</v>
      </c>
      <c r="V4442" t="s">
        <v>62</v>
      </c>
      <c r="W4442">
        <f>IFERROR(INDEX(#REF!,MATCH(Tableau1[[#This Row],[Identifiant pour calcul]],#REF!,0),9),0)</f>
        <v>0</v>
      </c>
      <c r="X4442">
        <f>Tableau1[[#This Row],[value]]*0.125*Tableau1[[#This Row],[Sequestration factor]]</f>
        <v>0</v>
      </c>
      <c r="Y4442" t="s">
        <v>39</v>
      </c>
      <c r="Z4442" t="s">
        <v>40</v>
      </c>
      <c r="AA4442" t="s">
        <v>39</v>
      </c>
      <c r="AB4442" t="e">
        <f>INDEX(#REF!,MATCH(Tableau1[[#This Row],[species_name]],#REF!,0),2)</f>
        <v>#REF!</v>
      </c>
      <c r="AC4442" s="3" t="e">
        <f>Tableau1[[#This Row],[value]]/Tableau1[[#This Row],[débarquements totaux de l''espèce]]</f>
        <v>#REF!</v>
      </c>
    </row>
    <row r="4443" spans="1:29" x14ac:dyDescent="0.2">
      <c r="A4443" s="1">
        <v>45355</v>
      </c>
      <c r="B4443" t="s">
        <v>24</v>
      </c>
      <c r="C4443" t="s">
        <v>25</v>
      </c>
      <c r="D4443">
        <v>2022</v>
      </c>
      <c r="E4443" t="s">
        <v>86</v>
      </c>
      <c r="F4443" t="s">
        <v>217</v>
      </c>
      <c r="G4443" t="s">
        <v>107</v>
      </c>
      <c r="H4443" t="s">
        <v>29</v>
      </c>
      <c r="M4443" t="s">
        <v>771</v>
      </c>
      <c r="N4443" t="str">
        <f>_xlfn.CONCAT(Tableau1[[#This Row],[species_name]],Tableau1[[#This Row],[sub_reg]])</f>
        <v>Inshore squids nei27.8.a</v>
      </c>
      <c r="O4443" t="s">
        <v>32</v>
      </c>
      <c r="P4443" t="s">
        <v>33</v>
      </c>
      <c r="Q4443" t="s">
        <v>34</v>
      </c>
      <c r="R4443">
        <v>2681.5</v>
      </c>
      <c r="S4443" t="s">
        <v>35</v>
      </c>
      <c r="T4443" t="s">
        <v>196</v>
      </c>
      <c r="U4443" t="s">
        <v>197</v>
      </c>
      <c r="V4443" t="s">
        <v>331</v>
      </c>
      <c r="W4443">
        <f>IFERROR(INDEX(#REF!,MATCH(Tableau1[[#This Row],[Identifiant pour calcul]],#REF!,0),9),0)</f>
        <v>0</v>
      </c>
      <c r="X4443">
        <f>Tableau1[[#This Row],[value]]*0.125*Tableau1[[#This Row],[Sequestration factor]]</f>
        <v>0</v>
      </c>
      <c r="Y4443" t="s">
        <v>39</v>
      </c>
      <c r="Z4443" t="s">
        <v>40</v>
      </c>
      <c r="AA4443" t="s">
        <v>39</v>
      </c>
      <c r="AB4443" t="e">
        <f>INDEX(#REF!,MATCH(Tableau1[[#This Row],[species_name]],#REF!,0),2)</f>
        <v>#REF!</v>
      </c>
      <c r="AC4443" s="3" t="e">
        <f>Tableau1[[#This Row],[value]]/Tableau1[[#This Row],[débarquements totaux de l''espèce]]</f>
        <v>#REF!</v>
      </c>
    </row>
    <row r="4444" spans="1:29" x14ac:dyDescent="0.2">
      <c r="A4444" s="1">
        <v>45355</v>
      </c>
      <c r="B4444" t="s">
        <v>24</v>
      </c>
      <c r="C4444" t="s">
        <v>25</v>
      </c>
      <c r="D4444">
        <v>2022</v>
      </c>
      <c r="E4444" t="s">
        <v>86</v>
      </c>
      <c r="F4444" t="s">
        <v>87</v>
      </c>
      <c r="G4444" t="s">
        <v>28</v>
      </c>
      <c r="H4444" t="s">
        <v>29</v>
      </c>
      <c r="L4444" t="s">
        <v>89</v>
      </c>
      <c r="M4444" t="s">
        <v>90</v>
      </c>
      <c r="N4444" t="str">
        <f>_xlfn.CONCAT(Tableau1[[#This Row],[species_name]],Tableau1[[#This Row],[sub_reg]])</f>
        <v>Inshore squids nei27.7.e</v>
      </c>
      <c r="O4444" t="s">
        <v>32</v>
      </c>
      <c r="P4444" t="s">
        <v>33</v>
      </c>
      <c r="Q4444" t="s">
        <v>34</v>
      </c>
      <c r="R4444">
        <v>7894.29</v>
      </c>
      <c r="S4444" t="s">
        <v>35</v>
      </c>
      <c r="T4444" t="s">
        <v>196</v>
      </c>
      <c r="U4444" t="s">
        <v>197</v>
      </c>
      <c r="V4444" t="s">
        <v>226</v>
      </c>
      <c r="W4444">
        <f>IFERROR(INDEX(#REF!,MATCH(Tableau1[[#This Row],[Identifiant pour calcul]],#REF!,0),9),0)</f>
        <v>0</v>
      </c>
      <c r="X4444">
        <f>Tableau1[[#This Row],[value]]*0.125*Tableau1[[#This Row],[Sequestration factor]]</f>
        <v>0</v>
      </c>
      <c r="Y4444" t="s">
        <v>39</v>
      </c>
      <c r="Z4444" t="s">
        <v>40</v>
      </c>
      <c r="AA4444" t="s">
        <v>39</v>
      </c>
      <c r="AB4444" t="e">
        <f>INDEX(#REF!,MATCH(Tableau1[[#This Row],[species_name]],#REF!,0),2)</f>
        <v>#REF!</v>
      </c>
      <c r="AC4444" s="3" t="e">
        <f>Tableau1[[#This Row],[value]]/Tableau1[[#This Row],[débarquements totaux de l''espèce]]</f>
        <v>#REF!</v>
      </c>
    </row>
    <row r="4445" spans="1:29" x14ac:dyDescent="0.2">
      <c r="A4445" s="1">
        <v>45355</v>
      </c>
      <c r="B4445" t="s">
        <v>24</v>
      </c>
      <c r="C4445" t="s">
        <v>25</v>
      </c>
      <c r="D4445">
        <v>2022</v>
      </c>
      <c r="E4445" t="s">
        <v>26</v>
      </c>
      <c r="F4445" t="s">
        <v>602</v>
      </c>
      <c r="G4445" t="s">
        <v>277</v>
      </c>
      <c r="H4445" t="s">
        <v>29</v>
      </c>
      <c r="L4445" t="s">
        <v>605</v>
      </c>
      <c r="M4445" t="s">
        <v>606</v>
      </c>
      <c r="N4445" t="str">
        <f>_xlfn.CONCAT(Tableau1[[#This Row],[species_name]],Tableau1[[#This Row],[sub_reg]])</f>
        <v>Inshore squids neisa 7</v>
      </c>
      <c r="O4445" t="s">
        <v>32</v>
      </c>
      <c r="P4445" t="s">
        <v>33</v>
      </c>
      <c r="Q4445" t="s">
        <v>34</v>
      </c>
      <c r="R4445">
        <v>1429.1864</v>
      </c>
      <c r="S4445" t="s">
        <v>35</v>
      </c>
      <c r="T4445" t="s">
        <v>196</v>
      </c>
      <c r="U4445" t="s">
        <v>197</v>
      </c>
      <c r="V4445" t="s">
        <v>62</v>
      </c>
      <c r="W4445">
        <f>IFERROR(INDEX(#REF!,MATCH(Tableau1[[#This Row],[Identifiant pour calcul]],#REF!,0),9),0)</f>
        <v>0</v>
      </c>
      <c r="X4445">
        <f>Tableau1[[#This Row],[value]]*0.125*Tableau1[[#This Row],[Sequestration factor]]</f>
        <v>0</v>
      </c>
      <c r="Y4445" t="s">
        <v>39</v>
      </c>
      <c r="Z4445" t="s">
        <v>40</v>
      </c>
      <c r="AA4445" t="s">
        <v>39</v>
      </c>
      <c r="AB4445" t="e">
        <f>INDEX(#REF!,MATCH(Tableau1[[#This Row],[species_name]],#REF!,0),2)</f>
        <v>#REF!</v>
      </c>
      <c r="AC4445" s="3" t="e">
        <f>Tableau1[[#This Row],[value]]/Tableau1[[#This Row],[débarquements totaux de l''espèce]]</f>
        <v>#REF!</v>
      </c>
    </row>
    <row r="4446" spans="1:29" x14ac:dyDescent="0.2">
      <c r="A4446" s="1">
        <v>45355</v>
      </c>
      <c r="B4446" t="s">
        <v>24</v>
      </c>
      <c r="C4446" t="s">
        <v>25</v>
      </c>
      <c r="D4446">
        <v>2022</v>
      </c>
      <c r="E4446" t="s">
        <v>86</v>
      </c>
      <c r="F4446" t="s">
        <v>158</v>
      </c>
      <c r="G4446" t="s">
        <v>88</v>
      </c>
      <c r="H4446" t="s">
        <v>29</v>
      </c>
      <c r="L4446" t="s">
        <v>373</v>
      </c>
      <c r="M4446" t="s">
        <v>374</v>
      </c>
      <c r="N4446" t="str">
        <f>_xlfn.CONCAT(Tableau1[[#This Row],[species_name]],Tableau1[[#This Row],[sub_reg]])</f>
        <v>Inshore squids nei27.7.h</v>
      </c>
      <c r="O4446" t="s">
        <v>32</v>
      </c>
      <c r="P4446" t="s">
        <v>33</v>
      </c>
      <c r="Q4446" t="s">
        <v>34</v>
      </c>
      <c r="R4446">
        <v>10096.31</v>
      </c>
      <c r="S4446" t="s">
        <v>35</v>
      </c>
      <c r="T4446" t="s">
        <v>196</v>
      </c>
      <c r="U4446" t="s">
        <v>197</v>
      </c>
      <c r="V4446" t="s">
        <v>330</v>
      </c>
      <c r="W4446">
        <f>IFERROR(INDEX(#REF!,MATCH(Tableau1[[#This Row],[Identifiant pour calcul]],#REF!,0),9),0)</f>
        <v>0</v>
      </c>
      <c r="X4446">
        <f>Tableau1[[#This Row],[value]]*0.125*Tableau1[[#This Row],[Sequestration factor]]</f>
        <v>0</v>
      </c>
      <c r="Y4446" t="s">
        <v>39</v>
      </c>
      <c r="Z4446" t="s">
        <v>40</v>
      </c>
      <c r="AA4446" t="s">
        <v>39</v>
      </c>
      <c r="AB4446" t="e">
        <f>INDEX(#REF!,MATCH(Tableau1[[#This Row],[species_name]],#REF!,0),2)</f>
        <v>#REF!</v>
      </c>
      <c r="AC4446" s="3" t="e">
        <f>Tableau1[[#This Row],[value]]/Tableau1[[#This Row],[débarquements totaux de l''espèce]]</f>
        <v>#REF!</v>
      </c>
    </row>
    <row r="4447" spans="1:29" x14ac:dyDescent="0.2">
      <c r="A4447" s="1">
        <v>45355</v>
      </c>
      <c r="B4447" t="s">
        <v>24</v>
      </c>
      <c r="C4447" t="s">
        <v>25</v>
      </c>
      <c r="D4447">
        <v>2022</v>
      </c>
      <c r="E4447" t="s">
        <v>86</v>
      </c>
      <c r="F4447" t="s">
        <v>158</v>
      </c>
      <c r="G4447" t="s">
        <v>88</v>
      </c>
      <c r="H4447" t="s">
        <v>29</v>
      </c>
      <c r="L4447" t="s">
        <v>373</v>
      </c>
      <c r="M4447" t="s">
        <v>374</v>
      </c>
      <c r="N4447" t="str">
        <f>_xlfn.CONCAT(Tableau1[[#This Row],[species_name]],Tableau1[[#This Row],[sub_reg]])</f>
        <v>Inshore squids nei27.8.b</v>
      </c>
      <c r="O4447" t="s">
        <v>32</v>
      </c>
      <c r="P4447" t="s">
        <v>33</v>
      </c>
      <c r="Q4447" t="s">
        <v>34</v>
      </c>
      <c r="R4447">
        <v>25336.17</v>
      </c>
      <c r="S4447" t="s">
        <v>35</v>
      </c>
      <c r="T4447" t="s">
        <v>196</v>
      </c>
      <c r="U4447" t="s">
        <v>197</v>
      </c>
      <c r="V4447" t="s">
        <v>338</v>
      </c>
      <c r="W4447">
        <f>IFERROR(INDEX(#REF!,MATCH(Tableau1[[#This Row],[Identifiant pour calcul]],#REF!,0),9),0)</f>
        <v>0</v>
      </c>
      <c r="X4447">
        <f>Tableau1[[#This Row],[value]]*0.125*Tableau1[[#This Row],[Sequestration factor]]</f>
        <v>0</v>
      </c>
      <c r="Y4447" t="s">
        <v>39</v>
      </c>
      <c r="Z4447" t="s">
        <v>40</v>
      </c>
      <c r="AA4447" t="s">
        <v>39</v>
      </c>
      <c r="AB4447" t="e">
        <f>INDEX(#REF!,MATCH(Tableau1[[#This Row],[species_name]],#REF!,0),2)</f>
        <v>#REF!</v>
      </c>
      <c r="AC4447" s="3" t="e">
        <f>Tableau1[[#This Row],[value]]/Tableau1[[#This Row],[débarquements totaux de l''espèce]]</f>
        <v>#REF!</v>
      </c>
    </row>
    <row r="4448" spans="1:29" x14ac:dyDescent="0.2">
      <c r="A4448" s="1">
        <v>45355</v>
      </c>
      <c r="B4448" t="s">
        <v>24</v>
      </c>
      <c r="C4448" t="s">
        <v>25</v>
      </c>
      <c r="D4448">
        <v>2022</v>
      </c>
      <c r="E4448" t="s">
        <v>86</v>
      </c>
      <c r="F4448" t="s">
        <v>158</v>
      </c>
      <c r="G4448" t="s">
        <v>88</v>
      </c>
      <c r="H4448" t="s">
        <v>29</v>
      </c>
      <c r="L4448" t="s">
        <v>373</v>
      </c>
      <c r="M4448" t="s">
        <v>374</v>
      </c>
      <c r="N4448" t="str">
        <f>_xlfn.CONCAT(Tableau1[[#This Row],[species_name]],Tableau1[[#This Row],[sub_reg]])</f>
        <v>Inshore squids nei27.8.d</v>
      </c>
      <c r="O4448" t="s">
        <v>32</v>
      </c>
      <c r="P4448" t="s">
        <v>33</v>
      </c>
      <c r="Q4448" t="s">
        <v>34</v>
      </c>
      <c r="R4448">
        <v>1044.67</v>
      </c>
      <c r="S4448" t="s">
        <v>35</v>
      </c>
      <c r="T4448" t="s">
        <v>196</v>
      </c>
      <c r="U4448" t="s">
        <v>197</v>
      </c>
      <c r="V4448" t="s">
        <v>366</v>
      </c>
      <c r="W4448">
        <f>IFERROR(INDEX(#REF!,MATCH(Tableau1[[#This Row],[Identifiant pour calcul]],#REF!,0),9),0)</f>
        <v>0</v>
      </c>
      <c r="X4448">
        <f>Tableau1[[#This Row],[value]]*0.125*Tableau1[[#This Row],[Sequestration factor]]</f>
        <v>0</v>
      </c>
      <c r="Y4448" t="s">
        <v>39</v>
      </c>
      <c r="Z4448" t="s">
        <v>40</v>
      </c>
      <c r="AA4448" t="s">
        <v>39</v>
      </c>
      <c r="AB4448" t="e">
        <f>INDEX(#REF!,MATCH(Tableau1[[#This Row],[species_name]],#REF!,0),2)</f>
        <v>#REF!</v>
      </c>
      <c r="AC4448" s="3" t="e">
        <f>Tableau1[[#This Row],[value]]/Tableau1[[#This Row],[débarquements totaux de l''espèce]]</f>
        <v>#REF!</v>
      </c>
    </row>
    <row r="4449" spans="1:29" x14ac:dyDescent="0.2">
      <c r="A4449" s="1">
        <v>45355</v>
      </c>
      <c r="B4449" t="s">
        <v>24</v>
      </c>
      <c r="C4449" t="s">
        <v>25</v>
      </c>
      <c r="D4449">
        <v>2022</v>
      </c>
      <c r="E4449" t="s">
        <v>86</v>
      </c>
      <c r="F4449" t="s">
        <v>158</v>
      </c>
      <c r="G4449" t="s">
        <v>88</v>
      </c>
      <c r="H4449" t="s">
        <v>29</v>
      </c>
      <c r="L4449" t="s">
        <v>373</v>
      </c>
      <c r="M4449" t="s">
        <v>374</v>
      </c>
      <c r="N4449" t="str">
        <f>_xlfn.CONCAT(Tableau1[[#This Row],[species_name]],Tableau1[[#This Row],[sub_reg]])</f>
        <v>Inshore squids nei27.7.e</v>
      </c>
      <c r="O4449" t="s">
        <v>32</v>
      </c>
      <c r="P4449" t="s">
        <v>33</v>
      </c>
      <c r="Q4449" t="s">
        <v>34</v>
      </c>
      <c r="R4449">
        <v>162574.6</v>
      </c>
      <c r="S4449" t="s">
        <v>35</v>
      </c>
      <c r="T4449" t="s">
        <v>196</v>
      </c>
      <c r="U4449" t="s">
        <v>197</v>
      </c>
      <c r="V4449" t="s">
        <v>226</v>
      </c>
      <c r="W4449">
        <f>IFERROR(INDEX(#REF!,MATCH(Tableau1[[#This Row],[Identifiant pour calcul]],#REF!,0),9),0)</f>
        <v>0</v>
      </c>
      <c r="X4449">
        <f>Tableau1[[#This Row],[value]]*0.125*Tableau1[[#This Row],[Sequestration factor]]</f>
        <v>0</v>
      </c>
      <c r="Y4449" t="s">
        <v>39</v>
      </c>
      <c r="Z4449" t="s">
        <v>40</v>
      </c>
      <c r="AA4449" t="s">
        <v>39</v>
      </c>
      <c r="AB4449" t="e">
        <f>INDEX(#REF!,MATCH(Tableau1[[#This Row],[species_name]],#REF!,0),2)</f>
        <v>#REF!</v>
      </c>
      <c r="AC4449" s="3" t="e">
        <f>Tableau1[[#This Row],[value]]/Tableau1[[#This Row],[débarquements totaux de l''espèce]]</f>
        <v>#REF!</v>
      </c>
    </row>
    <row r="4450" spans="1:29" x14ac:dyDescent="0.2">
      <c r="A4450" s="1">
        <v>45355</v>
      </c>
      <c r="B4450" t="s">
        <v>24</v>
      </c>
      <c r="C4450" t="s">
        <v>25</v>
      </c>
      <c r="D4450">
        <v>2022</v>
      </c>
      <c r="E4450" t="s">
        <v>86</v>
      </c>
      <c r="F4450" t="s">
        <v>158</v>
      </c>
      <c r="G4450" t="s">
        <v>88</v>
      </c>
      <c r="H4450" t="s">
        <v>29</v>
      </c>
      <c r="L4450" t="s">
        <v>373</v>
      </c>
      <c r="M4450" t="s">
        <v>374</v>
      </c>
      <c r="N4450" t="str">
        <f>_xlfn.CONCAT(Tableau1[[#This Row],[species_name]],Tableau1[[#This Row],[sub_reg]])</f>
        <v>Inshore squids nei27.4.c</v>
      </c>
      <c r="O4450" t="s">
        <v>32</v>
      </c>
      <c r="P4450" t="s">
        <v>33</v>
      </c>
      <c r="Q4450" t="s">
        <v>34</v>
      </c>
      <c r="R4450">
        <v>329177.58</v>
      </c>
      <c r="S4450" t="s">
        <v>35</v>
      </c>
      <c r="T4450" t="s">
        <v>196</v>
      </c>
      <c r="U4450" t="s">
        <v>197</v>
      </c>
      <c r="V4450" t="s">
        <v>389</v>
      </c>
      <c r="W4450">
        <f>IFERROR(INDEX(#REF!,MATCH(Tableau1[[#This Row],[Identifiant pour calcul]],#REF!,0),9),0)</f>
        <v>0</v>
      </c>
      <c r="X4450">
        <f>Tableau1[[#This Row],[value]]*0.125*Tableau1[[#This Row],[Sequestration factor]]</f>
        <v>0</v>
      </c>
      <c r="Y4450" t="s">
        <v>39</v>
      </c>
      <c r="Z4450" t="s">
        <v>40</v>
      </c>
      <c r="AA4450" t="s">
        <v>39</v>
      </c>
      <c r="AB4450" t="e">
        <f>INDEX(#REF!,MATCH(Tableau1[[#This Row],[species_name]],#REF!,0),2)</f>
        <v>#REF!</v>
      </c>
      <c r="AC4450" s="3" t="e">
        <f>Tableau1[[#This Row],[value]]/Tableau1[[#This Row],[débarquements totaux de l''espèce]]</f>
        <v>#REF!</v>
      </c>
    </row>
    <row r="4451" spans="1:29" x14ac:dyDescent="0.2">
      <c r="A4451" s="1">
        <v>45355</v>
      </c>
      <c r="B4451" t="s">
        <v>24</v>
      </c>
      <c r="C4451" t="s">
        <v>25</v>
      </c>
      <c r="D4451">
        <v>2022</v>
      </c>
      <c r="E4451" t="s">
        <v>86</v>
      </c>
      <c r="F4451" t="s">
        <v>158</v>
      </c>
      <c r="G4451" t="s">
        <v>88</v>
      </c>
      <c r="H4451" t="s">
        <v>29</v>
      </c>
      <c r="L4451" t="s">
        <v>373</v>
      </c>
      <c r="M4451" t="s">
        <v>374</v>
      </c>
      <c r="N4451" t="str">
        <f>_xlfn.CONCAT(Tableau1[[#This Row],[species_name]],Tableau1[[#This Row],[sub_reg]])</f>
        <v>Inshore squids nei27.7.f</v>
      </c>
      <c r="O4451" t="s">
        <v>32</v>
      </c>
      <c r="P4451" t="s">
        <v>33</v>
      </c>
      <c r="Q4451" t="s">
        <v>34</v>
      </c>
      <c r="R4451">
        <v>21846.93</v>
      </c>
      <c r="S4451" t="s">
        <v>35</v>
      </c>
      <c r="T4451" t="s">
        <v>196</v>
      </c>
      <c r="U4451" t="s">
        <v>197</v>
      </c>
      <c r="V4451" t="s">
        <v>685</v>
      </c>
      <c r="W4451">
        <f>IFERROR(INDEX(#REF!,MATCH(Tableau1[[#This Row],[Identifiant pour calcul]],#REF!,0),9),0)</f>
        <v>0</v>
      </c>
      <c r="X4451">
        <f>Tableau1[[#This Row],[value]]*0.125*Tableau1[[#This Row],[Sequestration factor]]</f>
        <v>0</v>
      </c>
      <c r="Y4451" t="s">
        <v>39</v>
      </c>
      <c r="Z4451" t="s">
        <v>40</v>
      </c>
      <c r="AA4451" t="s">
        <v>39</v>
      </c>
      <c r="AB4451" t="e">
        <f>INDEX(#REF!,MATCH(Tableau1[[#This Row],[species_name]],#REF!,0),2)</f>
        <v>#REF!</v>
      </c>
      <c r="AC4451" s="3" t="e">
        <f>Tableau1[[#This Row],[value]]/Tableau1[[#This Row],[débarquements totaux de l''espèce]]</f>
        <v>#REF!</v>
      </c>
    </row>
    <row r="4452" spans="1:29" x14ac:dyDescent="0.2">
      <c r="A4452" s="1">
        <v>45355</v>
      </c>
      <c r="B4452" t="s">
        <v>24</v>
      </c>
      <c r="C4452" t="s">
        <v>25</v>
      </c>
      <c r="D4452">
        <v>2022</v>
      </c>
      <c r="E4452" t="s">
        <v>86</v>
      </c>
      <c r="F4452" t="s">
        <v>158</v>
      </c>
      <c r="G4452" t="s">
        <v>88</v>
      </c>
      <c r="H4452" t="s">
        <v>29</v>
      </c>
      <c r="L4452" t="s">
        <v>373</v>
      </c>
      <c r="M4452" t="s">
        <v>374</v>
      </c>
      <c r="N4452" t="str">
        <f>_xlfn.CONCAT(Tableau1[[#This Row],[species_name]],Tableau1[[#This Row],[sub_reg]])</f>
        <v>Inshore squids nei27.7.g</v>
      </c>
      <c r="O4452" t="s">
        <v>32</v>
      </c>
      <c r="P4452" t="s">
        <v>33</v>
      </c>
      <c r="Q4452" t="s">
        <v>34</v>
      </c>
      <c r="R4452">
        <v>1761.25</v>
      </c>
      <c r="S4452" t="s">
        <v>35</v>
      </c>
      <c r="T4452" t="s">
        <v>196</v>
      </c>
      <c r="U4452" t="s">
        <v>197</v>
      </c>
      <c r="V4452" t="s">
        <v>662</v>
      </c>
      <c r="W4452">
        <f>IFERROR(INDEX(#REF!,MATCH(Tableau1[[#This Row],[Identifiant pour calcul]],#REF!,0),9),0)</f>
        <v>0</v>
      </c>
      <c r="X4452">
        <f>Tableau1[[#This Row],[value]]*0.125*Tableau1[[#This Row],[Sequestration factor]]</f>
        <v>0</v>
      </c>
      <c r="Y4452" t="s">
        <v>39</v>
      </c>
      <c r="Z4452" t="s">
        <v>40</v>
      </c>
      <c r="AA4452" t="s">
        <v>39</v>
      </c>
      <c r="AB4452" t="e">
        <f>INDEX(#REF!,MATCH(Tableau1[[#This Row],[species_name]],#REF!,0),2)</f>
        <v>#REF!</v>
      </c>
      <c r="AC4452" s="3" t="e">
        <f>Tableau1[[#This Row],[value]]/Tableau1[[#This Row],[débarquements totaux de l''espèce]]</f>
        <v>#REF!</v>
      </c>
    </row>
    <row r="4453" spans="1:29" x14ac:dyDescent="0.2">
      <c r="A4453" s="1">
        <v>45355</v>
      </c>
      <c r="B4453" t="s">
        <v>24</v>
      </c>
      <c r="C4453" t="s">
        <v>25</v>
      </c>
      <c r="D4453">
        <v>2022</v>
      </c>
      <c r="E4453" t="s">
        <v>86</v>
      </c>
      <c r="F4453" t="s">
        <v>158</v>
      </c>
      <c r="G4453" t="s">
        <v>88</v>
      </c>
      <c r="H4453" t="s">
        <v>29</v>
      </c>
      <c r="L4453" t="s">
        <v>373</v>
      </c>
      <c r="M4453" t="s">
        <v>374</v>
      </c>
      <c r="N4453" t="str">
        <f>_xlfn.CONCAT(Tableau1[[#This Row],[species_name]],Tableau1[[#This Row],[sub_reg]])</f>
        <v>Inshore squids nei27.7.d</v>
      </c>
      <c r="O4453" t="s">
        <v>32</v>
      </c>
      <c r="P4453" t="s">
        <v>33</v>
      </c>
      <c r="Q4453" t="s">
        <v>34</v>
      </c>
      <c r="R4453">
        <v>517643</v>
      </c>
      <c r="S4453" t="s">
        <v>35</v>
      </c>
      <c r="T4453" t="s">
        <v>196</v>
      </c>
      <c r="U4453" t="s">
        <v>197</v>
      </c>
      <c r="V4453" t="s">
        <v>96</v>
      </c>
      <c r="W4453">
        <f>IFERROR(INDEX(#REF!,MATCH(Tableau1[[#This Row],[Identifiant pour calcul]],#REF!,0),9),0)</f>
        <v>0</v>
      </c>
      <c r="X4453">
        <f>Tableau1[[#This Row],[value]]*0.125*Tableau1[[#This Row],[Sequestration factor]]</f>
        <v>0</v>
      </c>
      <c r="Y4453" t="s">
        <v>39</v>
      </c>
      <c r="Z4453" t="s">
        <v>40</v>
      </c>
      <c r="AA4453" t="s">
        <v>39</v>
      </c>
      <c r="AB4453" t="e">
        <f>INDEX(#REF!,MATCH(Tableau1[[#This Row],[species_name]],#REF!,0),2)</f>
        <v>#REF!</v>
      </c>
      <c r="AC4453" s="3" t="e">
        <f>Tableau1[[#This Row],[value]]/Tableau1[[#This Row],[débarquements totaux de l''espèce]]</f>
        <v>#REF!</v>
      </c>
    </row>
    <row r="4454" spans="1:29" x14ac:dyDescent="0.2">
      <c r="A4454" s="1">
        <v>45355</v>
      </c>
      <c r="B4454" t="s">
        <v>24</v>
      </c>
      <c r="C4454" t="s">
        <v>25</v>
      </c>
      <c r="D4454">
        <v>2022</v>
      </c>
      <c r="E4454" t="s">
        <v>86</v>
      </c>
      <c r="F4454" t="s">
        <v>158</v>
      </c>
      <c r="G4454" t="s">
        <v>406</v>
      </c>
      <c r="H4454" t="s">
        <v>29</v>
      </c>
      <c r="L4454" t="s">
        <v>418</v>
      </c>
      <c r="M4454" t="s">
        <v>419</v>
      </c>
      <c r="N4454" t="str">
        <f>_xlfn.CONCAT(Tableau1[[#This Row],[species_name]],Tableau1[[#This Row],[sub_reg]])</f>
        <v>Inshore squids nei27.4.c</v>
      </c>
      <c r="O4454" t="s">
        <v>32</v>
      </c>
      <c r="P4454" t="s">
        <v>33</v>
      </c>
      <c r="Q4454" t="s">
        <v>34</v>
      </c>
      <c r="R4454">
        <v>53153.43</v>
      </c>
      <c r="S4454" t="s">
        <v>35</v>
      </c>
      <c r="T4454" t="s">
        <v>196</v>
      </c>
      <c r="U4454" t="s">
        <v>197</v>
      </c>
      <c r="V4454" t="s">
        <v>389</v>
      </c>
      <c r="W4454">
        <f>IFERROR(INDEX(#REF!,MATCH(Tableau1[[#This Row],[Identifiant pour calcul]],#REF!,0),9),0)</f>
        <v>0</v>
      </c>
      <c r="X4454">
        <f>Tableau1[[#This Row],[value]]*0.125*Tableau1[[#This Row],[Sequestration factor]]</f>
        <v>0</v>
      </c>
      <c r="Y4454" t="s">
        <v>39</v>
      </c>
      <c r="Z4454" t="s">
        <v>40</v>
      </c>
      <c r="AA4454" t="s">
        <v>39</v>
      </c>
      <c r="AB4454" t="e">
        <f>INDEX(#REF!,MATCH(Tableau1[[#This Row],[species_name]],#REF!,0),2)</f>
        <v>#REF!</v>
      </c>
      <c r="AC4454" s="3" t="e">
        <f>Tableau1[[#This Row],[value]]/Tableau1[[#This Row],[débarquements totaux de l''espèce]]</f>
        <v>#REF!</v>
      </c>
    </row>
    <row r="4455" spans="1:29" x14ac:dyDescent="0.2">
      <c r="A4455" s="1">
        <v>45355</v>
      </c>
      <c r="B4455" t="s">
        <v>24</v>
      </c>
      <c r="C4455" t="s">
        <v>25</v>
      </c>
      <c r="D4455">
        <v>2022</v>
      </c>
      <c r="E4455" t="s">
        <v>86</v>
      </c>
      <c r="F4455" t="s">
        <v>158</v>
      </c>
      <c r="G4455" t="s">
        <v>406</v>
      </c>
      <c r="H4455" t="s">
        <v>29</v>
      </c>
      <c r="L4455" t="s">
        <v>418</v>
      </c>
      <c r="M4455" t="s">
        <v>419</v>
      </c>
      <c r="N4455" t="str">
        <f>_xlfn.CONCAT(Tableau1[[#This Row],[species_name]],Tableau1[[#This Row],[sub_reg]])</f>
        <v>Inshore squids nei27.7.d</v>
      </c>
      <c r="O4455" t="s">
        <v>32</v>
      </c>
      <c r="P4455" t="s">
        <v>33</v>
      </c>
      <c r="Q4455" t="s">
        <v>34</v>
      </c>
      <c r="R4455">
        <v>487620.44</v>
      </c>
      <c r="S4455" t="s">
        <v>35</v>
      </c>
      <c r="T4455" t="s">
        <v>196</v>
      </c>
      <c r="U4455" t="s">
        <v>197</v>
      </c>
      <c r="V4455" t="s">
        <v>96</v>
      </c>
      <c r="W4455">
        <f>IFERROR(INDEX(#REF!,MATCH(Tableau1[[#This Row],[Identifiant pour calcul]],#REF!,0),9),0)</f>
        <v>0</v>
      </c>
      <c r="X4455">
        <f>Tableau1[[#This Row],[value]]*0.125*Tableau1[[#This Row],[Sequestration factor]]</f>
        <v>0</v>
      </c>
      <c r="Y4455" t="s">
        <v>39</v>
      </c>
      <c r="Z4455" t="s">
        <v>40</v>
      </c>
      <c r="AA4455" t="s">
        <v>39</v>
      </c>
      <c r="AB4455" t="e">
        <f>INDEX(#REF!,MATCH(Tableau1[[#This Row],[species_name]],#REF!,0),2)</f>
        <v>#REF!</v>
      </c>
      <c r="AC4455" s="3" t="e">
        <f>Tableau1[[#This Row],[value]]/Tableau1[[#This Row],[débarquements totaux de l''espèce]]</f>
        <v>#REF!</v>
      </c>
    </row>
    <row r="4456" spans="1:29" x14ac:dyDescent="0.2">
      <c r="A4456" s="1">
        <v>45355</v>
      </c>
      <c r="B4456" t="s">
        <v>24</v>
      </c>
      <c r="C4456" t="s">
        <v>25</v>
      </c>
      <c r="D4456">
        <v>2022</v>
      </c>
      <c r="E4456" t="s">
        <v>86</v>
      </c>
      <c r="F4456" t="s">
        <v>158</v>
      </c>
      <c r="G4456" t="s">
        <v>406</v>
      </c>
      <c r="H4456" t="s">
        <v>29</v>
      </c>
      <c r="L4456" t="s">
        <v>418</v>
      </c>
      <c r="M4456" t="s">
        <v>419</v>
      </c>
      <c r="N4456" t="str">
        <f>_xlfn.CONCAT(Tableau1[[#This Row],[species_name]],Tableau1[[#This Row],[sub_reg]])</f>
        <v>Inshore squids nei27.7.e</v>
      </c>
      <c r="O4456" t="s">
        <v>32</v>
      </c>
      <c r="P4456" t="s">
        <v>33</v>
      </c>
      <c r="Q4456" t="s">
        <v>34</v>
      </c>
      <c r="R4456">
        <v>237392.55</v>
      </c>
      <c r="S4456" t="s">
        <v>35</v>
      </c>
      <c r="T4456" t="s">
        <v>196</v>
      </c>
      <c r="U4456" t="s">
        <v>197</v>
      </c>
      <c r="V4456" t="s">
        <v>226</v>
      </c>
      <c r="W4456">
        <f>IFERROR(INDEX(#REF!,MATCH(Tableau1[[#This Row],[Identifiant pour calcul]],#REF!,0),9),0)</f>
        <v>0</v>
      </c>
      <c r="X4456">
        <f>Tableau1[[#This Row],[value]]*0.125*Tableau1[[#This Row],[Sequestration factor]]</f>
        <v>0</v>
      </c>
      <c r="Y4456" t="s">
        <v>39</v>
      </c>
      <c r="Z4456" t="s">
        <v>40</v>
      </c>
      <c r="AA4456" t="s">
        <v>39</v>
      </c>
      <c r="AB4456" t="e">
        <f>INDEX(#REF!,MATCH(Tableau1[[#This Row],[species_name]],#REF!,0),2)</f>
        <v>#REF!</v>
      </c>
      <c r="AC4456" s="3" t="e">
        <f>Tableau1[[#This Row],[value]]/Tableau1[[#This Row],[débarquements totaux de l''espèce]]</f>
        <v>#REF!</v>
      </c>
    </row>
    <row r="4457" spans="1:29" x14ac:dyDescent="0.2">
      <c r="A4457" s="1">
        <v>45355</v>
      </c>
      <c r="B4457" t="s">
        <v>24</v>
      </c>
      <c r="C4457" t="s">
        <v>25</v>
      </c>
      <c r="D4457">
        <v>2022</v>
      </c>
      <c r="E4457" t="s">
        <v>86</v>
      </c>
      <c r="F4457" t="s">
        <v>158</v>
      </c>
      <c r="G4457" t="s">
        <v>406</v>
      </c>
      <c r="H4457" t="s">
        <v>29</v>
      </c>
      <c r="L4457" t="s">
        <v>418</v>
      </c>
      <c r="M4457" t="s">
        <v>419</v>
      </c>
      <c r="N4457" t="str">
        <f>_xlfn.CONCAT(Tableau1[[#This Row],[species_name]],Tableau1[[#This Row],[sub_reg]])</f>
        <v>Inshore squids nei27.7.f</v>
      </c>
      <c r="O4457" t="s">
        <v>32</v>
      </c>
      <c r="P4457" t="s">
        <v>33</v>
      </c>
      <c r="Q4457" t="s">
        <v>34</v>
      </c>
      <c r="R4457">
        <v>9086.18</v>
      </c>
      <c r="S4457" t="s">
        <v>35</v>
      </c>
      <c r="T4457" t="s">
        <v>196</v>
      </c>
      <c r="U4457" t="s">
        <v>197</v>
      </c>
      <c r="V4457" t="s">
        <v>685</v>
      </c>
      <c r="W4457">
        <f>IFERROR(INDEX(#REF!,MATCH(Tableau1[[#This Row],[Identifiant pour calcul]],#REF!,0),9),0)</f>
        <v>0</v>
      </c>
      <c r="X4457">
        <f>Tableau1[[#This Row],[value]]*0.125*Tableau1[[#This Row],[Sequestration factor]]</f>
        <v>0</v>
      </c>
      <c r="Y4457" t="s">
        <v>39</v>
      </c>
      <c r="Z4457" t="s">
        <v>40</v>
      </c>
      <c r="AA4457" t="s">
        <v>39</v>
      </c>
      <c r="AB4457" t="e">
        <f>INDEX(#REF!,MATCH(Tableau1[[#This Row],[species_name]],#REF!,0),2)</f>
        <v>#REF!</v>
      </c>
      <c r="AC4457" s="3" t="e">
        <f>Tableau1[[#This Row],[value]]/Tableau1[[#This Row],[débarquements totaux de l''espèce]]</f>
        <v>#REF!</v>
      </c>
    </row>
    <row r="4458" spans="1:29" x14ac:dyDescent="0.2">
      <c r="A4458" s="1">
        <v>45355</v>
      </c>
      <c r="B4458" t="s">
        <v>24</v>
      </c>
      <c r="C4458" t="s">
        <v>25</v>
      </c>
      <c r="D4458">
        <v>2022</v>
      </c>
      <c r="E4458" t="s">
        <v>86</v>
      </c>
      <c r="F4458" t="s">
        <v>158</v>
      </c>
      <c r="G4458" t="s">
        <v>406</v>
      </c>
      <c r="H4458" t="s">
        <v>29</v>
      </c>
      <c r="L4458" t="s">
        <v>418</v>
      </c>
      <c r="M4458" t="s">
        <v>419</v>
      </c>
      <c r="N4458" t="str">
        <f>_xlfn.CONCAT(Tableau1[[#This Row],[species_name]],Tableau1[[#This Row],[sub_reg]])</f>
        <v>Inshore squids nei27.7.g</v>
      </c>
      <c r="O4458" t="s">
        <v>32</v>
      </c>
      <c r="P4458" t="s">
        <v>33</v>
      </c>
      <c r="Q4458" t="s">
        <v>34</v>
      </c>
      <c r="R4458">
        <v>2745.3</v>
      </c>
      <c r="S4458" t="s">
        <v>35</v>
      </c>
      <c r="T4458" t="s">
        <v>196</v>
      </c>
      <c r="U4458" t="s">
        <v>197</v>
      </c>
      <c r="V4458" t="s">
        <v>662</v>
      </c>
      <c r="W4458">
        <f>IFERROR(INDEX(#REF!,MATCH(Tableau1[[#This Row],[Identifiant pour calcul]],#REF!,0),9),0)</f>
        <v>0</v>
      </c>
      <c r="X4458">
        <f>Tableau1[[#This Row],[value]]*0.125*Tableau1[[#This Row],[Sequestration factor]]</f>
        <v>0</v>
      </c>
      <c r="Y4458" t="s">
        <v>39</v>
      </c>
      <c r="Z4458" t="s">
        <v>40</v>
      </c>
      <c r="AA4458" t="s">
        <v>39</v>
      </c>
      <c r="AB4458" t="e">
        <f>INDEX(#REF!,MATCH(Tableau1[[#This Row],[species_name]],#REF!,0),2)</f>
        <v>#REF!</v>
      </c>
      <c r="AC4458" s="3" t="e">
        <f>Tableau1[[#This Row],[value]]/Tableau1[[#This Row],[débarquements totaux de l''espèce]]</f>
        <v>#REF!</v>
      </c>
    </row>
    <row r="4459" spans="1:29" x14ac:dyDescent="0.2">
      <c r="A4459" s="1">
        <v>45355</v>
      </c>
      <c r="B4459" t="s">
        <v>24</v>
      </c>
      <c r="C4459" t="s">
        <v>25</v>
      </c>
      <c r="D4459">
        <v>2022</v>
      </c>
      <c r="E4459" t="s">
        <v>86</v>
      </c>
      <c r="F4459" t="s">
        <v>158</v>
      </c>
      <c r="G4459" t="s">
        <v>406</v>
      </c>
      <c r="H4459" t="s">
        <v>29</v>
      </c>
      <c r="L4459" t="s">
        <v>418</v>
      </c>
      <c r="M4459" t="s">
        <v>419</v>
      </c>
      <c r="N4459" t="str">
        <f>_xlfn.CONCAT(Tableau1[[#This Row],[species_name]],Tableau1[[#This Row],[sub_reg]])</f>
        <v>Inshore squids nei27.7.h</v>
      </c>
      <c r="O4459" t="s">
        <v>32</v>
      </c>
      <c r="P4459" t="s">
        <v>33</v>
      </c>
      <c r="Q4459" t="s">
        <v>34</v>
      </c>
      <c r="R4459">
        <v>64960.72</v>
      </c>
      <c r="S4459" t="s">
        <v>35</v>
      </c>
      <c r="T4459" t="s">
        <v>196</v>
      </c>
      <c r="U4459" t="s">
        <v>197</v>
      </c>
      <c r="V4459" t="s">
        <v>330</v>
      </c>
      <c r="W4459">
        <f>IFERROR(INDEX(#REF!,MATCH(Tableau1[[#This Row],[Identifiant pour calcul]],#REF!,0),9),0)</f>
        <v>0</v>
      </c>
      <c r="X4459">
        <f>Tableau1[[#This Row],[value]]*0.125*Tableau1[[#This Row],[Sequestration factor]]</f>
        <v>0</v>
      </c>
      <c r="Y4459" t="s">
        <v>39</v>
      </c>
      <c r="Z4459" t="s">
        <v>40</v>
      </c>
      <c r="AA4459" t="s">
        <v>39</v>
      </c>
      <c r="AB4459" t="e">
        <f>INDEX(#REF!,MATCH(Tableau1[[#This Row],[species_name]],#REF!,0),2)</f>
        <v>#REF!</v>
      </c>
      <c r="AC4459" s="3" t="e">
        <f>Tableau1[[#This Row],[value]]/Tableau1[[#This Row],[débarquements totaux de l''espèce]]</f>
        <v>#REF!</v>
      </c>
    </row>
    <row r="4460" spans="1:29" x14ac:dyDescent="0.2">
      <c r="A4460" s="1">
        <v>45355</v>
      </c>
      <c r="B4460" t="s">
        <v>24</v>
      </c>
      <c r="C4460" t="s">
        <v>25</v>
      </c>
      <c r="D4460">
        <v>2022</v>
      </c>
      <c r="E4460" t="s">
        <v>86</v>
      </c>
      <c r="F4460" t="s">
        <v>158</v>
      </c>
      <c r="G4460" t="s">
        <v>406</v>
      </c>
      <c r="H4460" t="s">
        <v>29</v>
      </c>
      <c r="L4460" t="s">
        <v>418</v>
      </c>
      <c r="M4460" t="s">
        <v>419</v>
      </c>
      <c r="N4460" t="str">
        <f>_xlfn.CONCAT(Tableau1[[#This Row],[species_name]],Tableau1[[#This Row],[sub_reg]])</f>
        <v>Inshore squids nei27.8.a</v>
      </c>
      <c r="O4460" t="s">
        <v>32</v>
      </c>
      <c r="P4460" t="s">
        <v>33</v>
      </c>
      <c r="Q4460" t="s">
        <v>34</v>
      </c>
      <c r="R4460">
        <v>6867.54</v>
      </c>
      <c r="S4460" t="s">
        <v>35</v>
      </c>
      <c r="T4460" t="s">
        <v>196</v>
      </c>
      <c r="U4460" t="s">
        <v>197</v>
      </c>
      <c r="V4460" t="s">
        <v>331</v>
      </c>
      <c r="W4460">
        <f>IFERROR(INDEX(#REF!,MATCH(Tableau1[[#This Row],[Identifiant pour calcul]],#REF!,0),9),0)</f>
        <v>0</v>
      </c>
      <c r="X4460">
        <f>Tableau1[[#This Row],[value]]*0.125*Tableau1[[#This Row],[Sequestration factor]]</f>
        <v>0</v>
      </c>
      <c r="Y4460" t="s">
        <v>39</v>
      </c>
      <c r="Z4460" t="s">
        <v>40</v>
      </c>
      <c r="AA4460" t="s">
        <v>39</v>
      </c>
      <c r="AB4460" t="e">
        <f>INDEX(#REF!,MATCH(Tableau1[[#This Row],[species_name]],#REF!,0),2)</f>
        <v>#REF!</v>
      </c>
      <c r="AC4460" s="3" t="e">
        <f>Tableau1[[#This Row],[value]]/Tableau1[[#This Row],[débarquements totaux de l''espèce]]</f>
        <v>#REF!</v>
      </c>
    </row>
    <row r="4461" spans="1:29" x14ac:dyDescent="0.2">
      <c r="A4461" s="1">
        <v>45355</v>
      </c>
      <c r="B4461" t="s">
        <v>24</v>
      </c>
      <c r="C4461" t="s">
        <v>25</v>
      </c>
      <c r="D4461">
        <v>2022</v>
      </c>
      <c r="E4461" t="s">
        <v>86</v>
      </c>
      <c r="F4461" t="s">
        <v>372</v>
      </c>
      <c r="G4461" t="s">
        <v>28</v>
      </c>
      <c r="H4461" t="s">
        <v>29</v>
      </c>
      <c r="L4461" t="s">
        <v>711</v>
      </c>
      <c r="M4461" t="s">
        <v>712</v>
      </c>
      <c r="N4461" t="str">
        <f>_xlfn.CONCAT(Tableau1[[#This Row],[species_name]],Tableau1[[#This Row],[sub_reg]])</f>
        <v>Inshore squids nei27.7.d</v>
      </c>
      <c r="O4461" t="s">
        <v>32</v>
      </c>
      <c r="P4461" t="s">
        <v>33</v>
      </c>
      <c r="Q4461" t="s">
        <v>34</v>
      </c>
      <c r="R4461">
        <v>108224.16</v>
      </c>
      <c r="S4461" t="s">
        <v>35</v>
      </c>
      <c r="T4461" t="s">
        <v>196</v>
      </c>
      <c r="U4461" t="s">
        <v>197</v>
      </c>
      <c r="V4461" t="s">
        <v>96</v>
      </c>
      <c r="W4461">
        <f>IFERROR(INDEX(#REF!,MATCH(Tableau1[[#This Row],[Identifiant pour calcul]],#REF!,0),9),0)</f>
        <v>0</v>
      </c>
      <c r="X4461">
        <f>Tableau1[[#This Row],[value]]*0.125*Tableau1[[#This Row],[Sequestration factor]]</f>
        <v>0</v>
      </c>
      <c r="Y4461" t="s">
        <v>39</v>
      </c>
      <c r="Z4461" t="s">
        <v>40</v>
      </c>
      <c r="AA4461" t="s">
        <v>39</v>
      </c>
      <c r="AB4461" t="e">
        <f>INDEX(#REF!,MATCH(Tableau1[[#This Row],[species_name]],#REF!,0),2)</f>
        <v>#REF!</v>
      </c>
      <c r="AC4461" s="3" t="e">
        <f>Tableau1[[#This Row],[value]]/Tableau1[[#This Row],[débarquements totaux de l''espèce]]</f>
        <v>#REF!</v>
      </c>
    </row>
    <row r="4462" spans="1:29" x14ac:dyDescent="0.2">
      <c r="A4462" s="1">
        <v>45355</v>
      </c>
      <c r="B4462" t="s">
        <v>24</v>
      </c>
      <c r="C4462" t="s">
        <v>25</v>
      </c>
      <c r="D4462">
        <v>2022</v>
      </c>
      <c r="E4462" t="s">
        <v>86</v>
      </c>
      <c r="F4462" t="s">
        <v>372</v>
      </c>
      <c r="G4462" t="s">
        <v>28</v>
      </c>
      <c r="H4462" t="s">
        <v>29</v>
      </c>
      <c r="L4462" t="s">
        <v>711</v>
      </c>
      <c r="M4462" t="s">
        <v>712</v>
      </c>
      <c r="N4462" t="str">
        <f>_xlfn.CONCAT(Tableau1[[#This Row],[species_name]],Tableau1[[#This Row],[sub_reg]])</f>
        <v>Inshore squids nei27.7.e</v>
      </c>
      <c r="O4462" t="s">
        <v>32</v>
      </c>
      <c r="P4462" t="s">
        <v>33</v>
      </c>
      <c r="Q4462" t="s">
        <v>34</v>
      </c>
      <c r="R4462">
        <v>10151.709999999999</v>
      </c>
      <c r="S4462" t="s">
        <v>35</v>
      </c>
      <c r="T4462" t="s">
        <v>196</v>
      </c>
      <c r="U4462" t="s">
        <v>197</v>
      </c>
      <c r="V4462" t="s">
        <v>226</v>
      </c>
      <c r="W4462">
        <f>IFERROR(INDEX(#REF!,MATCH(Tableau1[[#This Row],[Identifiant pour calcul]],#REF!,0),9),0)</f>
        <v>0</v>
      </c>
      <c r="X4462">
        <f>Tableau1[[#This Row],[value]]*0.125*Tableau1[[#This Row],[Sequestration factor]]</f>
        <v>0</v>
      </c>
      <c r="Y4462" t="s">
        <v>39</v>
      </c>
      <c r="Z4462" t="s">
        <v>40</v>
      </c>
      <c r="AA4462" t="s">
        <v>39</v>
      </c>
      <c r="AB4462" t="e">
        <f>INDEX(#REF!,MATCH(Tableau1[[#This Row],[species_name]],#REF!,0),2)</f>
        <v>#REF!</v>
      </c>
      <c r="AC4462" s="3" t="e">
        <f>Tableau1[[#This Row],[value]]/Tableau1[[#This Row],[débarquements totaux de l''espèce]]</f>
        <v>#REF!</v>
      </c>
    </row>
    <row r="4463" spans="1:29" x14ac:dyDescent="0.2">
      <c r="A4463" s="1">
        <v>45355</v>
      </c>
      <c r="B4463" t="s">
        <v>24</v>
      </c>
      <c r="C4463" t="s">
        <v>25</v>
      </c>
      <c r="D4463">
        <v>2022</v>
      </c>
      <c r="E4463" t="s">
        <v>86</v>
      </c>
      <c r="F4463" t="s">
        <v>372</v>
      </c>
      <c r="G4463" t="s">
        <v>28</v>
      </c>
      <c r="H4463" t="s">
        <v>29</v>
      </c>
      <c r="L4463" t="s">
        <v>711</v>
      </c>
      <c r="M4463" t="s">
        <v>712</v>
      </c>
      <c r="N4463" t="str">
        <f>_xlfn.CONCAT(Tableau1[[#This Row],[species_name]],Tableau1[[#This Row],[sub_reg]])</f>
        <v>Inshore squids nei27.8.a</v>
      </c>
      <c r="O4463" t="s">
        <v>32</v>
      </c>
      <c r="P4463" t="s">
        <v>33</v>
      </c>
      <c r="Q4463" t="s">
        <v>34</v>
      </c>
      <c r="R4463">
        <v>18001.66</v>
      </c>
      <c r="S4463" t="s">
        <v>35</v>
      </c>
      <c r="T4463" t="s">
        <v>196</v>
      </c>
      <c r="U4463" t="s">
        <v>197</v>
      </c>
      <c r="V4463" t="s">
        <v>331</v>
      </c>
      <c r="W4463">
        <f>IFERROR(INDEX(#REF!,MATCH(Tableau1[[#This Row],[Identifiant pour calcul]],#REF!,0),9),0)</f>
        <v>0</v>
      </c>
      <c r="X4463">
        <f>Tableau1[[#This Row],[value]]*0.125*Tableau1[[#This Row],[Sequestration factor]]</f>
        <v>0</v>
      </c>
      <c r="Y4463" t="s">
        <v>39</v>
      </c>
      <c r="Z4463" t="s">
        <v>40</v>
      </c>
      <c r="AA4463" t="s">
        <v>39</v>
      </c>
      <c r="AB4463" t="e">
        <f>INDEX(#REF!,MATCH(Tableau1[[#This Row],[species_name]],#REF!,0),2)</f>
        <v>#REF!</v>
      </c>
      <c r="AC4463" s="3" t="e">
        <f>Tableau1[[#This Row],[value]]/Tableau1[[#This Row],[débarquements totaux de l''espèce]]</f>
        <v>#REF!</v>
      </c>
    </row>
    <row r="4464" spans="1:29" x14ac:dyDescent="0.2">
      <c r="A4464" s="1">
        <v>45355</v>
      </c>
      <c r="B4464" t="s">
        <v>24</v>
      </c>
      <c r="C4464" t="s">
        <v>25</v>
      </c>
      <c r="D4464">
        <v>2022</v>
      </c>
      <c r="E4464" t="s">
        <v>86</v>
      </c>
      <c r="F4464" t="s">
        <v>372</v>
      </c>
      <c r="G4464" t="s">
        <v>28</v>
      </c>
      <c r="H4464" t="s">
        <v>29</v>
      </c>
      <c r="L4464" t="s">
        <v>711</v>
      </c>
      <c r="M4464" t="s">
        <v>712</v>
      </c>
      <c r="N4464" t="str">
        <f>_xlfn.CONCAT(Tableau1[[#This Row],[species_name]],Tableau1[[#This Row],[sub_reg]])</f>
        <v>Inshore squids nei27.8.b</v>
      </c>
      <c r="O4464" t="s">
        <v>32</v>
      </c>
      <c r="P4464" t="s">
        <v>33</v>
      </c>
      <c r="Q4464" t="s">
        <v>34</v>
      </c>
      <c r="R4464">
        <v>1149.8900000000001</v>
      </c>
      <c r="S4464" t="s">
        <v>35</v>
      </c>
      <c r="T4464" t="s">
        <v>196</v>
      </c>
      <c r="U4464" t="s">
        <v>197</v>
      </c>
      <c r="V4464" t="s">
        <v>338</v>
      </c>
      <c r="W4464">
        <f>IFERROR(INDEX(#REF!,MATCH(Tableau1[[#This Row],[Identifiant pour calcul]],#REF!,0),9),0)</f>
        <v>0</v>
      </c>
      <c r="X4464">
        <f>Tableau1[[#This Row],[value]]*0.125*Tableau1[[#This Row],[Sequestration factor]]</f>
        <v>0</v>
      </c>
      <c r="Y4464" t="s">
        <v>39</v>
      </c>
      <c r="Z4464" t="s">
        <v>40</v>
      </c>
      <c r="AA4464" t="s">
        <v>39</v>
      </c>
      <c r="AB4464" t="e">
        <f>INDEX(#REF!,MATCH(Tableau1[[#This Row],[species_name]],#REF!,0),2)</f>
        <v>#REF!</v>
      </c>
      <c r="AC4464" s="3" t="e">
        <f>Tableau1[[#This Row],[value]]/Tableau1[[#This Row],[débarquements totaux de l''espèce]]</f>
        <v>#REF!</v>
      </c>
    </row>
    <row r="4465" spans="1:29" x14ac:dyDescent="0.2">
      <c r="A4465" s="1">
        <v>45355</v>
      </c>
      <c r="B4465" t="s">
        <v>24</v>
      </c>
      <c r="C4465" t="s">
        <v>25</v>
      </c>
      <c r="D4465">
        <v>2022</v>
      </c>
      <c r="E4465" t="s">
        <v>86</v>
      </c>
      <c r="F4465" t="s">
        <v>158</v>
      </c>
      <c r="G4465" t="s">
        <v>28</v>
      </c>
      <c r="H4465" t="s">
        <v>29</v>
      </c>
      <c r="M4465" t="s">
        <v>821</v>
      </c>
      <c r="N4465" t="str">
        <f>_xlfn.CONCAT(Tableau1[[#This Row],[species_name]],Tableau1[[#This Row],[sub_reg]])</f>
        <v>Inshore squids nei27.4.c</v>
      </c>
      <c r="O4465" t="s">
        <v>32</v>
      </c>
      <c r="P4465" t="s">
        <v>33</v>
      </c>
      <c r="Q4465" t="s">
        <v>34</v>
      </c>
      <c r="R4465">
        <v>16477.47</v>
      </c>
      <c r="S4465" t="s">
        <v>35</v>
      </c>
      <c r="T4465" t="s">
        <v>196</v>
      </c>
      <c r="U4465" t="s">
        <v>197</v>
      </c>
      <c r="V4465" t="s">
        <v>389</v>
      </c>
      <c r="W4465">
        <f>IFERROR(INDEX(#REF!,MATCH(Tableau1[[#This Row],[Identifiant pour calcul]],#REF!,0),9),0)</f>
        <v>0</v>
      </c>
      <c r="X4465">
        <f>Tableau1[[#This Row],[value]]*0.125*Tableau1[[#This Row],[Sequestration factor]]</f>
        <v>0</v>
      </c>
      <c r="Y4465" t="s">
        <v>39</v>
      </c>
      <c r="Z4465" t="s">
        <v>40</v>
      </c>
      <c r="AA4465" t="s">
        <v>39</v>
      </c>
      <c r="AB4465" t="e">
        <f>INDEX(#REF!,MATCH(Tableau1[[#This Row],[species_name]],#REF!,0),2)</f>
        <v>#REF!</v>
      </c>
      <c r="AC4465" s="3" t="e">
        <f>Tableau1[[#This Row],[value]]/Tableau1[[#This Row],[débarquements totaux de l''espèce]]</f>
        <v>#REF!</v>
      </c>
    </row>
    <row r="4466" spans="1:29" x14ac:dyDescent="0.2">
      <c r="A4466" s="1">
        <v>45355</v>
      </c>
      <c r="B4466" t="s">
        <v>24</v>
      </c>
      <c r="C4466" t="s">
        <v>25</v>
      </c>
      <c r="D4466">
        <v>2022</v>
      </c>
      <c r="E4466" t="s">
        <v>86</v>
      </c>
      <c r="F4466" t="s">
        <v>158</v>
      </c>
      <c r="G4466" t="s">
        <v>28</v>
      </c>
      <c r="H4466" t="s">
        <v>29</v>
      </c>
      <c r="M4466" t="s">
        <v>821</v>
      </c>
      <c r="N4466" t="str">
        <f>_xlfn.CONCAT(Tableau1[[#This Row],[species_name]],Tableau1[[#This Row],[sub_reg]])</f>
        <v>Inshore squids nei27.7.d</v>
      </c>
      <c r="O4466" t="s">
        <v>32</v>
      </c>
      <c r="P4466" t="s">
        <v>33</v>
      </c>
      <c r="Q4466" t="s">
        <v>34</v>
      </c>
      <c r="R4466">
        <v>258071.96</v>
      </c>
      <c r="S4466" t="s">
        <v>35</v>
      </c>
      <c r="T4466" t="s">
        <v>196</v>
      </c>
      <c r="U4466" t="s">
        <v>197</v>
      </c>
      <c r="V4466" t="s">
        <v>96</v>
      </c>
      <c r="W4466">
        <f>IFERROR(INDEX(#REF!,MATCH(Tableau1[[#This Row],[Identifiant pour calcul]],#REF!,0),9),0)</f>
        <v>0</v>
      </c>
      <c r="X4466">
        <f>Tableau1[[#This Row],[value]]*0.125*Tableau1[[#This Row],[Sequestration factor]]</f>
        <v>0</v>
      </c>
      <c r="Y4466" t="s">
        <v>39</v>
      </c>
      <c r="Z4466" t="s">
        <v>40</v>
      </c>
      <c r="AA4466" t="s">
        <v>39</v>
      </c>
      <c r="AB4466" t="e">
        <f>INDEX(#REF!,MATCH(Tableau1[[#This Row],[species_name]],#REF!,0),2)</f>
        <v>#REF!</v>
      </c>
      <c r="AC4466" s="3" t="e">
        <f>Tableau1[[#This Row],[value]]/Tableau1[[#This Row],[débarquements totaux de l''espèce]]</f>
        <v>#REF!</v>
      </c>
    </row>
    <row r="4467" spans="1:29" x14ac:dyDescent="0.2">
      <c r="A4467" s="1">
        <v>45355</v>
      </c>
      <c r="B4467" t="s">
        <v>24</v>
      </c>
      <c r="C4467" t="s">
        <v>25</v>
      </c>
      <c r="D4467">
        <v>2022</v>
      </c>
      <c r="E4467" t="s">
        <v>86</v>
      </c>
      <c r="F4467" t="s">
        <v>158</v>
      </c>
      <c r="G4467" t="s">
        <v>28</v>
      </c>
      <c r="H4467" t="s">
        <v>29</v>
      </c>
      <c r="M4467" t="s">
        <v>821</v>
      </c>
      <c r="N4467" t="str">
        <f>_xlfn.CONCAT(Tableau1[[#This Row],[species_name]],Tableau1[[#This Row],[sub_reg]])</f>
        <v>Inshore squids nei27.7.e</v>
      </c>
      <c r="O4467" t="s">
        <v>32</v>
      </c>
      <c r="P4467" t="s">
        <v>33</v>
      </c>
      <c r="Q4467" t="s">
        <v>34</v>
      </c>
      <c r="R4467">
        <v>89494.95</v>
      </c>
      <c r="S4467" t="s">
        <v>35</v>
      </c>
      <c r="T4467" t="s">
        <v>196</v>
      </c>
      <c r="U4467" t="s">
        <v>197</v>
      </c>
      <c r="V4467" t="s">
        <v>226</v>
      </c>
      <c r="W4467">
        <f>IFERROR(INDEX(#REF!,MATCH(Tableau1[[#This Row],[Identifiant pour calcul]],#REF!,0),9),0)</f>
        <v>0</v>
      </c>
      <c r="X4467">
        <f>Tableau1[[#This Row],[value]]*0.125*Tableau1[[#This Row],[Sequestration factor]]</f>
        <v>0</v>
      </c>
      <c r="Y4467" t="s">
        <v>39</v>
      </c>
      <c r="Z4467" t="s">
        <v>40</v>
      </c>
      <c r="AA4467" t="s">
        <v>39</v>
      </c>
      <c r="AB4467" t="e">
        <f>INDEX(#REF!,MATCH(Tableau1[[#This Row],[species_name]],#REF!,0),2)</f>
        <v>#REF!</v>
      </c>
      <c r="AC4467" s="3" t="e">
        <f>Tableau1[[#This Row],[value]]/Tableau1[[#This Row],[débarquements totaux de l''espèce]]</f>
        <v>#REF!</v>
      </c>
    </row>
    <row r="4468" spans="1:29" x14ac:dyDescent="0.2">
      <c r="A4468" s="1">
        <v>45355</v>
      </c>
      <c r="B4468" t="s">
        <v>24</v>
      </c>
      <c r="C4468" t="s">
        <v>25</v>
      </c>
      <c r="D4468">
        <v>2022</v>
      </c>
      <c r="E4468" t="s">
        <v>86</v>
      </c>
      <c r="F4468" t="s">
        <v>158</v>
      </c>
      <c r="G4468" t="s">
        <v>28</v>
      </c>
      <c r="H4468" t="s">
        <v>29</v>
      </c>
      <c r="M4468" t="s">
        <v>821</v>
      </c>
      <c r="N4468" t="str">
        <f>_xlfn.CONCAT(Tableau1[[#This Row],[species_name]],Tableau1[[#This Row],[sub_reg]])</f>
        <v>Inshore squids nei27.7.h</v>
      </c>
      <c r="O4468" t="s">
        <v>32</v>
      </c>
      <c r="P4468" t="s">
        <v>33</v>
      </c>
      <c r="Q4468" t="s">
        <v>34</v>
      </c>
      <c r="R4468">
        <v>5173.7299999999996</v>
      </c>
      <c r="S4468" t="s">
        <v>35</v>
      </c>
      <c r="T4468" t="s">
        <v>196</v>
      </c>
      <c r="U4468" t="s">
        <v>197</v>
      </c>
      <c r="V4468" t="s">
        <v>330</v>
      </c>
      <c r="W4468">
        <f>IFERROR(INDEX(#REF!,MATCH(Tableau1[[#This Row],[Identifiant pour calcul]],#REF!,0),9),0)</f>
        <v>0</v>
      </c>
      <c r="X4468">
        <f>Tableau1[[#This Row],[value]]*0.125*Tableau1[[#This Row],[Sequestration factor]]</f>
        <v>0</v>
      </c>
      <c r="Y4468" t="s">
        <v>39</v>
      </c>
      <c r="Z4468" t="s">
        <v>40</v>
      </c>
      <c r="AA4468" t="s">
        <v>39</v>
      </c>
      <c r="AB4468" t="e">
        <f>INDEX(#REF!,MATCH(Tableau1[[#This Row],[species_name]],#REF!,0),2)</f>
        <v>#REF!</v>
      </c>
      <c r="AC4468" s="3" t="e">
        <f>Tableau1[[#This Row],[value]]/Tableau1[[#This Row],[débarquements totaux de l''espèce]]</f>
        <v>#REF!</v>
      </c>
    </row>
    <row r="4469" spans="1:29" x14ac:dyDescent="0.2">
      <c r="A4469" s="1">
        <v>45355</v>
      </c>
      <c r="B4469" t="s">
        <v>24</v>
      </c>
      <c r="C4469" t="s">
        <v>25</v>
      </c>
      <c r="D4469">
        <v>2022</v>
      </c>
      <c r="E4469" t="s">
        <v>86</v>
      </c>
      <c r="F4469" t="s">
        <v>158</v>
      </c>
      <c r="G4469" t="s">
        <v>28</v>
      </c>
      <c r="H4469" t="s">
        <v>29</v>
      </c>
      <c r="M4469" t="s">
        <v>821</v>
      </c>
      <c r="N4469" t="str">
        <f>_xlfn.CONCAT(Tableau1[[#This Row],[species_name]],Tableau1[[#This Row],[sub_reg]])</f>
        <v>Inshore squids nei27.8.a</v>
      </c>
      <c r="O4469" t="s">
        <v>32</v>
      </c>
      <c r="P4469" t="s">
        <v>33</v>
      </c>
      <c r="Q4469" t="s">
        <v>34</v>
      </c>
      <c r="R4469">
        <v>326438.96999999997</v>
      </c>
      <c r="S4469" t="s">
        <v>35</v>
      </c>
      <c r="T4469" t="s">
        <v>196</v>
      </c>
      <c r="U4469" t="s">
        <v>197</v>
      </c>
      <c r="V4469" t="s">
        <v>331</v>
      </c>
      <c r="W4469">
        <f>IFERROR(INDEX(#REF!,MATCH(Tableau1[[#This Row],[Identifiant pour calcul]],#REF!,0),9),0)</f>
        <v>0</v>
      </c>
      <c r="X4469">
        <f>Tableau1[[#This Row],[value]]*0.125*Tableau1[[#This Row],[Sequestration factor]]</f>
        <v>0</v>
      </c>
      <c r="Y4469" t="s">
        <v>39</v>
      </c>
      <c r="Z4469" t="s">
        <v>40</v>
      </c>
      <c r="AA4469" t="s">
        <v>39</v>
      </c>
      <c r="AB4469" t="e">
        <f>INDEX(#REF!,MATCH(Tableau1[[#This Row],[species_name]],#REF!,0),2)</f>
        <v>#REF!</v>
      </c>
      <c r="AC4469" s="3" t="e">
        <f>Tableau1[[#This Row],[value]]/Tableau1[[#This Row],[débarquements totaux de l''espèce]]</f>
        <v>#REF!</v>
      </c>
    </row>
    <row r="4470" spans="1:29" x14ac:dyDescent="0.2">
      <c r="A4470" s="1">
        <v>45355</v>
      </c>
      <c r="B4470" t="s">
        <v>24</v>
      </c>
      <c r="C4470" t="s">
        <v>25</v>
      </c>
      <c r="D4470">
        <v>2022</v>
      </c>
      <c r="E4470" t="s">
        <v>86</v>
      </c>
      <c r="F4470" t="s">
        <v>158</v>
      </c>
      <c r="G4470" t="s">
        <v>28</v>
      </c>
      <c r="H4470" t="s">
        <v>29</v>
      </c>
      <c r="M4470" t="s">
        <v>821</v>
      </c>
      <c r="N4470" t="str">
        <f>_xlfn.CONCAT(Tableau1[[#This Row],[species_name]],Tableau1[[#This Row],[sub_reg]])</f>
        <v>Inshore squids nei27.8.b</v>
      </c>
      <c r="O4470" t="s">
        <v>32</v>
      </c>
      <c r="P4470" t="s">
        <v>33</v>
      </c>
      <c r="Q4470" t="s">
        <v>34</v>
      </c>
      <c r="R4470">
        <v>109253.64</v>
      </c>
      <c r="S4470" t="s">
        <v>35</v>
      </c>
      <c r="T4470" t="s">
        <v>196</v>
      </c>
      <c r="U4470" t="s">
        <v>197</v>
      </c>
      <c r="V4470" t="s">
        <v>338</v>
      </c>
      <c r="W4470">
        <f>IFERROR(INDEX(#REF!,MATCH(Tableau1[[#This Row],[Identifiant pour calcul]],#REF!,0),9),0)</f>
        <v>0</v>
      </c>
      <c r="X4470">
        <f>Tableau1[[#This Row],[value]]*0.125*Tableau1[[#This Row],[Sequestration factor]]</f>
        <v>0</v>
      </c>
      <c r="Y4470" t="s">
        <v>39</v>
      </c>
      <c r="Z4470" t="s">
        <v>40</v>
      </c>
      <c r="AA4470" t="s">
        <v>39</v>
      </c>
      <c r="AB4470" t="e">
        <f>INDEX(#REF!,MATCH(Tableau1[[#This Row],[species_name]],#REF!,0),2)</f>
        <v>#REF!</v>
      </c>
      <c r="AC4470" s="3" t="e">
        <f>Tableau1[[#This Row],[value]]/Tableau1[[#This Row],[débarquements totaux de l''espèce]]</f>
        <v>#REF!</v>
      </c>
    </row>
    <row r="4471" spans="1:29" x14ac:dyDescent="0.2">
      <c r="A4471" s="1">
        <v>45355</v>
      </c>
      <c r="B4471" t="s">
        <v>24</v>
      </c>
      <c r="C4471" t="s">
        <v>25</v>
      </c>
      <c r="D4471">
        <v>2022</v>
      </c>
      <c r="E4471" t="s">
        <v>86</v>
      </c>
      <c r="F4471" t="s">
        <v>158</v>
      </c>
      <c r="G4471" t="s">
        <v>107</v>
      </c>
      <c r="H4471" t="s">
        <v>29</v>
      </c>
      <c r="L4471" t="s">
        <v>822</v>
      </c>
      <c r="M4471" t="s">
        <v>823</v>
      </c>
      <c r="N4471" t="str">
        <f>_xlfn.CONCAT(Tableau1[[#This Row],[species_name]],Tableau1[[#This Row],[sub_reg]])</f>
        <v>Inshore squids nei27.8.b</v>
      </c>
      <c r="O4471" t="s">
        <v>32</v>
      </c>
      <c r="P4471" t="s">
        <v>33</v>
      </c>
      <c r="Q4471" t="s">
        <v>34</v>
      </c>
      <c r="R4471">
        <v>4778.3</v>
      </c>
      <c r="S4471" t="s">
        <v>35</v>
      </c>
      <c r="T4471" t="s">
        <v>196</v>
      </c>
      <c r="U4471" t="s">
        <v>197</v>
      </c>
      <c r="V4471" t="s">
        <v>338</v>
      </c>
      <c r="W4471">
        <f>IFERROR(INDEX(#REF!,MATCH(Tableau1[[#This Row],[Identifiant pour calcul]],#REF!,0),9),0)</f>
        <v>0</v>
      </c>
      <c r="X4471">
        <f>Tableau1[[#This Row],[value]]*0.125*Tableau1[[#This Row],[Sequestration factor]]</f>
        <v>0</v>
      </c>
      <c r="Y4471" t="s">
        <v>39</v>
      </c>
      <c r="Z4471" t="s">
        <v>40</v>
      </c>
      <c r="AA4471" t="s">
        <v>39</v>
      </c>
      <c r="AB4471" t="e">
        <f>INDEX(#REF!,MATCH(Tableau1[[#This Row],[species_name]],#REF!,0),2)</f>
        <v>#REF!</v>
      </c>
      <c r="AC4471" s="3" t="e">
        <f>Tableau1[[#This Row],[value]]/Tableau1[[#This Row],[débarquements totaux de l''espèce]]</f>
        <v>#REF!</v>
      </c>
    </row>
    <row r="4472" spans="1:29" x14ac:dyDescent="0.2">
      <c r="A4472" s="1">
        <v>45355</v>
      </c>
      <c r="B4472" t="s">
        <v>24</v>
      </c>
      <c r="C4472" t="s">
        <v>25</v>
      </c>
      <c r="D4472">
        <v>2022</v>
      </c>
      <c r="E4472" t="s">
        <v>86</v>
      </c>
      <c r="F4472" t="s">
        <v>158</v>
      </c>
      <c r="G4472" t="s">
        <v>107</v>
      </c>
      <c r="H4472" t="s">
        <v>29</v>
      </c>
      <c r="L4472" t="s">
        <v>822</v>
      </c>
      <c r="M4472" t="s">
        <v>823</v>
      </c>
      <c r="N4472" t="str">
        <f>_xlfn.CONCAT(Tableau1[[#This Row],[species_name]],Tableau1[[#This Row],[sub_reg]])</f>
        <v>Inshore squids nei27.7.e</v>
      </c>
      <c r="O4472" t="s">
        <v>32</v>
      </c>
      <c r="P4472" t="s">
        <v>33</v>
      </c>
      <c r="Q4472" t="s">
        <v>34</v>
      </c>
      <c r="R4472">
        <v>2508.6</v>
      </c>
      <c r="S4472" t="s">
        <v>35</v>
      </c>
      <c r="T4472" t="s">
        <v>196</v>
      </c>
      <c r="U4472" t="s">
        <v>197</v>
      </c>
      <c r="V4472" t="s">
        <v>226</v>
      </c>
      <c r="W4472">
        <f>IFERROR(INDEX(#REF!,MATCH(Tableau1[[#This Row],[Identifiant pour calcul]],#REF!,0),9),0)</f>
        <v>0</v>
      </c>
      <c r="X4472">
        <f>Tableau1[[#This Row],[value]]*0.125*Tableau1[[#This Row],[Sequestration factor]]</f>
        <v>0</v>
      </c>
      <c r="Y4472" t="s">
        <v>39</v>
      </c>
      <c r="Z4472" t="s">
        <v>40</v>
      </c>
      <c r="AA4472" t="s">
        <v>39</v>
      </c>
      <c r="AB4472" t="e">
        <f>INDEX(#REF!,MATCH(Tableau1[[#This Row],[species_name]],#REF!,0),2)</f>
        <v>#REF!</v>
      </c>
      <c r="AC4472" s="3" t="e">
        <f>Tableau1[[#This Row],[value]]/Tableau1[[#This Row],[débarquements totaux de l''espèce]]</f>
        <v>#REF!</v>
      </c>
    </row>
    <row r="4473" spans="1:29" x14ac:dyDescent="0.2">
      <c r="A4473" s="1">
        <v>45355</v>
      </c>
      <c r="B4473" t="s">
        <v>24</v>
      </c>
      <c r="C4473" t="s">
        <v>25</v>
      </c>
      <c r="D4473">
        <v>2022</v>
      </c>
      <c r="E4473" t="s">
        <v>86</v>
      </c>
      <c r="F4473" t="s">
        <v>158</v>
      </c>
      <c r="G4473" t="s">
        <v>406</v>
      </c>
      <c r="H4473" t="s">
        <v>29</v>
      </c>
      <c r="L4473" t="s">
        <v>418</v>
      </c>
      <c r="M4473" t="s">
        <v>419</v>
      </c>
      <c r="N4473" t="str">
        <f>_xlfn.CONCAT(Tableau1[[#This Row],[species_name]],Tableau1[[#This Row],[sub_reg]])</f>
        <v>Inshore squids nei27.6.a</v>
      </c>
      <c r="O4473" t="s">
        <v>32</v>
      </c>
      <c r="P4473" t="s">
        <v>33</v>
      </c>
      <c r="Q4473" t="s">
        <v>34</v>
      </c>
      <c r="R4473">
        <v>3490.66</v>
      </c>
      <c r="S4473" t="s">
        <v>35</v>
      </c>
      <c r="T4473" t="s">
        <v>196</v>
      </c>
      <c r="U4473" t="s">
        <v>197</v>
      </c>
      <c r="V4473" t="s">
        <v>195</v>
      </c>
      <c r="W4473">
        <f>IFERROR(INDEX(#REF!,MATCH(Tableau1[[#This Row],[Identifiant pour calcul]],#REF!,0),9),0)</f>
        <v>0</v>
      </c>
      <c r="X4473">
        <f>Tableau1[[#This Row],[value]]*0.125*Tableau1[[#This Row],[Sequestration factor]]</f>
        <v>0</v>
      </c>
      <c r="Y4473" t="s">
        <v>39</v>
      </c>
      <c r="Z4473" t="s">
        <v>40</v>
      </c>
      <c r="AA4473" t="s">
        <v>39</v>
      </c>
      <c r="AB4473" t="e">
        <f>INDEX(#REF!,MATCH(Tableau1[[#This Row],[species_name]],#REF!,0),2)</f>
        <v>#REF!</v>
      </c>
      <c r="AC4473" s="3" t="e">
        <f>Tableau1[[#This Row],[value]]/Tableau1[[#This Row],[débarquements totaux de l''espèce]]</f>
        <v>#REF!</v>
      </c>
    </row>
    <row r="4474" spans="1:29" x14ac:dyDescent="0.2">
      <c r="A4474" s="1">
        <v>45355</v>
      </c>
      <c r="B4474" t="s">
        <v>24</v>
      </c>
      <c r="C4474" t="s">
        <v>25</v>
      </c>
      <c r="D4474">
        <v>2022</v>
      </c>
      <c r="E4474" t="s">
        <v>86</v>
      </c>
      <c r="F4474" t="s">
        <v>87</v>
      </c>
      <c r="G4474" t="s">
        <v>28</v>
      </c>
      <c r="H4474" t="s">
        <v>29</v>
      </c>
      <c r="L4474" t="s">
        <v>89</v>
      </c>
      <c r="M4474" t="s">
        <v>90</v>
      </c>
      <c r="N4474" t="str">
        <f>_xlfn.CONCAT(Tableau1[[#This Row],[species_name]],Tableau1[[#This Row],[sub_reg]])</f>
        <v>Inshore squids nei27.7.d</v>
      </c>
      <c r="O4474" t="s">
        <v>32</v>
      </c>
      <c r="P4474" t="s">
        <v>33</v>
      </c>
      <c r="Q4474" t="s">
        <v>34</v>
      </c>
      <c r="R4474">
        <v>53964.88</v>
      </c>
      <c r="S4474" t="s">
        <v>35</v>
      </c>
      <c r="T4474" t="s">
        <v>196</v>
      </c>
      <c r="U4474" t="s">
        <v>197</v>
      </c>
      <c r="V4474" t="s">
        <v>96</v>
      </c>
      <c r="W4474">
        <f>IFERROR(INDEX(#REF!,MATCH(Tableau1[[#This Row],[Identifiant pour calcul]],#REF!,0),9),0)</f>
        <v>0</v>
      </c>
      <c r="X4474">
        <f>Tableau1[[#This Row],[value]]*0.125*Tableau1[[#This Row],[Sequestration factor]]</f>
        <v>0</v>
      </c>
      <c r="Y4474" t="s">
        <v>39</v>
      </c>
      <c r="Z4474" t="s">
        <v>40</v>
      </c>
      <c r="AA4474" t="s">
        <v>39</v>
      </c>
      <c r="AB4474" t="e">
        <f>INDEX(#REF!,MATCH(Tableau1[[#This Row],[species_name]],#REF!,0),2)</f>
        <v>#REF!</v>
      </c>
      <c r="AC4474" s="3" t="e">
        <f>Tableau1[[#This Row],[value]]/Tableau1[[#This Row],[débarquements totaux de l''espèce]]</f>
        <v>#REF!</v>
      </c>
    </row>
    <row r="4475" spans="1:29" x14ac:dyDescent="0.2">
      <c r="A4475" s="1">
        <v>45355</v>
      </c>
      <c r="B4475" t="s">
        <v>24</v>
      </c>
      <c r="C4475" t="s">
        <v>25</v>
      </c>
      <c r="D4475">
        <v>2022</v>
      </c>
      <c r="E4475" t="s">
        <v>86</v>
      </c>
      <c r="F4475" t="s">
        <v>158</v>
      </c>
      <c r="G4475" t="s">
        <v>107</v>
      </c>
      <c r="H4475" t="s">
        <v>29</v>
      </c>
      <c r="L4475" t="s">
        <v>822</v>
      </c>
      <c r="M4475" t="s">
        <v>823</v>
      </c>
      <c r="N4475" t="str">
        <f>_xlfn.CONCAT(Tableau1[[#This Row],[species_name]],Tableau1[[#This Row],[sub_reg]])</f>
        <v>Inshore squids nei27.7.d</v>
      </c>
      <c r="O4475" t="s">
        <v>32</v>
      </c>
      <c r="P4475" t="s">
        <v>33</v>
      </c>
      <c r="Q4475" t="s">
        <v>34</v>
      </c>
      <c r="R4475">
        <v>1553.21</v>
      </c>
      <c r="S4475" t="s">
        <v>35</v>
      </c>
      <c r="T4475" t="s">
        <v>196</v>
      </c>
      <c r="U4475" t="s">
        <v>197</v>
      </c>
      <c r="V4475" t="s">
        <v>96</v>
      </c>
      <c r="W4475">
        <f>IFERROR(INDEX(#REF!,MATCH(Tableau1[[#This Row],[Identifiant pour calcul]],#REF!,0),9),0)</f>
        <v>0</v>
      </c>
      <c r="X4475">
        <f>Tableau1[[#This Row],[value]]*0.125*Tableau1[[#This Row],[Sequestration factor]]</f>
        <v>0</v>
      </c>
      <c r="Y4475" t="s">
        <v>39</v>
      </c>
      <c r="Z4475" t="s">
        <v>40</v>
      </c>
      <c r="AA4475" t="s">
        <v>39</v>
      </c>
      <c r="AB4475" t="e">
        <f>INDEX(#REF!,MATCH(Tableau1[[#This Row],[species_name]],#REF!,0),2)</f>
        <v>#REF!</v>
      </c>
      <c r="AC4475" s="3" t="e">
        <f>Tableau1[[#This Row],[value]]/Tableau1[[#This Row],[débarquements totaux de l''espèce]]</f>
        <v>#REF!</v>
      </c>
    </row>
    <row r="4476" spans="1:29" x14ac:dyDescent="0.2">
      <c r="A4476" s="1">
        <v>45355</v>
      </c>
      <c r="B4476" t="s">
        <v>24</v>
      </c>
      <c r="C4476" t="s">
        <v>25</v>
      </c>
      <c r="D4476">
        <v>2022</v>
      </c>
      <c r="E4476" t="s">
        <v>86</v>
      </c>
      <c r="F4476" t="s">
        <v>158</v>
      </c>
      <c r="G4476" t="s">
        <v>107</v>
      </c>
      <c r="H4476" t="s">
        <v>29</v>
      </c>
      <c r="L4476" t="s">
        <v>822</v>
      </c>
      <c r="M4476" t="s">
        <v>823</v>
      </c>
      <c r="N4476" t="str">
        <f>_xlfn.CONCAT(Tableau1[[#This Row],[species_name]],Tableau1[[#This Row],[sub_reg]])</f>
        <v>Inshore squids nei27.8.a</v>
      </c>
      <c r="O4476" t="s">
        <v>32</v>
      </c>
      <c r="P4476" t="s">
        <v>33</v>
      </c>
      <c r="Q4476" t="s">
        <v>34</v>
      </c>
      <c r="R4476">
        <v>49062.97</v>
      </c>
      <c r="S4476" t="s">
        <v>35</v>
      </c>
      <c r="T4476" t="s">
        <v>196</v>
      </c>
      <c r="U4476" t="s">
        <v>197</v>
      </c>
      <c r="V4476" t="s">
        <v>331</v>
      </c>
      <c r="W4476">
        <f>IFERROR(INDEX(#REF!,MATCH(Tableau1[[#This Row],[Identifiant pour calcul]],#REF!,0),9),0)</f>
        <v>0</v>
      </c>
      <c r="X4476">
        <f>Tableau1[[#This Row],[value]]*0.125*Tableau1[[#This Row],[Sequestration factor]]</f>
        <v>0</v>
      </c>
      <c r="Y4476" t="s">
        <v>39</v>
      </c>
      <c r="Z4476" t="s">
        <v>40</v>
      </c>
      <c r="AA4476" t="s">
        <v>39</v>
      </c>
      <c r="AB4476" t="e">
        <f>INDEX(#REF!,MATCH(Tableau1[[#This Row],[species_name]],#REF!,0),2)</f>
        <v>#REF!</v>
      </c>
      <c r="AC4476" s="3" t="e">
        <f>Tableau1[[#This Row],[value]]/Tableau1[[#This Row],[débarquements totaux de l''espèce]]</f>
        <v>#REF!</v>
      </c>
    </row>
    <row r="4477" spans="1:29" x14ac:dyDescent="0.2">
      <c r="A4477" s="1">
        <v>45355</v>
      </c>
      <c r="B4477" t="s">
        <v>24</v>
      </c>
      <c r="C4477" t="s">
        <v>25</v>
      </c>
      <c r="D4477">
        <v>2022</v>
      </c>
      <c r="E4477" t="s">
        <v>86</v>
      </c>
      <c r="F4477" t="s">
        <v>87</v>
      </c>
      <c r="G4477" t="s">
        <v>107</v>
      </c>
      <c r="H4477" t="s">
        <v>29</v>
      </c>
      <c r="M4477" t="s">
        <v>830</v>
      </c>
      <c r="N4477" t="str">
        <f>_xlfn.CONCAT(Tableau1[[#This Row],[species_name]],Tableau1[[#This Row],[sub_reg]])</f>
        <v>Inshore squids nei27.8.a</v>
      </c>
      <c r="O4477" t="s">
        <v>32</v>
      </c>
      <c r="P4477" t="s">
        <v>33</v>
      </c>
      <c r="Q4477" t="s">
        <v>34</v>
      </c>
      <c r="R4477">
        <v>2835.7</v>
      </c>
      <c r="S4477" t="s">
        <v>35</v>
      </c>
      <c r="T4477" t="s">
        <v>196</v>
      </c>
      <c r="U4477" t="s">
        <v>197</v>
      </c>
      <c r="V4477" t="s">
        <v>331</v>
      </c>
      <c r="W4477">
        <f>IFERROR(INDEX(#REF!,MATCH(Tableau1[[#This Row],[Identifiant pour calcul]],#REF!,0),9),0)</f>
        <v>0</v>
      </c>
      <c r="X4477">
        <f>Tableau1[[#This Row],[value]]*0.125*Tableau1[[#This Row],[Sequestration factor]]</f>
        <v>0</v>
      </c>
      <c r="Y4477" t="s">
        <v>39</v>
      </c>
      <c r="Z4477" t="s">
        <v>40</v>
      </c>
      <c r="AA4477" t="s">
        <v>39</v>
      </c>
      <c r="AB4477" t="e">
        <f>INDEX(#REF!,MATCH(Tableau1[[#This Row],[species_name]],#REF!,0),2)</f>
        <v>#REF!</v>
      </c>
      <c r="AC4477" s="3" t="e">
        <f>Tableau1[[#This Row],[value]]/Tableau1[[#This Row],[débarquements totaux de l''espèce]]</f>
        <v>#REF!</v>
      </c>
    </row>
    <row r="4478" spans="1:29" x14ac:dyDescent="0.2">
      <c r="A4478" s="1">
        <v>45355</v>
      </c>
      <c r="B4478" t="s">
        <v>24</v>
      </c>
      <c r="C4478" t="s">
        <v>25</v>
      </c>
      <c r="D4478">
        <v>2022</v>
      </c>
      <c r="E4478" t="s">
        <v>86</v>
      </c>
      <c r="F4478" t="s">
        <v>372</v>
      </c>
      <c r="G4478" t="s">
        <v>28</v>
      </c>
      <c r="H4478" t="s">
        <v>29</v>
      </c>
      <c r="L4478" t="s">
        <v>711</v>
      </c>
      <c r="M4478" t="s">
        <v>712</v>
      </c>
      <c r="N4478" t="str">
        <f>_xlfn.CONCAT(Tableau1[[#This Row],[species_name]],Tableau1[[#This Row],[sub_reg]])</f>
        <v>Inshore squids nei27.4.c</v>
      </c>
      <c r="O4478" t="s">
        <v>32</v>
      </c>
      <c r="P4478" t="s">
        <v>33</v>
      </c>
      <c r="Q4478" t="s">
        <v>34</v>
      </c>
      <c r="R4478">
        <v>1110.79</v>
      </c>
      <c r="S4478" t="s">
        <v>35</v>
      </c>
      <c r="T4478" t="s">
        <v>196</v>
      </c>
      <c r="U4478" t="s">
        <v>197</v>
      </c>
      <c r="V4478" t="s">
        <v>389</v>
      </c>
      <c r="W4478">
        <f>IFERROR(INDEX(#REF!,MATCH(Tableau1[[#This Row],[Identifiant pour calcul]],#REF!,0),9),0)</f>
        <v>0</v>
      </c>
      <c r="X4478">
        <f>Tableau1[[#This Row],[value]]*0.125*Tableau1[[#This Row],[Sequestration factor]]</f>
        <v>0</v>
      </c>
      <c r="Y4478" t="s">
        <v>39</v>
      </c>
      <c r="Z4478" t="s">
        <v>40</v>
      </c>
      <c r="AA4478" t="s">
        <v>39</v>
      </c>
      <c r="AB4478" t="e">
        <f>INDEX(#REF!,MATCH(Tableau1[[#This Row],[species_name]],#REF!,0),2)</f>
        <v>#REF!</v>
      </c>
      <c r="AC4478" s="3" t="e">
        <f>Tableau1[[#This Row],[value]]/Tableau1[[#This Row],[débarquements totaux de l''espèce]]</f>
        <v>#REF!</v>
      </c>
    </row>
    <row r="4479" spans="1:29" x14ac:dyDescent="0.2">
      <c r="A4479" s="1">
        <v>45355</v>
      </c>
      <c r="B4479" t="s">
        <v>24</v>
      </c>
      <c r="C4479" t="s">
        <v>25</v>
      </c>
      <c r="D4479">
        <v>2022</v>
      </c>
      <c r="E4479" t="s">
        <v>86</v>
      </c>
      <c r="F4479" t="s">
        <v>217</v>
      </c>
      <c r="G4479" t="s">
        <v>107</v>
      </c>
      <c r="H4479" t="s">
        <v>29</v>
      </c>
      <c r="M4479" t="s">
        <v>771</v>
      </c>
      <c r="N4479" t="str">
        <f>_xlfn.CONCAT(Tableau1[[#This Row],[species_name]],Tableau1[[#This Row],[sub_reg]])</f>
        <v>Inshore squids nei27.7.e</v>
      </c>
      <c r="O4479" t="s">
        <v>32</v>
      </c>
      <c r="P4479" t="s">
        <v>33</v>
      </c>
      <c r="Q4479" t="s">
        <v>34</v>
      </c>
      <c r="R4479">
        <v>2216.6999999999998</v>
      </c>
      <c r="S4479" t="s">
        <v>35</v>
      </c>
      <c r="T4479" t="s">
        <v>196</v>
      </c>
      <c r="U4479" t="s">
        <v>197</v>
      </c>
      <c r="V4479" t="s">
        <v>226</v>
      </c>
      <c r="W4479">
        <f>IFERROR(INDEX(#REF!,MATCH(Tableau1[[#This Row],[Identifiant pour calcul]],#REF!,0),9),0)</f>
        <v>0</v>
      </c>
      <c r="X4479">
        <f>Tableau1[[#This Row],[value]]*0.125*Tableau1[[#This Row],[Sequestration factor]]</f>
        <v>0</v>
      </c>
      <c r="Y4479" t="s">
        <v>39</v>
      </c>
      <c r="Z4479" t="s">
        <v>40</v>
      </c>
      <c r="AA4479" t="s">
        <v>39</v>
      </c>
      <c r="AB4479" t="e">
        <f>INDEX(#REF!,MATCH(Tableau1[[#This Row],[species_name]],#REF!,0),2)</f>
        <v>#REF!</v>
      </c>
      <c r="AC4479" s="3" t="e">
        <f>Tableau1[[#This Row],[value]]/Tableau1[[#This Row],[débarquements totaux de l''espèce]]</f>
        <v>#REF!</v>
      </c>
    </row>
    <row r="4480" spans="1:29" x14ac:dyDescent="0.2">
      <c r="A4480" s="1">
        <v>45355</v>
      </c>
      <c r="B4480" t="s">
        <v>24</v>
      </c>
      <c r="C4480" t="s">
        <v>25</v>
      </c>
      <c r="D4480">
        <v>2022</v>
      </c>
      <c r="E4480" t="s">
        <v>86</v>
      </c>
      <c r="F4480" t="s">
        <v>158</v>
      </c>
      <c r="G4480" t="s">
        <v>88</v>
      </c>
      <c r="H4480" t="s">
        <v>29</v>
      </c>
      <c r="L4480" t="s">
        <v>373</v>
      </c>
      <c r="M4480" t="s">
        <v>374</v>
      </c>
      <c r="N4480" t="str">
        <f>_xlfn.CONCAT(Tableau1[[#This Row],[species_name]],Tableau1[[#This Row],[sub_reg]])</f>
        <v>Inshore squids nei27.8.a</v>
      </c>
      <c r="O4480" t="s">
        <v>32</v>
      </c>
      <c r="P4480" t="s">
        <v>33</v>
      </c>
      <c r="Q4480" t="s">
        <v>34</v>
      </c>
      <c r="R4480">
        <v>452626.44</v>
      </c>
      <c r="S4480" t="s">
        <v>35</v>
      </c>
      <c r="T4480" t="s">
        <v>196</v>
      </c>
      <c r="U4480" t="s">
        <v>197</v>
      </c>
      <c r="V4480" t="s">
        <v>331</v>
      </c>
      <c r="W4480">
        <f>IFERROR(INDEX(#REF!,MATCH(Tableau1[[#This Row],[Identifiant pour calcul]],#REF!,0),9),0)</f>
        <v>0</v>
      </c>
      <c r="X4480">
        <f>Tableau1[[#This Row],[value]]*0.125*Tableau1[[#This Row],[Sequestration factor]]</f>
        <v>0</v>
      </c>
      <c r="Y4480" t="s">
        <v>39</v>
      </c>
      <c r="Z4480" t="s">
        <v>40</v>
      </c>
      <c r="AA4480" t="s">
        <v>39</v>
      </c>
      <c r="AB4480" t="e">
        <f>INDEX(#REF!,MATCH(Tableau1[[#This Row],[species_name]],#REF!,0),2)</f>
        <v>#REF!</v>
      </c>
      <c r="AC4480" s="3" t="e">
        <f>Tableau1[[#This Row],[value]]/Tableau1[[#This Row],[débarquements totaux de l''espèce]]</f>
        <v>#REF!</v>
      </c>
    </row>
    <row r="4481" spans="1:29" x14ac:dyDescent="0.2">
      <c r="A4481" s="1">
        <v>45355</v>
      </c>
      <c r="B4481" t="s">
        <v>24</v>
      </c>
      <c r="C4481" t="s">
        <v>25</v>
      </c>
      <c r="D4481">
        <v>2022</v>
      </c>
      <c r="E4481" t="s">
        <v>86</v>
      </c>
      <c r="F4481" t="s">
        <v>523</v>
      </c>
      <c r="G4481" t="s">
        <v>28</v>
      </c>
      <c r="H4481" t="s">
        <v>29</v>
      </c>
      <c r="L4481" t="s">
        <v>524</v>
      </c>
      <c r="M4481" t="s">
        <v>525</v>
      </c>
      <c r="N4481" t="str">
        <f>_xlfn.CONCAT(Tableau1[[#This Row],[species_name]],Tableau1[[#This Row],[sub_reg]])</f>
        <v>Inshore squids nei27.8.a</v>
      </c>
      <c r="O4481" t="s">
        <v>32</v>
      </c>
      <c r="P4481" t="s">
        <v>33</v>
      </c>
      <c r="Q4481" t="s">
        <v>34</v>
      </c>
      <c r="R4481">
        <v>41172.58</v>
      </c>
      <c r="S4481" t="s">
        <v>35</v>
      </c>
      <c r="T4481" t="s">
        <v>196</v>
      </c>
      <c r="U4481" t="s">
        <v>197</v>
      </c>
      <c r="V4481" t="s">
        <v>331</v>
      </c>
      <c r="W4481">
        <f>IFERROR(INDEX(#REF!,MATCH(Tableau1[[#This Row],[Identifiant pour calcul]],#REF!,0),9),0)</f>
        <v>0</v>
      </c>
      <c r="X4481">
        <f>Tableau1[[#This Row],[value]]*0.125*Tableau1[[#This Row],[Sequestration factor]]</f>
        <v>0</v>
      </c>
      <c r="Y4481" t="s">
        <v>39</v>
      </c>
      <c r="Z4481" t="s">
        <v>40</v>
      </c>
      <c r="AA4481" t="s">
        <v>39</v>
      </c>
      <c r="AB4481" t="e">
        <f>INDEX(#REF!,MATCH(Tableau1[[#This Row],[species_name]],#REF!,0),2)</f>
        <v>#REF!</v>
      </c>
      <c r="AC4481" s="3" t="e">
        <f>Tableau1[[#This Row],[value]]/Tableau1[[#This Row],[débarquements totaux de l''espèce]]</f>
        <v>#REF!</v>
      </c>
    </row>
    <row r="4482" spans="1:29" x14ac:dyDescent="0.2">
      <c r="A4482" s="1">
        <v>45355</v>
      </c>
      <c r="B4482" t="s">
        <v>24</v>
      </c>
      <c r="C4482" t="s">
        <v>25</v>
      </c>
      <c r="D4482">
        <v>2022</v>
      </c>
      <c r="E4482" t="s">
        <v>86</v>
      </c>
      <c r="F4482" t="s">
        <v>217</v>
      </c>
      <c r="G4482" t="s">
        <v>406</v>
      </c>
      <c r="H4482" t="s">
        <v>29</v>
      </c>
      <c r="L4482" t="s">
        <v>660</v>
      </c>
      <c r="M4482" t="s">
        <v>661</v>
      </c>
      <c r="N4482" t="str">
        <f>_xlfn.CONCAT(Tableau1[[#This Row],[species_name]],Tableau1[[#This Row],[sub_reg]])</f>
        <v>Inshore squids nei27.7.d</v>
      </c>
      <c r="O4482" t="s">
        <v>32</v>
      </c>
      <c r="P4482" t="s">
        <v>33</v>
      </c>
      <c r="Q4482" t="s">
        <v>34</v>
      </c>
      <c r="R4482">
        <v>55136.29</v>
      </c>
      <c r="S4482" t="s">
        <v>35</v>
      </c>
      <c r="T4482" t="s">
        <v>196</v>
      </c>
      <c r="U4482" t="s">
        <v>197</v>
      </c>
      <c r="V4482" t="s">
        <v>96</v>
      </c>
      <c r="W4482">
        <f>IFERROR(INDEX(#REF!,MATCH(Tableau1[[#This Row],[Identifiant pour calcul]],#REF!,0),9),0)</f>
        <v>0</v>
      </c>
      <c r="X4482">
        <f>Tableau1[[#This Row],[value]]*0.125*Tableau1[[#This Row],[Sequestration factor]]</f>
        <v>0</v>
      </c>
      <c r="Y4482" t="s">
        <v>39</v>
      </c>
      <c r="Z4482" t="s">
        <v>40</v>
      </c>
      <c r="AA4482" t="s">
        <v>39</v>
      </c>
      <c r="AB4482" t="e">
        <f>INDEX(#REF!,MATCH(Tableau1[[#This Row],[species_name]],#REF!,0),2)</f>
        <v>#REF!</v>
      </c>
      <c r="AC4482" s="3" t="e">
        <f>Tableau1[[#This Row],[value]]/Tableau1[[#This Row],[débarquements totaux de l''espèce]]</f>
        <v>#REF!</v>
      </c>
    </row>
    <row r="4483" spans="1:29" x14ac:dyDescent="0.2">
      <c r="A4483" s="1">
        <v>45355</v>
      </c>
      <c r="B4483" t="s">
        <v>24</v>
      </c>
      <c r="C4483" t="s">
        <v>25</v>
      </c>
      <c r="D4483">
        <v>2022</v>
      </c>
      <c r="E4483" t="s">
        <v>86</v>
      </c>
      <c r="F4483" t="s">
        <v>523</v>
      </c>
      <c r="G4483" t="s">
        <v>88</v>
      </c>
      <c r="H4483" t="s">
        <v>29</v>
      </c>
      <c r="L4483" t="s">
        <v>524</v>
      </c>
      <c r="M4483" t="s">
        <v>525</v>
      </c>
      <c r="N4483" t="str">
        <f>_xlfn.CONCAT(Tableau1[[#This Row],[species_name]],Tableau1[[#This Row],[sub_reg]])</f>
        <v>Inshore squids nei27.7.e</v>
      </c>
      <c r="O4483" t="s">
        <v>32</v>
      </c>
      <c r="P4483" t="s">
        <v>33</v>
      </c>
      <c r="Q4483" t="s">
        <v>34</v>
      </c>
      <c r="R4483">
        <v>4512.54</v>
      </c>
      <c r="S4483" t="s">
        <v>35</v>
      </c>
      <c r="T4483" t="s">
        <v>196</v>
      </c>
      <c r="U4483" t="s">
        <v>197</v>
      </c>
      <c r="V4483" t="s">
        <v>226</v>
      </c>
      <c r="W4483">
        <f>IFERROR(INDEX(#REF!,MATCH(Tableau1[[#This Row],[Identifiant pour calcul]],#REF!,0),9),0)</f>
        <v>0</v>
      </c>
      <c r="X4483">
        <f>Tableau1[[#This Row],[value]]*0.125*Tableau1[[#This Row],[Sequestration factor]]</f>
        <v>0</v>
      </c>
      <c r="Y4483" t="s">
        <v>39</v>
      </c>
      <c r="Z4483" t="s">
        <v>40</v>
      </c>
      <c r="AA4483" t="s">
        <v>39</v>
      </c>
      <c r="AB4483" t="e">
        <f>INDEX(#REF!,MATCH(Tableau1[[#This Row],[species_name]],#REF!,0),2)</f>
        <v>#REF!</v>
      </c>
      <c r="AC4483" s="3" t="e">
        <f>Tableau1[[#This Row],[value]]/Tableau1[[#This Row],[débarquements totaux de l''espèce]]</f>
        <v>#REF!</v>
      </c>
    </row>
    <row r="4484" spans="1:29" x14ac:dyDescent="0.2">
      <c r="A4484" s="1">
        <v>45355</v>
      </c>
      <c r="B4484" t="s">
        <v>24</v>
      </c>
      <c r="C4484" t="s">
        <v>25</v>
      </c>
      <c r="D4484">
        <v>2022</v>
      </c>
      <c r="E4484" t="s">
        <v>86</v>
      </c>
      <c r="F4484" t="s">
        <v>217</v>
      </c>
      <c r="G4484" t="s">
        <v>88</v>
      </c>
      <c r="H4484" t="s">
        <v>29</v>
      </c>
      <c r="L4484" t="s">
        <v>660</v>
      </c>
      <c r="M4484" t="s">
        <v>661</v>
      </c>
      <c r="N4484" t="str">
        <f>_xlfn.CONCAT(Tableau1[[#This Row],[species_name]],Tableau1[[#This Row],[sub_reg]])</f>
        <v>Inshore squids nei27.7.d</v>
      </c>
      <c r="O4484" t="s">
        <v>32</v>
      </c>
      <c r="P4484" t="s">
        <v>33</v>
      </c>
      <c r="Q4484" t="s">
        <v>34</v>
      </c>
      <c r="R4484">
        <v>2909.28</v>
      </c>
      <c r="S4484" t="s">
        <v>35</v>
      </c>
      <c r="T4484" t="s">
        <v>196</v>
      </c>
      <c r="U4484" t="s">
        <v>197</v>
      </c>
      <c r="V4484" t="s">
        <v>96</v>
      </c>
      <c r="W4484">
        <f>IFERROR(INDEX(#REF!,MATCH(Tableau1[[#This Row],[Identifiant pour calcul]],#REF!,0),9),0)</f>
        <v>0</v>
      </c>
      <c r="X4484">
        <f>Tableau1[[#This Row],[value]]*0.125*Tableau1[[#This Row],[Sequestration factor]]</f>
        <v>0</v>
      </c>
      <c r="Y4484" t="s">
        <v>39</v>
      </c>
      <c r="Z4484" t="s">
        <v>40</v>
      </c>
      <c r="AA4484" t="s">
        <v>39</v>
      </c>
      <c r="AB4484" t="e">
        <f>INDEX(#REF!,MATCH(Tableau1[[#This Row],[species_name]],#REF!,0),2)</f>
        <v>#REF!</v>
      </c>
      <c r="AC4484" s="3" t="e">
        <f>Tableau1[[#This Row],[value]]/Tableau1[[#This Row],[débarquements totaux de l''espèce]]</f>
        <v>#REF!</v>
      </c>
    </row>
    <row r="4485" spans="1:29" x14ac:dyDescent="0.2">
      <c r="A4485" s="1">
        <v>45355</v>
      </c>
      <c r="B4485" t="s">
        <v>24</v>
      </c>
      <c r="C4485" t="s">
        <v>25</v>
      </c>
      <c r="D4485">
        <v>2022</v>
      </c>
      <c r="E4485" t="s">
        <v>26</v>
      </c>
      <c r="F4485" t="s">
        <v>27</v>
      </c>
      <c r="G4485" t="s">
        <v>277</v>
      </c>
      <c r="H4485" t="s">
        <v>29</v>
      </c>
      <c r="M4485" t="s">
        <v>749</v>
      </c>
      <c r="N4485" t="str">
        <f>_xlfn.CONCAT(Tableau1[[#This Row],[species_name]],Tableau1[[#This Row],[sub_reg]])</f>
        <v>Sargo breams neisa 7</v>
      </c>
      <c r="O4485" t="s">
        <v>32</v>
      </c>
      <c r="P4485" t="s">
        <v>33</v>
      </c>
      <c r="Q4485" t="s">
        <v>34</v>
      </c>
      <c r="R4485">
        <v>1985.1735000000001</v>
      </c>
      <c r="S4485" t="s">
        <v>35</v>
      </c>
      <c r="T4485" t="s">
        <v>750</v>
      </c>
      <c r="U4485" t="s">
        <v>751</v>
      </c>
      <c r="V4485" t="s">
        <v>62</v>
      </c>
      <c r="W4485">
        <f>IFERROR(INDEX(#REF!,MATCH(Tableau1[[#This Row],[Identifiant pour calcul]],#REF!,0),9),0)</f>
        <v>0</v>
      </c>
      <c r="X4485">
        <f>Tableau1[[#This Row],[value]]*0.125*Tableau1[[#This Row],[Sequestration factor]]</f>
        <v>0</v>
      </c>
      <c r="Y4485" t="s">
        <v>39</v>
      </c>
      <c r="Z4485" t="s">
        <v>40</v>
      </c>
      <c r="AA4485" t="s">
        <v>39</v>
      </c>
      <c r="AB4485" t="e">
        <f>INDEX(#REF!,MATCH(Tableau1[[#This Row],[species_name]],#REF!,0),2)</f>
        <v>#REF!</v>
      </c>
      <c r="AC4485" s="3" t="e">
        <f>Tableau1[[#This Row],[value]]/Tableau1[[#This Row],[débarquements totaux de l''espèce]]</f>
        <v>#REF!</v>
      </c>
    </row>
    <row r="4486" spans="1:29" x14ac:dyDescent="0.2">
      <c r="A4486" s="1">
        <v>45355</v>
      </c>
      <c r="B4486" t="s">
        <v>24</v>
      </c>
      <c r="C4486" t="s">
        <v>25</v>
      </c>
      <c r="D4486">
        <v>2022</v>
      </c>
      <c r="E4486" t="s">
        <v>26</v>
      </c>
      <c r="F4486" t="s">
        <v>217</v>
      </c>
      <c r="G4486" t="s">
        <v>277</v>
      </c>
      <c r="H4486" t="s">
        <v>29</v>
      </c>
      <c r="L4486" t="s">
        <v>636</v>
      </c>
      <c r="M4486" t="s">
        <v>637</v>
      </c>
      <c r="N4486" t="str">
        <f>_xlfn.CONCAT(Tableau1[[#This Row],[species_name]],Tableau1[[#This Row],[sub_reg]])</f>
        <v>Sand steenbrassa 7</v>
      </c>
      <c r="O4486" t="s">
        <v>32</v>
      </c>
      <c r="P4486" t="s">
        <v>33</v>
      </c>
      <c r="Q4486" t="s">
        <v>34</v>
      </c>
      <c r="R4486">
        <v>2413.9886999999999</v>
      </c>
      <c r="S4486" t="s">
        <v>35</v>
      </c>
      <c r="T4486" t="s">
        <v>638</v>
      </c>
      <c r="U4486" t="s">
        <v>639</v>
      </c>
      <c r="V4486" t="s">
        <v>62</v>
      </c>
      <c r="W4486">
        <f>IFERROR(INDEX(#REF!,MATCH(Tableau1[[#This Row],[Identifiant pour calcul]],#REF!,0),9),0)</f>
        <v>0</v>
      </c>
      <c r="X4486">
        <f>Tableau1[[#This Row],[value]]*0.125*Tableau1[[#This Row],[Sequestration factor]]</f>
        <v>0</v>
      </c>
      <c r="Y4486" t="s">
        <v>39</v>
      </c>
      <c r="Z4486" t="s">
        <v>40</v>
      </c>
      <c r="AA4486" t="s">
        <v>39</v>
      </c>
      <c r="AB4486" t="e">
        <f>INDEX(#REF!,MATCH(Tableau1[[#This Row],[species_name]],#REF!,0),2)</f>
        <v>#REF!</v>
      </c>
      <c r="AC4486" s="3" t="e">
        <f>Tableau1[[#This Row],[value]]/Tableau1[[#This Row],[débarquements totaux de l''espèce]]</f>
        <v>#REF!</v>
      </c>
    </row>
    <row r="4487" spans="1:29" x14ac:dyDescent="0.2">
      <c r="A4487" s="1">
        <v>45355</v>
      </c>
      <c r="B4487" t="s">
        <v>24</v>
      </c>
      <c r="C4487" t="s">
        <v>25</v>
      </c>
      <c r="D4487">
        <v>2022</v>
      </c>
      <c r="E4487" t="s">
        <v>86</v>
      </c>
      <c r="F4487" t="s">
        <v>198</v>
      </c>
      <c r="G4487" t="s">
        <v>107</v>
      </c>
      <c r="H4487" t="s">
        <v>29</v>
      </c>
      <c r="L4487" t="s">
        <v>413</v>
      </c>
      <c r="M4487" t="s">
        <v>414</v>
      </c>
      <c r="N4487" t="str">
        <f>_xlfn.CONCAT(Tableau1[[#This Row],[species_name]],Tableau1[[#This Row],[sub_reg]])</f>
        <v>Sand steenbras27.8.b</v>
      </c>
      <c r="O4487" t="s">
        <v>32</v>
      </c>
      <c r="P4487" t="s">
        <v>33</v>
      </c>
      <c r="Q4487" t="s">
        <v>34</v>
      </c>
      <c r="R4487">
        <v>1347.6</v>
      </c>
      <c r="S4487" t="s">
        <v>35</v>
      </c>
      <c r="T4487" t="s">
        <v>638</v>
      </c>
      <c r="U4487" t="s">
        <v>639</v>
      </c>
      <c r="V4487" t="s">
        <v>338</v>
      </c>
      <c r="W4487">
        <f>IFERROR(INDEX(#REF!,MATCH(Tableau1[[#This Row],[Identifiant pour calcul]],#REF!,0),9),0)</f>
        <v>0</v>
      </c>
      <c r="X4487">
        <f>Tableau1[[#This Row],[value]]*0.125*Tableau1[[#This Row],[Sequestration factor]]</f>
        <v>0</v>
      </c>
      <c r="Y4487" t="s">
        <v>39</v>
      </c>
      <c r="Z4487" t="s">
        <v>40</v>
      </c>
      <c r="AA4487" t="s">
        <v>39</v>
      </c>
      <c r="AB4487" t="e">
        <f>INDEX(#REF!,MATCH(Tableau1[[#This Row],[species_name]],#REF!,0),2)</f>
        <v>#REF!</v>
      </c>
      <c r="AC4487" s="3" t="e">
        <f>Tableau1[[#This Row],[value]]/Tableau1[[#This Row],[débarquements totaux de l''espèce]]</f>
        <v>#REF!</v>
      </c>
    </row>
    <row r="4488" spans="1:29" x14ac:dyDescent="0.2">
      <c r="A4488" s="1">
        <v>45355</v>
      </c>
      <c r="B4488" t="s">
        <v>24</v>
      </c>
      <c r="C4488" t="s">
        <v>25</v>
      </c>
      <c r="D4488">
        <v>2022</v>
      </c>
      <c r="E4488" t="s">
        <v>86</v>
      </c>
      <c r="F4488" t="s">
        <v>27</v>
      </c>
      <c r="G4488" t="s">
        <v>77</v>
      </c>
      <c r="H4488" t="s">
        <v>29</v>
      </c>
      <c r="M4488" t="s">
        <v>738</v>
      </c>
      <c r="N4488" t="str">
        <f>_xlfn.CONCAT(Tableau1[[#This Row],[species_name]],Tableau1[[#This Row],[sub_reg]])</f>
        <v>Sand steenbras27.8.b</v>
      </c>
      <c r="O4488" t="s">
        <v>32</v>
      </c>
      <c r="P4488" t="s">
        <v>33</v>
      </c>
      <c r="Q4488" t="s">
        <v>34</v>
      </c>
      <c r="R4488">
        <v>5580.39</v>
      </c>
      <c r="S4488" t="s">
        <v>35</v>
      </c>
      <c r="T4488" t="s">
        <v>638</v>
      </c>
      <c r="U4488" t="s">
        <v>639</v>
      </c>
      <c r="V4488" t="s">
        <v>338</v>
      </c>
      <c r="W4488">
        <f>IFERROR(INDEX(#REF!,MATCH(Tableau1[[#This Row],[Identifiant pour calcul]],#REF!,0),9),0)</f>
        <v>0</v>
      </c>
      <c r="X4488">
        <f>Tableau1[[#This Row],[value]]*0.125*Tableau1[[#This Row],[Sequestration factor]]</f>
        <v>0</v>
      </c>
      <c r="Y4488" t="s">
        <v>39</v>
      </c>
      <c r="Z4488" t="s">
        <v>40</v>
      </c>
      <c r="AA4488" t="s">
        <v>39</v>
      </c>
      <c r="AB4488" t="e">
        <f>INDEX(#REF!,MATCH(Tableau1[[#This Row],[species_name]],#REF!,0),2)</f>
        <v>#REF!</v>
      </c>
      <c r="AC4488" s="3" t="e">
        <f>Tableau1[[#This Row],[value]]/Tableau1[[#This Row],[débarquements totaux de l''espèce]]</f>
        <v>#REF!</v>
      </c>
    </row>
    <row r="4489" spans="1:29" x14ac:dyDescent="0.2">
      <c r="A4489" s="1">
        <v>45355</v>
      </c>
      <c r="B4489" t="s">
        <v>24</v>
      </c>
      <c r="C4489" t="s">
        <v>25</v>
      </c>
      <c r="D4489">
        <v>2022</v>
      </c>
      <c r="E4489" t="s">
        <v>26</v>
      </c>
      <c r="F4489" t="s">
        <v>27</v>
      </c>
      <c r="G4489" t="s">
        <v>277</v>
      </c>
      <c r="H4489" t="s">
        <v>29</v>
      </c>
      <c r="M4489" t="s">
        <v>749</v>
      </c>
      <c r="N4489" t="str">
        <f>_xlfn.CONCAT(Tableau1[[#This Row],[species_name]],Tableau1[[#This Row],[sub_reg]])</f>
        <v>Sand steenbrassa 7</v>
      </c>
      <c r="O4489" t="s">
        <v>32</v>
      </c>
      <c r="P4489" t="s">
        <v>33</v>
      </c>
      <c r="Q4489" t="s">
        <v>34</v>
      </c>
      <c r="R4489">
        <v>13227.410599999999</v>
      </c>
      <c r="S4489" t="s">
        <v>35</v>
      </c>
      <c r="T4489" t="s">
        <v>638</v>
      </c>
      <c r="U4489" t="s">
        <v>639</v>
      </c>
      <c r="V4489" t="s">
        <v>62</v>
      </c>
      <c r="W4489">
        <f>IFERROR(INDEX(#REF!,MATCH(Tableau1[[#This Row],[Identifiant pour calcul]],#REF!,0),9),0)</f>
        <v>0</v>
      </c>
      <c r="X4489">
        <f>Tableau1[[#This Row],[value]]*0.125*Tableau1[[#This Row],[Sequestration factor]]</f>
        <v>0</v>
      </c>
      <c r="Y4489" t="s">
        <v>39</v>
      </c>
      <c r="Z4489" t="s">
        <v>40</v>
      </c>
      <c r="AA4489" t="s">
        <v>39</v>
      </c>
      <c r="AB4489" t="e">
        <f>INDEX(#REF!,MATCH(Tableau1[[#This Row],[species_name]],#REF!,0),2)</f>
        <v>#REF!</v>
      </c>
      <c r="AC4489" s="3" t="e">
        <f>Tableau1[[#This Row],[value]]/Tableau1[[#This Row],[débarquements totaux de l''espèce]]</f>
        <v>#REF!</v>
      </c>
    </row>
    <row r="4490" spans="1:29" x14ac:dyDescent="0.2">
      <c r="A4490" s="1">
        <v>45355</v>
      </c>
      <c r="B4490" t="s">
        <v>24</v>
      </c>
      <c r="C4490" t="s">
        <v>25</v>
      </c>
      <c r="D4490">
        <v>2022</v>
      </c>
      <c r="E4490" t="s">
        <v>26</v>
      </c>
      <c r="F4490" t="s">
        <v>239</v>
      </c>
      <c r="G4490" t="s">
        <v>277</v>
      </c>
      <c r="H4490" t="s">
        <v>29</v>
      </c>
      <c r="M4490" t="s">
        <v>768</v>
      </c>
      <c r="N4490" t="str">
        <f>_xlfn.CONCAT(Tableau1[[#This Row],[species_name]],Tableau1[[#This Row],[sub_reg]])</f>
        <v>Sand steenbrassa 7</v>
      </c>
      <c r="O4490" t="s">
        <v>32</v>
      </c>
      <c r="P4490" t="s">
        <v>33</v>
      </c>
      <c r="Q4490" t="s">
        <v>34</v>
      </c>
      <c r="R4490">
        <v>1763.1062999999999</v>
      </c>
      <c r="S4490" t="s">
        <v>35</v>
      </c>
      <c r="T4490" t="s">
        <v>638</v>
      </c>
      <c r="U4490" t="s">
        <v>639</v>
      </c>
      <c r="V4490" t="s">
        <v>62</v>
      </c>
      <c r="W4490">
        <f>IFERROR(INDEX(#REF!,MATCH(Tableau1[[#This Row],[Identifiant pour calcul]],#REF!,0),9),0)</f>
        <v>0</v>
      </c>
      <c r="X4490">
        <f>Tableau1[[#This Row],[value]]*0.125*Tableau1[[#This Row],[Sequestration factor]]</f>
        <v>0</v>
      </c>
      <c r="Y4490" t="s">
        <v>39</v>
      </c>
      <c r="Z4490" t="s">
        <v>40</v>
      </c>
      <c r="AA4490" t="s">
        <v>39</v>
      </c>
      <c r="AB4490" t="e">
        <f>INDEX(#REF!,MATCH(Tableau1[[#This Row],[species_name]],#REF!,0),2)</f>
        <v>#REF!</v>
      </c>
      <c r="AC4490" s="3" t="e">
        <f>Tableau1[[#This Row],[value]]/Tableau1[[#This Row],[débarquements totaux de l''espèce]]</f>
        <v>#REF!</v>
      </c>
    </row>
    <row r="4491" spans="1:29" x14ac:dyDescent="0.2">
      <c r="A4491" s="1">
        <v>45355</v>
      </c>
      <c r="B4491" t="s">
        <v>24</v>
      </c>
      <c r="C4491" t="s">
        <v>25</v>
      </c>
      <c r="D4491">
        <v>2022</v>
      </c>
      <c r="E4491" t="s">
        <v>86</v>
      </c>
      <c r="F4491" t="s">
        <v>602</v>
      </c>
      <c r="G4491" t="s">
        <v>107</v>
      </c>
      <c r="H4491" t="s">
        <v>29</v>
      </c>
      <c r="L4491" t="s">
        <v>603</v>
      </c>
      <c r="M4491" t="s">
        <v>604</v>
      </c>
      <c r="N4491" t="str">
        <f>_xlfn.CONCAT(Tableau1[[#This Row],[species_name]],Tableau1[[#This Row],[sub_reg]])</f>
        <v>Sand steenbras27.8.b</v>
      </c>
      <c r="O4491" t="s">
        <v>32</v>
      </c>
      <c r="P4491" t="s">
        <v>33</v>
      </c>
      <c r="Q4491" t="s">
        <v>34</v>
      </c>
      <c r="R4491">
        <v>2089.4899999999998</v>
      </c>
      <c r="S4491" t="s">
        <v>35</v>
      </c>
      <c r="T4491" t="s">
        <v>638</v>
      </c>
      <c r="U4491" t="s">
        <v>639</v>
      </c>
      <c r="V4491" t="s">
        <v>338</v>
      </c>
      <c r="W4491">
        <f>IFERROR(INDEX(#REF!,MATCH(Tableau1[[#This Row],[Identifiant pour calcul]],#REF!,0),9),0)</f>
        <v>0</v>
      </c>
      <c r="X4491">
        <f>Tableau1[[#This Row],[value]]*0.125*Tableau1[[#This Row],[Sequestration factor]]</f>
        <v>0</v>
      </c>
      <c r="Y4491" t="s">
        <v>39</v>
      </c>
      <c r="Z4491" t="s">
        <v>40</v>
      </c>
      <c r="AA4491" t="s">
        <v>39</v>
      </c>
      <c r="AB4491" t="e">
        <f>INDEX(#REF!,MATCH(Tableau1[[#This Row],[species_name]],#REF!,0),2)</f>
        <v>#REF!</v>
      </c>
      <c r="AC4491" s="3" t="e">
        <f>Tableau1[[#This Row],[value]]/Tableau1[[#This Row],[débarquements totaux de l''espèce]]</f>
        <v>#REF!</v>
      </c>
    </row>
    <row r="4492" spans="1:29" x14ac:dyDescent="0.2">
      <c r="A4492" s="1">
        <v>45355</v>
      </c>
      <c r="B4492" t="s">
        <v>24</v>
      </c>
      <c r="C4492" t="s">
        <v>25</v>
      </c>
      <c r="D4492">
        <v>2022</v>
      </c>
      <c r="E4492" t="s">
        <v>26</v>
      </c>
      <c r="F4492" t="s">
        <v>76</v>
      </c>
      <c r="G4492" t="s">
        <v>277</v>
      </c>
      <c r="H4492" t="s">
        <v>29</v>
      </c>
      <c r="M4492" t="s">
        <v>812</v>
      </c>
      <c r="N4492" t="str">
        <f>_xlfn.CONCAT(Tableau1[[#This Row],[species_name]],Tableau1[[#This Row],[sub_reg]])</f>
        <v>Sand steenbrassa 7</v>
      </c>
      <c r="O4492" t="s">
        <v>32</v>
      </c>
      <c r="P4492" t="s">
        <v>33</v>
      </c>
      <c r="Q4492" t="s">
        <v>34</v>
      </c>
      <c r="R4492">
        <v>1460.826</v>
      </c>
      <c r="S4492" t="s">
        <v>35</v>
      </c>
      <c r="T4492" t="s">
        <v>638</v>
      </c>
      <c r="U4492" t="s">
        <v>639</v>
      </c>
      <c r="V4492" t="s">
        <v>62</v>
      </c>
      <c r="W4492">
        <f>IFERROR(INDEX(#REF!,MATCH(Tableau1[[#This Row],[Identifiant pour calcul]],#REF!,0),9),0)</f>
        <v>0</v>
      </c>
      <c r="X4492">
        <f>Tableau1[[#This Row],[value]]*0.125*Tableau1[[#This Row],[Sequestration factor]]</f>
        <v>0</v>
      </c>
      <c r="Y4492" t="s">
        <v>39</v>
      </c>
      <c r="Z4492" t="s">
        <v>40</v>
      </c>
      <c r="AA4492" t="s">
        <v>39</v>
      </c>
      <c r="AB4492" t="e">
        <f>INDEX(#REF!,MATCH(Tableau1[[#This Row],[species_name]],#REF!,0),2)</f>
        <v>#REF!</v>
      </c>
      <c r="AC4492" s="3" t="e">
        <f>Tableau1[[#This Row],[value]]/Tableau1[[#This Row],[débarquements totaux de l''espèce]]</f>
        <v>#REF!</v>
      </c>
    </row>
    <row r="4493" spans="1:29" x14ac:dyDescent="0.2">
      <c r="A4493" s="1">
        <v>45355</v>
      </c>
      <c r="B4493" t="s">
        <v>24</v>
      </c>
      <c r="C4493" t="s">
        <v>25</v>
      </c>
      <c r="D4493">
        <v>2022</v>
      </c>
      <c r="E4493" t="s">
        <v>86</v>
      </c>
      <c r="F4493" t="s">
        <v>76</v>
      </c>
      <c r="G4493" t="s">
        <v>107</v>
      </c>
      <c r="H4493" t="s">
        <v>29</v>
      </c>
      <c r="M4493" t="s">
        <v>769</v>
      </c>
      <c r="N4493" t="str">
        <f>_xlfn.CONCAT(Tableau1[[#This Row],[species_name]],Tableau1[[#This Row],[sub_reg]])</f>
        <v>Sand steenbras27.8.b</v>
      </c>
      <c r="O4493" t="s">
        <v>32</v>
      </c>
      <c r="P4493" t="s">
        <v>33</v>
      </c>
      <c r="Q4493" t="s">
        <v>34</v>
      </c>
      <c r="R4493">
        <v>4441.21</v>
      </c>
      <c r="S4493" t="s">
        <v>35</v>
      </c>
      <c r="T4493" t="s">
        <v>638</v>
      </c>
      <c r="U4493" t="s">
        <v>639</v>
      </c>
      <c r="V4493" t="s">
        <v>338</v>
      </c>
      <c r="W4493">
        <f>IFERROR(INDEX(#REF!,MATCH(Tableau1[[#This Row],[Identifiant pour calcul]],#REF!,0),9),0)</f>
        <v>0</v>
      </c>
      <c r="X4493">
        <f>Tableau1[[#This Row],[value]]*0.125*Tableau1[[#This Row],[Sequestration factor]]</f>
        <v>0</v>
      </c>
      <c r="Y4493" t="s">
        <v>39</v>
      </c>
      <c r="Z4493" t="s">
        <v>40</v>
      </c>
      <c r="AA4493" t="s">
        <v>39</v>
      </c>
      <c r="AB4493" t="e">
        <f>INDEX(#REF!,MATCH(Tableau1[[#This Row],[species_name]],#REF!,0),2)</f>
        <v>#REF!</v>
      </c>
      <c r="AC4493" s="3" t="e">
        <f>Tableau1[[#This Row],[value]]/Tableau1[[#This Row],[débarquements totaux de l''espèce]]</f>
        <v>#REF!</v>
      </c>
    </row>
    <row r="4494" spans="1:29" x14ac:dyDescent="0.2">
      <c r="A4494" s="1">
        <v>45355</v>
      </c>
      <c r="B4494" t="s">
        <v>24</v>
      </c>
      <c r="C4494" t="s">
        <v>25</v>
      </c>
      <c r="D4494">
        <v>2022</v>
      </c>
      <c r="E4494" t="s">
        <v>86</v>
      </c>
      <c r="F4494" t="s">
        <v>158</v>
      </c>
      <c r="G4494" t="s">
        <v>28</v>
      </c>
      <c r="H4494" t="s">
        <v>29</v>
      </c>
      <c r="M4494" t="s">
        <v>821</v>
      </c>
      <c r="N4494" t="str">
        <f>_xlfn.CONCAT(Tableau1[[#This Row],[species_name]],Tableau1[[#This Row],[sub_reg]])</f>
        <v>Sand steenbras27.8.b</v>
      </c>
      <c r="O4494" t="s">
        <v>32</v>
      </c>
      <c r="P4494" t="s">
        <v>33</v>
      </c>
      <c r="Q4494" t="s">
        <v>34</v>
      </c>
      <c r="R4494">
        <v>2090.1</v>
      </c>
      <c r="S4494" t="s">
        <v>35</v>
      </c>
      <c r="T4494" t="s">
        <v>638</v>
      </c>
      <c r="U4494" t="s">
        <v>639</v>
      </c>
      <c r="V4494" t="s">
        <v>338</v>
      </c>
      <c r="W4494">
        <f>IFERROR(INDEX(#REF!,MATCH(Tableau1[[#This Row],[Identifiant pour calcul]],#REF!,0),9),0)</f>
        <v>0</v>
      </c>
      <c r="X4494">
        <f>Tableau1[[#This Row],[value]]*0.125*Tableau1[[#This Row],[Sequestration factor]]</f>
        <v>0</v>
      </c>
      <c r="Y4494" t="s">
        <v>39</v>
      </c>
      <c r="Z4494" t="s">
        <v>40</v>
      </c>
      <c r="AA4494" t="s">
        <v>39</v>
      </c>
      <c r="AB4494" t="e">
        <f>INDEX(#REF!,MATCH(Tableau1[[#This Row],[species_name]],#REF!,0),2)</f>
        <v>#REF!</v>
      </c>
      <c r="AC4494" s="3" t="e">
        <f>Tableau1[[#This Row],[value]]/Tableau1[[#This Row],[débarquements totaux de l''espèce]]</f>
        <v>#REF!</v>
      </c>
    </row>
    <row r="4495" spans="1:29" x14ac:dyDescent="0.2">
      <c r="A4495" s="1">
        <v>45355</v>
      </c>
      <c r="B4495" t="s">
        <v>24</v>
      </c>
      <c r="C4495" t="s">
        <v>25</v>
      </c>
      <c r="D4495">
        <v>2022</v>
      </c>
      <c r="E4495" t="s">
        <v>26</v>
      </c>
      <c r="F4495" t="s">
        <v>27</v>
      </c>
      <c r="G4495" t="s">
        <v>240</v>
      </c>
      <c r="H4495" t="s">
        <v>29</v>
      </c>
      <c r="M4495" t="s">
        <v>737</v>
      </c>
      <c r="N4495" t="str">
        <f>_xlfn.CONCAT(Tableau1[[#This Row],[species_name]],Tableau1[[#This Row],[sub_reg]])</f>
        <v>Sand steenbrassa 7</v>
      </c>
      <c r="O4495" t="s">
        <v>32</v>
      </c>
      <c r="P4495" t="s">
        <v>33</v>
      </c>
      <c r="Q4495" t="s">
        <v>34</v>
      </c>
      <c r="R4495">
        <v>3120.3409000000001</v>
      </c>
      <c r="S4495" t="s">
        <v>35</v>
      </c>
      <c r="T4495" t="s">
        <v>638</v>
      </c>
      <c r="U4495" t="s">
        <v>639</v>
      </c>
      <c r="V4495" t="s">
        <v>62</v>
      </c>
      <c r="W4495">
        <f>IFERROR(INDEX(#REF!,MATCH(Tableau1[[#This Row],[Identifiant pour calcul]],#REF!,0),9),0)</f>
        <v>0</v>
      </c>
      <c r="X4495">
        <f>Tableau1[[#This Row],[value]]*0.125*Tableau1[[#This Row],[Sequestration factor]]</f>
        <v>0</v>
      </c>
      <c r="Y4495" t="s">
        <v>39</v>
      </c>
      <c r="Z4495" t="s">
        <v>40</v>
      </c>
      <c r="AA4495" t="s">
        <v>39</v>
      </c>
      <c r="AB4495" t="e">
        <f>INDEX(#REF!,MATCH(Tableau1[[#This Row],[species_name]],#REF!,0),2)</f>
        <v>#REF!</v>
      </c>
      <c r="AC4495" s="3" t="e">
        <f>Tableau1[[#This Row],[value]]/Tableau1[[#This Row],[débarquements totaux de l''espèce]]</f>
        <v>#REF!</v>
      </c>
    </row>
    <row r="4496" spans="1:29" x14ac:dyDescent="0.2">
      <c r="A4496" s="1">
        <v>45355</v>
      </c>
      <c r="B4496" t="s">
        <v>24</v>
      </c>
      <c r="C4496" t="s">
        <v>25</v>
      </c>
      <c r="D4496">
        <v>2022</v>
      </c>
      <c r="E4496" t="s">
        <v>86</v>
      </c>
      <c r="F4496" t="s">
        <v>27</v>
      </c>
      <c r="G4496" t="s">
        <v>107</v>
      </c>
      <c r="H4496" t="s">
        <v>29</v>
      </c>
      <c r="M4496" t="s">
        <v>693</v>
      </c>
      <c r="N4496" t="str">
        <f>_xlfn.CONCAT(Tableau1[[#This Row],[species_name]],Tableau1[[#This Row],[sub_reg]])</f>
        <v>Sand steenbras27.8.b</v>
      </c>
      <c r="O4496" t="s">
        <v>32</v>
      </c>
      <c r="P4496" t="s">
        <v>33</v>
      </c>
      <c r="Q4496" t="s">
        <v>34</v>
      </c>
      <c r="R4496">
        <v>42718.16</v>
      </c>
      <c r="S4496" t="s">
        <v>35</v>
      </c>
      <c r="T4496" t="s">
        <v>638</v>
      </c>
      <c r="U4496" t="s">
        <v>639</v>
      </c>
      <c r="V4496" t="s">
        <v>338</v>
      </c>
      <c r="W4496">
        <f>IFERROR(INDEX(#REF!,MATCH(Tableau1[[#This Row],[Identifiant pour calcul]],#REF!,0),9),0)</f>
        <v>0</v>
      </c>
      <c r="X4496">
        <f>Tableau1[[#This Row],[value]]*0.125*Tableau1[[#This Row],[Sequestration factor]]</f>
        <v>0</v>
      </c>
      <c r="Y4496" t="s">
        <v>39</v>
      </c>
      <c r="Z4496" t="s">
        <v>40</v>
      </c>
      <c r="AA4496" t="s">
        <v>39</v>
      </c>
      <c r="AB4496" t="e">
        <f>INDEX(#REF!,MATCH(Tableau1[[#This Row],[species_name]],#REF!,0),2)</f>
        <v>#REF!</v>
      </c>
      <c r="AC4496" s="3" t="e">
        <f>Tableau1[[#This Row],[value]]/Tableau1[[#This Row],[débarquements totaux de l''espèce]]</f>
        <v>#REF!</v>
      </c>
    </row>
    <row r="4497" spans="1:29" x14ac:dyDescent="0.2">
      <c r="A4497" s="1">
        <v>45355</v>
      </c>
      <c r="B4497" t="s">
        <v>24</v>
      </c>
      <c r="C4497" t="s">
        <v>25</v>
      </c>
      <c r="D4497">
        <v>2022</v>
      </c>
      <c r="E4497" t="s">
        <v>26</v>
      </c>
      <c r="F4497" t="s">
        <v>158</v>
      </c>
      <c r="G4497" t="s">
        <v>406</v>
      </c>
      <c r="H4497" t="s">
        <v>29</v>
      </c>
      <c r="L4497" t="s">
        <v>428</v>
      </c>
      <c r="M4497" t="s">
        <v>429</v>
      </c>
      <c r="N4497" t="str">
        <f>_xlfn.CONCAT(Tableau1[[#This Row],[species_name]],Tableau1[[#This Row],[sub_reg]])</f>
        <v>Grooved sea squirtsa 7</v>
      </c>
      <c r="O4497" t="s">
        <v>32</v>
      </c>
      <c r="P4497" t="s">
        <v>33</v>
      </c>
      <c r="Q4497" t="s">
        <v>34</v>
      </c>
      <c r="R4497">
        <v>8821.23</v>
      </c>
      <c r="S4497" t="s">
        <v>35</v>
      </c>
      <c r="T4497" t="s">
        <v>468</v>
      </c>
      <c r="U4497" t="s">
        <v>469</v>
      </c>
      <c r="V4497" t="s">
        <v>62</v>
      </c>
      <c r="W4497">
        <f>IFERROR(INDEX(#REF!,MATCH(Tableau1[[#This Row],[Identifiant pour calcul]],#REF!,0),9),0)</f>
        <v>0</v>
      </c>
      <c r="X4497">
        <f>Tableau1[[#This Row],[value]]*0.125*Tableau1[[#This Row],[Sequestration factor]]</f>
        <v>0</v>
      </c>
      <c r="Y4497" t="s">
        <v>39</v>
      </c>
      <c r="Z4497" t="s">
        <v>40</v>
      </c>
      <c r="AA4497" t="s">
        <v>39</v>
      </c>
      <c r="AB4497" t="e">
        <f>INDEX(#REF!,MATCH(Tableau1[[#This Row],[species_name]],#REF!,0),2)</f>
        <v>#REF!</v>
      </c>
      <c r="AC4497" s="3" t="e">
        <f>Tableau1[[#This Row],[value]]/Tableau1[[#This Row],[débarquements totaux de l''espèce]]</f>
        <v>#REF!</v>
      </c>
    </row>
    <row r="4498" spans="1:29" x14ac:dyDescent="0.2">
      <c r="A4498" s="1">
        <v>45355</v>
      </c>
      <c r="B4498" t="s">
        <v>24</v>
      </c>
      <c r="C4498" t="s">
        <v>25</v>
      </c>
      <c r="D4498">
        <v>2022</v>
      </c>
      <c r="E4498" t="s">
        <v>26</v>
      </c>
      <c r="F4498" t="s">
        <v>158</v>
      </c>
      <c r="G4498" t="s">
        <v>88</v>
      </c>
      <c r="H4498" t="s">
        <v>29</v>
      </c>
      <c r="L4498" t="s">
        <v>30</v>
      </c>
      <c r="M4498" t="s">
        <v>31</v>
      </c>
      <c r="N4498" t="str">
        <f>_xlfn.CONCAT(Tableau1[[#This Row],[species_name]],Tableau1[[#This Row],[sub_reg]])</f>
        <v>Grooved sea squirtsa 7</v>
      </c>
      <c r="O4498" t="s">
        <v>32</v>
      </c>
      <c r="P4498" t="s">
        <v>33</v>
      </c>
      <c r="Q4498" t="s">
        <v>34</v>
      </c>
      <c r="R4498">
        <v>2479.2199999999998</v>
      </c>
      <c r="S4498" t="s">
        <v>35</v>
      </c>
      <c r="T4498" t="s">
        <v>468</v>
      </c>
      <c r="U4498" t="s">
        <v>469</v>
      </c>
      <c r="V4498" t="s">
        <v>62</v>
      </c>
      <c r="W4498">
        <f>IFERROR(INDEX(#REF!,MATCH(Tableau1[[#This Row],[Identifiant pour calcul]],#REF!,0),9),0)</f>
        <v>0</v>
      </c>
      <c r="X4498">
        <f>Tableau1[[#This Row],[value]]*0.125*Tableau1[[#This Row],[Sequestration factor]]</f>
        <v>0</v>
      </c>
      <c r="Y4498" t="s">
        <v>39</v>
      </c>
      <c r="Z4498" t="s">
        <v>40</v>
      </c>
      <c r="AA4498" t="s">
        <v>39</v>
      </c>
      <c r="AB4498" t="e">
        <f>INDEX(#REF!,MATCH(Tableau1[[#This Row],[species_name]],#REF!,0),2)</f>
        <v>#REF!</v>
      </c>
      <c r="AC4498" s="3" t="e">
        <f>Tableau1[[#This Row],[value]]/Tableau1[[#This Row],[débarquements totaux de l''espèce]]</f>
        <v>#REF!</v>
      </c>
    </row>
    <row r="4499" spans="1:29" x14ac:dyDescent="0.2">
      <c r="A4499" s="1">
        <v>45355</v>
      </c>
      <c r="B4499" t="s">
        <v>24</v>
      </c>
      <c r="C4499" t="s">
        <v>25</v>
      </c>
      <c r="D4499">
        <v>2022</v>
      </c>
      <c r="E4499" t="s">
        <v>75</v>
      </c>
      <c r="F4499" t="s">
        <v>59</v>
      </c>
      <c r="G4499" t="s">
        <v>28</v>
      </c>
      <c r="H4499" t="s">
        <v>407</v>
      </c>
      <c r="L4499" t="s">
        <v>408</v>
      </c>
      <c r="M4499" t="s">
        <v>409</v>
      </c>
      <c r="N4499" t="str">
        <f>_xlfn.CONCAT(Tableau1[[#This Row],[species_name]],Tableau1[[#This Row],[sub_reg]])</f>
        <v>Shortbill spearfish51.6</v>
      </c>
      <c r="O4499" t="s">
        <v>32</v>
      </c>
      <c r="P4499" t="s">
        <v>33</v>
      </c>
      <c r="Q4499" t="s">
        <v>34</v>
      </c>
      <c r="R4499">
        <v>2506.14</v>
      </c>
      <c r="S4499" t="s">
        <v>35</v>
      </c>
      <c r="T4499" t="s">
        <v>851</v>
      </c>
      <c r="U4499" t="s">
        <v>852</v>
      </c>
      <c r="V4499" t="s">
        <v>133</v>
      </c>
      <c r="W4499">
        <f>IFERROR(INDEX(#REF!,MATCH(Tableau1[[#This Row],[Identifiant pour calcul]],#REF!,0),9),0)</f>
        <v>0</v>
      </c>
      <c r="X4499">
        <f>Tableau1[[#This Row],[value]]*0.125*Tableau1[[#This Row],[Sequestration factor]]</f>
        <v>0</v>
      </c>
      <c r="Y4499" t="s">
        <v>39</v>
      </c>
      <c r="Z4499" t="s">
        <v>40</v>
      </c>
      <c r="AA4499" t="s">
        <v>39</v>
      </c>
      <c r="AB4499" t="e">
        <f>INDEX(#REF!,MATCH(Tableau1[[#This Row],[species_name]],#REF!,0),2)</f>
        <v>#REF!</v>
      </c>
      <c r="AC4499" s="3" t="e">
        <f>Tableau1[[#This Row],[value]]/Tableau1[[#This Row],[débarquements totaux de l''espèce]]</f>
        <v>#REF!</v>
      </c>
    </row>
    <row r="4500" spans="1:29" x14ac:dyDescent="0.2">
      <c r="A4500" s="1">
        <v>45355</v>
      </c>
      <c r="B4500" t="s">
        <v>24</v>
      </c>
      <c r="C4500" t="s">
        <v>25</v>
      </c>
      <c r="D4500">
        <v>2022</v>
      </c>
      <c r="E4500" t="s">
        <v>75</v>
      </c>
      <c r="F4500" t="s">
        <v>27</v>
      </c>
      <c r="G4500" t="s">
        <v>77</v>
      </c>
      <c r="H4500" t="s">
        <v>613</v>
      </c>
      <c r="L4500" t="s">
        <v>713</v>
      </c>
      <c r="M4500" t="s">
        <v>714</v>
      </c>
      <c r="N4500" t="str">
        <f>_xlfn.CONCAT(Tableau1[[#This Row],[species_name]],Tableau1[[#This Row],[sub_reg]])</f>
        <v>Stingrays, butterfly rays nei41.1.1</v>
      </c>
      <c r="O4500" t="s">
        <v>32</v>
      </c>
      <c r="P4500" t="s">
        <v>33</v>
      </c>
      <c r="Q4500" t="s">
        <v>34</v>
      </c>
      <c r="R4500">
        <v>1326.5813000000001</v>
      </c>
      <c r="S4500" t="s">
        <v>35</v>
      </c>
      <c r="T4500" t="s">
        <v>735</v>
      </c>
      <c r="U4500" t="s">
        <v>736</v>
      </c>
      <c r="V4500" t="s">
        <v>670</v>
      </c>
      <c r="W4500">
        <f>IFERROR(INDEX(#REF!,MATCH(Tableau1[[#This Row],[Identifiant pour calcul]],#REF!,0),9),0)</f>
        <v>0</v>
      </c>
      <c r="X4500">
        <f>Tableau1[[#This Row],[value]]*0.125*Tableau1[[#This Row],[Sequestration factor]]</f>
        <v>0</v>
      </c>
      <c r="Y4500" t="s">
        <v>39</v>
      </c>
      <c r="Z4500" t="s">
        <v>40</v>
      </c>
      <c r="AA4500" t="s">
        <v>39</v>
      </c>
      <c r="AB4500" t="e">
        <f>INDEX(#REF!,MATCH(Tableau1[[#This Row],[species_name]],#REF!,0),2)</f>
        <v>#REF!</v>
      </c>
      <c r="AC4500" s="3" t="e">
        <f>Tableau1[[#This Row],[value]]/Tableau1[[#This Row],[débarquements totaux de l''espèce]]</f>
        <v>#REF!</v>
      </c>
    </row>
    <row r="4501" spans="1:29" x14ac:dyDescent="0.2">
      <c r="A4501" s="1">
        <v>45355</v>
      </c>
      <c r="B4501" t="s">
        <v>24</v>
      </c>
      <c r="C4501" t="s">
        <v>25</v>
      </c>
      <c r="D4501">
        <v>2022</v>
      </c>
      <c r="E4501" t="s">
        <v>75</v>
      </c>
      <c r="F4501" t="s">
        <v>27</v>
      </c>
      <c r="G4501" t="s">
        <v>107</v>
      </c>
      <c r="H4501" t="s">
        <v>128</v>
      </c>
      <c r="L4501" t="s">
        <v>129</v>
      </c>
      <c r="M4501" t="s">
        <v>130</v>
      </c>
      <c r="N4501" t="str">
        <f>_xlfn.CONCAT(Tableau1[[#This Row],[species_name]],Tableau1[[#This Row],[sub_reg]])</f>
        <v>Surgeonfishes nei51.6</v>
      </c>
      <c r="O4501" t="s">
        <v>32</v>
      </c>
      <c r="P4501" t="s">
        <v>33</v>
      </c>
      <c r="Q4501" t="s">
        <v>34</v>
      </c>
      <c r="R4501">
        <v>12770</v>
      </c>
      <c r="S4501" t="s">
        <v>35</v>
      </c>
      <c r="T4501" t="s">
        <v>146</v>
      </c>
      <c r="U4501" t="s">
        <v>147</v>
      </c>
      <c r="V4501" t="s">
        <v>133</v>
      </c>
      <c r="W4501">
        <f>IFERROR(INDEX(#REF!,MATCH(Tableau1[[#This Row],[Identifiant pour calcul]],#REF!,0),9),0)</f>
        <v>0</v>
      </c>
      <c r="X4501">
        <f>Tableau1[[#This Row],[value]]*0.125*Tableau1[[#This Row],[Sequestration factor]]</f>
        <v>0</v>
      </c>
      <c r="Y4501" t="s">
        <v>39</v>
      </c>
      <c r="Z4501" t="s">
        <v>40</v>
      </c>
      <c r="AA4501" t="s">
        <v>39</v>
      </c>
      <c r="AB4501" t="e">
        <f>INDEX(#REF!,MATCH(Tableau1[[#This Row],[species_name]],#REF!,0),2)</f>
        <v>#REF!</v>
      </c>
      <c r="AC4501" s="3" t="e">
        <f>Tableau1[[#This Row],[value]]/Tableau1[[#This Row],[débarquements totaux de l''espèce]]</f>
        <v>#REF!</v>
      </c>
    </row>
    <row r="4502" spans="1:29" x14ac:dyDescent="0.2">
      <c r="A4502" s="1">
        <v>45355</v>
      </c>
      <c r="B4502" t="s">
        <v>24</v>
      </c>
      <c r="C4502" t="s">
        <v>25</v>
      </c>
      <c r="D4502">
        <v>2022</v>
      </c>
      <c r="E4502" t="s">
        <v>75</v>
      </c>
      <c r="F4502" t="s">
        <v>239</v>
      </c>
      <c r="G4502" t="s">
        <v>77</v>
      </c>
      <c r="H4502" t="s">
        <v>78</v>
      </c>
      <c r="L4502" t="s">
        <v>424</v>
      </c>
      <c r="M4502" t="s">
        <v>425</v>
      </c>
      <c r="N4502" t="str">
        <f>_xlfn.CONCAT(Tableau1[[#This Row],[species_name]],Tableau1[[#This Row],[sub_reg]])</f>
        <v>Surgeonfishes nei31</v>
      </c>
      <c r="O4502" t="s">
        <v>32</v>
      </c>
      <c r="P4502" t="s">
        <v>33</v>
      </c>
      <c r="Q4502" t="s">
        <v>34</v>
      </c>
      <c r="R4502">
        <v>1630</v>
      </c>
      <c r="S4502" t="s">
        <v>35</v>
      </c>
      <c r="T4502" t="s">
        <v>146</v>
      </c>
      <c r="U4502" t="s">
        <v>147</v>
      </c>
      <c r="V4502" t="s">
        <v>83</v>
      </c>
      <c r="W4502">
        <f>IFERROR(INDEX(#REF!,MATCH(Tableau1[[#This Row],[Identifiant pour calcul]],#REF!,0),9),0)</f>
        <v>0</v>
      </c>
      <c r="X4502">
        <f>Tableau1[[#This Row],[value]]*0.125*Tableau1[[#This Row],[Sequestration factor]]</f>
        <v>0</v>
      </c>
      <c r="Y4502" t="s">
        <v>39</v>
      </c>
      <c r="Z4502" t="s">
        <v>40</v>
      </c>
      <c r="AA4502" t="s">
        <v>39</v>
      </c>
      <c r="AB4502" t="e">
        <f>INDEX(#REF!,MATCH(Tableau1[[#This Row],[species_name]],#REF!,0),2)</f>
        <v>#REF!</v>
      </c>
      <c r="AC4502" s="3" t="e">
        <f>Tableau1[[#This Row],[value]]/Tableau1[[#This Row],[débarquements totaux de l''espèce]]</f>
        <v>#REF!</v>
      </c>
    </row>
    <row r="4503" spans="1:29" x14ac:dyDescent="0.2">
      <c r="A4503" s="1">
        <v>45355</v>
      </c>
      <c r="B4503" t="s">
        <v>24</v>
      </c>
      <c r="C4503" t="s">
        <v>25</v>
      </c>
      <c r="D4503">
        <v>2022</v>
      </c>
      <c r="E4503" t="s">
        <v>75</v>
      </c>
      <c r="F4503" t="s">
        <v>239</v>
      </c>
      <c r="G4503" t="s">
        <v>107</v>
      </c>
      <c r="H4503" t="s">
        <v>488</v>
      </c>
      <c r="M4503" t="s">
        <v>495</v>
      </c>
      <c r="N4503" t="str">
        <f>_xlfn.CONCAT(Tableau1[[#This Row],[species_name]],Tableau1[[#This Row],[sub_reg]])</f>
        <v>Surgeonfishes nei31</v>
      </c>
      <c r="O4503" t="s">
        <v>32</v>
      </c>
      <c r="P4503" t="s">
        <v>33</v>
      </c>
      <c r="Q4503" t="s">
        <v>34</v>
      </c>
      <c r="R4503">
        <v>1127</v>
      </c>
      <c r="S4503" t="s">
        <v>35</v>
      </c>
      <c r="T4503" t="s">
        <v>146</v>
      </c>
      <c r="U4503" t="s">
        <v>147</v>
      </c>
      <c r="V4503" t="s">
        <v>83</v>
      </c>
      <c r="W4503">
        <f>IFERROR(INDEX(#REF!,MATCH(Tableau1[[#This Row],[Identifiant pour calcul]],#REF!,0),9),0)</f>
        <v>0</v>
      </c>
      <c r="X4503">
        <f>Tableau1[[#This Row],[value]]*0.125*Tableau1[[#This Row],[Sequestration factor]]</f>
        <v>0</v>
      </c>
      <c r="Y4503" t="s">
        <v>39</v>
      </c>
      <c r="Z4503" t="s">
        <v>40</v>
      </c>
      <c r="AA4503" t="s">
        <v>39</v>
      </c>
      <c r="AB4503" t="e">
        <f>INDEX(#REF!,MATCH(Tableau1[[#This Row],[species_name]],#REF!,0),2)</f>
        <v>#REF!</v>
      </c>
      <c r="AC4503" s="3" t="e">
        <f>Tableau1[[#This Row],[value]]/Tableau1[[#This Row],[débarquements totaux de l''espèce]]</f>
        <v>#REF!</v>
      </c>
    </row>
    <row r="4504" spans="1:29" x14ac:dyDescent="0.2">
      <c r="A4504" s="1">
        <v>45355</v>
      </c>
      <c r="B4504" t="s">
        <v>24</v>
      </c>
      <c r="C4504" t="s">
        <v>25</v>
      </c>
      <c r="D4504">
        <v>2022</v>
      </c>
      <c r="E4504" t="s">
        <v>75</v>
      </c>
      <c r="F4504" t="s">
        <v>239</v>
      </c>
      <c r="G4504" t="s">
        <v>107</v>
      </c>
      <c r="H4504" t="s">
        <v>78</v>
      </c>
      <c r="L4504" t="s">
        <v>424</v>
      </c>
      <c r="M4504" t="s">
        <v>425</v>
      </c>
      <c r="N4504" t="str">
        <f>_xlfn.CONCAT(Tableau1[[#This Row],[species_name]],Tableau1[[#This Row],[sub_reg]])</f>
        <v>Surgeonfishes nei31</v>
      </c>
      <c r="O4504" t="s">
        <v>32</v>
      </c>
      <c r="P4504" t="s">
        <v>33</v>
      </c>
      <c r="Q4504" t="s">
        <v>34</v>
      </c>
      <c r="R4504">
        <v>5402</v>
      </c>
      <c r="S4504" t="s">
        <v>35</v>
      </c>
      <c r="T4504" t="s">
        <v>146</v>
      </c>
      <c r="U4504" t="s">
        <v>147</v>
      </c>
      <c r="V4504" t="s">
        <v>83</v>
      </c>
      <c r="W4504">
        <f>IFERROR(INDEX(#REF!,MATCH(Tableau1[[#This Row],[Identifiant pour calcul]],#REF!,0),9),0)</f>
        <v>0</v>
      </c>
      <c r="X4504">
        <f>Tableau1[[#This Row],[value]]*0.125*Tableau1[[#This Row],[Sequestration factor]]</f>
        <v>0</v>
      </c>
      <c r="Y4504" t="s">
        <v>39</v>
      </c>
      <c r="Z4504" t="s">
        <v>40</v>
      </c>
      <c r="AA4504" t="s">
        <v>39</v>
      </c>
      <c r="AB4504" t="e">
        <f>INDEX(#REF!,MATCH(Tableau1[[#This Row],[species_name]],#REF!,0),2)</f>
        <v>#REF!</v>
      </c>
      <c r="AC4504" s="3" t="e">
        <f>Tableau1[[#This Row],[value]]/Tableau1[[#This Row],[débarquements totaux de l''espèce]]</f>
        <v>#REF!</v>
      </c>
    </row>
    <row r="4505" spans="1:29" x14ac:dyDescent="0.2">
      <c r="A4505" s="1">
        <v>45355</v>
      </c>
      <c r="B4505" t="s">
        <v>24</v>
      </c>
      <c r="C4505" t="s">
        <v>25</v>
      </c>
      <c r="D4505">
        <v>2022</v>
      </c>
      <c r="E4505" t="s">
        <v>75</v>
      </c>
      <c r="F4505" t="s">
        <v>239</v>
      </c>
      <c r="G4505" t="s">
        <v>107</v>
      </c>
      <c r="H4505" t="s">
        <v>78</v>
      </c>
      <c r="L4505" t="s">
        <v>677</v>
      </c>
      <c r="M4505" t="s">
        <v>678</v>
      </c>
      <c r="N4505" t="str">
        <f>_xlfn.CONCAT(Tableau1[[#This Row],[species_name]],Tableau1[[#This Row],[sub_reg]])</f>
        <v>Surgeonfishes nei31</v>
      </c>
      <c r="O4505" t="s">
        <v>32</v>
      </c>
      <c r="P4505" t="s">
        <v>33</v>
      </c>
      <c r="Q4505" t="s">
        <v>34</v>
      </c>
      <c r="R4505">
        <v>1787</v>
      </c>
      <c r="S4505" t="s">
        <v>35</v>
      </c>
      <c r="T4505" t="s">
        <v>146</v>
      </c>
      <c r="U4505" t="s">
        <v>147</v>
      </c>
      <c r="V4505" t="s">
        <v>83</v>
      </c>
      <c r="W4505">
        <f>IFERROR(INDEX(#REF!,MATCH(Tableau1[[#This Row],[Identifiant pour calcul]],#REF!,0),9),0)</f>
        <v>0</v>
      </c>
      <c r="X4505">
        <f>Tableau1[[#This Row],[value]]*0.125*Tableau1[[#This Row],[Sequestration factor]]</f>
        <v>0</v>
      </c>
      <c r="Y4505" t="s">
        <v>39</v>
      </c>
      <c r="Z4505" t="s">
        <v>40</v>
      </c>
      <c r="AA4505" t="s">
        <v>39</v>
      </c>
      <c r="AB4505" t="e">
        <f>INDEX(#REF!,MATCH(Tableau1[[#This Row],[species_name]],#REF!,0),2)</f>
        <v>#REF!</v>
      </c>
      <c r="AC4505" s="3" t="e">
        <f>Tableau1[[#This Row],[value]]/Tableau1[[#This Row],[débarquements totaux de l''espèce]]</f>
        <v>#REF!</v>
      </c>
    </row>
    <row r="4506" spans="1:29" x14ac:dyDescent="0.2">
      <c r="A4506" s="1">
        <v>45355</v>
      </c>
      <c r="B4506" t="s">
        <v>24</v>
      </c>
      <c r="C4506" t="s">
        <v>25</v>
      </c>
      <c r="D4506">
        <v>2022</v>
      </c>
      <c r="E4506" t="s">
        <v>75</v>
      </c>
      <c r="F4506" t="s">
        <v>76</v>
      </c>
      <c r="G4506" t="s">
        <v>107</v>
      </c>
      <c r="H4506" t="s">
        <v>78</v>
      </c>
      <c r="L4506" t="s">
        <v>706</v>
      </c>
      <c r="M4506" t="s">
        <v>707</v>
      </c>
      <c r="N4506" t="str">
        <f>_xlfn.CONCAT(Tableau1[[#This Row],[species_name]],Tableau1[[#This Row],[sub_reg]])</f>
        <v>Surgeonfishes nei31</v>
      </c>
      <c r="O4506" t="s">
        <v>32</v>
      </c>
      <c r="P4506" t="s">
        <v>33</v>
      </c>
      <c r="Q4506" t="s">
        <v>34</v>
      </c>
      <c r="R4506">
        <v>6079</v>
      </c>
      <c r="S4506" t="s">
        <v>35</v>
      </c>
      <c r="T4506" t="s">
        <v>146</v>
      </c>
      <c r="U4506" t="s">
        <v>147</v>
      </c>
      <c r="V4506" t="s">
        <v>83</v>
      </c>
      <c r="W4506">
        <f>IFERROR(INDEX(#REF!,MATCH(Tableau1[[#This Row],[Identifiant pour calcul]],#REF!,0),9),0)</f>
        <v>0</v>
      </c>
      <c r="X4506">
        <f>Tableau1[[#This Row],[value]]*0.125*Tableau1[[#This Row],[Sequestration factor]]</f>
        <v>0</v>
      </c>
      <c r="Y4506" t="s">
        <v>39</v>
      </c>
      <c r="Z4506" t="s">
        <v>40</v>
      </c>
      <c r="AA4506" t="s">
        <v>39</v>
      </c>
      <c r="AB4506" t="e">
        <f>INDEX(#REF!,MATCH(Tableau1[[#This Row],[species_name]],#REF!,0),2)</f>
        <v>#REF!</v>
      </c>
      <c r="AC4506" s="3" t="e">
        <f>Tableau1[[#This Row],[value]]/Tableau1[[#This Row],[débarquements totaux de l''espèce]]</f>
        <v>#REF!</v>
      </c>
    </row>
    <row r="4507" spans="1:29" x14ac:dyDescent="0.2">
      <c r="A4507" s="1">
        <v>45355</v>
      </c>
      <c r="B4507" t="s">
        <v>24</v>
      </c>
      <c r="C4507" t="s">
        <v>25</v>
      </c>
      <c r="D4507">
        <v>2022</v>
      </c>
      <c r="E4507" t="s">
        <v>75</v>
      </c>
      <c r="F4507" t="s">
        <v>76</v>
      </c>
      <c r="G4507" t="s">
        <v>107</v>
      </c>
      <c r="H4507" t="s">
        <v>488</v>
      </c>
      <c r="L4507" t="s">
        <v>489</v>
      </c>
      <c r="M4507" t="s">
        <v>490</v>
      </c>
      <c r="N4507" t="str">
        <f>_xlfn.CONCAT(Tableau1[[#This Row],[species_name]],Tableau1[[#This Row],[sub_reg]])</f>
        <v>Surgeonfishes nei31</v>
      </c>
      <c r="O4507" t="s">
        <v>32</v>
      </c>
      <c r="P4507" t="s">
        <v>33</v>
      </c>
      <c r="Q4507" t="s">
        <v>34</v>
      </c>
      <c r="R4507">
        <v>2496</v>
      </c>
      <c r="S4507" t="s">
        <v>35</v>
      </c>
      <c r="T4507" t="s">
        <v>146</v>
      </c>
      <c r="U4507" t="s">
        <v>147</v>
      </c>
      <c r="V4507" t="s">
        <v>83</v>
      </c>
      <c r="W4507">
        <f>IFERROR(INDEX(#REF!,MATCH(Tableau1[[#This Row],[Identifiant pour calcul]],#REF!,0),9),0)</f>
        <v>0</v>
      </c>
      <c r="X4507">
        <f>Tableau1[[#This Row],[value]]*0.125*Tableau1[[#This Row],[Sequestration factor]]</f>
        <v>0</v>
      </c>
      <c r="Y4507" t="s">
        <v>39</v>
      </c>
      <c r="Z4507" t="s">
        <v>40</v>
      </c>
      <c r="AA4507" t="s">
        <v>39</v>
      </c>
      <c r="AB4507" t="e">
        <f>INDEX(#REF!,MATCH(Tableau1[[#This Row],[species_name]],#REF!,0),2)</f>
        <v>#REF!</v>
      </c>
      <c r="AC4507" s="3" t="e">
        <f>Tableau1[[#This Row],[value]]/Tableau1[[#This Row],[débarquements totaux de l''espèce]]</f>
        <v>#REF!</v>
      </c>
    </row>
    <row r="4508" spans="1:29" x14ac:dyDescent="0.2">
      <c r="A4508" s="1">
        <v>45355</v>
      </c>
      <c r="B4508" t="s">
        <v>24</v>
      </c>
      <c r="C4508" t="s">
        <v>25</v>
      </c>
      <c r="D4508">
        <v>2022</v>
      </c>
      <c r="E4508" t="s">
        <v>75</v>
      </c>
      <c r="F4508" t="s">
        <v>198</v>
      </c>
      <c r="G4508" t="s">
        <v>107</v>
      </c>
      <c r="H4508" t="s">
        <v>78</v>
      </c>
      <c r="L4508" t="s">
        <v>679</v>
      </c>
      <c r="M4508" t="s">
        <v>680</v>
      </c>
      <c r="N4508" t="str">
        <f>_xlfn.CONCAT(Tableau1[[#This Row],[species_name]],Tableau1[[#This Row],[sub_reg]])</f>
        <v>Surgeonfishes nei31</v>
      </c>
      <c r="O4508" t="s">
        <v>32</v>
      </c>
      <c r="P4508" t="s">
        <v>33</v>
      </c>
      <c r="Q4508" t="s">
        <v>34</v>
      </c>
      <c r="R4508">
        <v>2083</v>
      </c>
      <c r="S4508" t="s">
        <v>35</v>
      </c>
      <c r="T4508" t="s">
        <v>146</v>
      </c>
      <c r="U4508" t="s">
        <v>147</v>
      </c>
      <c r="V4508" t="s">
        <v>83</v>
      </c>
      <c r="W4508">
        <f>IFERROR(INDEX(#REF!,MATCH(Tableau1[[#This Row],[Identifiant pour calcul]],#REF!,0),9),0)</f>
        <v>0</v>
      </c>
      <c r="X4508">
        <f>Tableau1[[#This Row],[value]]*0.125*Tableau1[[#This Row],[Sequestration factor]]</f>
        <v>0</v>
      </c>
      <c r="Y4508" t="s">
        <v>39</v>
      </c>
      <c r="Z4508" t="s">
        <v>40</v>
      </c>
      <c r="AA4508" t="s">
        <v>39</v>
      </c>
      <c r="AB4508" t="e">
        <f>INDEX(#REF!,MATCH(Tableau1[[#This Row],[species_name]],#REF!,0),2)</f>
        <v>#REF!</v>
      </c>
      <c r="AC4508" s="3" t="e">
        <f>Tableau1[[#This Row],[value]]/Tableau1[[#This Row],[débarquements totaux de l''espèce]]</f>
        <v>#REF!</v>
      </c>
    </row>
    <row r="4509" spans="1:29" x14ac:dyDescent="0.2">
      <c r="A4509" s="1">
        <v>45355</v>
      </c>
      <c r="B4509" t="s">
        <v>24</v>
      </c>
      <c r="C4509" t="s">
        <v>25</v>
      </c>
      <c r="D4509">
        <v>2022</v>
      </c>
      <c r="E4509" t="s">
        <v>26</v>
      </c>
      <c r="F4509" t="s">
        <v>59</v>
      </c>
      <c r="G4509" t="s">
        <v>277</v>
      </c>
      <c r="H4509" t="s">
        <v>29</v>
      </c>
      <c r="M4509" t="s">
        <v>289</v>
      </c>
      <c r="N4509" t="str">
        <f>_xlfn.CONCAT(Tableau1[[#This Row],[species_name]],Tableau1[[#This Row],[sub_reg]])</f>
        <v>White seabreamsa 8</v>
      </c>
      <c r="O4509" t="s">
        <v>32</v>
      </c>
      <c r="P4509" t="s">
        <v>33</v>
      </c>
      <c r="Q4509" t="s">
        <v>34</v>
      </c>
      <c r="R4509">
        <v>1607.6974</v>
      </c>
      <c r="S4509" t="s">
        <v>35</v>
      </c>
      <c r="T4509" t="s">
        <v>300</v>
      </c>
      <c r="U4509" t="s">
        <v>301</v>
      </c>
      <c r="V4509" t="s">
        <v>38</v>
      </c>
      <c r="W4509">
        <f>IFERROR(INDEX(#REF!,MATCH(Tableau1[[#This Row],[Identifiant pour calcul]],#REF!,0),9),0)</f>
        <v>0</v>
      </c>
      <c r="X4509">
        <f>Tableau1[[#This Row],[value]]*0.125*Tableau1[[#This Row],[Sequestration factor]]</f>
        <v>0</v>
      </c>
      <c r="Y4509" t="s">
        <v>39</v>
      </c>
      <c r="Z4509" t="s">
        <v>40</v>
      </c>
      <c r="AA4509" t="s">
        <v>39</v>
      </c>
      <c r="AB4509" t="e">
        <f>INDEX(#REF!,MATCH(Tableau1[[#This Row],[species_name]],#REF!,0),2)</f>
        <v>#REF!</v>
      </c>
      <c r="AC4509" s="3" t="e">
        <f>Tableau1[[#This Row],[value]]/Tableau1[[#This Row],[débarquements totaux de l''espèce]]</f>
        <v>#REF!</v>
      </c>
    </row>
    <row r="4510" spans="1:29" x14ac:dyDescent="0.2">
      <c r="A4510" s="1">
        <v>45355</v>
      </c>
      <c r="B4510" t="s">
        <v>24</v>
      </c>
      <c r="C4510" t="s">
        <v>25</v>
      </c>
      <c r="D4510">
        <v>2022</v>
      </c>
      <c r="E4510" t="s">
        <v>86</v>
      </c>
      <c r="F4510" t="s">
        <v>217</v>
      </c>
      <c r="G4510" t="s">
        <v>77</v>
      </c>
      <c r="H4510" t="s">
        <v>29</v>
      </c>
      <c r="L4510" t="s">
        <v>218</v>
      </c>
      <c r="M4510" t="s">
        <v>219</v>
      </c>
      <c r="N4510" t="str">
        <f>_xlfn.CONCAT(Tableau1[[#This Row],[species_name]],Tableau1[[#This Row],[sub_reg]])</f>
        <v>White seabream27.8.b</v>
      </c>
      <c r="O4510" t="s">
        <v>32</v>
      </c>
      <c r="P4510" t="s">
        <v>33</v>
      </c>
      <c r="Q4510" t="s">
        <v>34</v>
      </c>
      <c r="R4510">
        <v>1288.2</v>
      </c>
      <c r="S4510" t="s">
        <v>35</v>
      </c>
      <c r="T4510" t="s">
        <v>300</v>
      </c>
      <c r="U4510" t="s">
        <v>301</v>
      </c>
      <c r="V4510" t="s">
        <v>338</v>
      </c>
      <c r="W4510">
        <f>IFERROR(INDEX(#REF!,MATCH(Tableau1[[#This Row],[Identifiant pour calcul]],#REF!,0),9),0)</f>
        <v>0</v>
      </c>
      <c r="X4510">
        <f>Tableau1[[#This Row],[value]]*0.125*Tableau1[[#This Row],[Sequestration factor]]</f>
        <v>0</v>
      </c>
      <c r="Y4510" t="s">
        <v>39</v>
      </c>
      <c r="Z4510" t="s">
        <v>40</v>
      </c>
      <c r="AA4510" t="s">
        <v>39</v>
      </c>
      <c r="AB4510" t="e">
        <f>INDEX(#REF!,MATCH(Tableau1[[#This Row],[species_name]],#REF!,0),2)</f>
        <v>#REF!</v>
      </c>
      <c r="AC4510" s="3" t="e">
        <f>Tableau1[[#This Row],[value]]/Tableau1[[#This Row],[débarquements totaux de l''espèce]]</f>
        <v>#REF!</v>
      </c>
    </row>
    <row r="4511" spans="1:29" x14ac:dyDescent="0.2">
      <c r="A4511" s="1">
        <v>45355</v>
      </c>
      <c r="B4511" t="s">
        <v>24</v>
      </c>
      <c r="C4511" t="s">
        <v>25</v>
      </c>
      <c r="D4511">
        <v>2022</v>
      </c>
      <c r="E4511" t="s">
        <v>26</v>
      </c>
      <c r="F4511" t="s">
        <v>59</v>
      </c>
      <c r="G4511" t="s">
        <v>240</v>
      </c>
      <c r="H4511" t="s">
        <v>29</v>
      </c>
      <c r="M4511" t="s">
        <v>417</v>
      </c>
      <c r="N4511" t="str">
        <f>_xlfn.CONCAT(Tableau1[[#This Row],[species_name]],Tableau1[[#This Row],[sub_reg]])</f>
        <v>White seabreamsa 7</v>
      </c>
      <c r="O4511" t="s">
        <v>32</v>
      </c>
      <c r="P4511" t="s">
        <v>33</v>
      </c>
      <c r="Q4511" t="s">
        <v>34</v>
      </c>
      <c r="R4511">
        <v>1427.7752</v>
      </c>
      <c r="S4511" t="s">
        <v>35</v>
      </c>
      <c r="T4511" t="s">
        <v>300</v>
      </c>
      <c r="U4511" t="s">
        <v>301</v>
      </c>
      <c r="V4511" t="s">
        <v>62</v>
      </c>
      <c r="W4511">
        <f>IFERROR(INDEX(#REF!,MATCH(Tableau1[[#This Row],[Identifiant pour calcul]],#REF!,0),9),0)</f>
        <v>0</v>
      </c>
      <c r="X4511">
        <f>Tableau1[[#This Row],[value]]*0.125*Tableau1[[#This Row],[Sequestration factor]]</f>
        <v>0</v>
      </c>
      <c r="Y4511" t="s">
        <v>39</v>
      </c>
      <c r="Z4511" t="s">
        <v>40</v>
      </c>
      <c r="AA4511" t="s">
        <v>39</v>
      </c>
      <c r="AB4511" t="e">
        <f>INDEX(#REF!,MATCH(Tableau1[[#This Row],[species_name]],#REF!,0),2)</f>
        <v>#REF!</v>
      </c>
      <c r="AC4511" s="3" t="e">
        <f>Tableau1[[#This Row],[value]]/Tableau1[[#This Row],[débarquements totaux de l''espèce]]</f>
        <v>#REF!</v>
      </c>
    </row>
    <row r="4512" spans="1:29" x14ac:dyDescent="0.2">
      <c r="A4512" s="1">
        <v>45355</v>
      </c>
      <c r="B4512" t="s">
        <v>24</v>
      </c>
      <c r="C4512" t="s">
        <v>25</v>
      </c>
      <c r="D4512">
        <v>2022</v>
      </c>
      <c r="E4512" t="s">
        <v>26</v>
      </c>
      <c r="F4512" t="s">
        <v>158</v>
      </c>
      <c r="G4512" t="s">
        <v>406</v>
      </c>
      <c r="H4512" t="s">
        <v>29</v>
      </c>
      <c r="L4512" t="s">
        <v>428</v>
      </c>
      <c r="M4512" t="s">
        <v>429</v>
      </c>
      <c r="N4512" t="str">
        <f>_xlfn.CONCAT(Tableau1[[#This Row],[species_name]],Tableau1[[#This Row],[sub_reg]])</f>
        <v>White seabreamsa 7</v>
      </c>
      <c r="O4512" t="s">
        <v>32</v>
      </c>
      <c r="P4512" t="s">
        <v>33</v>
      </c>
      <c r="Q4512" t="s">
        <v>34</v>
      </c>
      <c r="R4512">
        <v>5145.78</v>
      </c>
      <c r="S4512" t="s">
        <v>35</v>
      </c>
      <c r="T4512" t="s">
        <v>300</v>
      </c>
      <c r="U4512" t="s">
        <v>301</v>
      </c>
      <c r="V4512" t="s">
        <v>62</v>
      </c>
      <c r="W4512">
        <f>IFERROR(INDEX(#REF!,MATCH(Tableau1[[#This Row],[Identifiant pour calcul]],#REF!,0),9),0)</f>
        <v>0</v>
      </c>
      <c r="X4512">
        <f>Tableau1[[#This Row],[value]]*0.125*Tableau1[[#This Row],[Sequestration factor]]</f>
        <v>0</v>
      </c>
      <c r="Y4512" t="s">
        <v>39</v>
      </c>
      <c r="Z4512" t="s">
        <v>40</v>
      </c>
      <c r="AA4512" t="s">
        <v>39</v>
      </c>
      <c r="AB4512" t="e">
        <f>INDEX(#REF!,MATCH(Tableau1[[#This Row],[species_name]],#REF!,0),2)</f>
        <v>#REF!</v>
      </c>
      <c r="AC4512" s="3" t="e">
        <f>Tableau1[[#This Row],[value]]/Tableau1[[#This Row],[débarquements totaux de l''espèce]]</f>
        <v>#REF!</v>
      </c>
    </row>
    <row r="4513" spans="1:29" x14ac:dyDescent="0.2">
      <c r="A4513" s="1">
        <v>45355</v>
      </c>
      <c r="B4513" t="s">
        <v>24</v>
      </c>
      <c r="C4513" t="s">
        <v>25</v>
      </c>
      <c r="D4513">
        <v>2022</v>
      </c>
      <c r="E4513" t="s">
        <v>26</v>
      </c>
      <c r="F4513" t="s">
        <v>158</v>
      </c>
      <c r="G4513" t="s">
        <v>88</v>
      </c>
      <c r="H4513" t="s">
        <v>29</v>
      </c>
      <c r="L4513" t="s">
        <v>30</v>
      </c>
      <c r="M4513" t="s">
        <v>31</v>
      </c>
      <c r="N4513" t="str">
        <f>_xlfn.CONCAT(Tableau1[[#This Row],[species_name]],Tableau1[[#This Row],[sub_reg]])</f>
        <v>White seabreamsa 7</v>
      </c>
      <c r="O4513" t="s">
        <v>32</v>
      </c>
      <c r="P4513" t="s">
        <v>33</v>
      </c>
      <c r="Q4513" t="s">
        <v>34</v>
      </c>
      <c r="R4513">
        <v>3657.49</v>
      </c>
      <c r="S4513" t="s">
        <v>35</v>
      </c>
      <c r="T4513" t="s">
        <v>300</v>
      </c>
      <c r="U4513" t="s">
        <v>301</v>
      </c>
      <c r="V4513" t="s">
        <v>62</v>
      </c>
      <c r="W4513">
        <f>IFERROR(INDEX(#REF!,MATCH(Tableau1[[#This Row],[Identifiant pour calcul]],#REF!,0),9),0)</f>
        <v>0</v>
      </c>
      <c r="X4513">
        <f>Tableau1[[#This Row],[value]]*0.125*Tableau1[[#This Row],[Sequestration factor]]</f>
        <v>0</v>
      </c>
      <c r="Y4513" t="s">
        <v>39</v>
      </c>
      <c r="Z4513" t="s">
        <v>40</v>
      </c>
      <c r="AA4513" t="s">
        <v>39</v>
      </c>
      <c r="AB4513" t="e">
        <f>INDEX(#REF!,MATCH(Tableau1[[#This Row],[species_name]],#REF!,0),2)</f>
        <v>#REF!</v>
      </c>
      <c r="AC4513" s="3" t="e">
        <f>Tableau1[[#This Row],[value]]/Tableau1[[#This Row],[débarquements totaux de l''espèce]]</f>
        <v>#REF!</v>
      </c>
    </row>
    <row r="4514" spans="1:29" x14ac:dyDescent="0.2">
      <c r="A4514" s="1">
        <v>45355</v>
      </c>
      <c r="B4514" t="s">
        <v>24</v>
      </c>
      <c r="C4514" t="s">
        <v>25</v>
      </c>
      <c r="D4514">
        <v>2022</v>
      </c>
      <c r="E4514" t="s">
        <v>26</v>
      </c>
      <c r="F4514" t="s">
        <v>217</v>
      </c>
      <c r="G4514" t="s">
        <v>277</v>
      </c>
      <c r="H4514" t="s">
        <v>29</v>
      </c>
      <c r="L4514" t="s">
        <v>636</v>
      </c>
      <c r="M4514" t="s">
        <v>637</v>
      </c>
      <c r="N4514" t="str">
        <f>_xlfn.CONCAT(Tableau1[[#This Row],[species_name]],Tableau1[[#This Row],[sub_reg]])</f>
        <v>White seabreamsa 7</v>
      </c>
      <c r="O4514" t="s">
        <v>32</v>
      </c>
      <c r="P4514" t="s">
        <v>33</v>
      </c>
      <c r="Q4514" t="s">
        <v>34</v>
      </c>
      <c r="R4514">
        <v>1378.3313000000001</v>
      </c>
      <c r="S4514" t="s">
        <v>35</v>
      </c>
      <c r="T4514" t="s">
        <v>300</v>
      </c>
      <c r="U4514" t="s">
        <v>301</v>
      </c>
      <c r="V4514" t="s">
        <v>62</v>
      </c>
      <c r="W4514">
        <f>IFERROR(INDEX(#REF!,MATCH(Tableau1[[#This Row],[Identifiant pour calcul]],#REF!,0),9),0)</f>
        <v>0</v>
      </c>
      <c r="X4514">
        <f>Tableau1[[#This Row],[value]]*0.125*Tableau1[[#This Row],[Sequestration factor]]</f>
        <v>0</v>
      </c>
      <c r="Y4514" t="s">
        <v>39</v>
      </c>
      <c r="Z4514" t="s">
        <v>40</v>
      </c>
      <c r="AA4514" t="s">
        <v>39</v>
      </c>
      <c r="AB4514" t="e">
        <f>INDEX(#REF!,MATCH(Tableau1[[#This Row],[species_name]],#REF!,0),2)</f>
        <v>#REF!</v>
      </c>
      <c r="AC4514" s="3" t="e">
        <f>Tableau1[[#This Row],[value]]/Tableau1[[#This Row],[débarquements totaux de l''espèce]]</f>
        <v>#REF!</v>
      </c>
    </row>
    <row r="4515" spans="1:29" x14ac:dyDescent="0.2">
      <c r="A4515" s="1">
        <v>45355</v>
      </c>
      <c r="B4515" t="s">
        <v>24</v>
      </c>
      <c r="C4515" t="s">
        <v>25</v>
      </c>
      <c r="D4515">
        <v>2022</v>
      </c>
      <c r="E4515" t="s">
        <v>86</v>
      </c>
      <c r="F4515" t="s">
        <v>59</v>
      </c>
      <c r="G4515" t="s">
        <v>77</v>
      </c>
      <c r="H4515" t="s">
        <v>29</v>
      </c>
      <c r="M4515" t="s">
        <v>683</v>
      </c>
      <c r="N4515" t="str">
        <f>_xlfn.CONCAT(Tableau1[[#This Row],[species_name]],Tableau1[[#This Row],[sub_reg]])</f>
        <v>White seabream27.8.b</v>
      </c>
      <c r="O4515" t="s">
        <v>32</v>
      </c>
      <c r="P4515" t="s">
        <v>33</v>
      </c>
      <c r="Q4515" t="s">
        <v>34</v>
      </c>
      <c r="R4515">
        <v>3959.25</v>
      </c>
      <c r="S4515" t="s">
        <v>35</v>
      </c>
      <c r="T4515" t="s">
        <v>300</v>
      </c>
      <c r="U4515" t="s">
        <v>301</v>
      </c>
      <c r="V4515" t="s">
        <v>338</v>
      </c>
      <c r="W4515">
        <f>IFERROR(INDEX(#REF!,MATCH(Tableau1[[#This Row],[Identifiant pour calcul]],#REF!,0),9),0)</f>
        <v>0</v>
      </c>
      <c r="X4515">
        <f>Tableau1[[#This Row],[value]]*0.125*Tableau1[[#This Row],[Sequestration factor]]</f>
        <v>0</v>
      </c>
      <c r="Y4515" t="s">
        <v>39</v>
      </c>
      <c r="Z4515" t="s">
        <v>40</v>
      </c>
      <c r="AA4515" t="s">
        <v>39</v>
      </c>
      <c r="AB4515" t="e">
        <f>INDEX(#REF!,MATCH(Tableau1[[#This Row],[species_name]],#REF!,0),2)</f>
        <v>#REF!</v>
      </c>
      <c r="AC4515" s="3" t="e">
        <f>Tableau1[[#This Row],[value]]/Tableau1[[#This Row],[débarquements totaux de l''espèce]]</f>
        <v>#REF!</v>
      </c>
    </row>
    <row r="4516" spans="1:29" x14ac:dyDescent="0.2">
      <c r="A4516" s="1">
        <v>45355</v>
      </c>
      <c r="B4516" t="s">
        <v>24</v>
      </c>
      <c r="C4516" t="s">
        <v>25</v>
      </c>
      <c r="D4516">
        <v>2022</v>
      </c>
      <c r="E4516" t="s">
        <v>86</v>
      </c>
      <c r="F4516" t="s">
        <v>27</v>
      </c>
      <c r="G4516" t="s">
        <v>88</v>
      </c>
      <c r="H4516" t="s">
        <v>29</v>
      </c>
      <c r="M4516" t="s">
        <v>684</v>
      </c>
      <c r="N4516" t="str">
        <f>_xlfn.CONCAT(Tableau1[[#This Row],[species_name]],Tableau1[[#This Row],[sub_reg]])</f>
        <v>White seabream27.8.a</v>
      </c>
      <c r="O4516" t="s">
        <v>32</v>
      </c>
      <c r="P4516" t="s">
        <v>33</v>
      </c>
      <c r="Q4516" t="s">
        <v>34</v>
      </c>
      <c r="R4516">
        <v>1380.13</v>
      </c>
      <c r="S4516" t="s">
        <v>35</v>
      </c>
      <c r="T4516" t="s">
        <v>300</v>
      </c>
      <c r="U4516" t="s">
        <v>301</v>
      </c>
      <c r="V4516" t="s">
        <v>331</v>
      </c>
      <c r="W4516">
        <f>IFERROR(INDEX(#REF!,MATCH(Tableau1[[#This Row],[Identifiant pour calcul]],#REF!,0),9),0)</f>
        <v>0</v>
      </c>
      <c r="X4516">
        <f>Tableau1[[#This Row],[value]]*0.125*Tableau1[[#This Row],[Sequestration factor]]</f>
        <v>0</v>
      </c>
      <c r="Y4516" t="s">
        <v>39</v>
      </c>
      <c r="Z4516" t="s">
        <v>40</v>
      </c>
      <c r="AA4516" t="s">
        <v>39</v>
      </c>
      <c r="AB4516" t="e">
        <f>INDEX(#REF!,MATCH(Tableau1[[#This Row],[species_name]],#REF!,0),2)</f>
        <v>#REF!</v>
      </c>
      <c r="AC4516" s="3" t="e">
        <f>Tableau1[[#This Row],[value]]/Tableau1[[#This Row],[débarquements totaux de l''espèce]]</f>
        <v>#REF!</v>
      </c>
    </row>
    <row r="4517" spans="1:29" x14ac:dyDescent="0.2">
      <c r="A4517" s="1">
        <v>45355</v>
      </c>
      <c r="B4517" t="s">
        <v>24</v>
      </c>
      <c r="C4517" t="s">
        <v>25</v>
      </c>
      <c r="D4517">
        <v>2022</v>
      </c>
      <c r="E4517" t="s">
        <v>86</v>
      </c>
      <c r="F4517" t="s">
        <v>27</v>
      </c>
      <c r="G4517" t="s">
        <v>107</v>
      </c>
      <c r="H4517" t="s">
        <v>29</v>
      </c>
      <c r="M4517" t="s">
        <v>693</v>
      </c>
      <c r="N4517" t="str">
        <f>_xlfn.CONCAT(Tableau1[[#This Row],[species_name]],Tableau1[[#This Row],[sub_reg]])</f>
        <v>White seabream27.8.a</v>
      </c>
      <c r="O4517" t="s">
        <v>32</v>
      </c>
      <c r="P4517" t="s">
        <v>33</v>
      </c>
      <c r="Q4517" t="s">
        <v>34</v>
      </c>
      <c r="R4517">
        <v>8351.32</v>
      </c>
      <c r="S4517" t="s">
        <v>35</v>
      </c>
      <c r="T4517" t="s">
        <v>300</v>
      </c>
      <c r="U4517" t="s">
        <v>301</v>
      </c>
      <c r="V4517" t="s">
        <v>331</v>
      </c>
      <c r="W4517">
        <f>IFERROR(INDEX(#REF!,MATCH(Tableau1[[#This Row],[Identifiant pour calcul]],#REF!,0),9),0)</f>
        <v>0</v>
      </c>
      <c r="X4517">
        <f>Tableau1[[#This Row],[value]]*0.125*Tableau1[[#This Row],[Sequestration factor]]</f>
        <v>0</v>
      </c>
      <c r="Y4517" t="s">
        <v>39</v>
      </c>
      <c r="Z4517" t="s">
        <v>40</v>
      </c>
      <c r="AA4517" t="s">
        <v>39</v>
      </c>
      <c r="AB4517" t="e">
        <f>INDEX(#REF!,MATCH(Tableau1[[#This Row],[species_name]],#REF!,0),2)</f>
        <v>#REF!</v>
      </c>
      <c r="AC4517" s="3" t="e">
        <f>Tableau1[[#This Row],[value]]/Tableau1[[#This Row],[débarquements totaux de l''espèce]]</f>
        <v>#REF!</v>
      </c>
    </row>
    <row r="4518" spans="1:29" x14ac:dyDescent="0.2">
      <c r="A4518" s="1">
        <v>45355</v>
      </c>
      <c r="B4518" t="s">
        <v>24</v>
      </c>
      <c r="C4518" t="s">
        <v>25</v>
      </c>
      <c r="D4518">
        <v>2022</v>
      </c>
      <c r="E4518" t="s">
        <v>86</v>
      </c>
      <c r="F4518" t="s">
        <v>198</v>
      </c>
      <c r="G4518" t="s">
        <v>107</v>
      </c>
      <c r="H4518" t="s">
        <v>29</v>
      </c>
      <c r="L4518" t="s">
        <v>413</v>
      </c>
      <c r="M4518" t="s">
        <v>414</v>
      </c>
      <c r="N4518" t="str">
        <f>_xlfn.CONCAT(Tableau1[[#This Row],[species_name]],Tableau1[[#This Row],[sub_reg]])</f>
        <v>White seabream27.8.b</v>
      </c>
      <c r="O4518" t="s">
        <v>32</v>
      </c>
      <c r="P4518" t="s">
        <v>33</v>
      </c>
      <c r="Q4518" t="s">
        <v>34</v>
      </c>
      <c r="R4518">
        <v>3598.9</v>
      </c>
      <c r="S4518" t="s">
        <v>35</v>
      </c>
      <c r="T4518" t="s">
        <v>300</v>
      </c>
      <c r="U4518" t="s">
        <v>301</v>
      </c>
      <c r="V4518" t="s">
        <v>338</v>
      </c>
      <c r="W4518">
        <f>IFERROR(INDEX(#REF!,MATCH(Tableau1[[#This Row],[Identifiant pour calcul]],#REF!,0),9),0)</f>
        <v>0</v>
      </c>
      <c r="X4518">
        <f>Tableau1[[#This Row],[value]]*0.125*Tableau1[[#This Row],[Sequestration factor]]</f>
        <v>0</v>
      </c>
      <c r="Y4518" t="s">
        <v>39</v>
      </c>
      <c r="Z4518" t="s">
        <v>40</v>
      </c>
      <c r="AA4518" t="s">
        <v>39</v>
      </c>
      <c r="AB4518" t="e">
        <f>INDEX(#REF!,MATCH(Tableau1[[#This Row],[species_name]],#REF!,0),2)</f>
        <v>#REF!</v>
      </c>
      <c r="AC4518" s="3" t="e">
        <f>Tableau1[[#This Row],[value]]/Tableau1[[#This Row],[débarquements totaux de l''espèce]]</f>
        <v>#REF!</v>
      </c>
    </row>
    <row r="4519" spans="1:29" x14ac:dyDescent="0.2">
      <c r="A4519" s="1">
        <v>45355</v>
      </c>
      <c r="B4519" t="s">
        <v>24</v>
      </c>
      <c r="C4519" t="s">
        <v>25</v>
      </c>
      <c r="D4519">
        <v>2022</v>
      </c>
      <c r="E4519" t="s">
        <v>86</v>
      </c>
      <c r="F4519" t="s">
        <v>27</v>
      </c>
      <c r="G4519" t="s">
        <v>77</v>
      </c>
      <c r="H4519" t="s">
        <v>29</v>
      </c>
      <c r="M4519" t="s">
        <v>738</v>
      </c>
      <c r="N4519" t="str">
        <f>_xlfn.CONCAT(Tableau1[[#This Row],[species_name]],Tableau1[[#This Row],[sub_reg]])</f>
        <v>White seabream27.8.a</v>
      </c>
      <c r="O4519" t="s">
        <v>32</v>
      </c>
      <c r="P4519" t="s">
        <v>33</v>
      </c>
      <c r="Q4519" t="s">
        <v>34</v>
      </c>
      <c r="R4519">
        <v>18716.63</v>
      </c>
      <c r="S4519" t="s">
        <v>35</v>
      </c>
      <c r="T4519" t="s">
        <v>300</v>
      </c>
      <c r="U4519" t="s">
        <v>301</v>
      </c>
      <c r="V4519" t="s">
        <v>331</v>
      </c>
      <c r="W4519">
        <f>IFERROR(INDEX(#REF!,MATCH(Tableau1[[#This Row],[Identifiant pour calcul]],#REF!,0),9),0)</f>
        <v>0</v>
      </c>
      <c r="X4519">
        <f>Tableau1[[#This Row],[value]]*0.125*Tableau1[[#This Row],[Sequestration factor]]</f>
        <v>0</v>
      </c>
      <c r="Y4519" t="s">
        <v>39</v>
      </c>
      <c r="Z4519" t="s">
        <v>40</v>
      </c>
      <c r="AA4519" t="s">
        <v>39</v>
      </c>
      <c r="AB4519" t="e">
        <f>INDEX(#REF!,MATCH(Tableau1[[#This Row],[species_name]],#REF!,0),2)</f>
        <v>#REF!</v>
      </c>
      <c r="AC4519" s="3" t="e">
        <f>Tableau1[[#This Row],[value]]/Tableau1[[#This Row],[débarquements totaux de l''espèce]]</f>
        <v>#REF!</v>
      </c>
    </row>
    <row r="4520" spans="1:29" x14ac:dyDescent="0.2">
      <c r="A4520" s="1">
        <v>45355</v>
      </c>
      <c r="B4520" t="s">
        <v>24</v>
      </c>
      <c r="C4520" t="s">
        <v>25</v>
      </c>
      <c r="D4520">
        <v>2022</v>
      </c>
      <c r="E4520" t="s">
        <v>86</v>
      </c>
      <c r="F4520" t="s">
        <v>27</v>
      </c>
      <c r="G4520" t="s">
        <v>77</v>
      </c>
      <c r="H4520" t="s">
        <v>29</v>
      </c>
      <c r="M4520" t="s">
        <v>738</v>
      </c>
      <c r="N4520" t="str">
        <f>_xlfn.CONCAT(Tableau1[[#This Row],[species_name]],Tableau1[[#This Row],[sub_reg]])</f>
        <v>White seabream27.8.b</v>
      </c>
      <c r="O4520" t="s">
        <v>32</v>
      </c>
      <c r="P4520" t="s">
        <v>33</v>
      </c>
      <c r="Q4520" t="s">
        <v>34</v>
      </c>
      <c r="R4520">
        <v>36790.720000000001</v>
      </c>
      <c r="S4520" t="s">
        <v>35</v>
      </c>
      <c r="T4520" t="s">
        <v>300</v>
      </c>
      <c r="U4520" t="s">
        <v>301</v>
      </c>
      <c r="V4520" t="s">
        <v>338</v>
      </c>
      <c r="W4520">
        <f>IFERROR(INDEX(#REF!,MATCH(Tableau1[[#This Row],[Identifiant pour calcul]],#REF!,0),9),0)</f>
        <v>0</v>
      </c>
      <c r="X4520">
        <f>Tableau1[[#This Row],[value]]*0.125*Tableau1[[#This Row],[Sequestration factor]]</f>
        <v>0</v>
      </c>
      <c r="Y4520" t="s">
        <v>39</v>
      </c>
      <c r="Z4520" t="s">
        <v>40</v>
      </c>
      <c r="AA4520" t="s">
        <v>39</v>
      </c>
      <c r="AB4520" t="e">
        <f>INDEX(#REF!,MATCH(Tableau1[[#This Row],[species_name]],#REF!,0),2)</f>
        <v>#REF!</v>
      </c>
      <c r="AC4520" s="3" t="e">
        <f>Tableau1[[#This Row],[value]]/Tableau1[[#This Row],[débarquements totaux de l''espèce]]</f>
        <v>#REF!</v>
      </c>
    </row>
    <row r="4521" spans="1:29" x14ac:dyDescent="0.2">
      <c r="A4521" s="1">
        <v>45355</v>
      </c>
      <c r="B4521" t="s">
        <v>24</v>
      </c>
      <c r="C4521" t="s">
        <v>25</v>
      </c>
      <c r="D4521">
        <v>2022</v>
      </c>
      <c r="E4521" t="s">
        <v>26</v>
      </c>
      <c r="F4521" t="s">
        <v>27</v>
      </c>
      <c r="G4521" t="s">
        <v>277</v>
      </c>
      <c r="H4521" t="s">
        <v>29</v>
      </c>
      <c r="M4521" t="s">
        <v>749</v>
      </c>
      <c r="N4521" t="str">
        <f>_xlfn.CONCAT(Tableau1[[#This Row],[species_name]],Tableau1[[#This Row],[sub_reg]])</f>
        <v>White seabreamsa 7</v>
      </c>
      <c r="O4521" t="s">
        <v>32</v>
      </c>
      <c r="P4521" t="s">
        <v>33</v>
      </c>
      <c r="Q4521" t="s">
        <v>34</v>
      </c>
      <c r="R4521">
        <v>40703.189899999998</v>
      </c>
      <c r="S4521" t="s">
        <v>35</v>
      </c>
      <c r="T4521" t="s">
        <v>300</v>
      </c>
      <c r="U4521" t="s">
        <v>301</v>
      </c>
      <c r="V4521" t="s">
        <v>62</v>
      </c>
      <c r="W4521">
        <f>IFERROR(INDEX(#REF!,MATCH(Tableau1[[#This Row],[Identifiant pour calcul]],#REF!,0),9),0)</f>
        <v>0</v>
      </c>
      <c r="X4521">
        <f>Tableau1[[#This Row],[value]]*0.125*Tableau1[[#This Row],[Sequestration factor]]</f>
        <v>0</v>
      </c>
      <c r="Y4521" t="s">
        <v>39</v>
      </c>
      <c r="Z4521" t="s">
        <v>40</v>
      </c>
      <c r="AA4521" t="s">
        <v>39</v>
      </c>
      <c r="AB4521" t="e">
        <f>INDEX(#REF!,MATCH(Tableau1[[#This Row],[species_name]],#REF!,0),2)</f>
        <v>#REF!</v>
      </c>
      <c r="AC4521" s="3" t="e">
        <f>Tableau1[[#This Row],[value]]/Tableau1[[#This Row],[débarquements totaux de l''espèce]]</f>
        <v>#REF!</v>
      </c>
    </row>
    <row r="4522" spans="1:29" x14ac:dyDescent="0.2">
      <c r="A4522" s="1">
        <v>45355</v>
      </c>
      <c r="B4522" t="s">
        <v>24</v>
      </c>
      <c r="C4522" t="s">
        <v>25</v>
      </c>
      <c r="D4522">
        <v>2022</v>
      </c>
      <c r="E4522" t="s">
        <v>26</v>
      </c>
      <c r="F4522" t="s">
        <v>27</v>
      </c>
      <c r="G4522" t="s">
        <v>277</v>
      </c>
      <c r="H4522" t="s">
        <v>29</v>
      </c>
      <c r="M4522" t="s">
        <v>749</v>
      </c>
      <c r="N4522" t="str">
        <f>_xlfn.CONCAT(Tableau1[[#This Row],[species_name]],Tableau1[[#This Row],[sub_reg]])</f>
        <v>White seabreamsa 8</v>
      </c>
      <c r="O4522" t="s">
        <v>32</v>
      </c>
      <c r="P4522" t="s">
        <v>33</v>
      </c>
      <c r="Q4522" t="s">
        <v>34</v>
      </c>
      <c r="R4522">
        <v>3675.9751999999999</v>
      </c>
      <c r="S4522" t="s">
        <v>35</v>
      </c>
      <c r="T4522" t="s">
        <v>300</v>
      </c>
      <c r="U4522" t="s">
        <v>301</v>
      </c>
      <c r="V4522" t="s">
        <v>38</v>
      </c>
      <c r="W4522">
        <f>IFERROR(INDEX(#REF!,MATCH(Tableau1[[#This Row],[Identifiant pour calcul]],#REF!,0),9),0)</f>
        <v>0</v>
      </c>
      <c r="X4522">
        <f>Tableau1[[#This Row],[value]]*0.125*Tableau1[[#This Row],[Sequestration factor]]</f>
        <v>0</v>
      </c>
      <c r="Y4522" t="s">
        <v>39</v>
      </c>
      <c r="Z4522" t="s">
        <v>40</v>
      </c>
      <c r="AA4522" t="s">
        <v>39</v>
      </c>
      <c r="AB4522" t="e">
        <f>INDEX(#REF!,MATCH(Tableau1[[#This Row],[species_name]],#REF!,0),2)</f>
        <v>#REF!</v>
      </c>
      <c r="AC4522" s="3" t="e">
        <f>Tableau1[[#This Row],[value]]/Tableau1[[#This Row],[débarquements totaux de l''espèce]]</f>
        <v>#REF!</v>
      </c>
    </row>
    <row r="4523" spans="1:29" x14ac:dyDescent="0.2">
      <c r="A4523" s="1">
        <v>45355</v>
      </c>
      <c r="B4523" t="s">
        <v>24</v>
      </c>
      <c r="C4523" t="s">
        <v>25</v>
      </c>
      <c r="D4523">
        <v>2022</v>
      </c>
      <c r="E4523" t="s">
        <v>86</v>
      </c>
      <c r="F4523" t="s">
        <v>602</v>
      </c>
      <c r="G4523" t="s">
        <v>107</v>
      </c>
      <c r="H4523" t="s">
        <v>29</v>
      </c>
      <c r="L4523" t="s">
        <v>603</v>
      </c>
      <c r="M4523" t="s">
        <v>604</v>
      </c>
      <c r="N4523" t="str">
        <f>_xlfn.CONCAT(Tableau1[[#This Row],[species_name]],Tableau1[[#This Row],[sub_reg]])</f>
        <v>White seabream27.8.b</v>
      </c>
      <c r="O4523" t="s">
        <v>32</v>
      </c>
      <c r="P4523" t="s">
        <v>33</v>
      </c>
      <c r="Q4523" t="s">
        <v>34</v>
      </c>
      <c r="R4523">
        <v>2530.16</v>
      </c>
      <c r="S4523" t="s">
        <v>35</v>
      </c>
      <c r="T4523" t="s">
        <v>300</v>
      </c>
      <c r="U4523" t="s">
        <v>301</v>
      </c>
      <c r="V4523" t="s">
        <v>338</v>
      </c>
      <c r="W4523">
        <f>IFERROR(INDEX(#REF!,MATCH(Tableau1[[#This Row],[Identifiant pour calcul]],#REF!,0),9),0)</f>
        <v>0</v>
      </c>
      <c r="X4523">
        <f>Tableau1[[#This Row],[value]]*0.125*Tableau1[[#This Row],[Sequestration factor]]</f>
        <v>0</v>
      </c>
      <c r="Y4523" t="s">
        <v>39</v>
      </c>
      <c r="Z4523" t="s">
        <v>40</v>
      </c>
      <c r="AA4523" t="s">
        <v>39</v>
      </c>
      <c r="AB4523" t="e">
        <f>INDEX(#REF!,MATCH(Tableau1[[#This Row],[species_name]],#REF!,0),2)</f>
        <v>#REF!</v>
      </c>
      <c r="AC4523" s="3" t="e">
        <f>Tableau1[[#This Row],[value]]/Tableau1[[#This Row],[débarquements totaux de l''espèce]]</f>
        <v>#REF!</v>
      </c>
    </row>
    <row r="4524" spans="1:29" x14ac:dyDescent="0.2">
      <c r="A4524" s="1">
        <v>45355</v>
      </c>
      <c r="B4524" t="s">
        <v>24</v>
      </c>
      <c r="C4524" t="s">
        <v>25</v>
      </c>
      <c r="D4524">
        <v>2022</v>
      </c>
      <c r="E4524" t="s">
        <v>26</v>
      </c>
      <c r="F4524" t="s">
        <v>76</v>
      </c>
      <c r="G4524" t="s">
        <v>277</v>
      </c>
      <c r="H4524" t="s">
        <v>29</v>
      </c>
      <c r="M4524" t="s">
        <v>812</v>
      </c>
      <c r="N4524" t="str">
        <f>_xlfn.CONCAT(Tableau1[[#This Row],[species_name]],Tableau1[[#This Row],[sub_reg]])</f>
        <v>White seabreamsa 7</v>
      </c>
      <c r="O4524" t="s">
        <v>32</v>
      </c>
      <c r="P4524" t="s">
        <v>33</v>
      </c>
      <c r="Q4524" t="s">
        <v>34</v>
      </c>
      <c r="R4524">
        <v>8663.6669000000002</v>
      </c>
      <c r="S4524" t="s">
        <v>35</v>
      </c>
      <c r="T4524" t="s">
        <v>300</v>
      </c>
      <c r="U4524" t="s">
        <v>301</v>
      </c>
      <c r="V4524" t="s">
        <v>62</v>
      </c>
      <c r="W4524">
        <f>IFERROR(INDEX(#REF!,MATCH(Tableau1[[#This Row],[Identifiant pour calcul]],#REF!,0),9),0)</f>
        <v>0</v>
      </c>
      <c r="X4524">
        <f>Tableau1[[#This Row],[value]]*0.125*Tableau1[[#This Row],[Sequestration factor]]</f>
        <v>0</v>
      </c>
      <c r="Y4524" t="s">
        <v>39</v>
      </c>
      <c r="Z4524" t="s">
        <v>40</v>
      </c>
      <c r="AA4524" t="s">
        <v>39</v>
      </c>
      <c r="AB4524" t="e">
        <f>INDEX(#REF!,MATCH(Tableau1[[#This Row],[species_name]],#REF!,0),2)</f>
        <v>#REF!</v>
      </c>
      <c r="AC4524" s="3" t="e">
        <f>Tableau1[[#This Row],[value]]/Tableau1[[#This Row],[débarquements totaux de l''espèce]]</f>
        <v>#REF!</v>
      </c>
    </row>
    <row r="4525" spans="1:29" x14ac:dyDescent="0.2">
      <c r="A4525" s="1">
        <v>45355</v>
      </c>
      <c r="B4525" t="s">
        <v>24</v>
      </c>
      <c r="C4525" t="s">
        <v>25</v>
      </c>
      <c r="D4525">
        <v>2022</v>
      </c>
      <c r="E4525" t="s">
        <v>86</v>
      </c>
      <c r="F4525" t="s">
        <v>198</v>
      </c>
      <c r="G4525" t="s">
        <v>28</v>
      </c>
      <c r="H4525" t="s">
        <v>29</v>
      </c>
      <c r="L4525" t="s">
        <v>540</v>
      </c>
      <c r="M4525" t="s">
        <v>541</v>
      </c>
      <c r="N4525" t="str">
        <f>_xlfn.CONCAT(Tableau1[[#This Row],[species_name]],Tableau1[[#This Row],[sub_reg]])</f>
        <v>White seabream27.7.e</v>
      </c>
      <c r="O4525" t="s">
        <v>32</v>
      </c>
      <c r="P4525" t="s">
        <v>33</v>
      </c>
      <c r="Q4525" t="s">
        <v>34</v>
      </c>
      <c r="R4525">
        <v>30670.2</v>
      </c>
      <c r="S4525" t="s">
        <v>35</v>
      </c>
      <c r="T4525" t="s">
        <v>300</v>
      </c>
      <c r="U4525" t="s">
        <v>301</v>
      </c>
      <c r="V4525" t="s">
        <v>226</v>
      </c>
      <c r="W4525">
        <f>IFERROR(INDEX(#REF!,MATCH(Tableau1[[#This Row],[Identifiant pour calcul]],#REF!,0),9),0)</f>
        <v>0</v>
      </c>
      <c r="X4525">
        <f>Tableau1[[#This Row],[value]]*0.125*Tableau1[[#This Row],[Sequestration factor]]</f>
        <v>0</v>
      </c>
      <c r="Y4525" t="s">
        <v>39</v>
      </c>
      <c r="Z4525" t="s">
        <v>40</v>
      </c>
      <c r="AA4525" t="s">
        <v>39</v>
      </c>
      <c r="AB4525" t="e">
        <f>INDEX(#REF!,MATCH(Tableau1[[#This Row],[species_name]],#REF!,0),2)</f>
        <v>#REF!</v>
      </c>
      <c r="AC4525" s="3" t="e">
        <f>Tableau1[[#This Row],[value]]/Tableau1[[#This Row],[débarquements totaux de l''espèce]]</f>
        <v>#REF!</v>
      </c>
    </row>
    <row r="4526" spans="1:29" x14ac:dyDescent="0.2">
      <c r="A4526" s="1">
        <v>45355</v>
      </c>
      <c r="B4526" t="s">
        <v>24</v>
      </c>
      <c r="C4526" t="s">
        <v>25</v>
      </c>
      <c r="D4526">
        <v>2022</v>
      </c>
      <c r="E4526" t="s">
        <v>86</v>
      </c>
      <c r="F4526" t="s">
        <v>372</v>
      </c>
      <c r="G4526" t="s">
        <v>28</v>
      </c>
      <c r="H4526" t="s">
        <v>29</v>
      </c>
      <c r="L4526" t="s">
        <v>711</v>
      </c>
      <c r="M4526" t="s">
        <v>712</v>
      </c>
      <c r="N4526" t="str">
        <f>_xlfn.CONCAT(Tableau1[[#This Row],[species_name]],Tableau1[[#This Row],[sub_reg]])</f>
        <v>White seabream27.8.a</v>
      </c>
      <c r="O4526" t="s">
        <v>32</v>
      </c>
      <c r="P4526" t="s">
        <v>33</v>
      </c>
      <c r="Q4526" t="s">
        <v>34</v>
      </c>
      <c r="R4526">
        <v>21431.599999999999</v>
      </c>
      <c r="S4526" t="s">
        <v>35</v>
      </c>
      <c r="T4526" t="s">
        <v>300</v>
      </c>
      <c r="U4526" t="s">
        <v>301</v>
      </c>
      <c r="V4526" t="s">
        <v>331</v>
      </c>
      <c r="W4526">
        <f>IFERROR(INDEX(#REF!,MATCH(Tableau1[[#This Row],[Identifiant pour calcul]],#REF!,0),9),0)</f>
        <v>0</v>
      </c>
      <c r="X4526">
        <f>Tableau1[[#This Row],[value]]*0.125*Tableau1[[#This Row],[Sequestration factor]]</f>
        <v>0</v>
      </c>
      <c r="Y4526" t="s">
        <v>39</v>
      </c>
      <c r="Z4526" t="s">
        <v>40</v>
      </c>
      <c r="AA4526" t="s">
        <v>39</v>
      </c>
      <c r="AB4526" t="e">
        <f>INDEX(#REF!,MATCH(Tableau1[[#This Row],[species_name]],#REF!,0),2)</f>
        <v>#REF!</v>
      </c>
      <c r="AC4526" s="3" t="e">
        <f>Tableau1[[#This Row],[value]]/Tableau1[[#This Row],[débarquements totaux de l''espèce]]</f>
        <v>#REF!</v>
      </c>
    </row>
    <row r="4527" spans="1:29" x14ac:dyDescent="0.2">
      <c r="A4527" s="1">
        <v>45355</v>
      </c>
      <c r="B4527" t="s">
        <v>24</v>
      </c>
      <c r="C4527" t="s">
        <v>25</v>
      </c>
      <c r="D4527">
        <v>2022</v>
      </c>
      <c r="E4527" t="s">
        <v>86</v>
      </c>
      <c r="F4527" t="s">
        <v>198</v>
      </c>
      <c r="G4527" t="s">
        <v>28</v>
      </c>
      <c r="H4527" t="s">
        <v>29</v>
      </c>
      <c r="L4527" t="s">
        <v>540</v>
      </c>
      <c r="M4527" t="s">
        <v>541</v>
      </c>
      <c r="N4527" t="str">
        <f>_xlfn.CONCAT(Tableau1[[#This Row],[species_name]],Tableau1[[#This Row],[sub_reg]])</f>
        <v>White seabream27.8.b</v>
      </c>
      <c r="O4527" t="s">
        <v>32</v>
      </c>
      <c r="P4527" t="s">
        <v>33</v>
      </c>
      <c r="Q4527" t="s">
        <v>34</v>
      </c>
      <c r="R4527">
        <v>1039.5</v>
      </c>
      <c r="S4527" t="s">
        <v>35</v>
      </c>
      <c r="T4527" t="s">
        <v>300</v>
      </c>
      <c r="U4527" t="s">
        <v>301</v>
      </c>
      <c r="V4527" t="s">
        <v>338</v>
      </c>
      <c r="W4527">
        <f>IFERROR(INDEX(#REF!,MATCH(Tableau1[[#This Row],[Identifiant pour calcul]],#REF!,0),9),0)</f>
        <v>0</v>
      </c>
      <c r="X4527">
        <f>Tableau1[[#This Row],[value]]*0.125*Tableau1[[#This Row],[Sequestration factor]]</f>
        <v>0</v>
      </c>
      <c r="Y4527" t="s">
        <v>39</v>
      </c>
      <c r="Z4527" t="s">
        <v>40</v>
      </c>
      <c r="AA4527" t="s">
        <v>39</v>
      </c>
      <c r="AB4527" t="e">
        <f>INDEX(#REF!,MATCH(Tableau1[[#This Row],[species_name]],#REF!,0),2)</f>
        <v>#REF!</v>
      </c>
      <c r="AC4527" s="3" t="e">
        <f>Tableau1[[#This Row],[value]]/Tableau1[[#This Row],[débarquements totaux de l''espèce]]</f>
        <v>#REF!</v>
      </c>
    </row>
    <row r="4528" spans="1:29" x14ac:dyDescent="0.2">
      <c r="A4528" s="1">
        <v>45355</v>
      </c>
      <c r="B4528" t="s">
        <v>24</v>
      </c>
      <c r="C4528" t="s">
        <v>25</v>
      </c>
      <c r="D4528">
        <v>2022</v>
      </c>
      <c r="E4528" t="s">
        <v>86</v>
      </c>
      <c r="F4528" t="s">
        <v>239</v>
      </c>
      <c r="G4528" t="s">
        <v>107</v>
      </c>
      <c r="H4528" t="s">
        <v>29</v>
      </c>
      <c r="M4528" t="s">
        <v>786</v>
      </c>
      <c r="N4528" t="str">
        <f>_xlfn.CONCAT(Tableau1[[#This Row],[species_name]],Tableau1[[#This Row],[sub_reg]])</f>
        <v>White seabream27.8.b</v>
      </c>
      <c r="O4528" t="s">
        <v>32</v>
      </c>
      <c r="P4528" t="s">
        <v>33</v>
      </c>
      <c r="Q4528" t="s">
        <v>34</v>
      </c>
      <c r="R4528">
        <v>1316.4</v>
      </c>
      <c r="S4528" t="s">
        <v>35</v>
      </c>
      <c r="T4528" t="s">
        <v>300</v>
      </c>
      <c r="U4528" t="s">
        <v>301</v>
      </c>
      <c r="V4528" t="s">
        <v>338</v>
      </c>
      <c r="W4528">
        <f>IFERROR(INDEX(#REF!,MATCH(Tableau1[[#This Row],[Identifiant pour calcul]],#REF!,0),9),0)</f>
        <v>0</v>
      </c>
      <c r="X4528">
        <f>Tableau1[[#This Row],[value]]*0.125*Tableau1[[#This Row],[Sequestration factor]]</f>
        <v>0</v>
      </c>
      <c r="Y4528" t="s">
        <v>39</v>
      </c>
      <c r="Z4528" t="s">
        <v>40</v>
      </c>
      <c r="AA4528" t="s">
        <v>39</v>
      </c>
      <c r="AB4528" t="e">
        <f>INDEX(#REF!,MATCH(Tableau1[[#This Row],[species_name]],#REF!,0),2)</f>
        <v>#REF!</v>
      </c>
      <c r="AC4528" s="3" t="e">
        <f>Tableau1[[#This Row],[value]]/Tableau1[[#This Row],[débarquements totaux de l''espèce]]</f>
        <v>#REF!</v>
      </c>
    </row>
    <row r="4529" spans="1:29" x14ac:dyDescent="0.2">
      <c r="A4529" s="1">
        <v>45355</v>
      </c>
      <c r="B4529" t="s">
        <v>24</v>
      </c>
      <c r="C4529" t="s">
        <v>25</v>
      </c>
      <c r="D4529">
        <v>2022</v>
      </c>
      <c r="E4529" t="s">
        <v>86</v>
      </c>
      <c r="F4529" t="s">
        <v>76</v>
      </c>
      <c r="G4529" t="s">
        <v>107</v>
      </c>
      <c r="H4529" t="s">
        <v>29</v>
      </c>
      <c r="M4529" t="s">
        <v>769</v>
      </c>
      <c r="N4529" t="str">
        <f>_xlfn.CONCAT(Tableau1[[#This Row],[species_name]],Tableau1[[#This Row],[sub_reg]])</f>
        <v>White seabream27.8.a</v>
      </c>
      <c r="O4529" t="s">
        <v>32</v>
      </c>
      <c r="P4529" t="s">
        <v>33</v>
      </c>
      <c r="Q4529" t="s">
        <v>34</v>
      </c>
      <c r="R4529">
        <v>1086.92</v>
      </c>
      <c r="S4529" t="s">
        <v>35</v>
      </c>
      <c r="T4529" t="s">
        <v>300</v>
      </c>
      <c r="U4529" t="s">
        <v>301</v>
      </c>
      <c r="V4529" t="s">
        <v>331</v>
      </c>
      <c r="W4529">
        <f>IFERROR(INDEX(#REF!,MATCH(Tableau1[[#This Row],[Identifiant pour calcul]],#REF!,0),9),0)</f>
        <v>0</v>
      </c>
      <c r="X4529">
        <f>Tableau1[[#This Row],[value]]*0.125*Tableau1[[#This Row],[Sequestration factor]]</f>
        <v>0</v>
      </c>
      <c r="Y4529" t="s">
        <v>39</v>
      </c>
      <c r="Z4529" t="s">
        <v>40</v>
      </c>
      <c r="AA4529" t="s">
        <v>39</v>
      </c>
      <c r="AB4529" t="e">
        <f>INDEX(#REF!,MATCH(Tableau1[[#This Row],[species_name]],#REF!,0),2)</f>
        <v>#REF!</v>
      </c>
      <c r="AC4529" s="3" t="e">
        <f>Tableau1[[#This Row],[value]]/Tableau1[[#This Row],[débarquements totaux de l''espèce]]</f>
        <v>#REF!</v>
      </c>
    </row>
    <row r="4530" spans="1:29" x14ac:dyDescent="0.2">
      <c r="A4530" s="1">
        <v>45355</v>
      </c>
      <c r="B4530" t="s">
        <v>24</v>
      </c>
      <c r="C4530" t="s">
        <v>25</v>
      </c>
      <c r="D4530">
        <v>2022</v>
      </c>
      <c r="E4530" t="s">
        <v>86</v>
      </c>
      <c r="F4530" t="s">
        <v>198</v>
      </c>
      <c r="G4530" t="s">
        <v>77</v>
      </c>
      <c r="H4530" t="s">
        <v>29</v>
      </c>
      <c r="L4530" t="s">
        <v>413</v>
      </c>
      <c r="M4530" t="s">
        <v>414</v>
      </c>
      <c r="N4530" t="str">
        <f>_xlfn.CONCAT(Tableau1[[#This Row],[species_name]],Tableau1[[#This Row],[sub_reg]])</f>
        <v>White seabream27.8.b</v>
      </c>
      <c r="O4530" t="s">
        <v>32</v>
      </c>
      <c r="P4530" t="s">
        <v>33</v>
      </c>
      <c r="Q4530" t="s">
        <v>34</v>
      </c>
      <c r="R4530">
        <v>4658.58</v>
      </c>
      <c r="S4530" t="s">
        <v>35</v>
      </c>
      <c r="T4530" t="s">
        <v>300</v>
      </c>
      <c r="U4530" t="s">
        <v>301</v>
      </c>
      <c r="V4530" t="s">
        <v>338</v>
      </c>
      <c r="W4530">
        <f>IFERROR(INDEX(#REF!,MATCH(Tableau1[[#This Row],[Identifiant pour calcul]],#REF!,0),9),0)</f>
        <v>0</v>
      </c>
      <c r="X4530">
        <f>Tableau1[[#This Row],[value]]*0.125*Tableau1[[#This Row],[Sequestration factor]]</f>
        <v>0</v>
      </c>
      <c r="Y4530" t="s">
        <v>39</v>
      </c>
      <c r="Z4530" t="s">
        <v>40</v>
      </c>
      <c r="AA4530" t="s">
        <v>39</v>
      </c>
      <c r="AB4530" t="e">
        <f>INDEX(#REF!,MATCH(Tableau1[[#This Row],[species_name]],#REF!,0),2)</f>
        <v>#REF!</v>
      </c>
      <c r="AC4530" s="3" t="e">
        <f>Tableau1[[#This Row],[value]]/Tableau1[[#This Row],[débarquements totaux de l''espèce]]</f>
        <v>#REF!</v>
      </c>
    </row>
    <row r="4531" spans="1:29" x14ac:dyDescent="0.2">
      <c r="A4531" s="1">
        <v>45355</v>
      </c>
      <c r="B4531" t="s">
        <v>24</v>
      </c>
      <c r="C4531" t="s">
        <v>25</v>
      </c>
      <c r="D4531">
        <v>2022</v>
      </c>
      <c r="E4531" t="s">
        <v>86</v>
      </c>
      <c r="F4531" t="s">
        <v>158</v>
      </c>
      <c r="G4531" t="s">
        <v>88</v>
      </c>
      <c r="H4531" t="s">
        <v>29</v>
      </c>
      <c r="L4531" t="s">
        <v>373</v>
      </c>
      <c r="M4531" t="s">
        <v>374</v>
      </c>
      <c r="N4531" t="str">
        <f>_xlfn.CONCAT(Tableau1[[#This Row],[species_name]],Tableau1[[#This Row],[sub_reg]])</f>
        <v>White seabream27.8.a</v>
      </c>
      <c r="O4531" t="s">
        <v>32</v>
      </c>
      <c r="P4531" t="s">
        <v>33</v>
      </c>
      <c r="Q4531" t="s">
        <v>34</v>
      </c>
      <c r="R4531">
        <v>4986.1000000000004</v>
      </c>
      <c r="S4531" t="s">
        <v>35</v>
      </c>
      <c r="T4531" t="s">
        <v>300</v>
      </c>
      <c r="U4531" t="s">
        <v>301</v>
      </c>
      <c r="V4531" t="s">
        <v>331</v>
      </c>
      <c r="W4531">
        <f>IFERROR(INDEX(#REF!,MATCH(Tableau1[[#This Row],[Identifiant pour calcul]],#REF!,0),9),0)</f>
        <v>0</v>
      </c>
      <c r="X4531">
        <f>Tableau1[[#This Row],[value]]*0.125*Tableau1[[#This Row],[Sequestration factor]]</f>
        <v>0</v>
      </c>
      <c r="Y4531" t="s">
        <v>39</v>
      </c>
      <c r="Z4531" t="s">
        <v>40</v>
      </c>
      <c r="AA4531" t="s">
        <v>39</v>
      </c>
      <c r="AB4531" t="e">
        <f>INDEX(#REF!,MATCH(Tableau1[[#This Row],[species_name]],#REF!,0),2)</f>
        <v>#REF!</v>
      </c>
      <c r="AC4531" s="3" t="e">
        <f>Tableau1[[#This Row],[value]]/Tableau1[[#This Row],[débarquements totaux de l''espèce]]</f>
        <v>#REF!</v>
      </c>
    </row>
    <row r="4532" spans="1:29" x14ac:dyDescent="0.2">
      <c r="A4532" s="1">
        <v>45355</v>
      </c>
      <c r="B4532" t="s">
        <v>24</v>
      </c>
      <c r="C4532" t="s">
        <v>25</v>
      </c>
      <c r="D4532">
        <v>2022</v>
      </c>
      <c r="E4532" t="s">
        <v>86</v>
      </c>
      <c r="F4532" t="s">
        <v>523</v>
      </c>
      <c r="G4532" t="s">
        <v>28</v>
      </c>
      <c r="H4532" t="s">
        <v>29</v>
      </c>
      <c r="L4532" t="s">
        <v>524</v>
      </c>
      <c r="M4532" t="s">
        <v>525</v>
      </c>
      <c r="N4532" t="str">
        <f>_xlfn.CONCAT(Tableau1[[#This Row],[species_name]],Tableau1[[#This Row],[sub_reg]])</f>
        <v>White seabream27.8.a</v>
      </c>
      <c r="O4532" t="s">
        <v>32</v>
      </c>
      <c r="P4532" t="s">
        <v>33</v>
      </c>
      <c r="Q4532" t="s">
        <v>34</v>
      </c>
      <c r="R4532">
        <v>29644.58</v>
      </c>
      <c r="S4532" t="s">
        <v>35</v>
      </c>
      <c r="T4532" t="s">
        <v>300</v>
      </c>
      <c r="U4532" t="s">
        <v>301</v>
      </c>
      <c r="V4532" t="s">
        <v>331</v>
      </c>
      <c r="W4532">
        <f>IFERROR(INDEX(#REF!,MATCH(Tableau1[[#This Row],[Identifiant pour calcul]],#REF!,0),9),0)</f>
        <v>0</v>
      </c>
      <c r="X4532">
        <f>Tableau1[[#This Row],[value]]*0.125*Tableau1[[#This Row],[Sequestration factor]]</f>
        <v>0</v>
      </c>
      <c r="Y4532" t="s">
        <v>39</v>
      </c>
      <c r="Z4532" t="s">
        <v>40</v>
      </c>
      <c r="AA4532" t="s">
        <v>39</v>
      </c>
      <c r="AB4532" t="e">
        <f>INDEX(#REF!,MATCH(Tableau1[[#This Row],[species_name]],#REF!,0),2)</f>
        <v>#REF!</v>
      </c>
      <c r="AC4532" s="3" t="e">
        <f>Tableau1[[#This Row],[value]]/Tableau1[[#This Row],[débarquements totaux de l''espèce]]</f>
        <v>#REF!</v>
      </c>
    </row>
    <row r="4533" spans="1:29" x14ac:dyDescent="0.2">
      <c r="A4533" s="1">
        <v>45355</v>
      </c>
      <c r="B4533" t="s">
        <v>24</v>
      </c>
      <c r="C4533" t="s">
        <v>25</v>
      </c>
      <c r="D4533">
        <v>2022</v>
      </c>
      <c r="E4533" t="s">
        <v>26</v>
      </c>
      <c r="F4533" t="s">
        <v>27</v>
      </c>
      <c r="G4533" t="s">
        <v>240</v>
      </c>
      <c r="H4533" t="s">
        <v>29</v>
      </c>
      <c r="M4533" t="s">
        <v>737</v>
      </c>
      <c r="N4533" t="str">
        <f>_xlfn.CONCAT(Tableau1[[#This Row],[species_name]],Tableau1[[#This Row],[sub_reg]])</f>
        <v>White seabreamsa 7</v>
      </c>
      <c r="O4533" t="s">
        <v>32</v>
      </c>
      <c r="P4533" t="s">
        <v>33</v>
      </c>
      <c r="Q4533" t="s">
        <v>34</v>
      </c>
      <c r="R4533">
        <v>9671.3454000000002</v>
      </c>
      <c r="S4533" t="s">
        <v>35</v>
      </c>
      <c r="T4533" t="s">
        <v>300</v>
      </c>
      <c r="U4533" t="s">
        <v>301</v>
      </c>
      <c r="V4533" t="s">
        <v>62</v>
      </c>
      <c r="W4533">
        <f>IFERROR(INDEX(#REF!,MATCH(Tableau1[[#This Row],[Identifiant pour calcul]],#REF!,0),9),0)</f>
        <v>0</v>
      </c>
      <c r="X4533">
        <f>Tableau1[[#This Row],[value]]*0.125*Tableau1[[#This Row],[Sequestration factor]]</f>
        <v>0</v>
      </c>
      <c r="Y4533" t="s">
        <v>39</v>
      </c>
      <c r="Z4533" t="s">
        <v>40</v>
      </c>
      <c r="AA4533" t="s">
        <v>39</v>
      </c>
      <c r="AB4533" t="e">
        <f>INDEX(#REF!,MATCH(Tableau1[[#This Row],[species_name]],#REF!,0),2)</f>
        <v>#REF!</v>
      </c>
      <c r="AC4533" s="3" t="e">
        <f>Tableau1[[#This Row],[value]]/Tableau1[[#This Row],[débarquements totaux de l''espèce]]</f>
        <v>#REF!</v>
      </c>
    </row>
    <row r="4534" spans="1:29" x14ac:dyDescent="0.2">
      <c r="A4534" s="1">
        <v>45355</v>
      </c>
      <c r="B4534" t="s">
        <v>24</v>
      </c>
      <c r="C4534" t="s">
        <v>25</v>
      </c>
      <c r="D4534">
        <v>2022</v>
      </c>
      <c r="E4534" t="s">
        <v>86</v>
      </c>
      <c r="F4534" t="s">
        <v>198</v>
      </c>
      <c r="G4534" t="s">
        <v>28</v>
      </c>
      <c r="H4534" t="s">
        <v>29</v>
      </c>
      <c r="L4534" t="s">
        <v>540</v>
      </c>
      <c r="M4534" t="s">
        <v>541</v>
      </c>
      <c r="N4534" t="str">
        <f>_xlfn.CONCAT(Tableau1[[#This Row],[species_name]],Tableau1[[#This Row],[sub_reg]])</f>
        <v>White seabream27.8.a</v>
      </c>
      <c r="O4534" t="s">
        <v>32</v>
      </c>
      <c r="P4534" t="s">
        <v>33</v>
      </c>
      <c r="Q4534" t="s">
        <v>34</v>
      </c>
      <c r="R4534">
        <v>10616.36</v>
      </c>
      <c r="S4534" t="s">
        <v>35</v>
      </c>
      <c r="T4534" t="s">
        <v>300</v>
      </c>
      <c r="U4534" t="s">
        <v>301</v>
      </c>
      <c r="V4534" t="s">
        <v>331</v>
      </c>
      <c r="W4534">
        <f>IFERROR(INDEX(#REF!,MATCH(Tableau1[[#This Row],[Identifiant pour calcul]],#REF!,0),9),0)</f>
        <v>0</v>
      </c>
      <c r="X4534">
        <f>Tableau1[[#This Row],[value]]*0.125*Tableau1[[#This Row],[Sequestration factor]]</f>
        <v>0</v>
      </c>
      <c r="Y4534" t="s">
        <v>39</v>
      </c>
      <c r="Z4534" t="s">
        <v>40</v>
      </c>
      <c r="AA4534" t="s">
        <v>39</v>
      </c>
      <c r="AB4534" t="e">
        <f>INDEX(#REF!,MATCH(Tableau1[[#This Row],[species_name]],#REF!,0),2)</f>
        <v>#REF!</v>
      </c>
      <c r="AC4534" s="3" t="e">
        <f>Tableau1[[#This Row],[value]]/Tableau1[[#This Row],[débarquements totaux de l''espèce]]</f>
        <v>#REF!</v>
      </c>
    </row>
    <row r="4535" spans="1:29" x14ac:dyDescent="0.2">
      <c r="A4535" s="1">
        <v>45355</v>
      </c>
      <c r="B4535" t="s">
        <v>24</v>
      </c>
      <c r="C4535" t="s">
        <v>25</v>
      </c>
      <c r="D4535">
        <v>2022</v>
      </c>
      <c r="E4535" t="s">
        <v>86</v>
      </c>
      <c r="F4535" t="s">
        <v>27</v>
      </c>
      <c r="G4535" t="s">
        <v>107</v>
      </c>
      <c r="H4535" t="s">
        <v>29</v>
      </c>
      <c r="M4535" t="s">
        <v>693</v>
      </c>
      <c r="N4535" t="str">
        <f>_xlfn.CONCAT(Tableau1[[#This Row],[species_name]],Tableau1[[#This Row],[sub_reg]])</f>
        <v>White seabream27.8.b</v>
      </c>
      <c r="O4535" t="s">
        <v>32</v>
      </c>
      <c r="P4535" t="s">
        <v>33</v>
      </c>
      <c r="Q4535" t="s">
        <v>34</v>
      </c>
      <c r="R4535">
        <v>35667.29</v>
      </c>
      <c r="S4535" t="s">
        <v>35</v>
      </c>
      <c r="T4535" t="s">
        <v>300</v>
      </c>
      <c r="U4535" t="s">
        <v>301</v>
      </c>
      <c r="V4535" t="s">
        <v>338</v>
      </c>
      <c r="W4535">
        <f>IFERROR(INDEX(#REF!,MATCH(Tableau1[[#This Row],[Identifiant pour calcul]],#REF!,0),9),0)</f>
        <v>0</v>
      </c>
      <c r="X4535">
        <f>Tableau1[[#This Row],[value]]*0.125*Tableau1[[#This Row],[Sequestration factor]]</f>
        <v>0</v>
      </c>
      <c r="Y4535" t="s">
        <v>39</v>
      </c>
      <c r="Z4535" t="s">
        <v>40</v>
      </c>
      <c r="AA4535" t="s">
        <v>39</v>
      </c>
      <c r="AB4535" t="e">
        <f>INDEX(#REF!,MATCH(Tableau1[[#This Row],[species_name]],#REF!,0),2)</f>
        <v>#REF!</v>
      </c>
      <c r="AC4535" s="3" t="e">
        <f>Tableau1[[#This Row],[value]]/Tableau1[[#This Row],[débarquements totaux de l''espèce]]</f>
        <v>#REF!</v>
      </c>
    </row>
    <row r="4536" spans="1:29" x14ac:dyDescent="0.2">
      <c r="A4536" s="1">
        <v>45355</v>
      </c>
      <c r="B4536" t="s">
        <v>24</v>
      </c>
      <c r="C4536" t="s">
        <v>25</v>
      </c>
      <c r="D4536">
        <v>2022</v>
      </c>
      <c r="E4536" t="s">
        <v>26</v>
      </c>
      <c r="F4536" t="s">
        <v>59</v>
      </c>
      <c r="G4536" t="s">
        <v>277</v>
      </c>
      <c r="H4536" t="s">
        <v>29</v>
      </c>
      <c r="M4536" t="s">
        <v>289</v>
      </c>
      <c r="N4536" t="str">
        <f>_xlfn.CONCAT(Tableau1[[#This Row],[species_name]],Tableau1[[#This Row],[sub_reg]])</f>
        <v>White seabreamsa 7</v>
      </c>
      <c r="O4536" t="s">
        <v>32</v>
      </c>
      <c r="P4536" t="s">
        <v>33</v>
      </c>
      <c r="Q4536" t="s">
        <v>34</v>
      </c>
      <c r="R4536">
        <v>8539.6888999999992</v>
      </c>
      <c r="S4536" t="s">
        <v>35</v>
      </c>
      <c r="T4536" t="s">
        <v>300</v>
      </c>
      <c r="U4536" t="s">
        <v>301</v>
      </c>
      <c r="V4536" t="s">
        <v>62</v>
      </c>
      <c r="W4536">
        <f>IFERROR(INDEX(#REF!,MATCH(Tableau1[[#This Row],[Identifiant pour calcul]],#REF!,0),9),0)</f>
        <v>0</v>
      </c>
      <c r="X4536">
        <f>Tableau1[[#This Row],[value]]*0.125*Tableau1[[#This Row],[Sequestration factor]]</f>
        <v>0</v>
      </c>
      <c r="Y4536" t="s">
        <v>39</v>
      </c>
      <c r="Z4536" t="s">
        <v>40</v>
      </c>
      <c r="AA4536" t="s">
        <v>39</v>
      </c>
      <c r="AB4536" t="e">
        <f>INDEX(#REF!,MATCH(Tableau1[[#This Row],[species_name]],#REF!,0),2)</f>
        <v>#REF!</v>
      </c>
      <c r="AC4536" s="3" t="e">
        <f>Tableau1[[#This Row],[value]]/Tableau1[[#This Row],[débarquements totaux de l''espèce]]</f>
        <v>#REF!</v>
      </c>
    </row>
    <row r="4537" spans="1:29" x14ac:dyDescent="0.2">
      <c r="A4537" s="1">
        <v>45355</v>
      </c>
      <c r="B4537" t="s">
        <v>24</v>
      </c>
      <c r="C4537" t="s">
        <v>25</v>
      </c>
      <c r="D4537">
        <v>2022</v>
      </c>
      <c r="E4537" t="s">
        <v>26</v>
      </c>
      <c r="F4537" t="s">
        <v>59</v>
      </c>
      <c r="G4537" t="s">
        <v>28</v>
      </c>
      <c r="H4537" t="s">
        <v>29</v>
      </c>
      <c r="L4537" t="s">
        <v>30</v>
      </c>
      <c r="M4537" t="s">
        <v>31</v>
      </c>
      <c r="N4537" t="str">
        <f>_xlfn.CONCAT(Tableau1[[#This Row],[species_name]],Tableau1[[#This Row],[sub_reg]])</f>
        <v>Swordfishsa 7</v>
      </c>
      <c r="O4537" t="s">
        <v>32</v>
      </c>
      <c r="P4537" t="s">
        <v>33</v>
      </c>
      <c r="Q4537" t="s">
        <v>34</v>
      </c>
      <c r="R4537">
        <v>7295.08</v>
      </c>
      <c r="S4537" t="s">
        <v>35</v>
      </c>
      <c r="T4537" t="s">
        <v>73</v>
      </c>
      <c r="U4537" t="s">
        <v>74</v>
      </c>
      <c r="V4537" t="s">
        <v>62</v>
      </c>
      <c r="W4537">
        <f>IFERROR(INDEX(#REF!,MATCH(Tableau1[[#This Row],[Identifiant pour calcul]],#REF!,0),9),0)</f>
        <v>0</v>
      </c>
      <c r="X4537">
        <f>Tableau1[[#This Row],[value]]*0.125*Tableau1[[#This Row],[Sequestration factor]]</f>
        <v>0</v>
      </c>
      <c r="Y4537" t="s">
        <v>39</v>
      </c>
      <c r="Z4537" t="s">
        <v>40</v>
      </c>
      <c r="AA4537" t="s">
        <v>39</v>
      </c>
      <c r="AB4537" t="e">
        <f>INDEX(#REF!,MATCH(Tableau1[[#This Row],[species_name]],#REF!,0),2)</f>
        <v>#REF!</v>
      </c>
      <c r="AC4537" s="3" t="e">
        <f>Tableau1[[#This Row],[value]]/Tableau1[[#This Row],[débarquements totaux de l''espèce]]</f>
        <v>#REF!</v>
      </c>
    </row>
    <row r="4538" spans="1:29" x14ac:dyDescent="0.2">
      <c r="A4538" s="1">
        <v>45355</v>
      </c>
      <c r="B4538" t="s">
        <v>24</v>
      </c>
      <c r="C4538" t="s">
        <v>25</v>
      </c>
      <c r="D4538">
        <v>2022</v>
      </c>
      <c r="E4538" t="s">
        <v>26</v>
      </c>
      <c r="F4538" t="s">
        <v>59</v>
      </c>
      <c r="G4538" t="s">
        <v>277</v>
      </c>
      <c r="H4538" t="s">
        <v>29</v>
      </c>
      <c r="M4538" t="s">
        <v>289</v>
      </c>
      <c r="N4538" t="str">
        <f>_xlfn.CONCAT(Tableau1[[#This Row],[species_name]],Tableau1[[#This Row],[sub_reg]])</f>
        <v>Swordfishsa 7</v>
      </c>
      <c r="O4538" t="s">
        <v>32</v>
      </c>
      <c r="P4538" t="s">
        <v>33</v>
      </c>
      <c r="Q4538" t="s">
        <v>34</v>
      </c>
      <c r="R4538">
        <v>25588.513200000001</v>
      </c>
      <c r="S4538" t="s">
        <v>35</v>
      </c>
      <c r="T4538" t="s">
        <v>73</v>
      </c>
      <c r="U4538" t="s">
        <v>74</v>
      </c>
      <c r="V4538" t="s">
        <v>62</v>
      </c>
      <c r="W4538">
        <f>IFERROR(INDEX(#REF!,MATCH(Tableau1[[#This Row],[Identifiant pour calcul]],#REF!,0),9),0)</f>
        <v>0</v>
      </c>
      <c r="X4538">
        <f>Tableau1[[#This Row],[value]]*0.125*Tableau1[[#This Row],[Sequestration factor]]</f>
        <v>0</v>
      </c>
      <c r="Y4538" t="s">
        <v>39</v>
      </c>
      <c r="Z4538" t="s">
        <v>40</v>
      </c>
      <c r="AA4538" t="s">
        <v>39</v>
      </c>
      <c r="AB4538" t="e">
        <f>INDEX(#REF!,MATCH(Tableau1[[#This Row],[species_name]],#REF!,0),2)</f>
        <v>#REF!</v>
      </c>
      <c r="AC4538" s="3" t="e">
        <f>Tableau1[[#This Row],[value]]/Tableau1[[#This Row],[débarquements totaux de l''espèce]]</f>
        <v>#REF!</v>
      </c>
    </row>
    <row r="4539" spans="1:29" x14ac:dyDescent="0.2">
      <c r="A4539" s="1">
        <v>45355</v>
      </c>
      <c r="B4539" t="s">
        <v>24</v>
      </c>
      <c r="C4539" t="s">
        <v>25</v>
      </c>
      <c r="D4539">
        <v>2022</v>
      </c>
      <c r="E4539" t="s">
        <v>26</v>
      </c>
      <c r="F4539" t="s">
        <v>59</v>
      </c>
      <c r="G4539" t="s">
        <v>277</v>
      </c>
      <c r="H4539" t="s">
        <v>29</v>
      </c>
      <c r="M4539" t="s">
        <v>289</v>
      </c>
      <c r="N4539" t="str">
        <f>_xlfn.CONCAT(Tableau1[[#This Row],[species_name]],Tableau1[[#This Row],[sub_reg]])</f>
        <v>Swordfishsa 8</v>
      </c>
      <c r="O4539" t="s">
        <v>32</v>
      </c>
      <c r="P4539" t="s">
        <v>33</v>
      </c>
      <c r="Q4539" t="s">
        <v>34</v>
      </c>
      <c r="R4539">
        <v>12375.2736</v>
      </c>
      <c r="S4539" t="s">
        <v>35</v>
      </c>
      <c r="T4539" t="s">
        <v>73</v>
      </c>
      <c r="U4539" t="s">
        <v>74</v>
      </c>
      <c r="V4539" t="s">
        <v>38</v>
      </c>
      <c r="W4539">
        <f>IFERROR(INDEX(#REF!,MATCH(Tableau1[[#This Row],[Identifiant pour calcul]],#REF!,0),9),0)</f>
        <v>0</v>
      </c>
      <c r="X4539">
        <f>Tableau1[[#This Row],[value]]*0.125*Tableau1[[#This Row],[Sequestration factor]]</f>
        <v>0</v>
      </c>
      <c r="Y4539" t="s">
        <v>39</v>
      </c>
      <c r="Z4539" t="s">
        <v>40</v>
      </c>
      <c r="AA4539" t="s">
        <v>39</v>
      </c>
      <c r="AB4539" t="e">
        <f>INDEX(#REF!,MATCH(Tableau1[[#This Row],[species_name]],#REF!,0),2)</f>
        <v>#REF!</v>
      </c>
      <c r="AC4539" s="3" t="e">
        <f>Tableau1[[#This Row],[value]]/Tableau1[[#This Row],[débarquements totaux de l''espèce]]</f>
        <v>#REF!</v>
      </c>
    </row>
    <row r="4540" spans="1:29" x14ac:dyDescent="0.2">
      <c r="A4540" s="1">
        <v>45355</v>
      </c>
      <c r="B4540" t="s">
        <v>24</v>
      </c>
      <c r="C4540" t="s">
        <v>25</v>
      </c>
      <c r="D4540">
        <v>2022</v>
      </c>
      <c r="E4540" t="s">
        <v>86</v>
      </c>
      <c r="F4540" t="s">
        <v>372</v>
      </c>
      <c r="G4540" t="s">
        <v>88</v>
      </c>
      <c r="H4540" t="s">
        <v>29</v>
      </c>
      <c r="L4540" t="s">
        <v>373</v>
      </c>
      <c r="M4540" t="s">
        <v>374</v>
      </c>
      <c r="N4540" t="str">
        <f>_xlfn.CONCAT(Tableau1[[#This Row],[species_name]],Tableau1[[#This Row],[sub_reg]])</f>
        <v>Swordfish27.8.d</v>
      </c>
      <c r="O4540" t="s">
        <v>32</v>
      </c>
      <c r="P4540" t="s">
        <v>33</v>
      </c>
      <c r="Q4540" t="s">
        <v>34</v>
      </c>
      <c r="R4540">
        <v>1765.29</v>
      </c>
      <c r="S4540" t="s">
        <v>35</v>
      </c>
      <c r="T4540" t="s">
        <v>73</v>
      </c>
      <c r="U4540" t="s">
        <v>74</v>
      </c>
      <c r="V4540" t="s">
        <v>366</v>
      </c>
      <c r="W4540">
        <f>IFERROR(INDEX(#REF!,MATCH(Tableau1[[#This Row],[Identifiant pour calcul]],#REF!,0),9),0)</f>
        <v>0</v>
      </c>
      <c r="X4540">
        <f>Tableau1[[#This Row],[value]]*0.125*Tableau1[[#This Row],[Sequestration factor]]</f>
        <v>0</v>
      </c>
      <c r="Y4540" t="s">
        <v>39</v>
      </c>
      <c r="Z4540" t="s">
        <v>40</v>
      </c>
      <c r="AA4540" t="s">
        <v>39</v>
      </c>
      <c r="AB4540" t="e">
        <f>INDEX(#REF!,MATCH(Tableau1[[#This Row],[species_name]],#REF!,0),2)</f>
        <v>#REF!</v>
      </c>
      <c r="AC4540" s="3" t="e">
        <f>Tableau1[[#This Row],[value]]/Tableau1[[#This Row],[débarquements totaux de l''espèce]]</f>
        <v>#REF!</v>
      </c>
    </row>
    <row r="4541" spans="1:29" x14ac:dyDescent="0.2">
      <c r="A4541" s="1">
        <v>45355</v>
      </c>
      <c r="B4541" t="s">
        <v>24</v>
      </c>
      <c r="C4541" t="s">
        <v>25</v>
      </c>
      <c r="D4541">
        <v>2022</v>
      </c>
      <c r="E4541" t="s">
        <v>86</v>
      </c>
      <c r="F4541" t="s">
        <v>372</v>
      </c>
      <c r="G4541" t="s">
        <v>88</v>
      </c>
      <c r="H4541" t="s">
        <v>29</v>
      </c>
      <c r="L4541" t="s">
        <v>373</v>
      </c>
      <c r="M4541" t="s">
        <v>374</v>
      </c>
      <c r="N4541" t="str">
        <f>_xlfn.CONCAT(Tableau1[[#This Row],[species_name]],Tableau1[[#This Row],[sub_reg]])</f>
        <v>Swordfish27.7.j</v>
      </c>
      <c r="O4541" t="s">
        <v>32</v>
      </c>
      <c r="P4541" t="s">
        <v>33</v>
      </c>
      <c r="Q4541" t="s">
        <v>34</v>
      </c>
      <c r="R4541">
        <v>6744.98</v>
      </c>
      <c r="S4541" t="s">
        <v>35</v>
      </c>
      <c r="T4541" t="s">
        <v>73</v>
      </c>
      <c r="U4541" t="s">
        <v>74</v>
      </c>
      <c r="V4541" t="s">
        <v>377</v>
      </c>
      <c r="W4541">
        <f>IFERROR(INDEX(#REF!,MATCH(Tableau1[[#This Row],[Identifiant pour calcul]],#REF!,0),9),0)</f>
        <v>0</v>
      </c>
      <c r="X4541">
        <f>Tableau1[[#This Row],[value]]*0.125*Tableau1[[#This Row],[Sequestration factor]]</f>
        <v>0</v>
      </c>
      <c r="Y4541" t="s">
        <v>39</v>
      </c>
      <c r="Z4541" t="s">
        <v>40</v>
      </c>
      <c r="AA4541" t="s">
        <v>39</v>
      </c>
      <c r="AB4541" t="e">
        <f>INDEX(#REF!,MATCH(Tableau1[[#This Row],[species_name]],#REF!,0),2)</f>
        <v>#REF!</v>
      </c>
      <c r="AC4541" s="3" t="e">
        <f>Tableau1[[#This Row],[value]]/Tableau1[[#This Row],[débarquements totaux de l''espèce]]</f>
        <v>#REF!</v>
      </c>
    </row>
    <row r="4542" spans="1:29" x14ac:dyDescent="0.2">
      <c r="A4542" s="1">
        <v>45355</v>
      </c>
      <c r="B4542" t="s">
        <v>24</v>
      </c>
      <c r="C4542" t="s">
        <v>25</v>
      </c>
      <c r="D4542">
        <v>2022</v>
      </c>
      <c r="E4542" t="s">
        <v>86</v>
      </c>
      <c r="F4542" t="s">
        <v>372</v>
      </c>
      <c r="G4542" t="s">
        <v>88</v>
      </c>
      <c r="H4542" t="s">
        <v>29</v>
      </c>
      <c r="L4542" t="s">
        <v>373</v>
      </c>
      <c r="M4542" t="s">
        <v>374</v>
      </c>
      <c r="N4542" t="str">
        <f>_xlfn.CONCAT(Tableau1[[#This Row],[species_name]],Tableau1[[#This Row],[sub_reg]])</f>
        <v>Swordfish27.8.c</v>
      </c>
      <c r="O4542" t="s">
        <v>32</v>
      </c>
      <c r="P4542" t="s">
        <v>33</v>
      </c>
      <c r="Q4542" t="s">
        <v>34</v>
      </c>
      <c r="R4542">
        <v>3458.81</v>
      </c>
      <c r="S4542" t="s">
        <v>35</v>
      </c>
      <c r="T4542" t="s">
        <v>73</v>
      </c>
      <c r="U4542" t="s">
        <v>74</v>
      </c>
      <c r="V4542" t="s">
        <v>367</v>
      </c>
      <c r="W4542">
        <f>IFERROR(INDEX(#REF!,MATCH(Tableau1[[#This Row],[Identifiant pour calcul]],#REF!,0),9),0)</f>
        <v>0</v>
      </c>
      <c r="X4542">
        <f>Tableau1[[#This Row],[value]]*0.125*Tableau1[[#This Row],[Sequestration factor]]</f>
        <v>0</v>
      </c>
      <c r="Y4542" t="s">
        <v>39</v>
      </c>
      <c r="Z4542" t="s">
        <v>40</v>
      </c>
      <c r="AA4542" t="s">
        <v>39</v>
      </c>
      <c r="AB4542" t="e">
        <f>INDEX(#REF!,MATCH(Tableau1[[#This Row],[species_name]],#REF!,0),2)</f>
        <v>#REF!</v>
      </c>
      <c r="AC4542" s="3" t="e">
        <f>Tableau1[[#This Row],[value]]/Tableau1[[#This Row],[débarquements totaux de l''espèce]]</f>
        <v>#REF!</v>
      </c>
    </row>
    <row r="4543" spans="1:29" x14ac:dyDescent="0.2">
      <c r="A4543" s="1">
        <v>45355</v>
      </c>
      <c r="B4543" t="s">
        <v>24</v>
      </c>
      <c r="C4543" t="s">
        <v>25</v>
      </c>
      <c r="D4543">
        <v>2022</v>
      </c>
      <c r="E4543" t="s">
        <v>75</v>
      </c>
      <c r="F4543" t="s">
        <v>59</v>
      </c>
      <c r="G4543" t="s">
        <v>406</v>
      </c>
      <c r="H4543" t="s">
        <v>407</v>
      </c>
      <c r="L4543" t="s">
        <v>408</v>
      </c>
      <c r="M4543" t="s">
        <v>409</v>
      </c>
      <c r="N4543" t="str">
        <f>_xlfn.CONCAT(Tableau1[[#This Row],[species_name]],Tableau1[[#This Row],[sub_reg]])</f>
        <v>Swordfish51.7</v>
      </c>
      <c r="O4543" t="s">
        <v>32</v>
      </c>
      <c r="P4543" t="s">
        <v>33</v>
      </c>
      <c r="Q4543" t="s">
        <v>34</v>
      </c>
      <c r="R4543">
        <v>12029.38</v>
      </c>
      <c r="S4543" t="s">
        <v>35</v>
      </c>
      <c r="T4543" t="s">
        <v>73</v>
      </c>
      <c r="U4543" t="s">
        <v>74</v>
      </c>
      <c r="V4543" t="s">
        <v>410</v>
      </c>
      <c r="W4543">
        <f>IFERROR(INDEX(#REF!,MATCH(Tableau1[[#This Row],[Identifiant pour calcul]],#REF!,0),9),0)</f>
        <v>0</v>
      </c>
      <c r="X4543">
        <f>Tableau1[[#This Row],[value]]*0.125*Tableau1[[#This Row],[Sequestration factor]]</f>
        <v>0</v>
      </c>
      <c r="Y4543" t="s">
        <v>39</v>
      </c>
      <c r="Z4543" t="s">
        <v>40</v>
      </c>
      <c r="AA4543" t="s">
        <v>39</v>
      </c>
      <c r="AB4543" t="e">
        <f>INDEX(#REF!,MATCH(Tableau1[[#This Row],[species_name]],#REF!,0),2)</f>
        <v>#REF!</v>
      </c>
      <c r="AC4543" s="3" t="e">
        <f>Tableau1[[#This Row],[value]]/Tableau1[[#This Row],[débarquements totaux de l''espèce]]</f>
        <v>#REF!</v>
      </c>
    </row>
    <row r="4544" spans="1:29" x14ac:dyDescent="0.2">
      <c r="A4544" s="1">
        <v>45355</v>
      </c>
      <c r="B4544" t="s">
        <v>24</v>
      </c>
      <c r="C4544" t="s">
        <v>25</v>
      </c>
      <c r="D4544">
        <v>2022</v>
      </c>
      <c r="E4544" t="s">
        <v>75</v>
      </c>
      <c r="F4544" t="s">
        <v>59</v>
      </c>
      <c r="G4544" t="s">
        <v>406</v>
      </c>
      <c r="H4544" t="s">
        <v>407</v>
      </c>
      <c r="L4544" t="s">
        <v>408</v>
      </c>
      <c r="M4544" t="s">
        <v>409</v>
      </c>
      <c r="N4544" t="str">
        <f>_xlfn.CONCAT(Tableau1[[#This Row],[species_name]],Tableau1[[#This Row],[sub_reg]])</f>
        <v>Swordfish51.8</v>
      </c>
      <c r="O4544" t="s">
        <v>32</v>
      </c>
      <c r="P4544" t="s">
        <v>33</v>
      </c>
      <c r="Q4544" t="s">
        <v>34</v>
      </c>
      <c r="R4544">
        <v>10035.89</v>
      </c>
      <c r="S4544" t="s">
        <v>35</v>
      </c>
      <c r="T4544" t="s">
        <v>73</v>
      </c>
      <c r="U4544" t="s">
        <v>74</v>
      </c>
      <c r="V4544" t="s">
        <v>411</v>
      </c>
      <c r="W4544">
        <f>IFERROR(INDEX(#REF!,MATCH(Tableau1[[#This Row],[Identifiant pour calcul]],#REF!,0),9),0)</f>
        <v>0</v>
      </c>
      <c r="X4544">
        <f>Tableau1[[#This Row],[value]]*0.125*Tableau1[[#This Row],[Sequestration factor]]</f>
        <v>0</v>
      </c>
      <c r="Y4544" t="s">
        <v>39</v>
      </c>
      <c r="Z4544" t="s">
        <v>40</v>
      </c>
      <c r="AA4544" t="s">
        <v>39</v>
      </c>
      <c r="AB4544" t="e">
        <f>INDEX(#REF!,MATCH(Tableau1[[#This Row],[species_name]],#REF!,0),2)</f>
        <v>#REF!</v>
      </c>
      <c r="AC4544" s="3" t="e">
        <f>Tableau1[[#This Row],[value]]/Tableau1[[#This Row],[débarquements totaux de l''espèce]]</f>
        <v>#REF!</v>
      </c>
    </row>
    <row r="4545" spans="1:29" x14ac:dyDescent="0.2">
      <c r="A4545" s="1">
        <v>45355</v>
      </c>
      <c r="B4545" t="s">
        <v>24</v>
      </c>
      <c r="C4545" t="s">
        <v>25</v>
      </c>
      <c r="D4545">
        <v>2022</v>
      </c>
      <c r="E4545" t="s">
        <v>75</v>
      </c>
      <c r="F4545" t="s">
        <v>59</v>
      </c>
      <c r="G4545" t="s">
        <v>406</v>
      </c>
      <c r="H4545" t="s">
        <v>407</v>
      </c>
      <c r="L4545" t="s">
        <v>408</v>
      </c>
      <c r="M4545" t="s">
        <v>409</v>
      </c>
      <c r="N4545" t="str">
        <f>_xlfn.CONCAT(Tableau1[[#This Row],[species_name]],Tableau1[[#This Row],[sub_reg]])</f>
        <v>Swordfish51.6</v>
      </c>
      <c r="O4545" t="s">
        <v>32</v>
      </c>
      <c r="P4545" t="s">
        <v>33</v>
      </c>
      <c r="Q4545" t="s">
        <v>34</v>
      </c>
      <c r="R4545">
        <v>35015.94</v>
      </c>
      <c r="S4545" t="s">
        <v>35</v>
      </c>
      <c r="T4545" t="s">
        <v>73</v>
      </c>
      <c r="U4545" t="s">
        <v>74</v>
      </c>
      <c r="V4545" t="s">
        <v>133</v>
      </c>
      <c r="W4545">
        <f>IFERROR(INDEX(#REF!,MATCH(Tableau1[[#This Row],[Identifiant pour calcul]],#REF!,0),9),0)</f>
        <v>0</v>
      </c>
      <c r="X4545">
        <f>Tableau1[[#This Row],[value]]*0.125*Tableau1[[#This Row],[Sequestration factor]]</f>
        <v>0</v>
      </c>
      <c r="Y4545" t="s">
        <v>39</v>
      </c>
      <c r="Z4545" t="s">
        <v>40</v>
      </c>
      <c r="AA4545" t="s">
        <v>39</v>
      </c>
      <c r="AB4545" t="e">
        <f>INDEX(#REF!,MATCH(Tableau1[[#This Row],[species_name]],#REF!,0),2)</f>
        <v>#REF!</v>
      </c>
      <c r="AC4545" s="3" t="e">
        <f>Tableau1[[#This Row],[value]]/Tableau1[[#This Row],[débarquements totaux de l''espèce]]</f>
        <v>#REF!</v>
      </c>
    </row>
    <row r="4546" spans="1:29" x14ac:dyDescent="0.2">
      <c r="A4546" s="1">
        <v>45355</v>
      </c>
      <c r="B4546" t="s">
        <v>24</v>
      </c>
      <c r="C4546" t="s">
        <v>25</v>
      </c>
      <c r="D4546">
        <v>2022</v>
      </c>
      <c r="E4546" t="s">
        <v>26</v>
      </c>
      <c r="F4546" t="s">
        <v>158</v>
      </c>
      <c r="G4546" t="s">
        <v>406</v>
      </c>
      <c r="H4546" t="s">
        <v>29</v>
      </c>
      <c r="L4546" t="s">
        <v>428</v>
      </c>
      <c r="M4546" t="s">
        <v>429</v>
      </c>
      <c r="N4546" t="str">
        <f>_xlfn.CONCAT(Tableau1[[#This Row],[species_name]],Tableau1[[#This Row],[sub_reg]])</f>
        <v>Swordfishsa 7</v>
      </c>
      <c r="O4546" t="s">
        <v>32</v>
      </c>
      <c r="P4546" t="s">
        <v>33</v>
      </c>
      <c r="Q4546" t="s">
        <v>34</v>
      </c>
      <c r="R4546">
        <v>1201.1300000000001</v>
      </c>
      <c r="S4546" t="s">
        <v>35</v>
      </c>
      <c r="T4546" t="s">
        <v>73</v>
      </c>
      <c r="U4546" t="s">
        <v>74</v>
      </c>
      <c r="V4546" t="s">
        <v>62</v>
      </c>
      <c r="W4546">
        <f>IFERROR(INDEX(#REF!,MATCH(Tableau1[[#This Row],[Identifiant pour calcul]],#REF!,0),9),0)</f>
        <v>0</v>
      </c>
      <c r="X4546">
        <f>Tableau1[[#This Row],[value]]*0.125*Tableau1[[#This Row],[Sequestration factor]]</f>
        <v>0</v>
      </c>
      <c r="Y4546" t="s">
        <v>39</v>
      </c>
      <c r="Z4546" t="s">
        <v>40</v>
      </c>
      <c r="AA4546" t="s">
        <v>39</v>
      </c>
      <c r="AB4546" t="e">
        <f>INDEX(#REF!,MATCH(Tableau1[[#This Row],[species_name]],#REF!,0),2)</f>
        <v>#REF!</v>
      </c>
      <c r="AC4546" s="3" t="e">
        <f>Tableau1[[#This Row],[value]]/Tableau1[[#This Row],[débarquements totaux de l''espèce]]</f>
        <v>#REF!</v>
      </c>
    </row>
    <row r="4547" spans="1:29" x14ac:dyDescent="0.2">
      <c r="A4547" s="1">
        <v>45355</v>
      </c>
      <c r="B4547" t="s">
        <v>24</v>
      </c>
      <c r="C4547" t="s">
        <v>25</v>
      </c>
      <c r="D4547">
        <v>2022</v>
      </c>
      <c r="E4547" t="s">
        <v>86</v>
      </c>
      <c r="F4547" t="s">
        <v>523</v>
      </c>
      <c r="G4547" t="s">
        <v>406</v>
      </c>
      <c r="H4547" t="s">
        <v>29</v>
      </c>
      <c r="L4547" t="s">
        <v>524</v>
      </c>
      <c r="M4547" t="s">
        <v>525</v>
      </c>
      <c r="N4547" t="str">
        <f>_xlfn.CONCAT(Tableau1[[#This Row],[species_name]],Tableau1[[#This Row],[sub_reg]])</f>
        <v>Swordfish27.7.j</v>
      </c>
      <c r="O4547" t="s">
        <v>32</v>
      </c>
      <c r="P4547" t="s">
        <v>33</v>
      </c>
      <c r="Q4547" t="s">
        <v>34</v>
      </c>
      <c r="R4547">
        <v>3034.72</v>
      </c>
      <c r="S4547" t="s">
        <v>35</v>
      </c>
      <c r="T4547" t="s">
        <v>73</v>
      </c>
      <c r="U4547" t="s">
        <v>74</v>
      </c>
      <c r="V4547" t="s">
        <v>377</v>
      </c>
      <c r="W4547">
        <f>IFERROR(INDEX(#REF!,MATCH(Tableau1[[#This Row],[Identifiant pour calcul]],#REF!,0),9),0)</f>
        <v>0</v>
      </c>
      <c r="X4547">
        <f>Tableau1[[#This Row],[value]]*0.125*Tableau1[[#This Row],[Sequestration factor]]</f>
        <v>0</v>
      </c>
      <c r="Y4547" t="s">
        <v>39</v>
      </c>
      <c r="Z4547" t="s">
        <v>40</v>
      </c>
      <c r="AA4547" t="s">
        <v>39</v>
      </c>
      <c r="AB4547" t="e">
        <f>INDEX(#REF!,MATCH(Tableau1[[#This Row],[species_name]],#REF!,0),2)</f>
        <v>#REF!</v>
      </c>
      <c r="AC4547" s="3" t="e">
        <f>Tableau1[[#This Row],[value]]/Tableau1[[#This Row],[débarquements totaux de l''espèce]]</f>
        <v>#REF!</v>
      </c>
    </row>
    <row r="4548" spans="1:29" x14ac:dyDescent="0.2">
      <c r="A4548" s="1">
        <v>45355</v>
      </c>
      <c r="B4548" t="s">
        <v>24</v>
      </c>
      <c r="C4548" t="s">
        <v>25</v>
      </c>
      <c r="D4548">
        <v>2022</v>
      </c>
      <c r="E4548" t="s">
        <v>75</v>
      </c>
      <c r="F4548" t="s">
        <v>59</v>
      </c>
      <c r="G4548" t="s">
        <v>107</v>
      </c>
      <c r="H4548" t="s">
        <v>78</v>
      </c>
      <c r="L4548" t="s">
        <v>544</v>
      </c>
      <c r="M4548" t="s">
        <v>545</v>
      </c>
      <c r="N4548" t="str">
        <f>_xlfn.CONCAT(Tableau1[[#This Row],[species_name]],Tableau1[[#This Row],[sub_reg]])</f>
        <v>Swordfish31</v>
      </c>
      <c r="O4548" t="s">
        <v>32</v>
      </c>
      <c r="P4548" t="s">
        <v>33</v>
      </c>
      <c r="Q4548" t="s">
        <v>34</v>
      </c>
      <c r="R4548">
        <v>2874</v>
      </c>
      <c r="S4548" t="s">
        <v>35</v>
      </c>
      <c r="T4548" t="s">
        <v>73</v>
      </c>
      <c r="U4548" t="s">
        <v>74</v>
      </c>
      <c r="V4548" t="s">
        <v>83</v>
      </c>
      <c r="W4548">
        <f>IFERROR(INDEX(#REF!,MATCH(Tableau1[[#This Row],[Identifiant pour calcul]],#REF!,0),9),0)</f>
        <v>0</v>
      </c>
      <c r="X4548">
        <f>Tableau1[[#This Row],[value]]*0.125*Tableau1[[#This Row],[Sequestration factor]]</f>
        <v>0</v>
      </c>
      <c r="Y4548" t="s">
        <v>39</v>
      </c>
      <c r="Z4548" t="s">
        <v>40</v>
      </c>
      <c r="AA4548" t="s">
        <v>39</v>
      </c>
      <c r="AB4548" t="e">
        <f>INDEX(#REF!,MATCH(Tableau1[[#This Row],[species_name]],#REF!,0),2)</f>
        <v>#REF!</v>
      </c>
      <c r="AC4548" s="3" t="e">
        <f>Tableau1[[#This Row],[value]]/Tableau1[[#This Row],[débarquements totaux de l''espèce]]</f>
        <v>#REF!</v>
      </c>
    </row>
    <row r="4549" spans="1:29" x14ac:dyDescent="0.2">
      <c r="A4549" s="1">
        <v>45355</v>
      </c>
      <c r="B4549" t="s">
        <v>24</v>
      </c>
      <c r="C4549" t="s">
        <v>25</v>
      </c>
      <c r="D4549">
        <v>2022</v>
      </c>
      <c r="E4549" t="s">
        <v>75</v>
      </c>
      <c r="F4549" t="s">
        <v>239</v>
      </c>
      <c r="G4549" t="s">
        <v>88</v>
      </c>
      <c r="H4549" t="s">
        <v>407</v>
      </c>
      <c r="L4549" t="s">
        <v>408</v>
      </c>
      <c r="M4549" t="s">
        <v>409</v>
      </c>
      <c r="N4549" t="str">
        <f>_xlfn.CONCAT(Tableau1[[#This Row],[species_name]],Tableau1[[#This Row],[sub_reg]])</f>
        <v>Swordfish51.7</v>
      </c>
      <c r="O4549" t="s">
        <v>32</v>
      </c>
      <c r="P4549" t="s">
        <v>33</v>
      </c>
      <c r="Q4549" t="s">
        <v>34</v>
      </c>
      <c r="R4549">
        <v>6465.57</v>
      </c>
      <c r="S4549" t="s">
        <v>35</v>
      </c>
      <c r="T4549" t="s">
        <v>73</v>
      </c>
      <c r="U4549" t="s">
        <v>74</v>
      </c>
      <c r="V4549" t="s">
        <v>410</v>
      </c>
      <c r="W4549">
        <f>IFERROR(INDEX(#REF!,MATCH(Tableau1[[#This Row],[Identifiant pour calcul]],#REF!,0),9),0)</f>
        <v>0</v>
      </c>
      <c r="X4549">
        <f>Tableau1[[#This Row],[value]]*0.125*Tableau1[[#This Row],[Sequestration factor]]</f>
        <v>0</v>
      </c>
      <c r="Y4549" t="s">
        <v>39</v>
      </c>
      <c r="Z4549" t="s">
        <v>40</v>
      </c>
      <c r="AA4549" t="s">
        <v>39</v>
      </c>
      <c r="AB4549" t="e">
        <f>INDEX(#REF!,MATCH(Tableau1[[#This Row],[species_name]],#REF!,0),2)</f>
        <v>#REF!</v>
      </c>
      <c r="AC4549" s="3" t="e">
        <f>Tableau1[[#This Row],[value]]/Tableau1[[#This Row],[débarquements totaux de l''espèce]]</f>
        <v>#REF!</v>
      </c>
    </row>
    <row r="4550" spans="1:29" x14ac:dyDescent="0.2">
      <c r="A4550" s="1">
        <v>45355</v>
      </c>
      <c r="B4550" t="s">
        <v>24</v>
      </c>
      <c r="C4550" t="s">
        <v>25</v>
      </c>
      <c r="D4550">
        <v>2022</v>
      </c>
      <c r="E4550" t="s">
        <v>75</v>
      </c>
      <c r="F4550" t="s">
        <v>239</v>
      </c>
      <c r="G4550" t="s">
        <v>88</v>
      </c>
      <c r="H4550" t="s">
        <v>407</v>
      </c>
      <c r="L4550" t="s">
        <v>408</v>
      </c>
      <c r="M4550" t="s">
        <v>409</v>
      </c>
      <c r="N4550" t="str">
        <f>_xlfn.CONCAT(Tableau1[[#This Row],[species_name]],Tableau1[[#This Row],[sub_reg]])</f>
        <v>Swordfish51.6</v>
      </c>
      <c r="O4550" t="s">
        <v>32</v>
      </c>
      <c r="P4550" t="s">
        <v>33</v>
      </c>
      <c r="Q4550" t="s">
        <v>34</v>
      </c>
      <c r="R4550">
        <v>10194.34</v>
      </c>
      <c r="S4550" t="s">
        <v>35</v>
      </c>
      <c r="T4550" t="s">
        <v>73</v>
      </c>
      <c r="U4550" t="s">
        <v>74</v>
      </c>
      <c r="V4550" t="s">
        <v>133</v>
      </c>
      <c r="W4550">
        <f>IFERROR(INDEX(#REF!,MATCH(Tableau1[[#This Row],[Identifiant pour calcul]],#REF!,0),9),0)</f>
        <v>0</v>
      </c>
      <c r="X4550">
        <f>Tableau1[[#This Row],[value]]*0.125*Tableau1[[#This Row],[Sequestration factor]]</f>
        <v>0</v>
      </c>
      <c r="Y4550" t="s">
        <v>39</v>
      </c>
      <c r="Z4550" t="s">
        <v>40</v>
      </c>
      <c r="AA4550" t="s">
        <v>39</v>
      </c>
      <c r="AB4550" t="e">
        <f>INDEX(#REF!,MATCH(Tableau1[[#This Row],[species_name]],#REF!,0),2)</f>
        <v>#REF!</v>
      </c>
      <c r="AC4550" s="3" t="e">
        <f>Tableau1[[#This Row],[value]]/Tableau1[[#This Row],[débarquements totaux de l''espèce]]</f>
        <v>#REF!</v>
      </c>
    </row>
    <row r="4551" spans="1:29" x14ac:dyDescent="0.2">
      <c r="A4551" s="1">
        <v>45355</v>
      </c>
      <c r="B4551" t="s">
        <v>24</v>
      </c>
      <c r="C4551" t="s">
        <v>25</v>
      </c>
      <c r="D4551">
        <v>2022</v>
      </c>
      <c r="E4551" t="s">
        <v>75</v>
      </c>
      <c r="F4551" t="s">
        <v>239</v>
      </c>
      <c r="G4551" t="s">
        <v>88</v>
      </c>
      <c r="H4551" t="s">
        <v>407</v>
      </c>
      <c r="L4551" t="s">
        <v>408</v>
      </c>
      <c r="M4551" t="s">
        <v>409</v>
      </c>
      <c r="N4551" t="str">
        <f>_xlfn.CONCAT(Tableau1[[#This Row],[species_name]],Tableau1[[#This Row],[sub_reg]])</f>
        <v>Swordfish51.8</v>
      </c>
      <c r="O4551" t="s">
        <v>32</v>
      </c>
      <c r="P4551" t="s">
        <v>33</v>
      </c>
      <c r="Q4551" t="s">
        <v>34</v>
      </c>
      <c r="R4551">
        <v>11567.49</v>
      </c>
      <c r="S4551" t="s">
        <v>35</v>
      </c>
      <c r="T4551" t="s">
        <v>73</v>
      </c>
      <c r="U4551" t="s">
        <v>74</v>
      </c>
      <c r="V4551" t="s">
        <v>411</v>
      </c>
      <c r="W4551">
        <f>IFERROR(INDEX(#REF!,MATCH(Tableau1[[#This Row],[Identifiant pour calcul]],#REF!,0),9),0)</f>
        <v>0</v>
      </c>
      <c r="X4551">
        <f>Tableau1[[#This Row],[value]]*0.125*Tableau1[[#This Row],[Sequestration factor]]</f>
        <v>0</v>
      </c>
      <c r="Y4551" t="s">
        <v>39</v>
      </c>
      <c r="Z4551" t="s">
        <v>40</v>
      </c>
      <c r="AA4551" t="s">
        <v>39</v>
      </c>
      <c r="AB4551" t="e">
        <f>INDEX(#REF!,MATCH(Tableau1[[#This Row],[species_name]],#REF!,0),2)</f>
        <v>#REF!</v>
      </c>
      <c r="AC4551" s="3" t="e">
        <f>Tableau1[[#This Row],[value]]/Tableau1[[#This Row],[débarquements totaux de l''espèce]]</f>
        <v>#REF!</v>
      </c>
    </row>
    <row r="4552" spans="1:29" x14ac:dyDescent="0.2">
      <c r="A4552" s="1">
        <v>45355</v>
      </c>
      <c r="B4552" t="s">
        <v>24</v>
      </c>
      <c r="C4552" t="s">
        <v>25</v>
      </c>
      <c r="D4552">
        <v>2022</v>
      </c>
      <c r="E4552" t="s">
        <v>75</v>
      </c>
      <c r="F4552" t="s">
        <v>59</v>
      </c>
      <c r="G4552" t="s">
        <v>88</v>
      </c>
      <c r="H4552" t="s">
        <v>407</v>
      </c>
      <c r="L4552" t="s">
        <v>408</v>
      </c>
      <c r="M4552" t="s">
        <v>409</v>
      </c>
      <c r="N4552" t="str">
        <f>_xlfn.CONCAT(Tableau1[[#This Row],[species_name]],Tableau1[[#This Row],[sub_reg]])</f>
        <v>Swordfish51.8</v>
      </c>
      <c r="O4552" t="s">
        <v>32</v>
      </c>
      <c r="P4552" t="s">
        <v>33</v>
      </c>
      <c r="Q4552" t="s">
        <v>34</v>
      </c>
      <c r="R4552">
        <v>3111.11</v>
      </c>
      <c r="S4552" t="s">
        <v>35</v>
      </c>
      <c r="T4552" t="s">
        <v>73</v>
      </c>
      <c r="U4552" t="s">
        <v>74</v>
      </c>
      <c r="V4552" t="s">
        <v>411</v>
      </c>
      <c r="W4552">
        <f>IFERROR(INDEX(#REF!,MATCH(Tableau1[[#This Row],[Identifiant pour calcul]],#REF!,0),9),0)</f>
        <v>0</v>
      </c>
      <c r="X4552">
        <f>Tableau1[[#This Row],[value]]*0.125*Tableau1[[#This Row],[Sequestration factor]]</f>
        <v>0</v>
      </c>
      <c r="Y4552" t="s">
        <v>39</v>
      </c>
      <c r="Z4552" t="s">
        <v>40</v>
      </c>
      <c r="AA4552" t="s">
        <v>39</v>
      </c>
      <c r="AB4552" t="e">
        <f>INDEX(#REF!,MATCH(Tableau1[[#This Row],[species_name]],#REF!,0),2)</f>
        <v>#REF!</v>
      </c>
      <c r="AC4552" s="3" t="e">
        <f>Tableau1[[#This Row],[value]]/Tableau1[[#This Row],[débarquements totaux de l''espèce]]</f>
        <v>#REF!</v>
      </c>
    </row>
    <row r="4553" spans="1:29" x14ac:dyDescent="0.2">
      <c r="A4553" s="1">
        <v>45355</v>
      </c>
      <c r="B4553" t="s">
        <v>24</v>
      </c>
      <c r="C4553" t="s">
        <v>25</v>
      </c>
      <c r="D4553">
        <v>2022</v>
      </c>
      <c r="E4553" t="s">
        <v>75</v>
      </c>
      <c r="F4553" t="s">
        <v>59</v>
      </c>
      <c r="G4553" t="s">
        <v>107</v>
      </c>
      <c r="H4553" t="s">
        <v>407</v>
      </c>
      <c r="L4553" t="s">
        <v>568</v>
      </c>
      <c r="M4553" t="s">
        <v>569</v>
      </c>
      <c r="N4553" t="str">
        <f>_xlfn.CONCAT(Tableau1[[#This Row],[species_name]],Tableau1[[#This Row],[sub_reg]])</f>
        <v>Swordfish51.6</v>
      </c>
      <c r="O4553" t="s">
        <v>32</v>
      </c>
      <c r="P4553" t="s">
        <v>33</v>
      </c>
      <c r="Q4553" t="s">
        <v>34</v>
      </c>
      <c r="R4553">
        <v>4362.1099999999997</v>
      </c>
      <c r="S4553" t="s">
        <v>35</v>
      </c>
      <c r="T4553" t="s">
        <v>73</v>
      </c>
      <c r="U4553" t="s">
        <v>74</v>
      </c>
      <c r="V4553" t="s">
        <v>133</v>
      </c>
      <c r="W4553">
        <f>IFERROR(INDEX(#REF!,MATCH(Tableau1[[#This Row],[Identifiant pour calcul]],#REF!,0),9),0)</f>
        <v>0</v>
      </c>
      <c r="X4553">
        <f>Tableau1[[#This Row],[value]]*0.125*Tableau1[[#This Row],[Sequestration factor]]</f>
        <v>0</v>
      </c>
      <c r="Y4553" t="s">
        <v>39</v>
      </c>
      <c r="Z4553" t="s">
        <v>40</v>
      </c>
      <c r="AA4553" t="s">
        <v>39</v>
      </c>
      <c r="AB4553" t="e">
        <f>INDEX(#REF!,MATCH(Tableau1[[#This Row],[species_name]],#REF!,0),2)</f>
        <v>#REF!</v>
      </c>
      <c r="AC4553" s="3" t="e">
        <f>Tableau1[[#This Row],[value]]/Tableau1[[#This Row],[débarquements totaux de l''espèce]]</f>
        <v>#REF!</v>
      </c>
    </row>
    <row r="4554" spans="1:29" x14ac:dyDescent="0.2">
      <c r="A4554" s="1">
        <v>45355</v>
      </c>
      <c r="B4554" t="s">
        <v>24</v>
      </c>
      <c r="C4554" t="s">
        <v>25</v>
      </c>
      <c r="D4554">
        <v>2022</v>
      </c>
      <c r="E4554" t="s">
        <v>75</v>
      </c>
      <c r="F4554" t="s">
        <v>59</v>
      </c>
      <c r="G4554" t="s">
        <v>107</v>
      </c>
      <c r="H4554" t="s">
        <v>407</v>
      </c>
      <c r="L4554" t="s">
        <v>568</v>
      </c>
      <c r="M4554" t="s">
        <v>569</v>
      </c>
      <c r="N4554" t="str">
        <f>_xlfn.CONCAT(Tableau1[[#This Row],[species_name]],Tableau1[[#This Row],[sub_reg]])</f>
        <v>Swordfish51.7</v>
      </c>
      <c r="O4554" t="s">
        <v>32</v>
      </c>
      <c r="P4554" t="s">
        <v>33</v>
      </c>
      <c r="Q4554" t="s">
        <v>34</v>
      </c>
      <c r="R4554">
        <v>128049.46</v>
      </c>
      <c r="S4554" t="s">
        <v>35</v>
      </c>
      <c r="T4554" t="s">
        <v>73</v>
      </c>
      <c r="U4554" t="s">
        <v>74</v>
      </c>
      <c r="V4554" t="s">
        <v>410</v>
      </c>
      <c r="W4554">
        <f>IFERROR(INDEX(#REF!,MATCH(Tableau1[[#This Row],[Identifiant pour calcul]],#REF!,0),9),0)</f>
        <v>0</v>
      </c>
      <c r="X4554">
        <f>Tableau1[[#This Row],[value]]*0.125*Tableau1[[#This Row],[Sequestration factor]]</f>
        <v>0</v>
      </c>
      <c r="Y4554" t="s">
        <v>39</v>
      </c>
      <c r="Z4554" t="s">
        <v>40</v>
      </c>
      <c r="AA4554" t="s">
        <v>39</v>
      </c>
      <c r="AB4554" t="e">
        <f>INDEX(#REF!,MATCH(Tableau1[[#This Row],[species_name]],#REF!,0),2)</f>
        <v>#REF!</v>
      </c>
      <c r="AC4554" s="3" t="e">
        <f>Tableau1[[#This Row],[value]]/Tableau1[[#This Row],[débarquements totaux de l''espèce]]</f>
        <v>#REF!</v>
      </c>
    </row>
    <row r="4555" spans="1:29" x14ac:dyDescent="0.2">
      <c r="A4555" s="1">
        <v>45355</v>
      </c>
      <c r="B4555" t="s">
        <v>24</v>
      </c>
      <c r="C4555" t="s">
        <v>25</v>
      </c>
      <c r="D4555">
        <v>2022</v>
      </c>
      <c r="E4555" t="s">
        <v>86</v>
      </c>
      <c r="F4555" t="s">
        <v>523</v>
      </c>
      <c r="G4555" t="s">
        <v>88</v>
      </c>
      <c r="H4555" t="s">
        <v>29</v>
      </c>
      <c r="L4555" t="s">
        <v>524</v>
      </c>
      <c r="M4555" t="s">
        <v>525</v>
      </c>
      <c r="N4555" t="str">
        <f>_xlfn.CONCAT(Tableau1[[#This Row],[species_name]],Tableau1[[#This Row],[sub_reg]])</f>
        <v>Swordfish27.8.a</v>
      </c>
      <c r="O4555" t="s">
        <v>32</v>
      </c>
      <c r="P4555" t="s">
        <v>33</v>
      </c>
      <c r="Q4555" t="s">
        <v>34</v>
      </c>
      <c r="R4555">
        <v>1515.1</v>
      </c>
      <c r="S4555" t="s">
        <v>35</v>
      </c>
      <c r="T4555" t="s">
        <v>73</v>
      </c>
      <c r="U4555" t="s">
        <v>74</v>
      </c>
      <c r="V4555" t="s">
        <v>331</v>
      </c>
      <c r="W4555">
        <f>IFERROR(INDEX(#REF!,MATCH(Tableau1[[#This Row],[Identifiant pour calcul]],#REF!,0),9),0)</f>
        <v>0</v>
      </c>
      <c r="X4555">
        <f>Tableau1[[#This Row],[value]]*0.125*Tableau1[[#This Row],[Sequestration factor]]</f>
        <v>0</v>
      </c>
      <c r="Y4555" t="s">
        <v>39</v>
      </c>
      <c r="Z4555" t="s">
        <v>40</v>
      </c>
      <c r="AA4555" t="s">
        <v>39</v>
      </c>
      <c r="AB4555" t="e">
        <f>INDEX(#REF!,MATCH(Tableau1[[#This Row],[species_name]],#REF!,0),2)</f>
        <v>#REF!</v>
      </c>
      <c r="AC4555" s="3" t="e">
        <f>Tableau1[[#This Row],[value]]/Tableau1[[#This Row],[débarquements totaux de l''espèce]]</f>
        <v>#REF!</v>
      </c>
    </row>
    <row r="4556" spans="1:29" x14ac:dyDescent="0.2">
      <c r="A4556" s="1">
        <v>45355</v>
      </c>
      <c r="B4556" t="s">
        <v>24</v>
      </c>
      <c r="C4556" t="s">
        <v>25</v>
      </c>
      <c r="D4556">
        <v>2022</v>
      </c>
      <c r="E4556" t="s">
        <v>75</v>
      </c>
      <c r="F4556" t="s">
        <v>59</v>
      </c>
      <c r="G4556" t="s">
        <v>107</v>
      </c>
      <c r="H4556" t="s">
        <v>488</v>
      </c>
      <c r="M4556" t="s">
        <v>686</v>
      </c>
      <c r="N4556" t="str">
        <f>_xlfn.CONCAT(Tableau1[[#This Row],[species_name]],Tableau1[[#This Row],[sub_reg]])</f>
        <v>Swordfish31</v>
      </c>
      <c r="O4556" t="s">
        <v>32</v>
      </c>
      <c r="P4556" t="s">
        <v>33</v>
      </c>
      <c r="Q4556" t="s">
        <v>34</v>
      </c>
      <c r="R4556">
        <v>2373</v>
      </c>
      <c r="S4556" t="s">
        <v>35</v>
      </c>
      <c r="T4556" t="s">
        <v>73</v>
      </c>
      <c r="U4556" t="s">
        <v>74</v>
      </c>
      <c r="V4556" t="s">
        <v>83</v>
      </c>
      <c r="W4556">
        <f>IFERROR(INDEX(#REF!,MATCH(Tableau1[[#This Row],[Identifiant pour calcul]],#REF!,0),9),0)</f>
        <v>0</v>
      </c>
      <c r="X4556">
        <f>Tableau1[[#This Row],[value]]*0.125*Tableau1[[#This Row],[Sequestration factor]]</f>
        <v>0</v>
      </c>
      <c r="Y4556" t="s">
        <v>39</v>
      </c>
      <c r="Z4556" t="s">
        <v>40</v>
      </c>
      <c r="AA4556" t="s">
        <v>39</v>
      </c>
      <c r="AB4556" t="e">
        <f>INDEX(#REF!,MATCH(Tableau1[[#This Row],[species_name]],#REF!,0),2)</f>
        <v>#REF!</v>
      </c>
      <c r="AC4556" s="3" t="e">
        <f>Tableau1[[#This Row],[value]]/Tableau1[[#This Row],[débarquements totaux de l''espèce]]</f>
        <v>#REF!</v>
      </c>
    </row>
    <row r="4557" spans="1:29" x14ac:dyDescent="0.2">
      <c r="A4557" s="1">
        <v>45355</v>
      </c>
      <c r="B4557" t="s">
        <v>24</v>
      </c>
      <c r="C4557" t="s">
        <v>25</v>
      </c>
      <c r="D4557">
        <v>2022</v>
      </c>
      <c r="E4557" t="s">
        <v>75</v>
      </c>
      <c r="F4557" t="s">
        <v>59</v>
      </c>
      <c r="G4557" t="s">
        <v>77</v>
      </c>
      <c r="H4557" t="s">
        <v>407</v>
      </c>
      <c r="L4557" t="s">
        <v>568</v>
      </c>
      <c r="M4557" t="s">
        <v>569</v>
      </c>
      <c r="N4557" t="str">
        <f>_xlfn.CONCAT(Tableau1[[#This Row],[species_name]],Tableau1[[#This Row],[sub_reg]])</f>
        <v>Swordfish51.7</v>
      </c>
      <c r="O4557" t="s">
        <v>32</v>
      </c>
      <c r="P4557" t="s">
        <v>33</v>
      </c>
      <c r="Q4557" t="s">
        <v>34</v>
      </c>
      <c r="R4557">
        <v>27266.34</v>
      </c>
      <c r="S4557" t="s">
        <v>35</v>
      </c>
      <c r="T4557" t="s">
        <v>73</v>
      </c>
      <c r="U4557" t="s">
        <v>74</v>
      </c>
      <c r="V4557" t="s">
        <v>410</v>
      </c>
      <c r="W4557">
        <f>IFERROR(INDEX(#REF!,MATCH(Tableau1[[#This Row],[Identifiant pour calcul]],#REF!,0),9),0)</f>
        <v>0</v>
      </c>
      <c r="X4557">
        <f>Tableau1[[#This Row],[value]]*0.125*Tableau1[[#This Row],[Sequestration factor]]</f>
        <v>0</v>
      </c>
      <c r="Y4557" t="s">
        <v>39</v>
      </c>
      <c r="Z4557" t="s">
        <v>40</v>
      </c>
      <c r="AA4557" t="s">
        <v>39</v>
      </c>
      <c r="AB4557" t="e">
        <f>INDEX(#REF!,MATCH(Tableau1[[#This Row],[species_name]],#REF!,0),2)</f>
        <v>#REF!</v>
      </c>
      <c r="AC4557" s="3" t="e">
        <f>Tableau1[[#This Row],[value]]/Tableau1[[#This Row],[débarquements totaux de l''espèce]]</f>
        <v>#REF!</v>
      </c>
    </row>
    <row r="4558" spans="1:29" x14ac:dyDescent="0.2">
      <c r="A4558" s="1">
        <v>45355</v>
      </c>
      <c r="B4558" t="s">
        <v>24</v>
      </c>
      <c r="C4558" t="s">
        <v>25</v>
      </c>
      <c r="D4558">
        <v>2022</v>
      </c>
      <c r="E4558" t="s">
        <v>26</v>
      </c>
      <c r="F4558" t="s">
        <v>27</v>
      </c>
      <c r="G4558" t="s">
        <v>277</v>
      </c>
      <c r="H4558" t="s">
        <v>29</v>
      </c>
      <c r="M4558" t="s">
        <v>749</v>
      </c>
      <c r="N4558" t="str">
        <f>_xlfn.CONCAT(Tableau1[[#This Row],[species_name]],Tableau1[[#This Row],[sub_reg]])</f>
        <v>Swordfishsa 7</v>
      </c>
      <c r="O4558" t="s">
        <v>32</v>
      </c>
      <c r="P4558" t="s">
        <v>33</v>
      </c>
      <c r="Q4558" t="s">
        <v>34</v>
      </c>
      <c r="R4558">
        <v>12582.9139</v>
      </c>
      <c r="S4558" t="s">
        <v>35</v>
      </c>
      <c r="T4558" t="s">
        <v>73</v>
      </c>
      <c r="U4558" t="s">
        <v>74</v>
      </c>
      <c r="V4558" t="s">
        <v>62</v>
      </c>
      <c r="W4558">
        <f>IFERROR(INDEX(#REF!,MATCH(Tableau1[[#This Row],[Identifiant pour calcul]],#REF!,0),9),0)</f>
        <v>0</v>
      </c>
      <c r="X4558">
        <f>Tableau1[[#This Row],[value]]*0.125*Tableau1[[#This Row],[Sequestration factor]]</f>
        <v>0</v>
      </c>
      <c r="Y4558" t="s">
        <v>39</v>
      </c>
      <c r="Z4558" t="s">
        <v>40</v>
      </c>
      <c r="AA4558" t="s">
        <v>39</v>
      </c>
      <c r="AB4558" t="e">
        <f>INDEX(#REF!,MATCH(Tableau1[[#This Row],[species_name]],#REF!,0),2)</f>
        <v>#REF!</v>
      </c>
      <c r="AC4558" s="3" t="e">
        <f>Tableau1[[#This Row],[value]]/Tableau1[[#This Row],[débarquements totaux de l''espèce]]</f>
        <v>#REF!</v>
      </c>
    </row>
    <row r="4559" spans="1:29" x14ac:dyDescent="0.2">
      <c r="A4559" s="1">
        <v>45355</v>
      </c>
      <c r="B4559" t="s">
        <v>24</v>
      </c>
      <c r="C4559" t="s">
        <v>25</v>
      </c>
      <c r="D4559">
        <v>2022</v>
      </c>
      <c r="E4559" t="s">
        <v>26</v>
      </c>
      <c r="F4559" t="s">
        <v>239</v>
      </c>
      <c r="G4559" t="s">
        <v>277</v>
      </c>
      <c r="H4559" t="s">
        <v>29</v>
      </c>
      <c r="M4559" t="s">
        <v>768</v>
      </c>
      <c r="N4559" t="str">
        <f>_xlfn.CONCAT(Tableau1[[#This Row],[species_name]],Tableau1[[#This Row],[sub_reg]])</f>
        <v>Swordfishsa 7</v>
      </c>
      <c r="O4559" t="s">
        <v>32</v>
      </c>
      <c r="P4559" t="s">
        <v>33</v>
      </c>
      <c r="Q4559" t="s">
        <v>34</v>
      </c>
      <c r="R4559">
        <v>1044.7383</v>
      </c>
      <c r="S4559" t="s">
        <v>35</v>
      </c>
      <c r="T4559" t="s">
        <v>73</v>
      </c>
      <c r="U4559" t="s">
        <v>74</v>
      </c>
      <c r="V4559" t="s">
        <v>62</v>
      </c>
      <c r="W4559">
        <f>IFERROR(INDEX(#REF!,MATCH(Tableau1[[#This Row],[Identifiant pour calcul]],#REF!,0),9),0)</f>
        <v>0</v>
      </c>
      <c r="X4559">
        <f>Tableau1[[#This Row],[value]]*0.125*Tableau1[[#This Row],[Sequestration factor]]</f>
        <v>0</v>
      </c>
      <c r="Y4559" t="s">
        <v>39</v>
      </c>
      <c r="Z4559" t="s">
        <v>40</v>
      </c>
      <c r="AA4559" t="s">
        <v>39</v>
      </c>
      <c r="AB4559" t="e">
        <f>INDEX(#REF!,MATCH(Tableau1[[#This Row],[species_name]],#REF!,0),2)</f>
        <v>#REF!</v>
      </c>
      <c r="AC4559" s="3" t="e">
        <f>Tableau1[[#This Row],[value]]/Tableau1[[#This Row],[débarquements totaux de l''espèce]]</f>
        <v>#REF!</v>
      </c>
    </row>
    <row r="4560" spans="1:29" x14ac:dyDescent="0.2">
      <c r="A4560" s="1">
        <v>45355</v>
      </c>
      <c r="B4560" t="s">
        <v>24</v>
      </c>
      <c r="C4560" t="s">
        <v>25</v>
      </c>
      <c r="D4560">
        <v>2022</v>
      </c>
      <c r="E4560" t="s">
        <v>86</v>
      </c>
      <c r="F4560" t="s">
        <v>158</v>
      </c>
      <c r="G4560" t="s">
        <v>88</v>
      </c>
      <c r="H4560" t="s">
        <v>29</v>
      </c>
      <c r="L4560" t="s">
        <v>373</v>
      </c>
      <c r="M4560" t="s">
        <v>374</v>
      </c>
      <c r="N4560" t="str">
        <f>_xlfn.CONCAT(Tableau1[[#This Row],[species_name]],Tableau1[[#This Row],[sub_reg]])</f>
        <v>Swordfish27.8.c</v>
      </c>
      <c r="O4560" t="s">
        <v>32</v>
      </c>
      <c r="P4560" t="s">
        <v>33</v>
      </c>
      <c r="Q4560" t="s">
        <v>34</v>
      </c>
      <c r="R4560">
        <v>6808.53</v>
      </c>
      <c r="S4560" t="s">
        <v>35</v>
      </c>
      <c r="T4560" t="s">
        <v>73</v>
      </c>
      <c r="U4560" t="s">
        <v>74</v>
      </c>
      <c r="V4560" t="s">
        <v>367</v>
      </c>
      <c r="W4560">
        <f>IFERROR(INDEX(#REF!,MATCH(Tableau1[[#This Row],[Identifiant pour calcul]],#REF!,0),9),0)</f>
        <v>0</v>
      </c>
      <c r="X4560">
        <f>Tableau1[[#This Row],[value]]*0.125*Tableau1[[#This Row],[Sequestration factor]]</f>
        <v>0</v>
      </c>
      <c r="Y4560" t="s">
        <v>39</v>
      </c>
      <c r="Z4560" t="s">
        <v>40</v>
      </c>
      <c r="AA4560" t="s">
        <v>39</v>
      </c>
      <c r="AB4560" t="e">
        <f>INDEX(#REF!,MATCH(Tableau1[[#This Row],[species_name]],#REF!,0),2)</f>
        <v>#REF!</v>
      </c>
      <c r="AC4560" s="3" t="e">
        <f>Tableau1[[#This Row],[value]]/Tableau1[[#This Row],[débarquements totaux de l''espèce]]</f>
        <v>#REF!</v>
      </c>
    </row>
    <row r="4561" spans="1:29" x14ac:dyDescent="0.2">
      <c r="A4561" s="1">
        <v>45355</v>
      </c>
      <c r="B4561" t="s">
        <v>24</v>
      </c>
      <c r="C4561" t="s">
        <v>25</v>
      </c>
      <c r="D4561">
        <v>2022</v>
      </c>
      <c r="E4561" t="s">
        <v>86</v>
      </c>
      <c r="F4561" t="s">
        <v>158</v>
      </c>
      <c r="G4561" t="s">
        <v>88</v>
      </c>
      <c r="H4561" t="s">
        <v>29</v>
      </c>
      <c r="L4561" t="s">
        <v>373</v>
      </c>
      <c r="M4561" t="s">
        <v>374</v>
      </c>
      <c r="N4561" t="str">
        <f>_xlfn.CONCAT(Tableau1[[#This Row],[species_name]],Tableau1[[#This Row],[sub_reg]])</f>
        <v>Swordfish27.8.d</v>
      </c>
      <c r="O4561" t="s">
        <v>32</v>
      </c>
      <c r="P4561" t="s">
        <v>33</v>
      </c>
      <c r="Q4561" t="s">
        <v>34</v>
      </c>
      <c r="R4561">
        <v>3185.92</v>
      </c>
      <c r="S4561" t="s">
        <v>35</v>
      </c>
      <c r="T4561" t="s">
        <v>73</v>
      </c>
      <c r="U4561" t="s">
        <v>74</v>
      </c>
      <c r="V4561" t="s">
        <v>366</v>
      </c>
      <c r="W4561">
        <f>IFERROR(INDEX(#REF!,MATCH(Tableau1[[#This Row],[Identifiant pour calcul]],#REF!,0),9),0)</f>
        <v>0</v>
      </c>
      <c r="X4561">
        <f>Tableau1[[#This Row],[value]]*0.125*Tableau1[[#This Row],[Sequestration factor]]</f>
        <v>0</v>
      </c>
      <c r="Y4561" t="s">
        <v>39</v>
      </c>
      <c r="Z4561" t="s">
        <v>40</v>
      </c>
      <c r="AA4561" t="s">
        <v>39</v>
      </c>
      <c r="AB4561" t="e">
        <f>INDEX(#REF!,MATCH(Tableau1[[#This Row],[species_name]],#REF!,0),2)</f>
        <v>#REF!</v>
      </c>
      <c r="AC4561" s="3" t="e">
        <f>Tableau1[[#This Row],[value]]/Tableau1[[#This Row],[débarquements totaux de l''espèce]]</f>
        <v>#REF!</v>
      </c>
    </row>
    <row r="4562" spans="1:29" x14ac:dyDescent="0.2">
      <c r="A4562" s="1">
        <v>45355</v>
      </c>
      <c r="B4562" t="s">
        <v>24</v>
      </c>
      <c r="C4562" t="s">
        <v>25</v>
      </c>
      <c r="D4562">
        <v>2022</v>
      </c>
      <c r="E4562" t="s">
        <v>86</v>
      </c>
      <c r="F4562" t="s">
        <v>158</v>
      </c>
      <c r="G4562" t="s">
        <v>88</v>
      </c>
      <c r="H4562" t="s">
        <v>29</v>
      </c>
      <c r="L4562" t="s">
        <v>373</v>
      </c>
      <c r="M4562" t="s">
        <v>374</v>
      </c>
      <c r="N4562" t="str">
        <f>_xlfn.CONCAT(Tableau1[[#This Row],[species_name]],Tableau1[[#This Row],[sub_reg]])</f>
        <v>Swordfish27.7.e</v>
      </c>
      <c r="O4562" t="s">
        <v>32</v>
      </c>
      <c r="P4562" t="s">
        <v>33</v>
      </c>
      <c r="Q4562" t="s">
        <v>34</v>
      </c>
      <c r="R4562">
        <v>1830.25</v>
      </c>
      <c r="S4562" t="s">
        <v>35</v>
      </c>
      <c r="T4562" t="s">
        <v>73</v>
      </c>
      <c r="U4562" t="s">
        <v>74</v>
      </c>
      <c r="V4562" t="s">
        <v>226</v>
      </c>
      <c r="W4562">
        <f>IFERROR(INDEX(#REF!,MATCH(Tableau1[[#This Row],[Identifiant pour calcul]],#REF!,0),9),0)</f>
        <v>0</v>
      </c>
      <c r="X4562">
        <f>Tableau1[[#This Row],[value]]*0.125*Tableau1[[#This Row],[Sequestration factor]]</f>
        <v>0</v>
      </c>
      <c r="Y4562" t="s">
        <v>39</v>
      </c>
      <c r="Z4562" t="s">
        <v>40</v>
      </c>
      <c r="AA4562" t="s">
        <v>39</v>
      </c>
      <c r="AB4562" t="e">
        <f>INDEX(#REF!,MATCH(Tableau1[[#This Row],[species_name]],#REF!,0),2)</f>
        <v>#REF!</v>
      </c>
      <c r="AC4562" s="3" t="e">
        <f>Tableau1[[#This Row],[value]]/Tableau1[[#This Row],[débarquements totaux de l''espèce]]</f>
        <v>#REF!</v>
      </c>
    </row>
    <row r="4563" spans="1:29" x14ac:dyDescent="0.2">
      <c r="A4563" s="1">
        <v>45355</v>
      </c>
      <c r="B4563" t="s">
        <v>24</v>
      </c>
      <c r="C4563" t="s">
        <v>25</v>
      </c>
      <c r="D4563">
        <v>2022</v>
      </c>
      <c r="E4563" t="s">
        <v>86</v>
      </c>
      <c r="F4563" t="s">
        <v>158</v>
      </c>
      <c r="G4563" t="s">
        <v>88</v>
      </c>
      <c r="H4563" t="s">
        <v>29</v>
      </c>
      <c r="L4563" t="s">
        <v>373</v>
      </c>
      <c r="M4563" t="s">
        <v>374</v>
      </c>
      <c r="N4563" t="str">
        <f>_xlfn.CONCAT(Tableau1[[#This Row],[species_name]],Tableau1[[#This Row],[sub_reg]])</f>
        <v>Swordfish27.7.j</v>
      </c>
      <c r="O4563" t="s">
        <v>32</v>
      </c>
      <c r="P4563" t="s">
        <v>33</v>
      </c>
      <c r="Q4563" t="s">
        <v>34</v>
      </c>
      <c r="R4563">
        <v>9493.31</v>
      </c>
      <c r="S4563" t="s">
        <v>35</v>
      </c>
      <c r="T4563" t="s">
        <v>73</v>
      </c>
      <c r="U4563" t="s">
        <v>74</v>
      </c>
      <c r="V4563" t="s">
        <v>377</v>
      </c>
      <c r="W4563">
        <f>IFERROR(INDEX(#REF!,MATCH(Tableau1[[#This Row],[Identifiant pour calcul]],#REF!,0),9),0)</f>
        <v>0</v>
      </c>
      <c r="X4563">
        <f>Tableau1[[#This Row],[value]]*0.125*Tableau1[[#This Row],[Sequestration factor]]</f>
        <v>0</v>
      </c>
      <c r="Y4563" t="s">
        <v>39</v>
      </c>
      <c r="Z4563" t="s">
        <v>40</v>
      </c>
      <c r="AA4563" t="s">
        <v>39</v>
      </c>
      <c r="AB4563" t="e">
        <f>INDEX(#REF!,MATCH(Tableau1[[#This Row],[species_name]],#REF!,0),2)</f>
        <v>#REF!</v>
      </c>
      <c r="AC4563" s="3" t="e">
        <f>Tableau1[[#This Row],[value]]/Tableau1[[#This Row],[débarquements totaux de l''espèce]]</f>
        <v>#REF!</v>
      </c>
    </row>
    <row r="4564" spans="1:29" x14ac:dyDescent="0.2">
      <c r="A4564" s="1">
        <v>45355</v>
      </c>
      <c r="B4564" t="s">
        <v>24</v>
      </c>
      <c r="C4564" t="s">
        <v>25</v>
      </c>
      <c r="D4564">
        <v>2022</v>
      </c>
      <c r="E4564" t="s">
        <v>26</v>
      </c>
      <c r="F4564" t="s">
        <v>76</v>
      </c>
      <c r="G4564" t="s">
        <v>277</v>
      </c>
      <c r="H4564" t="s">
        <v>29</v>
      </c>
      <c r="M4564" t="s">
        <v>812</v>
      </c>
      <c r="N4564" t="str">
        <f>_xlfn.CONCAT(Tableau1[[#This Row],[species_name]],Tableau1[[#This Row],[sub_reg]])</f>
        <v>Swordfishsa 7</v>
      </c>
      <c r="O4564" t="s">
        <v>32</v>
      </c>
      <c r="P4564" t="s">
        <v>33</v>
      </c>
      <c r="Q4564" t="s">
        <v>34</v>
      </c>
      <c r="R4564">
        <v>2891.8939</v>
      </c>
      <c r="S4564" t="s">
        <v>35</v>
      </c>
      <c r="T4564" t="s">
        <v>73</v>
      </c>
      <c r="U4564" t="s">
        <v>74</v>
      </c>
      <c r="V4564" t="s">
        <v>62</v>
      </c>
      <c r="W4564">
        <f>IFERROR(INDEX(#REF!,MATCH(Tableau1[[#This Row],[Identifiant pour calcul]],#REF!,0),9),0)</f>
        <v>0</v>
      </c>
      <c r="X4564">
        <f>Tableau1[[#This Row],[value]]*0.125*Tableau1[[#This Row],[Sequestration factor]]</f>
        <v>0</v>
      </c>
      <c r="Y4564" t="s">
        <v>39</v>
      </c>
      <c r="Z4564" t="s">
        <v>40</v>
      </c>
      <c r="AA4564" t="s">
        <v>39</v>
      </c>
      <c r="AB4564" t="e">
        <f>INDEX(#REF!,MATCH(Tableau1[[#This Row],[species_name]],#REF!,0),2)</f>
        <v>#REF!</v>
      </c>
      <c r="AC4564" s="3" t="e">
        <f>Tableau1[[#This Row],[value]]/Tableau1[[#This Row],[débarquements totaux de l''espèce]]</f>
        <v>#REF!</v>
      </c>
    </row>
    <row r="4565" spans="1:29" x14ac:dyDescent="0.2">
      <c r="A4565" s="1">
        <v>45355</v>
      </c>
      <c r="B4565" t="s">
        <v>24</v>
      </c>
      <c r="C4565" t="s">
        <v>25</v>
      </c>
      <c r="D4565">
        <v>2022</v>
      </c>
      <c r="E4565" t="s">
        <v>26</v>
      </c>
      <c r="F4565" t="s">
        <v>76</v>
      </c>
      <c r="G4565" t="s">
        <v>277</v>
      </c>
      <c r="H4565" t="s">
        <v>29</v>
      </c>
      <c r="M4565" t="s">
        <v>812</v>
      </c>
      <c r="N4565" t="str">
        <f>_xlfn.CONCAT(Tableau1[[#This Row],[species_name]],Tableau1[[#This Row],[sub_reg]])</f>
        <v>Swordfishsa 8</v>
      </c>
      <c r="O4565" t="s">
        <v>32</v>
      </c>
      <c r="P4565" t="s">
        <v>33</v>
      </c>
      <c r="Q4565" t="s">
        <v>34</v>
      </c>
      <c r="R4565">
        <v>1940.6794</v>
      </c>
      <c r="S4565" t="s">
        <v>35</v>
      </c>
      <c r="T4565" t="s">
        <v>73</v>
      </c>
      <c r="U4565" t="s">
        <v>74</v>
      </c>
      <c r="V4565" t="s">
        <v>38</v>
      </c>
      <c r="W4565">
        <f>IFERROR(INDEX(#REF!,MATCH(Tableau1[[#This Row],[Identifiant pour calcul]],#REF!,0),9),0)</f>
        <v>0</v>
      </c>
      <c r="X4565">
        <f>Tableau1[[#This Row],[value]]*0.125*Tableau1[[#This Row],[Sequestration factor]]</f>
        <v>0</v>
      </c>
      <c r="Y4565" t="s">
        <v>39</v>
      </c>
      <c r="Z4565" t="s">
        <v>40</v>
      </c>
      <c r="AA4565" t="s">
        <v>39</v>
      </c>
      <c r="AB4565" t="e">
        <f>INDEX(#REF!,MATCH(Tableau1[[#This Row],[species_name]],#REF!,0),2)</f>
        <v>#REF!</v>
      </c>
      <c r="AC4565" s="3" t="e">
        <f>Tableau1[[#This Row],[value]]/Tableau1[[#This Row],[débarquements totaux de l''espèce]]</f>
        <v>#REF!</v>
      </c>
    </row>
    <row r="4566" spans="1:29" x14ac:dyDescent="0.2">
      <c r="A4566" s="1">
        <v>45355</v>
      </c>
      <c r="B4566" t="s">
        <v>24</v>
      </c>
      <c r="C4566" t="s">
        <v>25</v>
      </c>
      <c r="D4566">
        <v>2022</v>
      </c>
      <c r="E4566" t="s">
        <v>86</v>
      </c>
      <c r="F4566" t="s">
        <v>523</v>
      </c>
      <c r="G4566" t="s">
        <v>28</v>
      </c>
      <c r="H4566" t="s">
        <v>29</v>
      </c>
      <c r="L4566" t="s">
        <v>524</v>
      </c>
      <c r="M4566" t="s">
        <v>525</v>
      </c>
      <c r="N4566" t="str">
        <f>_xlfn.CONCAT(Tableau1[[#This Row],[species_name]],Tableau1[[#This Row],[sub_reg]])</f>
        <v>Swordfish27.7.j</v>
      </c>
      <c r="O4566" t="s">
        <v>32</v>
      </c>
      <c r="P4566" t="s">
        <v>33</v>
      </c>
      <c r="Q4566" t="s">
        <v>34</v>
      </c>
      <c r="R4566">
        <v>4264.88</v>
      </c>
      <c r="S4566" t="s">
        <v>35</v>
      </c>
      <c r="T4566" t="s">
        <v>73</v>
      </c>
      <c r="U4566" t="s">
        <v>74</v>
      </c>
      <c r="V4566" t="s">
        <v>377</v>
      </c>
      <c r="W4566">
        <f>IFERROR(INDEX(#REF!,MATCH(Tableau1[[#This Row],[Identifiant pour calcul]],#REF!,0),9),0)</f>
        <v>0</v>
      </c>
      <c r="X4566">
        <f>Tableau1[[#This Row],[value]]*0.125*Tableau1[[#This Row],[Sequestration factor]]</f>
        <v>0</v>
      </c>
      <c r="Y4566" t="s">
        <v>39</v>
      </c>
      <c r="Z4566" t="s">
        <v>40</v>
      </c>
      <c r="AA4566" t="s">
        <v>39</v>
      </c>
      <c r="AB4566" t="e">
        <f>INDEX(#REF!,MATCH(Tableau1[[#This Row],[species_name]],#REF!,0),2)</f>
        <v>#REF!</v>
      </c>
      <c r="AC4566" s="3" t="e">
        <f>Tableau1[[#This Row],[value]]/Tableau1[[#This Row],[débarquements totaux de l''espèce]]</f>
        <v>#REF!</v>
      </c>
    </row>
    <row r="4567" spans="1:29" x14ac:dyDescent="0.2">
      <c r="A4567" s="1">
        <v>45355</v>
      </c>
      <c r="B4567" t="s">
        <v>24</v>
      </c>
      <c r="C4567" t="s">
        <v>25</v>
      </c>
      <c r="D4567">
        <v>2022</v>
      </c>
      <c r="E4567" t="s">
        <v>86</v>
      </c>
      <c r="F4567" t="s">
        <v>523</v>
      </c>
      <c r="G4567" t="s">
        <v>28</v>
      </c>
      <c r="H4567" t="s">
        <v>29</v>
      </c>
      <c r="L4567" t="s">
        <v>524</v>
      </c>
      <c r="M4567" t="s">
        <v>525</v>
      </c>
      <c r="N4567" t="str">
        <f>_xlfn.CONCAT(Tableau1[[#This Row],[species_name]],Tableau1[[#This Row],[sub_reg]])</f>
        <v>Swordfish27.8.b</v>
      </c>
      <c r="O4567" t="s">
        <v>32</v>
      </c>
      <c r="P4567" t="s">
        <v>33</v>
      </c>
      <c r="Q4567" t="s">
        <v>34</v>
      </c>
      <c r="R4567">
        <v>1221.67</v>
      </c>
      <c r="S4567" t="s">
        <v>35</v>
      </c>
      <c r="T4567" t="s">
        <v>73</v>
      </c>
      <c r="U4567" t="s">
        <v>74</v>
      </c>
      <c r="V4567" t="s">
        <v>338</v>
      </c>
      <c r="W4567">
        <f>IFERROR(INDEX(#REF!,MATCH(Tableau1[[#This Row],[Identifiant pour calcul]],#REF!,0),9),0)</f>
        <v>0</v>
      </c>
      <c r="X4567">
        <f>Tableau1[[#This Row],[value]]*0.125*Tableau1[[#This Row],[Sequestration factor]]</f>
        <v>0</v>
      </c>
      <c r="Y4567" t="s">
        <v>39</v>
      </c>
      <c r="Z4567" t="s">
        <v>40</v>
      </c>
      <c r="AA4567" t="s">
        <v>39</v>
      </c>
      <c r="AB4567" t="e">
        <f>INDEX(#REF!,MATCH(Tableau1[[#This Row],[species_name]],#REF!,0),2)</f>
        <v>#REF!</v>
      </c>
      <c r="AC4567" s="3" t="e">
        <f>Tableau1[[#This Row],[value]]/Tableau1[[#This Row],[débarquements totaux de l''espèce]]</f>
        <v>#REF!</v>
      </c>
    </row>
    <row r="4568" spans="1:29" x14ac:dyDescent="0.2">
      <c r="A4568" s="1">
        <v>45355</v>
      </c>
      <c r="B4568" t="s">
        <v>24</v>
      </c>
      <c r="C4568" t="s">
        <v>25</v>
      </c>
      <c r="D4568">
        <v>2022</v>
      </c>
      <c r="E4568" t="s">
        <v>86</v>
      </c>
      <c r="F4568" t="s">
        <v>523</v>
      </c>
      <c r="G4568" t="s">
        <v>28</v>
      </c>
      <c r="H4568" t="s">
        <v>29</v>
      </c>
      <c r="L4568" t="s">
        <v>524</v>
      </c>
      <c r="M4568" t="s">
        <v>525</v>
      </c>
      <c r="N4568" t="str">
        <f>_xlfn.CONCAT(Tableau1[[#This Row],[species_name]],Tableau1[[#This Row],[sub_reg]])</f>
        <v>Swordfish27.8.c</v>
      </c>
      <c r="O4568" t="s">
        <v>32</v>
      </c>
      <c r="P4568" t="s">
        <v>33</v>
      </c>
      <c r="Q4568" t="s">
        <v>34</v>
      </c>
      <c r="R4568">
        <v>6222.62</v>
      </c>
      <c r="S4568" t="s">
        <v>35</v>
      </c>
      <c r="T4568" t="s">
        <v>73</v>
      </c>
      <c r="U4568" t="s">
        <v>74</v>
      </c>
      <c r="V4568" t="s">
        <v>367</v>
      </c>
      <c r="W4568">
        <f>IFERROR(INDEX(#REF!,MATCH(Tableau1[[#This Row],[Identifiant pour calcul]],#REF!,0),9),0)</f>
        <v>0</v>
      </c>
      <c r="X4568">
        <f>Tableau1[[#This Row],[value]]*0.125*Tableau1[[#This Row],[Sequestration factor]]</f>
        <v>0</v>
      </c>
      <c r="Y4568" t="s">
        <v>39</v>
      </c>
      <c r="Z4568" t="s">
        <v>40</v>
      </c>
      <c r="AA4568" t="s">
        <v>39</v>
      </c>
      <c r="AB4568" t="e">
        <f>INDEX(#REF!,MATCH(Tableau1[[#This Row],[species_name]],#REF!,0),2)</f>
        <v>#REF!</v>
      </c>
      <c r="AC4568" s="3" t="e">
        <f>Tableau1[[#This Row],[value]]/Tableau1[[#This Row],[débarquements totaux de l''espèce]]</f>
        <v>#REF!</v>
      </c>
    </row>
    <row r="4569" spans="1:29" x14ac:dyDescent="0.2">
      <c r="A4569" s="1">
        <v>45355</v>
      </c>
      <c r="B4569" t="s">
        <v>24</v>
      </c>
      <c r="C4569" t="s">
        <v>25</v>
      </c>
      <c r="D4569">
        <v>2022</v>
      </c>
      <c r="E4569" t="s">
        <v>86</v>
      </c>
      <c r="F4569" t="s">
        <v>523</v>
      </c>
      <c r="G4569" t="s">
        <v>28</v>
      </c>
      <c r="H4569" t="s">
        <v>29</v>
      </c>
      <c r="L4569" t="s">
        <v>524</v>
      </c>
      <c r="M4569" t="s">
        <v>525</v>
      </c>
      <c r="N4569" t="str">
        <f>_xlfn.CONCAT(Tableau1[[#This Row],[species_name]],Tableau1[[#This Row],[sub_reg]])</f>
        <v>Swordfish27.8.d</v>
      </c>
      <c r="O4569" t="s">
        <v>32</v>
      </c>
      <c r="P4569" t="s">
        <v>33</v>
      </c>
      <c r="Q4569" t="s">
        <v>34</v>
      </c>
      <c r="R4569">
        <v>1791.78</v>
      </c>
      <c r="S4569" t="s">
        <v>35</v>
      </c>
      <c r="T4569" t="s">
        <v>73</v>
      </c>
      <c r="U4569" t="s">
        <v>74</v>
      </c>
      <c r="V4569" t="s">
        <v>366</v>
      </c>
      <c r="W4569">
        <f>IFERROR(INDEX(#REF!,MATCH(Tableau1[[#This Row],[Identifiant pour calcul]],#REF!,0),9),0)</f>
        <v>0</v>
      </c>
      <c r="X4569">
        <f>Tableau1[[#This Row],[value]]*0.125*Tableau1[[#This Row],[Sequestration factor]]</f>
        <v>0</v>
      </c>
      <c r="Y4569" t="s">
        <v>39</v>
      </c>
      <c r="Z4569" t="s">
        <v>40</v>
      </c>
      <c r="AA4569" t="s">
        <v>39</v>
      </c>
      <c r="AB4569" t="e">
        <f>INDEX(#REF!,MATCH(Tableau1[[#This Row],[species_name]],#REF!,0),2)</f>
        <v>#REF!</v>
      </c>
      <c r="AC4569" s="3" t="e">
        <f>Tableau1[[#This Row],[value]]/Tableau1[[#This Row],[débarquements totaux de l''espèce]]</f>
        <v>#REF!</v>
      </c>
    </row>
    <row r="4570" spans="1:29" x14ac:dyDescent="0.2">
      <c r="A4570" s="1">
        <v>45355</v>
      </c>
      <c r="B4570" t="s">
        <v>24</v>
      </c>
      <c r="C4570" t="s">
        <v>25</v>
      </c>
      <c r="D4570">
        <v>2022</v>
      </c>
      <c r="E4570" t="s">
        <v>86</v>
      </c>
      <c r="F4570" t="s">
        <v>158</v>
      </c>
      <c r="G4570" t="s">
        <v>406</v>
      </c>
      <c r="H4570" t="s">
        <v>29</v>
      </c>
      <c r="L4570" t="s">
        <v>418</v>
      </c>
      <c r="M4570" t="s">
        <v>419</v>
      </c>
      <c r="N4570" t="str">
        <f>_xlfn.CONCAT(Tableau1[[#This Row],[species_name]],Tableau1[[#This Row],[sub_reg]])</f>
        <v>Swordfish27.7.j</v>
      </c>
      <c r="O4570" t="s">
        <v>32</v>
      </c>
      <c r="P4570" t="s">
        <v>33</v>
      </c>
      <c r="Q4570" t="s">
        <v>34</v>
      </c>
      <c r="R4570">
        <v>6107.45</v>
      </c>
      <c r="S4570" t="s">
        <v>35</v>
      </c>
      <c r="T4570" t="s">
        <v>73</v>
      </c>
      <c r="U4570" t="s">
        <v>74</v>
      </c>
      <c r="V4570" t="s">
        <v>377</v>
      </c>
      <c r="W4570">
        <f>IFERROR(INDEX(#REF!,MATCH(Tableau1[[#This Row],[Identifiant pour calcul]],#REF!,0),9),0)</f>
        <v>0</v>
      </c>
      <c r="X4570">
        <f>Tableau1[[#This Row],[value]]*0.125*Tableau1[[#This Row],[Sequestration factor]]</f>
        <v>0</v>
      </c>
      <c r="Y4570" t="s">
        <v>39</v>
      </c>
      <c r="Z4570" t="s">
        <v>40</v>
      </c>
      <c r="AA4570" t="s">
        <v>39</v>
      </c>
      <c r="AB4570" t="e">
        <f>INDEX(#REF!,MATCH(Tableau1[[#This Row],[species_name]],#REF!,0),2)</f>
        <v>#REF!</v>
      </c>
      <c r="AC4570" s="3" t="e">
        <f>Tableau1[[#This Row],[value]]/Tableau1[[#This Row],[débarquements totaux de l''espèce]]</f>
        <v>#REF!</v>
      </c>
    </row>
    <row r="4571" spans="1:29" x14ac:dyDescent="0.2">
      <c r="A4571" s="1">
        <v>45355</v>
      </c>
      <c r="B4571" t="s">
        <v>24</v>
      </c>
      <c r="C4571" t="s">
        <v>25</v>
      </c>
      <c r="D4571">
        <v>2022</v>
      </c>
      <c r="E4571" t="s">
        <v>86</v>
      </c>
      <c r="F4571" t="s">
        <v>158</v>
      </c>
      <c r="G4571" t="s">
        <v>406</v>
      </c>
      <c r="H4571" t="s">
        <v>29</v>
      </c>
      <c r="L4571" t="s">
        <v>418</v>
      </c>
      <c r="M4571" t="s">
        <v>419</v>
      </c>
      <c r="N4571" t="str">
        <f>_xlfn.CONCAT(Tableau1[[#This Row],[species_name]],Tableau1[[#This Row],[sub_reg]])</f>
        <v>Swordfish27.8.a</v>
      </c>
      <c r="O4571" t="s">
        <v>32</v>
      </c>
      <c r="P4571" t="s">
        <v>33</v>
      </c>
      <c r="Q4571" t="s">
        <v>34</v>
      </c>
      <c r="R4571">
        <v>1733.15</v>
      </c>
      <c r="S4571" t="s">
        <v>35</v>
      </c>
      <c r="T4571" t="s">
        <v>73</v>
      </c>
      <c r="U4571" t="s">
        <v>74</v>
      </c>
      <c r="V4571" t="s">
        <v>331</v>
      </c>
      <c r="W4571">
        <f>IFERROR(INDEX(#REF!,MATCH(Tableau1[[#This Row],[Identifiant pour calcul]],#REF!,0),9),0)</f>
        <v>0</v>
      </c>
      <c r="X4571">
        <f>Tableau1[[#This Row],[value]]*0.125*Tableau1[[#This Row],[Sequestration factor]]</f>
        <v>0</v>
      </c>
      <c r="Y4571" t="s">
        <v>39</v>
      </c>
      <c r="Z4571" t="s">
        <v>40</v>
      </c>
      <c r="AA4571" t="s">
        <v>39</v>
      </c>
      <c r="AB4571" t="e">
        <f>INDEX(#REF!,MATCH(Tableau1[[#This Row],[species_name]],#REF!,0),2)</f>
        <v>#REF!</v>
      </c>
      <c r="AC4571" s="3" t="e">
        <f>Tableau1[[#This Row],[value]]/Tableau1[[#This Row],[débarquements totaux de l''espèce]]</f>
        <v>#REF!</v>
      </c>
    </row>
    <row r="4572" spans="1:29" x14ac:dyDescent="0.2">
      <c r="A4572" s="1">
        <v>45355</v>
      </c>
      <c r="B4572" t="s">
        <v>24</v>
      </c>
      <c r="C4572" t="s">
        <v>25</v>
      </c>
      <c r="D4572">
        <v>2022</v>
      </c>
      <c r="E4572" t="s">
        <v>86</v>
      </c>
      <c r="F4572" t="s">
        <v>158</v>
      </c>
      <c r="G4572" t="s">
        <v>406</v>
      </c>
      <c r="H4572" t="s">
        <v>29</v>
      </c>
      <c r="L4572" t="s">
        <v>418</v>
      </c>
      <c r="M4572" t="s">
        <v>419</v>
      </c>
      <c r="N4572" t="str">
        <f>_xlfn.CONCAT(Tableau1[[#This Row],[species_name]],Tableau1[[#This Row],[sub_reg]])</f>
        <v>Swordfish27.8.c</v>
      </c>
      <c r="O4572" t="s">
        <v>32</v>
      </c>
      <c r="P4572" t="s">
        <v>33</v>
      </c>
      <c r="Q4572" t="s">
        <v>34</v>
      </c>
      <c r="R4572">
        <v>3365.83</v>
      </c>
      <c r="S4572" t="s">
        <v>35</v>
      </c>
      <c r="T4572" t="s">
        <v>73</v>
      </c>
      <c r="U4572" t="s">
        <v>74</v>
      </c>
      <c r="V4572" t="s">
        <v>367</v>
      </c>
      <c r="W4572">
        <f>IFERROR(INDEX(#REF!,MATCH(Tableau1[[#This Row],[Identifiant pour calcul]],#REF!,0),9),0)</f>
        <v>0</v>
      </c>
      <c r="X4572">
        <f>Tableau1[[#This Row],[value]]*0.125*Tableau1[[#This Row],[Sequestration factor]]</f>
        <v>0</v>
      </c>
      <c r="Y4572" t="s">
        <v>39</v>
      </c>
      <c r="Z4572" t="s">
        <v>40</v>
      </c>
      <c r="AA4572" t="s">
        <v>39</v>
      </c>
      <c r="AB4572" t="e">
        <f>INDEX(#REF!,MATCH(Tableau1[[#This Row],[species_name]],#REF!,0),2)</f>
        <v>#REF!</v>
      </c>
      <c r="AC4572" s="3" t="e">
        <f>Tableau1[[#This Row],[value]]/Tableau1[[#This Row],[débarquements totaux de l''espèce]]</f>
        <v>#REF!</v>
      </c>
    </row>
    <row r="4573" spans="1:29" x14ac:dyDescent="0.2">
      <c r="A4573" s="1">
        <v>45355</v>
      </c>
      <c r="B4573" t="s">
        <v>24</v>
      </c>
      <c r="C4573" t="s">
        <v>25</v>
      </c>
      <c r="D4573">
        <v>2022</v>
      </c>
      <c r="E4573" t="s">
        <v>75</v>
      </c>
      <c r="F4573" t="s">
        <v>76</v>
      </c>
      <c r="G4573" t="s">
        <v>107</v>
      </c>
      <c r="H4573" t="s">
        <v>488</v>
      </c>
      <c r="L4573" t="s">
        <v>489</v>
      </c>
      <c r="M4573" t="s">
        <v>490</v>
      </c>
      <c r="N4573" t="str">
        <f>_xlfn.CONCAT(Tableau1[[#This Row],[species_name]],Tableau1[[#This Row],[sub_reg]])</f>
        <v>Swordfish31</v>
      </c>
      <c r="O4573" t="s">
        <v>32</v>
      </c>
      <c r="P4573" t="s">
        <v>33</v>
      </c>
      <c r="Q4573" t="s">
        <v>34</v>
      </c>
      <c r="R4573">
        <v>4945</v>
      </c>
      <c r="S4573" t="s">
        <v>35</v>
      </c>
      <c r="T4573" t="s">
        <v>73</v>
      </c>
      <c r="U4573" t="s">
        <v>74</v>
      </c>
      <c r="V4573" t="s">
        <v>83</v>
      </c>
      <c r="W4573">
        <f>IFERROR(INDEX(#REF!,MATCH(Tableau1[[#This Row],[Identifiant pour calcul]],#REF!,0),9),0)</f>
        <v>0</v>
      </c>
      <c r="X4573">
        <f>Tableau1[[#This Row],[value]]*0.125*Tableau1[[#This Row],[Sequestration factor]]</f>
        <v>0</v>
      </c>
      <c r="Y4573" t="s">
        <v>39</v>
      </c>
      <c r="Z4573" t="s">
        <v>40</v>
      </c>
      <c r="AA4573" t="s">
        <v>39</v>
      </c>
      <c r="AB4573" t="e">
        <f>INDEX(#REF!,MATCH(Tableau1[[#This Row],[species_name]],#REF!,0),2)</f>
        <v>#REF!</v>
      </c>
      <c r="AC4573" s="3" t="e">
        <f>Tableau1[[#This Row],[value]]/Tableau1[[#This Row],[débarquements totaux de l''espèce]]</f>
        <v>#REF!</v>
      </c>
    </row>
    <row r="4574" spans="1:29" x14ac:dyDescent="0.2">
      <c r="A4574" s="1">
        <v>45355</v>
      </c>
      <c r="B4574" t="s">
        <v>24</v>
      </c>
      <c r="C4574" t="s">
        <v>25</v>
      </c>
      <c r="D4574">
        <v>2022</v>
      </c>
      <c r="E4574" t="s">
        <v>86</v>
      </c>
      <c r="F4574" t="s">
        <v>158</v>
      </c>
      <c r="G4574" t="s">
        <v>28</v>
      </c>
      <c r="H4574" t="s">
        <v>29</v>
      </c>
      <c r="M4574" t="s">
        <v>821</v>
      </c>
      <c r="N4574" t="str">
        <f>_xlfn.CONCAT(Tableau1[[#This Row],[species_name]],Tableau1[[#This Row],[sub_reg]])</f>
        <v>Swordfish27.7.j</v>
      </c>
      <c r="O4574" t="s">
        <v>32</v>
      </c>
      <c r="P4574" t="s">
        <v>33</v>
      </c>
      <c r="Q4574" t="s">
        <v>34</v>
      </c>
      <c r="R4574">
        <v>3666.12</v>
      </c>
      <c r="S4574" t="s">
        <v>35</v>
      </c>
      <c r="T4574" t="s">
        <v>73</v>
      </c>
      <c r="U4574" t="s">
        <v>74</v>
      </c>
      <c r="V4574" t="s">
        <v>377</v>
      </c>
      <c r="W4574">
        <f>IFERROR(INDEX(#REF!,MATCH(Tableau1[[#This Row],[Identifiant pour calcul]],#REF!,0),9),0)</f>
        <v>0</v>
      </c>
      <c r="X4574">
        <f>Tableau1[[#This Row],[value]]*0.125*Tableau1[[#This Row],[Sequestration factor]]</f>
        <v>0</v>
      </c>
      <c r="Y4574" t="s">
        <v>39</v>
      </c>
      <c r="Z4574" t="s">
        <v>40</v>
      </c>
      <c r="AA4574" t="s">
        <v>39</v>
      </c>
      <c r="AB4574" t="e">
        <f>INDEX(#REF!,MATCH(Tableau1[[#This Row],[species_name]],#REF!,0),2)</f>
        <v>#REF!</v>
      </c>
      <c r="AC4574" s="3" t="e">
        <f>Tableau1[[#This Row],[value]]/Tableau1[[#This Row],[débarquements totaux de l''espèce]]</f>
        <v>#REF!</v>
      </c>
    </row>
    <row r="4575" spans="1:29" x14ac:dyDescent="0.2">
      <c r="A4575" s="1">
        <v>45355</v>
      </c>
      <c r="B4575" t="s">
        <v>24</v>
      </c>
      <c r="C4575" t="s">
        <v>25</v>
      </c>
      <c r="D4575">
        <v>2022</v>
      </c>
      <c r="E4575" t="s">
        <v>86</v>
      </c>
      <c r="F4575" t="s">
        <v>158</v>
      </c>
      <c r="G4575" t="s">
        <v>28</v>
      </c>
      <c r="H4575" t="s">
        <v>29</v>
      </c>
      <c r="M4575" t="s">
        <v>821</v>
      </c>
      <c r="N4575" t="str">
        <f>_xlfn.CONCAT(Tableau1[[#This Row],[species_name]],Tableau1[[#This Row],[sub_reg]])</f>
        <v>Swordfish27.8.a</v>
      </c>
      <c r="O4575" t="s">
        <v>32</v>
      </c>
      <c r="P4575" t="s">
        <v>33</v>
      </c>
      <c r="Q4575" t="s">
        <v>34</v>
      </c>
      <c r="R4575">
        <v>1194.0999999999999</v>
      </c>
      <c r="S4575" t="s">
        <v>35</v>
      </c>
      <c r="T4575" t="s">
        <v>73</v>
      </c>
      <c r="U4575" t="s">
        <v>74</v>
      </c>
      <c r="V4575" t="s">
        <v>331</v>
      </c>
      <c r="W4575">
        <f>IFERROR(INDEX(#REF!,MATCH(Tableau1[[#This Row],[Identifiant pour calcul]],#REF!,0),9),0)</f>
        <v>0</v>
      </c>
      <c r="X4575">
        <f>Tableau1[[#This Row],[value]]*0.125*Tableau1[[#This Row],[Sequestration factor]]</f>
        <v>0</v>
      </c>
      <c r="Y4575" t="s">
        <v>39</v>
      </c>
      <c r="Z4575" t="s">
        <v>40</v>
      </c>
      <c r="AA4575" t="s">
        <v>39</v>
      </c>
      <c r="AB4575" t="e">
        <f>INDEX(#REF!,MATCH(Tableau1[[#This Row],[species_name]],#REF!,0),2)</f>
        <v>#REF!</v>
      </c>
      <c r="AC4575" s="3" t="e">
        <f>Tableau1[[#This Row],[value]]/Tableau1[[#This Row],[débarquements totaux de l''espèce]]</f>
        <v>#REF!</v>
      </c>
    </row>
    <row r="4576" spans="1:29" x14ac:dyDescent="0.2">
      <c r="A4576" s="1">
        <v>45355</v>
      </c>
      <c r="B4576" t="s">
        <v>24</v>
      </c>
      <c r="C4576" t="s">
        <v>25</v>
      </c>
      <c r="D4576">
        <v>2022</v>
      </c>
      <c r="E4576" t="s">
        <v>86</v>
      </c>
      <c r="F4576" t="s">
        <v>523</v>
      </c>
      <c r="G4576" t="s">
        <v>406</v>
      </c>
      <c r="H4576" t="s">
        <v>29</v>
      </c>
      <c r="L4576" t="s">
        <v>524</v>
      </c>
      <c r="M4576" t="s">
        <v>525</v>
      </c>
      <c r="N4576" t="str">
        <f>_xlfn.CONCAT(Tableau1[[#This Row],[species_name]],Tableau1[[#This Row],[sub_reg]])</f>
        <v>Swordfish27.8.c</v>
      </c>
      <c r="O4576" t="s">
        <v>32</v>
      </c>
      <c r="P4576" t="s">
        <v>33</v>
      </c>
      <c r="Q4576" t="s">
        <v>34</v>
      </c>
      <c r="R4576">
        <v>3914.94</v>
      </c>
      <c r="S4576" t="s">
        <v>35</v>
      </c>
      <c r="T4576" t="s">
        <v>73</v>
      </c>
      <c r="U4576" t="s">
        <v>74</v>
      </c>
      <c r="V4576" t="s">
        <v>367</v>
      </c>
      <c r="W4576">
        <f>IFERROR(INDEX(#REF!,MATCH(Tableau1[[#This Row],[Identifiant pour calcul]],#REF!,0),9),0)</f>
        <v>0</v>
      </c>
      <c r="X4576">
        <f>Tableau1[[#This Row],[value]]*0.125*Tableau1[[#This Row],[Sequestration factor]]</f>
        <v>0</v>
      </c>
      <c r="Y4576" t="s">
        <v>39</v>
      </c>
      <c r="Z4576" t="s">
        <v>40</v>
      </c>
      <c r="AA4576" t="s">
        <v>39</v>
      </c>
      <c r="AB4576" t="e">
        <f>INDEX(#REF!,MATCH(Tableau1[[#This Row],[species_name]],#REF!,0),2)</f>
        <v>#REF!</v>
      </c>
      <c r="AC4576" s="3" t="e">
        <f>Tableau1[[#This Row],[value]]/Tableau1[[#This Row],[débarquements totaux de l''espèce]]</f>
        <v>#REF!</v>
      </c>
    </row>
    <row r="4577" spans="1:29" x14ac:dyDescent="0.2">
      <c r="A4577" s="1">
        <v>45355</v>
      </c>
      <c r="B4577" t="s">
        <v>24</v>
      </c>
      <c r="C4577" t="s">
        <v>25</v>
      </c>
      <c r="D4577">
        <v>2022</v>
      </c>
      <c r="E4577" t="s">
        <v>86</v>
      </c>
      <c r="F4577" t="s">
        <v>158</v>
      </c>
      <c r="G4577" t="s">
        <v>406</v>
      </c>
      <c r="H4577" t="s">
        <v>29</v>
      </c>
      <c r="L4577" t="s">
        <v>418</v>
      </c>
      <c r="M4577" t="s">
        <v>419</v>
      </c>
      <c r="N4577" t="str">
        <f>_xlfn.CONCAT(Tableau1[[#This Row],[species_name]],Tableau1[[#This Row],[sub_reg]])</f>
        <v>Swordfish27.8.d</v>
      </c>
      <c r="O4577" t="s">
        <v>32</v>
      </c>
      <c r="P4577" t="s">
        <v>33</v>
      </c>
      <c r="Q4577" t="s">
        <v>34</v>
      </c>
      <c r="R4577">
        <v>3742.07</v>
      </c>
      <c r="S4577" t="s">
        <v>35</v>
      </c>
      <c r="T4577" t="s">
        <v>73</v>
      </c>
      <c r="U4577" t="s">
        <v>74</v>
      </c>
      <c r="V4577" t="s">
        <v>366</v>
      </c>
      <c r="W4577">
        <f>IFERROR(INDEX(#REF!,MATCH(Tableau1[[#This Row],[Identifiant pour calcul]],#REF!,0),9),0)</f>
        <v>0</v>
      </c>
      <c r="X4577">
        <f>Tableau1[[#This Row],[value]]*0.125*Tableau1[[#This Row],[Sequestration factor]]</f>
        <v>0</v>
      </c>
      <c r="Y4577" t="s">
        <v>39</v>
      </c>
      <c r="Z4577" t="s">
        <v>40</v>
      </c>
      <c r="AA4577" t="s">
        <v>39</v>
      </c>
      <c r="AB4577" t="e">
        <f>INDEX(#REF!,MATCH(Tableau1[[#This Row],[species_name]],#REF!,0),2)</f>
        <v>#REF!</v>
      </c>
      <c r="AC4577" s="3" t="e">
        <f>Tableau1[[#This Row],[value]]/Tableau1[[#This Row],[débarquements totaux de l''espèce]]</f>
        <v>#REF!</v>
      </c>
    </row>
    <row r="4578" spans="1:29" x14ac:dyDescent="0.2">
      <c r="A4578" s="1">
        <v>45355</v>
      </c>
      <c r="B4578" t="s">
        <v>24</v>
      </c>
      <c r="C4578" t="s">
        <v>25</v>
      </c>
      <c r="D4578">
        <v>2022</v>
      </c>
      <c r="E4578" t="s">
        <v>86</v>
      </c>
      <c r="F4578" t="s">
        <v>158</v>
      </c>
      <c r="G4578" t="s">
        <v>28</v>
      </c>
      <c r="H4578" t="s">
        <v>29</v>
      </c>
      <c r="M4578" t="s">
        <v>821</v>
      </c>
      <c r="N4578" t="str">
        <f>_xlfn.CONCAT(Tableau1[[#This Row],[species_name]],Tableau1[[#This Row],[sub_reg]])</f>
        <v>Swordfish27.8.c</v>
      </c>
      <c r="O4578" t="s">
        <v>32</v>
      </c>
      <c r="P4578" t="s">
        <v>33</v>
      </c>
      <c r="Q4578" t="s">
        <v>34</v>
      </c>
      <c r="R4578">
        <v>1758.55</v>
      </c>
      <c r="S4578" t="s">
        <v>35</v>
      </c>
      <c r="T4578" t="s">
        <v>73</v>
      </c>
      <c r="U4578" t="s">
        <v>74</v>
      </c>
      <c r="V4578" t="s">
        <v>367</v>
      </c>
      <c r="W4578">
        <f>IFERROR(INDEX(#REF!,MATCH(Tableau1[[#This Row],[Identifiant pour calcul]],#REF!,0),9),0)</f>
        <v>0</v>
      </c>
      <c r="X4578">
        <f>Tableau1[[#This Row],[value]]*0.125*Tableau1[[#This Row],[Sequestration factor]]</f>
        <v>0</v>
      </c>
      <c r="Y4578" t="s">
        <v>39</v>
      </c>
      <c r="Z4578" t="s">
        <v>40</v>
      </c>
      <c r="AA4578" t="s">
        <v>39</v>
      </c>
      <c r="AB4578" t="e">
        <f>INDEX(#REF!,MATCH(Tableau1[[#This Row],[species_name]],#REF!,0),2)</f>
        <v>#REF!</v>
      </c>
      <c r="AC4578" s="3" t="e">
        <f>Tableau1[[#This Row],[value]]/Tableau1[[#This Row],[débarquements totaux de l''espèce]]</f>
        <v>#REF!</v>
      </c>
    </row>
    <row r="4579" spans="1:29" x14ac:dyDescent="0.2">
      <c r="A4579" s="1">
        <v>45355</v>
      </c>
      <c r="B4579" t="s">
        <v>24</v>
      </c>
      <c r="C4579" t="s">
        <v>25</v>
      </c>
      <c r="D4579">
        <v>2022</v>
      </c>
      <c r="E4579" t="s">
        <v>86</v>
      </c>
      <c r="F4579" t="s">
        <v>158</v>
      </c>
      <c r="G4579" t="s">
        <v>28</v>
      </c>
      <c r="H4579" t="s">
        <v>29</v>
      </c>
      <c r="M4579" t="s">
        <v>821</v>
      </c>
      <c r="N4579" t="str">
        <f>_xlfn.CONCAT(Tableau1[[#This Row],[species_name]],Tableau1[[#This Row],[sub_reg]])</f>
        <v>Swordfish27.8.d</v>
      </c>
      <c r="O4579" t="s">
        <v>32</v>
      </c>
      <c r="P4579" t="s">
        <v>33</v>
      </c>
      <c r="Q4579" t="s">
        <v>34</v>
      </c>
      <c r="R4579">
        <v>5969.1</v>
      </c>
      <c r="S4579" t="s">
        <v>35</v>
      </c>
      <c r="T4579" t="s">
        <v>73</v>
      </c>
      <c r="U4579" t="s">
        <v>74</v>
      </c>
      <c r="V4579" t="s">
        <v>366</v>
      </c>
      <c r="W4579">
        <f>IFERROR(INDEX(#REF!,MATCH(Tableau1[[#This Row],[Identifiant pour calcul]],#REF!,0),9),0)</f>
        <v>0</v>
      </c>
      <c r="X4579">
        <f>Tableau1[[#This Row],[value]]*0.125*Tableau1[[#This Row],[Sequestration factor]]</f>
        <v>0</v>
      </c>
      <c r="Y4579" t="s">
        <v>39</v>
      </c>
      <c r="Z4579" t="s">
        <v>40</v>
      </c>
      <c r="AA4579" t="s">
        <v>39</v>
      </c>
      <c r="AB4579" t="e">
        <f>INDEX(#REF!,MATCH(Tableau1[[#This Row],[species_name]],#REF!,0),2)</f>
        <v>#REF!</v>
      </c>
      <c r="AC4579" s="3" t="e">
        <f>Tableau1[[#This Row],[value]]/Tableau1[[#This Row],[débarquements totaux de l''espèce]]</f>
        <v>#REF!</v>
      </c>
    </row>
    <row r="4580" spans="1:29" x14ac:dyDescent="0.2">
      <c r="A4580" s="1">
        <v>45355</v>
      </c>
      <c r="B4580" t="s">
        <v>24</v>
      </c>
      <c r="C4580" t="s">
        <v>25</v>
      </c>
      <c r="D4580">
        <v>2022</v>
      </c>
      <c r="E4580" t="s">
        <v>75</v>
      </c>
      <c r="F4580" t="s">
        <v>59</v>
      </c>
      <c r="G4580" t="s">
        <v>28</v>
      </c>
      <c r="H4580" t="s">
        <v>407</v>
      </c>
      <c r="L4580" t="s">
        <v>408</v>
      </c>
      <c r="M4580" t="s">
        <v>409</v>
      </c>
      <c r="N4580" t="str">
        <f>_xlfn.CONCAT(Tableau1[[#This Row],[species_name]],Tableau1[[#This Row],[sub_reg]])</f>
        <v>Swordfish51.6</v>
      </c>
      <c r="O4580" t="s">
        <v>32</v>
      </c>
      <c r="P4580" t="s">
        <v>33</v>
      </c>
      <c r="Q4580" t="s">
        <v>34</v>
      </c>
      <c r="R4580">
        <v>470735.86</v>
      </c>
      <c r="S4580" t="s">
        <v>35</v>
      </c>
      <c r="T4580" t="s">
        <v>73</v>
      </c>
      <c r="U4580" t="s">
        <v>74</v>
      </c>
      <c r="V4580" t="s">
        <v>133</v>
      </c>
      <c r="W4580">
        <f>IFERROR(INDEX(#REF!,MATCH(Tableau1[[#This Row],[Identifiant pour calcul]],#REF!,0),9),0)</f>
        <v>0</v>
      </c>
      <c r="X4580">
        <f>Tableau1[[#This Row],[value]]*0.125*Tableau1[[#This Row],[Sequestration factor]]</f>
        <v>0</v>
      </c>
      <c r="Y4580" t="s">
        <v>39</v>
      </c>
      <c r="Z4580" t="s">
        <v>40</v>
      </c>
      <c r="AA4580" t="s">
        <v>39</v>
      </c>
      <c r="AB4580" t="e">
        <f>INDEX(#REF!,MATCH(Tableau1[[#This Row],[species_name]],#REF!,0),2)</f>
        <v>#REF!</v>
      </c>
      <c r="AC4580" s="3" t="e">
        <f>Tableau1[[#This Row],[value]]/Tableau1[[#This Row],[débarquements totaux de l''espèce]]</f>
        <v>#REF!</v>
      </c>
    </row>
    <row r="4581" spans="1:29" x14ac:dyDescent="0.2">
      <c r="A4581" s="1">
        <v>45355</v>
      </c>
      <c r="B4581" t="s">
        <v>24</v>
      </c>
      <c r="C4581" t="s">
        <v>25</v>
      </c>
      <c r="D4581">
        <v>2022</v>
      </c>
      <c r="E4581" t="s">
        <v>86</v>
      </c>
      <c r="F4581" t="s">
        <v>523</v>
      </c>
      <c r="G4581" t="s">
        <v>28</v>
      </c>
      <c r="H4581" t="s">
        <v>29</v>
      </c>
      <c r="L4581" t="s">
        <v>524</v>
      </c>
      <c r="M4581" t="s">
        <v>525</v>
      </c>
      <c r="N4581" t="str">
        <f>_xlfn.CONCAT(Tableau1[[#This Row],[species_name]],Tableau1[[#This Row],[sub_reg]])</f>
        <v>Swordfish27.8.a</v>
      </c>
      <c r="O4581" t="s">
        <v>32</v>
      </c>
      <c r="P4581" t="s">
        <v>33</v>
      </c>
      <c r="Q4581" t="s">
        <v>34</v>
      </c>
      <c r="R4581">
        <v>1956.18</v>
      </c>
      <c r="S4581" t="s">
        <v>35</v>
      </c>
      <c r="T4581" t="s">
        <v>73</v>
      </c>
      <c r="U4581" t="s">
        <v>74</v>
      </c>
      <c r="V4581" t="s">
        <v>331</v>
      </c>
      <c r="W4581">
        <f>IFERROR(INDEX(#REF!,MATCH(Tableau1[[#This Row],[Identifiant pour calcul]],#REF!,0),9),0)</f>
        <v>0</v>
      </c>
      <c r="X4581">
        <f>Tableau1[[#This Row],[value]]*0.125*Tableau1[[#This Row],[Sequestration factor]]</f>
        <v>0</v>
      </c>
      <c r="Y4581" t="s">
        <v>39</v>
      </c>
      <c r="Z4581" t="s">
        <v>40</v>
      </c>
      <c r="AA4581" t="s">
        <v>39</v>
      </c>
      <c r="AB4581" t="e">
        <f>INDEX(#REF!,MATCH(Tableau1[[#This Row],[species_name]],#REF!,0),2)</f>
        <v>#REF!</v>
      </c>
      <c r="AC4581" s="3" t="e">
        <f>Tableau1[[#This Row],[value]]/Tableau1[[#This Row],[débarquements totaux de l''espèce]]</f>
        <v>#REF!</v>
      </c>
    </row>
    <row r="4582" spans="1:29" x14ac:dyDescent="0.2">
      <c r="A4582" s="1">
        <v>45355</v>
      </c>
      <c r="B4582" t="s">
        <v>24</v>
      </c>
      <c r="C4582" t="s">
        <v>25</v>
      </c>
      <c r="D4582">
        <v>2022</v>
      </c>
      <c r="E4582" t="s">
        <v>86</v>
      </c>
      <c r="F4582" t="s">
        <v>158</v>
      </c>
      <c r="G4582" t="s">
        <v>88</v>
      </c>
      <c r="H4582" t="s">
        <v>29</v>
      </c>
      <c r="L4582" t="s">
        <v>373</v>
      </c>
      <c r="M4582" t="s">
        <v>374</v>
      </c>
      <c r="N4582" t="str">
        <f>_xlfn.CONCAT(Tableau1[[#This Row],[species_name]],Tableau1[[#This Row],[sub_reg]])</f>
        <v>Swordfish27.8.a</v>
      </c>
      <c r="O4582" t="s">
        <v>32</v>
      </c>
      <c r="P4582" t="s">
        <v>33</v>
      </c>
      <c r="Q4582" t="s">
        <v>34</v>
      </c>
      <c r="R4582">
        <v>3495.89</v>
      </c>
      <c r="S4582" t="s">
        <v>35</v>
      </c>
      <c r="T4582" t="s">
        <v>73</v>
      </c>
      <c r="U4582" t="s">
        <v>74</v>
      </c>
      <c r="V4582" t="s">
        <v>331</v>
      </c>
      <c r="W4582">
        <f>IFERROR(INDEX(#REF!,MATCH(Tableau1[[#This Row],[Identifiant pour calcul]],#REF!,0),9),0)</f>
        <v>0</v>
      </c>
      <c r="X4582">
        <f>Tableau1[[#This Row],[value]]*0.125*Tableau1[[#This Row],[Sequestration factor]]</f>
        <v>0</v>
      </c>
      <c r="Y4582" t="s">
        <v>39</v>
      </c>
      <c r="Z4582" t="s">
        <v>40</v>
      </c>
      <c r="AA4582" t="s">
        <v>39</v>
      </c>
      <c r="AB4582" t="e">
        <f>INDEX(#REF!,MATCH(Tableau1[[#This Row],[species_name]],#REF!,0),2)</f>
        <v>#REF!</v>
      </c>
      <c r="AC4582" s="3" t="e">
        <f>Tableau1[[#This Row],[value]]/Tableau1[[#This Row],[débarquements totaux de l''espèce]]</f>
        <v>#REF!</v>
      </c>
    </row>
    <row r="4583" spans="1:29" x14ac:dyDescent="0.2">
      <c r="A4583" s="1">
        <v>45355</v>
      </c>
      <c r="B4583" t="s">
        <v>24</v>
      </c>
      <c r="C4583" t="s">
        <v>25</v>
      </c>
      <c r="D4583">
        <v>2022</v>
      </c>
      <c r="E4583" t="s">
        <v>86</v>
      </c>
      <c r="F4583" t="s">
        <v>523</v>
      </c>
      <c r="G4583" t="s">
        <v>88</v>
      </c>
      <c r="H4583" t="s">
        <v>29</v>
      </c>
      <c r="L4583" t="s">
        <v>524</v>
      </c>
      <c r="M4583" t="s">
        <v>525</v>
      </c>
      <c r="N4583" t="str">
        <f>_xlfn.CONCAT(Tableau1[[#This Row],[species_name]],Tableau1[[#This Row],[sub_reg]])</f>
        <v>Swordfish27.7.j</v>
      </c>
      <c r="O4583" t="s">
        <v>32</v>
      </c>
      <c r="P4583" t="s">
        <v>33</v>
      </c>
      <c r="Q4583" t="s">
        <v>34</v>
      </c>
      <c r="R4583">
        <v>8869.5499999999993</v>
      </c>
      <c r="S4583" t="s">
        <v>35</v>
      </c>
      <c r="T4583" t="s">
        <v>73</v>
      </c>
      <c r="U4583" t="s">
        <v>74</v>
      </c>
      <c r="V4583" t="s">
        <v>377</v>
      </c>
      <c r="W4583">
        <f>IFERROR(INDEX(#REF!,MATCH(Tableau1[[#This Row],[Identifiant pour calcul]],#REF!,0),9),0)</f>
        <v>0</v>
      </c>
      <c r="X4583">
        <f>Tableau1[[#This Row],[value]]*0.125*Tableau1[[#This Row],[Sequestration factor]]</f>
        <v>0</v>
      </c>
      <c r="Y4583" t="s">
        <v>39</v>
      </c>
      <c r="Z4583" t="s">
        <v>40</v>
      </c>
      <c r="AA4583" t="s">
        <v>39</v>
      </c>
      <c r="AB4583" t="e">
        <f>INDEX(#REF!,MATCH(Tableau1[[#This Row],[species_name]],#REF!,0),2)</f>
        <v>#REF!</v>
      </c>
      <c r="AC4583" s="3" t="e">
        <f>Tableau1[[#This Row],[value]]/Tableau1[[#This Row],[débarquements totaux de l''espèce]]</f>
        <v>#REF!</v>
      </c>
    </row>
    <row r="4584" spans="1:29" x14ac:dyDescent="0.2">
      <c r="A4584" s="1">
        <v>45355</v>
      </c>
      <c r="B4584" t="s">
        <v>24</v>
      </c>
      <c r="C4584" t="s">
        <v>25</v>
      </c>
      <c r="D4584">
        <v>2022</v>
      </c>
      <c r="E4584" t="s">
        <v>86</v>
      </c>
      <c r="F4584" t="s">
        <v>523</v>
      </c>
      <c r="G4584" t="s">
        <v>88</v>
      </c>
      <c r="H4584" t="s">
        <v>29</v>
      </c>
      <c r="L4584" t="s">
        <v>524</v>
      </c>
      <c r="M4584" t="s">
        <v>525</v>
      </c>
      <c r="N4584" t="str">
        <f>_xlfn.CONCAT(Tableau1[[#This Row],[species_name]],Tableau1[[#This Row],[sub_reg]])</f>
        <v>Swordfish27.8.c</v>
      </c>
      <c r="O4584" t="s">
        <v>32</v>
      </c>
      <c r="P4584" t="s">
        <v>33</v>
      </c>
      <c r="Q4584" t="s">
        <v>34</v>
      </c>
      <c r="R4584">
        <v>7321.67</v>
      </c>
      <c r="S4584" t="s">
        <v>35</v>
      </c>
      <c r="T4584" t="s">
        <v>73</v>
      </c>
      <c r="U4584" t="s">
        <v>74</v>
      </c>
      <c r="V4584" t="s">
        <v>367</v>
      </c>
      <c r="W4584">
        <f>IFERROR(INDEX(#REF!,MATCH(Tableau1[[#This Row],[Identifiant pour calcul]],#REF!,0),9),0)</f>
        <v>0</v>
      </c>
      <c r="X4584">
        <f>Tableau1[[#This Row],[value]]*0.125*Tableau1[[#This Row],[Sequestration factor]]</f>
        <v>0</v>
      </c>
      <c r="Y4584" t="s">
        <v>39</v>
      </c>
      <c r="Z4584" t="s">
        <v>40</v>
      </c>
      <c r="AA4584" t="s">
        <v>39</v>
      </c>
      <c r="AB4584" t="e">
        <f>INDEX(#REF!,MATCH(Tableau1[[#This Row],[species_name]],#REF!,0),2)</f>
        <v>#REF!</v>
      </c>
      <c r="AC4584" s="3" t="e">
        <f>Tableau1[[#This Row],[value]]/Tableau1[[#This Row],[débarquements totaux de l''espèce]]</f>
        <v>#REF!</v>
      </c>
    </row>
    <row r="4585" spans="1:29" x14ac:dyDescent="0.2">
      <c r="A4585" s="1">
        <v>45355</v>
      </c>
      <c r="B4585" t="s">
        <v>24</v>
      </c>
      <c r="C4585" t="s">
        <v>25</v>
      </c>
      <c r="D4585">
        <v>2022</v>
      </c>
      <c r="E4585" t="s">
        <v>86</v>
      </c>
      <c r="F4585" t="s">
        <v>523</v>
      </c>
      <c r="G4585" t="s">
        <v>88</v>
      </c>
      <c r="H4585" t="s">
        <v>29</v>
      </c>
      <c r="L4585" t="s">
        <v>524</v>
      </c>
      <c r="M4585" t="s">
        <v>525</v>
      </c>
      <c r="N4585" t="str">
        <f>_xlfn.CONCAT(Tableau1[[#This Row],[species_name]],Tableau1[[#This Row],[sub_reg]])</f>
        <v>Swordfish27.8.d</v>
      </c>
      <c r="O4585" t="s">
        <v>32</v>
      </c>
      <c r="P4585" t="s">
        <v>33</v>
      </c>
      <c r="Q4585" t="s">
        <v>34</v>
      </c>
      <c r="R4585">
        <v>1734.96</v>
      </c>
      <c r="S4585" t="s">
        <v>35</v>
      </c>
      <c r="T4585" t="s">
        <v>73</v>
      </c>
      <c r="U4585" t="s">
        <v>74</v>
      </c>
      <c r="V4585" t="s">
        <v>366</v>
      </c>
      <c r="W4585">
        <f>IFERROR(INDEX(#REF!,MATCH(Tableau1[[#This Row],[Identifiant pour calcul]],#REF!,0),9),0)</f>
        <v>0</v>
      </c>
      <c r="X4585">
        <f>Tableau1[[#This Row],[value]]*0.125*Tableau1[[#This Row],[Sequestration factor]]</f>
        <v>0</v>
      </c>
      <c r="Y4585" t="s">
        <v>39</v>
      </c>
      <c r="Z4585" t="s">
        <v>40</v>
      </c>
      <c r="AA4585" t="s">
        <v>39</v>
      </c>
      <c r="AB4585" t="e">
        <f>INDEX(#REF!,MATCH(Tableau1[[#This Row],[species_name]],#REF!,0),2)</f>
        <v>#REF!</v>
      </c>
      <c r="AC4585" s="3" t="e">
        <f>Tableau1[[#This Row],[value]]/Tableau1[[#This Row],[débarquements totaux de l''espèce]]</f>
        <v>#REF!</v>
      </c>
    </row>
    <row r="4586" spans="1:29" x14ac:dyDescent="0.2">
      <c r="A4586" s="1">
        <v>45355</v>
      </c>
      <c r="B4586" t="s">
        <v>24</v>
      </c>
      <c r="C4586" t="s">
        <v>25</v>
      </c>
      <c r="D4586">
        <v>2022</v>
      </c>
      <c r="E4586" t="s">
        <v>75</v>
      </c>
      <c r="F4586" t="s">
        <v>59</v>
      </c>
      <c r="G4586" t="s">
        <v>28</v>
      </c>
      <c r="H4586" t="s">
        <v>407</v>
      </c>
      <c r="L4586" t="s">
        <v>408</v>
      </c>
      <c r="M4586" t="s">
        <v>409</v>
      </c>
      <c r="N4586" t="str">
        <f>_xlfn.CONCAT(Tableau1[[#This Row],[species_name]],Tableau1[[#This Row],[sub_reg]])</f>
        <v>Swordfish51.7</v>
      </c>
      <c r="O4586" t="s">
        <v>32</v>
      </c>
      <c r="P4586" t="s">
        <v>33</v>
      </c>
      <c r="Q4586" t="s">
        <v>34</v>
      </c>
      <c r="R4586">
        <v>119871.18</v>
      </c>
      <c r="S4586" t="s">
        <v>35</v>
      </c>
      <c r="T4586" t="s">
        <v>73</v>
      </c>
      <c r="U4586" t="s">
        <v>74</v>
      </c>
      <c r="V4586" t="s">
        <v>410</v>
      </c>
      <c r="W4586">
        <f>IFERROR(INDEX(#REF!,MATCH(Tableau1[[#This Row],[Identifiant pour calcul]],#REF!,0),9),0)</f>
        <v>0</v>
      </c>
      <c r="X4586">
        <f>Tableau1[[#This Row],[value]]*0.125*Tableau1[[#This Row],[Sequestration factor]]</f>
        <v>0</v>
      </c>
      <c r="Y4586" t="s">
        <v>39</v>
      </c>
      <c r="Z4586" t="s">
        <v>40</v>
      </c>
      <c r="AA4586" t="s">
        <v>39</v>
      </c>
      <c r="AB4586" t="e">
        <f>INDEX(#REF!,MATCH(Tableau1[[#This Row],[species_name]],#REF!,0),2)</f>
        <v>#REF!</v>
      </c>
      <c r="AC4586" s="3" t="e">
        <f>Tableau1[[#This Row],[value]]/Tableau1[[#This Row],[débarquements totaux de l''espèce]]</f>
        <v>#REF!</v>
      </c>
    </row>
    <row r="4587" spans="1:29" x14ac:dyDescent="0.2">
      <c r="A4587" s="1">
        <v>45355</v>
      </c>
      <c r="B4587" t="s">
        <v>24</v>
      </c>
      <c r="C4587" t="s">
        <v>25</v>
      </c>
      <c r="D4587">
        <v>2022</v>
      </c>
      <c r="E4587" t="s">
        <v>75</v>
      </c>
      <c r="F4587" t="s">
        <v>59</v>
      </c>
      <c r="G4587" t="s">
        <v>88</v>
      </c>
      <c r="H4587" t="s">
        <v>407</v>
      </c>
      <c r="L4587" t="s">
        <v>408</v>
      </c>
      <c r="M4587" t="s">
        <v>409</v>
      </c>
      <c r="N4587" t="str">
        <f>_xlfn.CONCAT(Tableau1[[#This Row],[species_name]],Tableau1[[#This Row],[sub_reg]])</f>
        <v>Swordfish31</v>
      </c>
      <c r="O4587" t="s">
        <v>32</v>
      </c>
      <c r="P4587" t="s">
        <v>33</v>
      </c>
      <c r="Q4587" t="s">
        <v>34</v>
      </c>
      <c r="R4587">
        <v>3196.41</v>
      </c>
      <c r="S4587" t="s">
        <v>35</v>
      </c>
      <c r="T4587" t="s">
        <v>73</v>
      </c>
      <c r="U4587" t="s">
        <v>74</v>
      </c>
      <c r="V4587" t="s">
        <v>83</v>
      </c>
      <c r="W4587">
        <f>IFERROR(INDEX(#REF!,MATCH(Tableau1[[#This Row],[Identifiant pour calcul]],#REF!,0),9),0)</f>
        <v>0</v>
      </c>
      <c r="X4587">
        <f>Tableau1[[#This Row],[value]]*0.125*Tableau1[[#This Row],[Sequestration factor]]</f>
        <v>0</v>
      </c>
      <c r="Y4587" t="s">
        <v>39</v>
      </c>
      <c r="Z4587" t="s">
        <v>40</v>
      </c>
      <c r="AA4587" t="s">
        <v>39</v>
      </c>
      <c r="AB4587" t="e">
        <f>INDEX(#REF!,MATCH(Tableau1[[#This Row],[species_name]],#REF!,0),2)</f>
        <v>#REF!</v>
      </c>
      <c r="AC4587" s="3" t="e">
        <f>Tableau1[[#This Row],[value]]/Tableau1[[#This Row],[débarquements totaux de l''espèce]]</f>
        <v>#REF!</v>
      </c>
    </row>
    <row r="4588" spans="1:29" x14ac:dyDescent="0.2">
      <c r="A4588" s="1">
        <v>45355</v>
      </c>
      <c r="B4588" t="s">
        <v>24</v>
      </c>
      <c r="C4588" t="s">
        <v>25</v>
      </c>
      <c r="D4588">
        <v>2022</v>
      </c>
      <c r="E4588" t="s">
        <v>75</v>
      </c>
      <c r="F4588" t="s">
        <v>59</v>
      </c>
      <c r="G4588" t="s">
        <v>88</v>
      </c>
      <c r="H4588" t="s">
        <v>407</v>
      </c>
      <c r="L4588" t="s">
        <v>408</v>
      </c>
      <c r="M4588" t="s">
        <v>409</v>
      </c>
      <c r="N4588" t="str">
        <f>_xlfn.CONCAT(Tableau1[[#This Row],[species_name]],Tableau1[[#This Row],[sub_reg]])</f>
        <v>Swordfish51.6</v>
      </c>
      <c r="O4588" t="s">
        <v>32</v>
      </c>
      <c r="P4588" t="s">
        <v>33</v>
      </c>
      <c r="Q4588" t="s">
        <v>34</v>
      </c>
      <c r="R4588">
        <v>133270.5</v>
      </c>
      <c r="S4588" t="s">
        <v>35</v>
      </c>
      <c r="T4588" t="s">
        <v>73</v>
      </c>
      <c r="U4588" t="s">
        <v>74</v>
      </c>
      <c r="V4588" t="s">
        <v>133</v>
      </c>
      <c r="W4588">
        <f>IFERROR(INDEX(#REF!,MATCH(Tableau1[[#This Row],[Identifiant pour calcul]],#REF!,0),9),0)</f>
        <v>0</v>
      </c>
      <c r="X4588">
        <f>Tableau1[[#This Row],[value]]*0.125*Tableau1[[#This Row],[Sequestration factor]]</f>
        <v>0</v>
      </c>
      <c r="Y4588" t="s">
        <v>39</v>
      </c>
      <c r="Z4588" t="s">
        <v>40</v>
      </c>
      <c r="AA4588" t="s">
        <v>39</v>
      </c>
      <c r="AB4588" t="e">
        <f>INDEX(#REF!,MATCH(Tableau1[[#This Row],[species_name]],#REF!,0),2)</f>
        <v>#REF!</v>
      </c>
      <c r="AC4588" s="3" t="e">
        <f>Tableau1[[#This Row],[value]]/Tableau1[[#This Row],[débarquements totaux de l''espèce]]</f>
        <v>#REF!</v>
      </c>
    </row>
    <row r="4589" spans="1:29" x14ac:dyDescent="0.2">
      <c r="A4589" s="1">
        <v>45355</v>
      </c>
      <c r="B4589" t="s">
        <v>24</v>
      </c>
      <c r="C4589" t="s">
        <v>25</v>
      </c>
      <c r="D4589">
        <v>2022</v>
      </c>
      <c r="E4589" t="s">
        <v>75</v>
      </c>
      <c r="F4589" t="s">
        <v>59</v>
      </c>
      <c r="G4589" t="s">
        <v>88</v>
      </c>
      <c r="H4589" t="s">
        <v>407</v>
      </c>
      <c r="L4589" t="s">
        <v>408</v>
      </c>
      <c r="M4589" t="s">
        <v>409</v>
      </c>
      <c r="N4589" t="str">
        <f>_xlfn.CONCAT(Tableau1[[#This Row],[species_name]],Tableau1[[#This Row],[sub_reg]])</f>
        <v>Swordfish51.7</v>
      </c>
      <c r="O4589" t="s">
        <v>32</v>
      </c>
      <c r="P4589" t="s">
        <v>33</v>
      </c>
      <c r="Q4589" t="s">
        <v>34</v>
      </c>
      <c r="R4589">
        <v>27878.29</v>
      </c>
      <c r="S4589" t="s">
        <v>35</v>
      </c>
      <c r="T4589" t="s">
        <v>73</v>
      </c>
      <c r="U4589" t="s">
        <v>74</v>
      </c>
      <c r="V4589" t="s">
        <v>410</v>
      </c>
      <c r="W4589">
        <f>IFERROR(INDEX(#REF!,MATCH(Tableau1[[#This Row],[Identifiant pour calcul]],#REF!,0),9),0)</f>
        <v>0</v>
      </c>
      <c r="X4589">
        <f>Tableau1[[#This Row],[value]]*0.125*Tableau1[[#This Row],[Sequestration factor]]</f>
        <v>0</v>
      </c>
      <c r="Y4589" t="s">
        <v>39</v>
      </c>
      <c r="Z4589" t="s">
        <v>40</v>
      </c>
      <c r="AA4589" t="s">
        <v>39</v>
      </c>
      <c r="AB4589" t="e">
        <f>INDEX(#REF!,MATCH(Tableau1[[#This Row],[species_name]],#REF!,0),2)</f>
        <v>#REF!</v>
      </c>
      <c r="AC4589" s="3" t="e">
        <f>Tableau1[[#This Row],[value]]/Tableau1[[#This Row],[débarquements totaux de l''espèce]]</f>
        <v>#REF!</v>
      </c>
    </row>
    <row r="4590" spans="1:29" x14ac:dyDescent="0.2">
      <c r="A4590" s="1">
        <v>45355</v>
      </c>
      <c r="B4590" t="s">
        <v>24</v>
      </c>
      <c r="C4590" t="s">
        <v>25</v>
      </c>
      <c r="D4590">
        <v>2022</v>
      </c>
      <c r="E4590" t="s">
        <v>86</v>
      </c>
      <c r="F4590" t="s">
        <v>87</v>
      </c>
      <c r="G4590" t="s">
        <v>28</v>
      </c>
      <c r="H4590" t="s">
        <v>29</v>
      </c>
      <c r="L4590" t="s">
        <v>89</v>
      </c>
      <c r="M4590" t="s">
        <v>90</v>
      </c>
      <c r="N4590" t="str">
        <f>_xlfn.CONCAT(Tableau1[[#This Row],[species_name]],Tableau1[[#This Row],[sub_reg]])</f>
        <v>Schedophilus nei27.7.d</v>
      </c>
      <c r="O4590" t="s">
        <v>32</v>
      </c>
      <c r="P4590" t="s">
        <v>33</v>
      </c>
      <c r="Q4590" t="s">
        <v>34</v>
      </c>
      <c r="R4590">
        <v>1999.99</v>
      </c>
      <c r="S4590" t="s">
        <v>35</v>
      </c>
      <c r="T4590" t="s">
        <v>835</v>
      </c>
      <c r="U4590" t="s">
        <v>836</v>
      </c>
      <c r="V4590" t="s">
        <v>96</v>
      </c>
      <c r="W4590">
        <f>IFERROR(INDEX(#REF!,MATCH(Tableau1[[#This Row],[Identifiant pour calcul]],#REF!,0),9),0)</f>
        <v>0</v>
      </c>
      <c r="X4590">
        <f>Tableau1[[#This Row],[value]]*0.125*Tableau1[[#This Row],[Sequestration factor]]</f>
        <v>0</v>
      </c>
      <c r="Y4590" t="s">
        <v>39</v>
      </c>
      <c r="Z4590" t="s">
        <v>40</v>
      </c>
      <c r="AA4590" t="s">
        <v>39</v>
      </c>
      <c r="AB4590" t="e">
        <f>INDEX(#REF!,MATCH(Tableau1[[#This Row],[species_name]],#REF!,0),2)</f>
        <v>#REF!</v>
      </c>
      <c r="AC4590" s="3" t="e">
        <f>Tableau1[[#This Row],[value]]/Tableau1[[#This Row],[débarquements totaux de l''espèce]]</f>
        <v>#REF!</v>
      </c>
    </row>
    <row r="4591" spans="1:29" x14ac:dyDescent="0.2">
      <c r="A4591" s="1">
        <v>45355</v>
      </c>
      <c r="B4591" t="s">
        <v>24</v>
      </c>
      <c r="C4591" t="s">
        <v>25</v>
      </c>
      <c r="D4591">
        <v>2022</v>
      </c>
      <c r="E4591" t="s">
        <v>86</v>
      </c>
      <c r="F4591" t="s">
        <v>87</v>
      </c>
      <c r="G4591" t="s">
        <v>88</v>
      </c>
      <c r="H4591" t="s">
        <v>29</v>
      </c>
      <c r="L4591" t="s">
        <v>89</v>
      </c>
      <c r="M4591" t="s">
        <v>90</v>
      </c>
      <c r="N4591" t="str">
        <f>_xlfn.CONCAT(Tableau1[[#This Row],[species_name]],Tableau1[[#This Row],[sub_reg]])</f>
        <v>Small-spotted catshark27.7.d</v>
      </c>
      <c r="O4591" t="s">
        <v>32</v>
      </c>
      <c r="P4591" t="s">
        <v>33</v>
      </c>
      <c r="Q4591" t="s">
        <v>34</v>
      </c>
      <c r="R4591">
        <v>2916.17</v>
      </c>
      <c r="S4591" t="s">
        <v>35</v>
      </c>
      <c r="T4591" t="s">
        <v>105</v>
      </c>
      <c r="U4591" t="s">
        <v>106</v>
      </c>
      <c r="V4591" t="s">
        <v>96</v>
      </c>
      <c r="W4591">
        <f>IFERROR(INDEX(#REF!,MATCH(Tableau1[[#This Row],[Identifiant pour calcul]],#REF!,0),9),0)</f>
        <v>0</v>
      </c>
      <c r="X4591">
        <f>Tableau1[[#This Row],[value]]*0.125*Tableau1[[#This Row],[Sequestration factor]]</f>
        <v>0</v>
      </c>
      <c r="Y4591" t="s">
        <v>39</v>
      </c>
      <c r="Z4591" t="s">
        <v>40</v>
      </c>
      <c r="AA4591" t="s">
        <v>39</v>
      </c>
      <c r="AB4591" t="e">
        <f>INDEX(#REF!,MATCH(Tableau1[[#This Row],[species_name]],#REF!,0),2)</f>
        <v>#REF!</v>
      </c>
      <c r="AC4591" s="3" t="e">
        <f>Tableau1[[#This Row],[value]]/Tableau1[[#This Row],[débarquements totaux de l''espèce]]</f>
        <v>#REF!</v>
      </c>
    </row>
    <row r="4592" spans="1:29" x14ac:dyDescent="0.2">
      <c r="A4592" s="1">
        <v>45355</v>
      </c>
      <c r="B4592" t="s">
        <v>24</v>
      </c>
      <c r="C4592" t="s">
        <v>25</v>
      </c>
      <c r="D4592">
        <v>2022</v>
      </c>
      <c r="E4592" t="s">
        <v>86</v>
      </c>
      <c r="F4592" t="s">
        <v>217</v>
      </c>
      <c r="G4592" t="s">
        <v>28</v>
      </c>
      <c r="H4592" t="s">
        <v>29</v>
      </c>
      <c r="L4592" t="s">
        <v>218</v>
      </c>
      <c r="M4592" t="s">
        <v>219</v>
      </c>
      <c r="N4592" t="str">
        <f>_xlfn.CONCAT(Tableau1[[#This Row],[species_name]],Tableau1[[#This Row],[sub_reg]])</f>
        <v>Small-spotted catshark27.7.d</v>
      </c>
      <c r="O4592" t="s">
        <v>32</v>
      </c>
      <c r="P4592" t="s">
        <v>33</v>
      </c>
      <c r="Q4592" t="s">
        <v>34</v>
      </c>
      <c r="R4592">
        <v>5371.83</v>
      </c>
      <c r="S4592" t="s">
        <v>35</v>
      </c>
      <c r="T4592" t="s">
        <v>105</v>
      </c>
      <c r="U4592" t="s">
        <v>106</v>
      </c>
      <c r="V4592" t="s">
        <v>96</v>
      </c>
      <c r="W4592">
        <f>IFERROR(INDEX(#REF!,MATCH(Tableau1[[#This Row],[Identifiant pour calcul]],#REF!,0),9),0)</f>
        <v>0</v>
      </c>
      <c r="X4592">
        <f>Tableau1[[#This Row],[value]]*0.125*Tableau1[[#This Row],[Sequestration factor]]</f>
        <v>0</v>
      </c>
      <c r="Y4592" t="s">
        <v>39</v>
      </c>
      <c r="Z4592" t="s">
        <v>40</v>
      </c>
      <c r="AA4592" t="s">
        <v>39</v>
      </c>
      <c r="AB4592" t="e">
        <f>INDEX(#REF!,MATCH(Tableau1[[#This Row],[species_name]],#REF!,0),2)</f>
        <v>#REF!</v>
      </c>
      <c r="AC4592" s="3" t="e">
        <f>Tableau1[[#This Row],[value]]/Tableau1[[#This Row],[débarquements totaux de l''espèce]]</f>
        <v>#REF!</v>
      </c>
    </row>
    <row r="4593" spans="1:29" x14ac:dyDescent="0.2">
      <c r="A4593" s="1">
        <v>45355</v>
      </c>
      <c r="B4593" t="s">
        <v>24</v>
      </c>
      <c r="C4593" t="s">
        <v>25</v>
      </c>
      <c r="D4593">
        <v>2022</v>
      </c>
      <c r="E4593" t="s">
        <v>86</v>
      </c>
      <c r="F4593" t="s">
        <v>217</v>
      </c>
      <c r="G4593" t="s">
        <v>28</v>
      </c>
      <c r="H4593" t="s">
        <v>29</v>
      </c>
      <c r="L4593" t="s">
        <v>218</v>
      </c>
      <c r="M4593" t="s">
        <v>219</v>
      </c>
      <c r="N4593" t="str">
        <f>_xlfn.CONCAT(Tableau1[[#This Row],[species_name]],Tableau1[[#This Row],[sub_reg]])</f>
        <v>Small-spotted catshark27.7.e</v>
      </c>
      <c r="O4593" t="s">
        <v>32</v>
      </c>
      <c r="P4593" t="s">
        <v>33</v>
      </c>
      <c r="Q4593" t="s">
        <v>34</v>
      </c>
      <c r="R4593">
        <v>4159.08</v>
      </c>
      <c r="S4593" t="s">
        <v>35</v>
      </c>
      <c r="T4593" t="s">
        <v>105</v>
      </c>
      <c r="U4593" t="s">
        <v>106</v>
      </c>
      <c r="V4593" t="s">
        <v>226</v>
      </c>
      <c r="W4593">
        <f>IFERROR(INDEX(#REF!,MATCH(Tableau1[[#This Row],[Identifiant pour calcul]],#REF!,0),9),0)</f>
        <v>0</v>
      </c>
      <c r="X4593">
        <f>Tableau1[[#This Row],[value]]*0.125*Tableau1[[#This Row],[Sequestration factor]]</f>
        <v>0</v>
      </c>
      <c r="Y4593" t="s">
        <v>39</v>
      </c>
      <c r="Z4593" t="s">
        <v>40</v>
      </c>
      <c r="AA4593" t="s">
        <v>39</v>
      </c>
      <c r="AB4593" t="e">
        <f>INDEX(#REF!,MATCH(Tableau1[[#This Row],[species_name]],#REF!,0),2)</f>
        <v>#REF!</v>
      </c>
      <c r="AC4593" s="3" t="e">
        <f>Tableau1[[#This Row],[value]]/Tableau1[[#This Row],[débarquements totaux de l''espèce]]</f>
        <v>#REF!</v>
      </c>
    </row>
    <row r="4594" spans="1:29" x14ac:dyDescent="0.2">
      <c r="A4594" s="1">
        <v>45355</v>
      </c>
      <c r="B4594" t="s">
        <v>24</v>
      </c>
      <c r="C4594" t="s">
        <v>25</v>
      </c>
      <c r="D4594">
        <v>2022</v>
      </c>
      <c r="E4594" t="s">
        <v>86</v>
      </c>
      <c r="F4594" t="s">
        <v>217</v>
      </c>
      <c r="G4594" t="s">
        <v>77</v>
      </c>
      <c r="H4594" t="s">
        <v>29</v>
      </c>
      <c r="L4594" t="s">
        <v>218</v>
      </c>
      <c r="M4594" t="s">
        <v>219</v>
      </c>
      <c r="N4594" t="str">
        <f>_xlfn.CONCAT(Tableau1[[#This Row],[species_name]],Tableau1[[#This Row],[sub_reg]])</f>
        <v>Small-spotted catshark27.7.d</v>
      </c>
      <c r="O4594" t="s">
        <v>32</v>
      </c>
      <c r="P4594" t="s">
        <v>33</v>
      </c>
      <c r="Q4594" t="s">
        <v>34</v>
      </c>
      <c r="R4594">
        <v>7492.07</v>
      </c>
      <c r="S4594" t="s">
        <v>35</v>
      </c>
      <c r="T4594" t="s">
        <v>105</v>
      </c>
      <c r="U4594" t="s">
        <v>106</v>
      </c>
      <c r="V4594" t="s">
        <v>96</v>
      </c>
      <c r="W4594">
        <f>IFERROR(INDEX(#REF!,MATCH(Tableau1[[#This Row],[Identifiant pour calcul]],#REF!,0),9),0)</f>
        <v>0</v>
      </c>
      <c r="X4594">
        <f>Tableau1[[#This Row],[value]]*0.125*Tableau1[[#This Row],[Sequestration factor]]</f>
        <v>0</v>
      </c>
      <c r="Y4594" t="s">
        <v>39</v>
      </c>
      <c r="Z4594" t="s">
        <v>40</v>
      </c>
      <c r="AA4594" t="s">
        <v>39</v>
      </c>
      <c r="AB4594" t="e">
        <f>INDEX(#REF!,MATCH(Tableau1[[#This Row],[species_name]],#REF!,0),2)</f>
        <v>#REF!</v>
      </c>
      <c r="AC4594" s="3" t="e">
        <f>Tableau1[[#This Row],[value]]/Tableau1[[#This Row],[débarquements totaux de l''espèce]]</f>
        <v>#REF!</v>
      </c>
    </row>
    <row r="4595" spans="1:29" x14ac:dyDescent="0.2">
      <c r="A4595" s="1">
        <v>45355</v>
      </c>
      <c r="B4595" t="s">
        <v>24</v>
      </c>
      <c r="C4595" t="s">
        <v>25</v>
      </c>
      <c r="D4595">
        <v>2022</v>
      </c>
      <c r="E4595" t="s">
        <v>86</v>
      </c>
      <c r="F4595" t="s">
        <v>217</v>
      </c>
      <c r="G4595" t="s">
        <v>77</v>
      </c>
      <c r="H4595" t="s">
        <v>29</v>
      </c>
      <c r="L4595" t="s">
        <v>218</v>
      </c>
      <c r="M4595" t="s">
        <v>219</v>
      </c>
      <c r="N4595" t="str">
        <f>_xlfn.CONCAT(Tableau1[[#This Row],[species_name]],Tableau1[[#This Row],[sub_reg]])</f>
        <v>Small-spotted catshark27.7.e</v>
      </c>
      <c r="O4595" t="s">
        <v>32</v>
      </c>
      <c r="P4595" t="s">
        <v>33</v>
      </c>
      <c r="Q4595" t="s">
        <v>34</v>
      </c>
      <c r="R4595">
        <v>10799.89</v>
      </c>
      <c r="S4595" t="s">
        <v>35</v>
      </c>
      <c r="T4595" t="s">
        <v>105</v>
      </c>
      <c r="U4595" t="s">
        <v>106</v>
      </c>
      <c r="V4595" t="s">
        <v>226</v>
      </c>
      <c r="W4595">
        <f>IFERROR(INDEX(#REF!,MATCH(Tableau1[[#This Row],[Identifiant pour calcul]],#REF!,0),9),0)</f>
        <v>0</v>
      </c>
      <c r="X4595">
        <f>Tableau1[[#This Row],[value]]*0.125*Tableau1[[#This Row],[Sequestration factor]]</f>
        <v>0</v>
      </c>
      <c r="Y4595" t="s">
        <v>39</v>
      </c>
      <c r="Z4595" t="s">
        <v>40</v>
      </c>
      <c r="AA4595" t="s">
        <v>39</v>
      </c>
      <c r="AB4595" t="e">
        <f>INDEX(#REF!,MATCH(Tableau1[[#This Row],[species_name]],#REF!,0),2)</f>
        <v>#REF!</v>
      </c>
      <c r="AC4595" s="3" t="e">
        <f>Tableau1[[#This Row],[value]]/Tableau1[[#This Row],[débarquements totaux de l''espèce]]</f>
        <v>#REF!</v>
      </c>
    </row>
    <row r="4596" spans="1:29" x14ac:dyDescent="0.2">
      <c r="A4596" s="1">
        <v>45355</v>
      </c>
      <c r="B4596" t="s">
        <v>24</v>
      </c>
      <c r="C4596" t="s">
        <v>25</v>
      </c>
      <c r="D4596">
        <v>2022</v>
      </c>
      <c r="E4596" t="s">
        <v>86</v>
      </c>
      <c r="F4596" t="s">
        <v>87</v>
      </c>
      <c r="G4596" t="s">
        <v>77</v>
      </c>
      <c r="H4596" t="s">
        <v>29</v>
      </c>
      <c r="M4596" t="s">
        <v>355</v>
      </c>
      <c r="N4596" t="str">
        <f>_xlfn.CONCAT(Tableau1[[#This Row],[species_name]],Tableau1[[#This Row],[sub_reg]])</f>
        <v>Small-spotted catshark27.7.e</v>
      </c>
      <c r="O4596" t="s">
        <v>32</v>
      </c>
      <c r="P4596" t="s">
        <v>33</v>
      </c>
      <c r="Q4596" t="s">
        <v>34</v>
      </c>
      <c r="R4596">
        <v>7090.19</v>
      </c>
      <c r="S4596" t="s">
        <v>35</v>
      </c>
      <c r="T4596" t="s">
        <v>105</v>
      </c>
      <c r="U4596" t="s">
        <v>106</v>
      </c>
      <c r="V4596" t="s">
        <v>226</v>
      </c>
      <c r="W4596">
        <f>IFERROR(INDEX(#REF!,MATCH(Tableau1[[#This Row],[Identifiant pour calcul]],#REF!,0),9),0)</f>
        <v>0</v>
      </c>
      <c r="X4596">
        <f>Tableau1[[#This Row],[value]]*0.125*Tableau1[[#This Row],[Sequestration factor]]</f>
        <v>0</v>
      </c>
      <c r="Y4596" t="s">
        <v>39</v>
      </c>
      <c r="Z4596" t="s">
        <v>40</v>
      </c>
      <c r="AA4596" t="s">
        <v>39</v>
      </c>
      <c r="AB4596" t="e">
        <f>INDEX(#REF!,MATCH(Tableau1[[#This Row],[species_name]],#REF!,0),2)</f>
        <v>#REF!</v>
      </c>
      <c r="AC4596" s="3" t="e">
        <f>Tableau1[[#This Row],[value]]/Tableau1[[#This Row],[débarquements totaux de l''espèce]]</f>
        <v>#REF!</v>
      </c>
    </row>
    <row r="4597" spans="1:29" x14ac:dyDescent="0.2">
      <c r="A4597" s="1">
        <v>45355</v>
      </c>
      <c r="B4597" t="s">
        <v>24</v>
      </c>
      <c r="C4597" t="s">
        <v>25</v>
      </c>
      <c r="D4597">
        <v>2022</v>
      </c>
      <c r="E4597" t="s">
        <v>86</v>
      </c>
      <c r="F4597" t="s">
        <v>87</v>
      </c>
      <c r="G4597" t="s">
        <v>77</v>
      </c>
      <c r="H4597" t="s">
        <v>29</v>
      </c>
      <c r="M4597" t="s">
        <v>355</v>
      </c>
      <c r="N4597" t="str">
        <f>_xlfn.CONCAT(Tableau1[[#This Row],[species_name]],Tableau1[[#This Row],[sub_reg]])</f>
        <v>Small-spotted catshark27.7.d</v>
      </c>
      <c r="O4597" t="s">
        <v>32</v>
      </c>
      <c r="P4597" t="s">
        <v>33</v>
      </c>
      <c r="Q4597" t="s">
        <v>34</v>
      </c>
      <c r="R4597">
        <v>7204.97</v>
      </c>
      <c r="S4597" t="s">
        <v>35</v>
      </c>
      <c r="T4597" t="s">
        <v>105</v>
      </c>
      <c r="U4597" t="s">
        <v>106</v>
      </c>
      <c r="V4597" t="s">
        <v>96</v>
      </c>
      <c r="W4597">
        <f>IFERROR(INDEX(#REF!,MATCH(Tableau1[[#This Row],[Identifiant pour calcul]],#REF!,0),9),0)</f>
        <v>0</v>
      </c>
      <c r="X4597">
        <f>Tableau1[[#This Row],[value]]*0.125*Tableau1[[#This Row],[Sequestration factor]]</f>
        <v>0</v>
      </c>
      <c r="Y4597" t="s">
        <v>39</v>
      </c>
      <c r="Z4597" t="s">
        <v>40</v>
      </c>
      <c r="AA4597" t="s">
        <v>39</v>
      </c>
      <c r="AB4597" t="e">
        <f>INDEX(#REF!,MATCH(Tableau1[[#This Row],[species_name]],#REF!,0),2)</f>
        <v>#REF!</v>
      </c>
      <c r="AC4597" s="3" t="e">
        <f>Tableau1[[#This Row],[value]]/Tableau1[[#This Row],[débarquements totaux de l''espèce]]</f>
        <v>#REF!</v>
      </c>
    </row>
    <row r="4598" spans="1:29" x14ac:dyDescent="0.2">
      <c r="A4598" s="1">
        <v>45355</v>
      </c>
      <c r="B4598" t="s">
        <v>24</v>
      </c>
      <c r="C4598" t="s">
        <v>25</v>
      </c>
      <c r="D4598">
        <v>2022</v>
      </c>
      <c r="E4598" t="s">
        <v>86</v>
      </c>
      <c r="F4598" t="s">
        <v>372</v>
      </c>
      <c r="G4598" t="s">
        <v>88</v>
      </c>
      <c r="H4598" t="s">
        <v>29</v>
      </c>
      <c r="L4598" t="s">
        <v>373</v>
      </c>
      <c r="M4598" t="s">
        <v>374</v>
      </c>
      <c r="N4598" t="str">
        <f>_xlfn.CONCAT(Tableau1[[#This Row],[species_name]],Tableau1[[#This Row],[sub_reg]])</f>
        <v>Small-spotted catshark27.7.d</v>
      </c>
      <c r="O4598" t="s">
        <v>32</v>
      </c>
      <c r="P4598" t="s">
        <v>33</v>
      </c>
      <c r="Q4598" t="s">
        <v>34</v>
      </c>
      <c r="R4598">
        <v>42367.11</v>
      </c>
      <c r="S4598" t="s">
        <v>35</v>
      </c>
      <c r="T4598" t="s">
        <v>105</v>
      </c>
      <c r="U4598" t="s">
        <v>106</v>
      </c>
      <c r="V4598" t="s">
        <v>96</v>
      </c>
      <c r="W4598">
        <f>IFERROR(INDEX(#REF!,MATCH(Tableau1[[#This Row],[Identifiant pour calcul]],#REF!,0),9),0)</f>
        <v>0</v>
      </c>
      <c r="X4598">
        <f>Tableau1[[#This Row],[value]]*0.125*Tableau1[[#This Row],[Sequestration factor]]</f>
        <v>0</v>
      </c>
      <c r="Y4598" t="s">
        <v>39</v>
      </c>
      <c r="Z4598" t="s">
        <v>40</v>
      </c>
      <c r="AA4598" t="s">
        <v>39</v>
      </c>
      <c r="AB4598" t="e">
        <f>INDEX(#REF!,MATCH(Tableau1[[#This Row],[species_name]],#REF!,0),2)</f>
        <v>#REF!</v>
      </c>
      <c r="AC4598" s="3" t="e">
        <f>Tableau1[[#This Row],[value]]/Tableau1[[#This Row],[débarquements totaux de l''espèce]]</f>
        <v>#REF!</v>
      </c>
    </row>
    <row r="4599" spans="1:29" x14ac:dyDescent="0.2">
      <c r="A4599" s="1">
        <v>45355</v>
      </c>
      <c r="B4599" t="s">
        <v>24</v>
      </c>
      <c r="C4599" t="s">
        <v>25</v>
      </c>
      <c r="D4599">
        <v>2022</v>
      </c>
      <c r="E4599" t="s">
        <v>86</v>
      </c>
      <c r="F4599" t="s">
        <v>372</v>
      </c>
      <c r="G4599" t="s">
        <v>88</v>
      </c>
      <c r="H4599" t="s">
        <v>29</v>
      </c>
      <c r="L4599" t="s">
        <v>373</v>
      </c>
      <c r="M4599" t="s">
        <v>374</v>
      </c>
      <c r="N4599" t="str">
        <f>_xlfn.CONCAT(Tableau1[[#This Row],[species_name]],Tableau1[[#This Row],[sub_reg]])</f>
        <v>Small-spotted catshark27.7.e</v>
      </c>
      <c r="O4599" t="s">
        <v>32</v>
      </c>
      <c r="P4599" t="s">
        <v>33</v>
      </c>
      <c r="Q4599" t="s">
        <v>34</v>
      </c>
      <c r="R4599">
        <v>2906.33</v>
      </c>
      <c r="S4599" t="s">
        <v>35</v>
      </c>
      <c r="T4599" t="s">
        <v>105</v>
      </c>
      <c r="U4599" t="s">
        <v>106</v>
      </c>
      <c r="V4599" t="s">
        <v>226</v>
      </c>
      <c r="W4599">
        <f>IFERROR(INDEX(#REF!,MATCH(Tableau1[[#This Row],[Identifiant pour calcul]],#REF!,0),9),0)</f>
        <v>0</v>
      </c>
      <c r="X4599">
        <f>Tableau1[[#This Row],[value]]*0.125*Tableau1[[#This Row],[Sequestration factor]]</f>
        <v>0</v>
      </c>
      <c r="Y4599" t="s">
        <v>39</v>
      </c>
      <c r="Z4599" t="s">
        <v>40</v>
      </c>
      <c r="AA4599" t="s">
        <v>39</v>
      </c>
      <c r="AB4599" t="e">
        <f>INDEX(#REF!,MATCH(Tableau1[[#This Row],[species_name]],#REF!,0),2)</f>
        <v>#REF!</v>
      </c>
      <c r="AC4599" s="3" t="e">
        <f>Tableau1[[#This Row],[value]]/Tableau1[[#This Row],[débarquements totaux de l''espèce]]</f>
        <v>#REF!</v>
      </c>
    </row>
    <row r="4600" spans="1:29" x14ac:dyDescent="0.2">
      <c r="A4600" s="1">
        <v>45355</v>
      </c>
      <c r="B4600" t="s">
        <v>24</v>
      </c>
      <c r="C4600" t="s">
        <v>25</v>
      </c>
      <c r="D4600">
        <v>2022</v>
      </c>
      <c r="E4600" t="s">
        <v>86</v>
      </c>
      <c r="F4600" t="s">
        <v>372</v>
      </c>
      <c r="G4600" t="s">
        <v>88</v>
      </c>
      <c r="H4600" t="s">
        <v>29</v>
      </c>
      <c r="L4600" t="s">
        <v>373</v>
      </c>
      <c r="M4600" t="s">
        <v>374</v>
      </c>
      <c r="N4600" t="str">
        <f>_xlfn.CONCAT(Tableau1[[#This Row],[species_name]],Tableau1[[#This Row],[sub_reg]])</f>
        <v>Small-spotted catshark27.4.c</v>
      </c>
      <c r="O4600" t="s">
        <v>32</v>
      </c>
      <c r="P4600" t="s">
        <v>33</v>
      </c>
      <c r="Q4600" t="s">
        <v>34</v>
      </c>
      <c r="R4600">
        <v>12851.82</v>
      </c>
      <c r="S4600" t="s">
        <v>35</v>
      </c>
      <c r="T4600" t="s">
        <v>105</v>
      </c>
      <c r="U4600" t="s">
        <v>106</v>
      </c>
      <c r="V4600" t="s">
        <v>389</v>
      </c>
      <c r="W4600">
        <f>IFERROR(INDEX(#REF!,MATCH(Tableau1[[#This Row],[Identifiant pour calcul]],#REF!,0),9),0)</f>
        <v>0</v>
      </c>
      <c r="X4600">
        <f>Tableau1[[#This Row],[value]]*0.125*Tableau1[[#This Row],[Sequestration factor]]</f>
        <v>0</v>
      </c>
      <c r="Y4600" t="s">
        <v>39</v>
      </c>
      <c r="Z4600" t="s">
        <v>40</v>
      </c>
      <c r="AA4600" t="s">
        <v>39</v>
      </c>
      <c r="AB4600" t="e">
        <f>INDEX(#REF!,MATCH(Tableau1[[#This Row],[species_name]],#REF!,0),2)</f>
        <v>#REF!</v>
      </c>
      <c r="AC4600" s="3" t="e">
        <f>Tableau1[[#This Row],[value]]/Tableau1[[#This Row],[débarquements totaux de l''espèce]]</f>
        <v>#REF!</v>
      </c>
    </row>
    <row r="4601" spans="1:29" x14ac:dyDescent="0.2">
      <c r="A4601" s="1">
        <v>45355</v>
      </c>
      <c r="B4601" t="s">
        <v>24</v>
      </c>
      <c r="C4601" t="s">
        <v>25</v>
      </c>
      <c r="D4601">
        <v>2022</v>
      </c>
      <c r="E4601" t="s">
        <v>86</v>
      </c>
      <c r="F4601" t="s">
        <v>372</v>
      </c>
      <c r="G4601" t="s">
        <v>406</v>
      </c>
      <c r="H4601" t="s">
        <v>29</v>
      </c>
      <c r="L4601" t="s">
        <v>418</v>
      </c>
      <c r="M4601" t="s">
        <v>419</v>
      </c>
      <c r="N4601" t="str">
        <f>_xlfn.CONCAT(Tableau1[[#This Row],[species_name]],Tableau1[[#This Row],[sub_reg]])</f>
        <v>Small-spotted catshark27.4.c</v>
      </c>
      <c r="O4601" t="s">
        <v>32</v>
      </c>
      <c r="P4601" t="s">
        <v>33</v>
      </c>
      <c r="Q4601" t="s">
        <v>34</v>
      </c>
      <c r="R4601">
        <v>14684.67</v>
      </c>
      <c r="S4601" t="s">
        <v>35</v>
      </c>
      <c r="T4601" t="s">
        <v>105</v>
      </c>
      <c r="U4601" t="s">
        <v>106</v>
      </c>
      <c r="V4601" t="s">
        <v>389</v>
      </c>
      <c r="W4601">
        <f>IFERROR(INDEX(#REF!,MATCH(Tableau1[[#This Row],[Identifiant pour calcul]],#REF!,0),9),0)</f>
        <v>0</v>
      </c>
      <c r="X4601">
        <f>Tableau1[[#This Row],[value]]*0.125*Tableau1[[#This Row],[Sequestration factor]]</f>
        <v>0</v>
      </c>
      <c r="Y4601" t="s">
        <v>39</v>
      </c>
      <c r="Z4601" t="s">
        <v>40</v>
      </c>
      <c r="AA4601" t="s">
        <v>39</v>
      </c>
      <c r="AB4601" t="e">
        <f>INDEX(#REF!,MATCH(Tableau1[[#This Row],[species_name]],#REF!,0),2)</f>
        <v>#REF!</v>
      </c>
      <c r="AC4601" s="3" t="e">
        <f>Tableau1[[#This Row],[value]]/Tableau1[[#This Row],[débarquements totaux de l''espèce]]</f>
        <v>#REF!</v>
      </c>
    </row>
    <row r="4602" spans="1:29" x14ac:dyDescent="0.2">
      <c r="A4602" s="1">
        <v>45355</v>
      </c>
      <c r="B4602" t="s">
        <v>24</v>
      </c>
      <c r="C4602" t="s">
        <v>25</v>
      </c>
      <c r="D4602">
        <v>2022</v>
      </c>
      <c r="E4602" t="s">
        <v>86</v>
      </c>
      <c r="F4602" t="s">
        <v>372</v>
      </c>
      <c r="G4602" t="s">
        <v>406</v>
      </c>
      <c r="H4602" t="s">
        <v>29</v>
      </c>
      <c r="L4602" t="s">
        <v>418</v>
      </c>
      <c r="M4602" t="s">
        <v>419</v>
      </c>
      <c r="N4602" t="str">
        <f>_xlfn.CONCAT(Tableau1[[#This Row],[species_name]],Tableau1[[#This Row],[sub_reg]])</f>
        <v>Small-spotted catshark27.7.d</v>
      </c>
      <c r="O4602" t="s">
        <v>32</v>
      </c>
      <c r="P4602" t="s">
        <v>33</v>
      </c>
      <c r="Q4602" t="s">
        <v>34</v>
      </c>
      <c r="R4602">
        <v>125426.14</v>
      </c>
      <c r="S4602" t="s">
        <v>35</v>
      </c>
      <c r="T4602" t="s">
        <v>105</v>
      </c>
      <c r="U4602" t="s">
        <v>106</v>
      </c>
      <c r="V4602" t="s">
        <v>96</v>
      </c>
      <c r="W4602">
        <f>IFERROR(INDEX(#REF!,MATCH(Tableau1[[#This Row],[Identifiant pour calcul]],#REF!,0),9),0)</f>
        <v>0</v>
      </c>
      <c r="X4602">
        <f>Tableau1[[#This Row],[value]]*0.125*Tableau1[[#This Row],[Sequestration factor]]</f>
        <v>0</v>
      </c>
      <c r="Y4602" t="s">
        <v>39</v>
      </c>
      <c r="Z4602" t="s">
        <v>40</v>
      </c>
      <c r="AA4602" t="s">
        <v>39</v>
      </c>
      <c r="AB4602" t="e">
        <f>INDEX(#REF!,MATCH(Tableau1[[#This Row],[species_name]],#REF!,0),2)</f>
        <v>#REF!</v>
      </c>
      <c r="AC4602" s="3" t="e">
        <f>Tableau1[[#This Row],[value]]/Tableau1[[#This Row],[débarquements totaux de l''espèce]]</f>
        <v>#REF!</v>
      </c>
    </row>
    <row r="4603" spans="1:29" x14ac:dyDescent="0.2">
      <c r="A4603" s="1">
        <v>45355</v>
      </c>
      <c r="B4603" t="s">
        <v>24</v>
      </c>
      <c r="C4603" t="s">
        <v>25</v>
      </c>
      <c r="D4603">
        <v>2022</v>
      </c>
      <c r="E4603" t="s">
        <v>86</v>
      </c>
      <c r="F4603" t="s">
        <v>372</v>
      </c>
      <c r="G4603" t="s">
        <v>406</v>
      </c>
      <c r="H4603" t="s">
        <v>29</v>
      </c>
      <c r="L4603" t="s">
        <v>418</v>
      </c>
      <c r="M4603" t="s">
        <v>419</v>
      </c>
      <c r="N4603" t="str">
        <f>_xlfn.CONCAT(Tableau1[[#This Row],[species_name]],Tableau1[[#This Row],[sub_reg]])</f>
        <v>Small-spotted catshark27.7.e</v>
      </c>
      <c r="O4603" t="s">
        <v>32</v>
      </c>
      <c r="P4603" t="s">
        <v>33</v>
      </c>
      <c r="Q4603" t="s">
        <v>34</v>
      </c>
      <c r="R4603">
        <v>7611.78</v>
      </c>
      <c r="S4603" t="s">
        <v>35</v>
      </c>
      <c r="T4603" t="s">
        <v>105</v>
      </c>
      <c r="U4603" t="s">
        <v>106</v>
      </c>
      <c r="V4603" t="s">
        <v>226</v>
      </c>
      <c r="W4603">
        <f>IFERROR(INDEX(#REF!,MATCH(Tableau1[[#This Row],[Identifiant pour calcul]],#REF!,0),9),0)</f>
        <v>0</v>
      </c>
      <c r="X4603">
        <f>Tableau1[[#This Row],[value]]*0.125*Tableau1[[#This Row],[Sequestration factor]]</f>
        <v>0</v>
      </c>
      <c r="Y4603" t="s">
        <v>39</v>
      </c>
      <c r="Z4603" t="s">
        <v>40</v>
      </c>
      <c r="AA4603" t="s">
        <v>39</v>
      </c>
      <c r="AB4603" t="e">
        <f>INDEX(#REF!,MATCH(Tableau1[[#This Row],[species_name]],#REF!,0),2)</f>
        <v>#REF!</v>
      </c>
      <c r="AC4603" s="3" t="e">
        <f>Tableau1[[#This Row],[value]]/Tableau1[[#This Row],[débarquements totaux de l''espèce]]</f>
        <v>#REF!</v>
      </c>
    </row>
    <row r="4604" spans="1:29" x14ac:dyDescent="0.2">
      <c r="A4604" s="1">
        <v>45355</v>
      </c>
      <c r="B4604" t="s">
        <v>24</v>
      </c>
      <c r="C4604" t="s">
        <v>25</v>
      </c>
      <c r="D4604">
        <v>2022</v>
      </c>
      <c r="E4604" t="s">
        <v>26</v>
      </c>
      <c r="F4604" t="s">
        <v>158</v>
      </c>
      <c r="G4604" t="s">
        <v>406</v>
      </c>
      <c r="H4604" t="s">
        <v>29</v>
      </c>
      <c r="L4604" t="s">
        <v>428</v>
      </c>
      <c r="M4604" t="s">
        <v>429</v>
      </c>
      <c r="N4604" t="str">
        <f>_xlfn.CONCAT(Tableau1[[#This Row],[species_name]],Tableau1[[#This Row],[sub_reg]])</f>
        <v>Small-spotted catsharksa 7</v>
      </c>
      <c r="O4604" t="s">
        <v>32</v>
      </c>
      <c r="P4604" t="s">
        <v>33</v>
      </c>
      <c r="Q4604" t="s">
        <v>34</v>
      </c>
      <c r="R4604">
        <v>17633.86</v>
      </c>
      <c r="S4604" t="s">
        <v>35</v>
      </c>
      <c r="T4604" t="s">
        <v>105</v>
      </c>
      <c r="U4604" t="s">
        <v>106</v>
      </c>
      <c r="V4604" t="s">
        <v>62</v>
      </c>
      <c r="W4604">
        <f>IFERROR(INDEX(#REF!,MATCH(Tableau1[[#This Row],[Identifiant pour calcul]],#REF!,0),9),0)</f>
        <v>0</v>
      </c>
      <c r="X4604">
        <f>Tableau1[[#This Row],[value]]*0.125*Tableau1[[#This Row],[Sequestration factor]]</f>
        <v>0</v>
      </c>
      <c r="Y4604" t="s">
        <v>39</v>
      </c>
      <c r="Z4604" t="s">
        <v>40</v>
      </c>
      <c r="AA4604" t="s">
        <v>39</v>
      </c>
      <c r="AB4604" t="e">
        <f>INDEX(#REF!,MATCH(Tableau1[[#This Row],[species_name]],#REF!,0),2)</f>
        <v>#REF!</v>
      </c>
      <c r="AC4604" s="3" t="e">
        <f>Tableau1[[#This Row],[value]]/Tableau1[[#This Row],[débarquements totaux de l''espèce]]</f>
        <v>#REF!</v>
      </c>
    </row>
    <row r="4605" spans="1:29" x14ac:dyDescent="0.2">
      <c r="A4605" s="1">
        <v>45355</v>
      </c>
      <c r="B4605" t="s">
        <v>24</v>
      </c>
      <c r="C4605" t="s">
        <v>25</v>
      </c>
      <c r="D4605">
        <v>2022</v>
      </c>
      <c r="E4605" t="s">
        <v>86</v>
      </c>
      <c r="F4605" t="s">
        <v>59</v>
      </c>
      <c r="G4605" t="s">
        <v>107</v>
      </c>
      <c r="H4605" t="s">
        <v>29</v>
      </c>
      <c r="M4605" t="s">
        <v>506</v>
      </c>
      <c r="N4605" t="str">
        <f>_xlfn.CONCAT(Tableau1[[#This Row],[species_name]],Tableau1[[#This Row],[sub_reg]])</f>
        <v>Small-spotted catshark27.8.a</v>
      </c>
      <c r="O4605" t="s">
        <v>32</v>
      </c>
      <c r="P4605" t="s">
        <v>33</v>
      </c>
      <c r="Q4605" t="s">
        <v>34</v>
      </c>
      <c r="R4605">
        <v>3301.51</v>
      </c>
      <c r="S4605" t="s">
        <v>35</v>
      </c>
      <c r="T4605" t="s">
        <v>105</v>
      </c>
      <c r="U4605" t="s">
        <v>106</v>
      </c>
      <c r="V4605" t="s">
        <v>331</v>
      </c>
      <c r="W4605">
        <f>IFERROR(INDEX(#REF!,MATCH(Tableau1[[#This Row],[Identifiant pour calcul]],#REF!,0),9),0)</f>
        <v>0</v>
      </c>
      <c r="X4605">
        <f>Tableau1[[#This Row],[value]]*0.125*Tableau1[[#This Row],[Sequestration factor]]</f>
        <v>0</v>
      </c>
      <c r="Y4605" t="s">
        <v>39</v>
      </c>
      <c r="Z4605" t="s">
        <v>40</v>
      </c>
      <c r="AA4605" t="s">
        <v>39</v>
      </c>
      <c r="AB4605" t="e">
        <f>INDEX(#REF!,MATCH(Tableau1[[#This Row],[species_name]],#REF!,0),2)</f>
        <v>#REF!</v>
      </c>
      <c r="AC4605" s="3" t="e">
        <f>Tableau1[[#This Row],[value]]/Tableau1[[#This Row],[débarquements totaux de l''espèce]]</f>
        <v>#REF!</v>
      </c>
    </row>
    <row r="4606" spans="1:29" x14ac:dyDescent="0.2">
      <c r="A4606" s="1">
        <v>45355</v>
      </c>
      <c r="B4606" t="s">
        <v>24</v>
      </c>
      <c r="C4606" t="s">
        <v>25</v>
      </c>
      <c r="D4606">
        <v>2022</v>
      </c>
      <c r="E4606" t="s">
        <v>86</v>
      </c>
      <c r="F4606" t="s">
        <v>372</v>
      </c>
      <c r="G4606" t="s">
        <v>77</v>
      </c>
      <c r="H4606" t="s">
        <v>29</v>
      </c>
      <c r="L4606" t="s">
        <v>515</v>
      </c>
      <c r="M4606" t="s">
        <v>516</v>
      </c>
      <c r="N4606" t="str">
        <f>_xlfn.CONCAT(Tableau1[[#This Row],[species_name]],Tableau1[[#This Row],[sub_reg]])</f>
        <v>Small-spotted catshark27.7.d</v>
      </c>
      <c r="O4606" t="s">
        <v>32</v>
      </c>
      <c r="P4606" t="s">
        <v>33</v>
      </c>
      <c r="Q4606" t="s">
        <v>34</v>
      </c>
      <c r="R4606">
        <v>42890.63</v>
      </c>
      <c r="S4606" t="s">
        <v>35</v>
      </c>
      <c r="T4606" t="s">
        <v>105</v>
      </c>
      <c r="U4606" t="s">
        <v>106</v>
      </c>
      <c r="V4606" t="s">
        <v>96</v>
      </c>
      <c r="W4606">
        <f>IFERROR(INDEX(#REF!,MATCH(Tableau1[[#This Row],[Identifiant pour calcul]],#REF!,0),9),0)</f>
        <v>0</v>
      </c>
      <c r="X4606">
        <f>Tableau1[[#This Row],[value]]*0.125*Tableau1[[#This Row],[Sequestration factor]]</f>
        <v>0</v>
      </c>
      <c r="Y4606" t="s">
        <v>39</v>
      </c>
      <c r="Z4606" t="s">
        <v>40</v>
      </c>
      <c r="AA4606" t="s">
        <v>39</v>
      </c>
      <c r="AB4606" t="e">
        <f>INDEX(#REF!,MATCH(Tableau1[[#This Row],[species_name]],#REF!,0),2)</f>
        <v>#REF!</v>
      </c>
      <c r="AC4606" s="3" t="e">
        <f>Tableau1[[#This Row],[value]]/Tableau1[[#This Row],[débarquements totaux de l''espèce]]</f>
        <v>#REF!</v>
      </c>
    </row>
    <row r="4607" spans="1:29" x14ac:dyDescent="0.2">
      <c r="A4607" s="1">
        <v>45355</v>
      </c>
      <c r="B4607" t="s">
        <v>24</v>
      </c>
      <c r="C4607" t="s">
        <v>25</v>
      </c>
      <c r="D4607">
        <v>2022</v>
      </c>
      <c r="E4607" t="s">
        <v>86</v>
      </c>
      <c r="F4607" t="s">
        <v>372</v>
      </c>
      <c r="G4607" t="s">
        <v>77</v>
      </c>
      <c r="H4607" t="s">
        <v>29</v>
      </c>
      <c r="L4607" t="s">
        <v>515</v>
      </c>
      <c r="M4607" t="s">
        <v>516</v>
      </c>
      <c r="N4607" t="str">
        <f>_xlfn.CONCAT(Tableau1[[#This Row],[species_name]],Tableau1[[#This Row],[sub_reg]])</f>
        <v>Small-spotted catshark27.7.e</v>
      </c>
      <c r="O4607" t="s">
        <v>32</v>
      </c>
      <c r="P4607" t="s">
        <v>33</v>
      </c>
      <c r="Q4607" t="s">
        <v>34</v>
      </c>
      <c r="R4607">
        <v>5122.72</v>
      </c>
      <c r="S4607" t="s">
        <v>35</v>
      </c>
      <c r="T4607" t="s">
        <v>105</v>
      </c>
      <c r="U4607" t="s">
        <v>106</v>
      </c>
      <c r="V4607" t="s">
        <v>226</v>
      </c>
      <c r="W4607">
        <f>IFERROR(INDEX(#REF!,MATCH(Tableau1[[#This Row],[Identifiant pour calcul]],#REF!,0),9),0)</f>
        <v>0</v>
      </c>
      <c r="X4607">
        <f>Tableau1[[#This Row],[value]]*0.125*Tableau1[[#This Row],[Sequestration factor]]</f>
        <v>0</v>
      </c>
      <c r="Y4607" t="s">
        <v>39</v>
      </c>
      <c r="Z4607" t="s">
        <v>40</v>
      </c>
      <c r="AA4607" t="s">
        <v>39</v>
      </c>
      <c r="AB4607" t="e">
        <f>INDEX(#REF!,MATCH(Tableau1[[#This Row],[species_name]],#REF!,0),2)</f>
        <v>#REF!</v>
      </c>
      <c r="AC4607" s="3" t="e">
        <f>Tableau1[[#This Row],[value]]/Tableau1[[#This Row],[débarquements totaux de l''espèce]]</f>
        <v>#REF!</v>
      </c>
    </row>
    <row r="4608" spans="1:29" x14ac:dyDescent="0.2">
      <c r="A4608" s="1">
        <v>45355</v>
      </c>
      <c r="B4608" t="s">
        <v>24</v>
      </c>
      <c r="C4608" t="s">
        <v>25</v>
      </c>
      <c r="D4608">
        <v>2022</v>
      </c>
      <c r="E4608" t="s">
        <v>86</v>
      </c>
      <c r="F4608" t="s">
        <v>158</v>
      </c>
      <c r="G4608" t="s">
        <v>77</v>
      </c>
      <c r="H4608" t="s">
        <v>29</v>
      </c>
      <c r="L4608" t="s">
        <v>413</v>
      </c>
      <c r="M4608" t="s">
        <v>414</v>
      </c>
      <c r="N4608" t="str">
        <f>_xlfn.CONCAT(Tableau1[[#This Row],[species_name]],Tableau1[[#This Row],[sub_reg]])</f>
        <v>Small-spotted catshark27.7.d</v>
      </c>
      <c r="O4608" t="s">
        <v>32</v>
      </c>
      <c r="P4608" t="s">
        <v>33</v>
      </c>
      <c r="Q4608" t="s">
        <v>34</v>
      </c>
      <c r="R4608">
        <v>11986.66</v>
      </c>
      <c r="S4608" t="s">
        <v>35</v>
      </c>
      <c r="T4608" t="s">
        <v>105</v>
      </c>
      <c r="U4608" t="s">
        <v>106</v>
      </c>
      <c r="V4608" t="s">
        <v>96</v>
      </c>
      <c r="W4608">
        <f>IFERROR(INDEX(#REF!,MATCH(Tableau1[[#This Row],[Identifiant pour calcul]],#REF!,0),9),0)</f>
        <v>0</v>
      </c>
      <c r="X4608">
        <f>Tableau1[[#This Row],[value]]*0.125*Tableau1[[#This Row],[Sequestration factor]]</f>
        <v>0</v>
      </c>
      <c r="Y4608" t="s">
        <v>39</v>
      </c>
      <c r="Z4608" t="s">
        <v>40</v>
      </c>
      <c r="AA4608" t="s">
        <v>39</v>
      </c>
      <c r="AB4608" t="e">
        <f>INDEX(#REF!,MATCH(Tableau1[[#This Row],[species_name]],#REF!,0),2)</f>
        <v>#REF!</v>
      </c>
      <c r="AC4608" s="3" t="e">
        <f>Tableau1[[#This Row],[value]]/Tableau1[[#This Row],[débarquements totaux de l''espèce]]</f>
        <v>#REF!</v>
      </c>
    </row>
    <row r="4609" spans="1:29" x14ac:dyDescent="0.2">
      <c r="A4609" s="1">
        <v>45355</v>
      </c>
      <c r="B4609" t="s">
        <v>24</v>
      </c>
      <c r="C4609" t="s">
        <v>25</v>
      </c>
      <c r="D4609">
        <v>2022</v>
      </c>
      <c r="E4609" t="s">
        <v>86</v>
      </c>
      <c r="F4609" t="s">
        <v>158</v>
      </c>
      <c r="G4609" t="s">
        <v>77</v>
      </c>
      <c r="H4609" t="s">
        <v>29</v>
      </c>
      <c r="L4609" t="s">
        <v>413</v>
      </c>
      <c r="M4609" t="s">
        <v>414</v>
      </c>
      <c r="N4609" t="str">
        <f>_xlfn.CONCAT(Tableau1[[#This Row],[species_name]],Tableau1[[#This Row],[sub_reg]])</f>
        <v>Small-spotted catshark27.7.e</v>
      </c>
      <c r="O4609" t="s">
        <v>32</v>
      </c>
      <c r="P4609" t="s">
        <v>33</v>
      </c>
      <c r="Q4609" t="s">
        <v>34</v>
      </c>
      <c r="R4609">
        <v>56185.36</v>
      </c>
      <c r="S4609" t="s">
        <v>35</v>
      </c>
      <c r="T4609" t="s">
        <v>105</v>
      </c>
      <c r="U4609" t="s">
        <v>106</v>
      </c>
      <c r="V4609" t="s">
        <v>226</v>
      </c>
      <c r="W4609">
        <f>IFERROR(INDEX(#REF!,MATCH(Tableau1[[#This Row],[Identifiant pour calcul]],#REF!,0),9),0)</f>
        <v>0</v>
      </c>
      <c r="X4609">
        <f>Tableau1[[#This Row],[value]]*0.125*Tableau1[[#This Row],[Sequestration factor]]</f>
        <v>0</v>
      </c>
      <c r="Y4609" t="s">
        <v>39</v>
      </c>
      <c r="Z4609" t="s">
        <v>40</v>
      </c>
      <c r="AA4609" t="s">
        <v>39</v>
      </c>
      <c r="AB4609" t="e">
        <f>INDEX(#REF!,MATCH(Tableau1[[#This Row],[species_name]],#REF!,0),2)</f>
        <v>#REF!</v>
      </c>
      <c r="AC4609" s="3" t="e">
        <f>Tableau1[[#This Row],[value]]/Tableau1[[#This Row],[débarquements totaux de l''espèce]]</f>
        <v>#REF!</v>
      </c>
    </row>
    <row r="4610" spans="1:29" x14ac:dyDescent="0.2">
      <c r="A4610" s="1">
        <v>45355</v>
      </c>
      <c r="B4610" t="s">
        <v>24</v>
      </c>
      <c r="C4610" t="s">
        <v>25</v>
      </c>
      <c r="D4610">
        <v>2022</v>
      </c>
      <c r="E4610" t="s">
        <v>86</v>
      </c>
      <c r="F4610" t="s">
        <v>158</v>
      </c>
      <c r="G4610" t="s">
        <v>77</v>
      </c>
      <c r="H4610" t="s">
        <v>29</v>
      </c>
      <c r="L4610" t="s">
        <v>413</v>
      </c>
      <c r="M4610" t="s">
        <v>414</v>
      </c>
      <c r="N4610" t="str">
        <f>_xlfn.CONCAT(Tableau1[[#This Row],[species_name]],Tableau1[[#This Row],[sub_reg]])</f>
        <v>Small-spotted catshark27.7.h</v>
      </c>
      <c r="O4610" t="s">
        <v>32</v>
      </c>
      <c r="P4610" t="s">
        <v>33</v>
      </c>
      <c r="Q4610" t="s">
        <v>34</v>
      </c>
      <c r="R4610">
        <v>1213.22</v>
      </c>
      <c r="S4610" t="s">
        <v>35</v>
      </c>
      <c r="T4610" t="s">
        <v>105</v>
      </c>
      <c r="U4610" t="s">
        <v>106</v>
      </c>
      <c r="V4610" t="s">
        <v>330</v>
      </c>
      <c r="W4610">
        <f>IFERROR(INDEX(#REF!,MATCH(Tableau1[[#This Row],[Identifiant pour calcul]],#REF!,0),9),0)</f>
        <v>0</v>
      </c>
      <c r="X4610">
        <f>Tableau1[[#This Row],[value]]*0.125*Tableau1[[#This Row],[Sequestration factor]]</f>
        <v>0</v>
      </c>
      <c r="Y4610" t="s">
        <v>39</v>
      </c>
      <c r="Z4610" t="s">
        <v>40</v>
      </c>
      <c r="AA4610" t="s">
        <v>39</v>
      </c>
      <c r="AB4610" t="e">
        <f>INDEX(#REF!,MATCH(Tableau1[[#This Row],[species_name]],#REF!,0),2)</f>
        <v>#REF!</v>
      </c>
      <c r="AC4610" s="3" t="e">
        <f>Tableau1[[#This Row],[value]]/Tableau1[[#This Row],[débarquements totaux de l''espèce]]</f>
        <v>#REF!</v>
      </c>
    </row>
    <row r="4611" spans="1:29" x14ac:dyDescent="0.2">
      <c r="A4611" s="1">
        <v>45355</v>
      </c>
      <c r="B4611" t="s">
        <v>24</v>
      </c>
      <c r="C4611" t="s">
        <v>25</v>
      </c>
      <c r="D4611">
        <v>2022</v>
      </c>
      <c r="E4611" t="s">
        <v>86</v>
      </c>
      <c r="F4611" t="s">
        <v>158</v>
      </c>
      <c r="G4611" t="s">
        <v>77</v>
      </c>
      <c r="H4611" t="s">
        <v>29</v>
      </c>
      <c r="L4611" t="s">
        <v>413</v>
      </c>
      <c r="M4611" t="s">
        <v>414</v>
      </c>
      <c r="N4611" t="str">
        <f>_xlfn.CONCAT(Tableau1[[#This Row],[species_name]],Tableau1[[#This Row],[sub_reg]])</f>
        <v>Small-spotted catshark27.8.a</v>
      </c>
      <c r="O4611" t="s">
        <v>32</v>
      </c>
      <c r="P4611" t="s">
        <v>33</v>
      </c>
      <c r="Q4611" t="s">
        <v>34</v>
      </c>
      <c r="R4611">
        <v>60857.72</v>
      </c>
      <c r="S4611" t="s">
        <v>35</v>
      </c>
      <c r="T4611" t="s">
        <v>105</v>
      </c>
      <c r="U4611" t="s">
        <v>106</v>
      </c>
      <c r="V4611" t="s">
        <v>331</v>
      </c>
      <c r="W4611">
        <f>IFERROR(INDEX(#REF!,MATCH(Tableau1[[#This Row],[Identifiant pour calcul]],#REF!,0),9),0)</f>
        <v>0</v>
      </c>
      <c r="X4611">
        <f>Tableau1[[#This Row],[value]]*0.125*Tableau1[[#This Row],[Sequestration factor]]</f>
        <v>0</v>
      </c>
      <c r="Y4611" t="s">
        <v>39</v>
      </c>
      <c r="Z4611" t="s">
        <v>40</v>
      </c>
      <c r="AA4611" t="s">
        <v>39</v>
      </c>
      <c r="AB4611" t="e">
        <f>INDEX(#REF!,MATCH(Tableau1[[#This Row],[species_name]],#REF!,0),2)</f>
        <v>#REF!</v>
      </c>
      <c r="AC4611" s="3" t="e">
        <f>Tableau1[[#This Row],[value]]/Tableau1[[#This Row],[débarquements totaux de l''espèce]]</f>
        <v>#REF!</v>
      </c>
    </row>
    <row r="4612" spans="1:29" x14ac:dyDescent="0.2">
      <c r="A4612" s="1">
        <v>45355</v>
      </c>
      <c r="B4612" t="s">
        <v>24</v>
      </c>
      <c r="C4612" t="s">
        <v>25</v>
      </c>
      <c r="D4612">
        <v>2022</v>
      </c>
      <c r="E4612" t="s">
        <v>86</v>
      </c>
      <c r="F4612" t="s">
        <v>158</v>
      </c>
      <c r="G4612" t="s">
        <v>77</v>
      </c>
      <c r="H4612" t="s">
        <v>29</v>
      </c>
      <c r="L4612" t="s">
        <v>413</v>
      </c>
      <c r="M4612" t="s">
        <v>414</v>
      </c>
      <c r="N4612" t="str">
        <f>_xlfn.CONCAT(Tableau1[[#This Row],[species_name]],Tableau1[[#This Row],[sub_reg]])</f>
        <v>Small-spotted catshark27.8.b</v>
      </c>
      <c r="O4612" t="s">
        <v>32</v>
      </c>
      <c r="P4612" t="s">
        <v>33</v>
      </c>
      <c r="Q4612" t="s">
        <v>34</v>
      </c>
      <c r="R4612">
        <v>4979.1099999999997</v>
      </c>
      <c r="S4612" t="s">
        <v>35</v>
      </c>
      <c r="T4612" t="s">
        <v>105</v>
      </c>
      <c r="U4612" t="s">
        <v>106</v>
      </c>
      <c r="V4612" t="s">
        <v>338</v>
      </c>
      <c r="W4612">
        <f>IFERROR(INDEX(#REF!,MATCH(Tableau1[[#This Row],[Identifiant pour calcul]],#REF!,0),9),0)</f>
        <v>0</v>
      </c>
      <c r="X4612">
        <f>Tableau1[[#This Row],[value]]*0.125*Tableau1[[#This Row],[Sequestration factor]]</f>
        <v>0</v>
      </c>
      <c r="Y4612" t="s">
        <v>39</v>
      </c>
      <c r="Z4612" t="s">
        <v>40</v>
      </c>
      <c r="AA4612" t="s">
        <v>39</v>
      </c>
      <c r="AB4612" t="e">
        <f>INDEX(#REF!,MATCH(Tableau1[[#This Row],[species_name]],#REF!,0),2)</f>
        <v>#REF!</v>
      </c>
      <c r="AC4612" s="3" t="e">
        <f>Tableau1[[#This Row],[value]]/Tableau1[[#This Row],[débarquements totaux de l''espèce]]</f>
        <v>#REF!</v>
      </c>
    </row>
    <row r="4613" spans="1:29" x14ac:dyDescent="0.2">
      <c r="A4613" s="1">
        <v>45355</v>
      </c>
      <c r="B4613" t="s">
        <v>24</v>
      </c>
      <c r="C4613" t="s">
        <v>25</v>
      </c>
      <c r="D4613">
        <v>2022</v>
      </c>
      <c r="E4613" t="s">
        <v>86</v>
      </c>
      <c r="F4613" t="s">
        <v>27</v>
      </c>
      <c r="G4613" t="s">
        <v>28</v>
      </c>
      <c r="H4613" t="s">
        <v>29</v>
      </c>
      <c r="L4613" t="s">
        <v>648</v>
      </c>
      <c r="M4613" t="s">
        <v>649</v>
      </c>
      <c r="N4613" t="str">
        <f>_xlfn.CONCAT(Tableau1[[#This Row],[species_name]],Tableau1[[#This Row],[sub_reg]])</f>
        <v>Small-spotted catshark27.7.d</v>
      </c>
      <c r="O4613" t="s">
        <v>32</v>
      </c>
      <c r="P4613" t="s">
        <v>33</v>
      </c>
      <c r="Q4613" t="s">
        <v>34</v>
      </c>
      <c r="R4613">
        <v>18837.939999999999</v>
      </c>
      <c r="S4613" t="s">
        <v>35</v>
      </c>
      <c r="T4613" t="s">
        <v>105</v>
      </c>
      <c r="U4613" t="s">
        <v>106</v>
      </c>
      <c r="V4613" t="s">
        <v>96</v>
      </c>
      <c r="W4613">
        <f>IFERROR(INDEX(#REF!,MATCH(Tableau1[[#This Row],[Identifiant pour calcul]],#REF!,0),9),0)</f>
        <v>0</v>
      </c>
      <c r="X4613">
        <f>Tableau1[[#This Row],[value]]*0.125*Tableau1[[#This Row],[Sequestration factor]]</f>
        <v>0</v>
      </c>
      <c r="Y4613" t="s">
        <v>39</v>
      </c>
      <c r="Z4613" t="s">
        <v>40</v>
      </c>
      <c r="AA4613" t="s">
        <v>39</v>
      </c>
      <c r="AB4613" t="e">
        <f>INDEX(#REF!,MATCH(Tableau1[[#This Row],[species_name]],#REF!,0),2)</f>
        <v>#REF!</v>
      </c>
      <c r="AC4613" s="3" t="e">
        <f>Tableau1[[#This Row],[value]]/Tableau1[[#This Row],[débarquements totaux de l''espèce]]</f>
        <v>#REF!</v>
      </c>
    </row>
    <row r="4614" spans="1:29" x14ac:dyDescent="0.2">
      <c r="A4614" s="1">
        <v>45355</v>
      </c>
      <c r="B4614" t="s">
        <v>24</v>
      </c>
      <c r="C4614" t="s">
        <v>25</v>
      </c>
      <c r="D4614">
        <v>2022</v>
      </c>
      <c r="E4614" t="s">
        <v>86</v>
      </c>
      <c r="F4614" t="s">
        <v>27</v>
      </c>
      <c r="G4614" t="s">
        <v>28</v>
      </c>
      <c r="H4614" t="s">
        <v>29</v>
      </c>
      <c r="L4614" t="s">
        <v>648</v>
      </c>
      <c r="M4614" t="s">
        <v>649</v>
      </c>
      <c r="N4614" t="str">
        <f>_xlfn.CONCAT(Tableau1[[#This Row],[species_name]],Tableau1[[#This Row],[sub_reg]])</f>
        <v>Small-spotted catshark27.7.h</v>
      </c>
      <c r="O4614" t="s">
        <v>32</v>
      </c>
      <c r="P4614" t="s">
        <v>33</v>
      </c>
      <c r="Q4614" t="s">
        <v>34</v>
      </c>
      <c r="R4614">
        <v>2705.35</v>
      </c>
      <c r="S4614" t="s">
        <v>35</v>
      </c>
      <c r="T4614" t="s">
        <v>105</v>
      </c>
      <c r="U4614" t="s">
        <v>106</v>
      </c>
      <c r="V4614" t="s">
        <v>330</v>
      </c>
      <c r="W4614">
        <f>IFERROR(INDEX(#REF!,MATCH(Tableau1[[#This Row],[Identifiant pour calcul]],#REF!,0),9),0)</f>
        <v>0</v>
      </c>
      <c r="X4614">
        <f>Tableau1[[#This Row],[value]]*0.125*Tableau1[[#This Row],[Sequestration factor]]</f>
        <v>0</v>
      </c>
      <c r="Y4614" t="s">
        <v>39</v>
      </c>
      <c r="Z4614" t="s">
        <v>40</v>
      </c>
      <c r="AA4614" t="s">
        <v>39</v>
      </c>
      <c r="AB4614" t="e">
        <f>INDEX(#REF!,MATCH(Tableau1[[#This Row],[species_name]],#REF!,0),2)</f>
        <v>#REF!</v>
      </c>
      <c r="AC4614" s="3" t="e">
        <f>Tableau1[[#This Row],[value]]/Tableau1[[#This Row],[débarquements totaux de l''espèce]]</f>
        <v>#REF!</v>
      </c>
    </row>
    <row r="4615" spans="1:29" x14ac:dyDescent="0.2">
      <c r="A4615" s="1">
        <v>45355</v>
      </c>
      <c r="B4615" t="s">
        <v>24</v>
      </c>
      <c r="C4615" t="s">
        <v>25</v>
      </c>
      <c r="D4615">
        <v>2022</v>
      </c>
      <c r="E4615" t="s">
        <v>86</v>
      </c>
      <c r="F4615" t="s">
        <v>27</v>
      </c>
      <c r="G4615" t="s">
        <v>28</v>
      </c>
      <c r="H4615" t="s">
        <v>29</v>
      </c>
      <c r="L4615" t="s">
        <v>648</v>
      </c>
      <c r="M4615" t="s">
        <v>649</v>
      </c>
      <c r="N4615" t="str">
        <f>_xlfn.CONCAT(Tableau1[[#This Row],[species_name]],Tableau1[[#This Row],[sub_reg]])</f>
        <v>Small-spotted catshark27.8.b</v>
      </c>
      <c r="O4615" t="s">
        <v>32</v>
      </c>
      <c r="P4615" t="s">
        <v>33</v>
      </c>
      <c r="Q4615" t="s">
        <v>34</v>
      </c>
      <c r="R4615">
        <v>6531.54</v>
      </c>
      <c r="S4615" t="s">
        <v>35</v>
      </c>
      <c r="T4615" t="s">
        <v>105</v>
      </c>
      <c r="U4615" t="s">
        <v>106</v>
      </c>
      <c r="V4615" t="s">
        <v>338</v>
      </c>
      <c r="W4615">
        <f>IFERROR(INDEX(#REF!,MATCH(Tableau1[[#This Row],[Identifiant pour calcul]],#REF!,0),9),0)</f>
        <v>0</v>
      </c>
      <c r="X4615">
        <f>Tableau1[[#This Row],[value]]*0.125*Tableau1[[#This Row],[Sequestration factor]]</f>
        <v>0</v>
      </c>
      <c r="Y4615" t="s">
        <v>39</v>
      </c>
      <c r="Z4615" t="s">
        <v>40</v>
      </c>
      <c r="AA4615" t="s">
        <v>39</v>
      </c>
      <c r="AB4615" t="e">
        <f>INDEX(#REF!,MATCH(Tableau1[[#This Row],[species_name]],#REF!,0),2)</f>
        <v>#REF!</v>
      </c>
      <c r="AC4615" s="3" t="e">
        <f>Tableau1[[#This Row],[value]]/Tableau1[[#This Row],[débarquements totaux de l''espèce]]</f>
        <v>#REF!</v>
      </c>
    </row>
    <row r="4616" spans="1:29" x14ac:dyDescent="0.2">
      <c r="A4616" s="1">
        <v>45355</v>
      </c>
      <c r="B4616" t="s">
        <v>24</v>
      </c>
      <c r="C4616" t="s">
        <v>25</v>
      </c>
      <c r="D4616">
        <v>2022</v>
      </c>
      <c r="E4616" t="s">
        <v>86</v>
      </c>
      <c r="F4616" t="s">
        <v>27</v>
      </c>
      <c r="G4616" t="s">
        <v>28</v>
      </c>
      <c r="H4616" t="s">
        <v>29</v>
      </c>
      <c r="L4616" t="s">
        <v>648</v>
      </c>
      <c r="M4616" t="s">
        <v>649</v>
      </c>
      <c r="N4616" t="str">
        <f>_xlfn.CONCAT(Tableau1[[#This Row],[species_name]],Tableau1[[#This Row],[sub_reg]])</f>
        <v>Small-spotted catshark27.8.a</v>
      </c>
      <c r="O4616" t="s">
        <v>32</v>
      </c>
      <c r="P4616" t="s">
        <v>33</v>
      </c>
      <c r="Q4616" t="s">
        <v>34</v>
      </c>
      <c r="R4616">
        <v>16372.24</v>
      </c>
      <c r="S4616" t="s">
        <v>35</v>
      </c>
      <c r="T4616" t="s">
        <v>105</v>
      </c>
      <c r="U4616" t="s">
        <v>106</v>
      </c>
      <c r="V4616" t="s">
        <v>331</v>
      </c>
      <c r="W4616">
        <f>IFERROR(INDEX(#REF!,MATCH(Tableau1[[#This Row],[Identifiant pour calcul]],#REF!,0),9),0)</f>
        <v>0</v>
      </c>
      <c r="X4616">
        <f>Tableau1[[#This Row],[value]]*0.125*Tableau1[[#This Row],[Sequestration factor]]</f>
        <v>0</v>
      </c>
      <c r="Y4616" t="s">
        <v>39</v>
      </c>
      <c r="Z4616" t="s">
        <v>40</v>
      </c>
      <c r="AA4616" t="s">
        <v>39</v>
      </c>
      <c r="AB4616" t="e">
        <f>INDEX(#REF!,MATCH(Tableau1[[#This Row],[species_name]],#REF!,0),2)</f>
        <v>#REF!</v>
      </c>
      <c r="AC4616" s="3" t="e">
        <f>Tableau1[[#This Row],[value]]/Tableau1[[#This Row],[débarquements totaux de l''espèce]]</f>
        <v>#REF!</v>
      </c>
    </row>
    <row r="4617" spans="1:29" x14ac:dyDescent="0.2">
      <c r="A4617" s="1">
        <v>45355</v>
      </c>
      <c r="B4617" t="s">
        <v>24</v>
      </c>
      <c r="C4617" t="s">
        <v>25</v>
      </c>
      <c r="D4617">
        <v>2022</v>
      </c>
      <c r="E4617" t="s">
        <v>86</v>
      </c>
      <c r="F4617" t="s">
        <v>217</v>
      </c>
      <c r="G4617" t="s">
        <v>88</v>
      </c>
      <c r="H4617" t="s">
        <v>29</v>
      </c>
      <c r="L4617" t="s">
        <v>660</v>
      </c>
      <c r="M4617" t="s">
        <v>661</v>
      </c>
      <c r="N4617" t="str">
        <f>_xlfn.CONCAT(Tableau1[[#This Row],[species_name]],Tableau1[[#This Row],[sub_reg]])</f>
        <v>Small-spotted catshark27.4.c</v>
      </c>
      <c r="O4617" t="s">
        <v>32</v>
      </c>
      <c r="P4617" t="s">
        <v>33</v>
      </c>
      <c r="Q4617" t="s">
        <v>34</v>
      </c>
      <c r="R4617">
        <v>5489.22</v>
      </c>
      <c r="S4617" t="s">
        <v>35</v>
      </c>
      <c r="T4617" t="s">
        <v>105</v>
      </c>
      <c r="U4617" t="s">
        <v>106</v>
      </c>
      <c r="V4617" t="s">
        <v>389</v>
      </c>
      <c r="W4617">
        <f>IFERROR(INDEX(#REF!,MATCH(Tableau1[[#This Row],[Identifiant pour calcul]],#REF!,0),9),0)</f>
        <v>0</v>
      </c>
      <c r="X4617">
        <f>Tableau1[[#This Row],[value]]*0.125*Tableau1[[#This Row],[Sequestration factor]]</f>
        <v>0</v>
      </c>
      <c r="Y4617" t="s">
        <v>39</v>
      </c>
      <c r="Z4617" t="s">
        <v>40</v>
      </c>
      <c r="AA4617" t="s">
        <v>39</v>
      </c>
      <c r="AB4617" t="e">
        <f>INDEX(#REF!,MATCH(Tableau1[[#This Row],[species_name]],#REF!,0),2)</f>
        <v>#REF!</v>
      </c>
      <c r="AC4617" s="3" t="e">
        <f>Tableau1[[#This Row],[value]]/Tableau1[[#This Row],[débarquements totaux de l''espèce]]</f>
        <v>#REF!</v>
      </c>
    </row>
    <row r="4618" spans="1:29" x14ac:dyDescent="0.2">
      <c r="A4618" s="1">
        <v>45355</v>
      </c>
      <c r="B4618" t="s">
        <v>24</v>
      </c>
      <c r="C4618" t="s">
        <v>25</v>
      </c>
      <c r="D4618">
        <v>2022</v>
      </c>
      <c r="E4618" t="s">
        <v>86</v>
      </c>
      <c r="F4618" t="s">
        <v>239</v>
      </c>
      <c r="G4618" t="s">
        <v>28</v>
      </c>
      <c r="H4618" t="s">
        <v>29</v>
      </c>
      <c r="L4618" t="s">
        <v>681</v>
      </c>
      <c r="M4618" t="s">
        <v>682</v>
      </c>
      <c r="N4618" t="str">
        <f>_xlfn.CONCAT(Tableau1[[#This Row],[species_name]],Tableau1[[#This Row],[sub_reg]])</f>
        <v>Small-spotted catshark27.7.d</v>
      </c>
      <c r="O4618" t="s">
        <v>32</v>
      </c>
      <c r="P4618" t="s">
        <v>33</v>
      </c>
      <c r="Q4618" t="s">
        <v>34</v>
      </c>
      <c r="R4618">
        <v>7966.28</v>
      </c>
      <c r="S4618" t="s">
        <v>35</v>
      </c>
      <c r="T4618" t="s">
        <v>105</v>
      </c>
      <c r="U4618" t="s">
        <v>106</v>
      </c>
      <c r="V4618" t="s">
        <v>96</v>
      </c>
      <c r="W4618">
        <f>IFERROR(INDEX(#REF!,MATCH(Tableau1[[#This Row],[Identifiant pour calcul]],#REF!,0),9),0)</f>
        <v>0</v>
      </c>
      <c r="X4618">
        <f>Tableau1[[#This Row],[value]]*0.125*Tableau1[[#This Row],[Sequestration factor]]</f>
        <v>0</v>
      </c>
      <c r="Y4618" t="s">
        <v>39</v>
      </c>
      <c r="Z4618" t="s">
        <v>40</v>
      </c>
      <c r="AA4618" t="s">
        <v>39</v>
      </c>
      <c r="AB4618" t="e">
        <f>INDEX(#REF!,MATCH(Tableau1[[#This Row],[species_name]],#REF!,0),2)</f>
        <v>#REF!</v>
      </c>
      <c r="AC4618" s="3" t="e">
        <f>Tableau1[[#This Row],[value]]/Tableau1[[#This Row],[débarquements totaux de l''espèce]]</f>
        <v>#REF!</v>
      </c>
    </row>
    <row r="4619" spans="1:29" x14ac:dyDescent="0.2">
      <c r="A4619" s="1">
        <v>45355</v>
      </c>
      <c r="B4619" t="s">
        <v>24</v>
      </c>
      <c r="C4619" t="s">
        <v>25</v>
      </c>
      <c r="D4619">
        <v>2022</v>
      </c>
      <c r="E4619" t="s">
        <v>86</v>
      </c>
      <c r="F4619" t="s">
        <v>59</v>
      </c>
      <c r="G4619" t="s">
        <v>77</v>
      </c>
      <c r="H4619" t="s">
        <v>29</v>
      </c>
      <c r="M4619" t="s">
        <v>683</v>
      </c>
      <c r="N4619" t="str">
        <f>_xlfn.CONCAT(Tableau1[[#This Row],[species_name]],Tableau1[[#This Row],[sub_reg]])</f>
        <v>Small-spotted catshark27.8.a</v>
      </c>
      <c r="O4619" t="s">
        <v>32</v>
      </c>
      <c r="P4619" t="s">
        <v>33</v>
      </c>
      <c r="Q4619" t="s">
        <v>34</v>
      </c>
      <c r="R4619">
        <v>13659.74</v>
      </c>
      <c r="S4619" t="s">
        <v>35</v>
      </c>
      <c r="T4619" t="s">
        <v>105</v>
      </c>
      <c r="U4619" t="s">
        <v>106</v>
      </c>
      <c r="V4619" t="s">
        <v>331</v>
      </c>
      <c r="W4619">
        <f>IFERROR(INDEX(#REF!,MATCH(Tableau1[[#This Row],[Identifiant pour calcul]],#REF!,0),9),0)</f>
        <v>0</v>
      </c>
      <c r="X4619">
        <f>Tableau1[[#This Row],[value]]*0.125*Tableau1[[#This Row],[Sequestration factor]]</f>
        <v>0</v>
      </c>
      <c r="Y4619" t="s">
        <v>39</v>
      </c>
      <c r="Z4619" t="s">
        <v>40</v>
      </c>
      <c r="AA4619" t="s">
        <v>39</v>
      </c>
      <c r="AB4619" t="e">
        <f>INDEX(#REF!,MATCH(Tableau1[[#This Row],[species_name]],#REF!,0),2)</f>
        <v>#REF!</v>
      </c>
      <c r="AC4619" s="3" t="e">
        <f>Tableau1[[#This Row],[value]]/Tableau1[[#This Row],[débarquements totaux de l''espèce]]</f>
        <v>#REF!</v>
      </c>
    </row>
    <row r="4620" spans="1:29" x14ac:dyDescent="0.2">
      <c r="A4620" s="1">
        <v>45355</v>
      </c>
      <c r="B4620" t="s">
        <v>24</v>
      </c>
      <c r="C4620" t="s">
        <v>25</v>
      </c>
      <c r="D4620">
        <v>2022</v>
      </c>
      <c r="E4620" t="s">
        <v>86</v>
      </c>
      <c r="F4620" t="s">
        <v>59</v>
      </c>
      <c r="G4620" t="s">
        <v>77</v>
      </c>
      <c r="H4620" t="s">
        <v>29</v>
      </c>
      <c r="M4620" t="s">
        <v>683</v>
      </c>
      <c r="N4620" t="str">
        <f>_xlfn.CONCAT(Tableau1[[#This Row],[species_name]],Tableau1[[#This Row],[sub_reg]])</f>
        <v>Small-spotted catshark27.8.b</v>
      </c>
      <c r="O4620" t="s">
        <v>32</v>
      </c>
      <c r="P4620" t="s">
        <v>33</v>
      </c>
      <c r="Q4620" t="s">
        <v>34</v>
      </c>
      <c r="R4620">
        <v>1754.1</v>
      </c>
      <c r="S4620" t="s">
        <v>35</v>
      </c>
      <c r="T4620" t="s">
        <v>105</v>
      </c>
      <c r="U4620" t="s">
        <v>106</v>
      </c>
      <c r="V4620" t="s">
        <v>338</v>
      </c>
      <c r="W4620">
        <f>IFERROR(INDEX(#REF!,MATCH(Tableau1[[#This Row],[Identifiant pour calcul]],#REF!,0),9),0)</f>
        <v>0</v>
      </c>
      <c r="X4620">
        <f>Tableau1[[#This Row],[value]]*0.125*Tableau1[[#This Row],[Sequestration factor]]</f>
        <v>0</v>
      </c>
      <c r="Y4620" t="s">
        <v>39</v>
      </c>
      <c r="Z4620" t="s">
        <v>40</v>
      </c>
      <c r="AA4620" t="s">
        <v>39</v>
      </c>
      <c r="AB4620" t="e">
        <f>INDEX(#REF!,MATCH(Tableau1[[#This Row],[species_name]],#REF!,0),2)</f>
        <v>#REF!</v>
      </c>
      <c r="AC4620" s="3" t="e">
        <f>Tableau1[[#This Row],[value]]/Tableau1[[#This Row],[débarquements totaux de l''espèce]]</f>
        <v>#REF!</v>
      </c>
    </row>
    <row r="4621" spans="1:29" x14ac:dyDescent="0.2">
      <c r="A4621" s="1">
        <v>45355</v>
      </c>
      <c r="B4621" t="s">
        <v>24</v>
      </c>
      <c r="C4621" t="s">
        <v>25</v>
      </c>
      <c r="D4621">
        <v>2022</v>
      </c>
      <c r="E4621" t="s">
        <v>86</v>
      </c>
      <c r="F4621" t="s">
        <v>27</v>
      </c>
      <c r="G4621" t="s">
        <v>88</v>
      </c>
      <c r="H4621" t="s">
        <v>29</v>
      </c>
      <c r="M4621" t="s">
        <v>684</v>
      </c>
      <c r="N4621" t="str">
        <f>_xlfn.CONCAT(Tableau1[[#This Row],[species_name]],Tableau1[[#This Row],[sub_reg]])</f>
        <v>Small-spotted catshark27.8.a</v>
      </c>
      <c r="O4621" t="s">
        <v>32</v>
      </c>
      <c r="P4621" t="s">
        <v>33</v>
      </c>
      <c r="Q4621" t="s">
        <v>34</v>
      </c>
      <c r="R4621">
        <v>2943.66</v>
      </c>
      <c r="S4621" t="s">
        <v>35</v>
      </c>
      <c r="T4621" t="s">
        <v>105</v>
      </c>
      <c r="U4621" t="s">
        <v>106</v>
      </c>
      <c r="V4621" t="s">
        <v>331</v>
      </c>
      <c r="W4621">
        <f>IFERROR(INDEX(#REF!,MATCH(Tableau1[[#This Row],[Identifiant pour calcul]],#REF!,0),9),0)</f>
        <v>0</v>
      </c>
      <c r="X4621">
        <f>Tableau1[[#This Row],[value]]*0.125*Tableau1[[#This Row],[Sequestration factor]]</f>
        <v>0</v>
      </c>
      <c r="Y4621" t="s">
        <v>39</v>
      </c>
      <c r="Z4621" t="s">
        <v>40</v>
      </c>
      <c r="AA4621" t="s">
        <v>39</v>
      </c>
      <c r="AB4621" t="e">
        <f>INDEX(#REF!,MATCH(Tableau1[[#This Row],[species_name]],#REF!,0),2)</f>
        <v>#REF!</v>
      </c>
      <c r="AC4621" s="3" t="e">
        <f>Tableau1[[#This Row],[value]]/Tableau1[[#This Row],[débarquements totaux de l''espèce]]</f>
        <v>#REF!</v>
      </c>
    </row>
    <row r="4622" spans="1:29" x14ac:dyDescent="0.2">
      <c r="A4622" s="1">
        <v>45355</v>
      </c>
      <c r="B4622" t="s">
        <v>24</v>
      </c>
      <c r="C4622" t="s">
        <v>25</v>
      </c>
      <c r="D4622">
        <v>2022</v>
      </c>
      <c r="E4622" t="s">
        <v>86</v>
      </c>
      <c r="F4622" t="s">
        <v>27</v>
      </c>
      <c r="G4622" t="s">
        <v>88</v>
      </c>
      <c r="H4622" t="s">
        <v>29</v>
      </c>
      <c r="M4622" t="s">
        <v>684</v>
      </c>
      <c r="N4622" t="str">
        <f>_xlfn.CONCAT(Tableau1[[#This Row],[species_name]],Tableau1[[#This Row],[sub_reg]])</f>
        <v>Small-spotted catshark27.8.b</v>
      </c>
      <c r="O4622" t="s">
        <v>32</v>
      </c>
      <c r="P4622" t="s">
        <v>33</v>
      </c>
      <c r="Q4622" t="s">
        <v>34</v>
      </c>
      <c r="R4622">
        <v>1159.06</v>
      </c>
      <c r="S4622" t="s">
        <v>35</v>
      </c>
      <c r="T4622" t="s">
        <v>105</v>
      </c>
      <c r="U4622" t="s">
        <v>106</v>
      </c>
      <c r="V4622" t="s">
        <v>338</v>
      </c>
      <c r="W4622">
        <f>IFERROR(INDEX(#REF!,MATCH(Tableau1[[#This Row],[Identifiant pour calcul]],#REF!,0),9),0)</f>
        <v>0</v>
      </c>
      <c r="X4622">
        <f>Tableau1[[#This Row],[value]]*0.125*Tableau1[[#This Row],[Sequestration factor]]</f>
        <v>0</v>
      </c>
      <c r="Y4622" t="s">
        <v>39</v>
      </c>
      <c r="Z4622" t="s">
        <v>40</v>
      </c>
      <c r="AA4622" t="s">
        <v>39</v>
      </c>
      <c r="AB4622" t="e">
        <f>INDEX(#REF!,MATCH(Tableau1[[#This Row],[species_name]],#REF!,0),2)</f>
        <v>#REF!</v>
      </c>
      <c r="AC4622" s="3" t="e">
        <f>Tableau1[[#This Row],[value]]/Tableau1[[#This Row],[débarquements totaux de l''espèce]]</f>
        <v>#REF!</v>
      </c>
    </row>
    <row r="4623" spans="1:29" x14ac:dyDescent="0.2">
      <c r="A4623" s="1">
        <v>45355</v>
      </c>
      <c r="B4623" t="s">
        <v>24</v>
      </c>
      <c r="C4623" t="s">
        <v>25</v>
      </c>
      <c r="D4623">
        <v>2022</v>
      </c>
      <c r="E4623" t="s">
        <v>86</v>
      </c>
      <c r="F4623" t="s">
        <v>27</v>
      </c>
      <c r="G4623" t="s">
        <v>88</v>
      </c>
      <c r="H4623" t="s">
        <v>29</v>
      </c>
      <c r="M4623" t="s">
        <v>684</v>
      </c>
      <c r="N4623" t="str">
        <f>_xlfn.CONCAT(Tableau1[[#This Row],[species_name]],Tableau1[[#This Row],[sub_reg]])</f>
        <v>Small-spotted catshark27.7.e</v>
      </c>
      <c r="O4623" t="s">
        <v>32</v>
      </c>
      <c r="P4623" t="s">
        <v>33</v>
      </c>
      <c r="Q4623" t="s">
        <v>34</v>
      </c>
      <c r="R4623">
        <v>6338.64</v>
      </c>
      <c r="S4623" t="s">
        <v>35</v>
      </c>
      <c r="T4623" t="s">
        <v>105</v>
      </c>
      <c r="U4623" t="s">
        <v>106</v>
      </c>
      <c r="V4623" t="s">
        <v>226</v>
      </c>
      <c r="W4623">
        <f>IFERROR(INDEX(#REF!,MATCH(Tableau1[[#This Row],[Identifiant pour calcul]],#REF!,0),9),0)</f>
        <v>0</v>
      </c>
      <c r="X4623">
        <f>Tableau1[[#This Row],[value]]*0.125*Tableau1[[#This Row],[Sequestration factor]]</f>
        <v>0</v>
      </c>
      <c r="Y4623" t="s">
        <v>39</v>
      </c>
      <c r="Z4623" t="s">
        <v>40</v>
      </c>
      <c r="AA4623" t="s">
        <v>39</v>
      </c>
      <c r="AB4623" t="e">
        <f>INDEX(#REF!,MATCH(Tableau1[[#This Row],[species_name]],#REF!,0),2)</f>
        <v>#REF!</v>
      </c>
      <c r="AC4623" s="3" t="e">
        <f>Tableau1[[#This Row],[value]]/Tableau1[[#This Row],[débarquements totaux de l''espèce]]</f>
        <v>#REF!</v>
      </c>
    </row>
    <row r="4624" spans="1:29" x14ac:dyDescent="0.2">
      <c r="A4624" s="1">
        <v>45355</v>
      </c>
      <c r="B4624" t="s">
        <v>24</v>
      </c>
      <c r="C4624" t="s">
        <v>25</v>
      </c>
      <c r="D4624">
        <v>2022</v>
      </c>
      <c r="E4624" t="s">
        <v>86</v>
      </c>
      <c r="F4624" t="s">
        <v>27</v>
      </c>
      <c r="G4624" t="s">
        <v>107</v>
      </c>
      <c r="H4624" t="s">
        <v>29</v>
      </c>
      <c r="M4624" t="s">
        <v>693</v>
      </c>
      <c r="N4624" t="str">
        <f>_xlfn.CONCAT(Tableau1[[#This Row],[species_name]],Tableau1[[#This Row],[sub_reg]])</f>
        <v>Small-spotted catshark27.7.d</v>
      </c>
      <c r="O4624" t="s">
        <v>32</v>
      </c>
      <c r="P4624" t="s">
        <v>33</v>
      </c>
      <c r="Q4624" t="s">
        <v>34</v>
      </c>
      <c r="R4624">
        <v>39426.300000000003</v>
      </c>
      <c r="S4624" t="s">
        <v>35</v>
      </c>
      <c r="T4624" t="s">
        <v>105</v>
      </c>
      <c r="U4624" t="s">
        <v>106</v>
      </c>
      <c r="V4624" t="s">
        <v>96</v>
      </c>
      <c r="W4624">
        <f>IFERROR(INDEX(#REF!,MATCH(Tableau1[[#This Row],[Identifiant pour calcul]],#REF!,0),9),0)</f>
        <v>0</v>
      </c>
      <c r="X4624">
        <f>Tableau1[[#This Row],[value]]*0.125*Tableau1[[#This Row],[Sequestration factor]]</f>
        <v>0</v>
      </c>
      <c r="Y4624" t="s">
        <v>39</v>
      </c>
      <c r="Z4624" t="s">
        <v>40</v>
      </c>
      <c r="AA4624" t="s">
        <v>39</v>
      </c>
      <c r="AB4624" t="e">
        <f>INDEX(#REF!,MATCH(Tableau1[[#This Row],[species_name]],#REF!,0),2)</f>
        <v>#REF!</v>
      </c>
      <c r="AC4624" s="3" t="e">
        <f>Tableau1[[#This Row],[value]]/Tableau1[[#This Row],[débarquements totaux de l''espèce]]</f>
        <v>#REF!</v>
      </c>
    </row>
    <row r="4625" spans="1:29" x14ac:dyDescent="0.2">
      <c r="A4625" s="1">
        <v>45355</v>
      </c>
      <c r="B4625" t="s">
        <v>24</v>
      </c>
      <c r="C4625" t="s">
        <v>25</v>
      </c>
      <c r="D4625">
        <v>2022</v>
      </c>
      <c r="E4625" t="s">
        <v>86</v>
      </c>
      <c r="F4625" t="s">
        <v>27</v>
      </c>
      <c r="G4625" t="s">
        <v>107</v>
      </c>
      <c r="H4625" t="s">
        <v>29</v>
      </c>
      <c r="M4625" t="s">
        <v>693</v>
      </c>
      <c r="N4625" t="str">
        <f>_xlfn.CONCAT(Tableau1[[#This Row],[species_name]],Tableau1[[#This Row],[sub_reg]])</f>
        <v>Small-spotted catshark27.7.e</v>
      </c>
      <c r="O4625" t="s">
        <v>32</v>
      </c>
      <c r="P4625" t="s">
        <v>33</v>
      </c>
      <c r="Q4625" t="s">
        <v>34</v>
      </c>
      <c r="R4625">
        <v>9302.98</v>
      </c>
      <c r="S4625" t="s">
        <v>35</v>
      </c>
      <c r="T4625" t="s">
        <v>105</v>
      </c>
      <c r="U4625" t="s">
        <v>106</v>
      </c>
      <c r="V4625" t="s">
        <v>226</v>
      </c>
      <c r="W4625">
        <f>IFERROR(INDEX(#REF!,MATCH(Tableau1[[#This Row],[Identifiant pour calcul]],#REF!,0),9),0)</f>
        <v>0</v>
      </c>
      <c r="X4625">
        <f>Tableau1[[#This Row],[value]]*0.125*Tableau1[[#This Row],[Sequestration factor]]</f>
        <v>0</v>
      </c>
      <c r="Y4625" t="s">
        <v>39</v>
      </c>
      <c r="Z4625" t="s">
        <v>40</v>
      </c>
      <c r="AA4625" t="s">
        <v>39</v>
      </c>
      <c r="AB4625" t="e">
        <f>INDEX(#REF!,MATCH(Tableau1[[#This Row],[species_name]],#REF!,0),2)</f>
        <v>#REF!</v>
      </c>
      <c r="AC4625" s="3" t="e">
        <f>Tableau1[[#This Row],[value]]/Tableau1[[#This Row],[débarquements totaux de l''espèce]]</f>
        <v>#REF!</v>
      </c>
    </row>
    <row r="4626" spans="1:29" x14ac:dyDescent="0.2">
      <c r="A4626" s="1">
        <v>45355</v>
      </c>
      <c r="B4626" t="s">
        <v>24</v>
      </c>
      <c r="C4626" t="s">
        <v>25</v>
      </c>
      <c r="D4626">
        <v>2022</v>
      </c>
      <c r="E4626" t="s">
        <v>86</v>
      </c>
      <c r="F4626" t="s">
        <v>27</v>
      </c>
      <c r="G4626" t="s">
        <v>107</v>
      </c>
      <c r="H4626" t="s">
        <v>29</v>
      </c>
      <c r="M4626" t="s">
        <v>693</v>
      </c>
      <c r="N4626" t="str">
        <f>_xlfn.CONCAT(Tableau1[[#This Row],[species_name]],Tableau1[[#This Row],[sub_reg]])</f>
        <v>Small-spotted catshark27.8.a</v>
      </c>
      <c r="O4626" t="s">
        <v>32</v>
      </c>
      <c r="P4626" t="s">
        <v>33</v>
      </c>
      <c r="Q4626" t="s">
        <v>34</v>
      </c>
      <c r="R4626">
        <v>9041.42</v>
      </c>
      <c r="S4626" t="s">
        <v>35</v>
      </c>
      <c r="T4626" t="s">
        <v>105</v>
      </c>
      <c r="U4626" t="s">
        <v>106</v>
      </c>
      <c r="V4626" t="s">
        <v>331</v>
      </c>
      <c r="W4626">
        <f>IFERROR(INDEX(#REF!,MATCH(Tableau1[[#This Row],[Identifiant pour calcul]],#REF!,0),9),0)</f>
        <v>0</v>
      </c>
      <c r="X4626">
        <f>Tableau1[[#This Row],[value]]*0.125*Tableau1[[#This Row],[Sequestration factor]]</f>
        <v>0</v>
      </c>
      <c r="Y4626" t="s">
        <v>39</v>
      </c>
      <c r="Z4626" t="s">
        <v>40</v>
      </c>
      <c r="AA4626" t="s">
        <v>39</v>
      </c>
      <c r="AB4626" t="e">
        <f>INDEX(#REF!,MATCH(Tableau1[[#This Row],[species_name]],#REF!,0),2)</f>
        <v>#REF!</v>
      </c>
      <c r="AC4626" s="3" t="e">
        <f>Tableau1[[#This Row],[value]]/Tableau1[[#This Row],[débarquements totaux de l''espèce]]</f>
        <v>#REF!</v>
      </c>
    </row>
    <row r="4627" spans="1:29" x14ac:dyDescent="0.2">
      <c r="A4627" s="1">
        <v>45355</v>
      </c>
      <c r="B4627" t="s">
        <v>24</v>
      </c>
      <c r="C4627" t="s">
        <v>25</v>
      </c>
      <c r="D4627">
        <v>2022</v>
      </c>
      <c r="E4627" t="s">
        <v>86</v>
      </c>
      <c r="F4627" t="s">
        <v>523</v>
      </c>
      <c r="G4627" t="s">
        <v>77</v>
      </c>
      <c r="H4627" t="s">
        <v>29</v>
      </c>
      <c r="L4627" t="s">
        <v>515</v>
      </c>
      <c r="M4627" t="s">
        <v>516</v>
      </c>
      <c r="N4627" t="str">
        <f>_xlfn.CONCAT(Tableau1[[#This Row],[species_name]],Tableau1[[#This Row],[sub_reg]])</f>
        <v>Small-spotted catshark27.8.a</v>
      </c>
      <c r="O4627" t="s">
        <v>32</v>
      </c>
      <c r="P4627" t="s">
        <v>33</v>
      </c>
      <c r="Q4627" t="s">
        <v>34</v>
      </c>
      <c r="R4627">
        <v>1598.27</v>
      </c>
      <c r="S4627" t="s">
        <v>35</v>
      </c>
      <c r="T4627" t="s">
        <v>105</v>
      </c>
      <c r="U4627" t="s">
        <v>106</v>
      </c>
      <c r="V4627" t="s">
        <v>331</v>
      </c>
      <c r="W4627">
        <f>IFERROR(INDEX(#REF!,MATCH(Tableau1[[#This Row],[Identifiant pour calcul]],#REF!,0),9),0)</f>
        <v>0</v>
      </c>
      <c r="X4627">
        <f>Tableau1[[#This Row],[value]]*0.125*Tableau1[[#This Row],[Sequestration factor]]</f>
        <v>0</v>
      </c>
      <c r="Y4627" t="s">
        <v>39</v>
      </c>
      <c r="Z4627" t="s">
        <v>40</v>
      </c>
      <c r="AA4627" t="s">
        <v>39</v>
      </c>
      <c r="AB4627" t="e">
        <f>INDEX(#REF!,MATCH(Tableau1[[#This Row],[species_name]],#REF!,0),2)</f>
        <v>#REF!</v>
      </c>
      <c r="AC4627" s="3" t="e">
        <f>Tableau1[[#This Row],[value]]/Tableau1[[#This Row],[débarquements totaux de l''espèce]]</f>
        <v>#REF!</v>
      </c>
    </row>
    <row r="4628" spans="1:29" x14ac:dyDescent="0.2">
      <c r="A4628" s="1">
        <v>45355</v>
      </c>
      <c r="B4628" t="s">
        <v>24</v>
      </c>
      <c r="C4628" t="s">
        <v>25</v>
      </c>
      <c r="D4628">
        <v>2022</v>
      </c>
      <c r="E4628" t="s">
        <v>86</v>
      </c>
      <c r="F4628" t="s">
        <v>710</v>
      </c>
      <c r="G4628" t="s">
        <v>77</v>
      </c>
      <c r="H4628" t="s">
        <v>29</v>
      </c>
      <c r="L4628" t="s">
        <v>515</v>
      </c>
      <c r="M4628" t="s">
        <v>516</v>
      </c>
      <c r="N4628" t="str">
        <f>_xlfn.CONCAT(Tableau1[[#This Row],[species_name]],Tableau1[[#This Row],[sub_reg]])</f>
        <v>Small-spotted catshark27.7.e</v>
      </c>
      <c r="O4628" t="s">
        <v>32</v>
      </c>
      <c r="P4628" t="s">
        <v>33</v>
      </c>
      <c r="Q4628" t="s">
        <v>34</v>
      </c>
      <c r="R4628">
        <v>4354.7700000000004</v>
      </c>
      <c r="S4628" t="s">
        <v>35</v>
      </c>
      <c r="T4628" t="s">
        <v>105</v>
      </c>
      <c r="U4628" t="s">
        <v>106</v>
      </c>
      <c r="V4628" t="s">
        <v>226</v>
      </c>
      <c r="W4628">
        <f>IFERROR(INDEX(#REF!,MATCH(Tableau1[[#This Row],[Identifiant pour calcul]],#REF!,0),9),0)</f>
        <v>0</v>
      </c>
      <c r="X4628">
        <f>Tableau1[[#This Row],[value]]*0.125*Tableau1[[#This Row],[Sequestration factor]]</f>
        <v>0</v>
      </c>
      <c r="Y4628" t="s">
        <v>39</v>
      </c>
      <c r="Z4628" t="s">
        <v>40</v>
      </c>
      <c r="AA4628" t="s">
        <v>39</v>
      </c>
      <c r="AB4628" t="e">
        <f>INDEX(#REF!,MATCH(Tableau1[[#This Row],[species_name]],#REF!,0),2)</f>
        <v>#REF!</v>
      </c>
      <c r="AC4628" s="3" t="e">
        <f>Tableau1[[#This Row],[value]]/Tableau1[[#This Row],[débarquements totaux de l''espèce]]</f>
        <v>#REF!</v>
      </c>
    </row>
    <row r="4629" spans="1:29" x14ac:dyDescent="0.2">
      <c r="A4629" s="1">
        <v>45355</v>
      </c>
      <c r="B4629" t="s">
        <v>24</v>
      </c>
      <c r="C4629" t="s">
        <v>25</v>
      </c>
      <c r="D4629">
        <v>2022</v>
      </c>
      <c r="E4629" t="s">
        <v>86</v>
      </c>
      <c r="F4629" t="s">
        <v>217</v>
      </c>
      <c r="G4629" t="s">
        <v>406</v>
      </c>
      <c r="H4629" t="s">
        <v>29</v>
      </c>
      <c r="L4629" t="s">
        <v>660</v>
      </c>
      <c r="M4629" t="s">
        <v>661</v>
      </c>
      <c r="N4629" t="str">
        <f>_xlfn.CONCAT(Tableau1[[#This Row],[species_name]],Tableau1[[#This Row],[sub_reg]])</f>
        <v>Small-spotted catshark27.7.d</v>
      </c>
      <c r="O4629" t="s">
        <v>32</v>
      </c>
      <c r="P4629" t="s">
        <v>33</v>
      </c>
      <c r="Q4629" t="s">
        <v>34</v>
      </c>
      <c r="R4629">
        <v>27510.06</v>
      </c>
      <c r="S4629" t="s">
        <v>35</v>
      </c>
      <c r="T4629" t="s">
        <v>105</v>
      </c>
      <c r="U4629" t="s">
        <v>106</v>
      </c>
      <c r="V4629" t="s">
        <v>96</v>
      </c>
      <c r="W4629">
        <f>IFERROR(INDEX(#REF!,MATCH(Tableau1[[#This Row],[Identifiant pour calcul]],#REF!,0),9),0)</f>
        <v>0</v>
      </c>
      <c r="X4629">
        <f>Tableau1[[#This Row],[value]]*0.125*Tableau1[[#This Row],[Sequestration factor]]</f>
        <v>0</v>
      </c>
      <c r="Y4629" t="s">
        <v>39</v>
      </c>
      <c r="Z4629" t="s">
        <v>40</v>
      </c>
      <c r="AA4629" t="s">
        <v>39</v>
      </c>
      <c r="AB4629" t="e">
        <f>INDEX(#REF!,MATCH(Tableau1[[#This Row],[species_name]],#REF!,0),2)</f>
        <v>#REF!</v>
      </c>
      <c r="AC4629" s="3" t="e">
        <f>Tableau1[[#This Row],[value]]/Tableau1[[#This Row],[débarquements totaux de l''espèce]]</f>
        <v>#REF!</v>
      </c>
    </row>
    <row r="4630" spans="1:29" x14ac:dyDescent="0.2">
      <c r="A4630" s="1">
        <v>45355</v>
      </c>
      <c r="B4630" t="s">
        <v>24</v>
      </c>
      <c r="C4630" t="s">
        <v>25</v>
      </c>
      <c r="D4630">
        <v>2022</v>
      </c>
      <c r="E4630" t="s">
        <v>86</v>
      </c>
      <c r="F4630" t="s">
        <v>27</v>
      </c>
      <c r="G4630" t="s">
        <v>77</v>
      </c>
      <c r="H4630" t="s">
        <v>29</v>
      </c>
      <c r="M4630" t="s">
        <v>738</v>
      </c>
      <c r="N4630" t="str">
        <f>_xlfn.CONCAT(Tableau1[[#This Row],[species_name]],Tableau1[[#This Row],[sub_reg]])</f>
        <v>Small-spotted catshark27.4.c</v>
      </c>
      <c r="O4630" t="s">
        <v>32</v>
      </c>
      <c r="P4630" t="s">
        <v>33</v>
      </c>
      <c r="Q4630" t="s">
        <v>34</v>
      </c>
      <c r="R4630">
        <v>11455.21</v>
      </c>
      <c r="S4630" t="s">
        <v>35</v>
      </c>
      <c r="T4630" t="s">
        <v>105</v>
      </c>
      <c r="U4630" t="s">
        <v>106</v>
      </c>
      <c r="V4630" t="s">
        <v>389</v>
      </c>
      <c r="W4630">
        <f>IFERROR(INDEX(#REF!,MATCH(Tableau1[[#This Row],[Identifiant pour calcul]],#REF!,0),9),0)</f>
        <v>0</v>
      </c>
      <c r="X4630">
        <f>Tableau1[[#This Row],[value]]*0.125*Tableau1[[#This Row],[Sequestration factor]]</f>
        <v>0</v>
      </c>
      <c r="Y4630" t="s">
        <v>39</v>
      </c>
      <c r="Z4630" t="s">
        <v>40</v>
      </c>
      <c r="AA4630" t="s">
        <v>39</v>
      </c>
      <c r="AB4630" t="e">
        <f>INDEX(#REF!,MATCH(Tableau1[[#This Row],[species_name]],#REF!,0),2)</f>
        <v>#REF!</v>
      </c>
      <c r="AC4630" s="3" t="e">
        <f>Tableau1[[#This Row],[value]]/Tableau1[[#This Row],[débarquements totaux de l''espèce]]</f>
        <v>#REF!</v>
      </c>
    </row>
    <row r="4631" spans="1:29" x14ac:dyDescent="0.2">
      <c r="A4631" s="1">
        <v>45355</v>
      </c>
      <c r="B4631" t="s">
        <v>24</v>
      </c>
      <c r="C4631" t="s">
        <v>25</v>
      </c>
      <c r="D4631">
        <v>2022</v>
      </c>
      <c r="E4631" t="s">
        <v>86</v>
      </c>
      <c r="F4631" t="s">
        <v>27</v>
      </c>
      <c r="G4631" t="s">
        <v>77</v>
      </c>
      <c r="H4631" t="s">
        <v>29</v>
      </c>
      <c r="M4631" t="s">
        <v>738</v>
      </c>
      <c r="N4631" t="str">
        <f>_xlfn.CONCAT(Tableau1[[#This Row],[species_name]],Tableau1[[#This Row],[sub_reg]])</f>
        <v>Small-spotted catshark27.7.d</v>
      </c>
      <c r="O4631" t="s">
        <v>32</v>
      </c>
      <c r="P4631" t="s">
        <v>33</v>
      </c>
      <c r="Q4631" t="s">
        <v>34</v>
      </c>
      <c r="R4631">
        <v>106888.76</v>
      </c>
      <c r="S4631" t="s">
        <v>35</v>
      </c>
      <c r="T4631" t="s">
        <v>105</v>
      </c>
      <c r="U4631" t="s">
        <v>106</v>
      </c>
      <c r="V4631" t="s">
        <v>96</v>
      </c>
      <c r="W4631">
        <f>IFERROR(INDEX(#REF!,MATCH(Tableau1[[#This Row],[Identifiant pour calcul]],#REF!,0),9),0)</f>
        <v>0</v>
      </c>
      <c r="X4631">
        <f>Tableau1[[#This Row],[value]]*0.125*Tableau1[[#This Row],[Sequestration factor]]</f>
        <v>0</v>
      </c>
      <c r="Y4631" t="s">
        <v>39</v>
      </c>
      <c r="Z4631" t="s">
        <v>40</v>
      </c>
      <c r="AA4631" t="s">
        <v>39</v>
      </c>
      <c r="AB4631" t="e">
        <f>INDEX(#REF!,MATCH(Tableau1[[#This Row],[species_name]],#REF!,0),2)</f>
        <v>#REF!</v>
      </c>
      <c r="AC4631" s="3" t="e">
        <f>Tableau1[[#This Row],[value]]/Tableau1[[#This Row],[débarquements totaux de l''espèce]]</f>
        <v>#REF!</v>
      </c>
    </row>
    <row r="4632" spans="1:29" x14ac:dyDescent="0.2">
      <c r="A4632" s="1">
        <v>45355</v>
      </c>
      <c r="B4632" t="s">
        <v>24</v>
      </c>
      <c r="C4632" t="s">
        <v>25</v>
      </c>
      <c r="D4632">
        <v>2022</v>
      </c>
      <c r="E4632" t="s">
        <v>86</v>
      </c>
      <c r="F4632" t="s">
        <v>27</v>
      </c>
      <c r="G4632" t="s">
        <v>77</v>
      </c>
      <c r="H4632" t="s">
        <v>29</v>
      </c>
      <c r="M4632" t="s">
        <v>738</v>
      </c>
      <c r="N4632" t="str">
        <f>_xlfn.CONCAT(Tableau1[[#This Row],[species_name]],Tableau1[[#This Row],[sub_reg]])</f>
        <v>Small-spotted catshark27.8.a</v>
      </c>
      <c r="O4632" t="s">
        <v>32</v>
      </c>
      <c r="P4632" t="s">
        <v>33</v>
      </c>
      <c r="Q4632" t="s">
        <v>34</v>
      </c>
      <c r="R4632">
        <v>43509</v>
      </c>
      <c r="S4632" t="s">
        <v>35</v>
      </c>
      <c r="T4632" t="s">
        <v>105</v>
      </c>
      <c r="U4632" t="s">
        <v>106</v>
      </c>
      <c r="V4632" t="s">
        <v>331</v>
      </c>
      <c r="W4632">
        <f>IFERROR(INDEX(#REF!,MATCH(Tableau1[[#This Row],[Identifiant pour calcul]],#REF!,0),9),0)</f>
        <v>0</v>
      </c>
      <c r="X4632">
        <f>Tableau1[[#This Row],[value]]*0.125*Tableau1[[#This Row],[Sequestration factor]]</f>
        <v>0</v>
      </c>
      <c r="Y4632" t="s">
        <v>39</v>
      </c>
      <c r="Z4632" t="s">
        <v>40</v>
      </c>
      <c r="AA4632" t="s">
        <v>39</v>
      </c>
      <c r="AB4632" t="e">
        <f>INDEX(#REF!,MATCH(Tableau1[[#This Row],[species_name]],#REF!,0),2)</f>
        <v>#REF!</v>
      </c>
      <c r="AC4632" s="3" t="e">
        <f>Tableau1[[#This Row],[value]]/Tableau1[[#This Row],[débarquements totaux de l''espèce]]</f>
        <v>#REF!</v>
      </c>
    </row>
    <row r="4633" spans="1:29" x14ac:dyDescent="0.2">
      <c r="A4633" s="1">
        <v>45355</v>
      </c>
      <c r="B4633" t="s">
        <v>24</v>
      </c>
      <c r="C4633" t="s">
        <v>25</v>
      </c>
      <c r="D4633">
        <v>2022</v>
      </c>
      <c r="E4633" t="s">
        <v>86</v>
      </c>
      <c r="F4633" t="s">
        <v>27</v>
      </c>
      <c r="G4633" t="s">
        <v>77</v>
      </c>
      <c r="H4633" t="s">
        <v>29</v>
      </c>
      <c r="M4633" t="s">
        <v>738</v>
      </c>
      <c r="N4633" t="str">
        <f>_xlfn.CONCAT(Tableau1[[#This Row],[species_name]],Tableau1[[#This Row],[sub_reg]])</f>
        <v>Small-spotted catshark27.7.e</v>
      </c>
      <c r="O4633" t="s">
        <v>32</v>
      </c>
      <c r="P4633" t="s">
        <v>33</v>
      </c>
      <c r="Q4633" t="s">
        <v>34</v>
      </c>
      <c r="R4633">
        <v>6086.1</v>
      </c>
      <c r="S4633" t="s">
        <v>35</v>
      </c>
      <c r="T4633" t="s">
        <v>105</v>
      </c>
      <c r="U4633" t="s">
        <v>106</v>
      </c>
      <c r="V4633" t="s">
        <v>226</v>
      </c>
      <c r="W4633">
        <f>IFERROR(INDEX(#REF!,MATCH(Tableau1[[#This Row],[Identifiant pour calcul]],#REF!,0),9),0)</f>
        <v>0</v>
      </c>
      <c r="X4633">
        <f>Tableau1[[#This Row],[value]]*0.125*Tableau1[[#This Row],[Sequestration factor]]</f>
        <v>0</v>
      </c>
      <c r="Y4633" t="s">
        <v>39</v>
      </c>
      <c r="Z4633" t="s">
        <v>40</v>
      </c>
      <c r="AA4633" t="s">
        <v>39</v>
      </c>
      <c r="AB4633" t="e">
        <f>INDEX(#REF!,MATCH(Tableau1[[#This Row],[species_name]],#REF!,0),2)</f>
        <v>#REF!</v>
      </c>
      <c r="AC4633" s="3" t="e">
        <f>Tableau1[[#This Row],[value]]/Tableau1[[#This Row],[débarquements totaux de l''espèce]]</f>
        <v>#REF!</v>
      </c>
    </row>
    <row r="4634" spans="1:29" x14ac:dyDescent="0.2">
      <c r="A4634" s="1">
        <v>45355</v>
      </c>
      <c r="B4634" t="s">
        <v>24</v>
      </c>
      <c r="C4634" t="s">
        <v>25</v>
      </c>
      <c r="D4634">
        <v>2022</v>
      </c>
      <c r="E4634" t="s">
        <v>86</v>
      </c>
      <c r="F4634" t="s">
        <v>27</v>
      </c>
      <c r="G4634" t="s">
        <v>77</v>
      </c>
      <c r="H4634" t="s">
        <v>29</v>
      </c>
      <c r="M4634" t="s">
        <v>738</v>
      </c>
      <c r="N4634" t="str">
        <f>_xlfn.CONCAT(Tableau1[[#This Row],[species_name]],Tableau1[[#This Row],[sub_reg]])</f>
        <v>Small-spotted catshark27.8.b</v>
      </c>
      <c r="O4634" t="s">
        <v>32</v>
      </c>
      <c r="P4634" t="s">
        <v>33</v>
      </c>
      <c r="Q4634" t="s">
        <v>34</v>
      </c>
      <c r="R4634">
        <v>8138.14</v>
      </c>
      <c r="S4634" t="s">
        <v>35</v>
      </c>
      <c r="T4634" t="s">
        <v>105</v>
      </c>
      <c r="U4634" t="s">
        <v>106</v>
      </c>
      <c r="V4634" t="s">
        <v>338</v>
      </c>
      <c r="W4634">
        <f>IFERROR(INDEX(#REF!,MATCH(Tableau1[[#This Row],[Identifiant pour calcul]],#REF!,0),9),0)</f>
        <v>0</v>
      </c>
      <c r="X4634">
        <f>Tableau1[[#This Row],[value]]*0.125*Tableau1[[#This Row],[Sequestration factor]]</f>
        <v>0</v>
      </c>
      <c r="Y4634" t="s">
        <v>39</v>
      </c>
      <c r="Z4634" t="s">
        <v>40</v>
      </c>
      <c r="AA4634" t="s">
        <v>39</v>
      </c>
      <c r="AB4634" t="e">
        <f>INDEX(#REF!,MATCH(Tableau1[[#This Row],[species_name]],#REF!,0),2)</f>
        <v>#REF!</v>
      </c>
      <c r="AC4634" s="3" t="e">
        <f>Tableau1[[#This Row],[value]]/Tableau1[[#This Row],[débarquements totaux de l''espèce]]</f>
        <v>#REF!</v>
      </c>
    </row>
    <row r="4635" spans="1:29" x14ac:dyDescent="0.2">
      <c r="A4635" s="1">
        <v>45355</v>
      </c>
      <c r="B4635" t="s">
        <v>24</v>
      </c>
      <c r="C4635" t="s">
        <v>25</v>
      </c>
      <c r="D4635">
        <v>2022</v>
      </c>
      <c r="E4635" t="s">
        <v>86</v>
      </c>
      <c r="F4635" t="s">
        <v>87</v>
      </c>
      <c r="G4635" t="s">
        <v>28</v>
      </c>
      <c r="H4635" t="s">
        <v>29</v>
      </c>
      <c r="L4635" t="s">
        <v>89</v>
      </c>
      <c r="M4635" t="s">
        <v>90</v>
      </c>
      <c r="N4635" t="str">
        <f>_xlfn.CONCAT(Tableau1[[#This Row],[species_name]],Tableau1[[#This Row],[sub_reg]])</f>
        <v>Small-spotted catshark27.7.e</v>
      </c>
      <c r="O4635" t="s">
        <v>32</v>
      </c>
      <c r="P4635" t="s">
        <v>33</v>
      </c>
      <c r="Q4635" t="s">
        <v>34</v>
      </c>
      <c r="R4635">
        <v>15578.19</v>
      </c>
      <c r="S4635" t="s">
        <v>35</v>
      </c>
      <c r="T4635" t="s">
        <v>105</v>
      </c>
      <c r="U4635" t="s">
        <v>106</v>
      </c>
      <c r="V4635" t="s">
        <v>226</v>
      </c>
      <c r="W4635">
        <f>IFERROR(INDEX(#REF!,MATCH(Tableau1[[#This Row],[Identifiant pour calcul]],#REF!,0),9),0)</f>
        <v>0</v>
      </c>
      <c r="X4635">
        <f>Tableau1[[#This Row],[value]]*0.125*Tableau1[[#This Row],[Sequestration factor]]</f>
        <v>0</v>
      </c>
      <c r="Y4635" t="s">
        <v>39</v>
      </c>
      <c r="Z4635" t="s">
        <v>40</v>
      </c>
      <c r="AA4635" t="s">
        <v>39</v>
      </c>
      <c r="AB4635" t="e">
        <f>INDEX(#REF!,MATCH(Tableau1[[#This Row],[species_name]],#REF!,0),2)</f>
        <v>#REF!</v>
      </c>
      <c r="AC4635" s="3" t="e">
        <f>Tableau1[[#This Row],[value]]/Tableau1[[#This Row],[débarquements totaux de l''espèce]]</f>
        <v>#REF!</v>
      </c>
    </row>
    <row r="4636" spans="1:29" x14ac:dyDescent="0.2">
      <c r="A4636" s="1">
        <v>45355</v>
      </c>
      <c r="B4636" t="s">
        <v>24</v>
      </c>
      <c r="C4636" t="s">
        <v>25</v>
      </c>
      <c r="D4636">
        <v>2022</v>
      </c>
      <c r="E4636" t="s">
        <v>86</v>
      </c>
      <c r="F4636" t="s">
        <v>158</v>
      </c>
      <c r="G4636" t="s">
        <v>88</v>
      </c>
      <c r="H4636" t="s">
        <v>29</v>
      </c>
      <c r="L4636" t="s">
        <v>373</v>
      </c>
      <c r="M4636" t="s">
        <v>374</v>
      </c>
      <c r="N4636" t="str">
        <f>_xlfn.CONCAT(Tableau1[[#This Row],[species_name]],Tableau1[[#This Row],[sub_reg]])</f>
        <v>Small-spotted catshark27.7.h</v>
      </c>
      <c r="O4636" t="s">
        <v>32</v>
      </c>
      <c r="P4636" t="s">
        <v>33</v>
      </c>
      <c r="Q4636" t="s">
        <v>34</v>
      </c>
      <c r="R4636">
        <v>76491.08</v>
      </c>
      <c r="S4636" t="s">
        <v>35</v>
      </c>
      <c r="T4636" t="s">
        <v>105</v>
      </c>
      <c r="U4636" t="s">
        <v>106</v>
      </c>
      <c r="V4636" t="s">
        <v>330</v>
      </c>
      <c r="W4636">
        <f>IFERROR(INDEX(#REF!,MATCH(Tableau1[[#This Row],[Identifiant pour calcul]],#REF!,0),9),0)</f>
        <v>0</v>
      </c>
      <c r="X4636">
        <f>Tableau1[[#This Row],[value]]*0.125*Tableau1[[#This Row],[Sequestration factor]]</f>
        <v>0</v>
      </c>
      <c r="Y4636" t="s">
        <v>39</v>
      </c>
      <c r="Z4636" t="s">
        <v>40</v>
      </c>
      <c r="AA4636" t="s">
        <v>39</v>
      </c>
      <c r="AB4636" t="e">
        <f>INDEX(#REF!,MATCH(Tableau1[[#This Row],[species_name]],#REF!,0),2)</f>
        <v>#REF!</v>
      </c>
      <c r="AC4636" s="3" t="e">
        <f>Tableau1[[#This Row],[value]]/Tableau1[[#This Row],[débarquements totaux de l''espèce]]</f>
        <v>#REF!</v>
      </c>
    </row>
    <row r="4637" spans="1:29" x14ac:dyDescent="0.2">
      <c r="A4637" s="1">
        <v>45355</v>
      </c>
      <c r="B4637" t="s">
        <v>24</v>
      </c>
      <c r="C4637" t="s">
        <v>25</v>
      </c>
      <c r="D4637">
        <v>2022</v>
      </c>
      <c r="E4637" t="s">
        <v>86</v>
      </c>
      <c r="F4637" t="s">
        <v>158</v>
      </c>
      <c r="G4637" t="s">
        <v>88</v>
      </c>
      <c r="H4637" t="s">
        <v>29</v>
      </c>
      <c r="L4637" t="s">
        <v>373</v>
      </c>
      <c r="M4637" t="s">
        <v>374</v>
      </c>
      <c r="N4637" t="str">
        <f>_xlfn.CONCAT(Tableau1[[#This Row],[species_name]],Tableau1[[#This Row],[sub_reg]])</f>
        <v>Small-spotted catshark27.7.e</v>
      </c>
      <c r="O4637" t="s">
        <v>32</v>
      </c>
      <c r="P4637" t="s">
        <v>33</v>
      </c>
      <c r="Q4637" t="s">
        <v>34</v>
      </c>
      <c r="R4637">
        <v>403580.97</v>
      </c>
      <c r="S4637" t="s">
        <v>35</v>
      </c>
      <c r="T4637" t="s">
        <v>105</v>
      </c>
      <c r="U4637" t="s">
        <v>106</v>
      </c>
      <c r="V4637" t="s">
        <v>226</v>
      </c>
      <c r="W4637">
        <f>IFERROR(INDEX(#REF!,MATCH(Tableau1[[#This Row],[Identifiant pour calcul]],#REF!,0),9),0)</f>
        <v>0</v>
      </c>
      <c r="X4637">
        <f>Tableau1[[#This Row],[value]]*0.125*Tableau1[[#This Row],[Sequestration factor]]</f>
        <v>0</v>
      </c>
      <c r="Y4637" t="s">
        <v>39</v>
      </c>
      <c r="Z4637" t="s">
        <v>40</v>
      </c>
      <c r="AA4637" t="s">
        <v>39</v>
      </c>
      <c r="AB4637" t="e">
        <f>INDEX(#REF!,MATCH(Tableau1[[#This Row],[species_name]],#REF!,0),2)</f>
        <v>#REF!</v>
      </c>
      <c r="AC4637" s="3" t="e">
        <f>Tableau1[[#This Row],[value]]/Tableau1[[#This Row],[débarquements totaux de l''espèce]]</f>
        <v>#REF!</v>
      </c>
    </row>
    <row r="4638" spans="1:29" x14ac:dyDescent="0.2">
      <c r="A4638" s="1">
        <v>45355</v>
      </c>
      <c r="B4638" t="s">
        <v>24</v>
      </c>
      <c r="C4638" t="s">
        <v>25</v>
      </c>
      <c r="D4638">
        <v>2022</v>
      </c>
      <c r="E4638" t="s">
        <v>86</v>
      </c>
      <c r="F4638" t="s">
        <v>158</v>
      </c>
      <c r="G4638" t="s">
        <v>88</v>
      </c>
      <c r="H4638" t="s">
        <v>29</v>
      </c>
      <c r="L4638" t="s">
        <v>373</v>
      </c>
      <c r="M4638" t="s">
        <v>374</v>
      </c>
      <c r="N4638" t="str">
        <f>_xlfn.CONCAT(Tableau1[[#This Row],[species_name]],Tableau1[[#This Row],[sub_reg]])</f>
        <v>Small-spotted catshark27.4.b</v>
      </c>
      <c r="O4638" t="s">
        <v>32</v>
      </c>
      <c r="P4638" t="s">
        <v>33</v>
      </c>
      <c r="Q4638" t="s">
        <v>34</v>
      </c>
      <c r="R4638">
        <v>1808.57</v>
      </c>
      <c r="S4638" t="s">
        <v>35</v>
      </c>
      <c r="T4638" t="s">
        <v>105</v>
      </c>
      <c r="U4638" t="s">
        <v>106</v>
      </c>
      <c r="V4638" t="s">
        <v>388</v>
      </c>
      <c r="W4638">
        <f>IFERROR(INDEX(#REF!,MATCH(Tableau1[[#This Row],[Identifiant pour calcul]],#REF!,0),9),0)</f>
        <v>0</v>
      </c>
      <c r="X4638">
        <f>Tableau1[[#This Row],[value]]*0.125*Tableau1[[#This Row],[Sequestration factor]]</f>
        <v>0</v>
      </c>
      <c r="Y4638" t="s">
        <v>39</v>
      </c>
      <c r="Z4638" t="s">
        <v>40</v>
      </c>
      <c r="AA4638" t="s">
        <v>39</v>
      </c>
      <c r="AB4638" t="e">
        <f>INDEX(#REF!,MATCH(Tableau1[[#This Row],[species_name]],#REF!,0),2)</f>
        <v>#REF!</v>
      </c>
      <c r="AC4638" s="3" t="e">
        <f>Tableau1[[#This Row],[value]]/Tableau1[[#This Row],[débarquements totaux de l''espèce]]</f>
        <v>#REF!</v>
      </c>
    </row>
    <row r="4639" spans="1:29" x14ac:dyDescent="0.2">
      <c r="A4639" s="1">
        <v>45355</v>
      </c>
      <c r="B4639" t="s">
        <v>24</v>
      </c>
      <c r="C4639" t="s">
        <v>25</v>
      </c>
      <c r="D4639">
        <v>2022</v>
      </c>
      <c r="E4639" t="s">
        <v>86</v>
      </c>
      <c r="F4639" t="s">
        <v>158</v>
      </c>
      <c r="G4639" t="s">
        <v>88</v>
      </c>
      <c r="H4639" t="s">
        <v>29</v>
      </c>
      <c r="L4639" t="s">
        <v>373</v>
      </c>
      <c r="M4639" t="s">
        <v>374</v>
      </c>
      <c r="N4639" t="str">
        <f>_xlfn.CONCAT(Tableau1[[#This Row],[species_name]],Tableau1[[#This Row],[sub_reg]])</f>
        <v>Small-spotted catshark27.4.c</v>
      </c>
      <c r="O4639" t="s">
        <v>32</v>
      </c>
      <c r="P4639" t="s">
        <v>33</v>
      </c>
      <c r="Q4639" t="s">
        <v>34</v>
      </c>
      <c r="R4639">
        <v>25243.34</v>
      </c>
      <c r="S4639" t="s">
        <v>35</v>
      </c>
      <c r="T4639" t="s">
        <v>105</v>
      </c>
      <c r="U4639" t="s">
        <v>106</v>
      </c>
      <c r="V4639" t="s">
        <v>389</v>
      </c>
      <c r="W4639">
        <f>IFERROR(INDEX(#REF!,MATCH(Tableau1[[#This Row],[Identifiant pour calcul]],#REF!,0),9),0)</f>
        <v>0</v>
      </c>
      <c r="X4639">
        <f>Tableau1[[#This Row],[value]]*0.125*Tableau1[[#This Row],[Sequestration factor]]</f>
        <v>0</v>
      </c>
      <c r="Y4639" t="s">
        <v>39</v>
      </c>
      <c r="Z4639" t="s">
        <v>40</v>
      </c>
      <c r="AA4639" t="s">
        <v>39</v>
      </c>
      <c r="AB4639" t="e">
        <f>INDEX(#REF!,MATCH(Tableau1[[#This Row],[species_name]],#REF!,0),2)</f>
        <v>#REF!</v>
      </c>
      <c r="AC4639" s="3" t="e">
        <f>Tableau1[[#This Row],[value]]/Tableau1[[#This Row],[débarquements totaux de l''espèce]]</f>
        <v>#REF!</v>
      </c>
    </row>
    <row r="4640" spans="1:29" x14ac:dyDescent="0.2">
      <c r="A4640" s="1">
        <v>45355</v>
      </c>
      <c r="B4640" t="s">
        <v>24</v>
      </c>
      <c r="C4640" t="s">
        <v>25</v>
      </c>
      <c r="D4640">
        <v>2022</v>
      </c>
      <c r="E4640" t="s">
        <v>86</v>
      </c>
      <c r="F4640" t="s">
        <v>158</v>
      </c>
      <c r="G4640" t="s">
        <v>88</v>
      </c>
      <c r="H4640" t="s">
        <v>29</v>
      </c>
      <c r="L4640" t="s">
        <v>373</v>
      </c>
      <c r="M4640" t="s">
        <v>374</v>
      </c>
      <c r="N4640" t="str">
        <f>_xlfn.CONCAT(Tableau1[[#This Row],[species_name]],Tableau1[[#This Row],[sub_reg]])</f>
        <v>Small-spotted catshark27.7.g</v>
      </c>
      <c r="O4640" t="s">
        <v>32</v>
      </c>
      <c r="P4640" t="s">
        <v>33</v>
      </c>
      <c r="Q4640" t="s">
        <v>34</v>
      </c>
      <c r="R4640">
        <v>81972.86</v>
      </c>
      <c r="S4640" t="s">
        <v>35</v>
      </c>
      <c r="T4640" t="s">
        <v>105</v>
      </c>
      <c r="U4640" t="s">
        <v>106</v>
      </c>
      <c r="V4640" t="s">
        <v>662</v>
      </c>
      <c r="W4640">
        <f>IFERROR(INDEX(#REF!,MATCH(Tableau1[[#This Row],[Identifiant pour calcul]],#REF!,0),9),0)</f>
        <v>0</v>
      </c>
      <c r="X4640">
        <f>Tableau1[[#This Row],[value]]*0.125*Tableau1[[#This Row],[Sequestration factor]]</f>
        <v>0</v>
      </c>
      <c r="Y4640" t="s">
        <v>39</v>
      </c>
      <c r="Z4640" t="s">
        <v>40</v>
      </c>
      <c r="AA4640" t="s">
        <v>39</v>
      </c>
      <c r="AB4640" t="e">
        <f>INDEX(#REF!,MATCH(Tableau1[[#This Row],[species_name]],#REF!,0),2)</f>
        <v>#REF!</v>
      </c>
      <c r="AC4640" s="3" t="e">
        <f>Tableau1[[#This Row],[value]]/Tableau1[[#This Row],[débarquements totaux de l''espèce]]</f>
        <v>#REF!</v>
      </c>
    </row>
    <row r="4641" spans="1:29" x14ac:dyDescent="0.2">
      <c r="A4641" s="1">
        <v>45355</v>
      </c>
      <c r="B4641" t="s">
        <v>24</v>
      </c>
      <c r="C4641" t="s">
        <v>25</v>
      </c>
      <c r="D4641">
        <v>2022</v>
      </c>
      <c r="E4641" t="s">
        <v>86</v>
      </c>
      <c r="F4641" t="s">
        <v>158</v>
      </c>
      <c r="G4641" t="s">
        <v>88</v>
      </c>
      <c r="H4641" t="s">
        <v>29</v>
      </c>
      <c r="L4641" t="s">
        <v>373</v>
      </c>
      <c r="M4641" t="s">
        <v>374</v>
      </c>
      <c r="N4641" t="str">
        <f>_xlfn.CONCAT(Tableau1[[#This Row],[species_name]],Tableau1[[#This Row],[sub_reg]])</f>
        <v>Small-spotted catshark27.7.j</v>
      </c>
      <c r="O4641" t="s">
        <v>32</v>
      </c>
      <c r="P4641" t="s">
        <v>33</v>
      </c>
      <c r="Q4641" t="s">
        <v>34</v>
      </c>
      <c r="R4641">
        <v>4857.49</v>
      </c>
      <c r="S4641" t="s">
        <v>35</v>
      </c>
      <c r="T4641" t="s">
        <v>105</v>
      </c>
      <c r="U4641" t="s">
        <v>106</v>
      </c>
      <c r="V4641" t="s">
        <v>377</v>
      </c>
      <c r="W4641">
        <f>IFERROR(INDEX(#REF!,MATCH(Tableau1[[#This Row],[Identifiant pour calcul]],#REF!,0),9),0)</f>
        <v>0</v>
      </c>
      <c r="X4641">
        <f>Tableau1[[#This Row],[value]]*0.125*Tableau1[[#This Row],[Sequestration factor]]</f>
        <v>0</v>
      </c>
      <c r="Y4641" t="s">
        <v>39</v>
      </c>
      <c r="Z4641" t="s">
        <v>40</v>
      </c>
      <c r="AA4641" t="s">
        <v>39</v>
      </c>
      <c r="AB4641" t="e">
        <f>INDEX(#REF!,MATCH(Tableau1[[#This Row],[species_name]],#REF!,0),2)</f>
        <v>#REF!</v>
      </c>
      <c r="AC4641" s="3" t="e">
        <f>Tableau1[[#This Row],[value]]/Tableau1[[#This Row],[débarquements totaux de l''espèce]]</f>
        <v>#REF!</v>
      </c>
    </row>
    <row r="4642" spans="1:29" x14ac:dyDescent="0.2">
      <c r="A4642" s="1">
        <v>45355</v>
      </c>
      <c r="B4642" t="s">
        <v>24</v>
      </c>
      <c r="C4642" t="s">
        <v>25</v>
      </c>
      <c r="D4642">
        <v>2022</v>
      </c>
      <c r="E4642" t="s">
        <v>86</v>
      </c>
      <c r="F4642" t="s">
        <v>158</v>
      </c>
      <c r="G4642" t="s">
        <v>88</v>
      </c>
      <c r="H4642" t="s">
        <v>29</v>
      </c>
      <c r="L4642" t="s">
        <v>373</v>
      </c>
      <c r="M4642" t="s">
        <v>374</v>
      </c>
      <c r="N4642" t="str">
        <f>_xlfn.CONCAT(Tableau1[[#This Row],[species_name]],Tableau1[[#This Row],[sub_reg]])</f>
        <v>Small-spotted catshark27.7.d</v>
      </c>
      <c r="O4642" t="s">
        <v>32</v>
      </c>
      <c r="P4642" t="s">
        <v>33</v>
      </c>
      <c r="Q4642" t="s">
        <v>34</v>
      </c>
      <c r="R4642">
        <v>195437.63</v>
      </c>
      <c r="S4642" t="s">
        <v>35</v>
      </c>
      <c r="T4642" t="s">
        <v>105</v>
      </c>
      <c r="U4642" t="s">
        <v>106</v>
      </c>
      <c r="V4642" t="s">
        <v>96</v>
      </c>
      <c r="W4642">
        <f>IFERROR(INDEX(#REF!,MATCH(Tableau1[[#This Row],[Identifiant pour calcul]],#REF!,0),9),0)</f>
        <v>0</v>
      </c>
      <c r="X4642">
        <f>Tableau1[[#This Row],[value]]*0.125*Tableau1[[#This Row],[Sequestration factor]]</f>
        <v>0</v>
      </c>
      <c r="Y4642" t="s">
        <v>39</v>
      </c>
      <c r="Z4642" t="s">
        <v>40</v>
      </c>
      <c r="AA4642" t="s">
        <v>39</v>
      </c>
      <c r="AB4642" t="e">
        <f>INDEX(#REF!,MATCH(Tableau1[[#This Row],[species_name]],#REF!,0),2)</f>
        <v>#REF!</v>
      </c>
      <c r="AC4642" s="3" t="e">
        <f>Tableau1[[#This Row],[value]]/Tableau1[[#This Row],[débarquements totaux de l''espèce]]</f>
        <v>#REF!</v>
      </c>
    </row>
    <row r="4643" spans="1:29" x14ac:dyDescent="0.2">
      <c r="A4643" s="1">
        <v>45355</v>
      </c>
      <c r="B4643" t="s">
        <v>24</v>
      </c>
      <c r="C4643" t="s">
        <v>25</v>
      </c>
      <c r="D4643">
        <v>2022</v>
      </c>
      <c r="E4643" t="s">
        <v>86</v>
      </c>
      <c r="F4643" t="s">
        <v>239</v>
      </c>
      <c r="G4643" t="s">
        <v>88</v>
      </c>
      <c r="H4643" t="s">
        <v>29</v>
      </c>
      <c r="L4643" t="s">
        <v>681</v>
      </c>
      <c r="M4643" t="s">
        <v>682</v>
      </c>
      <c r="N4643" t="str">
        <f>_xlfn.CONCAT(Tableau1[[#This Row],[species_name]],Tableau1[[#This Row],[sub_reg]])</f>
        <v>Small-spotted catshark27.7.e</v>
      </c>
      <c r="O4643" t="s">
        <v>32</v>
      </c>
      <c r="P4643" t="s">
        <v>33</v>
      </c>
      <c r="Q4643" t="s">
        <v>34</v>
      </c>
      <c r="R4643">
        <v>1766.57</v>
      </c>
      <c r="S4643" t="s">
        <v>35</v>
      </c>
      <c r="T4643" t="s">
        <v>105</v>
      </c>
      <c r="U4643" t="s">
        <v>106</v>
      </c>
      <c r="V4643" t="s">
        <v>226</v>
      </c>
      <c r="W4643">
        <f>IFERROR(INDEX(#REF!,MATCH(Tableau1[[#This Row],[Identifiant pour calcul]],#REF!,0),9),0)</f>
        <v>0</v>
      </c>
      <c r="X4643">
        <f>Tableau1[[#This Row],[value]]*0.125*Tableau1[[#This Row],[Sequestration factor]]</f>
        <v>0</v>
      </c>
      <c r="Y4643" t="s">
        <v>39</v>
      </c>
      <c r="Z4643" t="s">
        <v>40</v>
      </c>
      <c r="AA4643" t="s">
        <v>39</v>
      </c>
      <c r="AB4643" t="e">
        <f>INDEX(#REF!,MATCH(Tableau1[[#This Row],[species_name]],#REF!,0),2)</f>
        <v>#REF!</v>
      </c>
      <c r="AC4643" s="3" t="e">
        <f>Tableau1[[#This Row],[value]]/Tableau1[[#This Row],[débarquements totaux de l''espèce]]</f>
        <v>#REF!</v>
      </c>
    </row>
    <row r="4644" spans="1:29" x14ac:dyDescent="0.2">
      <c r="A4644" s="1">
        <v>45355</v>
      </c>
      <c r="B4644" t="s">
        <v>24</v>
      </c>
      <c r="C4644" t="s">
        <v>25</v>
      </c>
      <c r="D4644">
        <v>2022</v>
      </c>
      <c r="E4644" t="s">
        <v>86</v>
      </c>
      <c r="F4644" t="s">
        <v>523</v>
      </c>
      <c r="G4644" t="s">
        <v>28</v>
      </c>
      <c r="H4644" t="s">
        <v>29</v>
      </c>
      <c r="L4644" t="s">
        <v>524</v>
      </c>
      <c r="M4644" t="s">
        <v>525</v>
      </c>
      <c r="N4644" t="str">
        <f>_xlfn.CONCAT(Tableau1[[#This Row],[species_name]],Tableau1[[#This Row],[sub_reg]])</f>
        <v>Small-spotted catshark27.8.a</v>
      </c>
      <c r="O4644" t="s">
        <v>32</v>
      </c>
      <c r="P4644" t="s">
        <v>33</v>
      </c>
      <c r="Q4644" t="s">
        <v>34</v>
      </c>
      <c r="R4644">
        <v>2405.0500000000002</v>
      </c>
      <c r="S4644" t="s">
        <v>35</v>
      </c>
      <c r="T4644" t="s">
        <v>105</v>
      </c>
      <c r="U4644" t="s">
        <v>106</v>
      </c>
      <c r="V4644" t="s">
        <v>331</v>
      </c>
      <c r="W4644">
        <f>IFERROR(INDEX(#REF!,MATCH(Tableau1[[#This Row],[Identifiant pour calcul]],#REF!,0),9),0)</f>
        <v>0</v>
      </c>
      <c r="X4644">
        <f>Tableau1[[#This Row],[value]]*0.125*Tableau1[[#This Row],[Sequestration factor]]</f>
        <v>0</v>
      </c>
      <c r="Y4644" t="s">
        <v>39</v>
      </c>
      <c r="Z4644" t="s">
        <v>40</v>
      </c>
      <c r="AA4644" t="s">
        <v>39</v>
      </c>
      <c r="AB4644" t="e">
        <f>INDEX(#REF!,MATCH(Tableau1[[#This Row],[species_name]],#REF!,0),2)</f>
        <v>#REF!</v>
      </c>
      <c r="AC4644" s="3" t="e">
        <f>Tableau1[[#This Row],[value]]/Tableau1[[#This Row],[débarquements totaux de l''espèce]]</f>
        <v>#REF!</v>
      </c>
    </row>
    <row r="4645" spans="1:29" x14ac:dyDescent="0.2">
      <c r="A4645" s="1">
        <v>45355</v>
      </c>
      <c r="B4645" t="s">
        <v>24</v>
      </c>
      <c r="C4645" t="s">
        <v>25</v>
      </c>
      <c r="D4645">
        <v>2022</v>
      </c>
      <c r="E4645" t="s">
        <v>86</v>
      </c>
      <c r="F4645" t="s">
        <v>523</v>
      </c>
      <c r="G4645" t="s">
        <v>28</v>
      </c>
      <c r="H4645" t="s">
        <v>29</v>
      </c>
      <c r="L4645" t="s">
        <v>524</v>
      </c>
      <c r="M4645" t="s">
        <v>525</v>
      </c>
      <c r="N4645" t="str">
        <f>_xlfn.CONCAT(Tableau1[[#This Row],[species_name]],Tableau1[[#This Row],[sub_reg]])</f>
        <v>Small-spotted catshark27.8.b</v>
      </c>
      <c r="O4645" t="s">
        <v>32</v>
      </c>
      <c r="P4645" t="s">
        <v>33</v>
      </c>
      <c r="Q4645" t="s">
        <v>34</v>
      </c>
      <c r="R4645">
        <v>1277.0999999999999</v>
      </c>
      <c r="S4645" t="s">
        <v>35</v>
      </c>
      <c r="T4645" t="s">
        <v>105</v>
      </c>
      <c r="U4645" t="s">
        <v>106</v>
      </c>
      <c r="V4645" t="s">
        <v>338</v>
      </c>
      <c r="W4645">
        <f>IFERROR(INDEX(#REF!,MATCH(Tableau1[[#This Row],[Identifiant pour calcul]],#REF!,0),9),0)</f>
        <v>0</v>
      </c>
      <c r="X4645">
        <f>Tableau1[[#This Row],[value]]*0.125*Tableau1[[#This Row],[Sequestration factor]]</f>
        <v>0</v>
      </c>
      <c r="Y4645" t="s">
        <v>39</v>
      </c>
      <c r="Z4645" t="s">
        <v>40</v>
      </c>
      <c r="AA4645" t="s">
        <v>39</v>
      </c>
      <c r="AB4645" t="e">
        <f>INDEX(#REF!,MATCH(Tableau1[[#This Row],[species_name]],#REF!,0),2)</f>
        <v>#REF!</v>
      </c>
      <c r="AC4645" s="3" t="e">
        <f>Tableau1[[#This Row],[value]]/Tableau1[[#This Row],[débarquements totaux de l''espèce]]</f>
        <v>#REF!</v>
      </c>
    </row>
    <row r="4646" spans="1:29" x14ac:dyDescent="0.2">
      <c r="A4646" s="1">
        <v>45355</v>
      </c>
      <c r="B4646" t="s">
        <v>24</v>
      </c>
      <c r="C4646" t="s">
        <v>25</v>
      </c>
      <c r="D4646">
        <v>2022</v>
      </c>
      <c r="E4646" t="s">
        <v>86</v>
      </c>
      <c r="F4646" t="s">
        <v>158</v>
      </c>
      <c r="G4646" t="s">
        <v>406</v>
      </c>
      <c r="H4646" t="s">
        <v>29</v>
      </c>
      <c r="L4646" t="s">
        <v>418</v>
      </c>
      <c r="M4646" t="s">
        <v>419</v>
      </c>
      <c r="N4646" t="str">
        <f>_xlfn.CONCAT(Tableau1[[#This Row],[species_name]],Tableau1[[#This Row],[sub_reg]])</f>
        <v>Small-spotted catshark27.4.c</v>
      </c>
      <c r="O4646" t="s">
        <v>32</v>
      </c>
      <c r="P4646" t="s">
        <v>33</v>
      </c>
      <c r="Q4646" t="s">
        <v>34</v>
      </c>
      <c r="R4646">
        <v>8272.77</v>
      </c>
      <c r="S4646" t="s">
        <v>35</v>
      </c>
      <c r="T4646" t="s">
        <v>105</v>
      </c>
      <c r="U4646" t="s">
        <v>106</v>
      </c>
      <c r="V4646" t="s">
        <v>389</v>
      </c>
      <c r="W4646">
        <f>IFERROR(INDEX(#REF!,MATCH(Tableau1[[#This Row],[Identifiant pour calcul]],#REF!,0),9),0)</f>
        <v>0</v>
      </c>
      <c r="X4646">
        <f>Tableau1[[#This Row],[value]]*0.125*Tableau1[[#This Row],[Sequestration factor]]</f>
        <v>0</v>
      </c>
      <c r="Y4646" t="s">
        <v>39</v>
      </c>
      <c r="Z4646" t="s">
        <v>40</v>
      </c>
      <c r="AA4646" t="s">
        <v>39</v>
      </c>
      <c r="AB4646" t="e">
        <f>INDEX(#REF!,MATCH(Tableau1[[#This Row],[species_name]],#REF!,0),2)</f>
        <v>#REF!</v>
      </c>
      <c r="AC4646" s="3" t="e">
        <f>Tableau1[[#This Row],[value]]/Tableau1[[#This Row],[débarquements totaux de l''espèce]]</f>
        <v>#REF!</v>
      </c>
    </row>
    <row r="4647" spans="1:29" x14ac:dyDescent="0.2">
      <c r="A4647" s="1">
        <v>45355</v>
      </c>
      <c r="B4647" t="s">
        <v>24</v>
      </c>
      <c r="C4647" t="s">
        <v>25</v>
      </c>
      <c r="D4647">
        <v>2022</v>
      </c>
      <c r="E4647" t="s">
        <v>86</v>
      </c>
      <c r="F4647" t="s">
        <v>158</v>
      </c>
      <c r="G4647" t="s">
        <v>406</v>
      </c>
      <c r="H4647" t="s">
        <v>29</v>
      </c>
      <c r="L4647" t="s">
        <v>418</v>
      </c>
      <c r="M4647" t="s">
        <v>419</v>
      </c>
      <c r="N4647" t="str">
        <f>_xlfn.CONCAT(Tableau1[[#This Row],[species_name]],Tableau1[[#This Row],[sub_reg]])</f>
        <v>Small-spotted catshark27.7.d</v>
      </c>
      <c r="O4647" t="s">
        <v>32</v>
      </c>
      <c r="P4647" t="s">
        <v>33</v>
      </c>
      <c r="Q4647" t="s">
        <v>34</v>
      </c>
      <c r="R4647">
        <v>194192.99</v>
      </c>
      <c r="S4647" t="s">
        <v>35</v>
      </c>
      <c r="T4647" t="s">
        <v>105</v>
      </c>
      <c r="U4647" t="s">
        <v>106</v>
      </c>
      <c r="V4647" t="s">
        <v>96</v>
      </c>
      <c r="W4647">
        <f>IFERROR(INDEX(#REF!,MATCH(Tableau1[[#This Row],[Identifiant pour calcul]],#REF!,0),9),0)</f>
        <v>0</v>
      </c>
      <c r="X4647">
        <f>Tableau1[[#This Row],[value]]*0.125*Tableau1[[#This Row],[Sequestration factor]]</f>
        <v>0</v>
      </c>
      <c r="Y4647" t="s">
        <v>39</v>
      </c>
      <c r="Z4647" t="s">
        <v>40</v>
      </c>
      <c r="AA4647" t="s">
        <v>39</v>
      </c>
      <c r="AB4647" t="e">
        <f>INDEX(#REF!,MATCH(Tableau1[[#This Row],[species_name]],#REF!,0),2)</f>
        <v>#REF!</v>
      </c>
      <c r="AC4647" s="3" t="e">
        <f>Tableau1[[#This Row],[value]]/Tableau1[[#This Row],[débarquements totaux de l''espèce]]</f>
        <v>#REF!</v>
      </c>
    </row>
    <row r="4648" spans="1:29" x14ac:dyDescent="0.2">
      <c r="A4648" s="1">
        <v>45355</v>
      </c>
      <c r="B4648" t="s">
        <v>24</v>
      </c>
      <c r="C4648" t="s">
        <v>25</v>
      </c>
      <c r="D4648">
        <v>2022</v>
      </c>
      <c r="E4648" t="s">
        <v>86</v>
      </c>
      <c r="F4648" t="s">
        <v>158</v>
      </c>
      <c r="G4648" t="s">
        <v>406</v>
      </c>
      <c r="H4648" t="s">
        <v>29</v>
      </c>
      <c r="L4648" t="s">
        <v>418</v>
      </c>
      <c r="M4648" t="s">
        <v>419</v>
      </c>
      <c r="N4648" t="str">
        <f>_xlfn.CONCAT(Tableau1[[#This Row],[species_name]],Tableau1[[#This Row],[sub_reg]])</f>
        <v>Small-spotted catshark27.7.e</v>
      </c>
      <c r="O4648" t="s">
        <v>32</v>
      </c>
      <c r="P4648" t="s">
        <v>33</v>
      </c>
      <c r="Q4648" t="s">
        <v>34</v>
      </c>
      <c r="R4648">
        <v>238411.03</v>
      </c>
      <c r="S4648" t="s">
        <v>35</v>
      </c>
      <c r="T4648" t="s">
        <v>105</v>
      </c>
      <c r="U4648" t="s">
        <v>106</v>
      </c>
      <c r="V4648" t="s">
        <v>226</v>
      </c>
      <c r="W4648">
        <f>IFERROR(INDEX(#REF!,MATCH(Tableau1[[#This Row],[Identifiant pour calcul]],#REF!,0),9),0)</f>
        <v>0</v>
      </c>
      <c r="X4648">
        <f>Tableau1[[#This Row],[value]]*0.125*Tableau1[[#This Row],[Sequestration factor]]</f>
        <v>0</v>
      </c>
      <c r="Y4648" t="s">
        <v>39</v>
      </c>
      <c r="Z4648" t="s">
        <v>40</v>
      </c>
      <c r="AA4648" t="s">
        <v>39</v>
      </c>
      <c r="AB4648" t="e">
        <f>INDEX(#REF!,MATCH(Tableau1[[#This Row],[species_name]],#REF!,0),2)</f>
        <v>#REF!</v>
      </c>
      <c r="AC4648" s="3" t="e">
        <f>Tableau1[[#This Row],[value]]/Tableau1[[#This Row],[débarquements totaux de l''espèce]]</f>
        <v>#REF!</v>
      </c>
    </row>
    <row r="4649" spans="1:29" x14ac:dyDescent="0.2">
      <c r="A4649" s="1">
        <v>45355</v>
      </c>
      <c r="B4649" t="s">
        <v>24</v>
      </c>
      <c r="C4649" t="s">
        <v>25</v>
      </c>
      <c r="D4649">
        <v>2022</v>
      </c>
      <c r="E4649" t="s">
        <v>86</v>
      </c>
      <c r="F4649" t="s">
        <v>158</v>
      </c>
      <c r="G4649" t="s">
        <v>406</v>
      </c>
      <c r="H4649" t="s">
        <v>29</v>
      </c>
      <c r="L4649" t="s">
        <v>418</v>
      </c>
      <c r="M4649" t="s">
        <v>419</v>
      </c>
      <c r="N4649" t="str">
        <f>_xlfn.CONCAT(Tableau1[[#This Row],[species_name]],Tableau1[[#This Row],[sub_reg]])</f>
        <v>Small-spotted catshark27.7.f</v>
      </c>
      <c r="O4649" t="s">
        <v>32</v>
      </c>
      <c r="P4649" t="s">
        <v>33</v>
      </c>
      <c r="Q4649" t="s">
        <v>34</v>
      </c>
      <c r="R4649">
        <v>9622.89</v>
      </c>
      <c r="S4649" t="s">
        <v>35</v>
      </c>
      <c r="T4649" t="s">
        <v>105</v>
      </c>
      <c r="U4649" t="s">
        <v>106</v>
      </c>
      <c r="V4649" t="s">
        <v>685</v>
      </c>
      <c r="W4649">
        <f>IFERROR(INDEX(#REF!,MATCH(Tableau1[[#This Row],[Identifiant pour calcul]],#REF!,0),9),0)</f>
        <v>0</v>
      </c>
      <c r="X4649">
        <f>Tableau1[[#This Row],[value]]*0.125*Tableau1[[#This Row],[Sequestration factor]]</f>
        <v>0</v>
      </c>
      <c r="Y4649" t="s">
        <v>39</v>
      </c>
      <c r="Z4649" t="s">
        <v>40</v>
      </c>
      <c r="AA4649" t="s">
        <v>39</v>
      </c>
      <c r="AB4649" t="e">
        <f>INDEX(#REF!,MATCH(Tableau1[[#This Row],[species_name]],#REF!,0),2)</f>
        <v>#REF!</v>
      </c>
      <c r="AC4649" s="3" t="e">
        <f>Tableau1[[#This Row],[value]]/Tableau1[[#This Row],[débarquements totaux de l''espèce]]</f>
        <v>#REF!</v>
      </c>
    </row>
    <row r="4650" spans="1:29" x14ac:dyDescent="0.2">
      <c r="A4650" s="1">
        <v>45355</v>
      </c>
      <c r="B4650" t="s">
        <v>24</v>
      </c>
      <c r="C4650" t="s">
        <v>25</v>
      </c>
      <c r="D4650">
        <v>2022</v>
      </c>
      <c r="E4650" t="s">
        <v>86</v>
      </c>
      <c r="F4650" t="s">
        <v>158</v>
      </c>
      <c r="G4650" t="s">
        <v>406</v>
      </c>
      <c r="H4650" t="s">
        <v>29</v>
      </c>
      <c r="L4650" t="s">
        <v>418</v>
      </c>
      <c r="M4650" t="s">
        <v>419</v>
      </c>
      <c r="N4650" t="str">
        <f>_xlfn.CONCAT(Tableau1[[#This Row],[species_name]],Tableau1[[#This Row],[sub_reg]])</f>
        <v>Small-spotted catshark27.7.g</v>
      </c>
      <c r="O4650" t="s">
        <v>32</v>
      </c>
      <c r="P4650" t="s">
        <v>33</v>
      </c>
      <c r="Q4650" t="s">
        <v>34</v>
      </c>
      <c r="R4650">
        <v>14374.05</v>
      </c>
      <c r="S4650" t="s">
        <v>35</v>
      </c>
      <c r="T4650" t="s">
        <v>105</v>
      </c>
      <c r="U4650" t="s">
        <v>106</v>
      </c>
      <c r="V4650" t="s">
        <v>662</v>
      </c>
      <c r="W4650">
        <f>IFERROR(INDEX(#REF!,MATCH(Tableau1[[#This Row],[Identifiant pour calcul]],#REF!,0),9),0)</f>
        <v>0</v>
      </c>
      <c r="X4650">
        <f>Tableau1[[#This Row],[value]]*0.125*Tableau1[[#This Row],[Sequestration factor]]</f>
        <v>0</v>
      </c>
      <c r="Y4650" t="s">
        <v>39</v>
      </c>
      <c r="Z4650" t="s">
        <v>40</v>
      </c>
      <c r="AA4650" t="s">
        <v>39</v>
      </c>
      <c r="AB4650" t="e">
        <f>INDEX(#REF!,MATCH(Tableau1[[#This Row],[species_name]],#REF!,0),2)</f>
        <v>#REF!</v>
      </c>
      <c r="AC4650" s="3" t="e">
        <f>Tableau1[[#This Row],[value]]/Tableau1[[#This Row],[débarquements totaux de l''espèce]]</f>
        <v>#REF!</v>
      </c>
    </row>
    <row r="4651" spans="1:29" x14ac:dyDescent="0.2">
      <c r="A4651" s="1">
        <v>45355</v>
      </c>
      <c r="B4651" t="s">
        <v>24</v>
      </c>
      <c r="C4651" t="s">
        <v>25</v>
      </c>
      <c r="D4651">
        <v>2022</v>
      </c>
      <c r="E4651" t="s">
        <v>86</v>
      </c>
      <c r="F4651" t="s">
        <v>158</v>
      </c>
      <c r="G4651" t="s">
        <v>406</v>
      </c>
      <c r="H4651" t="s">
        <v>29</v>
      </c>
      <c r="L4651" t="s">
        <v>418</v>
      </c>
      <c r="M4651" t="s">
        <v>419</v>
      </c>
      <c r="N4651" t="str">
        <f>_xlfn.CONCAT(Tableau1[[#This Row],[species_name]],Tableau1[[#This Row],[sub_reg]])</f>
        <v>Small-spotted catshark27.7.h</v>
      </c>
      <c r="O4651" t="s">
        <v>32</v>
      </c>
      <c r="P4651" t="s">
        <v>33</v>
      </c>
      <c r="Q4651" t="s">
        <v>34</v>
      </c>
      <c r="R4651">
        <v>86020.5</v>
      </c>
      <c r="S4651" t="s">
        <v>35</v>
      </c>
      <c r="T4651" t="s">
        <v>105</v>
      </c>
      <c r="U4651" t="s">
        <v>106</v>
      </c>
      <c r="V4651" t="s">
        <v>330</v>
      </c>
      <c r="W4651">
        <f>IFERROR(INDEX(#REF!,MATCH(Tableau1[[#This Row],[Identifiant pour calcul]],#REF!,0),9),0)</f>
        <v>0</v>
      </c>
      <c r="X4651">
        <f>Tableau1[[#This Row],[value]]*0.125*Tableau1[[#This Row],[Sequestration factor]]</f>
        <v>0</v>
      </c>
      <c r="Y4651" t="s">
        <v>39</v>
      </c>
      <c r="Z4651" t="s">
        <v>40</v>
      </c>
      <c r="AA4651" t="s">
        <v>39</v>
      </c>
      <c r="AB4651" t="e">
        <f>INDEX(#REF!,MATCH(Tableau1[[#This Row],[species_name]],#REF!,0),2)</f>
        <v>#REF!</v>
      </c>
      <c r="AC4651" s="3" t="e">
        <f>Tableau1[[#This Row],[value]]/Tableau1[[#This Row],[débarquements totaux de l''espèce]]</f>
        <v>#REF!</v>
      </c>
    </row>
    <row r="4652" spans="1:29" x14ac:dyDescent="0.2">
      <c r="A4652" s="1">
        <v>45355</v>
      </c>
      <c r="B4652" t="s">
        <v>24</v>
      </c>
      <c r="C4652" t="s">
        <v>25</v>
      </c>
      <c r="D4652">
        <v>2022</v>
      </c>
      <c r="E4652" t="s">
        <v>86</v>
      </c>
      <c r="F4652" t="s">
        <v>158</v>
      </c>
      <c r="G4652" t="s">
        <v>406</v>
      </c>
      <c r="H4652" t="s">
        <v>29</v>
      </c>
      <c r="L4652" t="s">
        <v>418</v>
      </c>
      <c r="M4652" t="s">
        <v>419</v>
      </c>
      <c r="N4652" t="str">
        <f>_xlfn.CONCAT(Tableau1[[#This Row],[species_name]],Tableau1[[#This Row],[sub_reg]])</f>
        <v>Small-spotted catshark27.7.j</v>
      </c>
      <c r="O4652" t="s">
        <v>32</v>
      </c>
      <c r="P4652" t="s">
        <v>33</v>
      </c>
      <c r="Q4652" t="s">
        <v>34</v>
      </c>
      <c r="R4652">
        <v>1331.81</v>
      </c>
      <c r="S4652" t="s">
        <v>35</v>
      </c>
      <c r="T4652" t="s">
        <v>105</v>
      </c>
      <c r="U4652" t="s">
        <v>106</v>
      </c>
      <c r="V4652" t="s">
        <v>377</v>
      </c>
      <c r="W4652">
        <f>IFERROR(INDEX(#REF!,MATCH(Tableau1[[#This Row],[Identifiant pour calcul]],#REF!,0),9),0)</f>
        <v>0</v>
      </c>
      <c r="X4652">
        <f>Tableau1[[#This Row],[value]]*0.125*Tableau1[[#This Row],[Sequestration factor]]</f>
        <v>0</v>
      </c>
      <c r="Y4652" t="s">
        <v>39</v>
      </c>
      <c r="Z4652" t="s">
        <v>40</v>
      </c>
      <c r="AA4652" t="s">
        <v>39</v>
      </c>
      <c r="AB4652" t="e">
        <f>INDEX(#REF!,MATCH(Tableau1[[#This Row],[species_name]],#REF!,0),2)</f>
        <v>#REF!</v>
      </c>
      <c r="AC4652" s="3" t="e">
        <f>Tableau1[[#This Row],[value]]/Tableau1[[#This Row],[débarquements totaux de l''espèce]]</f>
        <v>#REF!</v>
      </c>
    </row>
    <row r="4653" spans="1:29" x14ac:dyDescent="0.2">
      <c r="A4653" s="1">
        <v>45355</v>
      </c>
      <c r="B4653" t="s">
        <v>24</v>
      </c>
      <c r="C4653" t="s">
        <v>25</v>
      </c>
      <c r="D4653">
        <v>2022</v>
      </c>
      <c r="E4653" t="s">
        <v>86</v>
      </c>
      <c r="F4653" t="s">
        <v>158</v>
      </c>
      <c r="G4653" t="s">
        <v>406</v>
      </c>
      <c r="H4653" t="s">
        <v>29</v>
      </c>
      <c r="L4653" t="s">
        <v>418</v>
      </c>
      <c r="M4653" t="s">
        <v>419</v>
      </c>
      <c r="N4653" t="str">
        <f>_xlfn.CONCAT(Tableau1[[#This Row],[species_name]],Tableau1[[#This Row],[sub_reg]])</f>
        <v>Small-spotted catshark27.8.a</v>
      </c>
      <c r="O4653" t="s">
        <v>32</v>
      </c>
      <c r="P4653" t="s">
        <v>33</v>
      </c>
      <c r="Q4653" t="s">
        <v>34</v>
      </c>
      <c r="R4653">
        <v>3667.93</v>
      </c>
      <c r="S4653" t="s">
        <v>35</v>
      </c>
      <c r="T4653" t="s">
        <v>105</v>
      </c>
      <c r="U4653" t="s">
        <v>106</v>
      </c>
      <c r="V4653" t="s">
        <v>331</v>
      </c>
      <c r="W4653">
        <f>IFERROR(INDEX(#REF!,MATCH(Tableau1[[#This Row],[Identifiant pour calcul]],#REF!,0),9),0)</f>
        <v>0</v>
      </c>
      <c r="X4653">
        <f>Tableau1[[#This Row],[value]]*0.125*Tableau1[[#This Row],[Sequestration factor]]</f>
        <v>0</v>
      </c>
      <c r="Y4653" t="s">
        <v>39</v>
      </c>
      <c r="Z4653" t="s">
        <v>40</v>
      </c>
      <c r="AA4653" t="s">
        <v>39</v>
      </c>
      <c r="AB4653" t="e">
        <f>INDEX(#REF!,MATCH(Tableau1[[#This Row],[species_name]],#REF!,0),2)</f>
        <v>#REF!</v>
      </c>
      <c r="AC4653" s="3" t="e">
        <f>Tableau1[[#This Row],[value]]/Tableau1[[#This Row],[débarquements totaux de l''espèce]]</f>
        <v>#REF!</v>
      </c>
    </row>
    <row r="4654" spans="1:29" x14ac:dyDescent="0.2">
      <c r="A4654" s="1">
        <v>45355</v>
      </c>
      <c r="B4654" t="s">
        <v>24</v>
      </c>
      <c r="C4654" t="s">
        <v>25</v>
      </c>
      <c r="D4654">
        <v>2022</v>
      </c>
      <c r="E4654" t="s">
        <v>86</v>
      </c>
      <c r="F4654" t="s">
        <v>372</v>
      </c>
      <c r="G4654" t="s">
        <v>28</v>
      </c>
      <c r="H4654" t="s">
        <v>29</v>
      </c>
      <c r="L4654" t="s">
        <v>711</v>
      </c>
      <c r="M4654" t="s">
        <v>712</v>
      </c>
      <c r="N4654" t="str">
        <f>_xlfn.CONCAT(Tableau1[[#This Row],[species_name]],Tableau1[[#This Row],[sub_reg]])</f>
        <v>Small-spotted catshark27.7.d</v>
      </c>
      <c r="O4654" t="s">
        <v>32</v>
      </c>
      <c r="P4654" t="s">
        <v>33</v>
      </c>
      <c r="Q4654" t="s">
        <v>34</v>
      </c>
      <c r="R4654">
        <v>84840.53</v>
      </c>
      <c r="S4654" t="s">
        <v>35</v>
      </c>
      <c r="T4654" t="s">
        <v>105</v>
      </c>
      <c r="U4654" t="s">
        <v>106</v>
      </c>
      <c r="V4654" t="s">
        <v>96</v>
      </c>
      <c r="W4654">
        <f>IFERROR(INDEX(#REF!,MATCH(Tableau1[[#This Row],[Identifiant pour calcul]],#REF!,0),9),0)</f>
        <v>0</v>
      </c>
      <c r="X4654">
        <f>Tableau1[[#This Row],[value]]*0.125*Tableau1[[#This Row],[Sequestration factor]]</f>
        <v>0</v>
      </c>
      <c r="Y4654" t="s">
        <v>39</v>
      </c>
      <c r="Z4654" t="s">
        <v>40</v>
      </c>
      <c r="AA4654" t="s">
        <v>39</v>
      </c>
      <c r="AB4654" t="e">
        <f>INDEX(#REF!,MATCH(Tableau1[[#This Row],[species_name]],#REF!,0),2)</f>
        <v>#REF!</v>
      </c>
      <c r="AC4654" s="3" t="e">
        <f>Tableau1[[#This Row],[value]]/Tableau1[[#This Row],[débarquements totaux de l''espèce]]</f>
        <v>#REF!</v>
      </c>
    </row>
    <row r="4655" spans="1:29" x14ac:dyDescent="0.2">
      <c r="A4655" s="1">
        <v>45355</v>
      </c>
      <c r="B4655" t="s">
        <v>24</v>
      </c>
      <c r="C4655" t="s">
        <v>25</v>
      </c>
      <c r="D4655">
        <v>2022</v>
      </c>
      <c r="E4655" t="s">
        <v>86</v>
      </c>
      <c r="F4655" t="s">
        <v>372</v>
      </c>
      <c r="G4655" t="s">
        <v>28</v>
      </c>
      <c r="H4655" t="s">
        <v>29</v>
      </c>
      <c r="L4655" t="s">
        <v>711</v>
      </c>
      <c r="M4655" t="s">
        <v>712</v>
      </c>
      <c r="N4655" t="str">
        <f>_xlfn.CONCAT(Tableau1[[#This Row],[species_name]],Tableau1[[#This Row],[sub_reg]])</f>
        <v>Small-spotted catshark27.7.e</v>
      </c>
      <c r="O4655" t="s">
        <v>32</v>
      </c>
      <c r="P4655" t="s">
        <v>33</v>
      </c>
      <c r="Q4655" t="s">
        <v>34</v>
      </c>
      <c r="R4655">
        <v>15511.13</v>
      </c>
      <c r="S4655" t="s">
        <v>35</v>
      </c>
      <c r="T4655" t="s">
        <v>105</v>
      </c>
      <c r="U4655" t="s">
        <v>106</v>
      </c>
      <c r="V4655" t="s">
        <v>226</v>
      </c>
      <c r="W4655">
        <f>IFERROR(INDEX(#REF!,MATCH(Tableau1[[#This Row],[Identifiant pour calcul]],#REF!,0),9),0)</f>
        <v>0</v>
      </c>
      <c r="X4655">
        <f>Tableau1[[#This Row],[value]]*0.125*Tableau1[[#This Row],[Sequestration factor]]</f>
        <v>0</v>
      </c>
      <c r="Y4655" t="s">
        <v>39</v>
      </c>
      <c r="Z4655" t="s">
        <v>40</v>
      </c>
      <c r="AA4655" t="s">
        <v>39</v>
      </c>
      <c r="AB4655" t="e">
        <f>INDEX(#REF!,MATCH(Tableau1[[#This Row],[species_name]],#REF!,0),2)</f>
        <v>#REF!</v>
      </c>
      <c r="AC4655" s="3" t="e">
        <f>Tableau1[[#This Row],[value]]/Tableau1[[#This Row],[débarquements totaux de l''espèce]]</f>
        <v>#REF!</v>
      </c>
    </row>
    <row r="4656" spans="1:29" x14ac:dyDescent="0.2">
      <c r="A4656" s="1">
        <v>45355</v>
      </c>
      <c r="B4656" t="s">
        <v>24</v>
      </c>
      <c r="C4656" t="s">
        <v>25</v>
      </c>
      <c r="D4656">
        <v>2022</v>
      </c>
      <c r="E4656" t="s">
        <v>86</v>
      </c>
      <c r="F4656" t="s">
        <v>158</v>
      </c>
      <c r="G4656" t="s">
        <v>28</v>
      </c>
      <c r="H4656" t="s">
        <v>29</v>
      </c>
      <c r="M4656" t="s">
        <v>821</v>
      </c>
      <c r="N4656" t="str">
        <f>_xlfn.CONCAT(Tableau1[[#This Row],[species_name]],Tableau1[[#This Row],[sub_reg]])</f>
        <v>Small-spotted catshark27.7.d</v>
      </c>
      <c r="O4656" t="s">
        <v>32</v>
      </c>
      <c r="P4656" t="s">
        <v>33</v>
      </c>
      <c r="Q4656" t="s">
        <v>34</v>
      </c>
      <c r="R4656">
        <v>159342.07</v>
      </c>
      <c r="S4656" t="s">
        <v>35</v>
      </c>
      <c r="T4656" t="s">
        <v>105</v>
      </c>
      <c r="U4656" t="s">
        <v>106</v>
      </c>
      <c r="V4656" t="s">
        <v>96</v>
      </c>
      <c r="W4656">
        <f>IFERROR(INDEX(#REF!,MATCH(Tableau1[[#This Row],[Identifiant pour calcul]],#REF!,0),9),0)</f>
        <v>0</v>
      </c>
      <c r="X4656">
        <f>Tableau1[[#This Row],[value]]*0.125*Tableau1[[#This Row],[Sequestration factor]]</f>
        <v>0</v>
      </c>
      <c r="Y4656" t="s">
        <v>39</v>
      </c>
      <c r="Z4656" t="s">
        <v>40</v>
      </c>
      <c r="AA4656" t="s">
        <v>39</v>
      </c>
      <c r="AB4656" t="e">
        <f>INDEX(#REF!,MATCH(Tableau1[[#This Row],[species_name]],#REF!,0),2)</f>
        <v>#REF!</v>
      </c>
      <c r="AC4656" s="3" t="e">
        <f>Tableau1[[#This Row],[value]]/Tableau1[[#This Row],[débarquements totaux de l''espèce]]</f>
        <v>#REF!</v>
      </c>
    </row>
    <row r="4657" spans="1:29" x14ac:dyDescent="0.2">
      <c r="A4657" s="1">
        <v>45355</v>
      </c>
      <c r="B4657" t="s">
        <v>24</v>
      </c>
      <c r="C4657" t="s">
        <v>25</v>
      </c>
      <c r="D4657">
        <v>2022</v>
      </c>
      <c r="E4657" t="s">
        <v>86</v>
      </c>
      <c r="F4657" t="s">
        <v>158</v>
      </c>
      <c r="G4657" t="s">
        <v>28</v>
      </c>
      <c r="H4657" t="s">
        <v>29</v>
      </c>
      <c r="M4657" t="s">
        <v>821</v>
      </c>
      <c r="N4657" t="str">
        <f>_xlfn.CONCAT(Tableau1[[#This Row],[species_name]],Tableau1[[#This Row],[sub_reg]])</f>
        <v>Small-spotted catshark27.7.e</v>
      </c>
      <c r="O4657" t="s">
        <v>32</v>
      </c>
      <c r="P4657" t="s">
        <v>33</v>
      </c>
      <c r="Q4657" t="s">
        <v>34</v>
      </c>
      <c r="R4657">
        <v>75919.86</v>
      </c>
      <c r="S4657" t="s">
        <v>35</v>
      </c>
      <c r="T4657" t="s">
        <v>105</v>
      </c>
      <c r="U4657" t="s">
        <v>106</v>
      </c>
      <c r="V4657" t="s">
        <v>226</v>
      </c>
      <c r="W4657">
        <f>IFERROR(INDEX(#REF!,MATCH(Tableau1[[#This Row],[Identifiant pour calcul]],#REF!,0),9),0)</f>
        <v>0</v>
      </c>
      <c r="X4657">
        <f>Tableau1[[#This Row],[value]]*0.125*Tableau1[[#This Row],[Sequestration factor]]</f>
        <v>0</v>
      </c>
      <c r="Y4657" t="s">
        <v>39</v>
      </c>
      <c r="Z4657" t="s">
        <v>40</v>
      </c>
      <c r="AA4657" t="s">
        <v>39</v>
      </c>
      <c r="AB4657" t="e">
        <f>INDEX(#REF!,MATCH(Tableau1[[#This Row],[species_name]],#REF!,0),2)</f>
        <v>#REF!</v>
      </c>
      <c r="AC4657" s="3" t="e">
        <f>Tableau1[[#This Row],[value]]/Tableau1[[#This Row],[débarquements totaux de l''espèce]]</f>
        <v>#REF!</v>
      </c>
    </row>
    <row r="4658" spans="1:29" x14ac:dyDescent="0.2">
      <c r="A4658" s="1">
        <v>45355</v>
      </c>
      <c r="B4658" t="s">
        <v>24</v>
      </c>
      <c r="C4658" t="s">
        <v>25</v>
      </c>
      <c r="D4658">
        <v>2022</v>
      </c>
      <c r="E4658" t="s">
        <v>86</v>
      </c>
      <c r="F4658" t="s">
        <v>158</v>
      </c>
      <c r="G4658" t="s">
        <v>28</v>
      </c>
      <c r="H4658" t="s">
        <v>29</v>
      </c>
      <c r="M4658" t="s">
        <v>821</v>
      </c>
      <c r="N4658" t="str">
        <f>_xlfn.CONCAT(Tableau1[[#This Row],[species_name]],Tableau1[[#This Row],[sub_reg]])</f>
        <v>Small-spotted catshark27.7.h</v>
      </c>
      <c r="O4658" t="s">
        <v>32</v>
      </c>
      <c r="P4658" t="s">
        <v>33</v>
      </c>
      <c r="Q4658" t="s">
        <v>34</v>
      </c>
      <c r="R4658">
        <v>17875.68</v>
      </c>
      <c r="S4658" t="s">
        <v>35</v>
      </c>
      <c r="T4658" t="s">
        <v>105</v>
      </c>
      <c r="U4658" t="s">
        <v>106</v>
      </c>
      <c r="V4658" t="s">
        <v>330</v>
      </c>
      <c r="W4658">
        <f>IFERROR(INDEX(#REF!,MATCH(Tableau1[[#This Row],[Identifiant pour calcul]],#REF!,0),9),0)</f>
        <v>0</v>
      </c>
      <c r="X4658">
        <f>Tableau1[[#This Row],[value]]*0.125*Tableau1[[#This Row],[Sequestration factor]]</f>
        <v>0</v>
      </c>
      <c r="Y4658" t="s">
        <v>39</v>
      </c>
      <c r="Z4658" t="s">
        <v>40</v>
      </c>
      <c r="AA4658" t="s">
        <v>39</v>
      </c>
      <c r="AB4658" t="e">
        <f>INDEX(#REF!,MATCH(Tableau1[[#This Row],[species_name]],#REF!,0),2)</f>
        <v>#REF!</v>
      </c>
      <c r="AC4658" s="3" t="e">
        <f>Tableau1[[#This Row],[value]]/Tableau1[[#This Row],[débarquements totaux de l''espèce]]</f>
        <v>#REF!</v>
      </c>
    </row>
    <row r="4659" spans="1:29" x14ac:dyDescent="0.2">
      <c r="A4659" s="1">
        <v>45355</v>
      </c>
      <c r="B4659" t="s">
        <v>24</v>
      </c>
      <c r="C4659" t="s">
        <v>25</v>
      </c>
      <c r="D4659">
        <v>2022</v>
      </c>
      <c r="E4659" t="s">
        <v>86</v>
      </c>
      <c r="F4659" t="s">
        <v>158</v>
      </c>
      <c r="G4659" t="s">
        <v>28</v>
      </c>
      <c r="H4659" t="s">
        <v>29</v>
      </c>
      <c r="M4659" t="s">
        <v>821</v>
      </c>
      <c r="N4659" t="str">
        <f>_xlfn.CONCAT(Tableau1[[#This Row],[species_name]],Tableau1[[#This Row],[sub_reg]])</f>
        <v>Small-spotted catshark27.8.a</v>
      </c>
      <c r="O4659" t="s">
        <v>32</v>
      </c>
      <c r="P4659" t="s">
        <v>33</v>
      </c>
      <c r="Q4659" t="s">
        <v>34</v>
      </c>
      <c r="R4659">
        <v>184653.02</v>
      </c>
      <c r="S4659" t="s">
        <v>35</v>
      </c>
      <c r="T4659" t="s">
        <v>105</v>
      </c>
      <c r="U4659" t="s">
        <v>106</v>
      </c>
      <c r="V4659" t="s">
        <v>331</v>
      </c>
      <c r="W4659">
        <f>IFERROR(INDEX(#REF!,MATCH(Tableau1[[#This Row],[Identifiant pour calcul]],#REF!,0),9),0)</f>
        <v>0</v>
      </c>
      <c r="X4659">
        <f>Tableau1[[#This Row],[value]]*0.125*Tableau1[[#This Row],[Sequestration factor]]</f>
        <v>0</v>
      </c>
      <c r="Y4659" t="s">
        <v>39</v>
      </c>
      <c r="Z4659" t="s">
        <v>40</v>
      </c>
      <c r="AA4659" t="s">
        <v>39</v>
      </c>
      <c r="AB4659" t="e">
        <f>INDEX(#REF!,MATCH(Tableau1[[#This Row],[species_name]],#REF!,0),2)</f>
        <v>#REF!</v>
      </c>
      <c r="AC4659" s="3" t="e">
        <f>Tableau1[[#This Row],[value]]/Tableau1[[#This Row],[débarquements totaux de l''espèce]]</f>
        <v>#REF!</v>
      </c>
    </row>
    <row r="4660" spans="1:29" x14ac:dyDescent="0.2">
      <c r="A4660" s="1">
        <v>45355</v>
      </c>
      <c r="B4660" t="s">
        <v>24</v>
      </c>
      <c r="C4660" t="s">
        <v>25</v>
      </c>
      <c r="D4660">
        <v>2022</v>
      </c>
      <c r="E4660" t="s">
        <v>86</v>
      </c>
      <c r="F4660" t="s">
        <v>158</v>
      </c>
      <c r="G4660" t="s">
        <v>28</v>
      </c>
      <c r="H4660" t="s">
        <v>29</v>
      </c>
      <c r="M4660" t="s">
        <v>821</v>
      </c>
      <c r="N4660" t="str">
        <f>_xlfn.CONCAT(Tableau1[[#This Row],[species_name]],Tableau1[[#This Row],[sub_reg]])</f>
        <v>Small-spotted catshark27.8.b</v>
      </c>
      <c r="O4660" t="s">
        <v>32</v>
      </c>
      <c r="P4660" t="s">
        <v>33</v>
      </c>
      <c r="Q4660" t="s">
        <v>34</v>
      </c>
      <c r="R4660">
        <v>1877.86</v>
      </c>
      <c r="S4660" t="s">
        <v>35</v>
      </c>
      <c r="T4660" t="s">
        <v>105</v>
      </c>
      <c r="U4660" t="s">
        <v>106</v>
      </c>
      <c r="V4660" t="s">
        <v>338</v>
      </c>
      <c r="W4660">
        <f>IFERROR(INDEX(#REF!,MATCH(Tableau1[[#This Row],[Identifiant pour calcul]],#REF!,0),9),0)</f>
        <v>0</v>
      </c>
      <c r="X4660">
        <f>Tableau1[[#This Row],[value]]*0.125*Tableau1[[#This Row],[Sequestration factor]]</f>
        <v>0</v>
      </c>
      <c r="Y4660" t="s">
        <v>39</v>
      </c>
      <c r="Z4660" t="s">
        <v>40</v>
      </c>
      <c r="AA4660" t="s">
        <v>39</v>
      </c>
      <c r="AB4660" t="e">
        <f>INDEX(#REF!,MATCH(Tableau1[[#This Row],[species_name]],#REF!,0),2)</f>
        <v>#REF!</v>
      </c>
      <c r="AC4660" s="3" t="e">
        <f>Tableau1[[#This Row],[value]]/Tableau1[[#This Row],[débarquements totaux de l''espèce]]</f>
        <v>#REF!</v>
      </c>
    </row>
    <row r="4661" spans="1:29" x14ac:dyDescent="0.2">
      <c r="A4661" s="1">
        <v>45355</v>
      </c>
      <c r="B4661" t="s">
        <v>24</v>
      </c>
      <c r="C4661" t="s">
        <v>25</v>
      </c>
      <c r="D4661">
        <v>2022</v>
      </c>
      <c r="E4661" t="s">
        <v>86</v>
      </c>
      <c r="F4661" t="s">
        <v>158</v>
      </c>
      <c r="G4661" t="s">
        <v>107</v>
      </c>
      <c r="H4661" t="s">
        <v>29</v>
      </c>
      <c r="L4661" t="s">
        <v>822</v>
      </c>
      <c r="M4661" t="s">
        <v>823</v>
      </c>
      <c r="N4661" t="str">
        <f>_xlfn.CONCAT(Tableau1[[#This Row],[species_name]],Tableau1[[#This Row],[sub_reg]])</f>
        <v>Small-spotted catshark27.7.e</v>
      </c>
      <c r="O4661" t="s">
        <v>32</v>
      </c>
      <c r="P4661" t="s">
        <v>33</v>
      </c>
      <c r="Q4661" t="s">
        <v>34</v>
      </c>
      <c r="R4661">
        <v>4527.8599999999997</v>
      </c>
      <c r="S4661" t="s">
        <v>35</v>
      </c>
      <c r="T4661" t="s">
        <v>105</v>
      </c>
      <c r="U4661" t="s">
        <v>106</v>
      </c>
      <c r="V4661" t="s">
        <v>226</v>
      </c>
      <c r="W4661">
        <f>IFERROR(INDEX(#REF!,MATCH(Tableau1[[#This Row],[Identifiant pour calcul]],#REF!,0),9),0)</f>
        <v>0</v>
      </c>
      <c r="X4661">
        <f>Tableau1[[#This Row],[value]]*0.125*Tableau1[[#This Row],[Sequestration factor]]</f>
        <v>0</v>
      </c>
      <c r="Y4661" t="s">
        <v>39</v>
      </c>
      <c r="Z4661" t="s">
        <v>40</v>
      </c>
      <c r="AA4661" t="s">
        <v>39</v>
      </c>
      <c r="AB4661" t="e">
        <f>INDEX(#REF!,MATCH(Tableau1[[#This Row],[species_name]],#REF!,0),2)</f>
        <v>#REF!</v>
      </c>
      <c r="AC4661" s="3" t="e">
        <f>Tableau1[[#This Row],[value]]/Tableau1[[#This Row],[débarquements totaux de l''espèce]]</f>
        <v>#REF!</v>
      </c>
    </row>
    <row r="4662" spans="1:29" x14ac:dyDescent="0.2">
      <c r="A4662" s="1">
        <v>45355</v>
      </c>
      <c r="B4662" t="s">
        <v>24</v>
      </c>
      <c r="C4662" t="s">
        <v>25</v>
      </c>
      <c r="D4662">
        <v>2022</v>
      </c>
      <c r="E4662" t="s">
        <v>86</v>
      </c>
      <c r="F4662" t="s">
        <v>87</v>
      </c>
      <c r="G4662" t="s">
        <v>28</v>
      </c>
      <c r="H4662" t="s">
        <v>29</v>
      </c>
      <c r="L4662" t="s">
        <v>89</v>
      </c>
      <c r="M4662" t="s">
        <v>90</v>
      </c>
      <c r="N4662" t="str">
        <f>_xlfn.CONCAT(Tableau1[[#This Row],[species_name]],Tableau1[[#This Row],[sub_reg]])</f>
        <v>Small-spotted catshark27.7.d</v>
      </c>
      <c r="O4662" t="s">
        <v>32</v>
      </c>
      <c r="P4662" t="s">
        <v>33</v>
      </c>
      <c r="Q4662" t="s">
        <v>34</v>
      </c>
      <c r="R4662">
        <v>28269.14</v>
      </c>
      <c r="S4662" t="s">
        <v>35</v>
      </c>
      <c r="T4662" t="s">
        <v>105</v>
      </c>
      <c r="U4662" t="s">
        <v>106</v>
      </c>
      <c r="V4662" t="s">
        <v>96</v>
      </c>
      <c r="W4662">
        <f>IFERROR(INDEX(#REF!,MATCH(Tableau1[[#This Row],[Identifiant pour calcul]],#REF!,0),9),0)</f>
        <v>0</v>
      </c>
      <c r="X4662">
        <f>Tableau1[[#This Row],[value]]*0.125*Tableau1[[#This Row],[Sequestration factor]]</f>
        <v>0</v>
      </c>
      <c r="Y4662" t="s">
        <v>39</v>
      </c>
      <c r="Z4662" t="s">
        <v>40</v>
      </c>
      <c r="AA4662" t="s">
        <v>39</v>
      </c>
      <c r="AB4662" t="e">
        <f>INDEX(#REF!,MATCH(Tableau1[[#This Row],[species_name]],#REF!,0),2)</f>
        <v>#REF!</v>
      </c>
      <c r="AC4662" s="3" t="e">
        <f>Tableau1[[#This Row],[value]]/Tableau1[[#This Row],[débarquements totaux de l''espèce]]</f>
        <v>#REF!</v>
      </c>
    </row>
    <row r="4663" spans="1:29" x14ac:dyDescent="0.2">
      <c r="A4663" s="1">
        <v>45355</v>
      </c>
      <c r="B4663" t="s">
        <v>24</v>
      </c>
      <c r="C4663" t="s">
        <v>25</v>
      </c>
      <c r="D4663">
        <v>2022</v>
      </c>
      <c r="E4663" t="s">
        <v>86</v>
      </c>
      <c r="F4663" t="s">
        <v>158</v>
      </c>
      <c r="G4663" t="s">
        <v>107</v>
      </c>
      <c r="H4663" t="s">
        <v>29</v>
      </c>
      <c r="L4663" t="s">
        <v>822</v>
      </c>
      <c r="M4663" t="s">
        <v>823</v>
      </c>
      <c r="N4663" t="str">
        <f>_xlfn.CONCAT(Tableau1[[#This Row],[species_name]],Tableau1[[#This Row],[sub_reg]])</f>
        <v>Small-spotted catshark27.7.d</v>
      </c>
      <c r="O4663" t="s">
        <v>32</v>
      </c>
      <c r="P4663" t="s">
        <v>33</v>
      </c>
      <c r="Q4663" t="s">
        <v>34</v>
      </c>
      <c r="R4663">
        <v>1344.37</v>
      </c>
      <c r="S4663" t="s">
        <v>35</v>
      </c>
      <c r="T4663" t="s">
        <v>105</v>
      </c>
      <c r="U4663" t="s">
        <v>106</v>
      </c>
      <c r="V4663" t="s">
        <v>96</v>
      </c>
      <c r="W4663">
        <f>IFERROR(INDEX(#REF!,MATCH(Tableau1[[#This Row],[Identifiant pour calcul]],#REF!,0),9),0)</f>
        <v>0</v>
      </c>
      <c r="X4663">
        <f>Tableau1[[#This Row],[value]]*0.125*Tableau1[[#This Row],[Sequestration factor]]</f>
        <v>0</v>
      </c>
      <c r="Y4663" t="s">
        <v>39</v>
      </c>
      <c r="Z4663" t="s">
        <v>40</v>
      </c>
      <c r="AA4663" t="s">
        <v>39</v>
      </c>
      <c r="AB4663" t="e">
        <f>INDEX(#REF!,MATCH(Tableau1[[#This Row],[species_name]],#REF!,0),2)</f>
        <v>#REF!</v>
      </c>
      <c r="AC4663" s="3" t="e">
        <f>Tableau1[[#This Row],[value]]/Tableau1[[#This Row],[débarquements totaux de l''espèce]]</f>
        <v>#REF!</v>
      </c>
    </row>
    <row r="4664" spans="1:29" x14ac:dyDescent="0.2">
      <c r="A4664" s="1">
        <v>45355</v>
      </c>
      <c r="B4664" t="s">
        <v>24</v>
      </c>
      <c r="C4664" t="s">
        <v>25</v>
      </c>
      <c r="D4664">
        <v>2022</v>
      </c>
      <c r="E4664" t="s">
        <v>86</v>
      </c>
      <c r="F4664" t="s">
        <v>158</v>
      </c>
      <c r="G4664" t="s">
        <v>107</v>
      </c>
      <c r="H4664" t="s">
        <v>29</v>
      </c>
      <c r="L4664" t="s">
        <v>822</v>
      </c>
      <c r="M4664" t="s">
        <v>823</v>
      </c>
      <c r="N4664" t="str">
        <f>_xlfn.CONCAT(Tableau1[[#This Row],[species_name]],Tableau1[[#This Row],[sub_reg]])</f>
        <v>Small-spotted catshark27.8.a</v>
      </c>
      <c r="O4664" t="s">
        <v>32</v>
      </c>
      <c r="P4664" t="s">
        <v>33</v>
      </c>
      <c r="Q4664" t="s">
        <v>34</v>
      </c>
      <c r="R4664">
        <v>15624.76</v>
      </c>
      <c r="S4664" t="s">
        <v>35</v>
      </c>
      <c r="T4664" t="s">
        <v>105</v>
      </c>
      <c r="U4664" t="s">
        <v>106</v>
      </c>
      <c r="V4664" t="s">
        <v>331</v>
      </c>
      <c r="W4664">
        <f>IFERROR(INDEX(#REF!,MATCH(Tableau1[[#This Row],[Identifiant pour calcul]],#REF!,0),9),0)</f>
        <v>0</v>
      </c>
      <c r="X4664">
        <f>Tableau1[[#This Row],[value]]*0.125*Tableau1[[#This Row],[Sequestration factor]]</f>
        <v>0</v>
      </c>
      <c r="Y4664" t="s">
        <v>39</v>
      </c>
      <c r="Z4664" t="s">
        <v>40</v>
      </c>
      <c r="AA4664" t="s">
        <v>39</v>
      </c>
      <c r="AB4664" t="e">
        <f>INDEX(#REF!,MATCH(Tableau1[[#This Row],[species_name]],#REF!,0),2)</f>
        <v>#REF!</v>
      </c>
      <c r="AC4664" s="3" t="e">
        <f>Tableau1[[#This Row],[value]]/Tableau1[[#This Row],[débarquements totaux de l''espèce]]</f>
        <v>#REF!</v>
      </c>
    </row>
    <row r="4665" spans="1:29" x14ac:dyDescent="0.2">
      <c r="A4665" s="1">
        <v>45355</v>
      </c>
      <c r="B4665" t="s">
        <v>24</v>
      </c>
      <c r="C4665" t="s">
        <v>25</v>
      </c>
      <c r="D4665">
        <v>2022</v>
      </c>
      <c r="E4665" t="s">
        <v>86</v>
      </c>
      <c r="F4665" t="s">
        <v>239</v>
      </c>
      <c r="G4665" t="s">
        <v>77</v>
      </c>
      <c r="H4665" t="s">
        <v>29</v>
      </c>
      <c r="M4665" t="s">
        <v>788</v>
      </c>
      <c r="N4665" t="str">
        <f>_xlfn.CONCAT(Tableau1[[#This Row],[species_name]],Tableau1[[#This Row],[sub_reg]])</f>
        <v>Small-spotted catshark27.4.c</v>
      </c>
      <c r="O4665" t="s">
        <v>32</v>
      </c>
      <c r="P4665" t="s">
        <v>33</v>
      </c>
      <c r="Q4665" t="s">
        <v>34</v>
      </c>
      <c r="R4665">
        <v>2973.87</v>
      </c>
      <c r="S4665" t="s">
        <v>35</v>
      </c>
      <c r="T4665" t="s">
        <v>105</v>
      </c>
      <c r="U4665" t="s">
        <v>106</v>
      </c>
      <c r="V4665" t="s">
        <v>389</v>
      </c>
      <c r="W4665">
        <f>IFERROR(INDEX(#REF!,MATCH(Tableau1[[#This Row],[Identifiant pour calcul]],#REF!,0),9),0)</f>
        <v>0</v>
      </c>
      <c r="X4665">
        <f>Tableau1[[#This Row],[value]]*0.125*Tableau1[[#This Row],[Sequestration factor]]</f>
        <v>0</v>
      </c>
      <c r="Y4665" t="s">
        <v>39</v>
      </c>
      <c r="Z4665" t="s">
        <v>40</v>
      </c>
      <c r="AA4665" t="s">
        <v>39</v>
      </c>
      <c r="AB4665" t="e">
        <f>INDEX(#REF!,MATCH(Tableau1[[#This Row],[species_name]],#REF!,0),2)</f>
        <v>#REF!</v>
      </c>
      <c r="AC4665" s="3" t="e">
        <f>Tableau1[[#This Row],[value]]/Tableau1[[#This Row],[débarquements totaux de l''espèce]]</f>
        <v>#REF!</v>
      </c>
    </row>
    <row r="4666" spans="1:29" x14ac:dyDescent="0.2">
      <c r="A4666" s="1">
        <v>45355</v>
      </c>
      <c r="B4666" t="s">
        <v>24</v>
      </c>
      <c r="C4666" t="s">
        <v>25</v>
      </c>
      <c r="D4666">
        <v>2022</v>
      </c>
      <c r="E4666" t="s">
        <v>86</v>
      </c>
      <c r="F4666" t="s">
        <v>87</v>
      </c>
      <c r="G4666" t="s">
        <v>107</v>
      </c>
      <c r="H4666" t="s">
        <v>29</v>
      </c>
      <c r="M4666" t="s">
        <v>830</v>
      </c>
      <c r="N4666" t="str">
        <f>_xlfn.CONCAT(Tableau1[[#This Row],[species_name]],Tableau1[[#This Row],[sub_reg]])</f>
        <v>Small-spotted catshark27.7.e</v>
      </c>
      <c r="O4666" t="s">
        <v>32</v>
      </c>
      <c r="P4666" t="s">
        <v>33</v>
      </c>
      <c r="Q4666" t="s">
        <v>34</v>
      </c>
      <c r="R4666">
        <v>1986.9</v>
      </c>
      <c r="S4666" t="s">
        <v>35</v>
      </c>
      <c r="T4666" t="s">
        <v>105</v>
      </c>
      <c r="U4666" t="s">
        <v>106</v>
      </c>
      <c r="V4666" t="s">
        <v>226</v>
      </c>
      <c r="W4666">
        <f>IFERROR(INDEX(#REF!,MATCH(Tableau1[[#This Row],[Identifiant pour calcul]],#REF!,0),9),0)</f>
        <v>0</v>
      </c>
      <c r="X4666">
        <f>Tableau1[[#This Row],[value]]*0.125*Tableau1[[#This Row],[Sequestration factor]]</f>
        <v>0</v>
      </c>
      <c r="Y4666" t="s">
        <v>39</v>
      </c>
      <c r="Z4666" t="s">
        <v>40</v>
      </c>
      <c r="AA4666" t="s">
        <v>39</v>
      </c>
      <c r="AB4666" t="e">
        <f>INDEX(#REF!,MATCH(Tableau1[[#This Row],[species_name]],#REF!,0),2)</f>
        <v>#REF!</v>
      </c>
      <c r="AC4666" s="3" t="e">
        <f>Tableau1[[#This Row],[value]]/Tableau1[[#This Row],[débarquements totaux de l''espèce]]</f>
        <v>#REF!</v>
      </c>
    </row>
    <row r="4667" spans="1:29" x14ac:dyDescent="0.2">
      <c r="A4667" s="1">
        <v>45355</v>
      </c>
      <c r="B4667" t="s">
        <v>24</v>
      </c>
      <c r="C4667" t="s">
        <v>25</v>
      </c>
      <c r="D4667">
        <v>2022</v>
      </c>
      <c r="E4667" t="s">
        <v>86</v>
      </c>
      <c r="F4667" t="s">
        <v>158</v>
      </c>
      <c r="G4667" t="s">
        <v>159</v>
      </c>
      <c r="H4667" t="s">
        <v>29</v>
      </c>
      <c r="M4667" t="s">
        <v>160</v>
      </c>
      <c r="N4667" t="str">
        <f>_xlfn.CONCAT(Tableau1[[#This Row],[species_name]],Tableau1[[#This Row],[sub_reg]])</f>
        <v>Small-spotted catshark27.6.a</v>
      </c>
      <c r="O4667" t="s">
        <v>32</v>
      </c>
      <c r="P4667" t="s">
        <v>33</v>
      </c>
      <c r="Q4667" t="s">
        <v>34</v>
      </c>
      <c r="R4667">
        <v>1159.33</v>
      </c>
      <c r="S4667" t="s">
        <v>35</v>
      </c>
      <c r="T4667" t="s">
        <v>105</v>
      </c>
      <c r="U4667" t="s">
        <v>106</v>
      </c>
      <c r="V4667" t="s">
        <v>195</v>
      </c>
      <c r="W4667">
        <f>IFERROR(INDEX(#REF!,MATCH(Tableau1[[#This Row],[Identifiant pour calcul]],#REF!,0),9),0)</f>
        <v>0</v>
      </c>
      <c r="X4667">
        <f>Tableau1[[#This Row],[value]]*0.125*Tableau1[[#This Row],[Sequestration factor]]</f>
        <v>0</v>
      </c>
      <c r="Y4667" t="s">
        <v>39</v>
      </c>
      <c r="Z4667" t="s">
        <v>40</v>
      </c>
      <c r="AA4667" t="s">
        <v>39</v>
      </c>
      <c r="AB4667" t="e">
        <f>INDEX(#REF!,MATCH(Tableau1[[#This Row],[species_name]],#REF!,0),2)</f>
        <v>#REF!</v>
      </c>
      <c r="AC4667" s="3" t="e">
        <f>Tableau1[[#This Row],[value]]/Tableau1[[#This Row],[débarquements totaux de l''espèce]]</f>
        <v>#REF!</v>
      </c>
    </row>
    <row r="4668" spans="1:29" x14ac:dyDescent="0.2">
      <c r="A4668" s="1">
        <v>45355</v>
      </c>
      <c r="B4668" t="s">
        <v>24</v>
      </c>
      <c r="C4668" t="s">
        <v>25</v>
      </c>
      <c r="D4668">
        <v>2022</v>
      </c>
      <c r="E4668" t="s">
        <v>86</v>
      </c>
      <c r="F4668" t="s">
        <v>239</v>
      </c>
      <c r="G4668" t="s">
        <v>107</v>
      </c>
      <c r="H4668" t="s">
        <v>29</v>
      </c>
      <c r="M4668" t="s">
        <v>786</v>
      </c>
      <c r="N4668" t="str">
        <f>_xlfn.CONCAT(Tableau1[[#This Row],[species_name]],Tableau1[[#This Row],[sub_reg]])</f>
        <v>Small-spotted catshark27.7.d</v>
      </c>
      <c r="O4668" t="s">
        <v>32</v>
      </c>
      <c r="P4668" t="s">
        <v>33</v>
      </c>
      <c r="Q4668" t="s">
        <v>34</v>
      </c>
      <c r="R4668">
        <v>8460.14</v>
      </c>
      <c r="S4668" t="s">
        <v>35</v>
      </c>
      <c r="T4668" t="s">
        <v>105</v>
      </c>
      <c r="U4668" t="s">
        <v>106</v>
      </c>
      <c r="V4668" t="s">
        <v>96</v>
      </c>
      <c r="W4668">
        <f>IFERROR(INDEX(#REF!,MATCH(Tableau1[[#This Row],[Identifiant pour calcul]],#REF!,0),9),0)</f>
        <v>0</v>
      </c>
      <c r="X4668">
        <f>Tableau1[[#This Row],[value]]*0.125*Tableau1[[#This Row],[Sequestration factor]]</f>
        <v>0</v>
      </c>
      <c r="Y4668" t="s">
        <v>39</v>
      </c>
      <c r="Z4668" t="s">
        <v>40</v>
      </c>
      <c r="AA4668" t="s">
        <v>39</v>
      </c>
      <c r="AB4668" t="e">
        <f>INDEX(#REF!,MATCH(Tableau1[[#This Row],[species_name]],#REF!,0),2)</f>
        <v>#REF!</v>
      </c>
      <c r="AC4668" s="3" t="e">
        <f>Tableau1[[#This Row],[value]]/Tableau1[[#This Row],[débarquements totaux de l''espèce]]</f>
        <v>#REF!</v>
      </c>
    </row>
    <row r="4669" spans="1:29" x14ac:dyDescent="0.2">
      <c r="A4669" s="1">
        <v>45355</v>
      </c>
      <c r="B4669" t="s">
        <v>24</v>
      </c>
      <c r="C4669" t="s">
        <v>25</v>
      </c>
      <c r="D4669">
        <v>2022</v>
      </c>
      <c r="E4669" t="s">
        <v>86</v>
      </c>
      <c r="F4669" t="s">
        <v>239</v>
      </c>
      <c r="G4669" t="s">
        <v>107</v>
      </c>
      <c r="H4669" t="s">
        <v>29</v>
      </c>
      <c r="M4669" t="s">
        <v>786</v>
      </c>
      <c r="N4669" t="str">
        <f>_xlfn.CONCAT(Tableau1[[#This Row],[species_name]],Tableau1[[#This Row],[sub_reg]])</f>
        <v>Small-spotted catshark27.8.a</v>
      </c>
      <c r="O4669" t="s">
        <v>32</v>
      </c>
      <c r="P4669" t="s">
        <v>33</v>
      </c>
      <c r="Q4669" t="s">
        <v>34</v>
      </c>
      <c r="R4669">
        <v>1682.5</v>
      </c>
      <c r="S4669" t="s">
        <v>35</v>
      </c>
      <c r="T4669" t="s">
        <v>105</v>
      </c>
      <c r="U4669" t="s">
        <v>106</v>
      </c>
      <c r="V4669" t="s">
        <v>331</v>
      </c>
      <c r="W4669">
        <f>IFERROR(INDEX(#REF!,MATCH(Tableau1[[#This Row],[Identifiant pour calcul]],#REF!,0),9),0)</f>
        <v>0</v>
      </c>
      <c r="X4669">
        <f>Tableau1[[#This Row],[value]]*0.125*Tableau1[[#This Row],[Sequestration factor]]</f>
        <v>0</v>
      </c>
      <c r="Y4669" t="s">
        <v>39</v>
      </c>
      <c r="Z4669" t="s">
        <v>40</v>
      </c>
      <c r="AA4669" t="s">
        <v>39</v>
      </c>
      <c r="AB4669" t="e">
        <f>INDEX(#REF!,MATCH(Tableau1[[#This Row],[species_name]],#REF!,0),2)</f>
        <v>#REF!</v>
      </c>
      <c r="AC4669" s="3" t="e">
        <f>Tableau1[[#This Row],[value]]/Tableau1[[#This Row],[débarquements totaux de l''espèce]]</f>
        <v>#REF!</v>
      </c>
    </row>
    <row r="4670" spans="1:29" x14ac:dyDescent="0.2">
      <c r="A4670" s="1">
        <v>45355</v>
      </c>
      <c r="B4670" t="s">
        <v>24</v>
      </c>
      <c r="C4670" t="s">
        <v>25</v>
      </c>
      <c r="D4670">
        <v>2022</v>
      </c>
      <c r="E4670" t="s">
        <v>86</v>
      </c>
      <c r="F4670" t="s">
        <v>239</v>
      </c>
      <c r="G4670" t="s">
        <v>77</v>
      </c>
      <c r="H4670" t="s">
        <v>29</v>
      </c>
      <c r="M4670" t="s">
        <v>788</v>
      </c>
      <c r="N4670" t="str">
        <f>_xlfn.CONCAT(Tableau1[[#This Row],[species_name]],Tableau1[[#This Row],[sub_reg]])</f>
        <v>Small-spotted catshark27.7.d</v>
      </c>
      <c r="O4670" t="s">
        <v>32</v>
      </c>
      <c r="P4670" t="s">
        <v>33</v>
      </c>
      <c r="Q4670" t="s">
        <v>34</v>
      </c>
      <c r="R4670">
        <v>44643.02</v>
      </c>
      <c r="S4670" t="s">
        <v>35</v>
      </c>
      <c r="T4670" t="s">
        <v>105</v>
      </c>
      <c r="U4670" t="s">
        <v>106</v>
      </c>
      <c r="V4670" t="s">
        <v>96</v>
      </c>
      <c r="W4670">
        <f>IFERROR(INDEX(#REF!,MATCH(Tableau1[[#This Row],[Identifiant pour calcul]],#REF!,0),9),0)</f>
        <v>0</v>
      </c>
      <c r="X4670">
        <f>Tableau1[[#This Row],[value]]*0.125*Tableau1[[#This Row],[Sequestration factor]]</f>
        <v>0</v>
      </c>
      <c r="Y4670" t="s">
        <v>39</v>
      </c>
      <c r="Z4670" t="s">
        <v>40</v>
      </c>
      <c r="AA4670" t="s">
        <v>39</v>
      </c>
      <c r="AB4670" t="e">
        <f>INDEX(#REF!,MATCH(Tableau1[[#This Row],[species_name]],#REF!,0),2)</f>
        <v>#REF!</v>
      </c>
      <c r="AC4670" s="3" t="e">
        <f>Tableau1[[#This Row],[value]]/Tableau1[[#This Row],[débarquements totaux de l''espèce]]</f>
        <v>#REF!</v>
      </c>
    </row>
    <row r="4671" spans="1:29" x14ac:dyDescent="0.2">
      <c r="A4671" s="1">
        <v>45355</v>
      </c>
      <c r="B4671" t="s">
        <v>24</v>
      </c>
      <c r="C4671" t="s">
        <v>25</v>
      </c>
      <c r="D4671">
        <v>2022</v>
      </c>
      <c r="E4671" t="s">
        <v>86</v>
      </c>
      <c r="F4671" t="s">
        <v>239</v>
      </c>
      <c r="G4671" t="s">
        <v>77</v>
      </c>
      <c r="H4671" t="s">
        <v>29</v>
      </c>
      <c r="M4671" t="s">
        <v>788</v>
      </c>
      <c r="N4671" t="str">
        <f>_xlfn.CONCAT(Tableau1[[#This Row],[species_name]],Tableau1[[#This Row],[sub_reg]])</f>
        <v>Small-spotted catshark27.7.e</v>
      </c>
      <c r="O4671" t="s">
        <v>32</v>
      </c>
      <c r="P4671" t="s">
        <v>33</v>
      </c>
      <c r="Q4671" t="s">
        <v>34</v>
      </c>
      <c r="R4671">
        <v>5618.04</v>
      </c>
      <c r="S4671" t="s">
        <v>35</v>
      </c>
      <c r="T4671" t="s">
        <v>105</v>
      </c>
      <c r="U4671" t="s">
        <v>106</v>
      </c>
      <c r="V4671" t="s">
        <v>226</v>
      </c>
      <c r="W4671">
        <f>IFERROR(INDEX(#REF!,MATCH(Tableau1[[#This Row],[Identifiant pour calcul]],#REF!,0),9),0)</f>
        <v>0</v>
      </c>
      <c r="X4671">
        <f>Tableau1[[#This Row],[value]]*0.125*Tableau1[[#This Row],[Sequestration factor]]</f>
        <v>0</v>
      </c>
      <c r="Y4671" t="s">
        <v>39</v>
      </c>
      <c r="Z4671" t="s">
        <v>40</v>
      </c>
      <c r="AA4671" t="s">
        <v>39</v>
      </c>
      <c r="AB4671" t="e">
        <f>INDEX(#REF!,MATCH(Tableau1[[#This Row],[species_name]],#REF!,0),2)</f>
        <v>#REF!</v>
      </c>
      <c r="AC4671" s="3" t="e">
        <f>Tableau1[[#This Row],[value]]/Tableau1[[#This Row],[débarquements totaux de l''espèce]]</f>
        <v>#REF!</v>
      </c>
    </row>
    <row r="4672" spans="1:29" x14ac:dyDescent="0.2">
      <c r="A4672" s="1">
        <v>45355</v>
      </c>
      <c r="B4672" t="s">
        <v>24</v>
      </c>
      <c r="C4672" t="s">
        <v>25</v>
      </c>
      <c r="D4672">
        <v>2022</v>
      </c>
      <c r="E4672" t="s">
        <v>86</v>
      </c>
      <c r="F4672" t="s">
        <v>239</v>
      </c>
      <c r="G4672" t="s">
        <v>77</v>
      </c>
      <c r="H4672" t="s">
        <v>29</v>
      </c>
      <c r="M4672" t="s">
        <v>788</v>
      </c>
      <c r="N4672" t="str">
        <f>_xlfn.CONCAT(Tableau1[[#This Row],[species_name]],Tableau1[[#This Row],[sub_reg]])</f>
        <v>Small-spotted catshark27.8.a</v>
      </c>
      <c r="O4672" t="s">
        <v>32</v>
      </c>
      <c r="P4672" t="s">
        <v>33</v>
      </c>
      <c r="Q4672" t="s">
        <v>34</v>
      </c>
      <c r="R4672">
        <v>1018.2</v>
      </c>
      <c r="S4672" t="s">
        <v>35</v>
      </c>
      <c r="T4672" t="s">
        <v>105</v>
      </c>
      <c r="U4672" t="s">
        <v>106</v>
      </c>
      <c r="V4672" t="s">
        <v>331</v>
      </c>
      <c r="W4672">
        <f>IFERROR(INDEX(#REF!,MATCH(Tableau1[[#This Row],[Identifiant pour calcul]],#REF!,0),9),0)</f>
        <v>0</v>
      </c>
      <c r="X4672">
        <f>Tableau1[[#This Row],[value]]*0.125*Tableau1[[#This Row],[Sequestration factor]]</f>
        <v>0</v>
      </c>
      <c r="Y4672" t="s">
        <v>39</v>
      </c>
      <c r="Z4672" t="s">
        <v>40</v>
      </c>
      <c r="AA4672" t="s">
        <v>39</v>
      </c>
      <c r="AB4672" t="e">
        <f>INDEX(#REF!,MATCH(Tableau1[[#This Row],[species_name]],#REF!,0),2)</f>
        <v>#REF!</v>
      </c>
      <c r="AC4672" s="3" t="e">
        <f>Tableau1[[#This Row],[value]]/Tableau1[[#This Row],[débarquements totaux de l''espèce]]</f>
        <v>#REF!</v>
      </c>
    </row>
    <row r="4673" spans="1:29" x14ac:dyDescent="0.2">
      <c r="A4673" s="1">
        <v>45355</v>
      </c>
      <c r="B4673" t="s">
        <v>24</v>
      </c>
      <c r="C4673" t="s">
        <v>25</v>
      </c>
      <c r="D4673">
        <v>2022</v>
      </c>
      <c r="E4673" t="s">
        <v>86</v>
      </c>
      <c r="F4673" t="s">
        <v>76</v>
      </c>
      <c r="G4673" t="s">
        <v>107</v>
      </c>
      <c r="H4673" t="s">
        <v>29</v>
      </c>
      <c r="M4673" t="s">
        <v>769</v>
      </c>
      <c r="N4673" t="str">
        <f>_xlfn.CONCAT(Tableau1[[#This Row],[species_name]],Tableau1[[#This Row],[sub_reg]])</f>
        <v>Small-spotted catshark27.8.a</v>
      </c>
      <c r="O4673" t="s">
        <v>32</v>
      </c>
      <c r="P4673" t="s">
        <v>33</v>
      </c>
      <c r="Q4673" t="s">
        <v>34</v>
      </c>
      <c r="R4673">
        <v>1814.37</v>
      </c>
      <c r="S4673" t="s">
        <v>35</v>
      </c>
      <c r="T4673" t="s">
        <v>105</v>
      </c>
      <c r="U4673" t="s">
        <v>106</v>
      </c>
      <c r="V4673" t="s">
        <v>331</v>
      </c>
      <c r="W4673">
        <f>IFERROR(INDEX(#REF!,MATCH(Tableau1[[#This Row],[Identifiant pour calcul]],#REF!,0),9),0)</f>
        <v>0</v>
      </c>
      <c r="X4673">
        <f>Tableau1[[#This Row],[value]]*0.125*Tableau1[[#This Row],[Sequestration factor]]</f>
        <v>0</v>
      </c>
      <c r="Y4673" t="s">
        <v>39</v>
      </c>
      <c r="Z4673" t="s">
        <v>40</v>
      </c>
      <c r="AA4673" t="s">
        <v>39</v>
      </c>
      <c r="AB4673" t="e">
        <f>INDEX(#REF!,MATCH(Tableau1[[#This Row],[species_name]],#REF!,0),2)</f>
        <v>#REF!</v>
      </c>
      <c r="AC4673" s="3" t="e">
        <f>Tableau1[[#This Row],[value]]/Tableau1[[#This Row],[débarquements totaux de l''espèce]]</f>
        <v>#REF!</v>
      </c>
    </row>
    <row r="4674" spans="1:29" x14ac:dyDescent="0.2">
      <c r="A4674" s="1">
        <v>45355</v>
      </c>
      <c r="B4674" t="s">
        <v>24</v>
      </c>
      <c r="C4674" t="s">
        <v>25</v>
      </c>
      <c r="D4674">
        <v>2022</v>
      </c>
      <c r="E4674" t="s">
        <v>86</v>
      </c>
      <c r="F4674" t="s">
        <v>76</v>
      </c>
      <c r="G4674" t="s">
        <v>107</v>
      </c>
      <c r="H4674" t="s">
        <v>29</v>
      </c>
      <c r="M4674" t="s">
        <v>769</v>
      </c>
      <c r="N4674" t="str">
        <f>_xlfn.CONCAT(Tableau1[[#This Row],[species_name]],Tableau1[[#This Row],[sub_reg]])</f>
        <v>Small-spotted catshark27.7.d</v>
      </c>
      <c r="O4674" t="s">
        <v>32</v>
      </c>
      <c r="P4674" t="s">
        <v>33</v>
      </c>
      <c r="Q4674" t="s">
        <v>34</v>
      </c>
      <c r="R4674">
        <v>5065.96</v>
      </c>
      <c r="S4674" t="s">
        <v>35</v>
      </c>
      <c r="T4674" t="s">
        <v>105</v>
      </c>
      <c r="U4674" t="s">
        <v>106</v>
      </c>
      <c r="V4674" t="s">
        <v>96</v>
      </c>
      <c r="W4674">
        <f>IFERROR(INDEX(#REF!,MATCH(Tableau1[[#This Row],[Identifiant pour calcul]],#REF!,0),9),0)</f>
        <v>0</v>
      </c>
      <c r="X4674">
        <f>Tableau1[[#This Row],[value]]*0.125*Tableau1[[#This Row],[Sequestration factor]]</f>
        <v>0</v>
      </c>
      <c r="Y4674" t="s">
        <v>39</v>
      </c>
      <c r="Z4674" t="s">
        <v>40</v>
      </c>
      <c r="AA4674" t="s">
        <v>39</v>
      </c>
      <c r="AB4674" t="e">
        <f>INDEX(#REF!,MATCH(Tableau1[[#This Row],[species_name]],#REF!,0),2)</f>
        <v>#REF!</v>
      </c>
      <c r="AC4674" s="3" t="e">
        <f>Tableau1[[#This Row],[value]]/Tableau1[[#This Row],[débarquements totaux de l''espèce]]</f>
        <v>#REF!</v>
      </c>
    </row>
    <row r="4675" spans="1:29" x14ac:dyDescent="0.2">
      <c r="A4675" s="1">
        <v>45355</v>
      </c>
      <c r="B4675" t="s">
        <v>24</v>
      </c>
      <c r="C4675" t="s">
        <v>25</v>
      </c>
      <c r="D4675">
        <v>2022</v>
      </c>
      <c r="E4675" t="s">
        <v>86</v>
      </c>
      <c r="F4675" t="s">
        <v>710</v>
      </c>
      <c r="G4675" t="s">
        <v>88</v>
      </c>
      <c r="H4675" t="s">
        <v>29</v>
      </c>
      <c r="L4675" t="s">
        <v>711</v>
      </c>
      <c r="M4675" t="s">
        <v>712</v>
      </c>
      <c r="N4675" t="str">
        <f>_xlfn.CONCAT(Tableau1[[#This Row],[species_name]],Tableau1[[#This Row],[sub_reg]])</f>
        <v>Small-spotted catshark27.7.d</v>
      </c>
      <c r="O4675" t="s">
        <v>32</v>
      </c>
      <c r="P4675" t="s">
        <v>33</v>
      </c>
      <c r="Q4675" t="s">
        <v>34</v>
      </c>
      <c r="R4675">
        <v>2567.13</v>
      </c>
      <c r="S4675" t="s">
        <v>35</v>
      </c>
      <c r="T4675" t="s">
        <v>105</v>
      </c>
      <c r="U4675" t="s">
        <v>106</v>
      </c>
      <c r="V4675" t="s">
        <v>96</v>
      </c>
      <c r="W4675">
        <f>IFERROR(INDEX(#REF!,MATCH(Tableau1[[#This Row],[Identifiant pour calcul]],#REF!,0),9),0)</f>
        <v>0</v>
      </c>
      <c r="X4675">
        <f>Tableau1[[#This Row],[value]]*0.125*Tableau1[[#This Row],[Sequestration factor]]</f>
        <v>0</v>
      </c>
      <c r="Y4675" t="s">
        <v>39</v>
      </c>
      <c r="Z4675" t="s">
        <v>40</v>
      </c>
      <c r="AA4675" t="s">
        <v>39</v>
      </c>
      <c r="AB4675" t="e">
        <f>INDEX(#REF!,MATCH(Tableau1[[#This Row],[species_name]],#REF!,0),2)</f>
        <v>#REF!</v>
      </c>
      <c r="AC4675" s="3" t="e">
        <f>Tableau1[[#This Row],[value]]/Tableau1[[#This Row],[débarquements totaux de l''espèce]]</f>
        <v>#REF!</v>
      </c>
    </row>
    <row r="4676" spans="1:29" x14ac:dyDescent="0.2">
      <c r="A4676" s="1">
        <v>45355</v>
      </c>
      <c r="B4676" t="s">
        <v>24</v>
      </c>
      <c r="C4676" t="s">
        <v>25</v>
      </c>
      <c r="D4676">
        <v>2022</v>
      </c>
      <c r="E4676" t="s">
        <v>86</v>
      </c>
      <c r="F4676" t="s">
        <v>87</v>
      </c>
      <c r="G4676" t="s">
        <v>406</v>
      </c>
      <c r="H4676" t="s">
        <v>29</v>
      </c>
      <c r="L4676" t="s">
        <v>89</v>
      </c>
      <c r="M4676" t="s">
        <v>90</v>
      </c>
      <c r="N4676" t="str">
        <f>_xlfn.CONCAT(Tableau1[[#This Row],[species_name]],Tableau1[[#This Row],[sub_reg]])</f>
        <v>Small-spotted catshark27.7.d</v>
      </c>
      <c r="O4676" t="s">
        <v>32</v>
      </c>
      <c r="P4676" t="s">
        <v>33</v>
      </c>
      <c r="Q4676" t="s">
        <v>34</v>
      </c>
      <c r="R4676">
        <v>1394.31</v>
      </c>
      <c r="S4676" t="s">
        <v>35</v>
      </c>
      <c r="T4676" t="s">
        <v>105</v>
      </c>
      <c r="U4676" t="s">
        <v>106</v>
      </c>
      <c r="V4676" t="s">
        <v>96</v>
      </c>
      <c r="W4676">
        <f>IFERROR(INDEX(#REF!,MATCH(Tableau1[[#This Row],[Identifiant pour calcul]],#REF!,0),9),0)</f>
        <v>0</v>
      </c>
      <c r="X4676">
        <f>Tableau1[[#This Row],[value]]*0.125*Tableau1[[#This Row],[Sequestration factor]]</f>
        <v>0</v>
      </c>
      <c r="Y4676" t="s">
        <v>39</v>
      </c>
      <c r="Z4676" t="s">
        <v>40</v>
      </c>
      <c r="AA4676" t="s">
        <v>39</v>
      </c>
      <c r="AB4676" t="e">
        <f>INDEX(#REF!,MATCH(Tableau1[[#This Row],[species_name]],#REF!,0),2)</f>
        <v>#REF!</v>
      </c>
      <c r="AC4676" s="3" t="e">
        <f>Tableau1[[#This Row],[value]]/Tableau1[[#This Row],[débarquements totaux de l''espèce]]</f>
        <v>#REF!</v>
      </c>
    </row>
    <row r="4677" spans="1:29" x14ac:dyDescent="0.2">
      <c r="A4677" s="1">
        <v>45355</v>
      </c>
      <c r="B4677" t="s">
        <v>24</v>
      </c>
      <c r="C4677" t="s">
        <v>25</v>
      </c>
      <c r="D4677">
        <v>2022</v>
      </c>
      <c r="E4677" t="s">
        <v>86</v>
      </c>
      <c r="F4677" t="s">
        <v>76</v>
      </c>
      <c r="G4677" t="s">
        <v>77</v>
      </c>
      <c r="H4677" t="s">
        <v>29</v>
      </c>
      <c r="M4677" t="s">
        <v>770</v>
      </c>
      <c r="N4677" t="str">
        <f>_xlfn.CONCAT(Tableau1[[#This Row],[species_name]],Tableau1[[#This Row],[sub_reg]])</f>
        <v>Small-spotted catshark27.7.d</v>
      </c>
      <c r="O4677" t="s">
        <v>32</v>
      </c>
      <c r="P4677" t="s">
        <v>33</v>
      </c>
      <c r="Q4677" t="s">
        <v>34</v>
      </c>
      <c r="R4677">
        <v>50953.67</v>
      </c>
      <c r="S4677" t="s">
        <v>35</v>
      </c>
      <c r="T4677" t="s">
        <v>105</v>
      </c>
      <c r="U4677" t="s">
        <v>106</v>
      </c>
      <c r="V4677" t="s">
        <v>96</v>
      </c>
      <c r="W4677">
        <f>IFERROR(INDEX(#REF!,MATCH(Tableau1[[#This Row],[Identifiant pour calcul]],#REF!,0),9),0)</f>
        <v>0</v>
      </c>
      <c r="X4677">
        <f>Tableau1[[#This Row],[value]]*0.125*Tableau1[[#This Row],[Sequestration factor]]</f>
        <v>0</v>
      </c>
      <c r="Y4677" t="s">
        <v>39</v>
      </c>
      <c r="Z4677" t="s">
        <v>40</v>
      </c>
      <c r="AA4677" t="s">
        <v>39</v>
      </c>
      <c r="AB4677" t="e">
        <f>INDEX(#REF!,MATCH(Tableau1[[#This Row],[species_name]],#REF!,0),2)</f>
        <v>#REF!</v>
      </c>
      <c r="AC4677" s="3" t="e">
        <f>Tableau1[[#This Row],[value]]/Tableau1[[#This Row],[débarquements totaux de l''espèce]]</f>
        <v>#REF!</v>
      </c>
    </row>
    <row r="4678" spans="1:29" x14ac:dyDescent="0.2">
      <c r="A4678" s="1">
        <v>45355</v>
      </c>
      <c r="B4678" t="s">
        <v>24</v>
      </c>
      <c r="C4678" t="s">
        <v>25</v>
      </c>
      <c r="D4678">
        <v>2022</v>
      </c>
      <c r="E4678" t="s">
        <v>86</v>
      </c>
      <c r="F4678" t="s">
        <v>76</v>
      </c>
      <c r="G4678" t="s">
        <v>77</v>
      </c>
      <c r="H4678" t="s">
        <v>29</v>
      </c>
      <c r="M4678" t="s">
        <v>770</v>
      </c>
      <c r="N4678" t="str">
        <f>_xlfn.CONCAT(Tableau1[[#This Row],[species_name]],Tableau1[[#This Row],[sub_reg]])</f>
        <v>Small-spotted catshark27.8.b</v>
      </c>
      <c r="O4678" t="s">
        <v>32</v>
      </c>
      <c r="P4678" t="s">
        <v>33</v>
      </c>
      <c r="Q4678" t="s">
        <v>34</v>
      </c>
      <c r="R4678">
        <v>1232.8699999999999</v>
      </c>
      <c r="S4678" t="s">
        <v>35</v>
      </c>
      <c r="T4678" t="s">
        <v>105</v>
      </c>
      <c r="U4678" t="s">
        <v>106</v>
      </c>
      <c r="V4678" t="s">
        <v>338</v>
      </c>
      <c r="W4678">
        <f>IFERROR(INDEX(#REF!,MATCH(Tableau1[[#This Row],[Identifiant pour calcul]],#REF!,0),9),0)</f>
        <v>0</v>
      </c>
      <c r="X4678">
        <f>Tableau1[[#This Row],[value]]*0.125*Tableau1[[#This Row],[Sequestration factor]]</f>
        <v>0</v>
      </c>
      <c r="Y4678" t="s">
        <v>39</v>
      </c>
      <c r="Z4678" t="s">
        <v>40</v>
      </c>
      <c r="AA4678" t="s">
        <v>39</v>
      </c>
      <c r="AB4678" t="e">
        <f>INDEX(#REF!,MATCH(Tableau1[[#This Row],[species_name]],#REF!,0),2)</f>
        <v>#REF!</v>
      </c>
      <c r="AC4678" s="3" t="e">
        <f>Tableau1[[#This Row],[value]]/Tableau1[[#This Row],[débarquements totaux de l''espèce]]</f>
        <v>#REF!</v>
      </c>
    </row>
    <row r="4679" spans="1:29" x14ac:dyDescent="0.2">
      <c r="A4679" s="1">
        <v>45355</v>
      </c>
      <c r="B4679" t="s">
        <v>24</v>
      </c>
      <c r="C4679" t="s">
        <v>25</v>
      </c>
      <c r="D4679">
        <v>2022</v>
      </c>
      <c r="E4679" t="s">
        <v>86</v>
      </c>
      <c r="F4679" t="s">
        <v>217</v>
      </c>
      <c r="G4679" t="s">
        <v>107</v>
      </c>
      <c r="H4679" t="s">
        <v>29</v>
      </c>
      <c r="M4679" t="s">
        <v>771</v>
      </c>
      <c r="N4679" t="str">
        <f>_xlfn.CONCAT(Tableau1[[#This Row],[species_name]],Tableau1[[#This Row],[sub_reg]])</f>
        <v>Small-spotted catshark27.7.e</v>
      </c>
      <c r="O4679" t="s">
        <v>32</v>
      </c>
      <c r="P4679" t="s">
        <v>33</v>
      </c>
      <c r="Q4679" t="s">
        <v>34</v>
      </c>
      <c r="R4679">
        <v>4326.99</v>
      </c>
      <c r="S4679" t="s">
        <v>35</v>
      </c>
      <c r="T4679" t="s">
        <v>105</v>
      </c>
      <c r="U4679" t="s">
        <v>106</v>
      </c>
      <c r="V4679" t="s">
        <v>226</v>
      </c>
      <c r="W4679">
        <f>IFERROR(INDEX(#REF!,MATCH(Tableau1[[#This Row],[Identifiant pour calcul]],#REF!,0),9),0)</f>
        <v>0</v>
      </c>
      <c r="X4679">
        <f>Tableau1[[#This Row],[value]]*0.125*Tableau1[[#This Row],[Sequestration factor]]</f>
        <v>0</v>
      </c>
      <c r="Y4679" t="s">
        <v>39</v>
      </c>
      <c r="Z4679" t="s">
        <v>40</v>
      </c>
      <c r="AA4679" t="s">
        <v>39</v>
      </c>
      <c r="AB4679" t="e">
        <f>INDEX(#REF!,MATCH(Tableau1[[#This Row],[species_name]],#REF!,0),2)</f>
        <v>#REF!</v>
      </c>
      <c r="AC4679" s="3" t="e">
        <f>Tableau1[[#This Row],[value]]/Tableau1[[#This Row],[débarquements totaux de l''espèce]]</f>
        <v>#REF!</v>
      </c>
    </row>
    <row r="4680" spans="1:29" x14ac:dyDescent="0.2">
      <c r="A4680" s="1">
        <v>45355</v>
      </c>
      <c r="B4680" t="s">
        <v>24</v>
      </c>
      <c r="C4680" t="s">
        <v>25</v>
      </c>
      <c r="D4680">
        <v>2022</v>
      </c>
      <c r="E4680" t="s">
        <v>26</v>
      </c>
      <c r="F4680" t="s">
        <v>158</v>
      </c>
      <c r="G4680" t="s">
        <v>88</v>
      </c>
      <c r="H4680" t="s">
        <v>29</v>
      </c>
      <c r="L4680" t="s">
        <v>30</v>
      </c>
      <c r="M4680" t="s">
        <v>31</v>
      </c>
      <c r="N4680" t="str">
        <f>_xlfn.CONCAT(Tableau1[[#This Row],[species_name]],Tableau1[[#This Row],[sub_reg]])</f>
        <v>Small-spotted catsharksa 7</v>
      </c>
      <c r="O4680" t="s">
        <v>32</v>
      </c>
      <c r="P4680" t="s">
        <v>33</v>
      </c>
      <c r="Q4680" t="s">
        <v>34</v>
      </c>
      <c r="R4680">
        <v>3905.37</v>
      </c>
      <c r="S4680" t="s">
        <v>35</v>
      </c>
      <c r="T4680" t="s">
        <v>105</v>
      </c>
      <c r="U4680" t="s">
        <v>106</v>
      </c>
      <c r="V4680" t="s">
        <v>62</v>
      </c>
      <c r="W4680">
        <f>IFERROR(INDEX(#REF!,MATCH(Tableau1[[#This Row],[Identifiant pour calcul]],#REF!,0),9),0)</f>
        <v>0</v>
      </c>
      <c r="X4680">
        <f>Tableau1[[#This Row],[value]]*0.125*Tableau1[[#This Row],[Sequestration factor]]</f>
        <v>0</v>
      </c>
      <c r="Y4680" t="s">
        <v>39</v>
      </c>
      <c r="Z4680" t="s">
        <v>40</v>
      </c>
      <c r="AA4680" t="s">
        <v>39</v>
      </c>
      <c r="AB4680" t="e">
        <f>INDEX(#REF!,MATCH(Tableau1[[#This Row],[species_name]],#REF!,0),2)</f>
        <v>#REF!</v>
      </c>
      <c r="AC4680" s="3" t="e">
        <f>Tableau1[[#This Row],[value]]/Tableau1[[#This Row],[débarquements totaux de l''espèce]]</f>
        <v>#REF!</v>
      </c>
    </row>
    <row r="4681" spans="1:29" x14ac:dyDescent="0.2">
      <c r="A4681" s="1">
        <v>45355</v>
      </c>
      <c r="B4681" t="s">
        <v>24</v>
      </c>
      <c r="C4681" t="s">
        <v>25</v>
      </c>
      <c r="D4681">
        <v>2022</v>
      </c>
      <c r="E4681" t="s">
        <v>86</v>
      </c>
      <c r="F4681" t="s">
        <v>239</v>
      </c>
      <c r="G4681" t="s">
        <v>107</v>
      </c>
      <c r="H4681" t="s">
        <v>29</v>
      </c>
      <c r="M4681" t="s">
        <v>786</v>
      </c>
      <c r="N4681" t="str">
        <f>_xlfn.CONCAT(Tableau1[[#This Row],[species_name]],Tableau1[[#This Row],[sub_reg]])</f>
        <v>Small-spotted catshark27.7.e</v>
      </c>
      <c r="O4681" t="s">
        <v>32</v>
      </c>
      <c r="P4681" t="s">
        <v>33</v>
      </c>
      <c r="Q4681" t="s">
        <v>34</v>
      </c>
      <c r="R4681">
        <v>4440.75</v>
      </c>
      <c r="S4681" t="s">
        <v>35</v>
      </c>
      <c r="T4681" t="s">
        <v>105</v>
      </c>
      <c r="U4681" t="s">
        <v>106</v>
      </c>
      <c r="V4681" t="s">
        <v>226</v>
      </c>
      <c r="W4681">
        <f>IFERROR(INDEX(#REF!,MATCH(Tableau1[[#This Row],[Identifiant pour calcul]],#REF!,0),9),0)</f>
        <v>0</v>
      </c>
      <c r="X4681">
        <f>Tableau1[[#This Row],[value]]*0.125*Tableau1[[#This Row],[Sequestration factor]]</f>
        <v>0</v>
      </c>
      <c r="Y4681" t="s">
        <v>39</v>
      </c>
      <c r="Z4681" t="s">
        <v>40</v>
      </c>
      <c r="AA4681" t="s">
        <v>39</v>
      </c>
      <c r="AB4681" t="e">
        <f>INDEX(#REF!,MATCH(Tableau1[[#This Row],[species_name]],#REF!,0),2)</f>
        <v>#REF!</v>
      </c>
      <c r="AC4681" s="3" t="e">
        <f>Tableau1[[#This Row],[value]]/Tableau1[[#This Row],[débarquements totaux de l''espèce]]</f>
        <v>#REF!</v>
      </c>
    </row>
    <row r="4682" spans="1:29" x14ac:dyDescent="0.2">
      <c r="A4682" s="1">
        <v>45355</v>
      </c>
      <c r="B4682" t="s">
        <v>24</v>
      </c>
      <c r="C4682" t="s">
        <v>25</v>
      </c>
      <c r="D4682">
        <v>2022</v>
      </c>
      <c r="E4682" t="s">
        <v>86</v>
      </c>
      <c r="F4682" t="s">
        <v>158</v>
      </c>
      <c r="G4682" t="s">
        <v>88</v>
      </c>
      <c r="H4682" t="s">
        <v>29</v>
      </c>
      <c r="L4682" t="s">
        <v>373</v>
      </c>
      <c r="M4682" t="s">
        <v>374</v>
      </c>
      <c r="N4682" t="str">
        <f>_xlfn.CONCAT(Tableau1[[#This Row],[species_name]],Tableau1[[#This Row],[sub_reg]])</f>
        <v>Small-spotted catshark27.8.a</v>
      </c>
      <c r="O4682" t="s">
        <v>32</v>
      </c>
      <c r="P4682" t="s">
        <v>33</v>
      </c>
      <c r="Q4682" t="s">
        <v>34</v>
      </c>
      <c r="R4682">
        <v>31437.57</v>
      </c>
      <c r="S4682" t="s">
        <v>35</v>
      </c>
      <c r="T4682" t="s">
        <v>105</v>
      </c>
      <c r="U4682" t="s">
        <v>106</v>
      </c>
      <c r="V4682" t="s">
        <v>331</v>
      </c>
      <c r="W4682">
        <f>IFERROR(INDEX(#REF!,MATCH(Tableau1[[#This Row],[Identifiant pour calcul]],#REF!,0),9),0)</f>
        <v>0</v>
      </c>
      <c r="X4682">
        <f>Tableau1[[#This Row],[value]]*0.125*Tableau1[[#This Row],[Sequestration factor]]</f>
        <v>0</v>
      </c>
      <c r="Y4682" t="s">
        <v>39</v>
      </c>
      <c r="Z4682" t="s">
        <v>40</v>
      </c>
      <c r="AA4682" t="s">
        <v>39</v>
      </c>
      <c r="AB4682" t="e">
        <f>INDEX(#REF!,MATCH(Tableau1[[#This Row],[species_name]],#REF!,0),2)</f>
        <v>#REF!</v>
      </c>
      <c r="AC4682" s="3" t="e">
        <f>Tableau1[[#This Row],[value]]/Tableau1[[#This Row],[débarquements totaux de l''espèce]]</f>
        <v>#REF!</v>
      </c>
    </row>
    <row r="4683" spans="1:29" x14ac:dyDescent="0.2">
      <c r="A4683" s="1">
        <v>45355</v>
      </c>
      <c r="B4683" t="s">
        <v>24</v>
      </c>
      <c r="C4683" t="s">
        <v>25</v>
      </c>
      <c r="D4683">
        <v>2022</v>
      </c>
      <c r="E4683" t="s">
        <v>86</v>
      </c>
      <c r="F4683" t="s">
        <v>158</v>
      </c>
      <c r="G4683" t="s">
        <v>88</v>
      </c>
      <c r="H4683" t="s">
        <v>29</v>
      </c>
      <c r="L4683" t="s">
        <v>373</v>
      </c>
      <c r="M4683" t="s">
        <v>374</v>
      </c>
      <c r="N4683" t="str">
        <f>_xlfn.CONCAT(Tableau1[[#This Row],[species_name]],Tableau1[[#This Row],[sub_reg]])</f>
        <v>Small-spotted catshark27.7.f</v>
      </c>
      <c r="O4683" t="s">
        <v>32</v>
      </c>
      <c r="P4683" t="s">
        <v>33</v>
      </c>
      <c r="Q4683" t="s">
        <v>34</v>
      </c>
      <c r="R4683">
        <v>41325.550000000003</v>
      </c>
      <c r="S4683" t="s">
        <v>35</v>
      </c>
      <c r="T4683" t="s">
        <v>105</v>
      </c>
      <c r="U4683" t="s">
        <v>106</v>
      </c>
      <c r="V4683" t="s">
        <v>685</v>
      </c>
      <c r="W4683">
        <f>IFERROR(INDEX(#REF!,MATCH(Tableau1[[#This Row],[Identifiant pour calcul]],#REF!,0),9),0)</f>
        <v>0</v>
      </c>
      <c r="X4683">
        <f>Tableau1[[#This Row],[value]]*0.125*Tableau1[[#This Row],[Sequestration factor]]</f>
        <v>0</v>
      </c>
      <c r="Y4683" t="s">
        <v>39</v>
      </c>
      <c r="Z4683" t="s">
        <v>40</v>
      </c>
      <c r="AA4683" t="s">
        <v>39</v>
      </c>
      <c r="AB4683" t="e">
        <f>INDEX(#REF!,MATCH(Tableau1[[#This Row],[species_name]],#REF!,0),2)</f>
        <v>#REF!</v>
      </c>
      <c r="AC4683" s="3" t="e">
        <f>Tableau1[[#This Row],[value]]/Tableau1[[#This Row],[débarquements totaux de l''espèce]]</f>
        <v>#REF!</v>
      </c>
    </row>
    <row r="4684" spans="1:29" x14ac:dyDescent="0.2">
      <c r="A4684" s="1">
        <v>45355</v>
      </c>
      <c r="B4684" t="s">
        <v>24</v>
      </c>
      <c r="C4684" t="s">
        <v>25</v>
      </c>
      <c r="D4684">
        <v>2022</v>
      </c>
      <c r="E4684" t="s">
        <v>86</v>
      </c>
      <c r="F4684" t="s">
        <v>523</v>
      </c>
      <c r="G4684" t="s">
        <v>88</v>
      </c>
      <c r="H4684" t="s">
        <v>29</v>
      </c>
      <c r="L4684" t="s">
        <v>524</v>
      </c>
      <c r="M4684" t="s">
        <v>525</v>
      </c>
      <c r="N4684" t="str">
        <f>_xlfn.CONCAT(Tableau1[[#This Row],[species_name]],Tableau1[[#This Row],[sub_reg]])</f>
        <v>Small-spotted catshark27.7.e</v>
      </c>
      <c r="O4684" t="s">
        <v>32</v>
      </c>
      <c r="P4684" t="s">
        <v>33</v>
      </c>
      <c r="Q4684" t="s">
        <v>34</v>
      </c>
      <c r="R4684">
        <v>11797.52</v>
      </c>
      <c r="S4684" t="s">
        <v>35</v>
      </c>
      <c r="T4684" t="s">
        <v>105</v>
      </c>
      <c r="U4684" t="s">
        <v>106</v>
      </c>
      <c r="V4684" t="s">
        <v>226</v>
      </c>
      <c r="W4684">
        <f>IFERROR(INDEX(#REF!,MATCH(Tableau1[[#This Row],[Identifiant pour calcul]],#REF!,0),9),0)</f>
        <v>0</v>
      </c>
      <c r="X4684">
        <f>Tableau1[[#This Row],[value]]*0.125*Tableau1[[#This Row],[Sequestration factor]]</f>
        <v>0</v>
      </c>
      <c r="Y4684" t="s">
        <v>39</v>
      </c>
      <c r="Z4684" t="s">
        <v>40</v>
      </c>
      <c r="AA4684" t="s">
        <v>39</v>
      </c>
      <c r="AB4684" t="e">
        <f>INDEX(#REF!,MATCH(Tableau1[[#This Row],[species_name]],#REF!,0),2)</f>
        <v>#REF!</v>
      </c>
      <c r="AC4684" s="3" t="e">
        <f>Tableau1[[#This Row],[value]]/Tableau1[[#This Row],[débarquements totaux de l''espèce]]</f>
        <v>#REF!</v>
      </c>
    </row>
    <row r="4685" spans="1:29" x14ac:dyDescent="0.2">
      <c r="A4685" s="1">
        <v>45355</v>
      </c>
      <c r="B4685" t="s">
        <v>24</v>
      </c>
      <c r="C4685" t="s">
        <v>25</v>
      </c>
      <c r="D4685">
        <v>2022</v>
      </c>
      <c r="E4685" t="s">
        <v>86</v>
      </c>
      <c r="F4685" t="s">
        <v>27</v>
      </c>
      <c r="G4685" t="s">
        <v>28</v>
      </c>
      <c r="H4685" t="s">
        <v>29</v>
      </c>
      <c r="L4685" t="s">
        <v>648</v>
      </c>
      <c r="M4685" t="s">
        <v>649</v>
      </c>
      <c r="N4685" t="str">
        <f>_xlfn.CONCAT(Tableau1[[#This Row],[species_name]],Tableau1[[#This Row],[sub_reg]])</f>
        <v>Small-spotted catshark27.7.e</v>
      </c>
      <c r="O4685" t="s">
        <v>32</v>
      </c>
      <c r="P4685" t="s">
        <v>33</v>
      </c>
      <c r="Q4685" t="s">
        <v>34</v>
      </c>
      <c r="R4685">
        <v>26980.31</v>
      </c>
      <c r="S4685" t="s">
        <v>35</v>
      </c>
      <c r="T4685" t="s">
        <v>105</v>
      </c>
      <c r="U4685" t="s">
        <v>106</v>
      </c>
      <c r="V4685" t="s">
        <v>226</v>
      </c>
      <c r="W4685">
        <f>IFERROR(INDEX(#REF!,MATCH(Tableau1[[#This Row],[Identifiant pour calcul]],#REF!,0),9),0)</f>
        <v>0</v>
      </c>
      <c r="X4685">
        <f>Tableau1[[#This Row],[value]]*0.125*Tableau1[[#This Row],[Sequestration factor]]</f>
        <v>0</v>
      </c>
      <c r="Y4685" t="s">
        <v>39</v>
      </c>
      <c r="Z4685" t="s">
        <v>40</v>
      </c>
      <c r="AA4685" t="s">
        <v>39</v>
      </c>
      <c r="AB4685" t="e">
        <f>INDEX(#REF!,MATCH(Tableau1[[#This Row],[species_name]],#REF!,0),2)</f>
        <v>#REF!</v>
      </c>
      <c r="AC4685" s="3" t="e">
        <f>Tableau1[[#This Row],[value]]/Tableau1[[#This Row],[débarquements totaux de l''espèce]]</f>
        <v>#REF!</v>
      </c>
    </row>
    <row r="4686" spans="1:29" x14ac:dyDescent="0.2">
      <c r="A4686" s="1">
        <v>45355</v>
      </c>
      <c r="B4686" t="s">
        <v>24</v>
      </c>
      <c r="C4686" t="s">
        <v>25</v>
      </c>
      <c r="D4686">
        <v>2022</v>
      </c>
      <c r="E4686" t="s">
        <v>86</v>
      </c>
      <c r="F4686" t="s">
        <v>710</v>
      </c>
      <c r="G4686" t="s">
        <v>28</v>
      </c>
      <c r="H4686" t="s">
        <v>29</v>
      </c>
      <c r="L4686" t="s">
        <v>711</v>
      </c>
      <c r="M4686" t="s">
        <v>712</v>
      </c>
      <c r="N4686" t="str">
        <f>_xlfn.CONCAT(Tableau1[[#This Row],[species_name]],Tableau1[[#This Row],[sub_reg]])</f>
        <v>Small-spotted catshark27.7.d</v>
      </c>
      <c r="O4686" t="s">
        <v>32</v>
      </c>
      <c r="P4686" t="s">
        <v>33</v>
      </c>
      <c r="Q4686" t="s">
        <v>34</v>
      </c>
      <c r="R4686">
        <v>4086.49</v>
      </c>
      <c r="S4686" t="s">
        <v>35</v>
      </c>
      <c r="T4686" t="s">
        <v>105</v>
      </c>
      <c r="U4686" t="s">
        <v>106</v>
      </c>
      <c r="V4686" t="s">
        <v>96</v>
      </c>
      <c r="W4686">
        <f>IFERROR(INDEX(#REF!,MATCH(Tableau1[[#This Row],[Identifiant pour calcul]],#REF!,0),9),0)</f>
        <v>0</v>
      </c>
      <c r="X4686">
        <f>Tableau1[[#This Row],[value]]*0.125*Tableau1[[#This Row],[Sequestration factor]]</f>
        <v>0</v>
      </c>
      <c r="Y4686" t="s">
        <v>39</v>
      </c>
      <c r="Z4686" t="s">
        <v>40</v>
      </c>
      <c r="AA4686" t="s">
        <v>39</v>
      </c>
      <c r="AB4686" t="e">
        <f>INDEX(#REF!,MATCH(Tableau1[[#This Row],[species_name]],#REF!,0),2)</f>
        <v>#REF!</v>
      </c>
      <c r="AC4686" s="3" t="e">
        <f>Tableau1[[#This Row],[value]]/Tableau1[[#This Row],[débarquements totaux de l''espèce]]</f>
        <v>#REF!</v>
      </c>
    </row>
    <row r="4687" spans="1:29" x14ac:dyDescent="0.2">
      <c r="A4687" s="1">
        <v>45355</v>
      </c>
      <c r="B4687" t="s">
        <v>24</v>
      </c>
      <c r="C4687" t="s">
        <v>25</v>
      </c>
      <c r="D4687">
        <v>2022</v>
      </c>
      <c r="E4687" t="s">
        <v>86</v>
      </c>
      <c r="F4687" t="s">
        <v>217</v>
      </c>
      <c r="G4687" t="s">
        <v>88</v>
      </c>
      <c r="H4687" t="s">
        <v>29</v>
      </c>
      <c r="L4687" t="s">
        <v>660</v>
      </c>
      <c r="M4687" t="s">
        <v>661</v>
      </c>
      <c r="N4687" t="str">
        <f>_xlfn.CONCAT(Tableau1[[#This Row],[species_name]],Tableau1[[#This Row],[sub_reg]])</f>
        <v>Small-spotted catshark27.7.d</v>
      </c>
      <c r="O4687" t="s">
        <v>32</v>
      </c>
      <c r="P4687" t="s">
        <v>33</v>
      </c>
      <c r="Q4687" t="s">
        <v>34</v>
      </c>
      <c r="R4687">
        <v>9341.09</v>
      </c>
      <c r="S4687" t="s">
        <v>35</v>
      </c>
      <c r="T4687" t="s">
        <v>105</v>
      </c>
      <c r="U4687" t="s">
        <v>106</v>
      </c>
      <c r="V4687" t="s">
        <v>96</v>
      </c>
      <c r="W4687">
        <f>IFERROR(INDEX(#REF!,MATCH(Tableau1[[#This Row],[Identifiant pour calcul]],#REF!,0),9),0)</f>
        <v>0</v>
      </c>
      <c r="X4687">
        <f>Tableau1[[#This Row],[value]]*0.125*Tableau1[[#This Row],[Sequestration factor]]</f>
        <v>0</v>
      </c>
      <c r="Y4687" t="s">
        <v>39</v>
      </c>
      <c r="Z4687" t="s">
        <v>40</v>
      </c>
      <c r="AA4687" t="s">
        <v>39</v>
      </c>
      <c r="AB4687" t="e">
        <f>INDEX(#REF!,MATCH(Tableau1[[#This Row],[species_name]],#REF!,0),2)</f>
        <v>#REF!</v>
      </c>
      <c r="AC4687" s="3" t="e">
        <f>Tableau1[[#This Row],[value]]/Tableau1[[#This Row],[débarquements totaux de l''espèce]]</f>
        <v>#REF!</v>
      </c>
    </row>
    <row r="4688" spans="1:29" x14ac:dyDescent="0.2">
      <c r="A4688" s="1">
        <v>45355</v>
      </c>
      <c r="B4688" t="s">
        <v>24</v>
      </c>
      <c r="C4688" t="s">
        <v>25</v>
      </c>
      <c r="D4688">
        <v>2022</v>
      </c>
      <c r="E4688" t="s">
        <v>86</v>
      </c>
      <c r="F4688" t="s">
        <v>217</v>
      </c>
      <c r="G4688" t="s">
        <v>28</v>
      </c>
      <c r="H4688" t="s">
        <v>29</v>
      </c>
      <c r="L4688" t="s">
        <v>218</v>
      </c>
      <c r="M4688" t="s">
        <v>219</v>
      </c>
      <c r="N4688" t="str">
        <f>_xlfn.CONCAT(Tableau1[[#This Row],[species_name]],Tableau1[[#This Row],[sub_reg]])</f>
        <v>Nursehound27.7.d</v>
      </c>
      <c r="O4688" t="s">
        <v>32</v>
      </c>
      <c r="P4688" t="s">
        <v>33</v>
      </c>
      <c r="Q4688" t="s">
        <v>34</v>
      </c>
      <c r="R4688">
        <v>38869.839999999997</v>
      </c>
      <c r="S4688" t="s">
        <v>35</v>
      </c>
      <c r="T4688" t="s">
        <v>224</v>
      </c>
      <c r="U4688" t="s">
        <v>225</v>
      </c>
      <c r="V4688" t="s">
        <v>96</v>
      </c>
      <c r="W4688">
        <f>IFERROR(INDEX(#REF!,MATCH(Tableau1[[#This Row],[Identifiant pour calcul]],#REF!,0),9),0)</f>
        <v>0</v>
      </c>
      <c r="X4688">
        <f>Tableau1[[#This Row],[value]]*0.125*Tableau1[[#This Row],[Sequestration factor]]</f>
        <v>0</v>
      </c>
      <c r="Y4688" t="s">
        <v>39</v>
      </c>
      <c r="Z4688" t="s">
        <v>40</v>
      </c>
      <c r="AA4688" t="s">
        <v>39</v>
      </c>
      <c r="AB4688" t="e">
        <f>INDEX(#REF!,MATCH(Tableau1[[#This Row],[species_name]],#REF!,0),2)</f>
        <v>#REF!</v>
      </c>
      <c r="AC4688" s="3" t="e">
        <f>Tableau1[[#This Row],[value]]/Tableau1[[#This Row],[débarquements totaux de l''espèce]]</f>
        <v>#REF!</v>
      </c>
    </row>
    <row r="4689" spans="1:29" x14ac:dyDescent="0.2">
      <c r="A4689" s="1">
        <v>45355</v>
      </c>
      <c r="B4689" t="s">
        <v>24</v>
      </c>
      <c r="C4689" t="s">
        <v>25</v>
      </c>
      <c r="D4689">
        <v>2022</v>
      </c>
      <c r="E4689" t="s">
        <v>86</v>
      </c>
      <c r="F4689" t="s">
        <v>217</v>
      </c>
      <c r="G4689" t="s">
        <v>28</v>
      </c>
      <c r="H4689" t="s">
        <v>29</v>
      </c>
      <c r="L4689" t="s">
        <v>218</v>
      </c>
      <c r="M4689" t="s">
        <v>219</v>
      </c>
      <c r="N4689" t="str">
        <f>_xlfn.CONCAT(Tableau1[[#This Row],[species_name]],Tableau1[[#This Row],[sub_reg]])</f>
        <v>Nursehound27.7.e</v>
      </c>
      <c r="O4689" t="s">
        <v>32</v>
      </c>
      <c r="P4689" t="s">
        <v>33</v>
      </c>
      <c r="Q4689" t="s">
        <v>34</v>
      </c>
      <c r="R4689">
        <v>3169.93</v>
      </c>
      <c r="S4689" t="s">
        <v>35</v>
      </c>
      <c r="T4689" t="s">
        <v>224</v>
      </c>
      <c r="U4689" t="s">
        <v>225</v>
      </c>
      <c r="V4689" t="s">
        <v>226</v>
      </c>
      <c r="W4689">
        <f>IFERROR(INDEX(#REF!,MATCH(Tableau1[[#This Row],[Identifiant pour calcul]],#REF!,0),9),0)</f>
        <v>0</v>
      </c>
      <c r="X4689">
        <f>Tableau1[[#This Row],[value]]*0.125*Tableau1[[#This Row],[Sequestration factor]]</f>
        <v>0</v>
      </c>
      <c r="Y4689" t="s">
        <v>39</v>
      </c>
      <c r="Z4689" t="s">
        <v>40</v>
      </c>
      <c r="AA4689" t="s">
        <v>39</v>
      </c>
      <c r="AB4689" t="e">
        <f>INDEX(#REF!,MATCH(Tableau1[[#This Row],[species_name]],#REF!,0),2)</f>
        <v>#REF!</v>
      </c>
      <c r="AC4689" s="3" t="e">
        <f>Tableau1[[#This Row],[value]]/Tableau1[[#This Row],[débarquements totaux de l''espèce]]</f>
        <v>#REF!</v>
      </c>
    </row>
    <row r="4690" spans="1:29" x14ac:dyDescent="0.2">
      <c r="A4690" s="1">
        <v>45355</v>
      </c>
      <c r="B4690" t="s">
        <v>24</v>
      </c>
      <c r="C4690" t="s">
        <v>25</v>
      </c>
      <c r="D4690">
        <v>2022</v>
      </c>
      <c r="E4690" t="s">
        <v>86</v>
      </c>
      <c r="F4690" t="s">
        <v>217</v>
      </c>
      <c r="G4690" t="s">
        <v>77</v>
      </c>
      <c r="H4690" t="s">
        <v>29</v>
      </c>
      <c r="L4690" t="s">
        <v>218</v>
      </c>
      <c r="M4690" t="s">
        <v>219</v>
      </c>
      <c r="N4690" t="str">
        <f>_xlfn.CONCAT(Tableau1[[#This Row],[species_name]],Tableau1[[#This Row],[sub_reg]])</f>
        <v>Nursehound27.7.e</v>
      </c>
      <c r="O4690" t="s">
        <v>32</v>
      </c>
      <c r="P4690" t="s">
        <v>33</v>
      </c>
      <c r="Q4690" t="s">
        <v>34</v>
      </c>
      <c r="R4690">
        <v>8159.84</v>
      </c>
      <c r="S4690" t="s">
        <v>35</v>
      </c>
      <c r="T4690" t="s">
        <v>224</v>
      </c>
      <c r="U4690" t="s">
        <v>225</v>
      </c>
      <c r="V4690" t="s">
        <v>226</v>
      </c>
      <c r="W4690">
        <f>IFERROR(INDEX(#REF!,MATCH(Tableau1[[#This Row],[Identifiant pour calcul]],#REF!,0),9),0)</f>
        <v>0</v>
      </c>
      <c r="X4690">
        <f>Tableau1[[#This Row],[value]]*0.125*Tableau1[[#This Row],[Sequestration factor]]</f>
        <v>0</v>
      </c>
      <c r="Y4690" t="s">
        <v>39</v>
      </c>
      <c r="Z4690" t="s">
        <v>40</v>
      </c>
      <c r="AA4690" t="s">
        <v>39</v>
      </c>
      <c r="AB4690" t="e">
        <f>INDEX(#REF!,MATCH(Tableau1[[#This Row],[species_name]],#REF!,0),2)</f>
        <v>#REF!</v>
      </c>
      <c r="AC4690" s="3" t="e">
        <f>Tableau1[[#This Row],[value]]/Tableau1[[#This Row],[débarquements totaux de l''espèce]]</f>
        <v>#REF!</v>
      </c>
    </row>
    <row r="4691" spans="1:29" x14ac:dyDescent="0.2">
      <c r="A4691" s="1">
        <v>45355</v>
      </c>
      <c r="B4691" t="s">
        <v>24</v>
      </c>
      <c r="C4691" t="s">
        <v>25</v>
      </c>
      <c r="D4691">
        <v>2022</v>
      </c>
      <c r="E4691" t="s">
        <v>86</v>
      </c>
      <c r="F4691" t="s">
        <v>372</v>
      </c>
      <c r="G4691" t="s">
        <v>88</v>
      </c>
      <c r="H4691" t="s">
        <v>29</v>
      </c>
      <c r="L4691" t="s">
        <v>373</v>
      </c>
      <c r="M4691" t="s">
        <v>374</v>
      </c>
      <c r="N4691" t="str">
        <f>_xlfn.CONCAT(Tableau1[[#This Row],[species_name]],Tableau1[[#This Row],[sub_reg]])</f>
        <v>Nursehound27.7.d</v>
      </c>
      <c r="O4691" t="s">
        <v>32</v>
      </c>
      <c r="P4691" t="s">
        <v>33</v>
      </c>
      <c r="Q4691" t="s">
        <v>34</v>
      </c>
      <c r="R4691">
        <v>1794.87</v>
      </c>
      <c r="S4691" t="s">
        <v>35</v>
      </c>
      <c r="T4691" t="s">
        <v>224</v>
      </c>
      <c r="U4691" t="s">
        <v>225</v>
      </c>
      <c r="V4691" t="s">
        <v>96</v>
      </c>
      <c r="W4691">
        <f>IFERROR(INDEX(#REF!,MATCH(Tableau1[[#This Row],[Identifiant pour calcul]],#REF!,0),9),0)</f>
        <v>0</v>
      </c>
      <c r="X4691">
        <f>Tableau1[[#This Row],[value]]*0.125*Tableau1[[#This Row],[Sequestration factor]]</f>
        <v>0</v>
      </c>
      <c r="Y4691" t="s">
        <v>39</v>
      </c>
      <c r="Z4691" t="s">
        <v>40</v>
      </c>
      <c r="AA4691" t="s">
        <v>39</v>
      </c>
      <c r="AB4691" t="e">
        <f>INDEX(#REF!,MATCH(Tableau1[[#This Row],[species_name]],#REF!,0),2)</f>
        <v>#REF!</v>
      </c>
      <c r="AC4691" s="3" t="e">
        <f>Tableau1[[#This Row],[value]]/Tableau1[[#This Row],[débarquements totaux de l''espèce]]</f>
        <v>#REF!</v>
      </c>
    </row>
    <row r="4692" spans="1:29" x14ac:dyDescent="0.2">
      <c r="A4692" s="1">
        <v>45355</v>
      </c>
      <c r="B4692" t="s">
        <v>24</v>
      </c>
      <c r="C4692" t="s">
        <v>25</v>
      </c>
      <c r="D4692">
        <v>2022</v>
      </c>
      <c r="E4692" t="s">
        <v>86</v>
      </c>
      <c r="F4692" t="s">
        <v>372</v>
      </c>
      <c r="G4692" t="s">
        <v>406</v>
      </c>
      <c r="H4692" t="s">
        <v>29</v>
      </c>
      <c r="L4692" t="s">
        <v>418</v>
      </c>
      <c r="M4692" t="s">
        <v>419</v>
      </c>
      <c r="N4692" t="str">
        <f>_xlfn.CONCAT(Tableau1[[#This Row],[species_name]],Tableau1[[#This Row],[sub_reg]])</f>
        <v>Nursehound27.7.d</v>
      </c>
      <c r="O4692" t="s">
        <v>32</v>
      </c>
      <c r="P4692" t="s">
        <v>33</v>
      </c>
      <c r="Q4692" t="s">
        <v>34</v>
      </c>
      <c r="R4692">
        <v>7194.12</v>
      </c>
      <c r="S4692" t="s">
        <v>35</v>
      </c>
      <c r="T4692" t="s">
        <v>224</v>
      </c>
      <c r="U4692" t="s">
        <v>225</v>
      </c>
      <c r="V4692" t="s">
        <v>96</v>
      </c>
      <c r="W4692">
        <f>IFERROR(INDEX(#REF!,MATCH(Tableau1[[#This Row],[Identifiant pour calcul]],#REF!,0),9),0)</f>
        <v>0</v>
      </c>
      <c r="X4692">
        <f>Tableau1[[#This Row],[value]]*0.125*Tableau1[[#This Row],[Sequestration factor]]</f>
        <v>0</v>
      </c>
      <c r="Y4692" t="s">
        <v>39</v>
      </c>
      <c r="Z4692" t="s">
        <v>40</v>
      </c>
      <c r="AA4692" t="s">
        <v>39</v>
      </c>
      <c r="AB4692" t="e">
        <f>INDEX(#REF!,MATCH(Tableau1[[#This Row],[species_name]],#REF!,0),2)</f>
        <v>#REF!</v>
      </c>
      <c r="AC4692" s="3" t="e">
        <f>Tableau1[[#This Row],[value]]/Tableau1[[#This Row],[débarquements totaux de l''espèce]]</f>
        <v>#REF!</v>
      </c>
    </row>
    <row r="4693" spans="1:29" x14ac:dyDescent="0.2">
      <c r="A4693" s="1">
        <v>45355</v>
      </c>
      <c r="B4693" t="s">
        <v>24</v>
      </c>
      <c r="C4693" t="s">
        <v>25</v>
      </c>
      <c r="D4693">
        <v>2022</v>
      </c>
      <c r="E4693" t="s">
        <v>86</v>
      </c>
      <c r="F4693" t="s">
        <v>372</v>
      </c>
      <c r="G4693" t="s">
        <v>77</v>
      </c>
      <c r="H4693" t="s">
        <v>29</v>
      </c>
      <c r="L4693" t="s">
        <v>515</v>
      </c>
      <c r="M4693" t="s">
        <v>516</v>
      </c>
      <c r="N4693" t="str">
        <f>_xlfn.CONCAT(Tableau1[[#This Row],[species_name]],Tableau1[[#This Row],[sub_reg]])</f>
        <v>Nursehound27.7.d</v>
      </c>
      <c r="O4693" t="s">
        <v>32</v>
      </c>
      <c r="P4693" t="s">
        <v>33</v>
      </c>
      <c r="Q4693" t="s">
        <v>34</v>
      </c>
      <c r="R4693">
        <v>3361.1</v>
      </c>
      <c r="S4693" t="s">
        <v>35</v>
      </c>
      <c r="T4693" t="s">
        <v>224</v>
      </c>
      <c r="U4693" t="s">
        <v>225</v>
      </c>
      <c r="V4693" t="s">
        <v>96</v>
      </c>
      <c r="W4693">
        <f>IFERROR(INDEX(#REF!,MATCH(Tableau1[[#This Row],[Identifiant pour calcul]],#REF!,0),9),0)</f>
        <v>0</v>
      </c>
      <c r="X4693">
        <f>Tableau1[[#This Row],[value]]*0.125*Tableau1[[#This Row],[Sequestration factor]]</f>
        <v>0</v>
      </c>
      <c r="Y4693" t="s">
        <v>39</v>
      </c>
      <c r="Z4693" t="s">
        <v>40</v>
      </c>
      <c r="AA4693" t="s">
        <v>39</v>
      </c>
      <c r="AB4693" t="e">
        <f>INDEX(#REF!,MATCH(Tableau1[[#This Row],[species_name]],#REF!,0),2)</f>
        <v>#REF!</v>
      </c>
      <c r="AC4693" s="3" t="e">
        <f>Tableau1[[#This Row],[value]]/Tableau1[[#This Row],[débarquements totaux de l''espèce]]</f>
        <v>#REF!</v>
      </c>
    </row>
    <row r="4694" spans="1:29" x14ac:dyDescent="0.2">
      <c r="A4694" s="1">
        <v>45355</v>
      </c>
      <c r="B4694" t="s">
        <v>24</v>
      </c>
      <c r="C4694" t="s">
        <v>25</v>
      </c>
      <c r="D4694">
        <v>2022</v>
      </c>
      <c r="E4694" t="s">
        <v>86</v>
      </c>
      <c r="F4694" t="s">
        <v>158</v>
      </c>
      <c r="G4694" t="s">
        <v>77</v>
      </c>
      <c r="H4694" t="s">
        <v>29</v>
      </c>
      <c r="L4694" t="s">
        <v>413</v>
      </c>
      <c r="M4694" t="s">
        <v>414</v>
      </c>
      <c r="N4694" t="str">
        <f>_xlfn.CONCAT(Tableau1[[#This Row],[species_name]],Tableau1[[#This Row],[sub_reg]])</f>
        <v>Nursehound27.7.e</v>
      </c>
      <c r="O4694" t="s">
        <v>32</v>
      </c>
      <c r="P4694" t="s">
        <v>33</v>
      </c>
      <c r="Q4694" t="s">
        <v>34</v>
      </c>
      <c r="R4694">
        <v>3399.22</v>
      </c>
      <c r="S4694" t="s">
        <v>35</v>
      </c>
      <c r="T4694" t="s">
        <v>224</v>
      </c>
      <c r="U4694" t="s">
        <v>225</v>
      </c>
      <c r="V4694" t="s">
        <v>226</v>
      </c>
      <c r="W4694">
        <f>IFERROR(INDEX(#REF!,MATCH(Tableau1[[#This Row],[Identifiant pour calcul]],#REF!,0),9),0)</f>
        <v>0</v>
      </c>
      <c r="X4694">
        <f>Tableau1[[#This Row],[value]]*0.125*Tableau1[[#This Row],[Sequestration factor]]</f>
        <v>0</v>
      </c>
      <c r="Y4694" t="s">
        <v>39</v>
      </c>
      <c r="Z4694" t="s">
        <v>40</v>
      </c>
      <c r="AA4694" t="s">
        <v>39</v>
      </c>
      <c r="AB4694" t="e">
        <f>INDEX(#REF!,MATCH(Tableau1[[#This Row],[species_name]],#REF!,0),2)</f>
        <v>#REF!</v>
      </c>
      <c r="AC4694" s="3" t="e">
        <f>Tableau1[[#This Row],[value]]/Tableau1[[#This Row],[débarquements totaux de l''espèce]]</f>
        <v>#REF!</v>
      </c>
    </row>
    <row r="4695" spans="1:29" x14ac:dyDescent="0.2">
      <c r="A4695" s="1">
        <v>45355</v>
      </c>
      <c r="B4695" t="s">
        <v>24</v>
      </c>
      <c r="C4695" t="s">
        <v>25</v>
      </c>
      <c r="D4695">
        <v>2022</v>
      </c>
      <c r="E4695" t="s">
        <v>86</v>
      </c>
      <c r="F4695" t="s">
        <v>27</v>
      </c>
      <c r="G4695" t="s">
        <v>28</v>
      </c>
      <c r="H4695" t="s">
        <v>29</v>
      </c>
      <c r="L4695" t="s">
        <v>648</v>
      </c>
      <c r="M4695" t="s">
        <v>649</v>
      </c>
      <c r="N4695" t="str">
        <f>_xlfn.CONCAT(Tableau1[[#This Row],[species_name]],Tableau1[[#This Row],[sub_reg]])</f>
        <v>Nursehound27.7.h</v>
      </c>
      <c r="O4695" t="s">
        <v>32</v>
      </c>
      <c r="P4695" t="s">
        <v>33</v>
      </c>
      <c r="Q4695" t="s">
        <v>34</v>
      </c>
      <c r="R4695">
        <v>2156.4</v>
      </c>
      <c r="S4695" t="s">
        <v>35</v>
      </c>
      <c r="T4695" t="s">
        <v>224</v>
      </c>
      <c r="U4695" t="s">
        <v>225</v>
      </c>
      <c r="V4695" t="s">
        <v>330</v>
      </c>
      <c r="W4695">
        <f>IFERROR(INDEX(#REF!,MATCH(Tableau1[[#This Row],[Identifiant pour calcul]],#REF!,0),9),0)</f>
        <v>0</v>
      </c>
      <c r="X4695">
        <f>Tableau1[[#This Row],[value]]*0.125*Tableau1[[#This Row],[Sequestration factor]]</f>
        <v>0</v>
      </c>
      <c r="Y4695" t="s">
        <v>39</v>
      </c>
      <c r="Z4695" t="s">
        <v>40</v>
      </c>
      <c r="AA4695" t="s">
        <v>39</v>
      </c>
      <c r="AB4695" t="e">
        <f>INDEX(#REF!,MATCH(Tableau1[[#This Row],[species_name]],#REF!,0),2)</f>
        <v>#REF!</v>
      </c>
      <c r="AC4695" s="3" t="e">
        <f>Tableau1[[#This Row],[value]]/Tableau1[[#This Row],[débarquements totaux de l''espèce]]</f>
        <v>#REF!</v>
      </c>
    </row>
    <row r="4696" spans="1:29" x14ac:dyDescent="0.2">
      <c r="A4696" s="1">
        <v>45355</v>
      </c>
      <c r="B4696" t="s">
        <v>24</v>
      </c>
      <c r="C4696" t="s">
        <v>25</v>
      </c>
      <c r="D4696">
        <v>2022</v>
      </c>
      <c r="E4696" t="s">
        <v>86</v>
      </c>
      <c r="F4696" t="s">
        <v>27</v>
      </c>
      <c r="G4696" t="s">
        <v>28</v>
      </c>
      <c r="H4696" t="s">
        <v>29</v>
      </c>
      <c r="L4696" t="s">
        <v>648</v>
      </c>
      <c r="M4696" t="s">
        <v>649</v>
      </c>
      <c r="N4696" t="str">
        <f>_xlfn.CONCAT(Tableau1[[#This Row],[species_name]],Tableau1[[#This Row],[sub_reg]])</f>
        <v>Nursehound27.8.a</v>
      </c>
      <c r="O4696" t="s">
        <v>32</v>
      </c>
      <c r="P4696" t="s">
        <v>33</v>
      </c>
      <c r="Q4696" t="s">
        <v>34</v>
      </c>
      <c r="R4696">
        <v>1030.46</v>
      </c>
      <c r="S4696" t="s">
        <v>35</v>
      </c>
      <c r="T4696" t="s">
        <v>224</v>
      </c>
      <c r="U4696" t="s">
        <v>225</v>
      </c>
      <c r="V4696" t="s">
        <v>331</v>
      </c>
      <c r="W4696">
        <f>IFERROR(INDEX(#REF!,MATCH(Tableau1[[#This Row],[Identifiant pour calcul]],#REF!,0),9),0)</f>
        <v>0</v>
      </c>
      <c r="X4696">
        <f>Tableau1[[#This Row],[value]]*0.125*Tableau1[[#This Row],[Sequestration factor]]</f>
        <v>0</v>
      </c>
      <c r="Y4696" t="s">
        <v>39</v>
      </c>
      <c r="Z4696" t="s">
        <v>40</v>
      </c>
      <c r="AA4696" t="s">
        <v>39</v>
      </c>
      <c r="AB4696" t="e">
        <f>INDEX(#REF!,MATCH(Tableau1[[#This Row],[species_name]],#REF!,0),2)</f>
        <v>#REF!</v>
      </c>
      <c r="AC4696" s="3" t="e">
        <f>Tableau1[[#This Row],[value]]/Tableau1[[#This Row],[débarquements totaux de l''espèce]]</f>
        <v>#REF!</v>
      </c>
    </row>
    <row r="4697" spans="1:29" x14ac:dyDescent="0.2">
      <c r="A4697" s="1">
        <v>45355</v>
      </c>
      <c r="B4697" t="s">
        <v>24</v>
      </c>
      <c r="C4697" t="s">
        <v>25</v>
      </c>
      <c r="D4697">
        <v>2022</v>
      </c>
      <c r="E4697" t="s">
        <v>86</v>
      </c>
      <c r="F4697" t="s">
        <v>27</v>
      </c>
      <c r="G4697" t="s">
        <v>77</v>
      </c>
      <c r="H4697" t="s">
        <v>29</v>
      </c>
      <c r="M4697" t="s">
        <v>738</v>
      </c>
      <c r="N4697" t="str">
        <f>_xlfn.CONCAT(Tableau1[[#This Row],[species_name]],Tableau1[[#This Row],[sub_reg]])</f>
        <v>Nursehound27.7.d</v>
      </c>
      <c r="O4697" t="s">
        <v>32</v>
      </c>
      <c r="P4697" t="s">
        <v>33</v>
      </c>
      <c r="Q4697" t="s">
        <v>34</v>
      </c>
      <c r="R4697">
        <v>2055.25</v>
      </c>
      <c r="S4697" t="s">
        <v>35</v>
      </c>
      <c r="T4697" t="s">
        <v>224</v>
      </c>
      <c r="U4697" t="s">
        <v>225</v>
      </c>
      <c r="V4697" t="s">
        <v>96</v>
      </c>
      <c r="W4697">
        <f>IFERROR(INDEX(#REF!,MATCH(Tableau1[[#This Row],[Identifiant pour calcul]],#REF!,0),9),0)</f>
        <v>0</v>
      </c>
      <c r="X4697">
        <f>Tableau1[[#This Row],[value]]*0.125*Tableau1[[#This Row],[Sequestration factor]]</f>
        <v>0</v>
      </c>
      <c r="Y4697" t="s">
        <v>39</v>
      </c>
      <c r="Z4697" t="s">
        <v>40</v>
      </c>
      <c r="AA4697" t="s">
        <v>39</v>
      </c>
      <c r="AB4697" t="e">
        <f>INDEX(#REF!,MATCH(Tableau1[[#This Row],[species_name]],#REF!,0),2)</f>
        <v>#REF!</v>
      </c>
      <c r="AC4697" s="3" t="e">
        <f>Tableau1[[#This Row],[value]]/Tableau1[[#This Row],[débarquements totaux de l''espèce]]</f>
        <v>#REF!</v>
      </c>
    </row>
    <row r="4698" spans="1:29" x14ac:dyDescent="0.2">
      <c r="A4698" s="1">
        <v>45355</v>
      </c>
      <c r="B4698" t="s">
        <v>24</v>
      </c>
      <c r="C4698" t="s">
        <v>25</v>
      </c>
      <c r="D4698">
        <v>2022</v>
      </c>
      <c r="E4698" t="s">
        <v>86</v>
      </c>
      <c r="F4698" t="s">
        <v>27</v>
      </c>
      <c r="G4698" t="s">
        <v>77</v>
      </c>
      <c r="H4698" t="s">
        <v>29</v>
      </c>
      <c r="M4698" t="s">
        <v>738</v>
      </c>
      <c r="N4698" t="str">
        <f>_xlfn.CONCAT(Tableau1[[#This Row],[species_name]],Tableau1[[#This Row],[sub_reg]])</f>
        <v>Nursehound27.7.e</v>
      </c>
      <c r="O4698" t="s">
        <v>32</v>
      </c>
      <c r="P4698" t="s">
        <v>33</v>
      </c>
      <c r="Q4698" t="s">
        <v>34</v>
      </c>
      <c r="R4698">
        <v>2820.07</v>
      </c>
      <c r="S4698" t="s">
        <v>35</v>
      </c>
      <c r="T4698" t="s">
        <v>224</v>
      </c>
      <c r="U4698" t="s">
        <v>225</v>
      </c>
      <c r="V4698" t="s">
        <v>226</v>
      </c>
      <c r="W4698">
        <f>IFERROR(INDEX(#REF!,MATCH(Tableau1[[#This Row],[Identifiant pour calcul]],#REF!,0),9),0)</f>
        <v>0</v>
      </c>
      <c r="X4698">
        <f>Tableau1[[#This Row],[value]]*0.125*Tableau1[[#This Row],[Sequestration factor]]</f>
        <v>0</v>
      </c>
      <c r="Y4698" t="s">
        <v>39</v>
      </c>
      <c r="Z4698" t="s">
        <v>40</v>
      </c>
      <c r="AA4698" t="s">
        <v>39</v>
      </c>
      <c r="AB4698" t="e">
        <f>INDEX(#REF!,MATCH(Tableau1[[#This Row],[species_name]],#REF!,0),2)</f>
        <v>#REF!</v>
      </c>
      <c r="AC4698" s="3" t="e">
        <f>Tableau1[[#This Row],[value]]/Tableau1[[#This Row],[débarquements totaux de l''espèce]]</f>
        <v>#REF!</v>
      </c>
    </row>
    <row r="4699" spans="1:29" x14ac:dyDescent="0.2">
      <c r="A4699" s="1">
        <v>45355</v>
      </c>
      <c r="B4699" t="s">
        <v>24</v>
      </c>
      <c r="C4699" t="s">
        <v>25</v>
      </c>
      <c r="D4699">
        <v>2022</v>
      </c>
      <c r="E4699" t="s">
        <v>86</v>
      </c>
      <c r="F4699" t="s">
        <v>27</v>
      </c>
      <c r="G4699" t="s">
        <v>77</v>
      </c>
      <c r="H4699" t="s">
        <v>29</v>
      </c>
      <c r="M4699" t="s">
        <v>738</v>
      </c>
      <c r="N4699" t="str">
        <f>_xlfn.CONCAT(Tableau1[[#This Row],[species_name]],Tableau1[[#This Row],[sub_reg]])</f>
        <v>Nursehound27.7.h</v>
      </c>
      <c r="O4699" t="s">
        <v>32</v>
      </c>
      <c r="P4699" t="s">
        <v>33</v>
      </c>
      <c r="Q4699" t="s">
        <v>34</v>
      </c>
      <c r="R4699">
        <v>2070.48</v>
      </c>
      <c r="S4699" t="s">
        <v>35</v>
      </c>
      <c r="T4699" t="s">
        <v>224</v>
      </c>
      <c r="U4699" t="s">
        <v>225</v>
      </c>
      <c r="V4699" t="s">
        <v>330</v>
      </c>
      <c r="W4699">
        <f>IFERROR(INDEX(#REF!,MATCH(Tableau1[[#This Row],[Identifiant pour calcul]],#REF!,0),9),0)</f>
        <v>0</v>
      </c>
      <c r="X4699">
        <f>Tableau1[[#This Row],[value]]*0.125*Tableau1[[#This Row],[Sequestration factor]]</f>
        <v>0</v>
      </c>
      <c r="Y4699" t="s">
        <v>39</v>
      </c>
      <c r="Z4699" t="s">
        <v>40</v>
      </c>
      <c r="AA4699" t="s">
        <v>39</v>
      </c>
      <c r="AB4699" t="e">
        <f>INDEX(#REF!,MATCH(Tableau1[[#This Row],[species_name]],#REF!,0),2)</f>
        <v>#REF!</v>
      </c>
      <c r="AC4699" s="3" t="e">
        <f>Tableau1[[#This Row],[value]]/Tableau1[[#This Row],[débarquements totaux de l''espèce]]</f>
        <v>#REF!</v>
      </c>
    </row>
    <row r="4700" spans="1:29" x14ac:dyDescent="0.2">
      <c r="A4700" s="1">
        <v>45355</v>
      </c>
      <c r="B4700" t="s">
        <v>24</v>
      </c>
      <c r="C4700" t="s">
        <v>25</v>
      </c>
      <c r="D4700">
        <v>2022</v>
      </c>
      <c r="E4700" t="s">
        <v>86</v>
      </c>
      <c r="F4700" t="s">
        <v>87</v>
      </c>
      <c r="G4700" t="s">
        <v>28</v>
      </c>
      <c r="H4700" t="s">
        <v>29</v>
      </c>
      <c r="L4700" t="s">
        <v>89</v>
      </c>
      <c r="M4700" t="s">
        <v>90</v>
      </c>
      <c r="N4700" t="str">
        <f>_xlfn.CONCAT(Tableau1[[#This Row],[species_name]],Tableau1[[#This Row],[sub_reg]])</f>
        <v>Nursehound27.7.d</v>
      </c>
      <c r="O4700" t="s">
        <v>32</v>
      </c>
      <c r="P4700" t="s">
        <v>33</v>
      </c>
      <c r="Q4700" t="s">
        <v>34</v>
      </c>
      <c r="R4700">
        <v>10190.64</v>
      </c>
      <c r="S4700" t="s">
        <v>35</v>
      </c>
      <c r="T4700" t="s">
        <v>224</v>
      </c>
      <c r="U4700" t="s">
        <v>225</v>
      </c>
      <c r="V4700" t="s">
        <v>96</v>
      </c>
      <c r="W4700">
        <f>IFERROR(INDEX(#REF!,MATCH(Tableau1[[#This Row],[Identifiant pour calcul]],#REF!,0),9),0)</f>
        <v>0</v>
      </c>
      <c r="X4700">
        <f>Tableau1[[#This Row],[value]]*0.125*Tableau1[[#This Row],[Sequestration factor]]</f>
        <v>0</v>
      </c>
      <c r="Y4700" t="s">
        <v>39</v>
      </c>
      <c r="Z4700" t="s">
        <v>40</v>
      </c>
      <c r="AA4700" t="s">
        <v>39</v>
      </c>
      <c r="AB4700" t="e">
        <f>INDEX(#REF!,MATCH(Tableau1[[#This Row],[species_name]],#REF!,0),2)</f>
        <v>#REF!</v>
      </c>
      <c r="AC4700" s="3" t="e">
        <f>Tableau1[[#This Row],[value]]/Tableau1[[#This Row],[débarquements totaux de l''espèce]]</f>
        <v>#REF!</v>
      </c>
    </row>
    <row r="4701" spans="1:29" x14ac:dyDescent="0.2">
      <c r="A4701" s="1">
        <v>45355</v>
      </c>
      <c r="B4701" t="s">
        <v>24</v>
      </c>
      <c r="C4701" t="s">
        <v>25</v>
      </c>
      <c r="D4701">
        <v>2022</v>
      </c>
      <c r="E4701" t="s">
        <v>86</v>
      </c>
      <c r="F4701" t="s">
        <v>87</v>
      </c>
      <c r="G4701" t="s">
        <v>28</v>
      </c>
      <c r="H4701" t="s">
        <v>29</v>
      </c>
      <c r="L4701" t="s">
        <v>89</v>
      </c>
      <c r="M4701" t="s">
        <v>90</v>
      </c>
      <c r="N4701" t="str">
        <f>_xlfn.CONCAT(Tableau1[[#This Row],[species_name]],Tableau1[[#This Row],[sub_reg]])</f>
        <v>Nursehound27.7.e</v>
      </c>
      <c r="O4701" t="s">
        <v>32</v>
      </c>
      <c r="P4701" t="s">
        <v>33</v>
      </c>
      <c r="Q4701" t="s">
        <v>34</v>
      </c>
      <c r="R4701">
        <v>1228.58</v>
      </c>
      <c r="S4701" t="s">
        <v>35</v>
      </c>
      <c r="T4701" t="s">
        <v>224</v>
      </c>
      <c r="U4701" t="s">
        <v>225</v>
      </c>
      <c r="V4701" t="s">
        <v>226</v>
      </c>
      <c r="W4701">
        <f>IFERROR(INDEX(#REF!,MATCH(Tableau1[[#This Row],[Identifiant pour calcul]],#REF!,0),9),0)</f>
        <v>0</v>
      </c>
      <c r="X4701">
        <f>Tableau1[[#This Row],[value]]*0.125*Tableau1[[#This Row],[Sequestration factor]]</f>
        <v>0</v>
      </c>
      <c r="Y4701" t="s">
        <v>39</v>
      </c>
      <c r="Z4701" t="s">
        <v>40</v>
      </c>
      <c r="AA4701" t="s">
        <v>39</v>
      </c>
      <c r="AB4701" t="e">
        <f>INDEX(#REF!,MATCH(Tableau1[[#This Row],[species_name]],#REF!,0),2)</f>
        <v>#REF!</v>
      </c>
      <c r="AC4701" s="3" t="e">
        <f>Tableau1[[#This Row],[value]]/Tableau1[[#This Row],[débarquements totaux de l''espèce]]</f>
        <v>#REF!</v>
      </c>
    </row>
    <row r="4702" spans="1:29" x14ac:dyDescent="0.2">
      <c r="A4702" s="1">
        <v>45355</v>
      </c>
      <c r="B4702" t="s">
        <v>24</v>
      </c>
      <c r="C4702" t="s">
        <v>25</v>
      </c>
      <c r="D4702">
        <v>2022</v>
      </c>
      <c r="E4702" t="s">
        <v>86</v>
      </c>
      <c r="F4702" t="s">
        <v>158</v>
      </c>
      <c r="G4702" t="s">
        <v>88</v>
      </c>
      <c r="H4702" t="s">
        <v>29</v>
      </c>
      <c r="L4702" t="s">
        <v>373</v>
      </c>
      <c r="M4702" t="s">
        <v>374</v>
      </c>
      <c r="N4702" t="str">
        <f>_xlfn.CONCAT(Tableau1[[#This Row],[species_name]],Tableau1[[#This Row],[sub_reg]])</f>
        <v>Nursehound27.7.e</v>
      </c>
      <c r="O4702" t="s">
        <v>32</v>
      </c>
      <c r="P4702" t="s">
        <v>33</v>
      </c>
      <c r="Q4702" t="s">
        <v>34</v>
      </c>
      <c r="R4702">
        <v>58791.51</v>
      </c>
      <c r="S4702" t="s">
        <v>35</v>
      </c>
      <c r="T4702" t="s">
        <v>224</v>
      </c>
      <c r="U4702" t="s">
        <v>225</v>
      </c>
      <c r="V4702" t="s">
        <v>226</v>
      </c>
      <c r="W4702">
        <f>IFERROR(INDEX(#REF!,MATCH(Tableau1[[#This Row],[Identifiant pour calcul]],#REF!,0),9),0)</f>
        <v>0</v>
      </c>
      <c r="X4702">
        <f>Tableau1[[#This Row],[value]]*0.125*Tableau1[[#This Row],[Sequestration factor]]</f>
        <v>0</v>
      </c>
      <c r="Y4702" t="s">
        <v>39</v>
      </c>
      <c r="Z4702" t="s">
        <v>40</v>
      </c>
      <c r="AA4702" t="s">
        <v>39</v>
      </c>
      <c r="AB4702" t="e">
        <f>INDEX(#REF!,MATCH(Tableau1[[#This Row],[species_name]],#REF!,0),2)</f>
        <v>#REF!</v>
      </c>
      <c r="AC4702" s="3" t="e">
        <f>Tableau1[[#This Row],[value]]/Tableau1[[#This Row],[débarquements totaux de l''espèce]]</f>
        <v>#REF!</v>
      </c>
    </row>
    <row r="4703" spans="1:29" x14ac:dyDescent="0.2">
      <c r="A4703" s="1">
        <v>45355</v>
      </c>
      <c r="B4703" t="s">
        <v>24</v>
      </c>
      <c r="C4703" t="s">
        <v>25</v>
      </c>
      <c r="D4703">
        <v>2022</v>
      </c>
      <c r="E4703" t="s">
        <v>86</v>
      </c>
      <c r="F4703" t="s">
        <v>158</v>
      </c>
      <c r="G4703" t="s">
        <v>88</v>
      </c>
      <c r="H4703" t="s">
        <v>29</v>
      </c>
      <c r="L4703" t="s">
        <v>373</v>
      </c>
      <c r="M4703" t="s">
        <v>374</v>
      </c>
      <c r="N4703" t="str">
        <f>_xlfn.CONCAT(Tableau1[[#This Row],[species_name]],Tableau1[[#This Row],[sub_reg]])</f>
        <v>Nursehound27.7.f</v>
      </c>
      <c r="O4703" t="s">
        <v>32</v>
      </c>
      <c r="P4703" t="s">
        <v>33</v>
      </c>
      <c r="Q4703" t="s">
        <v>34</v>
      </c>
      <c r="R4703">
        <v>27992.82</v>
      </c>
      <c r="S4703" t="s">
        <v>35</v>
      </c>
      <c r="T4703" t="s">
        <v>224</v>
      </c>
      <c r="U4703" t="s">
        <v>225</v>
      </c>
      <c r="V4703" t="s">
        <v>685</v>
      </c>
      <c r="W4703">
        <f>IFERROR(INDEX(#REF!,MATCH(Tableau1[[#This Row],[Identifiant pour calcul]],#REF!,0),9),0)</f>
        <v>0</v>
      </c>
      <c r="X4703">
        <f>Tableau1[[#This Row],[value]]*0.125*Tableau1[[#This Row],[Sequestration factor]]</f>
        <v>0</v>
      </c>
      <c r="Y4703" t="s">
        <v>39</v>
      </c>
      <c r="Z4703" t="s">
        <v>40</v>
      </c>
      <c r="AA4703" t="s">
        <v>39</v>
      </c>
      <c r="AB4703" t="e">
        <f>INDEX(#REF!,MATCH(Tableau1[[#This Row],[species_name]],#REF!,0),2)</f>
        <v>#REF!</v>
      </c>
      <c r="AC4703" s="3" t="e">
        <f>Tableau1[[#This Row],[value]]/Tableau1[[#This Row],[débarquements totaux de l''espèce]]</f>
        <v>#REF!</v>
      </c>
    </row>
    <row r="4704" spans="1:29" x14ac:dyDescent="0.2">
      <c r="A4704" s="1">
        <v>45355</v>
      </c>
      <c r="B4704" t="s">
        <v>24</v>
      </c>
      <c r="C4704" t="s">
        <v>25</v>
      </c>
      <c r="D4704">
        <v>2022</v>
      </c>
      <c r="E4704" t="s">
        <v>86</v>
      </c>
      <c r="F4704" t="s">
        <v>158</v>
      </c>
      <c r="G4704" t="s">
        <v>88</v>
      </c>
      <c r="H4704" t="s">
        <v>29</v>
      </c>
      <c r="L4704" t="s">
        <v>373</v>
      </c>
      <c r="M4704" t="s">
        <v>374</v>
      </c>
      <c r="N4704" t="str">
        <f>_xlfn.CONCAT(Tableau1[[#This Row],[species_name]],Tableau1[[#This Row],[sub_reg]])</f>
        <v>Nursehound27.7.g</v>
      </c>
      <c r="O4704" t="s">
        <v>32</v>
      </c>
      <c r="P4704" t="s">
        <v>33</v>
      </c>
      <c r="Q4704" t="s">
        <v>34</v>
      </c>
      <c r="R4704">
        <v>39390.370000000003</v>
      </c>
      <c r="S4704" t="s">
        <v>35</v>
      </c>
      <c r="T4704" t="s">
        <v>224</v>
      </c>
      <c r="U4704" t="s">
        <v>225</v>
      </c>
      <c r="V4704" t="s">
        <v>662</v>
      </c>
      <c r="W4704">
        <f>IFERROR(INDEX(#REF!,MATCH(Tableau1[[#This Row],[Identifiant pour calcul]],#REF!,0),9),0)</f>
        <v>0</v>
      </c>
      <c r="X4704">
        <f>Tableau1[[#This Row],[value]]*0.125*Tableau1[[#This Row],[Sequestration factor]]</f>
        <v>0</v>
      </c>
      <c r="Y4704" t="s">
        <v>39</v>
      </c>
      <c r="Z4704" t="s">
        <v>40</v>
      </c>
      <c r="AA4704" t="s">
        <v>39</v>
      </c>
      <c r="AB4704" t="e">
        <f>INDEX(#REF!,MATCH(Tableau1[[#This Row],[species_name]],#REF!,0),2)</f>
        <v>#REF!</v>
      </c>
      <c r="AC4704" s="3" t="e">
        <f>Tableau1[[#This Row],[value]]/Tableau1[[#This Row],[débarquements totaux de l''espèce]]</f>
        <v>#REF!</v>
      </c>
    </row>
    <row r="4705" spans="1:29" x14ac:dyDescent="0.2">
      <c r="A4705" s="1">
        <v>45355</v>
      </c>
      <c r="B4705" t="s">
        <v>24</v>
      </c>
      <c r="C4705" t="s">
        <v>25</v>
      </c>
      <c r="D4705">
        <v>2022</v>
      </c>
      <c r="E4705" t="s">
        <v>86</v>
      </c>
      <c r="F4705" t="s">
        <v>158</v>
      </c>
      <c r="G4705" t="s">
        <v>88</v>
      </c>
      <c r="H4705" t="s">
        <v>29</v>
      </c>
      <c r="L4705" t="s">
        <v>373</v>
      </c>
      <c r="M4705" t="s">
        <v>374</v>
      </c>
      <c r="N4705" t="str">
        <f>_xlfn.CONCAT(Tableau1[[#This Row],[species_name]],Tableau1[[#This Row],[sub_reg]])</f>
        <v>Nursehound27.7.d</v>
      </c>
      <c r="O4705" t="s">
        <v>32</v>
      </c>
      <c r="P4705" t="s">
        <v>33</v>
      </c>
      <c r="Q4705" t="s">
        <v>34</v>
      </c>
      <c r="R4705">
        <v>45246.27</v>
      </c>
      <c r="S4705" t="s">
        <v>35</v>
      </c>
      <c r="T4705" t="s">
        <v>224</v>
      </c>
      <c r="U4705" t="s">
        <v>225</v>
      </c>
      <c r="V4705" t="s">
        <v>96</v>
      </c>
      <c r="W4705">
        <f>IFERROR(INDEX(#REF!,MATCH(Tableau1[[#This Row],[Identifiant pour calcul]],#REF!,0),9),0)</f>
        <v>0</v>
      </c>
      <c r="X4705">
        <f>Tableau1[[#This Row],[value]]*0.125*Tableau1[[#This Row],[Sequestration factor]]</f>
        <v>0</v>
      </c>
      <c r="Y4705" t="s">
        <v>39</v>
      </c>
      <c r="Z4705" t="s">
        <v>40</v>
      </c>
      <c r="AA4705" t="s">
        <v>39</v>
      </c>
      <c r="AB4705" t="e">
        <f>INDEX(#REF!,MATCH(Tableau1[[#This Row],[species_name]],#REF!,0),2)</f>
        <v>#REF!</v>
      </c>
      <c r="AC4705" s="3" t="e">
        <f>Tableau1[[#This Row],[value]]/Tableau1[[#This Row],[débarquements totaux de l''espèce]]</f>
        <v>#REF!</v>
      </c>
    </row>
    <row r="4706" spans="1:29" x14ac:dyDescent="0.2">
      <c r="A4706" s="1">
        <v>45355</v>
      </c>
      <c r="B4706" t="s">
        <v>24</v>
      </c>
      <c r="C4706" t="s">
        <v>25</v>
      </c>
      <c r="D4706">
        <v>2022</v>
      </c>
      <c r="E4706" t="s">
        <v>86</v>
      </c>
      <c r="F4706" t="s">
        <v>158</v>
      </c>
      <c r="G4706" t="s">
        <v>406</v>
      </c>
      <c r="H4706" t="s">
        <v>29</v>
      </c>
      <c r="L4706" t="s">
        <v>418</v>
      </c>
      <c r="M4706" t="s">
        <v>419</v>
      </c>
      <c r="N4706" t="str">
        <f>_xlfn.CONCAT(Tableau1[[#This Row],[species_name]],Tableau1[[#This Row],[sub_reg]])</f>
        <v>Nursehound27.7.d</v>
      </c>
      <c r="O4706" t="s">
        <v>32</v>
      </c>
      <c r="P4706" t="s">
        <v>33</v>
      </c>
      <c r="Q4706" t="s">
        <v>34</v>
      </c>
      <c r="R4706">
        <v>54112.88</v>
      </c>
      <c r="S4706" t="s">
        <v>35</v>
      </c>
      <c r="T4706" t="s">
        <v>224</v>
      </c>
      <c r="U4706" t="s">
        <v>225</v>
      </c>
      <c r="V4706" t="s">
        <v>96</v>
      </c>
      <c r="W4706">
        <f>IFERROR(INDEX(#REF!,MATCH(Tableau1[[#This Row],[Identifiant pour calcul]],#REF!,0),9),0)</f>
        <v>0</v>
      </c>
      <c r="X4706">
        <f>Tableau1[[#This Row],[value]]*0.125*Tableau1[[#This Row],[Sequestration factor]]</f>
        <v>0</v>
      </c>
      <c r="Y4706" t="s">
        <v>39</v>
      </c>
      <c r="Z4706" t="s">
        <v>40</v>
      </c>
      <c r="AA4706" t="s">
        <v>39</v>
      </c>
      <c r="AB4706" t="e">
        <f>INDEX(#REF!,MATCH(Tableau1[[#This Row],[species_name]],#REF!,0),2)</f>
        <v>#REF!</v>
      </c>
      <c r="AC4706" s="3" t="e">
        <f>Tableau1[[#This Row],[value]]/Tableau1[[#This Row],[débarquements totaux de l''espèce]]</f>
        <v>#REF!</v>
      </c>
    </row>
    <row r="4707" spans="1:29" x14ac:dyDescent="0.2">
      <c r="A4707" s="1">
        <v>45355</v>
      </c>
      <c r="B4707" t="s">
        <v>24</v>
      </c>
      <c r="C4707" t="s">
        <v>25</v>
      </c>
      <c r="D4707">
        <v>2022</v>
      </c>
      <c r="E4707" t="s">
        <v>86</v>
      </c>
      <c r="F4707" t="s">
        <v>158</v>
      </c>
      <c r="G4707" t="s">
        <v>406</v>
      </c>
      <c r="H4707" t="s">
        <v>29</v>
      </c>
      <c r="L4707" t="s">
        <v>418</v>
      </c>
      <c r="M4707" t="s">
        <v>419</v>
      </c>
      <c r="N4707" t="str">
        <f>_xlfn.CONCAT(Tableau1[[#This Row],[species_name]],Tableau1[[#This Row],[sub_reg]])</f>
        <v>Nursehound27.7.e</v>
      </c>
      <c r="O4707" t="s">
        <v>32</v>
      </c>
      <c r="P4707" t="s">
        <v>33</v>
      </c>
      <c r="Q4707" t="s">
        <v>34</v>
      </c>
      <c r="R4707">
        <v>92725.54</v>
      </c>
      <c r="S4707" t="s">
        <v>35</v>
      </c>
      <c r="T4707" t="s">
        <v>224</v>
      </c>
      <c r="U4707" t="s">
        <v>225</v>
      </c>
      <c r="V4707" t="s">
        <v>226</v>
      </c>
      <c r="W4707">
        <f>IFERROR(INDEX(#REF!,MATCH(Tableau1[[#This Row],[Identifiant pour calcul]],#REF!,0),9),0)</f>
        <v>0</v>
      </c>
      <c r="X4707">
        <f>Tableau1[[#This Row],[value]]*0.125*Tableau1[[#This Row],[Sequestration factor]]</f>
        <v>0</v>
      </c>
      <c r="Y4707" t="s">
        <v>39</v>
      </c>
      <c r="Z4707" t="s">
        <v>40</v>
      </c>
      <c r="AA4707" t="s">
        <v>39</v>
      </c>
      <c r="AB4707" t="e">
        <f>INDEX(#REF!,MATCH(Tableau1[[#This Row],[species_name]],#REF!,0),2)</f>
        <v>#REF!</v>
      </c>
      <c r="AC4707" s="3" t="e">
        <f>Tableau1[[#This Row],[value]]/Tableau1[[#This Row],[débarquements totaux de l''espèce]]</f>
        <v>#REF!</v>
      </c>
    </row>
    <row r="4708" spans="1:29" x14ac:dyDescent="0.2">
      <c r="A4708" s="1">
        <v>45355</v>
      </c>
      <c r="B4708" t="s">
        <v>24</v>
      </c>
      <c r="C4708" t="s">
        <v>25</v>
      </c>
      <c r="D4708">
        <v>2022</v>
      </c>
      <c r="E4708" t="s">
        <v>86</v>
      </c>
      <c r="F4708" t="s">
        <v>158</v>
      </c>
      <c r="G4708" t="s">
        <v>406</v>
      </c>
      <c r="H4708" t="s">
        <v>29</v>
      </c>
      <c r="L4708" t="s">
        <v>418</v>
      </c>
      <c r="M4708" t="s">
        <v>419</v>
      </c>
      <c r="N4708" t="str">
        <f>_xlfn.CONCAT(Tableau1[[#This Row],[species_name]],Tableau1[[#This Row],[sub_reg]])</f>
        <v>Nursehound27.7.f</v>
      </c>
      <c r="O4708" t="s">
        <v>32</v>
      </c>
      <c r="P4708" t="s">
        <v>33</v>
      </c>
      <c r="Q4708" t="s">
        <v>34</v>
      </c>
      <c r="R4708">
        <v>14898.51</v>
      </c>
      <c r="S4708" t="s">
        <v>35</v>
      </c>
      <c r="T4708" t="s">
        <v>224</v>
      </c>
      <c r="U4708" t="s">
        <v>225</v>
      </c>
      <c r="V4708" t="s">
        <v>685</v>
      </c>
      <c r="W4708">
        <f>IFERROR(INDEX(#REF!,MATCH(Tableau1[[#This Row],[Identifiant pour calcul]],#REF!,0),9),0)</f>
        <v>0</v>
      </c>
      <c r="X4708">
        <f>Tableau1[[#This Row],[value]]*0.125*Tableau1[[#This Row],[Sequestration factor]]</f>
        <v>0</v>
      </c>
      <c r="Y4708" t="s">
        <v>39</v>
      </c>
      <c r="Z4708" t="s">
        <v>40</v>
      </c>
      <c r="AA4708" t="s">
        <v>39</v>
      </c>
      <c r="AB4708" t="e">
        <f>INDEX(#REF!,MATCH(Tableau1[[#This Row],[species_name]],#REF!,0),2)</f>
        <v>#REF!</v>
      </c>
      <c r="AC4708" s="3" t="e">
        <f>Tableau1[[#This Row],[value]]/Tableau1[[#This Row],[débarquements totaux de l''espèce]]</f>
        <v>#REF!</v>
      </c>
    </row>
    <row r="4709" spans="1:29" x14ac:dyDescent="0.2">
      <c r="A4709" s="1">
        <v>45355</v>
      </c>
      <c r="B4709" t="s">
        <v>24</v>
      </c>
      <c r="C4709" t="s">
        <v>25</v>
      </c>
      <c r="D4709">
        <v>2022</v>
      </c>
      <c r="E4709" t="s">
        <v>86</v>
      </c>
      <c r="F4709" t="s">
        <v>158</v>
      </c>
      <c r="G4709" t="s">
        <v>406</v>
      </c>
      <c r="H4709" t="s">
        <v>29</v>
      </c>
      <c r="L4709" t="s">
        <v>418</v>
      </c>
      <c r="M4709" t="s">
        <v>419</v>
      </c>
      <c r="N4709" t="str">
        <f>_xlfn.CONCAT(Tableau1[[#This Row],[species_name]],Tableau1[[#This Row],[sub_reg]])</f>
        <v>Nursehound27.7.g</v>
      </c>
      <c r="O4709" t="s">
        <v>32</v>
      </c>
      <c r="P4709" t="s">
        <v>33</v>
      </c>
      <c r="Q4709" t="s">
        <v>34</v>
      </c>
      <c r="R4709">
        <v>15810.69</v>
      </c>
      <c r="S4709" t="s">
        <v>35</v>
      </c>
      <c r="T4709" t="s">
        <v>224</v>
      </c>
      <c r="U4709" t="s">
        <v>225</v>
      </c>
      <c r="V4709" t="s">
        <v>662</v>
      </c>
      <c r="W4709">
        <f>IFERROR(INDEX(#REF!,MATCH(Tableau1[[#This Row],[Identifiant pour calcul]],#REF!,0),9),0)</f>
        <v>0</v>
      </c>
      <c r="X4709">
        <f>Tableau1[[#This Row],[value]]*0.125*Tableau1[[#This Row],[Sequestration factor]]</f>
        <v>0</v>
      </c>
      <c r="Y4709" t="s">
        <v>39</v>
      </c>
      <c r="Z4709" t="s">
        <v>40</v>
      </c>
      <c r="AA4709" t="s">
        <v>39</v>
      </c>
      <c r="AB4709" t="e">
        <f>INDEX(#REF!,MATCH(Tableau1[[#This Row],[species_name]],#REF!,0),2)</f>
        <v>#REF!</v>
      </c>
      <c r="AC4709" s="3" t="e">
        <f>Tableau1[[#This Row],[value]]/Tableau1[[#This Row],[débarquements totaux de l''espèce]]</f>
        <v>#REF!</v>
      </c>
    </row>
    <row r="4710" spans="1:29" x14ac:dyDescent="0.2">
      <c r="A4710" s="1">
        <v>45355</v>
      </c>
      <c r="B4710" t="s">
        <v>24</v>
      </c>
      <c r="C4710" t="s">
        <v>25</v>
      </c>
      <c r="D4710">
        <v>2022</v>
      </c>
      <c r="E4710" t="s">
        <v>86</v>
      </c>
      <c r="F4710" t="s">
        <v>158</v>
      </c>
      <c r="G4710" t="s">
        <v>406</v>
      </c>
      <c r="H4710" t="s">
        <v>29</v>
      </c>
      <c r="L4710" t="s">
        <v>418</v>
      </c>
      <c r="M4710" t="s">
        <v>419</v>
      </c>
      <c r="N4710" t="str">
        <f>_xlfn.CONCAT(Tableau1[[#This Row],[species_name]],Tableau1[[#This Row],[sub_reg]])</f>
        <v>Nursehound27.7.h</v>
      </c>
      <c r="O4710" t="s">
        <v>32</v>
      </c>
      <c r="P4710" t="s">
        <v>33</v>
      </c>
      <c r="Q4710" t="s">
        <v>34</v>
      </c>
      <c r="R4710">
        <v>6370.57</v>
      </c>
      <c r="S4710" t="s">
        <v>35</v>
      </c>
      <c r="T4710" t="s">
        <v>224</v>
      </c>
      <c r="U4710" t="s">
        <v>225</v>
      </c>
      <c r="V4710" t="s">
        <v>330</v>
      </c>
      <c r="W4710">
        <f>IFERROR(INDEX(#REF!,MATCH(Tableau1[[#This Row],[Identifiant pour calcul]],#REF!,0),9),0)</f>
        <v>0</v>
      </c>
      <c r="X4710">
        <f>Tableau1[[#This Row],[value]]*0.125*Tableau1[[#This Row],[Sequestration factor]]</f>
        <v>0</v>
      </c>
      <c r="Y4710" t="s">
        <v>39</v>
      </c>
      <c r="Z4710" t="s">
        <v>40</v>
      </c>
      <c r="AA4710" t="s">
        <v>39</v>
      </c>
      <c r="AB4710" t="e">
        <f>INDEX(#REF!,MATCH(Tableau1[[#This Row],[species_name]],#REF!,0),2)</f>
        <v>#REF!</v>
      </c>
      <c r="AC4710" s="3" t="e">
        <f>Tableau1[[#This Row],[value]]/Tableau1[[#This Row],[débarquements totaux de l''espèce]]</f>
        <v>#REF!</v>
      </c>
    </row>
    <row r="4711" spans="1:29" x14ac:dyDescent="0.2">
      <c r="A4711" s="1">
        <v>45355</v>
      </c>
      <c r="B4711" t="s">
        <v>24</v>
      </c>
      <c r="C4711" t="s">
        <v>25</v>
      </c>
      <c r="D4711">
        <v>2022</v>
      </c>
      <c r="E4711" t="s">
        <v>86</v>
      </c>
      <c r="F4711" t="s">
        <v>372</v>
      </c>
      <c r="G4711" t="s">
        <v>28</v>
      </c>
      <c r="H4711" t="s">
        <v>29</v>
      </c>
      <c r="L4711" t="s">
        <v>711</v>
      </c>
      <c r="M4711" t="s">
        <v>712</v>
      </c>
      <c r="N4711" t="str">
        <f>_xlfn.CONCAT(Tableau1[[#This Row],[species_name]],Tableau1[[#This Row],[sub_reg]])</f>
        <v>Nursehound27.7.d</v>
      </c>
      <c r="O4711" t="s">
        <v>32</v>
      </c>
      <c r="P4711" t="s">
        <v>33</v>
      </c>
      <c r="Q4711" t="s">
        <v>34</v>
      </c>
      <c r="R4711">
        <v>29939.1</v>
      </c>
      <c r="S4711" t="s">
        <v>35</v>
      </c>
      <c r="T4711" t="s">
        <v>224</v>
      </c>
      <c r="U4711" t="s">
        <v>225</v>
      </c>
      <c r="V4711" t="s">
        <v>96</v>
      </c>
      <c r="W4711">
        <f>IFERROR(INDEX(#REF!,MATCH(Tableau1[[#This Row],[Identifiant pour calcul]],#REF!,0),9),0)</f>
        <v>0</v>
      </c>
      <c r="X4711">
        <f>Tableau1[[#This Row],[value]]*0.125*Tableau1[[#This Row],[Sequestration factor]]</f>
        <v>0</v>
      </c>
      <c r="Y4711" t="s">
        <v>39</v>
      </c>
      <c r="Z4711" t="s">
        <v>40</v>
      </c>
      <c r="AA4711" t="s">
        <v>39</v>
      </c>
      <c r="AB4711" t="e">
        <f>INDEX(#REF!,MATCH(Tableau1[[#This Row],[species_name]],#REF!,0),2)</f>
        <v>#REF!</v>
      </c>
      <c r="AC4711" s="3" t="e">
        <f>Tableau1[[#This Row],[value]]/Tableau1[[#This Row],[débarquements totaux de l''espèce]]</f>
        <v>#REF!</v>
      </c>
    </row>
    <row r="4712" spans="1:29" x14ac:dyDescent="0.2">
      <c r="A4712" s="1">
        <v>45355</v>
      </c>
      <c r="B4712" t="s">
        <v>24</v>
      </c>
      <c r="C4712" t="s">
        <v>25</v>
      </c>
      <c r="D4712">
        <v>2022</v>
      </c>
      <c r="E4712" t="s">
        <v>86</v>
      </c>
      <c r="F4712" t="s">
        <v>158</v>
      </c>
      <c r="G4712" t="s">
        <v>28</v>
      </c>
      <c r="H4712" t="s">
        <v>29</v>
      </c>
      <c r="M4712" t="s">
        <v>821</v>
      </c>
      <c r="N4712" t="str">
        <f>_xlfn.CONCAT(Tableau1[[#This Row],[species_name]],Tableau1[[#This Row],[sub_reg]])</f>
        <v>Nursehound27.7.d</v>
      </c>
      <c r="O4712" t="s">
        <v>32</v>
      </c>
      <c r="P4712" t="s">
        <v>33</v>
      </c>
      <c r="Q4712" t="s">
        <v>34</v>
      </c>
      <c r="R4712">
        <v>130801.15</v>
      </c>
      <c r="S4712" t="s">
        <v>35</v>
      </c>
      <c r="T4712" t="s">
        <v>224</v>
      </c>
      <c r="U4712" t="s">
        <v>225</v>
      </c>
      <c r="V4712" t="s">
        <v>96</v>
      </c>
      <c r="W4712">
        <f>IFERROR(INDEX(#REF!,MATCH(Tableau1[[#This Row],[Identifiant pour calcul]],#REF!,0),9),0)</f>
        <v>0</v>
      </c>
      <c r="X4712">
        <f>Tableau1[[#This Row],[value]]*0.125*Tableau1[[#This Row],[Sequestration factor]]</f>
        <v>0</v>
      </c>
      <c r="Y4712" t="s">
        <v>39</v>
      </c>
      <c r="Z4712" t="s">
        <v>40</v>
      </c>
      <c r="AA4712" t="s">
        <v>39</v>
      </c>
      <c r="AB4712" t="e">
        <f>INDEX(#REF!,MATCH(Tableau1[[#This Row],[species_name]],#REF!,0),2)</f>
        <v>#REF!</v>
      </c>
      <c r="AC4712" s="3" t="e">
        <f>Tableau1[[#This Row],[value]]/Tableau1[[#This Row],[débarquements totaux de l''espèce]]</f>
        <v>#REF!</v>
      </c>
    </row>
    <row r="4713" spans="1:29" x14ac:dyDescent="0.2">
      <c r="A4713" s="1">
        <v>45355</v>
      </c>
      <c r="B4713" t="s">
        <v>24</v>
      </c>
      <c r="C4713" t="s">
        <v>25</v>
      </c>
      <c r="D4713">
        <v>2022</v>
      </c>
      <c r="E4713" t="s">
        <v>86</v>
      </c>
      <c r="F4713" t="s">
        <v>158</v>
      </c>
      <c r="G4713" t="s">
        <v>28</v>
      </c>
      <c r="H4713" t="s">
        <v>29</v>
      </c>
      <c r="M4713" t="s">
        <v>821</v>
      </c>
      <c r="N4713" t="str">
        <f>_xlfn.CONCAT(Tableau1[[#This Row],[species_name]],Tableau1[[#This Row],[sub_reg]])</f>
        <v>Nursehound27.7.e</v>
      </c>
      <c r="O4713" t="s">
        <v>32</v>
      </c>
      <c r="P4713" t="s">
        <v>33</v>
      </c>
      <c r="Q4713" t="s">
        <v>34</v>
      </c>
      <c r="R4713">
        <v>5366.86</v>
      </c>
      <c r="S4713" t="s">
        <v>35</v>
      </c>
      <c r="T4713" t="s">
        <v>224</v>
      </c>
      <c r="U4713" t="s">
        <v>225</v>
      </c>
      <c r="V4713" t="s">
        <v>226</v>
      </c>
      <c r="W4713">
        <f>IFERROR(INDEX(#REF!,MATCH(Tableau1[[#This Row],[Identifiant pour calcul]],#REF!,0),9),0)</f>
        <v>0</v>
      </c>
      <c r="X4713">
        <f>Tableau1[[#This Row],[value]]*0.125*Tableau1[[#This Row],[Sequestration factor]]</f>
        <v>0</v>
      </c>
      <c r="Y4713" t="s">
        <v>39</v>
      </c>
      <c r="Z4713" t="s">
        <v>40</v>
      </c>
      <c r="AA4713" t="s">
        <v>39</v>
      </c>
      <c r="AB4713" t="e">
        <f>INDEX(#REF!,MATCH(Tableau1[[#This Row],[species_name]],#REF!,0),2)</f>
        <v>#REF!</v>
      </c>
      <c r="AC4713" s="3" t="e">
        <f>Tableau1[[#This Row],[value]]/Tableau1[[#This Row],[débarquements totaux de l''espèce]]</f>
        <v>#REF!</v>
      </c>
    </row>
    <row r="4714" spans="1:29" x14ac:dyDescent="0.2">
      <c r="A4714" s="1">
        <v>45355</v>
      </c>
      <c r="B4714" t="s">
        <v>24</v>
      </c>
      <c r="C4714" t="s">
        <v>25</v>
      </c>
      <c r="D4714">
        <v>2022</v>
      </c>
      <c r="E4714" t="s">
        <v>86</v>
      </c>
      <c r="F4714" t="s">
        <v>239</v>
      </c>
      <c r="G4714" t="s">
        <v>107</v>
      </c>
      <c r="H4714" t="s">
        <v>29</v>
      </c>
      <c r="M4714" t="s">
        <v>786</v>
      </c>
      <c r="N4714" t="str">
        <f>_xlfn.CONCAT(Tableau1[[#This Row],[species_name]],Tableau1[[#This Row],[sub_reg]])</f>
        <v>Nursehound27.7.e</v>
      </c>
      <c r="O4714" t="s">
        <v>32</v>
      </c>
      <c r="P4714" t="s">
        <v>33</v>
      </c>
      <c r="Q4714" t="s">
        <v>34</v>
      </c>
      <c r="R4714">
        <v>5806.05</v>
      </c>
      <c r="S4714" t="s">
        <v>35</v>
      </c>
      <c r="T4714" t="s">
        <v>224</v>
      </c>
      <c r="U4714" t="s">
        <v>225</v>
      </c>
      <c r="V4714" t="s">
        <v>226</v>
      </c>
      <c r="W4714">
        <f>IFERROR(INDEX(#REF!,MATCH(Tableau1[[#This Row],[Identifiant pour calcul]],#REF!,0),9),0)</f>
        <v>0</v>
      </c>
      <c r="X4714">
        <f>Tableau1[[#This Row],[value]]*0.125*Tableau1[[#This Row],[Sequestration factor]]</f>
        <v>0</v>
      </c>
      <c r="Y4714" t="s">
        <v>39</v>
      </c>
      <c r="Z4714" t="s">
        <v>40</v>
      </c>
      <c r="AA4714" t="s">
        <v>39</v>
      </c>
      <c r="AB4714" t="e">
        <f>INDEX(#REF!,MATCH(Tableau1[[#This Row],[species_name]],#REF!,0),2)</f>
        <v>#REF!</v>
      </c>
      <c r="AC4714" s="3" t="e">
        <f>Tableau1[[#This Row],[value]]/Tableau1[[#This Row],[débarquements totaux de l''espèce]]</f>
        <v>#REF!</v>
      </c>
    </row>
    <row r="4715" spans="1:29" x14ac:dyDescent="0.2">
      <c r="A4715" s="1">
        <v>45355</v>
      </c>
      <c r="B4715" t="s">
        <v>24</v>
      </c>
      <c r="C4715" t="s">
        <v>25</v>
      </c>
      <c r="D4715">
        <v>2022</v>
      </c>
      <c r="E4715" t="s">
        <v>86</v>
      </c>
      <c r="F4715" t="s">
        <v>239</v>
      </c>
      <c r="G4715" t="s">
        <v>107</v>
      </c>
      <c r="H4715" t="s">
        <v>29</v>
      </c>
      <c r="M4715" t="s">
        <v>786</v>
      </c>
      <c r="N4715" t="str">
        <f>_xlfn.CONCAT(Tableau1[[#This Row],[species_name]],Tableau1[[#This Row],[sub_reg]])</f>
        <v>Nursehound27.7.d</v>
      </c>
      <c r="O4715" t="s">
        <v>32</v>
      </c>
      <c r="P4715" t="s">
        <v>33</v>
      </c>
      <c r="Q4715" t="s">
        <v>34</v>
      </c>
      <c r="R4715">
        <v>11332.4</v>
      </c>
      <c r="S4715" t="s">
        <v>35</v>
      </c>
      <c r="T4715" t="s">
        <v>224</v>
      </c>
      <c r="U4715" t="s">
        <v>225</v>
      </c>
      <c r="V4715" t="s">
        <v>96</v>
      </c>
      <c r="W4715">
        <f>IFERROR(INDEX(#REF!,MATCH(Tableau1[[#This Row],[Identifiant pour calcul]],#REF!,0),9),0)</f>
        <v>0</v>
      </c>
      <c r="X4715">
        <f>Tableau1[[#This Row],[value]]*0.125*Tableau1[[#This Row],[Sequestration factor]]</f>
        <v>0</v>
      </c>
      <c r="Y4715" t="s">
        <v>39</v>
      </c>
      <c r="Z4715" t="s">
        <v>40</v>
      </c>
      <c r="AA4715" t="s">
        <v>39</v>
      </c>
      <c r="AB4715" t="e">
        <f>INDEX(#REF!,MATCH(Tableau1[[#This Row],[species_name]],#REF!,0),2)</f>
        <v>#REF!</v>
      </c>
      <c r="AC4715" s="3" t="e">
        <f>Tableau1[[#This Row],[value]]/Tableau1[[#This Row],[débarquements totaux de l''espèce]]</f>
        <v>#REF!</v>
      </c>
    </row>
    <row r="4716" spans="1:29" x14ac:dyDescent="0.2">
      <c r="A4716" s="1">
        <v>45355</v>
      </c>
      <c r="B4716" t="s">
        <v>24</v>
      </c>
      <c r="C4716" t="s">
        <v>25</v>
      </c>
      <c r="D4716">
        <v>2022</v>
      </c>
      <c r="E4716" t="s">
        <v>86</v>
      </c>
      <c r="F4716" t="s">
        <v>239</v>
      </c>
      <c r="G4716" t="s">
        <v>77</v>
      </c>
      <c r="H4716" t="s">
        <v>29</v>
      </c>
      <c r="M4716" t="s">
        <v>788</v>
      </c>
      <c r="N4716" t="str">
        <f>_xlfn.CONCAT(Tableau1[[#This Row],[species_name]],Tableau1[[#This Row],[sub_reg]])</f>
        <v>Nursehound27.7.d</v>
      </c>
      <c r="O4716" t="s">
        <v>32</v>
      </c>
      <c r="P4716" t="s">
        <v>33</v>
      </c>
      <c r="Q4716" t="s">
        <v>34</v>
      </c>
      <c r="R4716">
        <v>6774.31</v>
      </c>
      <c r="S4716" t="s">
        <v>35</v>
      </c>
      <c r="T4716" t="s">
        <v>224</v>
      </c>
      <c r="U4716" t="s">
        <v>225</v>
      </c>
      <c r="V4716" t="s">
        <v>96</v>
      </c>
      <c r="W4716">
        <f>IFERROR(INDEX(#REF!,MATCH(Tableau1[[#This Row],[Identifiant pour calcul]],#REF!,0),9),0)</f>
        <v>0</v>
      </c>
      <c r="X4716">
        <f>Tableau1[[#This Row],[value]]*0.125*Tableau1[[#This Row],[Sequestration factor]]</f>
        <v>0</v>
      </c>
      <c r="Y4716" t="s">
        <v>39</v>
      </c>
      <c r="Z4716" t="s">
        <v>40</v>
      </c>
      <c r="AA4716" t="s">
        <v>39</v>
      </c>
      <c r="AB4716" t="e">
        <f>INDEX(#REF!,MATCH(Tableau1[[#This Row],[species_name]],#REF!,0),2)</f>
        <v>#REF!</v>
      </c>
      <c r="AC4716" s="3" t="e">
        <f>Tableau1[[#This Row],[value]]/Tableau1[[#This Row],[débarquements totaux de l''espèce]]</f>
        <v>#REF!</v>
      </c>
    </row>
    <row r="4717" spans="1:29" x14ac:dyDescent="0.2">
      <c r="A4717" s="1">
        <v>45355</v>
      </c>
      <c r="B4717" t="s">
        <v>24</v>
      </c>
      <c r="C4717" t="s">
        <v>25</v>
      </c>
      <c r="D4717">
        <v>2022</v>
      </c>
      <c r="E4717" t="s">
        <v>86</v>
      </c>
      <c r="F4717" t="s">
        <v>239</v>
      </c>
      <c r="G4717" t="s">
        <v>77</v>
      </c>
      <c r="H4717" t="s">
        <v>29</v>
      </c>
      <c r="M4717" t="s">
        <v>788</v>
      </c>
      <c r="N4717" t="str">
        <f>_xlfn.CONCAT(Tableau1[[#This Row],[species_name]],Tableau1[[#This Row],[sub_reg]])</f>
        <v>Nursehound27.7.e</v>
      </c>
      <c r="O4717" t="s">
        <v>32</v>
      </c>
      <c r="P4717" t="s">
        <v>33</v>
      </c>
      <c r="Q4717" t="s">
        <v>34</v>
      </c>
      <c r="R4717">
        <v>1468.34</v>
      </c>
      <c r="S4717" t="s">
        <v>35</v>
      </c>
      <c r="T4717" t="s">
        <v>224</v>
      </c>
      <c r="U4717" t="s">
        <v>225</v>
      </c>
      <c r="V4717" t="s">
        <v>226</v>
      </c>
      <c r="W4717">
        <f>IFERROR(INDEX(#REF!,MATCH(Tableau1[[#This Row],[Identifiant pour calcul]],#REF!,0),9),0)</f>
        <v>0</v>
      </c>
      <c r="X4717">
        <f>Tableau1[[#This Row],[value]]*0.125*Tableau1[[#This Row],[Sequestration factor]]</f>
        <v>0</v>
      </c>
      <c r="Y4717" t="s">
        <v>39</v>
      </c>
      <c r="Z4717" t="s">
        <v>40</v>
      </c>
      <c r="AA4717" t="s">
        <v>39</v>
      </c>
      <c r="AB4717" t="e">
        <f>INDEX(#REF!,MATCH(Tableau1[[#This Row],[species_name]],#REF!,0),2)</f>
        <v>#REF!</v>
      </c>
      <c r="AC4717" s="3" t="e">
        <f>Tableau1[[#This Row],[value]]/Tableau1[[#This Row],[débarquements totaux de l''espèce]]</f>
        <v>#REF!</v>
      </c>
    </row>
    <row r="4718" spans="1:29" x14ac:dyDescent="0.2">
      <c r="A4718" s="1">
        <v>45355</v>
      </c>
      <c r="B4718" t="s">
        <v>24</v>
      </c>
      <c r="C4718" t="s">
        <v>25</v>
      </c>
      <c r="D4718">
        <v>2022</v>
      </c>
      <c r="E4718" t="s">
        <v>86</v>
      </c>
      <c r="F4718" t="s">
        <v>217</v>
      </c>
      <c r="G4718" t="s">
        <v>107</v>
      </c>
      <c r="H4718" t="s">
        <v>29</v>
      </c>
      <c r="M4718" t="s">
        <v>771</v>
      </c>
      <c r="N4718" t="str">
        <f>_xlfn.CONCAT(Tableau1[[#This Row],[species_name]],Tableau1[[#This Row],[sub_reg]])</f>
        <v>Nursehound27.7.d</v>
      </c>
      <c r="O4718" t="s">
        <v>32</v>
      </c>
      <c r="P4718" t="s">
        <v>33</v>
      </c>
      <c r="Q4718" t="s">
        <v>34</v>
      </c>
      <c r="R4718">
        <v>2460</v>
      </c>
      <c r="S4718" t="s">
        <v>35</v>
      </c>
      <c r="T4718" t="s">
        <v>224</v>
      </c>
      <c r="U4718" t="s">
        <v>225</v>
      </c>
      <c r="V4718" t="s">
        <v>96</v>
      </c>
      <c r="W4718">
        <f>IFERROR(INDEX(#REF!,MATCH(Tableau1[[#This Row],[Identifiant pour calcul]],#REF!,0),9),0)</f>
        <v>0</v>
      </c>
      <c r="X4718">
        <f>Tableau1[[#This Row],[value]]*0.125*Tableau1[[#This Row],[Sequestration factor]]</f>
        <v>0</v>
      </c>
      <c r="Y4718" t="s">
        <v>39</v>
      </c>
      <c r="Z4718" t="s">
        <v>40</v>
      </c>
      <c r="AA4718" t="s">
        <v>39</v>
      </c>
      <c r="AB4718" t="e">
        <f>INDEX(#REF!,MATCH(Tableau1[[#This Row],[species_name]],#REF!,0),2)</f>
        <v>#REF!</v>
      </c>
      <c r="AC4718" s="3" t="e">
        <f>Tableau1[[#This Row],[value]]/Tableau1[[#This Row],[débarquements totaux de l''espèce]]</f>
        <v>#REF!</v>
      </c>
    </row>
    <row r="4719" spans="1:29" x14ac:dyDescent="0.2">
      <c r="A4719" s="1">
        <v>45355</v>
      </c>
      <c r="B4719" t="s">
        <v>24</v>
      </c>
      <c r="C4719" t="s">
        <v>25</v>
      </c>
      <c r="D4719">
        <v>2022</v>
      </c>
      <c r="E4719" t="s">
        <v>86</v>
      </c>
      <c r="F4719" t="s">
        <v>87</v>
      </c>
      <c r="G4719" t="s">
        <v>88</v>
      </c>
      <c r="H4719" t="s">
        <v>29</v>
      </c>
      <c r="L4719" t="s">
        <v>89</v>
      </c>
      <c r="M4719" t="s">
        <v>90</v>
      </c>
      <c r="N4719" t="str">
        <f>_xlfn.CONCAT(Tableau1[[#This Row],[species_name]],Tableau1[[#This Row],[sub_reg]])</f>
        <v>Nursehound27.7.d</v>
      </c>
      <c r="O4719" t="s">
        <v>32</v>
      </c>
      <c r="P4719" t="s">
        <v>33</v>
      </c>
      <c r="Q4719" t="s">
        <v>34</v>
      </c>
      <c r="R4719">
        <v>5352.19</v>
      </c>
      <c r="S4719" t="s">
        <v>35</v>
      </c>
      <c r="T4719" t="s">
        <v>224</v>
      </c>
      <c r="U4719" t="s">
        <v>225</v>
      </c>
      <c r="V4719" t="s">
        <v>96</v>
      </c>
      <c r="W4719">
        <f>IFERROR(INDEX(#REF!,MATCH(Tableau1[[#This Row],[Identifiant pour calcul]],#REF!,0),9),0)</f>
        <v>0</v>
      </c>
      <c r="X4719">
        <f>Tableau1[[#This Row],[value]]*0.125*Tableau1[[#This Row],[Sequestration factor]]</f>
        <v>0</v>
      </c>
      <c r="Y4719" t="s">
        <v>39</v>
      </c>
      <c r="Z4719" t="s">
        <v>40</v>
      </c>
      <c r="AA4719" t="s">
        <v>39</v>
      </c>
      <c r="AB4719" t="e">
        <f>INDEX(#REF!,MATCH(Tableau1[[#This Row],[species_name]],#REF!,0),2)</f>
        <v>#REF!</v>
      </c>
      <c r="AC4719" s="3" t="e">
        <f>Tableau1[[#This Row],[value]]/Tableau1[[#This Row],[débarquements totaux de l''espèce]]</f>
        <v>#REF!</v>
      </c>
    </row>
    <row r="4720" spans="1:29" x14ac:dyDescent="0.2">
      <c r="A4720" s="1">
        <v>45355</v>
      </c>
      <c r="B4720" t="s">
        <v>24</v>
      </c>
      <c r="C4720" t="s">
        <v>25</v>
      </c>
      <c r="D4720">
        <v>2022</v>
      </c>
      <c r="E4720" t="s">
        <v>86</v>
      </c>
      <c r="F4720" t="s">
        <v>27</v>
      </c>
      <c r="G4720" t="s">
        <v>28</v>
      </c>
      <c r="H4720" t="s">
        <v>29</v>
      </c>
      <c r="L4720" t="s">
        <v>648</v>
      </c>
      <c r="M4720" t="s">
        <v>649</v>
      </c>
      <c r="N4720" t="str">
        <f>_xlfn.CONCAT(Tableau1[[#This Row],[species_name]],Tableau1[[#This Row],[sub_reg]])</f>
        <v>Nursehound27.7.e</v>
      </c>
      <c r="O4720" t="s">
        <v>32</v>
      </c>
      <c r="P4720" t="s">
        <v>33</v>
      </c>
      <c r="Q4720" t="s">
        <v>34</v>
      </c>
      <c r="R4720">
        <v>1886.41</v>
      </c>
      <c r="S4720" t="s">
        <v>35</v>
      </c>
      <c r="T4720" t="s">
        <v>224</v>
      </c>
      <c r="U4720" t="s">
        <v>225</v>
      </c>
      <c r="V4720" t="s">
        <v>226</v>
      </c>
      <c r="W4720">
        <f>IFERROR(INDEX(#REF!,MATCH(Tableau1[[#This Row],[Identifiant pour calcul]],#REF!,0),9),0)</f>
        <v>0</v>
      </c>
      <c r="X4720">
        <f>Tableau1[[#This Row],[value]]*0.125*Tableau1[[#This Row],[Sequestration factor]]</f>
        <v>0</v>
      </c>
      <c r="Y4720" t="s">
        <v>39</v>
      </c>
      <c r="Z4720" t="s">
        <v>40</v>
      </c>
      <c r="AA4720" t="s">
        <v>39</v>
      </c>
      <c r="AB4720" t="e">
        <f>INDEX(#REF!,MATCH(Tableau1[[#This Row],[species_name]],#REF!,0),2)</f>
        <v>#REF!</v>
      </c>
      <c r="AC4720" s="3" t="e">
        <f>Tableau1[[#This Row],[value]]/Tableau1[[#This Row],[débarquements totaux de l''espèce]]</f>
        <v>#REF!</v>
      </c>
    </row>
    <row r="4721" spans="1:29" x14ac:dyDescent="0.2">
      <c r="A4721" s="1">
        <v>45355</v>
      </c>
      <c r="B4721" t="s">
        <v>24</v>
      </c>
      <c r="C4721" t="s">
        <v>25</v>
      </c>
      <c r="D4721">
        <v>2022</v>
      </c>
      <c r="E4721" t="s">
        <v>75</v>
      </c>
      <c r="F4721" t="s">
        <v>27</v>
      </c>
      <c r="G4721" t="s">
        <v>77</v>
      </c>
      <c r="H4721" t="s">
        <v>613</v>
      </c>
      <c r="L4721" t="s">
        <v>713</v>
      </c>
      <c r="M4721" t="s">
        <v>714</v>
      </c>
      <c r="N4721" t="str">
        <f>_xlfn.CONCAT(Tableau1[[#This Row],[species_name]],Tableau1[[#This Row],[sub_reg]])</f>
        <v>Tarpon31</v>
      </c>
      <c r="O4721" t="s">
        <v>32</v>
      </c>
      <c r="P4721" t="s">
        <v>33</v>
      </c>
      <c r="Q4721" t="s">
        <v>34</v>
      </c>
      <c r="R4721">
        <v>4267.4890999999998</v>
      </c>
      <c r="S4721" t="s">
        <v>35</v>
      </c>
      <c r="T4721" t="s">
        <v>719</v>
      </c>
      <c r="U4721" t="s">
        <v>720</v>
      </c>
      <c r="V4721" t="s">
        <v>83</v>
      </c>
      <c r="W4721">
        <f>IFERROR(INDEX(#REF!,MATCH(Tableau1[[#This Row],[Identifiant pour calcul]],#REF!,0),9),0)</f>
        <v>0</v>
      </c>
      <c r="X4721">
        <f>Tableau1[[#This Row],[value]]*0.125*Tableau1[[#This Row],[Sequestration factor]]</f>
        <v>0</v>
      </c>
      <c r="Y4721" t="s">
        <v>39</v>
      </c>
      <c r="Z4721" t="s">
        <v>40</v>
      </c>
      <c r="AA4721" t="s">
        <v>39</v>
      </c>
      <c r="AB4721" t="e">
        <f>INDEX(#REF!,MATCH(Tableau1[[#This Row],[species_name]],#REF!,0),2)</f>
        <v>#REF!</v>
      </c>
      <c r="AC4721" s="3" t="e">
        <f>Tableau1[[#This Row],[value]]/Tableau1[[#This Row],[débarquements totaux de l''espèce]]</f>
        <v>#REF!</v>
      </c>
    </row>
    <row r="4722" spans="1:29" x14ac:dyDescent="0.2">
      <c r="A4722" s="1">
        <v>45355</v>
      </c>
      <c r="B4722" t="s">
        <v>24</v>
      </c>
      <c r="C4722" t="s">
        <v>25</v>
      </c>
      <c r="D4722">
        <v>2022</v>
      </c>
      <c r="E4722" t="s">
        <v>75</v>
      </c>
      <c r="F4722" t="s">
        <v>27</v>
      </c>
      <c r="G4722" t="s">
        <v>77</v>
      </c>
      <c r="H4722" t="s">
        <v>613</v>
      </c>
      <c r="L4722" t="s">
        <v>713</v>
      </c>
      <c r="M4722" t="s">
        <v>714</v>
      </c>
      <c r="N4722" t="str">
        <f>_xlfn.CONCAT(Tableau1[[#This Row],[species_name]],Tableau1[[#This Row],[sub_reg]])</f>
        <v>Tarpon41.1.1</v>
      </c>
      <c r="O4722" t="s">
        <v>32</v>
      </c>
      <c r="P4722" t="s">
        <v>33</v>
      </c>
      <c r="Q4722" t="s">
        <v>34</v>
      </c>
      <c r="R4722">
        <v>9107.5108999999993</v>
      </c>
      <c r="S4722" t="s">
        <v>35</v>
      </c>
      <c r="T4722" t="s">
        <v>719</v>
      </c>
      <c r="U4722" t="s">
        <v>720</v>
      </c>
      <c r="V4722" t="s">
        <v>670</v>
      </c>
      <c r="W4722">
        <f>IFERROR(INDEX(#REF!,MATCH(Tableau1[[#This Row],[Identifiant pour calcul]],#REF!,0),9),0)</f>
        <v>0</v>
      </c>
      <c r="X4722">
        <f>Tableau1[[#This Row],[value]]*0.125*Tableau1[[#This Row],[Sequestration factor]]</f>
        <v>0</v>
      </c>
      <c r="Y4722" t="s">
        <v>39</v>
      </c>
      <c r="Z4722" t="s">
        <v>40</v>
      </c>
      <c r="AA4722" t="s">
        <v>39</v>
      </c>
      <c r="AB4722" t="e">
        <f>INDEX(#REF!,MATCH(Tableau1[[#This Row],[species_name]],#REF!,0),2)</f>
        <v>#REF!</v>
      </c>
      <c r="AC4722" s="3" t="e">
        <f>Tableau1[[#This Row],[value]]/Tableau1[[#This Row],[débarquements totaux de l''espèce]]</f>
        <v>#REF!</v>
      </c>
    </row>
    <row r="4723" spans="1:29" x14ac:dyDescent="0.2">
      <c r="A4723" s="1">
        <v>45355</v>
      </c>
      <c r="B4723" t="s">
        <v>24</v>
      </c>
      <c r="C4723" t="s">
        <v>25</v>
      </c>
      <c r="D4723">
        <v>2022</v>
      </c>
      <c r="E4723" t="s">
        <v>75</v>
      </c>
      <c r="F4723" t="s">
        <v>27</v>
      </c>
      <c r="G4723" t="s">
        <v>107</v>
      </c>
      <c r="H4723" t="s">
        <v>613</v>
      </c>
      <c r="L4723" t="s">
        <v>747</v>
      </c>
      <c r="M4723" t="s">
        <v>748</v>
      </c>
      <c r="N4723" t="str">
        <f>_xlfn.CONCAT(Tableau1[[#This Row],[species_name]],Tableau1[[#This Row],[sub_reg]])</f>
        <v>Tarpon41.1.1</v>
      </c>
      <c r="O4723" t="s">
        <v>32</v>
      </c>
      <c r="P4723" t="s">
        <v>33</v>
      </c>
      <c r="Q4723" t="s">
        <v>34</v>
      </c>
      <c r="R4723">
        <v>1970.1166000000001</v>
      </c>
      <c r="S4723" t="s">
        <v>35</v>
      </c>
      <c r="T4723" t="s">
        <v>719</v>
      </c>
      <c r="U4723" t="s">
        <v>720</v>
      </c>
      <c r="V4723" t="s">
        <v>670</v>
      </c>
      <c r="W4723">
        <f>IFERROR(INDEX(#REF!,MATCH(Tableau1[[#This Row],[Identifiant pour calcul]],#REF!,0),9),0)</f>
        <v>0</v>
      </c>
      <c r="X4723">
        <f>Tableau1[[#This Row],[value]]*0.125*Tableau1[[#This Row],[Sequestration factor]]</f>
        <v>0</v>
      </c>
      <c r="Y4723" t="s">
        <v>39</v>
      </c>
      <c r="Z4723" t="s">
        <v>40</v>
      </c>
      <c r="AA4723" t="s">
        <v>39</v>
      </c>
      <c r="AB4723" t="e">
        <f>INDEX(#REF!,MATCH(Tableau1[[#This Row],[species_name]],#REF!,0),2)</f>
        <v>#REF!</v>
      </c>
      <c r="AC4723" s="3" t="e">
        <f>Tableau1[[#This Row],[value]]/Tableau1[[#This Row],[débarquements totaux de l''espèce]]</f>
        <v>#REF!</v>
      </c>
    </row>
    <row r="4724" spans="1:29" x14ac:dyDescent="0.2">
      <c r="A4724" s="1">
        <v>45355</v>
      </c>
      <c r="B4724" t="s">
        <v>24</v>
      </c>
      <c r="C4724" t="s">
        <v>25</v>
      </c>
      <c r="D4724">
        <v>2022</v>
      </c>
      <c r="E4724" t="s">
        <v>75</v>
      </c>
      <c r="F4724" t="s">
        <v>27</v>
      </c>
      <c r="G4724" t="s">
        <v>107</v>
      </c>
      <c r="H4724" t="s">
        <v>613</v>
      </c>
      <c r="L4724" t="s">
        <v>766</v>
      </c>
      <c r="M4724" t="s">
        <v>767</v>
      </c>
      <c r="N4724" t="str">
        <f>_xlfn.CONCAT(Tableau1[[#This Row],[species_name]],Tableau1[[#This Row],[sub_reg]])</f>
        <v>Tarpon41.1.1</v>
      </c>
      <c r="O4724" t="s">
        <v>32</v>
      </c>
      <c r="P4724" t="s">
        <v>33</v>
      </c>
      <c r="Q4724" t="s">
        <v>34</v>
      </c>
      <c r="R4724">
        <v>1779.6335999999999</v>
      </c>
      <c r="S4724" t="s">
        <v>35</v>
      </c>
      <c r="T4724" t="s">
        <v>719</v>
      </c>
      <c r="U4724" t="s">
        <v>720</v>
      </c>
      <c r="V4724" t="s">
        <v>670</v>
      </c>
      <c r="W4724">
        <f>IFERROR(INDEX(#REF!,MATCH(Tableau1[[#This Row],[Identifiant pour calcul]],#REF!,0),9),0)</f>
        <v>0</v>
      </c>
      <c r="X4724">
        <f>Tableau1[[#This Row],[value]]*0.125*Tableau1[[#This Row],[Sequestration factor]]</f>
        <v>0</v>
      </c>
      <c r="Y4724" t="s">
        <v>39</v>
      </c>
      <c r="Z4724" t="s">
        <v>40</v>
      </c>
      <c r="AA4724" t="s">
        <v>39</v>
      </c>
      <c r="AB4724" t="e">
        <f>INDEX(#REF!,MATCH(Tableau1[[#This Row],[species_name]],#REF!,0),2)</f>
        <v>#REF!</v>
      </c>
      <c r="AC4724" s="3" t="e">
        <f>Tableau1[[#This Row],[value]]/Tableau1[[#This Row],[débarquements totaux de l''espèce]]</f>
        <v>#REF!</v>
      </c>
    </row>
    <row r="4725" spans="1:29" x14ac:dyDescent="0.2">
      <c r="A4725" s="1">
        <v>45355</v>
      </c>
      <c r="B4725" t="s">
        <v>24</v>
      </c>
      <c r="C4725" t="s">
        <v>25</v>
      </c>
      <c r="D4725">
        <v>2022</v>
      </c>
      <c r="E4725" t="s">
        <v>26</v>
      </c>
      <c r="F4725" t="s">
        <v>239</v>
      </c>
      <c r="G4725" t="s">
        <v>240</v>
      </c>
      <c r="H4725" t="s">
        <v>29</v>
      </c>
      <c r="M4725" t="s">
        <v>241</v>
      </c>
      <c r="N4725" t="str">
        <f>_xlfn.CONCAT(Tableau1[[#This Row],[species_name]],Tableau1[[#This Row],[sub_reg]])</f>
        <v>Caramote prawnsa 7</v>
      </c>
      <c r="O4725" t="s">
        <v>32</v>
      </c>
      <c r="P4725" t="s">
        <v>33</v>
      </c>
      <c r="Q4725" t="s">
        <v>34</v>
      </c>
      <c r="R4725">
        <v>2151.7777999999998</v>
      </c>
      <c r="S4725" t="s">
        <v>35</v>
      </c>
      <c r="T4725" t="s">
        <v>879</v>
      </c>
      <c r="U4725" t="s">
        <v>880</v>
      </c>
      <c r="V4725" t="s">
        <v>62</v>
      </c>
      <c r="W4725">
        <f>IFERROR(INDEX(#REF!,MATCH(Tableau1[[#This Row],[Identifiant pour calcul]],#REF!,0),9),0)</f>
        <v>0</v>
      </c>
      <c r="X4725">
        <f>Tableau1[[#This Row],[value]]*0.125*Tableau1[[#This Row],[Sequestration factor]]</f>
        <v>0</v>
      </c>
      <c r="Y4725" t="s">
        <v>39</v>
      </c>
      <c r="Z4725" t="s">
        <v>40</v>
      </c>
      <c r="AA4725" t="s">
        <v>39</v>
      </c>
      <c r="AB4725" t="e">
        <f>INDEX(#REF!,MATCH(Tableau1[[#This Row],[species_name]],#REF!,0),2)</f>
        <v>#REF!</v>
      </c>
      <c r="AC4725" s="3" t="e">
        <f>Tableau1[[#This Row],[value]]/Tableau1[[#This Row],[débarquements totaux de l''espèce]]</f>
        <v>#REF!</v>
      </c>
    </row>
    <row r="4726" spans="1:29" x14ac:dyDescent="0.2">
      <c r="A4726" s="1">
        <v>45355</v>
      </c>
      <c r="B4726" t="s">
        <v>24</v>
      </c>
      <c r="C4726" t="s">
        <v>25</v>
      </c>
      <c r="D4726">
        <v>2022</v>
      </c>
      <c r="E4726" t="s">
        <v>86</v>
      </c>
      <c r="F4726" t="s">
        <v>372</v>
      </c>
      <c r="G4726" t="s">
        <v>107</v>
      </c>
      <c r="H4726" t="s">
        <v>29</v>
      </c>
      <c r="L4726" t="s">
        <v>491</v>
      </c>
      <c r="M4726" t="s">
        <v>492</v>
      </c>
      <c r="N4726" t="str">
        <f>_xlfn.CONCAT(Tableau1[[#This Row],[species_name]],Tableau1[[#This Row],[sub_reg]])</f>
        <v>Carpet shells nei27.8.a</v>
      </c>
      <c r="O4726" t="s">
        <v>32</v>
      </c>
      <c r="P4726" t="s">
        <v>33</v>
      </c>
      <c r="Q4726" t="s">
        <v>34</v>
      </c>
      <c r="R4726">
        <v>2000</v>
      </c>
      <c r="S4726" t="s">
        <v>35</v>
      </c>
      <c r="T4726" t="s">
        <v>493</v>
      </c>
      <c r="U4726" t="s">
        <v>494</v>
      </c>
      <c r="V4726" t="s">
        <v>331</v>
      </c>
      <c r="W4726">
        <f>IFERROR(INDEX(#REF!,MATCH(Tableau1[[#This Row],[Identifiant pour calcul]],#REF!,0),9),0)</f>
        <v>0</v>
      </c>
      <c r="X4726">
        <f>Tableau1[[#This Row],[value]]*0.125*Tableau1[[#This Row],[Sequestration factor]]</f>
        <v>0</v>
      </c>
      <c r="Y4726" t="s">
        <v>39</v>
      </c>
      <c r="Z4726" t="s">
        <v>40</v>
      </c>
      <c r="AA4726" t="s">
        <v>39</v>
      </c>
      <c r="AB4726" t="e">
        <f>INDEX(#REF!,MATCH(Tableau1[[#This Row],[species_name]],#REF!,0),2)</f>
        <v>#REF!</v>
      </c>
      <c r="AC4726" s="3" t="e">
        <f>Tableau1[[#This Row],[value]]/Tableau1[[#This Row],[débarquements totaux de l''espèce]]</f>
        <v>#REF!</v>
      </c>
    </row>
    <row r="4727" spans="1:29" x14ac:dyDescent="0.2">
      <c r="A4727" s="1">
        <v>45355</v>
      </c>
      <c r="B4727" t="s">
        <v>24</v>
      </c>
      <c r="C4727" t="s">
        <v>25</v>
      </c>
      <c r="D4727">
        <v>2022</v>
      </c>
      <c r="E4727" t="s">
        <v>86</v>
      </c>
      <c r="F4727" t="s">
        <v>276</v>
      </c>
      <c r="G4727" t="s">
        <v>107</v>
      </c>
      <c r="H4727" t="s">
        <v>29</v>
      </c>
      <c r="L4727" t="s">
        <v>528</v>
      </c>
      <c r="M4727" t="s">
        <v>529</v>
      </c>
      <c r="N4727" t="str">
        <f>_xlfn.CONCAT(Tableau1[[#This Row],[species_name]],Tableau1[[#This Row],[sub_reg]])</f>
        <v>Carpet shells nei27.8.b</v>
      </c>
      <c r="O4727" t="s">
        <v>32</v>
      </c>
      <c r="P4727" t="s">
        <v>33</v>
      </c>
      <c r="Q4727" t="s">
        <v>34</v>
      </c>
      <c r="R4727">
        <v>3270.8</v>
      </c>
      <c r="S4727" t="s">
        <v>35</v>
      </c>
      <c r="T4727" t="s">
        <v>493</v>
      </c>
      <c r="U4727" t="s">
        <v>494</v>
      </c>
      <c r="V4727" t="s">
        <v>338</v>
      </c>
      <c r="W4727">
        <f>IFERROR(INDEX(#REF!,MATCH(Tableau1[[#This Row],[Identifiant pour calcul]],#REF!,0),9),0)</f>
        <v>0</v>
      </c>
      <c r="X4727">
        <f>Tableau1[[#This Row],[value]]*0.125*Tableau1[[#This Row],[Sequestration factor]]</f>
        <v>0</v>
      </c>
      <c r="Y4727" t="s">
        <v>39</v>
      </c>
      <c r="Z4727" t="s">
        <v>40</v>
      </c>
      <c r="AA4727" t="s">
        <v>39</v>
      </c>
      <c r="AB4727" t="e">
        <f>INDEX(#REF!,MATCH(Tableau1[[#This Row],[species_name]],#REF!,0),2)</f>
        <v>#REF!</v>
      </c>
      <c r="AC4727" s="3" t="e">
        <f>Tableau1[[#This Row],[value]]/Tableau1[[#This Row],[débarquements totaux de l''espèce]]</f>
        <v>#REF!</v>
      </c>
    </row>
    <row r="4728" spans="1:29" x14ac:dyDescent="0.2">
      <c r="A4728" s="1">
        <v>45355</v>
      </c>
      <c r="B4728" t="s">
        <v>24</v>
      </c>
      <c r="C4728" t="s">
        <v>25</v>
      </c>
      <c r="D4728">
        <v>2022</v>
      </c>
      <c r="E4728" t="s">
        <v>86</v>
      </c>
      <c r="F4728" t="s">
        <v>87</v>
      </c>
      <c r="G4728" t="s">
        <v>107</v>
      </c>
      <c r="H4728" t="s">
        <v>29</v>
      </c>
      <c r="M4728" t="s">
        <v>830</v>
      </c>
      <c r="N4728" t="str">
        <f>_xlfn.CONCAT(Tableau1[[#This Row],[species_name]],Tableau1[[#This Row],[sub_reg]])</f>
        <v>Carpet shells nei27.8.a</v>
      </c>
      <c r="O4728" t="s">
        <v>32</v>
      </c>
      <c r="P4728" t="s">
        <v>33</v>
      </c>
      <c r="Q4728" t="s">
        <v>34</v>
      </c>
      <c r="R4728">
        <v>3820</v>
      </c>
      <c r="S4728" t="s">
        <v>35</v>
      </c>
      <c r="T4728" t="s">
        <v>493</v>
      </c>
      <c r="U4728" t="s">
        <v>494</v>
      </c>
      <c r="V4728" t="s">
        <v>331</v>
      </c>
      <c r="W4728">
        <f>IFERROR(INDEX(#REF!,MATCH(Tableau1[[#This Row],[Identifiant pour calcul]],#REF!,0),9),0)</f>
        <v>0</v>
      </c>
      <c r="X4728">
        <f>Tableau1[[#This Row],[value]]*0.125*Tableau1[[#This Row],[Sequestration factor]]</f>
        <v>0</v>
      </c>
      <c r="Y4728" t="s">
        <v>39</v>
      </c>
      <c r="Z4728" t="s">
        <v>40</v>
      </c>
      <c r="AA4728" t="s">
        <v>39</v>
      </c>
      <c r="AB4728" t="e">
        <f>INDEX(#REF!,MATCH(Tableau1[[#This Row],[species_name]],#REF!,0),2)</f>
        <v>#REF!</v>
      </c>
      <c r="AC4728" s="3" t="e">
        <f>Tableau1[[#This Row],[value]]/Tableau1[[#This Row],[débarquements totaux de l''espèce]]</f>
        <v>#REF!</v>
      </c>
    </row>
    <row r="4729" spans="1:29" x14ac:dyDescent="0.2">
      <c r="A4729" s="1">
        <v>45355</v>
      </c>
      <c r="B4729" t="s">
        <v>24</v>
      </c>
      <c r="C4729" t="s">
        <v>25</v>
      </c>
      <c r="D4729">
        <v>2022</v>
      </c>
      <c r="E4729" t="s">
        <v>86</v>
      </c>
      <c r="F4729" t="s">
        <v>27</v>
      </c>
      <c r="G4729" t="s">
        <v>28</v>
      </c>
      <c r="H4729" t="s">
        <v>29</v>
      </c>
      <c r="L4729" t="s">
        <v>648</v>
      </c>
      <c r="M4729" t="s">
        <v>649</v>
      </c>
      <c r="N4729" t="str">
        <f>_xlfn.CONCAT(Tableau1[[#This Row],[species_name]],Tableau1[[#This Row],[sub_reg]])</f>
        <v>Triggerfishes, durgons nei27.8.b</v>
      </c>
      <c r="O4729" t="s">
        <v>32</v>
      </c>
      <c r="P4729" t="s">
        <v>33</v>
      </c>
      <c r="Q4729" t="s">
        <v>34</v>
      </c>
      <c r="R4729">
        <v>1040.1400000000001</v>
      </c>
      <c r="S4729" t="s">
        <v>35</v>
      </c>
      <c r="T4729" t="s">
        <v>652</v>
      </c>
      <c r="U4729" t="s">
        <v>653</v>
      </c>
      <c r="V4729" t="s">
        <v>338</v>
      </c>
      <c r="W4729">
        <f>IFERROR(INDEX(#REF!,MATCH(Tableau1[[#This Row],[Identifiant pour calcul]],#REF!,0),9),0)</f>
        <v>0</v>
      </c>
      <c r="X4729">
        <f>Tableau1[[#This Row],[value]]*0.125*Tableau1[[#This Row],[Sequestration factor]]</f>
        <v>0</v>
      </c>
      <c r="Y4729" t="s">
        <v>39</v>
      </c>
      <c r="Z4729" t="s">
        <v>40</v>
      </c>
      <c r="AA4729" t="s">
        <v>39</v>
      </c>
      <c r="AB4729" t="e">
        <f>INDEX(#REF!,MATCH(Tableau1[[#This Row],[species_name]],#REF!,0),2)</f>
        <v>#REF!</v>
      </c>
      <c r="AC4729" s="3" t="e">
        <f>Tableau1[[#This Row],[value]]/Tableau1[[#This Row],[débarquements totaux de l''espèce]]</f>
        <v>#REF!</v>
      </c>
    </row>
    <row r="4730" spans="1:29" x14ac:dyDescent="0.2">
      <c r="A4730" s="1">
        <v>45355</v>
      </c>
      <c r="B4730" t="s">
        <v>24</v>
      </c>
      <c r="C4730" t="s">
        <v>25</v>
      </c>
      <c r="D4730">
        <v>2022</v>
      </c>
      <c r="E4730" t="s">
        <v>86</v>
      </c>
      <c r="F4730" t="s">
        <v>27</v>
      </c>
      <c r="G4730" t="s">
        <v>107</v>
      </c>
      <c r="H4730" t="s">
        <v>29</v>
      </c>
      <c r="M4730" t="s">
        <v>693</v>
      </c>
      <c r="N4730" t="str">
        <f>_xlfn.CONCAT(Tableau1[[#This Row],[species_name]],Tableau1[[#This Row],[sub_reg]])</f>
        <v>Triggerfishes, durgons nei27.8.b</v>
      </c>
      <c r="O4730" t="s">
        <v>32</v>
      </c>
      <c r="P4730" t="s">
        <v>33</v>
      </c>
      <c r="Q4730" t="s">
        <v>34</v>
      </c>
      <c r="R4730">
        <v>1632.52</v>
      </c>
      <c r="S4730" t="s">
        <v>35</v>
      </c>
      <c r="T4730" t="s">
        <v>652</v>
      </c>
      <c r="U4730" t="s">
        <v>653</v>
      </c>
      <c r="V4730" t="s">
        <v>338</v>
      </c>
      <c r="W4730">
        <f>IFERROR(INDEX(#REF!,MATCH(Tableau1[[#This Row],[Identifiant pour calcul]],#REF!,0),9),0)</f>
        <v>0</v>
      </c>
      <c r="X4730">
        <f>Tableau1[[#This Row],[value]]*0.125*Tableau1[[#This Row],[Sequestration factor]]</f>
        <v>0</v>
      </c>
      <c r="Y4730" t="s">
        <v>39</v>
      </c>
      <c r="Z4730" t="s">
        <v>40</v>
      </c>
      <c r="AA4730" t="s">
        <v>39</v>
      </c>
      <c r="AB4730" t="e">
        <f>INDEX(#REF!,MATCH(Tableau1[[#This Row],[species_name]],#REF!,0),2)</f>
        <v>#REF!</v>
      </c>
      <c r="AC4730" s="3" t="e">
        <f>Tableau1[[#This Row],[value]]/Tableau1[[#This Row],[débarquements totaux de l''espèce]]</f>
        <v>#REF!</v>
      </c>
    </row>
    <row r="4731" spans="1:29" x14ac:dyDescent="0.2">
      <c r="A4731" s="1">
        <v>45355</v>
      </c>
      <c r="B4731" t="s">
        <v>24</v>
      </c>
      <c r="C4731" t="s">
        <v>25</v>
      </c>
      <c r="D4731">
        <v>2022</v>
      </c>
      <c r="E4731" t="s">
        <v>86</v>
      </c>
      <c r="F4731" t="s">
        <v>27</v>
      </c>
      <c r="G4731" t="s">
        <v>77</v>
      </c>
      <c r="H4731" t="s">
        <v>29</v>
      </c>
      <c r="M4731" t="s">
        <v>738</v>
      </c>
      <c r="N4731" t="str">
        <f>_xlfn.CONCAT(Tableau1[[#This Row],[species_name]],Tableau1[[#This Row],[sub_reg]])</f>
        <v>Triggerfishes, durgons nei27.8.b</v>
      </c>
      <c r="O4731" t="s">
        <v>32</v>
      </c>
      <c r="P4731" t="s">
        <v>33</v>
      </c>
      <c r="Q4731" t="s">
        <v>34</v>
      </c>
      <c r="R4731">
        <v>3542.37</v>
      </c>
      <c r="S4731" t="s">
        <v>35</v>
      </c>
      <c r="T4731" t="s">
        <v>652</v>
      </c>
      <c r="U4731" t="s">
        <v>653</v>
      </c>
      <c r="V4731" t="s">
        <v>338</v>
      </c>
      <c r="W4731">
        <f>IFERROR(INDEX(#REF!,MATCH(Tableau1[[#This Row],[Identifiant pour calcul]],#REF!,0),9),0)</f>
        <v>0</v>
      </c>
      <c r="X4731">
        <f>Tableau1[[#This Row],[value]]*0.125*Tableau1[[#This Row],[Sequestration factor]]</f>
        <v>0</v>
      </c>
      <c r="Y4731" t="s">
        <v>39</v>
      </c>
      <c r="Z4731" t="s">
        <v>40</v>
      </c>
      <c r="AA4731" t="s">
        <v>39</v>
      </c>
      <c r="AB4731" t="e">
        <f>INDEX(#REF!,MATCH(Tableau1[[#This Row],[species_name]],#REF!,0),2)</f>
        <v>#REF!</v>
      </c>
      <c r="AC4731" s="3" t="e">
        <f>Tableau1[[#This Row],[value]]/Tableau1[[#This Row],[débarquements totaux de l''espèce]]</f>
        <v>#REF!</v>
      </c>
    </row>
    <row r="4732" spans="1:29" x14ac:dyDescent="0.2">
      <c r="A4732" s="1">
        <v>45355</v>
      </c>
      <c r="B4732" t="s">
        <v>24</v>
      </c>
      <c r="C4732" t="s">
        <v>25</v>
      </c>
      <c r="D4732">
        <v>2022</v>
      </c>
      <c r="E4732" t="s">
        <v>86</v>
      </c>
      <c r="F4732" t="s">
        <v>27</v>
      </c>
      <c r="G4732" t="s">
        <v>107</v>
      </c>
      <c r="H4732" t="s">
        <v>29</v>
      </c>
      <c r="M4732" t="s">
        <v>693</v>
      </c>
      <c r="N4732" t="str">
        <f>_xlfn.CONCAT(Tableau1[[#This Row],[species_name]],Tableau1[[#This Row],[sub_reg]])</f>
        <v>Twaite shad27.8.b</v>
      </c>
      <c r="O4732" t="s">
        <v>32</v>
      </c>
      <c r="P4732" t="s">
        <v>33</v>
      </c>
      <c r="Q4732" t="s">
        <v>34</v>
      </c>
      <c r="R4732">
        <v>1971.89</v>
      </c>
      <c r="S4732" t="s">
        <v>35</v>
      </c>
      <c r="T4732" t="s">
        <v>704</v>
      </c>
      <c r="U4732" t="s">
        <v>705</v>
      </c>
      <c r="V4732" t="s">
        <v>338</v>
      </c>
      <c r="W4732">
        <f>IFERROR(INDEX(#REF!,MATCH(Tableau1[[#This Row],[Identifiant pour calcul]],#REF!,0),9),0)</f>
        <v>0</v>
      </c>
      <c r="X4732">
        <f>Tableau1[[#This Row],[value]]*0.125*Tableau1[[#This Row],[Sequestration factor]]</f>
        <v>0</v>
      </c>
      <c r="Y4732" t="s">
        <v>39</v>
      </c>
      <c r="Z4732" t="s">
        <v>40</v>
      </c>
      <c r="AA4732" t="s">
        <v>39</v>
      </c>
      <c r="AB4732" t="e">
        <f>INDEX(#REF!,MATCH(Tableau1[[#This Row],[species_name]],#REF!,0),2)</f>
        <v>#REF!</v>
      </c>
      <c r="AC4732" s="3" t="e">
        <f>Tableau1[[#This Row],[value]]/Tableau1[[#This Row],[débarquements totaux de l''espèce]]</f>
        <v>#REF!</v>
      </c>
    </row>
    <row r="4733" spans="1:29" x14ac:dyDescent="0.2">
      <c r="A4733" s="1">
        <v>45355</v>
      </c>
      <c r="B4733" t="s">
        <v>24</v>
      </c>
      <c r="C4733" t="s">
        <v>25</v>
      </c>
      <c r="D4733">
        <v>2022</v>
      </c>
      <c r="E4733" t="s">
        <v>86</v>
      </c>
      <c r="F4733" t="s">
        <v>602</v>
      </c>
      <c r="G4733" t="s">
        <v>107</v>
      </c>
      <c r="H4733" t="s">
        <v>29</v>
      </c>
      <c r="L4733" t="s">
        <v>603</v>
      </c>
      <c r="M4733" t="s">
        <v>604</v>
      </c>
      <c r="N4733" t="str">
        <f>_xlfn.CONCAT(Tableau1[[#This Row],[species_name]],Tableau1[[#This Row],[sub_reg]])</f>
        <v>Twaite shad27.8.b</v>
      </c>
      <c r="O4733" t="s">
        <v>32</v>
      </c>
      <c r="P4733" t="s">
        <v>33</v>
      </c>
      <c r="Q4733" t="s">
        <v>34</v>
      </c>
      <c r="R4733">
        <v>1586.07</v>
      </c>
      <c r="S4733" t="s">
        <v>35</v>
      </c>
      <c r="T4733" t="s">
        <v>704</v>
      </c>
      <c r="U4733" t="s">
        <v>705</v>
      </c>
      <c r="V4733" t="s">
        <v>338</v>
      </c>
      <c r="W4733">
        <f>IFERROR(INDEX(#REF!,MATCH(Tableau1[[#This Row],[Identifiant pour calcul]],#REF!,0),9),0)</f>
        <v>0</v>
      </c>
      <c r="X4733">
        <f>Tableau1[[#This Row],[value]]*0.125*Tableau1[[#This Row],[Sequestration factor]]</f>
        <v>0</v>
      </c>
      <c r="Y4733" t="s">
        <v>39</v>
      </c>
      <c r="Z4733" t="s">
        <v>40</v>
      </c>
      <c r="AA4733" t="s">
        <v>39</v>
      </c>
      <c r="AB4733" t="e">
        <f>INDEX(#REF!,MATCH(Tableau1[[#This Row],[species_name]],#REF!,0),2)</f>
        <v>#REF!</v>
      </c>
      <c r="AC4733" s="3" t="e">
        <f>Tableau1[[#This Row],[value]]/Tableau1[[#This Row],[débarquements totaux de l''espèce]]</f>
        <v>#REF!</v>
      </c>
    </row>
    <row r="4734" spans="1:29" x14ac:dyDescent="0.2">
      <c r="A4734" s="1">
        <v>45355</v>
      </c>
      <c r="B4734" t="s">
        <v>24</v>
      </c>
      <c r="C4734" t="s">
        <v>25</v>
      </c>
      <c r="D4734">
        <v>2022</v>
      </c>
      <c r="E4734" t="s">
        <v>86</v>
      </c>
      <c r="F4734" t="s">
        <v>27</v>
      </c>
      <c r="G4734" t="s">
        <v>107</v>
      </c>
      <c r="H4734" t="s">
        <v>29</v>
      </c>
      <c r="M4734" t="s">
        <v>693</v>
      </c>
      <c r="N4734" t="str">
        <f>_xlfn.CONCAT(Tableau1[[#This Row],[species_name]],Tableau1[[#This Row],[sub_reg]])</f>
        <v>Twaite shad27.8.a</v>
      </c>
      <c r="O4734" t="s">
        <v>32</v>
      </c>
      <c r="P4734" t="s">
        <v>33</v>
      </c>
      <c r="Q4734" t="s">
        <v>34</v>
      </c>
      <c r="R4734">
        <v>1022.5</v>
      </c>
      <c r="S4734" t="s">
        <v>35</v>
      </c>
      <c r="T4734" t="s">
        <v>704</v>
      </c>
      <c r="U4734" t="s">
        <v>705</v>
      </c>
      <c r="V4734" t="s">
        <v>331</v>
      </c>
      <c r="W4734">
        <f>IFERROR(INDEX(#REF!,MATCH(Tableau1[[#This Row],[Identifiant pour calcul]],#REF!,0),9),0)</f>
        <v>0</v>
      </c>
      <c r="X4734">
        <f>Tableau1[[#This Row],[value]]*0.125*Tableau1[[#This Row],[Sequestration factor]]</f>
        <v>0</v>
      </c>
      <c r="Y4734" t="s">
        <v>39</v>
      </c>
      <c r="Z4734" t="s">
        <v>40</v>
      </c>
      <c r="AA4734" t="s">
        <v>39</v>
      </c>
      <c r="AB4734" t="e">
        <f>INDEX(#REF!,MATCH(Tableau1[[#This Row],[species_name]],#REF!,0),2)</f>
        <v>#REF!</v>
      </c>
      <c r="AC4734" s="3" t="e">
        <f>Tableau1[[#This Row],[value]]/Tableau1[[#This Row],[débarquements totaux de l''espèce]]</f>
        <v>#REF!</v>
      </c>
    </row>
    <row r="4735" spans="1:29" x14ac:dyDescent="0.2">
      <c r="A4735" s="1">
        <v>45355</v>
      </c>
      <c r="B4735" t="s">
        <v>24</v>
      </c>
      <c r="C4735" t="s">
        <v>25</v>
      </c>
      <c r="D4735">
        <v>2022</v>
      </c>
      <c r="E4735" t="s">
        <v>86</v>
      </c>
      <c r="F4735" t="s">
        <v>27</v>
      </c>
      <c r="G4735" t="s">
        <v>28</v>
      </c>
      <c r="H4735" t="s">
        <v>29</v>
      </c>
      <c r="L4735" t="s">
        <v>648</v>
      </c>
      <c r="M4735" t="s">
        <v>649</v>
      </c>
      <c r="N4735" t="str">
        <f>_xlfn.CONCAT(Tableau1[[#This Row],[species_name]],Tableau1[[#This Row],[sub_reg]])</f>
        <v>Marbled electric ray27.8.a</v>
      </c>
      <c r="O4735" t="s">
        <v>32</v>
      </c>
      <c r="P4735" t="s">
        <v>33</v>
      </c>
      <c r="Q4735" t="s">
        <v>34</v>
      </c>
      <c r="R4735">
        <v>1403.77</v>
      </c>
      <c r="S4735" t="s">
        <v>35</v>
      </c>
      <c r="T4735" t="s">
        <v>654</v>
      </c>
      <c r="U4735" t="s">
        <v>655</v>
      </c>
      <c r="V4735" t="s">
        <v>331</v>
      </c>
      <c r="W4735">
        <f>IFERROR(INDEX(#REF!,MATCH(Tableau1[[#This Row],[Identifiant pour calcul]],#REF!,0),9),0)</f>
        <v>0</v>
      </c>
      <c r="X4735">
        <f>Tableau1[[#This Row],[value]]*0.125*Tableau1[[#This Row],[Sequestration factor]]</f>
        <v>0</v>
      </c>
      <c r="Y4735" t="s">
        <v>39</v>
      </c>
      <c r="Z4735" t="s">
        <v>40</v>
      </c>
      <c r="AA4735" t="s">
        <v>39</v>
      </c>
      <c r="AB4735" t="e">
        <f>INDEX(#REF!,MATCH(Tableau1[[#This Row],[species_name]],#REF!,0),2)</f>
        <v>#REF!</v>
      </c>
      <c r="AC4735" s="3" t="e">
        <f>Tableau1[[#This Row],[value]]/Tableau1[[#This Row],[débarquements totaux de l''espèce]]</f>
        <v>#REF!</v>
      </c>
    </row>
    <row r="4736" spans="1:29" x14ac:dyDescent="0.2">
      <c r="A4736" s="1">
        <v>45355</v>
      </c>
      <c r="B4736" t="s">
        <v>24</v>
      </c>
      <c r="C4736" t="s">
        <v>25</v>
      </c>
      <c r="D4736">
        <v>2022</v>
      </c>
      <c r="E4736" t="s">
        <v>86</v>
      </c>
      <c r="F4736" t="s">
        <v>27</v>
      </c>
      <c r="G4736" t="s">
        <v>77</v>
      </c>
      <c r="H4736" t="s">
        <v>29</v>
      </c>
      <c r="M4736" t="s">
        <v>738</v>
      </c>
      <c r="N4736" t="str">
        <f>_xlfn.CONCAT(Tableau1[[#This Row],[species_name]],Tableau1[[#This Row],[sub_reg]])</f>
        <v>Marbled electric ray27.8.a</v>
      </c>
      <c r="O4736" t="s">
        <v>32</v>
      </c>
      <c r="P4736" t="s">
        <v>33</v>
      </c>
      <c r="Q4736" t="s">
        <v>34</v>
      </c>
      <c r="R4736">
        <v>8201</v>
      </c>
      <c r="S4736" t="s">
        <v>35</v>
      </c>
      <c r="T4736" t="s">
        <v>654</v>
      </c>
      <c r="U4736" t="s">
        <v>655</v>
      </c>
      <c r="V4736" t="s">
        <v>331</v>
      </c>
      <c r="W4736">
        <f>IFERROR(INDEX(#REF!,MATCH(Tableau1[[#This Row],[Identifiant pour calcul]],#REF!,0),9),0)</f>
        <v>0</v>
      </c>
      <c r="X4736">
        <f>Tableau1[[#This Row],[value]]*0.125*Tableau1[[#This Row],[Sequestration factor]]</f>
        <v>0</v>
      </c>
      <c r="Y4736" t="s">
        <v>39</v>
      </c>
      <c r="Z4736" t="s">
        <v>40</v>
      </c>
      <c r="AA4736" t="s">
        <v>39</v>
      </c>
      <c r="AB4736" t="e">
        <f>INDEX(#REF!,MATCH(Tableau1[[#This Row],[species_name]],#REF!,0),2)</f>
        <v>#REF!</v>
      </c>
      <c r="AC4736" s="3" t="e">
        <f>Tableau1[[#This Row],[value]]/Tableau1[[#This Row],[débarquements totaux de l''espèce]]</f>
        <v>#REF!</v>
      </c>
    </row>
    <row r="4737" spans="1:29" x14ac:dyDescent="0.2">
      <c r="A4737" s="1">
        <v>45355</v>
      </c>
      <c r="B4737" t="s">
        <v>24</v>
      </c>
      <c r="C4737" t="s">
        <v>25</v>
      </c>
      <c r="D4737">
        <v>2022</v>
      </c>
      <c r="E4737" t="s">
        <v>86</v>
      </c>
      <c r="F4737" t="s">
        <v>27</v>
      </c>
      <c r="G4737" t="s">
        <v>77</v>
      </c>
      <c r="H4737" t="s">
        <v>29</v>
      </c>
      <c r="M4737" t="s">
        <v>738</v>
      </c>
      <c r="N4737" t="str">
        <f>_xlfn.CONCAT(Tableau1[[#This Row],[species_name]],Tableau1[[#This Row],[sub_reg]])</f>
        <v>Marbled electric ray27.8.b</v>
      </c>
      <c r="O4737" t="s">
        <v>32</v>
      </c>
      <c r="P4737" t="s">
        <v>33</v>
      </c>
      <c r="Q4737" t="s">
        <v>34</v>
      </c>
      <c r="R4737">
        <v>1561.96</v>
      </c>
      <c r="S4737" t="s">
        <v>35</v>
      </c>
      <c r="T4737" t="s">
        <v>654</v>
      </c>
      <c r="U4737" t="s">
        <v>655</v>
      </c>
      <c r="V4737" t="s">
        <v>338</v>
      </c>
      <c r="W4737">
        <f>IFERROR(INDEX(#REF!,MATCH(Tableau1[[#This Row],[Identifiant pour calcul]],#REF!,0),9),0)</f>
        <v>0</v>
      </c>
      <c r="X4737">
        <f>Tableau1[[#This Row],[value]]*0.125*Tableau1[[#This Row],[Sequestration factor]]</f>
        <v>0</v>
      </c>
      <c r="Y4737" t="s">
        <v>39</v>
      </c>
      <c r="Z4737" t="s">
        <v>40</v>
      </c>
      <c r="AA4737" t="s">
        <v>39</v>
      </c>
      <c r="AB4737" t="e">
        <f>INDEX(#REF!,MATCH(Tableau1[[#This Row],[species_name]],#REF!,0),2)</f>
        <v>#REF!</v>
      </c>
      <c r="AC4737" s="3" t="e">
        <f>Tableau1[[#This Row],[value]]/Tableau1[[#This Row],[débarquements totaux de l''espèce]]</f>
        <v>#REF!</v>
      </c>
    </row>
    <row r="4738" spans="1:29" x14ac:dyDescent="0.2">
      <c r="A4738" s="1">
        <v>45355</v>
      </c>
      <c r="B4738" t="s">
        <v>24</v>
      </c>
      <c r="C4738" t="s">
        <v>25</v>
      </c>
      <c r="D4738">
        <v>2022</v>
      </c>
      <c r="E4738" t="s">
        <v>75</v>
      </c>
      <c r="F4738" t="s">
        <v>59</v>
      </c>
      <c r="G4738" t="s">
        <v>107</v>
      </c>
      <c r="H4738" t="s">
        <v>78</v>
      </c>
      <c r="L4738" t="s">
        <v>108</v>
      </c>
      <c r="M4738" t="s">
        <v>109</v>
      </c>
      <c r="N4738" t="str">
        <f>_xlfn.CONCAT(Tableau1[[#This Row],[species_name]],Tableau1[[#This Row],[sub_reg]])</f>
        <v>Tunas nei31</v>
      </c>
      <c r="O4738" t="s">
        <v>32</v>
      </c>
      <c r="P4738" t="s">
        <v>33</v>
      </c>
      <c r="Q4738" t="s">
        <v>34</v>
      </c>
      <c r="R4738">
        <v>2799</v>
      </c>
      <c r="S4738" t="s">
        <v>35</v>
      </c>
      <c r="T4738" t="s">
        <v>120</v>
      </c>
      <c r="U4738" t="s">
        <v>121</v>
      </c>
      <c r="V4738" t="s">
        <v>83</v>
      </c>
      <c r="W4738">
        <f>IFERROR(INDEX(#REF!,MATCH(Tableau1[[#This Row],[Identifiant pour calcul]],#REF!,0),9),0)</f>
        <v>0</v>
      </c>
      <c r="X4738">
        <f>Tableau1[[#This Row],[value]]*0.125*Tableau1[[#This Row],[Sequestration factor]]</f>
        <v>0</v>
      </c>
      <c r="Y4738" t="s">
        <v>39</v>
      </c>
      <c r="Z4738" t="s">
        <v>40</v>
      </c>
      <c r="AA4738" t="s">
        <v>39</v>
      </c>
      <c r="AB4738" t="e">
        <f>INDEX(#REF!,MATCH(Tableau1[[#This Row],[species_name]],#REF!,0),2)</f>
        <v>#REF!</v>
      </c>
      <c r="AC4738" s="3" t="e">
        <f>Tableau1[[#This Row],[value]]/Tableau1[[#This Row],[débarquements totaux de l''espèce]]</f>
        <v>#REF!</v>
      </c>
    </row>
    <row r="4739" spans="1:29" x14ac:dyDescent="0.2">
      <c r="A4739" s="1">
        <v>45355</v>
      </c>
      <c r="B4739" t="s">
        <v>24</v>
      </c>
      <c r="C4739" t="s">
        <v>25</v>
      </c>
      <c r="D4739">
        <v>2022</v>
      </c>
      <c r="E4739" t="s">
        <v>75</v>
      </c>
      <c r="F4739" t="s">
        <v>59</v>
      </c>
      <c r="G4739" t="s">
        <v>107</v>
      </c>
      <c r="H4739" t="s">
        <v>78</v>
      </c>
      <c r="L4739" t="s">
        <v>544</v>
      </c>
      <c r="M4739" t="s">
        <v>545</v>
      </c>
      <c r="N4739" t="str">
        <f>_xlfn.CONCAT(Tableau1[[#This Row],[species_name]],Tableau1[[#This Row],[sub_reg]])</f>
        <v>Tunas nei31</v>
      </c>
      <c r="O4739" t="s">
        <v>32</v>
      </c>
      <c r="P4739" t="s">
        <v>33</v>
      </c>
      <c r="Q4739" t="s">
        <v>34</v>
      </c>
      <c r="R4739">
        <v>6784</v>
      </c>
      <c r="S4739" t="s">
        <v>35</v>
      </c>
      <c r="T4739" t="s">
        <v>120</v>
      </c>
      <c r="U4739" t="s">
        <v>121</v>
      </c>
      <c r="V4739" t="s">
        <v>83</v>
      </c>
      <c r="W4739">
        <f>IFERROR(INDEX(#REF!,MATCH(Tableau1[[#This Row],[Identifiant pour calcul]],#REF!,0),9),0)</f>
        <v>0</v>
      </c>
      <c r="X4739">
        <f>Tableau1[[#This Row],[value]]*0.125*Tableau1[[#This Row],[Sequestration factor]]</f>
        <v>0</v>
      </c>
      <c r="Y4739" t="s">
        <v>39</v>
      </c>
      <c r="Z4739" t="s">
        <v>40</v>
      </c>
      <c r="AA4739" t="s">
        <v>39</v>
      </c>
      <c r="AB4739" t="e">
        <f>INDEX(#REF!,MATCH(Tableau1[[#This Row],[species_name]],#REF!,0),2)</f>
        <v>#REF!</v>
      </c>
      <c r="AC4739" s="3" t="e">
        <f>Tableau1[[#This Row],[value]]/Tableau1[[#This Row],[débarquements totaux de l''espèce]]</f>
        <v>#REF!</v>
      </c>
    </row>
    <row r="4740" spans="1:29" x14ac:dyDescent="0.2">
      <c r="A4740" s="1">
        <v>45355</v>
      </c>
      <c r="B4740" t="s">
        <v>24</v>
      </c>
      <c r="C4740" t="s">
        <v>25</v>
      </c>
      <c r="D4740">
        <v>2022</v>
      </c>
      <c r="E4740" t="s">
        <v>75</v>
      </c>
      <c r="F4740" t="s">
        <v>76</v>
      </c>
      <c r="G4740" t="s">
        <v>107</v>
      </c>
      <c r="H4740" t="s">
        <v>78</v>
      </c>
      <c r="L4740" t="s">
        <v>706</v>
      </c>
      <c r="M4740" t="s">
        <v>707</v>
      </c>
      <c r="N4740" t="str">
        <f>_xlfn.CONCAT(Tableau1[[#This Row],[species_name]],Tableau1[[#This Row],[sub_reg]])</f>
        <v>Tunas nei31</v>
      </c>
      <c r="O4740" t="s">
        <v>32</v>
      </c>
      <c r="P4740" t="s">
        <v>33</v>
      </c>
      <c r="Q4740" t="s">
        <v>34</v>
      </c>
      <c r="R4740">
        <v>7210</v>
      </c>
      <c r="S4740" t="s">
        <v>35</v>
      </c>
      <c r="T4740" t="s">
        <v>120</v>
      </c>
      <c r="U4740" t="s">
        <v>121</v>
      </c>
      <c r="V4740" t="s">
        <v>83</v>
      </c>
      <c r="W4740">
        <f>IFERROR(INDEX(#REF!,MATCH(Tableau1[[#This Row],[Identifiant pour calcul]],#REF!,0),9),0)</f>
        <v>0</v>
      </c>
      <c r="X4740">
        <f>Tableau1[[#This Row],[value]]*0.125*Tableau1[[#This Row],[Sequestration factor]]</f>
        <v>0</v>
      </c>
      <c r="Y4740" t="s">
        <v>39</v>
      </c>
      <c r="Z4740" t="s">
        <v>40</v>
      </c>
      <c r="AA4740" t="s">
        <v>39</v>
      </c>
      <c r="AB4740" t="e">
        <f>INDEX(#REF!,MATCH(Tableau1[[#This Row],[species_name]],#REF!,0),2)</f>
        <v>#REF!</v>
      </c>
      <c r="AC4740" s="3" t="e">
        <f>Tableau1[[#This Row],[value]]/Tableau1[[#This Row],[débarquements totaux de l''espèce]]</f>
        <v>#REF!</v>
      </c>
    </row>
    <row r="4741" spans="1:29" x14ac:dyDescent="0.2">
      <c r="A4741" s="1">
        <v>45355</v>
      </c>
      <c r="B4741" t="s">
        <v>24</v>
      </c>
      <c r="C4741" t="s">
        <v>25</v>
      </c>
      <c r="D4741">
        <v>2022</v>
      </c>
      <c r="E4741" t="s">
        <v>75</v>
      </c>
      <c r="F4741" t="s">
        <v>76</v>
      </c>
      <c r="G4741" t="s">
        <v>107</v>
      </c>
      <c r="H4741" t="s">
        <v>78</v>
      </c>
      <c r="L4741" t="s">
        <v>79</v>
      </c>
      <c r="M4741" t="s">
        <v>80</v>
      </c>
      <c r="N4741" t="str">
        <f>_xlfn.CONCAT(Tableau1[[#This Row],[species_name]],Tableau1[[#This Row],[sub_reg]])</f>
        <v>Tunas nei31</v>
      </c>
      <c r="O4741" t="s">
        <v>32</v>
      </c>
      <c r="P4741" t="s">
        <v>33</v>
      </c>
      <c r="Q4741" t="s">
        <v>34</v>
      </c>
      <c r="R4741">
        <v>1002</v>
      </c>
      <c r="S4741" t="s">
        <v>35</v>
      </c>
      <c r="T4741" t="s">
        <v>120</v>
      </c>
      <c r="U4741" t="s">
        <v>121</v>
      </c>
      <c r="V4741" t="s">
        <v>83</v>
      </c>
      <c r="W4741">
        <f>IFERROR(INDEX(#REF!,MATCH(Tableau1[[#This Row],[Identifiant pour calcul]],#REF!,0),9),0)</f>
        <v>0</v>
      </c>
      <c r="X4741">
        <f>Tableau1[[#This Row],[value]]*0.125*Tableau1[[#This Row],[Sequestration factor]]</f>
        <v>0</v>
      </c>
      <c r="Y4741" t="s">
        <v>39</v>
      </c>
      <c r="Z4741" t="s">
        <v>40</v>
      </c>
      <c r="AA4741" t="s">
        <v>39</v>
      </c>
      <c r="AB4741" t="e">
        <f>INDEX(#REF!,MATCH(Tableau1[[#This Row],[species_name]],#REF!,0),2)</f>
        <v>#REF!</v>
      </c>
      <c r="AC4741" s="3" t="e">
        <f>Tableau1[[#This Row],[value]]/Tableau1[[#This Row],[débarquements totaux de l''espèce]]</f>
        <v>#REF!</v>
      </c>
    </row>
    <row r="4742" spans="1:29" x14ac:dyDescent="0.2">
      <c r="A4742" s="1">
        <v>45355</v>
      </c>
      <c r="B4742" t="s">
        <v>24</v>
      </c>
      <c r="C4742" t="s">
        <v>25</v>
      </c>
      <c r="D4742">
        <v>2022</v>
      </c>
      <c r="E4742" t="s">
        <v>75</v>
      </c>
      <c r="F4742" t="s">
        <v>76</v>
      </c>
      <c r="G4742" t="s">
        <v>107</v>
      </c>
      <c r="H4742" t="s">
        <v>488</v>
      </c>
      <c r="L4742" t="s">
        <v>489</v>
      </c>
      <c r="M4742" t="s">
        <v>490</v>
      </c>
      <c r="N4742" t="str">
        <f>_xlfn.CONCAT(Tableau1[[#This Row],[species_name]],Tableau1[[#This Row],[sub_reg]])</f>
        <v>Tunas nei31</v>
      </c>
      <c r="O4742" t="s">
        <v>32</v>
      </c>
      <c r="P4742" t="s">
        <v>33</v>
      </c>
      <c r="Q4742" t="s">
        <v>34</v>
      </c>
      <c r="R4742">
        <v>6459</v>
      </c>
      <c r="S4742" t="s">
        <v>35</v>
      </c>
      <c r="T4742" t="s">
        <v>120</v>
      </c>
      <c r="U4742" t="s">
        <v>121</v>
      </c>
      <c r="V4742" t="s">
        <v>83</v>
      </c>
      <c r="W4742">
        <f>IFERROR(INDEX(#REF!,MATCH(Tableau1[[#This Row],[Identifiant pour calcul]],#REF!,0),9),0)</f>
        <v>0</v>
      </c>
      <c r="X4742">
        <f>Tableau1[[#This Row],[value]]*0.125*Tableau1[[#This Row],[Sequestration factor]]</f>
        <v>0</v>
      </c>
      <c r="Y4742" t="s">
        <v>39</v>
      </c>
      <c r="Z4742" t="s">
        <v>40</v>
      </c>
      <c r="AA4742" t="s">
        <v>39</v>
      </c>
      <c r="AB4742" t="e">
        <f>INDEX(#REF!,MATCH(Tableau1[[#This Row],[species_name]],#REF!,0),2)</f>
        <v>#REF!</v>
      </c>
      <c r="AC4742" s="3" t="e">
        <f>Tableau1[[#This Row],[value]]/Tableau1[[#This Row],[débarquements totaux de l''espèce]]</f>
        <v>#REF!</v>
      </c>
    </row>
    <row r="4743" spans="1:29" x14ac:dyDescent="0.2">
      <c r="A4743" s="1">
        <v>45355</v>
      </c>
      <c r="B4743" t="s">
        <v>24</v>
      </c>
      <c r="C4743" t="s">
        <v>25</v>
      </c>
      <c r="D4743">
        <v>2022</v>
      </c>
      <c r="E4743" t="s">
        <v>75</v>
      </c>
      <c r="F4743" t="s">
        <v>59</v>
      </c>
      <c r="G4743" t="s">
        <v>107</v>
      </c>
      <c r="H4743" t="s">
        <v>488</v>
      </c>
      <c r="M4743" t="s">
        <v>686</v>
      </c>
      <c r="N4743" t="str">
        <f>_xlfn.CONCAT(Tableau1[[#This Row],[species_name]],Tableau1[[#This Row],[sub_reg]])</f>
        <v>Tunas nei31</v>
      </c>
      <c r="O4743" t="s">
        <v>32</v>
      </c>
      <c r="P4743" t="s">
        <v>33</v>
      </c>
      <c r="Q4743" t="s">
        <v>34</v>
      </c>
      <c r="R4743">
        <v>4413</v>
      </c>
      <c r="S4743" t="s">
        <v>35</v>
      </c>
      <c r="T4743" t="s">
        <v>120</v>
      </c>
      <c r="U4743" t="s">
        <v>121</v>
      </c>
      <c r="V4743" t="s">
        <v>83</v>
      </c>
      <c r="W4743">
        <f>IFERROR(INDEX(#REF!,MATCH(Tableau1[[#This Row],[Identifiant pour calcul]],#REF!,0),9),0)</f>
        <v>0</v>
      </c>
      <c r="X4743">
        <f>Tableau1[[#This Row],[value]]*0.125*Tableau1[[#This Row],[Sequestration factor]]</f>
        <v>0</v>
      </c>
      <c r="Y4743" t="s">
        <v>39</v>
      </c>
      <c r="Z4743" t="s">
        <v>40</v>
      </c>
      <c r="AA4743" t="s">
        <v>39</v>
      </c>
      <c r="AB4743" t="e">
        <f>INDEX(#REF!,MATCH(Tableau1[[#This Row],[species_name]],#REF!,0),2)</f>
        <v>#REF!</v>
      </c>
      <c r="AC4743" s="3" t="e">
        <f>Tableau1[[#This Row],[value]]/Tableau1[[#This Row],[débarquements totaux de l''espèce]]</f>
        <v>#REF!</v>
      </c>
    </row>
    <row r="4744" spans="1:29" x14ac:dyDescent="0.2">
      <c r="A4744" s="1">
        <v>45355</v>
      </c>
      <c r="B4744" t="s">
        <v>24</v>
      </c>
      <c r="C4744" t="s">
        <v>25</v>
      </c>
      <c r="D4744">
        <v>2022</v>
      </c>
      <c r="E4744" t="s">
        <v>86</v>
      </c>
      <c r="F4744" t="s">
        <v>217</v>
      </c>
      <c r="G4744" t="s">
        <v>77</v>
      </c>
      <c r="H4744" t="s">
        <v>29</v>
      </c>
      <c r="L4744" t="s">
        <v>218</v>
      </c>
      <c r="M4744" t="s">
        <v>219</v>
      </c>
      <c r="N4744" t="str">
        <f>_xlfn.CONCAT(Tableau1[[#This Row],[species_name]],Tableau1[[#This Row],[sub_reg]])</f>
        <v>Turbot27.7.d</v>
      </c>
      <c r="O4744" t="s">
        <v>32</v>
      </c>
      <c r="P4744" t="s">
        <v>33</v>
      </c>
      <c r="Q4744" t="s">
        <v>34</v>
      </c>
      <c r="R4744">
        <v>4429.12</v>
      </c>
      <c r="S4744" t="s">
        <v>35</v>
      </c>
      <c r="T4744" t="s">
        <v>310</v>
      </c>
      <c r="U4744" t="s">
        <v>311</v>
      </c>
      <c r="V4744" t="s">
        <v>96</v>
      </c>
      <c r="W4744">
        <f>IFERROR(INDEX(#REF!,MATCH(Tableau1[[#This Row],[Identifiant pour calcul]],#REF!,0),9),0)</f>
        <v>0</v>
      </c>
      <c r="X4744">
        <f>Tableau1[[#This Row],[value]]*0.125*Tableau1[[#This Row],[Sequestration factor]]</f>
        <v>0</v>
      </c>
      <c r="Y4744" t="s">
        <v>39</v>
      </c>
      <c r="Z4744" t="s">
        <v>40</v>
      </c>
      <c r="AA4744" t="s">
        <v>39</v>
      </c>
      <c r="AB4744" t="e">
        <f>INDEX(#REF!,MATCH(Tableau1[[#This Row],[species_name]],#REF!,0),2)</f>
        <v>#REF!</v>
      </c>
      <c r="AC4744" s="3" t="e">
        <f>Tableau1[[#This Row],[value]]/Tableau1[[#This Row],[débarquements totaux de l''espèce]]</f>
        <v>#REF!</v>
      </c>
    </row>
    <row r="4745" spans="1:29" x14ac:dyDescent="0.2">
      <c r="A4745" s="1">
        <v>45355</v>
      </c>
      <c r="B4745" t="s">
        <v>24</v>
      </c>
      <c r="C4745" t="s">
        <v>25</v>
      </c>
      <c r="D4745">
        <v>2022</v>
      </c>
      <c r="E4745" t="s">
        <v>86</v>
      </c>
      <c r="F4745" t="s">
        <v>217</v>
      </c>
      <c r="G4745" t="s">
        <v>77</v>
      </c>
      <c r="H4745" t="s">
        <v>29</v>
      </c>
      <c r="L4745" t="s">
        <v>218</v>
      </c>
      <c r="M4745" t="s">
        <v>219</v>
      </c>
      <c r="N4745" t="str">
        <f>_xlfn.CONCAT(Tableau1[[#This Row],[species_name]],Tableau1[[#This Row],[sub_reg]])</f>
        <v>Turbot27.7.e</v>
      </c>
      <c r="O4745" t="s">
        <v>32</v>
      </c>
      <c r="P4745" t="s">
        <v>33</v>
      </c>
      <c r="Q4745" t="s">
        <v>34</v>
      </c>
      <c r="R4745">
        <v>3634.14</v>
      </c>
      <c r="S4745" t="s">
        <v>35</v>
      </c>
      <c r="T4745" t="s">
        <v>310</v>
      </c>
      <c r="U4745" t="s">
        <v>311</v>
      </c>
      <c r="V4745" t="s">
        <v>226</v>
      </c>
      <c r="W4745">
        <f>IFERROR(INDEX(#REF!,MATCH(Tableau1[[#This Row],[Identifiant pour calcul]],#REF!,0),9),0)</f>
        <v>0</v>
      </c>
      <c r="X4745">
        <f>Tableau1[[#This Row],[value]]*0.125*Tableau1[[#This Row],[Sequestration factor]]</f>
        <v>0</v>
      </c>
      <c r="Y4745" t="s">
        <v>39</v>
      </c>
      <c r="Z4745" t="s">
        <v>40</v>
      </c>
      <c r="AA4745" t="s">
        <v>39</v>
      </c>
      <c r="AB4745" t="e">
        <f>INDEX(#REF!,MATCH(Tableau1[[#This Row],[species_name]],#REF!,0),2)</f>
        <v>#REF!</v>
      </c>
      <c r="AC4745" s="3" t="e">
        <f>Tableau1[[#This Row],[value]]/Tableau1[[#This Row],[débarquements totaux de l''espèce]]</f>
        <v>#REF!</v>
      </c>
    </row>
    <row r="4746" spans="1:29" x14ac:dyDescent="0.2">
      <c r="A4746" s="1">
        <v>45355</v>
      </c>
      <c r="B4746" t="s">
        <v>24</v>
      </c>
      <c r="C4746" t="s">
        <v>25</v>
      </c>
      <c r="D4746">
        <v>2022</v>
      </c>
      <c r="E4746" t="s">
        <v>86</v>
      </c>
      <c r="F4746" t="s">
        <v>87</v>
      </c>
      <c r="G4746" t="s">
        <v>406</v>
      </c>
      <c r="H4746" t="s">
        <v>29</v>
      </c>
      <c r="L4746" t="s">
        <v>89</v>
      </c>
      <c r="M4746" t="s">
        <v>90</v>
      </c>
      <c r="N4746" t="str">
        <f>_xlfn.CONCAT(Tableau1[[#This Row],[species_name]],Tableau1[[#This Row],[sub_reg]])</f>
        <v>Turbot27.7.d</v>
      </c>
      <c r="O4746" t="s">
        <v>32</v>
      </c>
      <c r="P4746" t="s">
        <v>33</v>
      </c>
      <c r="Q4746" t="s">
        <v>34</v>
      </c>
      <c r="R4746">
        <v>1211.58</v>
      </c>
      <c r="S4746" t="s">
        <v>35</v>
      </c>
      <c r="T4746" t="s">
        <v>310</v>
      </c>
      <c r="U4746" t="s">
        <v>311</v>
      </c>
      <c r="V4746" t="s">
        <v>96</v>
      </c>
      <c r="W4746">
        <f>IFERROR(INDEX(#REF!,MATCH(Tableau1[[#This Row],[Identifiant pour calcul]],#REF!,0),9),0)</f>
        <v>0</v>
      </c>
      <c r="X4746">
        <f>Tableau1[[#This Row],[value]]*0.125*Tableau1[[#This Row],[Sequestration factor]]</f>
        <v>0</v>
      </c>
      <c r="Y4746" t="s">
        <v>39</v>
      </c>
      <c r="Z4746" t="s">
        <v>40</v>
      </c>
      <c r="AA4746" t="s">
        <v>39</v>
      </c>
      <c r="AB4746" t="e">
        <f>INDEX(#REF!,MATCH(Tableau1[[#This Row],[species_name]],#REF!,0),2)</f>
        <v>#REF!</v>
      </c>
      <c r="AC4746" s="3" t="e">
        <f>Tableau1[[#This Row],[value]]/Tableau1[[#This Row],[débarquements totaux de l''espèce]]</f>
        <v>#REF!</v>
      </c>
    </row>
    <row r="4747" spans="1:29" x14ac:dyDescent="0.2">
      <c r="A4747" s="1">
        <v>45355</v>
      </c>
      <c r="B4747" t="s">
        <v>24</v>
      </c>
      <c r="C4747" t="s">
        <v>25</v>
      </c>
      <c r="D4747">
        <v>2022</v>
      </c>
      <c r="E4747" t="s">
        <v>26</v>
      </c>
      <c r="F4747" t="s">
        <v>158</v>
      </c>
      <c r="G4747" t="s">
        <v>406</v>
      </c>
      <c r="H4747" t="s">
        <v>29</v>
      </c>
      <c r="L4747" t="s">
        <v>428</v>
      </c>
      <c r="M4747" t="s">
        <v>429</v>
      </c>
      <c r="N4747" t="str">
        <f>_xlfn.CONCAT(Tableau1[[#This Row],[species_name]],Tableau1[[#This Row],[sub_reg]])</f>
        <v>Turbotsa 7</v>
      </c>
      <c r="O4747" t="s">
        <v>32</v>
      </c>
      <c r="P4747" t="s">
        <v>33</v>
      </c>
      <c r="Q4747" t="s">
        <v>34</v>
      </c>
      <c r="R4747">
        <v>3358.99</v>
      </c>
      <c r="S4747" t="s">
        <v>35</v>
      </c>
      <c r="T4747" t="s">
        <v>310</v>
      </c>
      <c r="U4747" t="s">
        <v>311</v>
      </c>
      <c r="V4747" t="s">
        <v>62</v>
      </c>
      <c r="W4747">
        <f>IFERROR(INDEX(#REF!,MATCH(Tableau1[[#This Row],[Identifiant pour calcul]],#REF!,0),9),0)</f>
        <v>0</v>
      </c>
      <c r="X4747">
        <f>Tableau1[[#This Row],[value]]*0.125*Tableau1[[#This Row],[Sequestration factor]]</f>
        <v>0</v>
      </c>
      <c r="Y4747" t="s">
        <v>39</v>
      </c>
      <c r="Z4747" t="s">
        <v>40</v>
      </c>
      <c r="AA4747" t="s">
        <v>39</v>
      </c>
      <c r="AB4747" t="e">
        <f>INDEX(#REF!,MATCH(Tableau1[[#This Row],[species_name]],#REF!,0),2)</f>
        <v>#REF!</v>
      </c>
      <c r="AC4747" s="3" t="e">
        <f>Tableau1[[#This Row],[value]]/Tableau1[[#This Row],[débarquements totaux de l''espèce]]</f>
        <v>#REF!</v>
      </c>
    </row>
    <row r="4748" spans="1:29" x14ac:dyDescent="0.2">
      <c r="A4748" s="1">
        <v>45355</v>
      </c>
      <c r="B4748" t="s">
        <v>24</v>
      </c>
      <c r="C4748" t="s">
        <v>25</v>
      </c>
      <c r="D4748">
        <v>2022</v>
      </c>
      <c r="E4748" t="s">
        <v>86</v>
      </c>
      <c r="F4748" t="s">
        <v>372</v>
      </c>
      <c r="G4748" t="s">
        <v>77</v>
      </c>
      <c r="H4748" t="s">
        <v>29</v>
      </c>
      <c r="L4748" t="s">
        <v>515</v>
      </c>
      <c r="M4748" t="s">
        <v>516</v>
      </c>
      <c r="N4748" t="str">
        <f>_xlfn.CONCAT(Tableau1[[#This Row],[species_name]],Tableau1[[#This Row],[sub_reg]])</f>
        <v>Turbot27.7.d</v>
      </c>
      <c r="O4748" t="s">
        <v>32</v>
      </c>
      <c r="P4748" t="s">
        <v>33</v>
      </c>
      <c r="Q4748" t="s">
        <v>34</v>
      </c>
      <c r="R4748">
        <v>13268.2</v>
      </c>
      <c r="S4748" t="s">
        <v>35</v>
      </c>
      <c r="T4748" t="s">
        <v>310</v>
      </c>
      <c r="U4748" t="s">
        <v>311</v>
      </c>
      <c r="V4748" t="s">
        <v>96</v>
      </c>
      <c r="W4748">
        <f>IFERROR(INDEX(#REF!,MATCH(Tableau1[[#This Row],[Identifiant pour calcul]],#REF!,0),9),0)</f>
        <v>0</v>
      </c>
      <c r="X4748">
        <f>Tableau1[[#This Row],[value]]*0.125*Tableau1[[#This Row],[Sequestration factor]]</f>
        <v>0</v>
      </c>
      <c r="Y4748" t="s">
        <v>39</v>
      </c>
      <c r="Z4748" t="s">
        <v>40</v>
      </c>
      <c r="AA4748" t="s">
        <v>39</v>
      </c>
      <c r="AB4748" t="e">
        <f>INDEX(#REF!,MATCH(Tableau1[[#This Row],[species_name]],#REF!,0),2)</f>
        <v>#REF!</v>
      </c>
      <c r="AC4748" s="3" t="e">
        <f>Tableau1[[#This Row],[value]]/Tableau1[[#This Row],[débarquements totaux de l''espèce]]</f>
        <v>#REF!</v>
      </c>
    </row>
    <row r="4749" spans="1:29" x14ac:dyDescent="0.2">
      <c r="A4749" s="1">
        <v>45355</v>
      </c>
      <c r="B4749" t="s">
        <v>24</v>
      </c>
      <c r="C4749" t="s">
        <v>25</v>
      </c>
      <c r="D4749">
        <v>2022</v>
      </c>
      <c r="E4749" t="s">
        <v>86</v>
      </c>
      <c r="F4749" t="s">
        <v>158</v>
      </c>
      <c r="G4749" t="s">
        <v>77</v>
      </c>
      <c r="H4749" t="s">
        <v>29</v>
      </c>
      <c r="L4749" t="s">
        <v>413</v>
      </c>
      <c r="M4749" t="s">
        <v>414</v>
      </c>
      <c r="N4749" t="str">
        <f>_xlfn.CONCAT(Tableau1[[#This Row],[species_name]],Tableau1[[#This Row],[sub_reg]])</f>
        <v>Turbot27.7.e</v>
      </c>
      <c r="O4749" t="s">
        <v>32</v>
      </c>
      <c r="P4749" t="s">
        <v>33</v>
      </c>
      <c r="Q4749" t="s">
        <v>34</v>
      </c>
      <c r="R4749">
        <v>5647.83</v>
      </c>
      <c r="S4749" t="s">
        <v>35</v>
      </c>
      <c r="T4749" t="s">
        <v>310</v>
      </c>
      <c r="U4749" t="s">
        <v>311</v>
      </c>
      <c r="V4749" t="s">
        <v>226</v>
      </c>
      <c r="W4749">
        <f>IFERROR(INDEX(#REF!,MATCH(Tableau1[[#This Row],[Identifiant pour calcul]],#REF!,0),9),0)</f>
        <v>0</v>
      </c>
      <c r="X4749">
        <f>Tableau1[[#This Row],[value]]*0.125*Tableau1[[#This Row],[Sequestration factor]]</f>
        <v>0</v>
      </c>
      <c r="Y4749" t="s">
        <v>39</v>
      </c>
      <c r="Z4749" t="s">
        <v>40</v>
      </c>
      <c r="AA4749" t="s">
        <v>39</v>
      </c>
      <c r="AB4749" t="e">
        <f>INDEX(#REF!,MATCH(Tableau1[[#This Row],[species_name]],#REF!,0),2)</f>
        <v>#REF!</v>
      </c>
      <c r="AC4749" s="3" t="e">
        <f>Tableau1[[#This Row],[value]]/Tableau1[[#This Row],[débarquements totaux de l''espèce]]</f>
        <v>#REF!</v>
      </c>
    </row>
    <row r="4750" spans="1:29" x14ac:dyDescent="0.2">
      <c r="A4750" s="1">
        <v>45355</v>
      </c>
      <c r="B4750" t="s">
        <v>24</v>
      </c>
      <c r="C4750" t="s">
        <v>25</v>
      </c>
      <c r="D4750">
        <v>2022</v>
      </c>
      <c r="E4750" t="s">
        <v>86</v>
      </c>
      <c r="F4750" t="s">
        <v>27</v>
      </c>
      <c r="G4750" t="s">
        <v>28</v>
      </c>
      <c r="H4750" t="s">
        <v>29</v>
      </c>
      <c r="L4750" t="s">
        <v>648</v>
      </c>
      <c r="M4750" t="s">
        <v>649</v>
      </c>
      <c r="N4750" t="str">
        <f>_xlfn.CONCAT(Tableau1[[#This Row],[species_name]],Tableau1[[#This Row],[sub_reg]])</f>
        <v>Turbot27.7.h</v>
      </c>
      <c r="O4750" t="s">
        <v>32</v>
      </c>
      <c r="P4750" t="s">
        <v>33</v>
      </c>
      <c r="Q4750" t="s">
        <v>34</v>
      </c>
      <c r="R4750">
        <v>63951.85</v>
      </c>
      <c r="S4750" t="s">
        <v>35</v>
      </c>
      <c r="T4750" t="s">
        <v>310</v>
      </c>
      <c r="U4750" t="s">
        <v>311</v>
      </c>
      <c r="V4750" t="s">
        <v>330</v>
      </c>
      <c r="W4750">
        <f>IFERROR(INDEX(#REF!,MATCH(Tableau1[[#This Row],[Identifiant pour calcul]],#REF!,0),9),0)</f>
        <v>0</v>
      </c>
      <c r="X4750">
        <f>Tableau1[[#This Row],[value]]*0.125*Tableau1[[#This Row],[Sequestration factor]]</f>
        <v>0</v>
      </c>
      <c r="Y4750" t="s">
        <v>39</v>
      </c>
      <c r="Z4750" t="s">
        <v>40</v>
      </c>
      <c r="AA4750" t="s">
        <v>39</v>
      </c>
      <c r="AB4750" t="e">
        <f>INDEX(#REF!,MATCH(Tableau1[[#This Row],[species_name]],#REF!,0),2)</f>
        <v>#REF!</v>
      </c>
      <c r="AC4750" s="3" t="e">
        <f>Tableau1[[#This Row],[value]]/Tableau1[[#This Row],[débarquements totaux de l''espèce]]</f>
        <v>#REF!</v>
      </c>
    </row>
    <row r="4751" spans="1:29" x14ac:dyDescent="0.2">
      <c r="A4751" s="1">
        <v>45355</v>
      </c>
      <c r="B4751" t="s">
        <v>24</v>
      </c>
      <c r="C4751" t="s">
        <v>25</v>
      </c>
      <c r="D4751">
        <v>2022</v>
      </c>
      <c r="E4751" t="s">
        <v>86</v>
      </c>
      <c r="F4751" t="s">
        <v>27</v>
      </c>
      <c r="G4751" t="s">
        <v>28</v>
      </c>
      <c r="H4751" t="s">
        <v>29</v>
      </c>
      <c r="L4751" t="s">
        <v>648</v>
      </c>
      <c r="M4751" t="s">
        <v>649</v>
      </c>
      <c r="N4751" t="str">
        <f>_xlfn.CONCAT(Tableau1[[#This Row],[species_name]],Tableau1[[#This Row],[sub_reg]])</f>
        <v>Turbot27.8.b</v>
      </c>
      <c r="O4751" t="s">
        <v>32</v>
      </c>
      <c r="P4751" t="s">
        <v>33</v>
      </c>
      <c r="Q4751" t="s">
        <v>34</v>
      </c>
      <c r="R4751">
        <v>12829.46</v>
      </c>
      <c r="S4751" t="s">
        <v>35</v>
      </c>
      <c r="T4751" t="s">
        <v>310</v>
      </c>
      <c r="U4751" t="s">
        <v>311</v>
      </c>
      <c r="V4751" t="s">
        <v>338</v>
      </c>
      <c r="W4751">
        <f>IFERROR(INDEX(#REF!,MATCH(Tableau1[[#This Row],[Identifiant pour calcul]],#REF!,0),9),0)</f>
        <v>0</v>
      </c>
      <c r="X4751">
        <f>Tableau1[[#This Row],[value]]*0.125*Tableau1[[#This Row],[Sequestration factor]]</f>
        <v>0</v>
      </c>
      <c r="Y4751" t="s">
        <v>39</v>
      </c>
      <c r="Z4751" t="s">
        <v>40</v>
      </c>
      <c r="AA4751" t="s">
        <v>39</v>
      </c>
      <c r="AB4751" t="e">
        <f>INDEX(#REF!,MATCH(Tableau1[[#This Row],[species_name]],#REF!,0),2)</f>
        <v>#REF!</v>
      </c>
      <c r="AC4751" s="3" t="e">
        <f>Tableau1[[#This Row],[value]]/Tableau1[[#This Row],[débarquements totaux de l''espèce]]</f>
        <v>#REF!</v>
      </c>
    </row>
    <row r="4752" spans="1:29" x14ac:dyDescent="0.2">
      <c r="A4752" s="1">
        <v>45355</v>
      </c>
      <c r="B4752" t="s">
        <v>24</v>
      </c>
      <c r="C4752" t="s">
        <v>25</v>
      </c>
      <c r="D4752">
        <v>2022</v>
      </c>
      <c r="E4752" t="s">
        <v>86</v>
      </c>
      <c r="F4752" t="s">
        <v>27</v>
      </c>
      <c r="G4752" t="s">
        <v>28</v>
      </c>
      <c r="H4752" t="s">
        <v>29</v>
      </c>
      <c r="L4752" t="s">
        <v>648</v>
      </c>
      <c r="M4752" t="s">
        <v>649</v>
      </c>
      <c r="N4752" t="str">
        <f>_xlfn.CONCAT(Tableau1[[#This Row],[species_name]],Tableau1[[#This Row],[sub_reg]])</f>
        <v>Turbot27.8.d</v>
      </c>
      <c r="O4752" t="s">
        <v>32</v>
      </c>
      <c r="P4752" t="s">
        <v>33</v>
      </c>
      <c r="Q4752" t="s">
        <v>34</v>
      </c>
      <c r="R4752">
        <v>1174.58</v>
      </c>
      <c r="S4752" t="s">
        <v>35</v>
      </c>
      <c r="T4752" t="s">
        <v>310</v>
      </c>
      <c r="U4752" t="s">
        <v>311</v>
      </c>
      <c r="V4752" t="s">
        <v>366</v>
      </c>
      <c r="W4752">
        <f>IFERROR(INDEX(#REF!,MATCH(Tableau1[[#This Row],[Identifiant pour calcul]],#REF!,0),9),0)</f>
        <v>0</v>
      </c>
      <c r="X4752">
        <f>Tableau1[[#This Row],[value]]*0.125*Tableau1[[#This Row],[Sequestration factor]]</f>
        <v>0</v>
      </c>
      <c r="Y4752" t="s">
        <v>39</v>
      </c>
      <c r="Z4752" t="s">
        <v>40</v>
      </c>
      <c r="AA4752" t="s">
        <v>39</v>
      </c>
      <c r="AB4752" t="e">
        <f>INDEX(#REF!,MATCH(Tableau1[[#This Row],[species_name]],#REF!,0),2)</f>
        <v>#REF!</v>
      </c>
      <c r="AC4752" s="3" t="e">
        <f>Tableau1[[#This Row],[value]]/Tableau1[[#This Row],[débarquements totaux de l''espèce]]</f>
        <v>#REF!</v>
      </c>
    </row>
    <row r="4753" spans="1:29" x14ac:dyDescent="0.2">
      <c r="A4753" s="1">
        <v>45355</v>
      </c>
      <c r="B4753" t="s">
        <v>24</v>
      </c>
      <c r="C4753" t="s">
        <v>25</v>
      </c>
      <c r="D4753">
        <v>2022</v>
      </c>
      <c r="E4753" t="s">
        <v>86</v>
      </c>
      <c r="F4753" t="s">
        <v>27</v>
      </c>
      <c r="G4753" t="s">
        <v>28</v>
      </c>
      <c r="H4753" t="s">
        <v>29</v>
      </c>
      <c r="L4753" t="s">
        <v>648</v>
      </c>
      <c r="M4753" t="s">
        <v>649</v>
      </c>
      <c r="N4753" t="str">
        <f>_xlfn.CONCAT(Tableau1[[#This Row],[species_name]],Tableau1[[#This Row],[sub_reg]])</f>
        <v>Turbot27.8.a</v>
      </c>
      <c r="O4753" t="s">
        <v>32</v>
      </c>
      <c r="P4753" t="s">
        <v>33</v>
      </c>
      <c r="Q4753" t="s">
        <v>34</v>
      </c>
      <c r="R4753">
        <v>18410.43</v>
      </c>
      <c r="S4753" t="s">
        <v>35</v>
      </c>
      <c r="T4753" t="s">
        <v>310</v>
      </c>
      <c r="U4753" t="s">
        <v>311</v>
      </c>
      <c r="V4753" t="s">
        <v>331</v>
      </c>
      <c r="W4753">
        <f>IFERROR(INDEX(#REF!,MATCH(Tableau1[[#This Row],[Identifiant pour calcul]],#REF!,0),9),0)</f>
        <v>0</v>
      </c>
      <c r="X4753">
        <f>Tableau1[[#This Row],[value]]*0.125*Tableau1[[#This Row],[Sequestration factor]]</f>
        <v>0</v>
      </c>
      <c r="Y4753" t="s">
        <v>39</v>
      </c>
      <c r="Z4753" t="s">
        <v>40</v>
      </c>
      <c r="AA4753" t="s">
        <v>39</v>
      </c>
      <c r="AB4753" t="e">
        <f>INDEX(#REF!,MATCH(Tableau1[[#This Row],[species_name]],#REF!,0),2)</f>
        <v>#REF!</v>
      </c>
      <c r="AC4753" s="3" t="e">
        <f>Tableau1[[#This Row],[value]]/Tableau1[[#This Row],[débarquements totaux de l''espèce]]</f>
        <v>#REF!</v>
      </c>
    </row>
    <row r="4754" spans="1:29" x14ac:dyDescent="0.2">
      <c r="A4754" s="1">
        <v>45355</v>
      </c>
      <c r="B4754" t="s">
        <v>24</v>
      </c>
      <c r="C4754" t="s">
        <v>25</v>
      </c>
      <c r="D4754">
        <v>2022</v>
      </c>
      <c r="E4754" t="s">
        <v>86</v>
      </c>
      <c r="F4754" t="s">
        <v>27</v>
      </c>
      <c r="G4754" t="s">
        <v>88</v>
      </c>
      <c r="H4754" t="s">
        <v>29</v>
      </c>
      <c r="M4754" t="s">
        <v>684</v>
      </c>
      <c r="N4754" t="str">
        <f>_xlfn.CONCAT(Tableau1[[#This Row],[species_name]],Tableau1[[#This Row],[sub_reg]])</f>
        <v>Turbot27.8.a</v>
      </c>
      <c r="O4754" t="s">
        <v>32</v>
      </c>
      <c r="P4754" t="s">
        <v>33</v>
      </c>
      <c r="Q4754" t="s">
        <v>34</v>
      </c>
      <c r="R4754">
        <v>9822.52</v>
      </c>
      <c r="S4754" t="s">
        <v>35</v>
      </c>
      <c r="T4754" t="s">
        <v>310</v>
      </c>
      <c r="U4754" t="s">
        <v>311</v>
      </c>
      <c r="V4754" t="s">
        <v>331</v>
      </c>
      <c r="W4754">
        <f>IFERROR(INDEX(#REF!,MATCH(Tableau1[[#This Row],[Identifiant pour calcul]],#REF!,0),9),0)</f>
        <v>0</v>
      </c>
      <c r="X4754">
        <f>Tableau1[[#This Row],[value]]*0.125*Tableau1[[#This Row],[Sequestration factor]]</f>
        <v>0</v>
      </c>
      <c r="Y4754" t="s">
        <v>39</v>
      </c>
      <c r="Z4754" t="s">
        <v>40</v>
      </c>
      <c r="AA4754" t="s">
        <v>39</v>
      </c>
      <c r="AB4754" t="e">
        <f>INDEX(#REF!,MATCH(Tableau1[[#This Row],[species_name]],#REF!,0),2)</f>
        <v>#REF!</v>
      </c>
      <c r="AC4754" s="3" t="e">
        <f>Tableau1[[#This Row],[value]]/Tableau1[[#This Row],[débarquements totaux de l''espèce]]</f>
        <v>#REF!</v>
      </c>
    </row>
    <row r="4755" spans="1:29" x14ac:dyDescent="0.2">
      <c r="A4755" s="1">
        <v>45355</v>
      </c>
      <c r="B4755" t="s">
        <v>24</v>
      </c>
      <c r="C4755" t="s">
        <v>25</v>
      </c>
      <c r="D4755">
        <v>2022</v>
      </c>
      <c r="E4755" t="s">
        <v>86</v>
      </c>
      <c r="F4755" t="s">
        <v>27</v>
      </c>
      <c r="G4755" t="s">
        <v>88</v>
      </c>
      <c r="H4755" t="s">
        <v>29</v>
      </c>
      <c r="M4755" t="s">
        <v>684</v>
      </c>
      <c r="N4755" t="str">
        <f>_xlfn.CONCAT(Tableau1[[#This Row],[species_name]],Tableau1[[#This Row],[sub_reg]])</f>
        <v>Turbot27.7.f</v>
      </c>
      <c r="O4755" t="s">
        <v>32</v>
      </c>
      <c r="P4755" t="s">
        <v>33</v>
      </c>
      <c r="Q4755" t="s">
        <v>34</v>
      </c>
      <c r="R4755">
        <v>1468.68</v>
      </c>
      <c r="S4755" t="s">
        <v>35</v>
      </c>
      <c r="T4755" t="s">
        <v>310</v>
      </c>
      <c r="U4755" t="s">
        <v>311</v>
      </c>
      <c r="V4755" t="s">
        <v>685</v>
      </c>
      <c r="W4755">
        <f>IFERROR(INDEX(#REF!,MATCH(Tableau1[[#This Row],[Identifiant pour calcul]],#REF!,0),9),0)</f>
        <v>0</v>
      </c>
      <c r="X4755">
        <f>Tableau1[[#This Row],[value]]*0.125*Tableau1[[#This Row],[Sequestration factor]]</f>
        <v>0</v>
      </c>
      <c r="Y4755" t="s">
        <v>39</v>
      </c>
      <c r="Z4755" t="s">
        <v>40</v>
      </c>
      <c r="AA4755" t="s">
        <v>39</v>
      </c>
      <c r="AB4755" t="e">
        <f>INDEX(#REF!,MATCH(Tableau1[[#This Row],[species_name]],#REF!,0),2)</f>
        <v>#REF!</v>
      </c>
      <c r="AC4755" s="3" t="e">
        <f>Tableau1[[#This Row],[value]]/Tableau1[[#This Row],[débarquements totaux de l''espèce]]</f>
        <v>#REF!</v>
      </c>
    </row>
    <row r="4756" spans="1:29" x14ac:dyDescent="0.2">
      <c r="A4756" s="1">
        <v>45355</v>
      </c>
      <c r="B4756" t="s">
        <v>24</v>
      </c>
      <c r="C4756" t="s">
        <v>25</v>
      </c>
      <c r="D4756">
        <v>2022</v>
      </c>
      <c r="E4756" t="s">
        <v>86</v>
      </c>
      <c r="F4756" t="s">
        <v>27</v>
      </c>
      <c r="G4756" t="s">
        <v>88</v>
      </c>
      <c r="H4756" t="s">
        <v>29</v>
      </c>
      <c r="M4756" t="s">
        <v>684</v>
      </c>
      <c r="N4756" t="str">
        <f>_xlfn.CONCAT(Tableau1[[#This Row],[species_name]],Tableau1[[#This Row],[sub_reg]])</f>
        <v>Turbot27.8.b</v>
      </c>
      <c r="O4756" t="s">
        <v>32</v>
      </c>
      <c r="P4756" t="s">
        <v>33</v>
      </c>
      <c r="Q4756" t="s">
        <v>34</v>
      </c>
      <c r="R4756">
        <v>5398.83</v>
      </c>
      <c r="S4756" t="s">
        <v>35</v>
      </c>
      <c r="T4756" t="s">
        <v>310</v>
      </c>
      <c r="U4756" t="s">
        <v>311</v>
      </c>
      <c r="V4756" t="s">
        <v>338</v>
      </c>
      <c r="W4756">
        <f>IFERROR(INDEX(#REF!,MATCH(Tableau1[[#This Row],[Identifiant pour calcul]],#REF!,0),9),0)</f>
        <v>0</v>
      </c>
      <c r="X4756">
        <f>Tableau1[[#This Row],[value]]*0.125*Tableau1[[#This Row],[Sequestration factor]]</f>
        <v>0</v>
      </c>
      <c r="Y4756" t="s">
        <v>39</v>
      </c>
      <c r="Z4756" t="s">
        <v>40</v>
      </c>
      <c r="AA4756" t="s">
        <v>39</v>
      </c>
      <c r="AB4756" t="e">
        <f>INDEX(#REF!,MATCH(Tableau1[[#This Row],[species_name]],#REF!,0),2)</f>
        <v>#REF!</v>
      </c>
      <c r="AC4756" s="3" t="e">
        <f>Tableau1[[#This Row],[value]]/Tableau1[[#This Row],[débarquements totaux de l''espèce]]</f>
        <v>#REF!</v>
      </c>
    </row>
    <row r="4757" spans="1:29" x14ac:dyDescent="0.2">
      <c r="A4757" s="1">
        <v>45355</v>
      </c>
      <c r="B4757" t="s">
        <v>24</v>
      </c>
      <c r="C4757" t="s">
        <v>25</v>
      </c>
      <c r="D4757">
        <v>2022</v>
      </c>
      <c r="E4757" t="s">
        <v>86</v>
      </c>
      <c r="F4757" t="s">
        <v>27</v>
      </c>
      <c r="G4757" t="s">
        <v>88</v>
      </c>
      <c r="H4757" t="s">
        <v>29</v>
      </c>
      <c r="M4757" t="s">
        <v>684</v>
      </c>
      <c r="N4757" t="str">
        <f>_xlfn.CONCAT(Tableau1[[#This Row],[species_name]],Tableau1[[#This Row],[sub_reg]])</f>
        <v>Turbot27.7.e</v>
      </c>
      <c r="O4757" t="s">
        <v>32</v>
      </c>
      <c r="P4757" t="s">
        <v>33</v>
      </c>
      <c r="Q4757" t="s">
        <v>34</v>
      </c>
      <c r="R4757">
        <v>27536.15</v>
      </c>
      <c r="S4757" t="s">
        <v>35</v>
      </c>
      <c r="T4757" t="s">
        <v>310</v>
      </c>
      <c r="U4757" t="s">
        <v>311</v>
      </c>
      <c r="V4757" t="s">
        <v>226</v>
      </c>
      <c r="W4757">
        <f>IFERROR(INDEX(#REF!,MATCH(Tableau1[[#This Row],[Identifiant pour calcul]],#REF!,0),9),0)</f>
        <v>0</v>
      </c>
      <c r="X4757">
        <f>Tableau1[[#This Row],[value]]*0.125*Tableau1[[#This Row],[Sequestration factor]]</f>
        <v>0</v>
      </c>
      <c r="Y4757" t="s">
        <v>39</v>
      </c>
      <c r="Z4757" t="s">
        <v>40</v>
      </c>
      <c r="AA4757" t="s">
        <v>39</v>
      </c>
      <c r="AB4757" t="e">
        <f>INDEX(#REF!,MATCH(Tableau1[[#This Row],[species_name]],#REF!,0),2)</f>
        <v>#REF!</v>
      </c>
      <c r="AC4757" s="3" t="e">
        <f>Tableau1[[#This Row],[value]]/Tableau1[[#This Row],[débarquements totaux de l''espèce]]</f>
        <v>#REF!</v>
      </c>
    </row>
    <row r="4758" spans="1:29" x14ac:dyDescent="0.2">
      <c r="A4758" s="1">
        <v>45355</v>
      </c>
      <c r="B4758" t="s">
        <v>24</v>
      </c>
      <c r="C4758" t="s">
        <v>25</v>
      </c>
      <c r="D4758">
        <v>2022</v>
      </c>
      <c r="E4758" t="s">
        <v>86</v>
      </c>
      <c r="F4758" t="s">
        <v>27</v>
      </c>
      <c r="G4758" t="s">
        <v>88</v>
      </c>
      <c r="H4758" t="s">
        <v>29</v>
      </c>
      <c r="M4758" t="s">
        <v>684</v>
      </c>
      <c r="N4758" t="str">
        <f>_xlfn.CONCAT(Tableau1[[#This Row],[species_name]],Tableau1[[#This Row],[sub_reg]])</f>
        <v>Turbot27.7.h</v>
      </c>
      <c r="O4758" t="s">
        <v>32</v>
      </c>
      <c r="P4758" t="s">
        <v>33</v>
      </c>
      <c r="Q4758" t="s">
        <v>34</v>
      </c>
      <c r="R4758">
        <v>19678.45</v>
      </c>
      <c r="S4758" t="s">
        <v>35</v>
      </c>
      <c r="T4758" t="s">
        <v>310</v>
      </c>
      <c r="U4758" t="s">
        <v>311</v>
      </c>
      <c r="V4758" t="s">
        <v>330</v>
      </c>
      <c r="W4758">
        <f>IFERROR(INDEX(#REF!,MATCH(Tableau1[[#This Row],[Identifiant pour calcul]],#REF!,0),9),0)</f>
        <v>0</v>
      </c>
      <c r="X4758">
        <f>Tableau1[[#This Row],[value]]*0.125*Tableau1[[#This Row],[Sequestration factor]]</f>
        <v>0</v>
      </c>
      <c r="Y4758" t="s">
        <v>39</v>
      </c>
      <c r="Z4758" t="s">
        <v>40</v>
      </c>
      <c r="AA4758" t="s">
        <v>39</v>
      </c>
      <c r="AB4758" t="e">
        <f>INDEX(#REF!,MATCH(Tableau1[[#This Row],[species_name]],#REF!,0),2)</f>
        <v>#REF!</v>
      </c>
      <c r="AC4758" s="3" t="e">
        <f>Tableau1[[#This Row],[value]]/Tableau1[[#This Row],[débarquements totaux de l''espèce]]</f>
        <v>#REF!</v>
      </c>
    </row>
    <row r="4759" spans="1:29" x14ac:dyDescent="0.2">
      <c r="A4759" s="1">
        <v>45355</v>
      </c>
      <c r="B4759" t="s">
        <v>24</v>
      </c>
      <c r="C4759" t="s">
        <v>25</v>
      </c>
      <c r="D4759">
        <v>2022</v>
      </c>
      <c r="E4759" t="s">
        <v>86</v>
      </c>
      <c r="F4759" t="s">
        <v>27</v>
      </c>
      <c r="G4759" t="s">
        <v>107</v>
      </c>
      <c r="H4759" t="s">
        <v>29</v>
      </c>
      <c r="M4759" t="s">
        <v>693</v>
      </c>
      <c r="N4759" t="str">
        <f>_xlfn.CONCAT(Tableau1[[#This Row],[species_name]],Tableau1[[#This Row],[sub_reg]])</f>
        <v>Turbot27.8.a</v>
      </c>
      <c r="O4759" t="s">
        <v>32</v>
      </c>
      <c r="P4759" t="s">
        <v>33</v>
      </c>
      <c r="Q4759" t="s">
        <v>34</v>
      </c>
      <c r="R4759">
        <v>13540.9</v>
      </c>
      <c r="S4759" t="s">
        <v>35</v>
      </c>
      <c r="T4759" t="s">
        <v>310</v>
      </c>
      <c r="U4759" t="s">
        <v>311</v>
      </c>
      <c r="V4759" t="s">
        <v>331</v>
      </c>
      <c r="W4759">
        <f>IFERROR(INDEX(#REF!,MATCH(Tableau1[[#This Row],[Identifiant pour calcul]],#REF!,0),9),0)</f>
        <v>0</v>
      </c>
      <c r="X4759">
        <f>Tableau1[[#This Row],[value]]*0.125*Tableau1[[#This Row],[Sequestration factor]]</f>
        <v>0</v>
      </c>
      <c r="Y4759" t="s">
        <v>39</v>
      </c>
      <c r="Z4759" t="s">
        <v>40</v>
      </c>
      <c r="AA4759" t="s">
        <v>39</v>
      </c>
      <c r="AB4759" t="e">
        <f>INDEX(#REF!,MATCH(Tableau1[[#This Row],[species_name]],#REF!,0),2)</f>
        <v>#REF!</v>
      </c>
      <c r="AC4759" s="3" t="e">
        <f>Tableau1[[#This Row],[value]]/Tableau1[[#This Row],[débarquements totaux de l''espèce]]</f>
        <v>#REF!</v>
      </c>
    </row>
    <row r="4760" spans="1:29" x14ac:dyDescent="0.2">
      <c r="A4760" s="1">
        <v>45355</v>
      </c>
      <c r="B4760" t="s">
        <v>24</v>
      </c>
      <c r="C4760" t="s">
        <v>25</v>
      </c>
      <c r="D4760">
        <v>2022</v>
      </c>
      <c r="E4760" t="s">
        <v>86</v>
      </c>
      <c r="F4760" t="s">
        <v>27</v>
      </c>
      <c r="G4760" t="s">
        <v>107</v>
      </c>
      <c r="H4760" t="s">
        <v>29</v>
      </c>
      <c r="M4760" t="s">
        <v>693</v>
      </c>
      <c r="N4760" t="str">
        <f>_xlfn.CONCAT(Tableau1[[#This Row],[species_name]],Tableau1[[#This Row],[sub_reg]])</f>
        <v>Turbot27.7.d</v>
      </c>
      <c r="O4760" t="s">
        <v>32</v>
      </c>
      <c r="P4760" t="s">
        <v>33</v>
      </c>
      <c r="Q4760" t="s">
        <v>34</v>
      </c>
      <c r="R4760">
        <v>1622.01</v>
      </c>
      <c r="S4760" t="s">
        <v>35</v>
      </c>
      <c r="T4760" t="s">
        <v>310</v>
      </c>
      <c r="U4760" t="s">
        <v>311</v>
      </c>
      <c r="V4760" t="s">
        <v>96</v>
      </c>
      <c r="W4760">
        <f>IFERROR(INDEX(#REF!,MATCH(Tableau1[[#This Row],[Identifiant pour calcul]],#REF!,0),9),0)</f>
        <v>0</v>
      </c>
      <c r="X4760">
        <f>Tableau1[[#This Row],[value]]*0.125*Tableau1[[#This Row],[Sequestration factor]]</f>
        <v>0</v>
      </c>
      <c r="Y4760" t="s">
        <v>39</v>
      </c>
      <c r="Z4760" t="s">
        <v>40</v>
      </c>
      <c r="AA4760" t="s">
        <v>39</v>
      </c>
      <c r="AB4760" t="e">
        <f>INDEX(#REF!,MATCH(Tableau1[[#This Row],[species_name]],#REF!,0),2)</f>
        <v>#REF!</v>
      </c>
      <c r="AC4760" s="3" t="e">
        <f>Tableau1[[#This Row],[value]]/Tableau1[[#This Row],[débarquements totaux de l''espèce]]</f>
        <v>#REF!</v>
      </c>
    </row>
    <row r="4761" spans="1:29" x14ac:dyDescent="0.2">
      <c r="A4761" s="1">
        <v>45355</v>
      </c>
      <c r="B4761" t="s">
        <v>24</v>
      </c>
      <c r="C4761" t="s">
        <v>25</v>
      </c>
      <c r="D4761">
        <v>2022</v>
      </c>
      <c r="E4761" t="s">
        <v>86</v>
      </c>
      <c r="F4761" t="s">
        <v>27</v>
      </c>
      <c r="G4761" t="s">
        <v>107</v>
      </c>
      <c r="H4761" t="s">
        <v>29</v>
      </c>
      <c r="M4761" t="s">
        <v>693</v>
      </c>
      <c r="N4761" t="str">
        <f>_xlfn.CONCAT(Tableau1[[#This Row],[species_name]],Tableau1[[#This Row],[sub_reg]])</f>
        <v>Turbot27.7.e</v>
      </c>
      <c r="O4761" t="s">
        <v>32</v>
      </c>
      <c r="P4761" t="s">
        <v>33</v>
      </c>
      <c r="Q4761" t="s">
        <v>34</v>
      </c>
      <c r="R4761">
        <v>8752.7000000000007</v>
      </c>
      <c r="S4761" t="s">
        <v>35</v>
      </c>
      <c r="T4761" t="s">
        <v>310</v>
      </c>
      <c r="U4761" t="s">
        <v>311</v>
      </c>
      <c r="V4761" t="s">
        <v>226</v>
      </c>
      <c r="W4761">
        <f>IFERROR(INDEX(#REF!,MATCH(Tableau1[[#This Row],[Identifiant pour calcul]],#REF!,0),9),0)</f>
        <v>0</v>
      </c>
      <c r="X4761">
        <f>Tableau1[[#This Row],[value]]*0.125*Tableau1[[#This Row],[Sequestration factor]]</f>
        <v>0</v>
      </c>
      <c r="Y4761" t="s">
        <v>39</v>
      </c>
      <c r="Z4761" t="s">
        <v>40</v>
      </c>
      <c r="AA4761" t="s">
        <v>39</v>
      </c>
      <c r="AB4761" t="e">
        <f>INDEX(#REF!,MATCH(Tableau1[[#This Row],[species_name]],#REF!,0),2)</f>
        <v>#REF!</v>
      </c>
      <c r="AC4761" s="3" t="e">
        <f>Tableau1[[#This Row],[value]]/Tableau1[[#This Row],[débarquements totaux de l''espèce]]</f>
        <v>#REF!</v>
      </c>
    </row>
    <row r="4762" spans="1:29" x14ac:dyDescent="0.2">
      <c r="A4762" s="1">
        <v>45355</v>
      </c>
      <c r="B4762" t="s">
        <v>24</v>
      </c>
      <c r="C4762" t="s">
        <v>25</v>
      </c>
      <c r="D4762">
        <v>2022</v>
      </c>
      <c r="E4762" t="s">
        <v>86</v>
      </c>
      <c r="F4762" t="s">
        <v>27</v>
      </c>
      <c r="G4762" t="s">
        <v>107</v>
      </c>
      <c r="H4762" t="s">
        <v>29</v>
      </c>
      <c r="M4762" t="s">
        <v>693</v>
      </c>
      <c r="N4762" t="str">
        <f>_xlfn.CONCAT(Tableau1[[#This Row],[species_name]],Tableau1[[#This Row],[sub_reg]])</f>
        <v>Turbot27.8.b</v>
      </c>
      <c r="O4762" t="s">
        <v>32</v>
      </c>
      <c r="P4762" t="s">
        <v>33</v>
      </c>
      <c r="Q4762" t="s">
        <v>34</v>
      </c>
      <c r="R4762">
        <v>1622.11</v>
      </c>
      <c r="S4762" t="s">
        <v>35</v>
      </c>
      <c r="T4762" t="s">
        <v>310</v>
      </c>
      <c r="U4762" t="s">
        <v>311</v>
      </c>
      <c r="V4762" t="s">
        <v>338</v>
      </c>
      <c r="W4762">
        <f>IFERROR(INDEX(#REF!,MATCH(Tableau1[[#This Row],[Identifiant pour calcul]],#REF!,0),9),0)</f>
        <v>0</v>
      </c>
      <c r="X4762">
        <f>Tableau1[[#This Row],[value]]*0.125*Tableau1[[#This Row],[Sequestration factor]]</f>
        <v>0</v>
      </c>
      <c r="Y4762" t="s">
        <v>39</v>
      </c>
      <c r="Z4762" t="s">
        <v>40</v>
      </c>
      <c r="AA4762" t="s">
        <v>39</v>
      </c>
      <c r="AB4762" t="e">
        <f>INDEX(#REF!,MATCH(Tableau1[[#This Row],[species_name]],#REF!,0),2)</f>
        <v>#REF!</v>
      </c>
      <c r="AC4762" s="3" t="e">
        <f>Tableau1[[#This Row],[value]]/Tableau1[[#This Row],[débarquements totaux de l''espèce]]</f>
        <v>#REF!</v>
      </c>
    </row>
    <row r="4763" spans="1:29" x14ac:dyDescent="0.2">
      <c r="A4763" s="1">
        <v>45355</v>
      </c>
      <c r="B4763" t="s">
        <v>24</v>
      </c>
      <c r="C4763" t="s">
        <v>25</v>
      </c>
      <c r="D4763">
        <v>2022</v>
      </c>
      <c r="E4763" t="s">
        <v>86</v>
      </c>
      <c r="F4763" t="s">
        <v>27</v>
      </c>
      <c r="G4763" t="s">
        <v>77</v>
      </c>
      <c r="H4763" t="s">
        <v>29</v>
      </c>
      <c r="M4763" t="s">
        <v>738</v>
      </c>
      <c r="N4763" t="str">
        <f>_xlfn.CONCAT(Tableau1[[#This Row],[species_name]],Tableau1[[#This Row],[sub_reg]])</f>
        <v>Turbot27.4.c</v>
      </c>
      <c r="O4763" t="s">
        <v>32</v>
      </c>
      <c r="P4763" t="s">
        <v>33</v>
      </c>
      <c r="Q4763" t="s">
        <v>34</v>
      </c>
      <c r="R4763">
        <v>1025.1199999999999</v>
      </c>
      <c r="S4763" t="s">
        <v>35</v>
      </c>
      <c r="T4763" t="s">
        <v>310</v>
      </c>
      <c r="U4763" t="s">
        <v>311</v>
      </c>
      <c r="V4763" t="s">
        <v>389</v>
      </c>
      <c r="W4763">
        <f>IFERROR(INDEX(#REF!,MATCH(Tableau1[[#This Row],[Identifiant pour calcul]],#REF!,0),9),0)</f>
        <v>0</v>
      </c>
      <c r="X4763">
        <f>Tableau1[[#This Row],[value]]*0.125*Tableau1[[#This Row],[Sequestration factor]]</f>
        <v>0</v>
      </c>
      <c r="Y4763" t="s">
        <v>39</v>
      </c>
      <c r="Z4763" t="s">
        <v>40</v>
      </c>
      <c r="AA4763" t="s">
        <v>39</v>
      </c>
      <c r="AB4763" t="e">
        <f>INDEX(#REF!,MATCH(Tableau1[[#This Row],[species_name]],#REF!,0),2)</f>
        <v>#REF!</v>
      </c>
      <c r="AC4763" s="3" t="e">
        <f>Tableau1[[#This Row],[value]]/Tableau1[[#This Row],[débarquements totaux de l''espèce]]</f>
        <v>#REF!</v>
      </c>
    </row>
    <row r="4764" spans="1:29" x14ac:dyDescent="0.2">
      <c r="A4764" s="1">
        <v>45355</v>
      </c>
      <c r="B4764" t="s">
        <v>24</v>
      </c>
      <c r="C4764" t="s">
        <v>25</v>
      </c>
      <c r="D4764">
        <v>2022</v>
      </c>
      <c r="E4764" t="s">
        <v>86</v>
      </c>
      <c r="F4764" t="s">
        <v>27</v>
      </c>
      <c r="G4764" t="s">
        <v>77</v>
      </c>
      <c r="H4764" t="s">
        <v>29</v>
      </c>
      <c r="M4764" t="s">
        <v>738</v>
      </c>
      <c r="N4764" t="str">
        <f>_xlfn.CONCAT(Tableau1[[#This Row],[species_name]],Tableau1[[#This Row],[sub_reg]])</f>
        <v>Turbot27.7.d</v>
      </c>
      <c r="O4764" t="s">
        <v>32</v>
      </c>
      <c r="P4764" t="s">
        <v>33</v>
      </c>
      <c r="Q4764" t="s">
        <v>34</v>
      </c>
      <c r="R4764">
        <v>3103.25</v>
      </c>
      <c r="S4764" t="s">
        <v>35</v>
      </c>
      <c r="T4764" t="s">
        <v>310</v>
      </c>
      <c r="U4764" t="s">
        <v>311</v>
      </c>
      <c r="V4764" t="s">
        <v>96</v>
      </c>
      <c r="W4764">
        <f>IFERROR(INDEX(#REF!,MATCH(Tableau1[[#This Row],[Identifiant pour calcul]],#REF!,0),9),0)</f>
        <v>0</v>
      </c>
      <c r="X4764">
        <f>Tableau1[[#This Row],[value]]*0.125*Tableau1[[#This Row],[Sequestration factor]]</f>
        <v>0</v>
      </c>
      <c r="Y4764" t="s">
        <v>39</v>
      </c>
      <c r="Z4764" t="s">
        <v>40</v>
      </c>
      <c r="AA4764" t="s">
        <v>39</v>
      </c>
      <c r="AB4764" t="e">
        <f>INDEX(#REF!,MATCH(Tableau1[[#This Row],[species_name]],#REF!,0),2)</f>
        <v>#REF!</v>
      </c>
      <c r="AC4764" s="3" t="e">
        <f>Tableau1[[#This Row],[value]]/Tableau1[[#This Row],[débarquements totaux de l''espèce]]</f>
        <v>#REF!</v>
      </c>
    </row>
    <row r="4765" spans="1:29" x14ac:dyDescent="0.2">
      <c r="A4765" s="1">
        <v>45355</v>
      </c>
      <c r="B4765" t="s">
        <v>24</v>
      </c>
      <c r="C4765" t="s">
        <v>25</v>
      </c>
      <c r="D4765">
        <v>2022</v>
      </c>
      <c r="E4765" t="s">
        <v>86</v>
      </c>
      <c r="F4765" t="s">
        <v>27</v>
      </c>
      <c r="G4765" t="s">
        <v>77</v>
      </c>
      <c r="H4765" t="s">
        <v>29</v>
      </c>
      <c r="M4765" t="s">
        <v>738</v>
      </c>
      <c r="N4765" t="str">
        <f>_xlfn.CONCAT(Tableau1[[#This Row],[species_name]],Tableau1[[#This Row],[sub_reg]])</f>
        <v>Turbot27.7.e</v>
      </c>
      <c r="O4765" t="s">
        <v>32</v>
      </c>
      <c r="P4765" t="s">
        <v>33</v>
      </c>
      <c r="Q4765" t="s">
        <v>34</v>
      </c>
      <c r="R4765">
        <v>22184.240000000002</v>
      </c>
      <c r="S4765" t="s">
        <v>35</v>
      </c>
      <c r="T4765" t="s">
        <v>310</v>
      </c>
      <c r="U4765" t="s">
        <v>311</v>
      </c>
      <c r="V4765" t="s">
        <v>226</v>
      </c>
      <c r="W4765">
        <f>IFERROR(INDEX(#REF!,MATCH(Tableau1[[#This Row],[Identifiant pour calcul]],#REF!,0),9),0)</f>
        <v>0</v>
      </c>
      <c r="X4765">
        <f>Tableau1[[#This Row],[value]]*0.125*Tableau1[[#This Row],[Sequestration factor]]</f>
        <v>0</v>
      </c>
      <c r="Y4765" t="s">
        <v>39</v>
      </c>
      <c r="Z4765" t="s">
        <v>40</v>
      </c>
      <c r="AA4765" t="s">
        <v>39</v>
      </c>
      <c r="AB4765" t="e">
        <f>INDEX(#REF!,MATCH(Tableau1[[#This Row],[species_name]],#REF!,0),2)</f>
        <v>#REF!</v>
      </c>
      <c r="AC4765" s="3" t="e">
        <f>Tableau1[[#This Row],[value]]/Tableau1[[#This Row],[débarquements totaux de l''espèce]]</f>
        <v>#REF!</v>
      </c>
    </row>
    <row r="4766" spans="1:29" x14ac:dyDescent="0.2">
      <c r="A4766" s="1">
        <v>45355</v>
      </c>
      <c r="B4766" t="s">
        <v>24</v>
      </c>
      <c r="C4766" t="s">
        <v>25</v>
      </c>
      <c r="D4766">
        <v>2022</v>
      </c>
      <c r="E4766" t="s">
        <v>86</v>
      </c>
      <c r="F4766" t="s">
        <v>27</v>
      </c>
      <c r="G4766" t="s">
        <v>77</v>
      </c>
      <c r="H4766" t="s">
        <v>29</v>
      </c>
      <c r="M4766" t="s">
        <v>738</v>
      </c>
      <c r="N4766" t="str">
        <f>_xlfn.CONCAT(Tableau1[[#This Row],[species_name]],Tableau1[[#This Row],[sub_reg]])</f>
        <v>Turbot27.7.h</v>
      </c>
      <c r="O4766" t="s">
        <v>32</v>
      </c>
      <c r="P4766" t="s">
        <v>33</v>
      </c>
      <c r="Q4766" t="s">
        <v>34</v>
      </c>
      <c r="R4766">
        <v>7823.92</v>
      </c>
      <c r="S4766" t="s">
        <v>35</v>
      </c>
      <c r="T4766" t="s">
        <v>310</v>
      </c>
      <c r="U4766" t="s">
        <v>311</v>
      </c>
      <c r="V4766" t="s">
        <v>330</v>
      </c>
      <c r="W4766">
        <f>IFERROR(INDEX(#REF!,MATCH(Tableau1[[#This Row],[Identifiant pour calcul]],#REF!,0),9),0)</f>
        <v>0</v>
      </c>
      <c r="X4766">
        <f>Tableau1[[#This Row],[value]]*0.125*Tableau1[[#This Row],[Sequestration factor]]</f>
        <v>0</v>
      </c>
      <c r="Y4766" t="s">
        <v>39</v>
      </c>
      <c r="Z4766" t="s">
        <v>40</v>
      </c>
      <c r="AA4766" t="s">
        <v>39</v>
      </c>
      <c r="AB4766" t="e">
        <f>INDEX(#REF!,MATCH(Tableau1[[#This Row],[species_name]],#REF!,0),2)</f>
        <v>#REF!</v>
      </c>
      <c r="AC4766" s="3" t="e">
        <f>Tableau1[[#This Row],[value]]/Tableau1[[#This Row],[débarquements totaux de l''espèce]]</f>
        <v>#REF!</v>
      </c>
    </row>
    <row r="4767" spans="1:29" x14ac:dyDescent="0.2">
      <c r="A4767" s="1">
        <v>45355</v>
      </c>
      <c r="B4767" t="s">
        <v>24</v>
      </c>
      <c r="C4767" t="s">
        <v>25</v>
      </c>
      <c r="D4767">
        <v>2022</v>
      </c>
      <c r="E4767" t="s">
        <v>86</v>
      </c>
      <c r="F4767" t="s">
        <v>27</v>
      </c>
      <c r="G4767" t="s">
        <v>77</v>
      </c>
      <c r="H4767" t="s">
        <v>29</v>
      </c>
      <c r="M4767" t="s">
        <v>738</v>
      </c>
      <c r="N4767" t="str">
        <f>_xlfn.CONCAT(Tableau1[[#This Row],[species_name]],Tableau1[[#This Row],[sub_reg]])</f>
        <v>Turbot27.8.a</v>
      </c>
      <c r="O4767" t="s">
        <v>32</v>
      </c>
      <c r="P4767" t="s">
        <v>33</v>
      </c>
      <c r="Q4767" t="s">
        <v>34</v>
      </c>
      <c r="R4767">
        <v>14921.35</v>
      </c>
      <c r="S4767" t="s">
        <v>35</v>
      </c>
      <c r="T4767" t="s">
        <v>310</v>
      </c>
      <c r="U4767" t="s">
        <v>311</v>
      </c>
      <c r="V4767" t="s">
        <v>331</v>
      </c>
      <c r="W4767">
        <f>IFERROR(INDEX(#REF!,MATCH(Tableau1[[#This Row],[Identifiant pour calcul]],#REF!,0),9),0)</f>
        <v>0</v>
      </c>
      <c r="X4767">
        <f>Tableau1[[#This Row],[value]]*0.125*Tableau1[[#This Row],[Sequestration factor]]</f>
        <v>0</v>
      </c>
      <c r="Y4767" t="s">
        <v>39</v>
      </c>
      <c r="Z4767" t="s">
        <v>40</v>
      </c>
      <c r="AA4767" t="s">
        <v>39</v>
      </c>
      <c r="AB4767" t="e">
        <f>INDEX(#REF!,MATCH(Tableau1[[#This Row],[species_name]],#REF!,0),2)</f>
        <v>#REF!</v>
      </c>
      <c r="AC4767" s="3" t="e">
        <f>Tableau1[[#This Row],[value]]/Tableau1[[#This Row],[débarquements totaux de l''espèce]]</f>
        <v>#REF!</v>
      </c>
    </row>
    <row r="4768" spans="1:29" x14ac:dyDescent="0.2">
      <c r="A4768" s="1">
        <v>45355</v>
      </c>
      <c r="B4768" t="s">
        <v>24</v>
      </c>
      <c r="C4768" t="s">
        <v>25</v>
      </c>
      <c r="D4768">
        <v>2022</v>
      </c>
      <c r="E4768" t="s">
        <v>86</v>
      </c>
      <c r="F4768" t="s">
        <v>27</v>
      </c>
      <c r="G4768" t="s">
        <v>77</v>
      </c>
      <c r="H4768" t="s">
        <v>29</v>
      </c>
      <c r="M4768" t="s">
        <v>738</v>
      </c>
      <c r="N4768" t="str">
        <f>_xlfn.CONCAT(Tableau1[[#This Row],[species_name]],Tableau1[[#This Row],[sub_reg]])</f>
        <v>Turbot27.8.b</v>
      </c>
      <c r="O4768" t="s">
        <v>32</v>
      </c>
      <c r="P4768" t="s">
        <v>33</v>
      </c>
      <c r="Q4768" t="s">
        <v>34</v>
      </c>
      <c r="R4768">
        <v>9501.98</v>
      </c>
      <c r="S4768" t="s">
        <v>35</v>
      </c>
      <c r="T4768" t="s">
        <v>310</v>
      </c>
      <c r="U4768" t="s">
        <v>311</v>
      </c>
      <c r="V4768" t="s">
        <v>338</v>
      </c>
      <c r="W4768">
        <f>IFERROR(INDEX(#REF!,MATCH(Tableau1[[#This Row],[Identifiant pour calcul]],#REF!,0),9),0)</f>
        <v>0</v>
      </c>
      <c r="X4768">
        <f>Tableau1[[#This Row],[value]]*0.125*Tableau1[[#This Row],[Sequestration factor]]</f>
        <v>0</v>
      </c>
      <c r="Y4768" t="s">
        <v>39</v>
      </c>
      <c r="Z4768" t="s">
        <v>40</v>
      </c>
      <c r="AA4768" t="s">
        <v>39</v>
      </c>
      <c r="AB4768" t="e">
        <f>INDEX(#REF!,MATCH(Tableau1[[#This Row],[species_name]],#REF!,0),2)</f>
        <v>#REF!</v>
      </c>
      <c r="AC4768" s="3" t="e">
        <f>Tableau1[[#This Row],[value]]/Tableau1[[#This Row],[débarquements totaux de l''espèce]]</f>
        <v>#REF!</v>
      </c>
    </row>
    <row r="4769" spans="1:29" x14ac:dyDescent="0.2">
      <c r="A4769" s="1">
        <v>45355</v>
      </c>
      <c r="B4769" t="s">
        <v>24</v>
      </c>
      <c r="C4769" t="s">
        <v>25</v>
      </c>
      <c r="D4769">
        <v>2022</v>
      </c>
      <c r="E4769" t="s">
        <v>26</v>
      </c>
      <c r="F4769" t="s">
        <v>27</v>
      </c>
      <c r="G4769" t="s">
        <v>277</v>
      </c>
      <c r="H4769" t="s">
        <v>29</v>
      </c>
      <c r="M4769" t="s">
        <v>749</v>
      </c>
      <c r="N4769" t="str">
        <f>_xlfn.CONCAT(Tableau1[[#This Row],[species_name]],Tableau1[[#This Row],[sub_reg]])</f>
        <v>Turbotsa 7</v>
      </c>
      <c r="O4769" t="s">
        <v>32</v>
      </c>
      <c r="P4769" t="s">
        <v>33</v>
      </c>
      <c r="Q4769" t="s">
        <v>34</v>
      </c>
      <c r="R4769">
        <v>11845.636</v>
      </c>
      <c r="S4769" t="s">
        <v>35</v>
      </c>
      <c r="T4769" t="s">
        <v>310</v>
      </c>
      <c r="U4769" t="s">
        <v>311</v>
      </c>
      <c r="V4769" t="s">
        <v>62</v>
      </c>
      <c r="W4769">
        <f>IFERROR(INDEX(#REF!,MATCH(Tableau1[[#This Row],[Identifiant pour calcul]],#REF!,0),9),0)</f>
        <v>0</v>
      </c>
      <c r="X4769">
        <f>Tableau1[[#This Row],[value]]*0.125*Tableau1[[#This Row],[Sequestration factor]]</f>
        <v>0</v>
      </c>
      <c r="Y4769" t="s">
        <v>39</v>
      </c>
      <c r="Z4769" t="s">
        <v>40</v>
      </c>
      <c r="AA4769" t="s">
        <v>39</v>
      </c>
      <c r="AB4769" t="e">
        <f>INDEX(#REF!,MATCH(Tableau1[[#This Row],[species_name]],#REF!,0),2)</f>
        <v>#REF!</v>
      </c>
      <c r="AC4769" s="3" t="e">
        <f>Tableau1[[#This Row],[value]]/Tableau1[[#This Row],[débarquements totaux de l''espèce]]</f>
        <v>#REF!</v>
      </c>
    </row>
    <row r="4770" spans="1:29" x14ac:dyDescent="0.2">
      <c r="A4770" s="1">
        <v>45355</v>
      </c>
      <c r="B4770" t="s">
        <v>24</v>
      </c>
      <c r="C4770" t="s">
        <v>25</v>
      </c>
      <c r="D4770">
        <v>2022</v>
      </c>
      <c r="E4770" t="s">
        <v>86</v>
      </c>
      <c r="F4770" t="s">
        <v>87</v>
      </c>
      <c r="G4770" t="s">
        <v>28</v>
      </c>
      <c r="H4770" t="s">
        <v>29</v>
      </c>
      <c r="L4770" t="s">
        <v>89</v>
      </c>
      <c r="M4770" t="s">
        <v>90</v>
      </c>
      <c r="N4770" t="str">
        <f>_xlfn.CONCAT(Tableau1[[#This Row],[species_name]],Tableau1[[#This Row],[sub_reg]])</f>
        <v>Turbot27.7.d</v>
      </c>
      <c r="O4770" t="s">
        <v>32</v>
      </c>
      <c r="P4770" t="s">
        <v>33</v>
      </c>
      <c r="Q4770" t="s">
        <v>34</v>
      </c>
      <c r="R4770">
        <v>12658.88</v>
      </c>
      <c r="S4770" t="s">
        <v>35</v>
      </c>
      <c r="T4770" t="s">
        <v>310</v>
      </c>
      <c r="U4770" t="s">
        <v>311</v>
      </c>
      <c r="V4770" t="s">
        <v>96</v>
      </c>
      <c r="W4770">
        <f>IFERROR(INDEX(#REF!,MATCH(Tableau1[[#This Row],[Identifiant pour calcul]],#REF!,0),9),0)</f>
        <v>0</v>
      </c>
      <c r="X4770">
        <f>Tableau1[[#This Row],[value]]*0.125*Tableau1[[#This Row],[Sequestration factor]]</f>
        <v>0</v>
      </c>
      <c r="Y4770" t="s">
        <v>39</v>
      </c>
      <c r="Z4770" t="s">
        <v>40</v>
      </c>
      <c r="AA4770" t="s">
        <v>39</v>
      </c>
      <c r="AB4770" t="e">
        <f>INDEX(#REF!,MATCH(Tableau1[[#This Row],[species_name]],#REF!,0),2)</f>
        <v>#REF!</v>
      </c>
      <c r="AC4770" s="3" t="e">
        <f>Tableau1[[#This Row],[value]]/Tableau1[[#This Row],[débarquements totaux de l''espèce]]</f>
        <v>#REF!</v>
      </c>
    </row>
    <row r="4771" spans="1:29" x14ac:dyDescent="0.2">
      <c r="A4771" s="1">
        <v>45355</v>
      </c>
      <c r="B4771" t="s">
        <v>24</v>
      </c>
      <c r="C4771" t="s">
        <v>25</v>
      </c>
      <c r="D4771">
        <v>2022</v>
      </c>
      <c r="E4771" t="s">
        <v>86</v>
      </c>
      <c r="F4771" t="s">
        <v>87</v>
      </c>
      <c r="G4771" t="s">
        <v>28</v>
      </c>
      <c r="H4771" t="s">
        <v>29</v>
      </c>
      <c r="L4771" t="s">
        <v>89</v>
      </c>
      <c r="M4771" t="s">
        <v>90</v>
      </c>
      <c r="N4771" t="str">
        <f>_xlfn.CONCAT(Tableau1[[#This Row],[species_name]],Tableau1[[#This Row],[sub_reg]])</f>
        <v>Turbot27.7.e</v>
      </c>
      <c r="O4771" t="s">
        <v>32</v>
      </c>
      <c r="P4771" t="s">
        <v>33</v>
      </c>
      <c r="Q4771" t="s">
        <v>34</v>
      </c>
      <c r="R4771">
        <v>1335.12</v>
      </c>
      <c r="S4771" t="s">
        <v>35</v>
      </c>
      <c r="T4771" t="s">
        <v>310</v>
      </c>
      <c r="U4771" t="s">
        <v>311</v>
      </c>
      <c r="V4771" t="s">
        <v>226</v>
      </c>
      <c r="W4771">
        <f>IFERROR(INDEX(#REF!,MATCH(Tableau1[[#This Row],[Identifiant pour calcul]],#REF!,0),9),0)</f>
        <v>0</v>
      </c>
      <c r="X4771">
        <f>Tableau1[[#This Row],[value]]*0.125*Tableau1[[#This Row],[Sequestration factor]]</f>
        <v>0</v>
      </c>
      <c r="Y4771" t="s">
        <v>39</v>
      </c>
      <c r="Z4771" t="s">
        <v>40</v>
      </c>
      <c r="AA4771" t="s">
        <v>39</v>
      </c>
      <c r="AB4771" t="e">
        <f>INDEX(#REF!,MATCH(Tableau1[[#This Row],[species_name]],#REF!,0),2)</f>
        <v>#REF!</v>
      </c>
      <c r="AC4771" s="3" t="e">
        <f>Tableau1[[#This Row],[value]]/Tableau1[[#This Row],[débarquements totaux de l''espèce]]</f>
        <v>#REF!</v>
      </c>
    </row>
    <row r="4772" spans="1:29" x14ac:dyDescent="0.2">
      <c r="A4772" s="1">
        <v>45355</v>
      </c>
      <c r="B4772" t="s">
        <v>24</v>
      </c>
      <c r="C4772" t="s">
        <v>25</v>
      </c>
      <c r="D4772">
        <v>2022</v>
      </c>
      <c r="E4772" t="s">
        <v>86</v>
      </c>
      <c r="F4772" t="s">
        <v>158</v>
      </c>
      <c r="G4772" t="s">
        <v>88</v>
      </c>
      <c r="H4772" t="s">
        <v>29</v>
      </c>
      <c r="L4772" t="s">
        <v>373</v>
      </c>
      <c r="M4772" t="s">
        <v>374</v>
      </c>
      <c r="N4772" t="str">
        <f>_xlfn.CONCAT(Tableau1[[#This Row],[species_name]],Tableau1[[#This Row],[sub_reg]])</f>
        <v>Turbot27.7.h</v>
      </c>
      <c r="O4772" t="s">
        <v>32</v>
      </c>
      <c r="P4772" t="s">
        <v>33</v>
      </c>
      <c r="Q4772" t="s">
        <v>34</v>
      </c>
      <c r="R4772">
        <v>15160.08</v>
      </c>
      <c r="S4772" t="s">
        <v>35</v>
      </c>
      <c r="T4772" t="s">
        <v>310</v>
      </c>
      <c r="U4772" t="s">
        <v>311</v>
      </c>
      <c r="V4772" t="s">
        <v>330</v>
      </c>
      <c r="W4772">
        <f>IFERROR(INDEX(#REF!,MATCH(Tableau1[[#This Row],[Identifiant pour calcul]],#REF!,0),9),0)</f>
        <v>0</v>
      </c>
      <c r="X4772">
        <f>Tableau1[[#This Row],[value]]*0.125*Tableau1[[#This Row],[Sequestration factor]]</f>
        <v>0</v>
      </c>
      <c r="Y4772" t="s">
        <v>39</v>
      </c>
      <c r="Z4772" t="s">
        <v>40</v>
      </c>
      <c r="AA4772" t="s">
        <v>39</v>
      </c>
      <c r="AB4772" t="e">
        <f>INDEX(#REF!,MATCH(Tableau1[[#This Row],[species_name]],#REF!,0),2)</f>
        <v>#REF!</v>
      </c>
      <c r="AC4772" s="3" t="e">
        <f>Tableau1[[#This Row],[value]]/Tableau1[[#This Row],[débarquements totaux de l''espèce]]</f>
        <v>#REF!</v>
      </c>
    </row>
    <row r="4773" spans="1:29" x14ac:dyDescent="0.2">
      <c r="A4773" s="1">
        <v>45355</v>
      </c>
      <c r="B4773" t="s">
        <v>24</v>
      </c>
      <c r="C4773" t="s">
        <v>25</v>
      </c>
      <c r="D4773">
        <v>2022</v>
      </c>
      <c r="E4773" t="s">
        <v>86</v>
      </c>
      <c r="F4773" t="s">
        <v>158</v>
      </c>
      <c r="G4773" t="s">
        <v>88</v>
      </c>
      <c r="H4773" t="s">
        <v>29</v>
      </c>
      <c r="L4773" t="s">
        <v>373</v>
      </c>
      <c r="M4773" t="s">
        <v>374</v>
      </c>
      <c r="N4773" t="str">
        <f>_xlfn.CONCAT(Tableau1[[#This Row],[species_name]],Tableau1[[#This Row],[sub_reg]])</f>
        <v>Turbot27.7.e</v>
      </c>
      <c r="O4773" t="s">
        <v>32</v>
      </c>
      <c r="P4773" t="s">
        <v>33</v>
      </c>
      <c r="Q4773" t="s">
        <v>34</v>
      </c>
      <c r="R4773">
        <v>14760.99</v>
      </c>
      <c r="S4773" t="s">
        <v>35</v>
      </c>
      <c r="T4773" t="s">
        <v>310</v>
      </c>
      <c r="U4773" t="s">
        <v>311</v>
      </c>
      <c r="V4773" t="s">
        <v>226</v>
      </c>
      <c r="W4773">
        <f>IFERROR(INDEX(#REF!,MATCH(Tableau1[[#This Row],[Identifiant pour calcul]],#REF!,0),9),0)</f>
        <v>0</v>
      </c>
      <c r="X4773">
        <f>Tableau1[[#This Row],[value]]*0.125*Tableau1[[#This Row],[Sequestration factor]]</f>
        <v>0</v>
      </c>
      <c r="Y4773" t="s">
        <v>39</v>
      </c>
      <c r="Z4773" t="s">
        <v>40</v>
      </c>
      <c r="AA4773" t="s">
        <v>39</v>
      </c>
      <c r="AB4773" t="e">
        <f>INDEX(#REF!,MATCH(Tableau1[[#This Row],[species_name]],#REF!,0),2)</f>
        <v>#REF!</v>
      </c>
      <c r="AC4773" s="3" t="e">
        <f>Tableau1[[#This Row],[value]]/Tableau1[[#This Row],[débarquements totaux de l''espèce]]</f>
        <v>#REF!</v>
      </c>
    </row>
    <row r="4774" spans="1:29" x14ac:dyDescent="0.2">
      <c r="A4774" s="1">
        <v>45355</v>
      </c>
      <c r="B4774" t="s">
        <v>24</v>
      </c>
      <c r="C4774" t="s">
        <v>25</v>
      </c>
      <c r="D4774">
        <v>2022</v>
      </c>
      <c r="E4774" t="s">
        <v>86</v>
      </c>
      <c r="F4774" t="s">
        <v>158</v>
      </c>
      <c r="G4774" t="s">
        <v>88</v>
      </c>
      <c r="H4774" t="s">
        <v>29</v>
      </c>
      <c r="L4774" t="s">
        <v>373</v>
      </c>
      <c r="M4774" t="s">
        <v>374</v>
      </c>
      <c r="N4774" t="str">
        <f>_xlfn.CONCAT(Tableau1[[#This Row],[species_name]],Tableau1[[#This Row],[sub_reg]])</f>
        <v>Turbot27.8.a</v>
      </c>
      <c r="O4774" t="s">
        <v>32</v>
      </c>
      <c r="P4774" t="s">
        <v>33</v>
      </c>
      <c r="Q4774" t="s">
        <v>34</v>
      </c>
      <c r="R4774">
        <v>6054</v>
      </c>
      <c r="S4774" t="s">
        <v>35</v>
      </c>
      <c r="T4774" t="s">
        <v>310</v>
      </c>
      <c r="U4774" t="s">
        <v>311</v>
      </c>
      <c r="V4774" t="s">
        <v>331</v>
      </c>
      <c r="W4774">
        <f>IFERROR(INDEX(#REF!,MATCH(Tableau1[[#This Row],[Identifiant pour calcul]],#REF!,0),9),0)</f>
        <v>0</v>
      </c>
      <c r="X4774">
        <f>Tableau1[[#This Row],[value]]*0.125*Tableau1[[#This Row],[Sequestration factor]]</f>
        <v>0</v>
      </c>
      <c r="Y4774" t="s">
        <v>39</v>
      </c>
      <c r="Z4774" t="s">
        <v>40</v>
      </c>
      <c r="AA4774" t="s">
        <v>39</v>
      </c>
      <c r="AB4774" t="e">
        <f>INDEX(#REF!,MATCH(Tableau1[[#This Row],[species_name]],#REF!,0),2)</f>
        <v>#REF!</v>
      </c>
      <c r="AC4774" s="3" t="e">
        <f>Tableau1[[#This Row],[value]]/Tableau1[[#This Row],[débarquements totaux de l''espèce]]</f>
        <v>#REF!</v>
      </c>
    </row>
    <row r="4775" spans="1:29" x14ac:dyDescent="0.2">
      <c r="A4775" s="1">
        <v>45355</v>
      </c>
      <c r="B4775" t="s">
        <v>24</v>
      </c>
      <c r="C4775" t="s">
        <v>25</v>
      </c>
      <c r="D4775">
        <v>2022</v>
      </c>
      <c r="E4775" t="s">
        <v>86</v>
      </c>
      <c r="F4775" t="s">
        <v>158</v>
      </c>
      <c r="G4775" t="s">
        <v>88</v>
      </c>
      <c r="H4775" t="s">
        <v>29</v>
      </c>
      <c r="L4775" t="s">
        <v>373</v>
      </c>
      <c r="M4775" t="s">
        <v>374</v>
      </c>
      <c r="N4775" t="str">
        <f>_xlfn.CONCAT(Tableau1[[#This Row],[species_name]],Tableau1[[#This Row],[sub_reg]])</f>
        <v>Turbot27.7.d</v>
      </c>
      <c r="O4775" t="s">
        <v>32</v>
      </c>
      <c r="P4775" t="s">
        <v>33</v>
      </c>
      <c r="Q4775" t="s">
        <v>34</v>
      </c>
      <c r="R4775">
        <v>4885.22</v>
      </c>
      <c r="S4775" t="s">
        <v>35</v>
      </c>
      <c r="T4775" t="s">
        <v>310</v>
      </c>
      <c r="U4775" t="s">
        <v>311</v>
      </c>
      <c r="V4775" t="s">
        <v>96</v>
      </c>
      <c r="W4775">
        <f>IFERROR(INDEX(#REF!,MATCH(Tableau1[[#This Row],[Identifiant pour calcul]],#REF!,0),9),0)</f>
        <v>0</v>
      </c>
      <c r="X4775">
        <f>Tableau1[[#This Row],[value]]*0.125*Tableau1[[#This Row],[Sequestration factor]]</f>
        <v>0</v>
      </c>
      <c r="Y4775" t="s">
        <v>39</v>
      </c>
      <c r="Z4775" t="s">
        <v>40</v>
      </c>
      <c r="AA4775" t="s">
        <v>39</v>
      </c>
      <c r="AB4775" t="e">
        <f>INDEX(#REF!,MATCH(Tableau1[[#This Row],[species_name]],#REF!,0),2)</f>
        <v>#REF!</v>
      </c>
      <c r="AC4775" s="3" t="e">
        <f>Tableau1[[#This Row],[value]]/Tableau1[[#This Row],[débarquements totaux de l''espèce]]</f>
        <v>#REF!</v>
      </c>
    </row>
    <row r="4776" spans="1:29" x14ac:dyDescent="0.2">
      <c r="A4776" s="1">
        <v>45355</v>
      </c>
      <c r="B4776" t="s">
        <v>24</v>
      </c>
      <c r="C4776" t="s">
        <v>25</v>
      </c>
      <c r="D4776">
        <v>2022</v>
      </c>
      <c r="E4776" t="s">
        <v>86</v>
      </c>
      <c r="F4776" t="s">
        <v>158</v>
      </c>
      <c r="G4776" t="s">
        <v>88</v>
      </c>
      <c r="H4776" t="s">
        <v>29</v>
      </c>
      <c r="L4776" t="s">
        <v>373</v>
      </c>
      <c r="M4776" t="s">
        <v>374</v>
      </c>
      <c r="N4776" t="str">
        <f>_xlfn.CONCAT(Tableau1[[#This Row],[species_name]],Tableau1[[#This Row],[sub_reg]])</f>
        <v>Turbot27.7.f</v>
      </c>
      <c r="O4776" t="s">
        <v>32</v>
      </c>
      <c r="P4776" t="s">
        <v>33</v>
      </c>
      <c r="Q4776" t="s">
        <v>34</v>
      </c>
      <c r="R4776">
        <v>6427.05</v>
      </c>
      <c r="S4776" t="s">
        <v>35</v>
      </c>
      <c r="T4776" t="s">
        <v>310</v>
      </c>
      <c r="U4776" t="s">
        <v>311</v>
      </c>
      <c r="V4776" t="s">
        <v>685</v>
      </c>
      <c r="W4776">
        <f>IFERROR(INDEX(#REF!,MATCH(Tableau1[[#This Row],[Identifiant pour calcul]],#REF!,0),9),0)</f>
        <v>0</v>
      </c>
      <c r="X4776">
        <f>Tableau1[[#This Row],[value]]*0.125*Tableau1[[#This Row],[Sequestration factor]]</f>
        <v>0</v>
      </c>
      <c r="Y4776" t="s">
        <v>39</v>
      </c>
      <c r="Z4776" t="s">
        <v>40</v>
      </c>
      <c r="AA4776" t="s">
        <v>39</v>
      </c>
      <c r="AB4776" t="e">
        <f>INDEX(#REF!,MATCH(Tableau1[[#This Row],[species_name]],#REF!,0),2)</f>
        <v>#REF!</v>
      </c>
      <c r="AC4776" s="3" t="e">
        <f>Tableau1[[#This Row],[value]]/Tableau1[[#This Row],[débarquements totaux de l''espèce]]</f>
        <v>#REF!</v>
      </c>
    </row>
    <row r="4777" spans="1:29" x14ac:dyDescent="0.2">
      <c r="A4777" s="1">
        <v>45355</v>
      </c>
      <c r="B4777" t="s">
        <v>24</v>
      </c>
      <c r="C4777" t="s">
        <v>25</v>
      </c>
      <c r="D4777">
        <v>2022</v>
      </c>
      <c r="E4777" t="s">
        <v>86</v>
      </c>
      <c r="F4777" t="s">
        <v>158</v>
      </c>
      <c r="G4777" t="s">
        <v>88</v>
      </c>
      <c r="H4777" t="s">
        <v>29</v>
      </c>
      <c r="L4777" t="s">
        <v>373</v>
      </c>
      <c r="M4777" t="s">
        <v>374</v>
      </c>
      <c r="N4777" t="str">
        <f>_xlfn.CONCAT(Tableau1[[#This Row],[species_name]],Tableau1[[#This Row],[sub_reg]])</f>
        <v>Turbot27.7.g</v>
      </c>
      <c r="O4777" t="s">
        <v>32</v>
      </c>
      <c r="P4777" t="s">
        <v>33</v>
      </c>
      <c r="Q4777" t="s">
        <v>34</v>
      </c>
      <c r="R4777">
        <v>11308.16</v>
      </c>
      <c r="S4777" t="s">
        <v>35</v>
      </c>
      <c r="T4777" t="s">
        <v>310</v>
      </c>
      <c r="U4777" t="s">
        <v>311</v>
      </c>
      <c r="V4777" t="s">
        <v>662</v>
      </c>
      <c r="W4777">
        <f>IFERROR(INDEX(#REF!,MATCH(Tableau1[[#This Row],[Identifiant pour calcul]],#REF!,0),9),0)</f>
        <v>0</v>
      </c>
      <c r="X4777">
        <f>Tableau1[[#This Row],[value]]*0.125*Tableau1[[#This Row],[Sequestration factor]]</f>
        <v>0</v>
      </c>
      <c r="Y4777" t="s">
        <v>39</v>
      </c>
      <c r="Z4777" t="s">
        <v>40</v>
      </c>
      <c r="AA4777" t="s">
        <v>39</v>
      </c>
      <c r="AB4777" t="e">
        <f>INDEX(#REF!,MATCH(Tableau1[[#This Row],[species_name]],#REF!,0),2)</f>
        <v>#REF!</v>
      </c>
      <c r="AC4777" s="3" t="e">
        <f>Tableau1[[#This Row],[value]]/Tableau1[[#This Row],[débarquements totaux de l''espèce]]</f>
        <v>#REF!</v>
      </c>
    </row>
    <row r="4778" spans="1:29" x14ac:dyDescent="0.2">
      <c r="A4778" s="1">
        <v>45355</v>
      </c>
      <c r="B4778" t="s">
        <v>24</v>
      </c>
      <c r="C4778" t="s">
        <v>25</v>
      </c>
      <c r="D4778">
        <v>2022</v>
      </c>
      <c r="E4778" t="s">
        <v>26</v>
      </c>
      <c r="F4778" t="s">
        <v>76</v>
      </c>
      <c r="G4778" t="s">
        <v>277</v>
      </c>
      <c r="H4778" t="s">
        <v>29</v>
      </c>
      <c r="M4778" t="s">
        <v>812</v>
      </c>
      <c r="N4778" t="str">
        <f>_xlfn.CONCAT(Tableau1[[#This Row],[species_name]],Tableau1[[#This Row],[sub_reg]])</f>
        <v>Turbotsa 7</v>
      </c>
      <c r="O4778" t="s">
        <v>32</v>
      </c>
      <c r="P4778" t="s">
        <v>33</v>
      </c>
      <c r="Q4778" t="s">
        <v>34</v>
      </c>
      <c r="R4778">
        <v>2118.9472999999998</v>
      </c>
      <c r="S4778" t="s">
        <v>35</v>
      </c>
      <c r="T4778" t="s">
        <v>310</v>
      </c>
      <c r="U4778" t="s">
        <v>311</v>
      </c>
      <c r="V4778" t="s">
        <v>62</v>
      </c>
      <c r="W4778">
        <f>IFERROR(INDEX(#REF!,MATCH(Tableau1[[#This Row],[Identifiant pour calcul]],#REF!,0),9),0)</f>
        <v>0</v>
      </c>
      <c r="X4778">
        <f>Tableau1[[#This Row],[value]]*0.125*Tableau1[[#This Row],[Sequestration factor]]</f>
        <v>0</v>
      </c>
      <c r="Y4778" t="s">
        <v>39</v>
      </c>
      <c r="Z4778" t="s">
        <v>40</v>
      </c>
      <c r="AA4778" t="s">
        <v>39</v>
      </c>
      <c r="AB4778" t="e">
        <f>INDEX(#REF!,MATCH(Tableau1[[#This Row],[species_name]],#REF!,0),2)</f>
        <v>#REF!</v>
      </c>
      <c r="AC4778" s="3" t="e">
        <f>Tableau1[[#This Row],[value]]/Tableau1[[#This Row],[débarquements totaux de l''espèce]]</f>
        <v>#REF!</v>
      </c>
    </row>
    <row r="4779" spans="1:29" x14ac:dyDescent="0.2">
      <c r="A4779" s="1">
        <v>45355</v>
      </c>
      <c r="B4779" t="s">
        <v>24</v>
      </c>
      <c r="C4779" t="s">
        <v>25</v>
      </c>
      <c r="D4779">
        <v>2022</v>
      </c>
      <c r="E4779" t="s">
        <v>86</v>
      </c>
      <c r="F4779" t="s">
        <v>158</v>
      </c>
      <c r="G4779" t="s">
        <v>406</v>
      </c>
      <c r="H4779" t="s">
        <v>29</v>
      </c>
      <c r="L4779" t="s">
        <v>418</v>
      </c>
      <c r="M4779" t="s">
        <v>419</v>
      </c>
      <c r="N4779" t="str">
        <f>_xlfn.CONCAT(Tableau1[[#This Row],[species_name]],Tableau1[[#This Row],[sub_reg]])</f>
        <v>Turbot27.7.d</v>
      </c>
      <c r="O4779" t="s">
        <v>32</v>
      </c>
      <c r="P4779" t="s">
        <v>33</v>
      </c>
      <c r="Q4779" t="s">
        <v>34</v>
      </c>
      <c r="R4779">
        <v>3011.94</v>
      </c>
      <c r="S4779" t="s">
        <v>35</v>
      </c>
      <c r="T4779" t="s">
        <v>310</v>
      </c>
      <c r="U4779" t="s">
        <v>311</v>
      </c>
      <c r="V4779" t="s">
        <v>96</v>
      </c>
      <c r="W4779">
        <f>IFERROR(INDEX(#REF!,MATCH(Tableau1[[#This Row],[Identifiant pour calcul]],#REF!,0),9),0)</f>
        <v>0</v>
      </c>
      <c r="X4779">
        <f>Tableau1[[#This Row],[value]]*0.125*Tableau1[[#This Row],[Sequestration factor]]</f>
        <v>0</v>
      </c>
      <c r="Y4779" t="s">
        <v>39</v>
      </c>
      <c r="Z4779" t="s">
        <v>40</v>
      </c>
      <c r="AA4779" t="s">
        <v>39</v>
      </c>
      <c r="AB4779" t="e">
        <f>INDEX(#REF!,MATCH(Tableau1[[#This Row],[species_name]],#REF!,0),2)</f>
        <v>#REF!</v>
      </c>
      <c r="AC4779" s="3" t="e">
        <f>Tableau1[[#This Row],[value]]/Tableau1[[#This Row],[débarquements totaux de l''espèce]]</f>
        <v>#REF!</v>
      </c>
    </row>
    <row r="4780" spans="1:29" x14ac:dyDescent="0.2">
      <c r="A4780" s="1">
        <v>45355</v>
      </c>
      <c r="B4780" t="s">
        <v>24</v>
      </c>
      <c r="C4780" t="s">
        <v>25</v>
      </c>
      <c r="D4780">
        <v>2022</v>
      </c>
      <c r="E4780" t="s">
        <v>86</v>
      </c>
      <c r="F4780" t="s">
        <v>158</v>
      </c>
      <c r="G4780" t="s">
        <v>406</v>
      </c>
      <c r="H4780" t="s">
        <v>29</v>
      </c>
      <c r="L4780" t="s">
        <v>418</v>
      </c>
      <c r="M4780" t="s">
        <v>419</v>
      </c>
      <c r="N4780" t="str">
        <f>_xlfn.CONCAT(Tableau1[[#This Row],[species_name]],Tableau1[[#This Row],[sub_reg]])</f>
        <v>Turbot27.7.e</v>
      </c>
      <c r="O4780" t="s">
        <v>32</v>
      </c>
      <c r="P4780" t="s">
        <v>33</v>
      </c>
      <c r="Q4780" t="s">
        <v>34</v>
      </c>
      <c r="R4780">
        <v>16539.98</v>
      </c>
      <c r="S4780" t="s">
        <v>35</v>
      </c>
      <c r="T4780" t="s">
        <v>310</v>
      </c>
      <c r="U4780" t="s">
        <v>311</v>
      </c>
      <c r="V4780" t="s">
        <v>226</v>
      </c>
      <c r="W4780">
        <f>IFERROR(INDEX(#REF!,MATCH(Tableau1[[#This Row],[Identifiant pour calcul]],#REF!,0),9),0)</f>
        <v>0</v>
      </c>
      <c r="X4780">
        <f>Tableau1[[#This Row],[value]]*0.125*Tableau1[[#This Row],[Sequestration factor]]</f>
        <v>0</v>
      </c>
      <c r="Y4780" t="s">
        <v>39</v>
      </c>
      <c r="Z4780" t="s">
        <v>40</v>
      </c>
      <c r="AA4780" t="s">
        <v>39</v>
      </c>
      <c r="AB4780" t="e">
        <f>INDEX(#REF!,MATCH(Tableau1[[#This Row],[species_name]],#REF!,0),2)</f>
        <v>#REF!</v>
      </c>
      <c r="AC4780" s="3" t="e">
        <f>Tableau1[[#This Row],[value]]/Tableau1[[#This Row],[débarquements totaux de l''espèce]]</f>
        <v>#REF!</v>
      </c>
    </row>
    <row r="4781" spans="1:29" x14ac:dyDescent="0.2">
      <c r="A4781" s="1">
        <v>45355</v>
      </c>
      <c r="B4781" t="s">
        <v>24</v>
      </c>
      <c r="C4781" t="s">
        <v>25</v>
      </c>
      <c r="D4781">
        <v>2022</v>
      </c>
      <c r="E4781" t="s">
        <v>86</v>
      </c>
      <c r="F4781" t="s">
        <v>158</v>
      </c>
      <c r="G4781" t="s">
        <v>406</v>
      </c>
      <c r="H4781" t="s">
        <v>29</v>
      </c>
      <c r="L4781" t="s">
        <v>418</v>
      </c>
      <c r="M4781" t="s">
        <v>419</v>
      </c>
      <c r="N4781" t="str">
        <f>_xlfn.CONCAT(Tableau1[[#This Row],[species_name]],Tableau1[[#This Row],[sub_reg]])</f>
        <v>Turbot27.7.f</v>
      </c>
      <c r="O4781" t="s">
        <v>32</v>
      </c>
      <c r="P4781" t="s">
        <v>33</v>
      </c>
      <c r="Q4781" t="s">
        <v>34</v>
      </c>
      <c r="R4781">
        <v>2403.33</v>
      </c>
      <c r="S4781" t="s">
        <v>35</v>
      </c>
      <c r="T4781" t="s">
        <v>310</v>
      </c>
      <c r="U4781" t="s">
        <v>311</v>
      </c>
      <c r="V4781" t="s">
        <v>685</v>
      </c>
      <c r="W4781">
        <f>IFERROR(INDEX(#REF!,MATCH(Tableau1[[#This Row],[Identifiant pour calcul]],#REF!,0),9),0)</f>
        <v>0</v>
      </c>
      <c r="X4781">
        <f>Tableau1[[#This Row],[value]]*0.125*Tableau1[[#This Row],[Sequestration factor]]</f>
        <v>0</v>
      </c>
      <c r="Y4781" t="s">
        <v>39</v>
      </c>
      <c r="Z4781" t="s">
        <v>40</v>
      </c>
      <c r="AA4781" t="s">
        <v>39</v>
      </c>
      <c r="AB4781" t="e">
        <f>INDEX(#REF!,MATCH(Tableau1[[#This Row],[species_name]],#REF!,0),2)</f>
        <v>#REF!</v>
      </c>
      <c r="AC4781" s="3" t="e">
        <f>Tableau1[[#This Row],[value]]/Tableau1[[#This Row],[débarquements totaux de l''espèce]]</f>
        <v>#REF!</v>
      </c>
    </row>
    <row r="4782" spans="1:29" x14ac:dyDescent="0.2">
      <c r="A4782" s="1">
        <v>45355</v>
      </c>
      <c r="B4782" t="s">
        <v>24</v>
      </c>
      <c r="C4782" t="s">
        <v>25</v>
      </c>
      <c r="D4782">
        <v>2022</v>
      </c>
      <c r="E4782" t="s">
        <v>86</v>
      </c>
      <c r="F4782" t="s">
        <v>158</v>
      </c>
      <c r="G4782" t="s">
        <v>406</v>
      </c>
      <c r="H4782" t="s">
        <v>29</v>
      </c>
      <c r="L4782" t="s">
        <v>418</v>
      </c>
      <c r="M4782" t="s">
        <v>419</v>
      </c>
      <c r="N4782" t="str">
        <f>_xlfn.CONCAT(Tableau1[[#This Row],[species_name]],Tableau1[[#This Row],[sub_reg]])</f>
        <v>Turbot27.7.g</v>
      </c>
      <c r="O4782" t="s">
        <v>32</v>
      </c>
      <c r="P4782" t="s">
        <v>33</v>
      </c>
      <c r="Q4782" t="s">
        <v>34</v>
      </c>
      <c r="R4782">
        <v>3486.7</v>
      </c>
      <c r="S4782" t="s">
        <v>35</v>
      </c>
      <c r="T4782" t="s">
        <v>310</v>
      </c>
      <c r="U4782" t="s">
        <v>311</v>
      </c>
      <c r="V4782" t="s">
        <v>662</v>
      </c>
      <c r="W4782">
        <f>IFERROR(INDEX(#REF!,MATCH(Tableau1[[#This Row],[Identifiant pour calcul]],#REF!,0),9),0)</f>
        <v>0</v>
      </c>
      <c r="X4782">
        <f>Tableau1[[#This Row],[value]]*0.125*Tableau1[[#This Row],[Sequestration factor]]</f>
        <v>0</v>
      </c>
      <c r="Y4782" t="s">
        <v>39</v>
      </c>
      <c r="Z4782" t="s">
        <v>40</v>
      </c>
      <c r="AA4782" t="s">
        <v>39</v>
      </c>
      <c r="AB4782" t="e">
        <f>INDEX(#REF!,MATCH(Tableau1[[#This Row],[species_name]],#REF!,0),2)</f>
        <v>#REF!</v>
      </c>
      <c r="AC4782" s="3" t="e">
        <f>Tableau1[[#This Row],[value]]/Tableau1[[#This Row],[débarquements totaux de l''espèce]]</f>
        <v>#REF!</v>
      </c>
    </row>
    <row r="4783" spans="1:29" x14ac:dyDescent="0.2">
      <c r="A4783" s="1">
        <v>45355</v>
      </c>
      <c r="B4783" t="s">
        <v>24</v>
      </c>
      <c r="C4783" t="s">
        <v>25</v>
      </c>
      <c r="D4783">
        <v>2022</v>
      </c>
      <c r="E4783" t="s">
        <v>86</v>
      </c>
      <c r="F4783" t="s">
        <v>158</v>
      </c>
      <c r="G4783" t="s">
        <v>406</v>
      </c>
      <c r="H4783" t="s">
        <v>29</v>
      </c>
      <c r="L4783" t="s">
        <v>418</v>
      </c>
      <c r="M4783" t="s">
        <v>419</v>
      </c>
      <c r="N4783" t="str">
        <f>_xlfn.CONCAT(Tableau1[[#This Row],[species_name]],Tableau1[[#This Row],[sub_reg]])</f>
        <v>Turbot27.7.h</v>
      </c>
      <c r="O4783" t="s">
        <v>32</v>
      </c>
      <c r="P4783" t="s">
        <v>33</v>
      </c>
      <c r="Q4783" t="s">
        <v>34</v>
      </c>
      <c r="R4783">
        <v>12305.87</v>
      </c>
      <c r="S4783" t="s">
        <v>35</v>
      </c>
      <c r="T4783" t="s">
        <v>310</v>
      </c>
      <c r="U4783" t="s">
        <v>311</v>
      </c>
      <c r="V4783" t="s">
        <v>330</v>
      </c>
      <c r="W4783">
        <f>IFERROR(INDEX(#REF!,MATCH(Tableau1[[#This Row],[Identifiant pour calcul]],#REF!,0),9),0)</f>
        <v>0</v>
      </c>
      <c r="X4783">
        <f>Tableau1[[#This Row],[value]]*0.125*Tableau1[[#This Row],[Sequestration factor]]</f>
        <v>0</v>
      </c>
      <c r="Y4783" t="s">
        <v>39</v>
      </c>
      <c r="Z4783" t="s">
        <v>40</v>
      </c>
      <c r="AA4783" t="s">
        <v>39</v>
      </c>
      <c r="AB4783" t="e">
        <f>INDEX(#REF!,MATCH(Tableau1[[#This Row],[species_name]],#REF!,0),2)</f>
        <v>#REF!</v>
      </c>
      <c r="AC4783" s="3" t="e">
        <f>Tableau1[[#This Row],[value]]/Tableau1[[#This Row],[débarquements totaux de l''espèce]]</f>
        <v>#REF!</v>
      </c>
    </row>
    <row r="4784" spans="1:29" x14ac:dyDescent="0.2">
      <c r="A4784" s="1">
        <v>45355</v>
      </c>
      <c r="B4784" t="s">
        <v>24</v>
      </c>
      <c r="C4784" t="s">
        <v>25</v>
      </c>
      <c r="D4784">
        <v>2022</v>
      </c>
      <c r="E4784" t="s">
        <v>86</v>
      </c>
      <c r="F4784" t="s">
        <v>158</v>
      </c>
      <c r="G4784" t="s">
        <v>406</v>
      </c>
      <c r="H4784" t="s">
        <v>29</v>
      </c>
      <c r="L4784" t="s">
        <v>418</v>
      </c>
      <c r="M4784" t="s">
        <v>419</v>
      </c>
      <c r="N4784" t="str">
        <f>_xlfn.CONCAT(Tableau1[[#This Row],[species_name]],Tableau1[[#This Row],[sub_reg]])</f>
        <v>Turbot27.7.j</v>
      </c>
      <c r="O4784" t="s">
        <v>32</v>
      </c>
      <c r="P4784" t="s">
        <v>33</v>
      </c>
      <c r="Q4784" t="s">
        <v>34</v>
      </c>
      <c r="R4784">
        <v>6393.06</v>
      </c>
      <c r="S4784" t="s">
        <v>35</v>
      </c>
      <c r="T4784" t="s">
        <v>310</v>
      </c>
      <c r="U4784" t="s">
        <v>311</v>
      </c>
      <c r="V4784" t="s">
        <v>377</v>
      </c>
      <c r="W4784">
        <f>IFERROR(INDEX(#REF!,MATCH(Tableau1[[#This Row],[Identifiant pour calcul]],#REF!,0),9),0)</f>
        <v>0</v>
      </c>
      <c r="X4784">
        <f>Tableau1[[#This Row],[value]]*0.125*Tableau1[[#This Row],[Sequestration factor]]</f>
        <v>0</v>
      </c>
      <c r="Y4784" t="s">
        <v>39</v>
      </c>
      <c r="Z4784" t="s">
        <v>40</v>
      </c>
      <c r="AA4784" t="s">
        <v>39</v>
      </c>
      <c r="AB4784" t="e">
        <f>INDEX(#REF!,MATCH(Tableau1[[#This Row],[species_name]],#REF!,0),2)</f>
        <v>#REF!</v>
      </c>
      <c r="AC4784" s="3" t="e">
        <f>Tableau1[[#This Row],[value]]/Tableau1[[#This Row],[débarquements totaux de l''espèce]]</f>
        <v>#REF!</v>
      </c>
    </row>
    <row r="4785" spans="1:29" x14ac:dyDescent="0.2">
      <c r="A4785" s="1">
        <v>45355</v>
      </c>
      <c r="B4785" t="s">
        <v>24</v>
      </c>
      <c r="C4785" t="s">
        <v>25</v>
      </c>
      <c r="D4785">
        <v>2022</v>
      </c>
      <c r="E4785" t="s">
        <v>86</v>
      </c>
      <c r="F4785" t="s">
        <v>158</v>
      </c>
      <c r="G4785" t="s">
        <v>28</v>
      </c>
      <c r="H4785" t="s">
        <v>29</v>
      </c>
      <c r="M4785" t="s">
        <v>821</v>
      </c>
      <c r="N4785" t="str">
        <f>_xlfn.CONCAT(Tableau1[[#This Row],[species_name]],Tableau1[[#This Row],[sub_reg]])</f>
        <v>Turbot27.7.e</v>
      </c>
      <c r="O4785" t="s">
        <v>32</v>
      </c>
      <c r="P4785" t="s">
        <v>33</v>
      </c>
      <c r="Q4785" t="s">
        <v>34</v>
      </c>
      <c r="R4785">
        <v>4904.71</v>
      </c>
      <c r="S4785" t="s">
        <v>35</v>
      </c>
      <c r="T4785" t="s">
        <v>310</v>
      </c>
      <c r="U4785" t="s">
        <v>311</v>
      </c>
      <c r="V4785" t="s">
        <v>226</v>
      </c>
      <c r="W4785">
        <f>IFERROR(INDEX(#REF!,MATCH(Tableau1[[#This Row],[Identifiant pour calcul]],#REF!,0),9),0)</f>
        <v>0</v>
      </c>
      <c r="X4785">
        <f>Tableau1[[#This Row],[value]]*0.125*Tableau1[[#This Row],[Sequestration factor]]</f>
        <v>0</v>
      </c>
      <c r="Y4785" t="s">
        <v>39</v>
      </c>
      <c r="Z4785" t="s">
        <v>40</v>
      </c>
      <c r="AA4785" t="s">
        <v>39</v>
      </c>
      <c r="AB4785" t="e">
        <f>INDEX(#REF!,MATCH(Tableau1[[#This Row],[species_name]],#REF!,0),2)</f>
        <v>#REF!</v>
      </c>
      <c r="AC4785" s="3" t="e">
        <f>Tableau1[[#This Row],[value]]/Tableau1[[#This Row],[débarquements totaux de l''espèce]]</f>
        <v>#REF!</v>
      </c>
    </row>
    <row r="4786" spans="1:29" x14ac:dyDescent="0.2">
      <c r="A4786" s="1">
        <v>45355</v>
      </c>
      <c r="B4786" t="s">
        <v>24</v>
      </c>
      <c r="C4786" t="s">
        <v>25</v>
      </c>
      <c r="D4786">
        <v>2022</v>
      </c>
      <c r="E4786" t="s">
        <v>86</v>
      </c>
      <c r="F4786" t="s">
        <v>158</v>
      </c>
      <c r="G4786" t="s">
        <v>28</v>
      </c>
      <c r="H4786" t="s">
        <v>29</v>
      </c>
      <c r="M4786" t="s">
        <v>821</v>
      </c>
      <c r="N4786" t="str">
        <f>_xlfn.CONCAT(Tableau1[[#This Row],[species_name]],Tableau1[[#This Row],[sub_reg]])</f>
        <v>Turbot27.7.h</v>
      </c>
      <c r="O4786" t="s">
        <v>32</v>
      </c>
      <c r="P4786" t="s">
        <v>33</v>
      </c>
      <c r="Q4786" t="s">
        <v>34</v>
      </c>
      <c r="R4786">
        <v>1381.54</v>
      </c>
      <c r="S4786" t="s">
        <v>35</v>
      </c>
      <c r="T4786" t="s">
        <v>310</v>
      </c>
      <c r="U4786" t="s">
        <v>311</v>
      </c>
      <c r="V4786" t="s">
        <v>330</v>
      </c>
      <c r="W4786">
        <f>IFERROR(INDEX(#REF!,MATCH(Tableau1[[#This Row],[Identifiant pour calcul]],#REF!,0),9),0)</f>
        <v>0</v>
      </c>
      <c r="X4786">
        <f>Tableau1[[#This Row],[value]]*0.125*Tableau1[[#This Row],[Sequestration factor]]</f>
        <v>0</v>
      </c>
      <c r="Y4786" t="s">
        <v>39</v>
      </c>
      <c r="Z4786" t="s">
        <v>40</v>
      </c>
      <c r="AA4786" t="s">
        <v>39</v>
      </c>
      <c r="AB4786" t="e">
        <f>INDEX(#REF!,MATCH(Tableau1[[#This Row],[species_name]],#REF!,0),2)</f>
        <v>#REF!</v>
      </c>
      <c r="AC4786" s="3" t="e">
        <f>Tableau1[[#This Row],[value]]/Tableau1[[#This Row],[débarquements totaux de l''espèce]]</f>
        <v>#REF!</v>
      </c>
    </row>
    <row r="4787" spans="1:29" x14ac:dyDescent="0.2">
      <c r="A4787" s="1">
        <v>45355</v>
      </c>
      <c r="B4787" t="s">
        <v>24</v>
      </c>
      <c r="C4787" t="s">
        <v>25</v>
      </c>
      <c r="D4787">
        <v>2022</v>
      </c>
      <c r="E4787" t="s">
        <v>86</v>
      </c>
      <c r="F4787" t="s">
        <v>158</v>
      </c>
      <c r="G4787" t="s">
        <v>28</v>
      </c>
      <c r="H4787" t="s">
        <v>29</v>
      </c>
      <c r="M4787" t="s">
        <v>821</v>
      </c>
      <c r="N4787" t="str">
        <f>_xlfn.CONCAT(Tableau1[[#This Row],[species_name]],Tableau1[[#This Row],[sub_reg]])</f>
        <v>Turbot27.8.a</v>
      </c>
      <c r="O4787" t="s">
        <v>32</v>
      </c>
      <c r="P4787" t="s">
        <v>33</v>
      </c>
      <c r="Q4787" t="s">
        <v>34</v>
      </c>
      <c r="R4787">
        <v>7890.25</v>
      </c>
      <c r="S4787" t="s">
        <v>35</v>
      </c>
      <c r="T4787" t="s">
        <v>310</v>
      </c>
      <c r="U4787" t="s">
        <v>311</v>
      </c>
      <c r="V4787" t="s">
        <v>331</v>
      </c>
      <c r="W4787">
        <f>IFERROR(INDEX(#REF!,MATCH(Tableau1[[#This Row],[Identifiant pour calcul]],#REF!,0),9),0)</f>
        <v>0</v>
      </c>
      <c r="X4787">
        <f>Tableau1[[#This Row],[value]]*0.125*Tableau1[[#This Row],[Sequestration factor]]</f>
        <v>0</v>
      </c>
      <c r="Y4787" t="s">
        <v>39</v>
      </c>
      <c r="Z4787" t="s">
        <v>40</v>
      </c>
      <c r="AA4787" t="s">
        <v>39</v>
      </c>
      <c r="AB4787" t="e">
        <f>INDEX(#REF!,MATCH(Tableau1[[#This Row],[species_name]],#REF!,0),2)</f>
        <v>#REF!</v>
      </c>
      <c r="AC4787" s="3" t="e">
        <f>Tableau1[[#This Row],[value]]/Tableau1[[#This Row],[débarquements totaux de l''espèce]]</f>
        <v>#REF!</v>
      </c>
    </row>
    <row r="4788" spans="1:29" x14ac:dyDescent="0.2">
      <c r="A4788" s="1">
        <v>45355</v>
      </c>
      <c r="B4788" t="s">
        <v>24</v>
      </c>
      <c r="C4788" t="s">
        <v>25</v>
      </c>
      <c r="D4788">
        <v>2022</v>
      </c>
      <c r="E4788" t="s">
        <v>86</v>
      </c>
      <c r="F4788" t="s">
        <v>158</v>
      </c>
      <c r="G4788" t="s">
        <v>28</v>
      </c>
      <c r="H4788" t="s">
        <v>29</v>
      </c>
      <c r="M4788" t="s">
        <v>821</v>
      </c>
      <c r="N4788" t="str">
        <f>_xlfn.CONCAT(Tableau1[[#This Row],[species_name]],Tableau1[[#This Row],[sub_reg]])</f>
        <v>Turbot27.8.b</v>
      </c>
      <c r="O4788" t="s">
        <v>32</v>
      </c>
      <c r="P4788" t="s">
        <v>33</v>
      </c>
      <c r="Q4788" t="s">
        <v>34</v>
      </c>
      <c r="R4788">
        <v>3519.3</v>
      </c>
      <c r="S4788" t="s">
        <v>35</v>
      </c>
      <c r="T4788" t="s">
        <v>310</v>
      </c>
      <c r="U4788" t="s">
        <v>311</v>
      </c>
      <c r="V4788" t="s">
        <v>338</v>
      </c>
      <c r="W4788">
        <f>IFERROR(INDEX(#REF!,MATCH(Tableau1[[#This Row],[Identifiant pour calcul]],#REF!,0),9),0)</f>
        <v>0</v>
      </c>
      <c r="X4788">
        <f>Tableau1[[#This Row],[value]]*0.125*Tableau1[[#This Row],[Sequestration factor]]</f>
        <v>0</v>
      </c>
      <c r="Y4788" t="s">
        <v>39</v>
      </c>
      <c r="Z4788" t="s">
        <v>40</v>
      </c>
      <c r="AA4788" t="s">
        <v>39</v>
      </c>
      <c r="AB4788" t="e">
        <f>INDEX(#REF!,MATCH(Tableau1[[#This Row],[species_name]],#REF!,0),2)</f>
        <v>#REF!</v>
      </c>
      <c r="AC4788" s="3" t="e">
        <f>Tableau1[[#This Row],[value]]/Tableau1[[#This Row],[débarquements totaux de l''espèce]]</f>
        <v>#REF!</v>
      </c>
    </row>
    <row r="4789" spans="1:29" x14ac:dyDescent="0.2">
      <c r="A4789" s="1">
        <v>45355</v>
      </c>
      <c r="B4789" t="s">
        <v>24</v>
      </c>
      <c r="C4789" t="s">
        <v>25</v>
      </c>
      <c r="D4789">
        <v>2022</v>
      </c>
      <c r="E4789" t="s">
        <v>86</v>
      </c>
      <c r="F4789" t="s">
        <v>239</v>
      </c>
      <c r="G4789" t="s">
        <v>107</v>
      </c>
      <c r="H4789" t="s">
        <v>29</v>
      </c>
      <c r="M4789" t="s">
        <v>786</v>
      </c>
      <c r="N4789" t="str">
        <f>_xlfn.CONCAT(Tableau1[[#This Row],[species_name]],Tableau1[[#This Row],[sub_reg]])</f>
        <v>Turbot27.7.e</v>
      </c>
      <c r="O4789" t="s">
        <v>32</v>
      </c>
      <c r="P4789" t="s">
        <v>33</v>
      </c>
      <c r="Q4789" t="s">
        <v>34</v>
      </c>
      <c r="R4789">
        <v>1004.37</v>
      </c>
      <c r="S4789" t="s">
        <v>35</v>
      </c>
      <c r="T4789" t="s">
        <v>310</v>
      </c>
      <c r="U4789" t="s">
        <v>311</v>
      </c>
      <c r="V4789" t="s">
        <v>226</v>
      </c>
      <c r="W4789">
        <f>IFERROR(INDEX(#REF!,MATCH(Tableau1[[#This Row],[Identifiant pour calcul]],#REF!,0),9),0)</f>
        <v>0</v>
      </c>
      <c r="X4789">
        <f>Tableau1[[#This Row],[value]]*0.125*Tableau1[[#This Row],[Sequestration factor]]</f>
        <v>0</v>
      </c>
      <c r="Y4789" t="s">
        <v>39</v>
      </c>
      <c r="Z4789" t="s">
        <v>40</v>
      </c>
      <c r="AA4789" t="s">
        <v>39</v>
      </c>
      <c r="AB4789" t="e">
        <f>INDEX(#REF!,MATCH(Tableau1[[#This Row],[species_name]],#REF!,0),2)</f>
        <v>#REF!</v>
      </c>
      <c r="AC4789" s="3" t="e">
        <f>Tableau1[[#This Row],[value]]/Tableau1[[#This Row],[débarquements totaux de l''espèce]]</f>
        <v>#REF!</v>
      </c>
    </row>
    <row r="4790" spans="1:29" x14ac:dyDescent="0.2">
      <c r="A4790" s="1">
        <v>45355</v>
      </c>
      <c r="B4790" t="s">
        <v>24</v>
      </c>
      <c r="C4790" t="s">
        <v>25</v>
      </c>
      <c r="D4790">
        <v>2022</v>
      </c>
      <c r="E4790" t="s">
        <v>86</v>
      </c>
      <c r="F4790" t="s">
        <v>239</v>
      </c>
      <c r="G4790" t="s">
        <v>107</v>
      </c>
      <c r="H4790" t="s">
        <v>29</v>
      </c>
      <c r="M4790" t="s">
        <v>786</v>
      </c>
      <c r="N4790" t="str">
        <f>_xlfn.CONCAT(Tableau1[[#This Row],[species_name]],Tableau1[[#This Row],[sub_reg]])</f>
        <v>Turbot27.8.a</v>
      </c>
      <c r="O4790" t="s">
        <v>32</v>
      </c>
      <c r="P4790" t="s">
        <v>33</v>
      </c>
      <c r="Q4790" t="s">
        <v>34</v>
      </c>
      <c r="R4790">
        <v>2247.13</v>
      </c>
      <c r="S4790" t="s">
        <v>35</v>
      </c>
      <c r="T4790" t="s">
        <v>310</v>
      </c>
      <c r="U4790" t="s">
        <v>311</v>
      </c>
      <c r="V4790" t="s">
        <v>331</v>
      </c>
      <c r="W4790">
        <f>IFERROR(INDEX(#REF!,MATCH(Tableau1[[#This Row],[Identifiant pour calcul]],#REF!,0),9),0)</f>
        <v>0</v>
      </c>
      <c r="X4790">
        <f>Tableau1[[#This Row],[value]]*0.125*Tableau1[[#This Row],[Sequestration factor]]</f>
        <v>0</v>
      </c>
      <c r="Y4790" t="s">
        <v>39</v>
      </c>
      <c r="Z4790" t="s">
        <v>40</v>
      </c>
      <c r="AA4790" t="s">
        <v>39</v>
      </c>
      <c r="AB4790" t="e">
        <f>INDEX(#REF!,MATCH(Tableau1[[#This Row],[species_name]],#REF!,0),2)</f>
        <v>#REF!</v>
      </c>
      <c r="AC4790" s="3" t="e">
        <f>Tableau1[[#This Row],[value]]/Tableau1[[#This Row],[débarquements totaux de l''espèce]]</f>
        <v>#REF!</v>
      </c>
    </row>
    <row r="4791" spans="1:29" x14ac:dyDescent="0.2">
      <c r="A4791" s="1">
        <v>45355</v>
      </c>
      <c r="B4791" t="s">
        <v>24</v>
      </c>
      <c r="C4791" t="s">
        <v>25</v>
      </c>
      <c r="D4791">
        <v>2022</v>
      </c>
      <c r="E4791" t="s">
        <v>86</v>
      </c>
      <c r="F4791" t="s">
        <v>239</v>
      </c>
      <c r="G4791" t="s">
        <v>77</v>
      </c>
      <c r="H4791" t="s">
        <v>29</v>
      </c>
      <c r="M4791" t="s">
        <v>788</v>
      </c>
      <c r="N4791" t="str">
        <f>_xlfn.CONCAT(Tableau1[[#This Row],[species_name]],Tableau1[[#This Row],[sub_reg]])</f>
        <v>Turbot27.7.d</v>
      </c>
      <c r="O4791" t="s">
        <v>32</v>
      </c>
      <c r="P4791" t="s">
        <v>33</v>
      </c>
      <c r="Q4791" t="s">
        <v>34</v>
      </c>
      <c r="R4791">
        <v>1634.97</v>
      </c>
      <c r="S4791" t="s">
        <v>35</v>
      </c>
      <c r="T4791" t="s">
        <v>310</v>
      </c>
      <c r="U4791" t="s">
        <v>311</v>
      </c>
      <c r="V4791" t="s">
        <v>96</v>
      </c>
      <c r="W4791">
        <f>IFERROR(INDEX(#REF!,MATCH(Tableau1[[#This Row],[Identifiant pour calcul]],#REF!,0),9),0)</f>
        <v>0</v>
      </c>
      <c r="X4791">
        <f>Tableau1[[#This Row],[value]]*0.125*Tableau1[[#This Row],[Sequestration factor]]</f>
        <v>0</v>
      </c>
      <c r="Y4791" t="s">
        <v>39</v>
      </c>
      <c r="Z4791" t="s">
        <v>40</v>
      </c>
      <c r="AA4791" t="s">
        <v>39</v>
      </c>
      <c r="AB4791" t="e">
        <f>INDEX(#REF!,MATCH(Tableau1[[#This Row],[species_name]],#REF!,0),2)</f>
        <v>#REF!</v>
      </c>
      <c r="AC4791" s="3" t="e">
        <f>Tableau1[[#This Row],[value]]/Tableau1[[#This Row],[débarquements totaux de l''espèce]]</f>
        <v>#REF!</v>
      </c>
    </row>
    <row r="4792" spans="1:29" x14ac:dyDescent="0.2">
      <c r="A4792" s="1">
        <v>45355</v>
      </c>
      <c r="B4792" t="s">
        <v>24</v>
      </c>
      <c r="C4792" t="s">
        <v>25</v>
      </c>
      <c r="D4792">
        <v>2022</v>
      </c>
      <c r="E4792" t="s">
        <v>86</v>
      </c>
      <c r="F4792" t="s">
        <v>87</v>
      </c>
      <c r="G4792" t="s">
        <v>77</v>
      </c>
      <c r="H4792" t="s">
        <v>29</v>
      </c>
      <c r="M4792" t="s">
        <v>355</v>
      </c>
      <c r="N4792" t="str">
        <f>_xlfn.CONCAT(Tableau1[[#This Row],[species_name]],Tableau1[[#This Row],[sub_reg]])</f>
        <v>Turbot27.7.d</v>
      </c>
      <c r="O4792" t="s">
        <v>32</v>
      </c>
      <c r="P4792" t="s">
        <v>33</v>
      </c>
      <c r="Q4792" t="s">
        <v>34</v>
      </c>
      <c r="R4792">
        <v>3448.01</v>
      </c>
      <c r="S4792" t="s">
        <v>35</v>
      </c>
      <c r="T4792" t="s">
        <v>310</v>
      </c>
      <c r="U4792" t="s">
        <v>311</v>
      </c>
      <c r="V4792" t="s">
        <v>96</v>
      </c>
      <c r="W4792">
        <f>IFERROR(INDEX(#REF!,MATCH(Tableau1[[#This Row],[Identifiant pour calcul]],#REF!,0),9),0)</f>
        <v>0</v>
      </c>
      <c r="X4792">
        <f>Tableau1[[#This Row],[value]]*0.125*Tableau1[[#This Row],[Sequestration factor]]</f>
        <v>0</v>
      </c>
      <c r="Y4792" t="s">
        <v>39</v>
      </c>
      <c r="Z4792" t="s">
        <v>40</v>
      </c>
      <c r="AA4792" t="s">
        <v>39</v>
      </c>
      <c r="AB4792" t="e">
        <f>INDEX(#REF!,MATCH(Tableau1[[#This Row],[species_name]],#REF!,0),2)</f>
        <v>#REF!</v>
      </c>
      <c r="AC4792" s="3" t="e">
        <f>Tableau1[[#This Row],[value]]/Tableau1[[#This Row],[débarquements totaux de l''espèce]]</f>
        <v>#REF!</v>
      </c>
    </row>
    <row r="4793" spans="1:29" x14ac:dyDescent="0.2">
      <c r="A4793" s="1">
        <v>45355</v>
      </c>
      <c r="B4793" t="s">
        <v>24</v>
      </c>
      <c r="C4793" t="s">
        <v>25</v>
      </c>
      <c r="D4793">
        <v>2022</v>
      </c>
      <c r="E4793" t="s">
        <v>86</v>
      </c>
      <c r="F4793" t="s">
        <v>76</v>
      </c>
      <c r="G4793" t="s">
        <v>77</v>
      </c>
      <c r="H4793" t="s">
        <v>29</v>
      </c>
      <c r="M4793" t="s">
        <v>770</v>
      </c>
      <c r="N4793" t="str">
        <f>_xlfn.CONCAT(Tableau1[[#This Row],[species_name]],Tableau1[[#This Row],[sub_reg]])</f>
        <v>Turbot27.7.d</v>
      </c>
      <c r="O4793" t="s">
        <v>32</v>
      </c>
      <c r="P4793" t="s">
        <v>33</v>
      </c>
      <c r="Q4793" t="s">
        <v>34</v>
      </c>
      <c r="R4793">
        <v>1225.27</v>
      </c>
      <c r="S4793" t="s">
        <v>35</v>
      </c>
      <c r="T4793" t="s">
        <v>310</v>
      </c>
      <c r="U4793" t="s">
        <v>311</v>
      </c>
      <c r="V4793" t="s">
        <v>96</v>
      </c>
      <c r="W4793">
        <f>IFERROR(INDEX(#REF!,MATCH(Tableau1[[#This Row],[Identifiant pour calcul]],#REF!,0),9),0)</f>
        <v>0</v>
      </c>
      <c r="X4793">
        <f>Tableau1[[#This Row],[value]]*0.125*Tableau1[[#This Row],[Sequestration factor]]</f>
        <v>0</v>
      </c>
      <c r="Y4793" t="s">
        <v>39</v>
      </c>
      <c r="Z4793" t="s">
        <v>40</v>
      </c>
      <c r="AA4793" t="s">
        <v>39</v>
      </c>
      <c r="AB4793" t="e">
        <f>INDEX(#REF!,MATCH(Tableau1[[#This Row],[species_name]],#REF!,0),2)</f>
        <v>#REF!</v>
      </c>
      <c r="AC4793" s="3" t="e">
        <f>Tableau1[[#This Row],[value]]/Tableau1[[#This Row],[débarquements totaux de l''espèce]]</f>
        <v>#REF!</v>
      </c>
    </row>
    <row r="4794" spans="1:29" x14ac:dyDescent="0.2">
      <c r="A4794" s="1">
        <v>45355</v>
      </c>
      <c r="B4794" t="s">
        <v>24</v>
      </c>
      <c r="C4794" t="s">
        <v>25</v>
      </c>
      <c r="D4794">
        <v>2022</v>
      </c>
      <c r="E4794" t="s">
        <v>86</v>
      </c>
      <c r="F4794" t="s">
        <v>87</v>
      </c>
      <c r="G4794" t="s">
        <v>88</v>
      </c>
      <c r="H4794" t="s">
        <v>29</v>
      </c>
      <c r="L4794" t="s">
        <v>89</v>
      </c>
      <c r="M4794" t="s">
        <v>90</v>
      </c>
      <c r="N4794" t="str">
        <f>_xlfn.CONCAT(Tableau1[[#This Row],[species_name]],Tableau1[[#This Row],[sub_reg]])</f>
        <v>Turbot27.7.d</v>
      </c>
      <c r="O4794" t="s">
        <v>32</v>
      </c>
      <c r="P4794" t="s">
        <v>33</v>
      </c>
      <c r="Q4794" t="s">
        <v>34</v>
      </c>
      <c r="R4794">
        <v>1071.6199999999999</v>
      </c>
      <c r="S4794" t="s">
        <v>35</v>
      </c>
      <c r="T4794" t="s">
        <v>310</v>
      </c>
      <c r="U4794" t="s">
        <v>311</v>
      </c>
      <c r="V4794" t="s">
        <v>96</v>
      </c>
      <c r="W4794">
        <f>IFERROR(INDEX(#REF!,MATCH(Tableau1[[#This Row],[Identifiant pour calcul]],#REF!,0),9),0)</f>
        <v>0</v>
      </c>
      <c r="X4794">
        <f>Tableau1[[#This Row],[value]]*0.125*Tableau1[[#This Row],[Sequestration factor]]</f>
        <v>0</v>
      </c>
      <c r="Y4794" t="s">
        <v>39</v>
      </c>
      <c r="Z4794" t="s">
        <v>40</v>
      </c>
      <c r="AA4794" t="s">
        <v>39</v>
      </c>
      <c r="AB4794" t="e">
        <f>INDEX(#REF!,MATCH(Tableau1[[#This Row],[species_name]],#REF!,0),2)</f>
        <v>#REF!</v>
      </c>
      <c r="AC4794" s="3" t="e">
        <f>Tableau1[[#This Row],[value]]/Tableau1[[#This Row],[débarquements totaux de l''espèce]]</f>
        <v>#REF!</v>
      </c>
    </row>
    <row r="4795" spans="1:29" x14ac:dyDescent="0.2">
      <c r="A4795" s="1">
        <v>45355</v>
      </c>
      <c r="B4795" t="s">
        <v>24</v>
      </c>
      <c r="C4795" t="s">
        <v>25</v>
      </c>
      <c r="D4795">
        <v>2022</v>
      </c>
      <c r="E4795" t="s">
        <v>26</v>
      </c>
      <c r="F4795" t="s">
        <v>158</v>
      </c>
      <c r="G4795" t="s">
        <v>88</v>
      </c>
      <c r="H4795" t="s">
        <v>29</v>
      </c>
      <c r="L4795" t="s">
        <v>30</v>
      </c>
      <c r="M4795" t="s">
        <v>31</v>
      </c>
      <c r="N4795" t="str">
        <f>_xlfn.CONCAT(Tableau1[[#This Row],[species_name]],Tableau1[[#This Row],[sub_reg]])</f>
        <v>Turbotsa 7</v>
      </c>
      <c r="O4795" t="s">
        <v>32</v>
      </c>
      <c r="P4795" t="s">
        <v>33</v>
      </c>
      <c r="Q4795" t="s">
        <v>34</v>
      </c>
      <c r="R4795">
        <v>2956.95</v>
      </c>
      <c r="S4795" t="s">
        <v>35</v>
      </c>
      <c r="T4795" t="s">
        <v>310</v>
      </c>
      <c r="U4795" t="s">
        <v>311</v>
      </c>
      <c r="V4795" t="s">
        <v>62</v>
      </c>
      <c r="W4795">
        <f>IFERROR(INDEX(#REF!,MATCH(Tableau1[[#This Row],[Identifiant pour calcul]],#REF!,0),9),0)</f>
        <v>0</v>
      </c>
      <c r="X4795">
        <f>Tableau1[[#This Row],[value]]*0.125*Tableau1[[#This Row],[Sequestration factor]]</f>
        <v>0</v>
      </c>
      <c r="Y4795" t="s">
        <v>39</v>
      </c>
      <c r="Z4795" t="s">
        <v>40</v>
      </c>
      <c r="AA4795" t="s">
        <v>39</v>
      </c>
      <c r="AB4795" t="e">
        <f>INDEX(#REF!,MATCH(Tableau1[[#This Row],[species_name]],#REF!,0),2)</f>
        <v>#REF!</v>
      </c>
      <c r="AC4795" s="3" t="e">
        <f>Tableau1[[#This Row],[value]]/Tableau1[[#This Row],[débarquements totaux de l''espèce]]</f>
        <v>#REF!</v>
      </c>
    </row>
    <row r="4796" spans="1:29" x14ac:dyDescent="0.2">
      <c r="A4796" s="1">
        <v>45355</v>
      </c>
      <c r="B4796" t="s">
        <v>24</v>
      </c>
      <c r="C4796" t="s">
        <v>25</v>
      </c>
      <c r="D4796">
        <v>2022</v>
      </c>
      <c r="E4796" t="s">
        <v>86</v>
      </c>
      <c r="F4796" t="s">
        <v>372</v>
      </c>
      <c r="G4796" t="s">
        <v>28</v>
      </c>
      <c r="H4796" t="s">
        <v>29</v>
      </c>
      <c r="L4796" t="s">
        <v>711</v>
      </c>
      <c r="M4796" t="s">
        <v>712</v>
      </c>
      <c r="N4796" t="str">
        <f>_xlfn.CONCAT(Tableau1[[#This Row],[species_name]],Tableau1[[#This Row],[sub_reg]])</f>
        <v>Turbot27.7.d</v>
      </c>
      <c r="O4796" t="s">
        <v>32</v>
      </c>
      <c r="P4796" t="s">
        <v>33</v>
      </c>
      <c r="Q4796" t="s">
        <v>34</v>
      </c>
      <c r="R4796">
        <v>17621.580000000002</v>
      </c>
      <c r="S4796" t="s">
        <v>35</v>
      </c>
      <c r="T4796" t="s">
        <v>310</v>
      </c>
      <c r="U4796" t="s">
        <v>311</v>
      </c>
      <c r="V4796" t="s">
        <v>96</v>
      </c>
      <c r="W4796">
        <f>IFERROR(INDEX(#REF!,MATCH(Tableau1[[#This Row],[Identifiant pour calcul]],#REF!,0),9),0)</f>
        <v>0</v>
      </c>
      <c r="X4796">
        <f>Tableau1[[#This Row],[value]]*0.125*Tableau1[[#This Row],[Sequestration factor]]</f>
        <v>0</v>
      </c>
      <c r="Y4796" t="s">
        <v>39</v>
      </c>
      <c r="Z4796" t="s">
        <v>40</v>
      </c>
      <c r="AA4796" t="s">
        <v>39</v>
      </c>
      <c r="AB4796" t="e">
        <f>INDEX(#REF!,MATCH(Tableau1[[#This Row],[species_name]],#REF!,0),2)</f>
        <v>#REF!</v>
      </c>
      <c r="AC4796" s="3" t="e">
        <f>Tableau1[[#This Row],[value]]/Tableau1[[#This Row],[débarquements totaux de l''espèce]]</f>
        <v>#REF!</v>
      </c>
    </row>
    <row r="4797" spans="1:29" x14ac:dyDescent="0.2">
      <c r="A4797" s="1">
        <v>45355</v>
      </c>
      <c r="B4797" t="s">
        <v>24</v>
      </c>
      <c r="C4797" t="s">
        <v>25</v>
      </c>
      <c r="D4797">
        <v>2022</v>
      </c>
      <c r="E4797" t="s">
        <v>86</v>
      </c>
      <c r="F4797" t="s">
        <v>158</v>
      </c>
      <c r="G4797" t="s">
        <v>77</v>
      </c>
      <c r="H4797" t="s">
        <v>29</v>
      </c>
      <c r="L4797" t="s">
        <v>413</v>
      </c>
      <c r="M4797" t="s">
        <v>414</v>
      </c>
      <c r="N4797" t="str">
        <f>_xlfn.CONCAT(Tableau1[[#This Row],[species_name]],Tableau1[[#This Row],[sub_reg]])</f>
        <v>Turbot27.8.a</v>
      </c>
      <c r="O4797" t="s">
        <v>32</v>
      </c>
      <c r="P4797" t="s">
        <v>33</v>
      </c>
      <c r="Q4797" t="s">
        <v>34</v>
      </c>
      <c r="R4797">
        <v>4599.5200000000004</v>
      </c>
      <c r="S4797" t="s">
        <v>35</v>
      </c>
      <c r="T4797" t="s">
        <v>310</v>
      </c>
      <c r="U4797" t="s">
        <v>311</v>
      </c>
      <c r="V4797" t="s">
        <v>331</v>
      </c>
      <c r="W4797">
        <f>IFERROR(INDEX(#REF!,MATCH(Tableau1[[#This Row],[Identifiant pour calcul]],#REF!,0),9),0)</f>
        <v>0</v>
      </c>
      <c r="X4797">
        <f>Tableau1[[#This Row],[value]]*0.125*Tableau1[[#This Row],[Sequestration factor]]</f>
        <v>0</v>
      </c>
      <c r="Y4797" t="s">
        <v>39</v>
      </c>
      <c r="Z4797" t="s">
        <v>40</v>
      </c>
      <c r="AA4797" t="s">
        <v>39</v>
      </c>
      <c r="AB4797" t="e">
        <f>INDEX(#REF!,MATCH(Tableau1[[#This Row],[species_name]],#REF!,0),2)</f>
        <v>#REF!</v>
      </c>
      <c r="AC4797" s="3" t="e">
        <f>Tableau1[[#This Row],[value]]/Tableau1[[#This Row],[débarquements totaux de l''espèce]]</f>
        <v>#REF!</v>
      </c>
    </row>
    <row r="4798" spans="1:29" x14ac:dyDescent="0.2">
      <c r="A4798" s="1">
        <v>45355</v>
      </c>
      <c r="B4798" t="s">
        <v>24</v>
      </c>
      <c r="C4798" t="s">
        <v>25</v>
      </c>
      <c r="D4798">
        <v>2022</v>
      </c>
      <c r="E4798" t="s">
        <v>86</v>
      </c>
      <c r="F4798" t="s">
        <v>158</v>
      </c>
      <c r="G4798" t="s">
        <v>28</v>
      </c>
      <c r="H4798" t="s">
        <v>29</v>
      </c>
      <c r="M4798" t="s">
        <v>821</v>
      </c>
      <c r="N4798" t="str">
        <f>_xlfn.CONCAT(Tableau1[[#This Row],[species_name]],Tableau1[[#This Row],[sub_reg]])</f>
        <v>Turbot27.7.d</v>
      </c>
      <c r="O4798" t="s">
        <v>32</v>
      </c>
      <c r="P4798" t="s">
        <v>33</v>
      </c>
      <c r="Q4798" t="s">
        <v>34</v>
      </c>
      <c r="R4798">
        <v>9321.0499999999993</v>
      </c>
      <c r="S4798" t="s">
        <v>35</v>
      </c>
      <c r="T4798" t="s">
        <v>310</v>
      </c>
      <c r="U4798" t="s">
        <v>311</v>
      </c>
      <c r="V4798" t="s">
        <v>96</v>
      </c>
      <c r="W4798">
        <f>IFERROR(INDEX(#REF!,MATCH(Tableau1[[#This Row],[Identifiant pour calcul]],#REF!,0),9),0)</f>
        <v>0</v>
      </c>
      <c r="X4798">
        <f>Tableau1[[#This Row],[value]]*0.125*Tableau1[[#This Row],[Sequestration factor]]</f>
        <v>0</v>
      </c>
      <c r="Y4798" t="s">
        <v>39</v>
      </c>
      <c r="Z4798" t="s">
        <v>40</v>
      </c>
      <c r="AA4798" t="s">
        <v>39</v>
      </c>
      <c r="AB4798" t="e">
        <f>INDEX(#REF!,MATCH(Tableau1[[#This Row],[species_name]],#REF!,0),2)</f>
        <v>#REF!</v>
      </c>
      <c r="AC4798" s="3" t="e">
        <f>Tableau1[[#This Row],[value]]/Tableau1[[#This Row],[débarquements totaux de l''espèce]]</f>
        <v>#REF!</v>
      </c>
    </row>
    <row r="4799" spans="1:29" x14ac:dyDescent="0.2">
      <c r="A4799" s="1">
        <v>45355</v>
      </c>
      <c r="B4799" t="s">
        <v>24</v>
      </c>
      <c r="C4799" t="s">
        <v>25</v>
      </c>
      <c r="D4799">
        <v>2022</v>
      </c>
      <c r="E4799" t="s">
        <v>86</v>
      </c>
      <c r="F4799" t="s">
        <v>27</v>
      </c>
      <c r="G4799" t="s">
        <v>28</v>
      </c>
      <c r="H4799" t="s">
        <v>29</v>
      </c>
      <c r="L4799" t="s">
        <v>648</v>
      </c>
      <c r="M4799" t="s">
        <v>649</v>
      </c>
      <c r="N4799" t="str">
        <f>_xlfn.CONCAT(Tableau1[[#This Row],[species_name]],Tableau1[[#This Row],[sub_reg]])</f>
        <v>Turbot27.7.e</v>
      </c>
      <c r="O4799" t="s">
        <v>32</v>
      </c>
      <c r="P4799" t="s">
        <v>33</v>
      </c>
      <c r="Q4799" t="s">
        <v>34</v>
      </c>
      <c r="R4799">
        <v>44717.18</v>
      </c>
      <c r="S4799" t="s">
        <v>35</v>
      </c>
      <c r="T4799" t="s">
        <v>310</v>
      </c>
      <c r="U4799" t="s">
        <v>311</v>
      </c>
      <c r="V4799" t="s">
        <v>226</v>
      </c>
      <c r="W4799">
        <f>IFERROR(INDEX(#REF!,MATCH(Tableau1[[#This Row],[Identifiant pour calcul]],#REF!,0),9),0)</f>
        <v>0</v>
      </c>
      <c r="X4799">
        <f>Tableau1[[#This Row],[value]]*0.125*Tableau1[[#This Row],[Sequestration factor]]</f>
        <v>0</v>
      </c>
      <c r="Y4799" t="s">
        <v>39</v>
      </c>
      <c r="Z4799" t="s">
        <v>40</v>
      </c>
      <c r="AA4799" t="s">
        <v>39</v>
      </c>
      <c r="AB4799" t="e">
        <f>INDEX(#REF!,MATCH(Tableau1[[#This Row],[species_name]],#REF!,0),2)</f>
        <v>#REF!</v>
      </c>
      <c r="AC4799" s="3" t="e">
        <f>Tableau1[[#This Row],[value]]/Tableau1[[#This Row],[débarquements totaux de l''espèce]]</f>
        <v>#REF!</v>
      </c>
    </row>
    <row r="4800" spans="1:29" x14ac:dyDescent="0.2">
      <c r="A4800" s="1">
        <v>45355</v>
      </c>
      <c r="B4800" t="s">
        <v>24</v>
      </c>
      <c r="C4800" t="s">
        <v>25</v>
      </c>
      <c r="D4800">
        <v>2022</v>
      </c>
      <c r="E4800" t="s">
        <v>86</v>
      </c>
      <c r="F4800" t="s">
        <v>158</v>
      </c>
      <c r="G4800" t="s">
        <v>77</v>
      </c>
      <c r="H4800" t="s">
        <v>29</v>
      </c>
      <c r="L4800" t="s">
        <v>413</v>
      </c>
      <c r="M4800" t="s">
        <v>414</v>
      </c>
      <c r="N4800" t="str">
        <f>_xlfn.CONCAT(Tableau1[[#This Row],[species_name]],Tableau1[[#This Row],[sub_reg]])</f>
        <v>Turbot27.7.d</v>
      </c>
      <c r="O4800" t="s">
        <v>32</v>
      </c>
      <c r="P4800" t="s">
        <v>33</v>
      </c>
      <c r="Q4800" t="s">
        <v>34</v>
      </c>
      <c r="R4800">
        <v>4142.53</v>
      </c>
      <c r="S4800" t="s">
        <v>35</v>
      </c>
      <c r="T4800" t="s">
        <v>310</v>
      </c>
      <c r="U4800" t="s">
        <v>311</v>
      </c>
      <c r="V4800" t="s">
        <v>96</v>
      </c>
      <c r="W4800">
        <f>IFERROR(INDEX(#REF!,MATCH(Tableau1[[#This Row],[Identifiant pour calcul]],#REF!,0),9),0)</f>
        <v>0</v>
      </c>
      <c r="X4800">
        <f>Tableau1[[#This Row],[value]]*0.125*Tableau1[[#This Row],[Sequestration factor]]</f>
        <v>0</v>
      </c>
      <c r="Y4800" t="s">
        <v>39</v>
      </c>
      <c r="Z4800" t="s">
        <v>40</v>
      </c>
      <c r="AA4800" t="s">
        <v>39</v>
      </c>
      <c r="AB4800" t="e">
        <f>INDEX(#REF!,MATCH(Tableau1[[#This Row],[species_name]],#REF!,0),2)</f>
        <v>#REF!</v>
      </c>
      <c r="AC4800" s="3" t="e">
        <f>Tableau1[[#This Row],[value]]/Tableau1[[#This Row],[débarquements totaux de l''espèce]]</f>
        <v>#REF!</v>
      </c>
    </row>
    <row r="4801" spans="1:29" x14ac:dyDescent="0.2">
      <c r="A4801" s="1">
        <v>45355</v>
      </c>
      <c r="B4801" t="s">
        <v>24</v>
      </c>
      <c r="C4801" t="s">
        <v>25</v>
      </c>
      <c r="D4801">
        <v>2022</v>
      </c>
      <c r="E4801" t="s">
        <v>26</v>
      </c>
      <c r="F4801" t="s">
        <v>276</v>
      </c>
      <c r="G4801" t="s">
        <v>240</v>
      </c>
      <c r="H4801" t="s">
        <v>29</v>
      </c>
      <c r="M4801" t="s">
        <v>412</v>
      </c>
      <c r="N4801" t="str">
        <f>_xlfn.CONCAT(Tableau1[[#This Row],[species_name]],Tableau1[[#This Row],[sub_reg]])</f>
        <v>Tellins neisa 7</v>
      </c>
      <c r="O4801" t="s">
        <v>32</v>
      </c>
      <c r="P4801" t="s">
        <v>33</v>
      </c>
      <c r="Q4801" t="s">
        <v>34</v>
      </c>
      <c r="R4801">
        <v>6828</v>
      </c>
      <c r="S4801" t="s">
        <v>35</v>
      </c>
      <c r="T4801" t="s">
        <v>881</v>
      </c>
      <c r="U4801" t="s">
        <v>882</v>
      </c>
      <c r="V4801" t="s">
        <v>62</v>
      </c>
      <c r="W4801">
        <f>IFERROR(INDEX(#REF!,MATCH(Tableau1[[#This Row],[Identifiant pour calcul]],#REF!,0),9),0)</f>
        <v>0</v>
      </c>
      <c r="X4801">
        <f>Tableau1[[#This Row],[value]]*0.125*Tableau1[[#This Row],[Sequestration factor]]</f>
        <v>0</v>
      </c>
      <c r="Y4801" t="s">
        <v>39</v>
      </c>
      <c r="Z4801" t="s">
        <v>40</v>
      </c>
      <c r="AA4801" t="s">
        <v>39</v>
      </c>
      <c r="AB4801" t="e">
        <f>INDEX(#REF!,MATCH(Tableau1[[#This Row],[species_name]],#REF!,0),2)</f>
        <v>#REF!</v>
      </c>
      <c r="AC4801" s="3" t="e">
        <f>Tableau1[[#This Row],[value]]/Tableau1[[#This Row],[débarquements totaux de l''espèce]]</f>
        <v>#REF!</v>
      </c>
    </row>
    <row r="4802" spans="1:29" x14ac:dyDescent="0.2">
      <c r="A4802" s="1">
        <v>45355</v>
      </c>
      <c r="B4802" t="s">
        <v>24</v>
      </c>
      <c r="C4802" t="s">
        <v>25</v>
      </c>
      <c r="D4802">
        <v>2022</v>
      </c>
      <c r="E4802" t="s">
        <v>75</v>
      </c>
      <c r="F4802" t="s">
        <v>76</v>
      </c>
      <c r="G4802" t="s">
        <v>107</v>
      </c>
      <c r="H4802" t="s">
        <v>488</v>
      </c>
      <c r="L4802" t="s">
        <v>489</v>
      </c>
      <c r="M4802" t="s">
        <v>490</v>
      </c>
      <c r="N4802" t="str">
        <f>_xlfn.CONCAT(Tableau1[[#This Row],[species_name]],Tableau1[[#This Row],[sub_reg]])</f>
        <v>Sea egg31</v>
      </c>
      <c r="O4802" t="s">
        <v>32</v>
      </c>
      <c r="P4802" t="s">
        <v>33</v>
      </c>
      <c r="Q4802" t="s">
        <v>34</v>
      </c>
      <c r="R4802">
        <v>1999</v>
      </c>
      <c r="S4802" t="s">
        <v>35</v>
      </c>
      <c r="T4802" t="s">
        <v>817</v>
      </c>
      <c r="U4802" t="s">
        <v>818</v>
      </c>
      <c r="V4802" t="s">
        <v>83</v>
      </c>
      <c r="W4802">
        <f>IFERROR(INDEX(#REF!,MATCH(Tableau1[[#This Row],[Identifiant pour calcul]],#REF!,0),9),0)</f>
        <v>0</v>
      </c>
      <c r="X4802">
        <f>Tableau1[[#This Row],[value]]*0.125*Tableau1[[#This Row],[Sequestration factor]]</f>
        <v>0</v>
      </c>
      <c r="Y4802" t="s">
        <v>39</v>
      </c>
      <c r="Z4802" t="s">
        <v>40</v>
      </c>
      <c r="AA4802" t="s">
        <v>39</v>
      </c>
      <c r="AB4802" t="e">
        <f>INDEX(#REF!,MATCH(Tableau1[[#This Row],[species_name]],#REF!,0),2)</f>
        <v>#REF!</v>
      </c>
      <c r="AC4802" s="3" t="e">
        <f>Tableau1[[#This Row],[value]]/Tableau1[[#This Row],[débarquements totaux de l''espèce]]</f>
        <v>#REF!</v>
      </c>
    </row>
    <row r="4803" spans="1:29" x14ac:dyDescent="0.2">
      <c r="A4803" s="1">
        <v>45355</v>
      </c>
      <c r="B4803" t="s">
        <v>24</v>
      </c>
      <c r="C4803" t="s">
        <v>25</v>
      </c>
      <c r="D4803">
        <v>2022</v>
      </c>
      <c r="E4803" t="s">
        <v>86</v>
      </c>
      <c r="F4803" t="s">
        <v>372</v>
      </c>
      <c r="G4803" t="s">
        <v>88</v>
      </c>
      <c r="H4803" t="s">
        <v>29</v>
      </c>
      <c r="L4803" t="s">
        <v>373</v>
      </c>
      <c r="M4803" t="s">
        <v>374</v>
      </c>
      <c r="N4803" t="str">
        <f>_xlfn.CONCAT(Tableau1[[#This Row],[species_name]],Tableau1[[#This Row],[sub_reg]])</f>
        <v>Canary drum(=Baardman)27.8.b</v>
      </c>
      <c r="O4803" t="s">
        <v>32</v>
      </c>
      <c r="P4803" t="s">
        <v>33</v>
      </c>
      <c r="Q4803" t="s">
        <v>34</v>
      </c>
      <c r="R4803">
        <v>3535.64</v>
      </c>
      <c r="S4803" t="s">
        <v>35</v>
      </c>
      <c r="T4803" t="s">
        <v>400</v>
      </c>
      <c r="U4803" t="s">
        <v>401</v>
      </c>
      <c r="V4803" t="s">
        <v>338</v>
      </c>
      <c r="W4803">
        <f>IFERROR(INDEX(#REF!,MATCH(Tableau1[[#This Row],[Identifiant pour calcul]],#REF!,0),9),0)</f>
        <v>0</v>
      </c>
      <c r="X4803">
        <f>Tableau1[[#This Row],[value]]*0.125*Tableau1[[#This Row],[Sequestration factor]]</f>
        <v>0</v>
      </c>
      <c r="Y4803" t="s">
        <v>39</v>
      </c>
      <c r="Z4803" t="s">
        <v>40</v>
      </c>
      <c r="AA4803" t="s">
        <v>39</v>
      </c>
      <c r="AB4803" t="e">
        <f>INDEX(#REF!,MATCH(Tableau1[[#This Row],[species_name]],#REF!,0),2)</f>
        <v>#REF!</v>
      </c>
      <c r="AC4803" s="3" t="e">
        <f>Tableau1[[#This Row],[value]]/Tableau1[[#This Row],[débarquements totaux de l''espèce]]</f>
        <v>#REF!</v>
      </c>
    </row>
    <row r="4804" spans="1:29" x14ac:dyDescent="0.2">
      <c r="A4804" s="1">
        <v>45355</v>
      </c>
      <c r="B4804" t="s">
        <v>24</v>
      </c>
      <c r="C4804" t="s">
        <v>25</v>
      </c>
      <c r="D4804">
        <v>2022</v>
      </c>
      <c r="E4804" t="s">
        <v>86</v>
      </c>
      <c r="F4804" t="s">
        <v>523</v>
      </c>
      <c r="G4804" t="s">
        <v>406</v>
      </c>
      <c r="H4804" t="s">
        <v>29</v>
      </c>
      <c r="L4804" t="s">
        <v>524</v>
      </c>
      <c r="M4804" t="s">
        <v>525</v>
      </c>
      <c r="N4804" t="str">
        <f>_xlfn.CONCAT(Tableau1[[#This Row],[species_name]],Tableau1[[#This Row],[sub_reg]])</f>
        <v>Canary drum(=Baardman)27.8.b</v>
      </c>
      <c r="O4804" t="s">
        <v>32</v>
      </c>
      <c r="P4804" t="s">
        <v>33</v>
      </c>
      <c r="Q4804" t="s">
        <v>34</v>
      </c>
      <c r="R4804">
        <v>1274.21</v>
      </c>
      <c r="S4804" t="s">
        <v>35</v>
      </c>
      <c r="T4804" t="s">
        <v>400</v>
      </c>
      <c r="U4804" t="s">
        <v>401</v>
      </c>
      <c r="V4804" t="s">
        <v>338</v>
      </c>
      <c r="W4804">
        <f>IFERROR(INDEX(#REF!,MATCH(Tableau1[[#This Row],[Identifiant pour calcul]],#REF!,0),9),0)</f>
        <v>0</v>
      </c>
      <c r="X4804">
        <f>Tableau1[[#This Row],[value]]*0.125*Tableau1[[#This Row],[Sequestration factor]]</f>
        <v>0</v>
      </c>
      <c r="Y4804" t="s">
        <v>39</v>
      </c>
      <c r="Z4804" t="s">
        <v>40</v>
      </c>
      <c r="AA4804" t="s">
        <v>39</v>
      </c>
      <c r="AB4804" t="e">
        <f>INDEX(#REF!,MATCH(Tableau1[[#This Row],[species_name]],#REF!,0),2)</f>
        <v>#REF!</v>
      </c>
      <c r="AC4804" s="3" t="e">
        <f>Tableau1[[#This Row],[value]]/Tableau1[[#This Row],[débarquements totaux de l''espèce]]</f>
        <v>#REF!</v>
      </c>
    </row>
    <row r="4805" spans="1:29" x14ac:dyDescent="0.2">
      <c r="A4805" s="1">
        <v>45355</v>
      </c>
      <c r="B4805" t="s">
        <v>24</v>
      </c>
      <c r="C4805" t="s">
        <v>25</v>
      </c>
      <c r="D4805">
        <v>2022</v>
      </c>
      <c r="E4805" t="s">
        <v>86</v>
      </c>
      <c r="F4805" t="s">
        <v>158</v>
      </c>
      <c r="G4805" t="s">
        <v>77</v>
      </c>
      <c r="H4805" t="s">
        <v>29</v>
      </c>
      <c r="L4805" t="s">
        <v>413</v>
      </c>
      <c r="M4805" t="s">
        <v>414</v>
      </c>
      <c r="N4805" t="str">
        <f>_xlfn.CONCAT(Tableau1[[#This Row],[species_name]],Tableau1[[#This Row],[sub_reg]])</f>
        <v>Canary drum(=Baardman)27.8.b</v>
      </c>
      <c r="O4805" t="s">
        <v>32</v>
      </c>
      <c r="P4805" t="s">
        <v>33</v>
      </c>
      <c r="Q4805" t="s">
        <v>34</v>
      </c>
      <c r="R4805">
        <v>5416.81</v>
      </c>
      <c r="S4805" t="s">
        <v>35</v>
      </c>
      <c r="T4805" t="s">
        <v>400</v>
      </c>
      <c r="U4805" t="s">
        <v>401</v>
      </c>
      <c r="V4805" t="s">
        <v>338</v>
      </c>
      <c r="W4805">
        <f>IFERROR(INDEX(#REF!,MATCH(Tableau1[[#This Row],[Identifiant pour calcul]],#REF!,0),9),0)</f>
        <v>0</v>
      </c>
      <c r="X4805">
        <f>Tableau1[[#This Row],[value]]*0.125*Tableau1[[#This Row],[Sequestration factor]]</f>
        <v>0</v>
      </c>
      <c r="Y4805" t="s">
        <v>39</v>
      </c>
      <c r="Z4805" t="s">
        <v>40</v>
      </c>
      <c r="AA4805" t="s">
        <v>39</v>
      </c>
      <c r="AB4805" t="e">
        <f>INDEX(#REF!,MATCH(Tableau1[[#This Row],[species_name]],#REF!,0),2)</f>
        <v>#REF!</v>
      </c>
      <c r="AC4805" s="3" t="e">
        <f>Tableau1[[#This Row],[value]]/Tableau1[[#This Row],[débarquements totaux de l''espèce]]</f>
        <v>#REF!</v>
      </c>
    </row>
    <row r="4806" spans="1:29" x14ac:dyDescent="0.2">
      <c r="A4806" s="1">
        <v>45355</v>
      </c>
      <c r="B4806" t="s">
        <v>24</v>
      </c>
      <c r="C4806" t="s">
        <v>25</v>
      </c>
      <c r="D4806">
        <v>2022</v>
      </c>
      <c r="E4806" t="s">
        <v>86</v>
      </c>
      <c r="F4806" t="s">
        <v>27</v>
      </c>
      <c r="G4806" t="s">
        <v>28</v>
      </c>
      <c r="H4806" t="s">
        <v>29</v>
      </c>
      <c r="L4806" t="s">
        <v>648</v>
      </c>
      <c r="M4806" t="s">
        <v>649</v>
      </c>
      <c r="N4806" t="str">
        <f>_xlfn.CONCAT(Tableau1[[#This Row],[species_name]],Tableau1[[#This Row],[sub_reg]])</f>
        <v>Canary drum(=Baardman)27.8.a</v>
      </c>
      <c r="O4806" t="s">
        <v>32</v>
      </c>
      <c r="P4806" t="s">
        <v>33</v>
      </c>
      <c r="Q4806" t="s">
        <v>34</v>
      </c>
      <c r="R4806">
        <v>1115.95</v>
      </c>
      <c r="S4806" t="s">
        <v>35</v>
      </c>
      <c r="T4806" t="s">
        <v>400</v>
      </c>
      <c r="U4806" t="s">
        <v>401</v>
      </c>
      <c r="V4806" t="s">
        <v>331</v>
      </c>
      <c r="W4806">
        <f>IFERROR(INDEX(#REF!,MATCH(Tableau1[[#This Row],[Identifiant pour calcul]],#REF!,0),9),0)</f>
        <v>0</v>
      </c>
      <c r="X4806">
        <f>Tableau1[[#This Row],[value]]*0.125*Tableau1[[#This Row],[Sequestration factor]]</f>
        <v>0</v>
      </c>
      <c r="Y4806" t="s">
        <v>39</v>
      </c>
      <c r="Z4806" t="s">
        <v>40</v>
      </c>
      <c r="AA4806" t="s">
        <v>39</v>
      </c>
      <c r="AB4806" t="e">
        <f>INDEX(#REF!,MATCH(Tableau1[[#This Row],[species_name]],#REF!,0),2)</f>
        <v>#REF!</v>
      </c>
      <c r="AC4806" s="3" t="e">
        <f>Tableau1[[#This Row],[value]]/Tableau1[[#This Row],[débarquements totaux de l''espèce]]</f>
        <v>#REF!</v>
      </c>
    </row>
    <row r="4807" spans="1:29" x14ac:dyDescent="0.2">
      <c r="A4807" s="1">
        <v>45355</v>
      </c>
      <c r="B4807" t="s">
        <v>24</v>
      </c>
      <c r="C4807" t="s">
        <v>25</v>
      </c>
      <c r="D4807">
        <v>2022</v>
      </c>
      <c r="E4807" t="s">
        <v>86</v>
      </c>
      <c r="F4807" t="s">
        <v>27</v>
      </c>
      <c r="G4807" t="s">
        <v>28</v>
      </c>
      <c r="H4807" t="s">
        <v>29</v>
      </c>
      <c r="L4807" t="s">
        <v>648</v>
      </c>
      <c r="M4807" t="s">
        <v>649</v>
      </c>
      <c r="N4807" t="str">
        <f>_xlfn.CONCAT(Tableau1[[#This Row],[species_name]],Tableau1[[#This Row],[sub_reg]])</f>
        <v>Canary drum(=Baardman)27.8.b</v>
      </c>
      <c r="O4807" t="s">
        <v>32</v>
      </c>
      <c r="P4807" t="s">
        <v>33</v>
      </c>
      <c r="Q4807" t="s">
        <v>34</v>
      </c>
      <c r="R4807">
        <v>10532.41</v>
      </c>
      <c r="S4807" t="s">
        <v>35</v>
      </c>
      <c r="T4807" t="s">
        <v>400</v>
      </c>
      <c r="U4807" t="s">
        <v>401</v>
      </c>
      <c r="V4807" t="s">
        <v>338</v>
      </c>
      <c r="W4807">
        <f>IFERROR(INDEX(#REF!,MATCH(Tableau1[[#This Row],[Identifiant pour calcul]],#REF!,0),9),0)</f>
        <v>0</v>
      </c>
      <c r="X4807">
        <f>Tableau1[[#This Row],[value]]*0.125*Tableau1[[#This Row],[Sequestration factor]]</f>
        <v>0</v>
      </c>
      <c r="Y4807" t="s">
        <v>39</v>
      </c>
      <c r="Z4807" t="s">
        <v>40</v>
      </c>
      <c r="AA4807" t="s">
        <v>39</v>
      </c>
      <c r="AB4807" t="e">
        <f>INDEX(#REF!,MATCH(Tableau1[[#This Row],[species_name]],#REF!,0),2)</f>
        <v>#REF!</v>
      </c>
      <c r="AC4807" s="3" t="e">
        <f>Tableau1[[#This Row],[value]]/Tableau1[[#This Row],[débarquements totaux de l''espèce]]</f>
        <v>#REF!</v>
      </c>
    </row>
    <row r="4808" spans="1:29" x14ac:dyDescent="0.2">
      <c r="A4808" s="1">
        <v>45355</v>
      </c>
      <c r="B4808" t="s">
        <v>24</v>
      </c>
      <c r="C4808" t="s">
        <v>25</v>
      </c>
      <c r="D4808">
        <v>2022</v>
      </c>
      <c r="E4808" t="s">
        <v>86</v>
      </c>
      <c r="F4808" t="s">
        <v>59</v>
      </c>
      <c r="G4808" t="s">
        <v>77</v>
      </c>
      <c r="H4808" t="s">
        <v>29</v>
      </c>
      <c r="M4808" t="s">
        <v>683</v>
      </c>
      <c r="N4808" t="str">
        <f>_xlfn.CONCAT(Tableau1[[#This Row],[species_name]],Tableau1[[#This Row],[sub_reg]])</f>
        <v>Canary drum(=Baardman)27.8.b</v>
      </c>
      <c r="O4808" t="s">
        <v>32</v>
      </c>
      <c r="P4808" t="s">
        <v>33</v>
      </c>
      <c r="Q4808" t="s">
        <v>34</v>
      </c>
      <c r="R4808">
        <v>1950.35</v>
      </c>
      <c r="S4808" t="s">
        <v>35</v>
      </c>
      <c r="T4808" t="s">
        <v>400</v>
      </c>
      <c r="U4808" t="s">
        <v>401</v>
      </c>
      <c r="V4808" t="s">
        <v>338</v>
      </c>
      <c r="W4808">
        <f>IFERROR(INDEX(#REF!,MATCH(Tableau1[[#This Row],[Identifiant pour calcul]],#REF!,0),9),0)</f>
        <v>0</v>
      </c>
      <c r="X4808">
        <f>Tableau1[[#This Row],[value]]*0.125*Tableau1[[#This Row],[Sequestration factor]]</f>
        <v>0</v>
      </c>
      <c r="Y4808" t="s">
        <v>39</v>
      </c>
      <c r="Z4808" t="s">
        <v>40</v>
      </c>
      <c r="AA4808" t="s">
        <v>39</v>
      </c>
      <c r="AB4808" t="e">
        <f>INDEX(#REF!,MATCH(Tableau1[[#This Row],[species_name]],#REF!,0),2)</f>
        <v>#REF!</v>
      </c>
      <c r="AC4808" s="3" t="e">
        <f>Tableau1[[#This Row],[value]]/Tableau1[[#This Row],[débarquements totaux de l''espèce]]</f>
        <v>#REF!</v>
      </c>
    </row>
    <row r="4809" spans="1:29" x14ac:dyDescent="0.2">
      <c r="A4809" s="1">
        <v>45355</v>
      </c>
      <c r="B4809" t="s">
        <v>24</v>
      </c>
      <c r="C4809" t="s">
        <v>25</v>
      </c>
      <c r="D4809">
        <v>2022</v>
      </c>
      <c r="E4809" t="s">
        <v>86</v>
      </c>
      <c r="F4809" t="s">
        <v>27</v>
      </c>
      <c r="G4809" t="s">
        <v>88</v>
      </c>
      <c r="H4809" t="s">
        <v>29</v>
      </c>
      <c r="M4809" t="s">
        <v>684</v>
      </c>
      <c r="N4809" t="str">
        <f>_xlfn.CONCAT(Tableau1[[#This Row],[species_name]],Tableau1[[#This Row],[sub_reg]])</f>
        <v>Canary drum(=Baardman)27.8.b</v>
      </c>
      <c r="O4809" t="s">
        <v>32</v>
      </c>
      <c r="P4809" t="s">
        <v>33</v>
      </c>
      <c r="Q4809" t="s">
        <v>34</v>
      </c>
      <c r="R4809">
        <v>4750.29</v>
      </c>
      <c r="S4809" t="s">
        <v>35</v>
      </c>
      <c r="T4809" t="s">
        <v>400</v>
      </c>
      <c r="U4809" t="s">
        <v>401</v>
      </c>
      <c r="V4809" t="s">
        <v>338</v>
      </c>
      <c r="W4809">
        <f>IFERROR(INDEX(#REF!,MATCH(Tableau1[[#This Row],[Identifiant pour calcul]],#REF!,0),9),0)</f>
        <v>0</v>
      </c>
      <c r="X4809">
        <f>Tableau1[[#This Row],[value]]*0.125*Tableau1[[#This Row],[Sequestration factor]]</f>
        <v>0</v>
      </c>
      <c r="Y4809" t="s">
        <v>39</v>
      </c>
      <c r="Z4809" t="s">
        <v>40</v>
      </c>
      <c r="AA4809" t="s">
        <v>39</v>
      </c>
      <c r="AB4809" t="e">
        <f>INDEX(#REF!,MATCH(Tableau1[[#This Row],[species_name]],#REF!,0),2)</f>
        <v>#REF!</v>
      </c>
      <c r="AC4809" s="3" t="e">
        <f>Tableau1[[#This Row],[value]]/Tableau1[[#This Row],[débarquements totaux de l''espèce]]</f>
        <v>#REF!</v>
      </c>
    </row>
    <row r="4810" spans="1:29" x14ac:dyDescent="0.2">
      <c r="A4810" s="1">
        <v>45355</v>
      </c>
      <c r="B4810" t="s">
        <v>24</v>
      </c>
      <c r="C4810" t="s">
        <v>25</v>
      </c>
      <c r="D4810">
        <v>2022</v>
      </c>
      <c r="E4810" t="s">
        <v>86</v>
      </c>
      <c r="F4810" t="s">
        <v>27</v>
      </c>
      <c r="G4810" t="s">
        <v>88</v>
      </c>
      <c r="H4810" t="s">
        <v>29</v>
      </c>
      <c r="M4810" t="s">
        <v>684</v>
      </c>
      <c r="N4810" t="str">
        <f>_xlfn.CONCAT(Tableau1[[#This Row],[species_name]],Tableau1[[#This Row],[sub_reg]])</f>
        <v>Canary drum(=Baardman)27.8.a</v>
      </c>
      <c r="O4810" t="s">
        <v>32</v>
      </c>
      <c r="P4810" t="s">
        <v>33</v>
      </c>
      <c r="Q4810" t="s">
        <v>34</v>
      </c>
      <c r="R4810">
        <v>3697.28</v>
      </c>
      <c r="S4810" t="s">
        <v>35</v>
      </c>
      <c r="T4810" t="s">
        <v>400</v>
      </c>
      <c r="U4810" t="s">
        <v>401</v>
      </c>
      <c r="V4810" t="s">
        <v>331</v>
      </c>
      <c r="W4810">
        <f>IFERROR(INDEX(#REF!,MATCH(Tableau1[[#This Row],[Identifiant pour calcul]],#REF!,0),9),0)</f>
        <v>0</v>
      </c>
      <c r="X4810">
        <f>Tableau1[[#This Row],[value]]*0.125*Tableau1[[#This Row],[Sequestration factor]]</f>
        <v>0</v>
      </c>
      <c r="Y4810" t="s">
        <v>39</v>
      </c>
      <c r="Z4810" t="s">
        <v>40</v>
      </c>
      <c r="AA4810" t="s">
        <v>39</v>
      </c>
      <c r="AB4810" t="e">
        <f>INDEX(#REF!,MATCH(Tableau1[[#This Row],[species_name]],#REF!,0),2)</f>
        <v>#REF!</v>
      </c>
      <c r="AC4810" s="3" t="e">
        <f>Tableau1[[#This Row],[value]]/Tableau1[[#This Row],[débarquements totaux de l''espèce]]</f>
        <v>#REF!</v>
      </c>
    </row>
    <row r="4811" spans="1:29" x14ac:dyDescent="0.2">
      <c r="A4811" s="1">
        <v>45355</v>
      </c>
      <c r="B4811" t="s">
        <v>24</v>
      </c>
      <c r="C4811" t="s">
        <v>25</v>
      </c>
      <c r="D4811">
        <v>2022</v>
      </c>
      <c r="E4811" t="s">
        <v>86</v>
      </c>
      <c r="F4811" t="s">
        <v>27</v>
      </c>
      <c r="G4811" t="s">
        <v>107</v>
      </c>
      <c r="H4811" t="s">
        <v>29</v>
      </c>
      <c r="M4811" t="s">
        <v>693</v>
      </c>
      <c r="N4811" t="str">
        <f>_xlfn.CONCAT(Tableau1[[#This Row],[species_name]],Tableau1[[#This Row],[sub_reg]])</f>
        <v>Canary drum(=Baardman)27.8.b</v>
      </c>
      <c r="O4811" t="s">
        <v>32</v>
      </c>
      <c r="P4811" t="s">
        <v>33</v>
      </c>
      <c r="Q4811" t="s">
        <v>34</v>
      </c>
      <c r="R4811">
        <v>7079.97</v>
      </c>
      <c r="S4811" t="s">
        <v>35</v>
      </c>
      <c r="T4811" t="s">
        <v>400</v>
      </c>
      <c r="U4811" t="s">
        <v>401</v>
      </c>
      <c r="V4811" t="s">
        <v>338</v>
      </c>
      <c r="W4811">
        <f>IFERROR(INDEX(#REF!,MATCH(Tableau1[[#This Row],[Identifiant pour calcul]],#REF!,0),9),0)</f>
        <v>0</v>
      </c>
      <c r="X4811">
        <f>Tableau1[[#This Row],[value]]*0.125*Tableau1[[#This Row],[Sequestration factor]]</f>
        <v>0</v>
      </c>
      <c r="Y4811" t="s">
        <v>39</v>
      </c>
      <c r="Z4811" t="s">
        <v>40</v>
      </c>
      <c r="AA4811" t="s">
        <v>39</v>
      </c>
      <c r="AB4811" t="e">
        <f>INDEX(#REF!,MATCH(Tableau1[[#This Row],[species_name]],#REF!,0),2)</f>
        <v>#REF!</v>
      </c>
      <c r="AC4811" s="3" t="e">
        <f>Tableau1[[#This Row],[value]]/Tableau1[[#This Row],[débarquements totaux de l''espèce]]</f>
        <v>#REF!</v>
      </c>
    </row>
    <row r="4812" spans="1:29" x14ac:dyDescent="0.2">
      <c r="A4812" s="1">
        <v>45355</v>
      </c>
      <c r="B4812" t="s">
        <v>24</v>
      </c>
      <c r="C4812" t="s">
        <v>25</v>
      </c>
      <c r="D4812">
        <v>2022</v>
      </c>
      <c r="E4812" t="s">
        <v>86</v>
      </c>
      <c r="F4812" t="s">
        <v>27</v>
      </c>
      <c r="G4812" t="s">
        <v>77</v>
      </c>
      <c r="H4812" t="s">
        <v>29</v>
      </c>
      <c r="M4812" t="s">
        <v>738</v>
      </c>
      <c r="N4812" t="str">
        <f>_xlfn.CONCAT(Tableau1[[#This Row],[species_name]],Tableau1[[#This Row],[sub_reg]])</f>
        <v>Canary drum(=Baardman)27.8.b</v>
      </c>
      <c r="O4812" t="s">
        <v>32</v>
      </c>
      <c r="P4812" t="s">
        <v>33</v>
      </c>
      <c r="Q4812" t="s">
        <v>34</v>
      </c>
      <c r="R4812">
        <v>16765.3</v>
      </c>
      <c r="S4812" t="s">
        <v>35</v>
      </c>
      <c r="T4812" t="s">
        <v>400</v>
      </c>
      <c r="U4812" t="s">
        <v>401</v>
      </c>
      <c r="V4812" t="s">
        <v>338</v>
      </c>
      <c r="W4812">
        <f>IFERROR(INDEX(#REF!,MATCH(Tableau1[[#This Row],[Identifiant pour calcul]],#REF!,0),9),0)</f>
        <v>0</v>
      </c>
      <c r="X4812">
        <f>Tableau1[[#This Row],[value]]*0.125*Tableau1[[#This Row],[Sequestration factor]]</f>
        <v>0</v>
      </c>
      <c r="Y4812" t="s">
        <v>39</v>
      </c>
      <c r="Z4812" t="s">
        <v>40</v>
      </c>
      <c r="AA4812" t="s">
        <v>39</v>
      </c>
      <c r="AB4812" t="e">
        <f>INDEX(#REF!,MATCH(Tableau1[[#This Row],[species_name]],#REF!,0),2)</f>
        <v>#REF!</v>
      </c>
      <c r="AC4812" s="3" t="e">
        <f>Tableau1[[#This Row],[value]]/Tableau1[[#This Row],[débarquements totaux de l''espèce]]</f>
        <v>#REF!</v>
      </c>
    </row>
    <row r="4813" spans="1:29" x14ac:dyDescent="0.2">
      <c r="A4813" s="1">
        <v>45355</v>
      </c>
      <c r="B4813" t="s">
        <v>24</v>
      </c>
      <c r="C4813" t="s">
        <v>25</v>
      </c>
      <c r="D4813">
        <v>2022</v>
      </c>
      <c r="E4813" t="s">
        <v>86</v>
      </c>
      <c r="F4813" t="s">
        <v>158</v>
      </c>
      <c r="G4813" t="s">
        <v>88</v>
      </c>
      <c r="H4813" t="s">
        <v>29</v>
      </c>
      <c r="L4813" t="s">
        <v>373</v>
      </c>
      <c r="M4813" t="s">
        <v>374</v>
      </c>
      <c r="N4813" t="str">
        <f>_xlfn.CONCAT(Tableau1[[#This Row],[species_name]],Tableau1[[#This Row],[sub_reg]])</f>
        <v>Canary drum(=Baardman)27.8.a</v>
      </c>
      <c r="O4813" t="s">
        <v>32</v>
      </c>
      <c r="P4813" t="s">
        <v>33</v>
      </c>
      <c r="Q4813" t="s">
        <v>34</v>
      </c>
      <c r="R4813">
        <v>2558.37</v>
      </c>
      <c r="S4813" t="s">
        <v>35</v>
      </c>
      <c r="T4813" t="s">
        <v>400</v>
      </c>
      <c r="U4813" t="s">
        <v>401</v>
      </c>
      <c r="V4813" t="s">
        <v>331</v>
      </c>
      <c r="W4813">
        <f>IFERROR(INDEX(#REF!,MATCH(Tableau1[[#This Row],[Identifiant pour calcul]],#REF!,0),9),0)</f>
        <v>0</v>
      </c>
      <c r="X4813">
        <f>Tableau1[[#This Row],[value]]*0.125*Tableau1[[#This Row],[Sequestration factor]]</f>
        <v>0</v>
      </c>
      <c r="Y4813" t="s">
        <v>39</v>
      </c>
      <c r="Z4813" t="s">
        <v>40</v>
      </c>
      <c r="AA4813" t="s">
        <v>39</v>
      </c>
      <c r="AB4813" t="e">
        <f>INDEX(#REF!,MATCH(Tableau1[[#This Row],[species_name]],#REF!,0),2)</f>
        <v>#REF!</v>
      </c>
      <c r="AC4813" s="3" t="e">
        <f>Tableau1[[#This Row],[value]]/Tableau1[[#This Row],[débarquements totaux de l''espèce]]</f>
        <v>#REF!</v>
      </c>
    </row>
    <row r="4814" spans="1:29" x14ac:dyDescent="0.2">
      <c r="A4814" s="1">
        <v>45355</v>
      </c>
      <c r="B4814" t="s">
        <v>24</v>
      </c>
      <c r="C4814" t="s">
        <v>25</v>
      </c>
      <c r="D4814">
        <v>2022</v>
      </c>
      <c r="E4814" t="s">
        <v>86</v>
      </c>
      <c r="F4814" t="s">
        <v>158</v>
      </c>
      <c r="G4814" t="s">
        <v>88</v>
      </c>
      <c r="H4814" t="s">
        <v>29</v>
      </c>
      <c r="L4814" t="s">
        <v>373</v>
      </c>
      <c r="M4814" t="s">
        <v>374</v>
      </c>
      <c r="N4814" t="str">
        <f>_xlfn.CONCAT(Tableau1[[#This Row],[species_name]],Tableau1[[#This Row],[sub_reg]])</f>
        <v>Canary drum(=Baardman)27.8.b</v>
      </c>
      <c r="O4814" t="s">
        <v>32</v>
      </c>
      <c r="P4814" t="s">
        <v>33</v>
      </c>
      <c r="Q4814" t="s">
        <v>34</v>
      </c>
      <c r="R4814">
        <v>8144.35</v>
      </c>
      <c r="S4814" t="s">
        <v>35</v>
      </c>
      <c r="T4814" t="s">
        <v>400</v>
      </c>
      <c r="U4814" t="s">
        <v>401</v>
      </c>
      <c r="V4814" t="s">
        <v>338</v>
      </c>
      <c r="W4814">
        <f>IFERROR(INDEX(#REF!,MATCH(Tableau1[[#This Row],[Identifiant pour calcul]],#REF!,0),9),0)</f>
        <v>0</v>
      </c>
      <c r="X4814">
        <f>Tableau1[[#This Row],[value]]*0.125*Tableau1[[#This Row],[Sequestration factor]]</f>
        <v>0</v>
      </c>
      <c r="Y4814" t="s">
        <v>39</v>
      </c>
      <c r="Z4814" t="s">
        <v>40</v>
      </c>
      <c r="AA4814" t="s">
        <v>39</v>
      </c>
      <c r="AB4814" t="e">
        <f>INDEX(#REF!,MATCH(Tableau1[[#This Row],[species_name]],#REF!,0),2)</f>
        <v>#REF!</v>
      </c>
      <c r="AC4814" s="3" t="e">
        <f>Tableau1[[#This Row],[value]]/Tableau1[[#This Row],[débarquements totaux de l''espèce]]</f>
        <v>#REF!</v>
      </c>
    </row>
    <row r="4815" spans="1:29" x14ac:dyDescent="0.2">
      <c r="A4815" s="1">
        <v>45355</v>
      </c>
      <c r="B4815" t="s">
        <v>24</v>
      </c>
      <c r="C4815" t="s">
        <v>25</v>
      </c>
      <c r="D4815">
        <v>2022</v>
      </c>
      <c r="E4815" t="s">
        <v>86</v>
      </c>
      <c r="F4815" t="s">
        <v>158</v>
      </c>
      <c r="G4815" t="s">
        <v>28</v>
      </c>
      <c r="H4815" t="s">
        <v>29</v>
      </c>
      <c r="M4815" t="s">
        <v>821</v>
      </c>
      <c r="N4815" t="str">
        <f>_xlfn.CONCAT(Tableau1[[#This Row],[species_name]],Tableau1[[#This Row],[sub_reg]])</f>
        <v>Canary drum(=Baardman)27.8.a</v>
      </c>
      <c r="O4815" t="s">
        <v>32</v>
      </c>
      <c r="P4815" t="s">
        <v>33</v>
      </c>
      <c r="Q4815" t="s">
        <v>34</v>
      </c>
      <c r="R4815">
        <v>1285.6099999999999</v>
      </c>
      <c r="S4815" t="s">
        <v>35</v>
      </c>
      <c r="T4815" t="s">
        <v>400</v>
      </c>
      <c r="U4815" t="s">
        <v>401</v>
      </c>
      <c r="V4815" t="s">
        <v>331</v>
      </c>
      <c r="W4815">
        <f>IFERROR(INDEX(#REF!,MATCH(Tableau1[[#This Row],[Identifiant pour calcul]],#REF!,0),9),0)</f>
        <v>0</v>
      </c>
      <c r="X4815">
        <f>Tableau1[[#This Row],[value]]*0.125*Tableau1[[#This Row],[Sequestration factor]]</f>
        <v>0</v>
      </c>
      <c r="Y4815" t="s">
        <v>39</v>
      </c>
      <c r="Z4815" t="s">
        <v>40</v>
      </c>
      <c r="AA4815" t="s">
        <v>39</v>
      </c>
      <c r="AB4815" t="e">
        <f>INDEX(#REF!,MATCH(Tableau1[[#This Row],[species_name]],#REF!,0),2)</f>
        <v>#REF!</v>
      </c>
      <c r="AC4815" s="3" t="e">
        <f>Tableau1[[#This Row],[value]]/Tableau1[[#This Row],[débarquements totaux de l''espèce]]</f>
        <v>#REF!</v>
      </c>
    </row>
    <row r="4816" spans="1:29" x14ac:dyDescent="0.2">
      <c r="A4816" s="1">
        <v>45355</v>
      </c>
      <c r="B4816" t="s">
        <v>24</v>
      </c>
      <c r="C4816" t="s">
        <v>25</v>
      </c>
      <c r="D4816">
        <v>2022</v>
      </c>
      <c r="E4816" t="s">
        <v>86</v>
      </c>
      <c r="F4816" t="s">
        <v>158</v>
      </c>
      <c r="G4816" t="s">
        <v>28</v>
      </c>
      <c r="H4816" t="s">
        <v>29</v>
      </c>
      <c r="M4816" t="s">
        <v>821</v>
      </c>
      <c r="N4816" t="str">
        <f>_xlfn.CONCAT(Tableau1[[#This Row],[species_name]],Tableau1[[#This Row],[sub_reg]])</f>
        <v>Canary drum(=Baardman)27.8.b</v>
      </c>
      <c r="O4816" t="s">
        <v>32</v>
      </c>
      <c r="P4816" t="s">
        <v>33</v>
      </c>
      <c r="Q4816" t="s">
        <v>34</v>
      </c>
      <c r="R4816">
        <v>15675.71</v>
      </c>
      <c r="S4816" t="s">
        <v>35</v>
      </c>
      <c r="T4816" t="s">
        <v>400</v>
      </c>
      <c r="U4816" t="s">
        <v>401</v>
      </c>
      <c r="V4816" t="s">
        <v>338</v>
      </c>
      <c r="W4816">
        <f>IFERROR(INDEX(#REF!,MATCH(Tableau1[[#This Row],[Identifiant pour calcul]],#REF!,0),9),0)</f>
        <v>0</v>
      </c>
      <c r="X4816">
        <f>Tableau1[[#This Row],[value]]*0.125*Tableau1[[#This Row],[Sequestration factor]]</f>
        <v>0</v>
      </c>
      <c r="Y4816" t="s">
        <v>39</v>
      </c>
      <c r="Z4816" t="s">
        <v>40</v>
      </c>
      <c r="AA4816" t="s">
        <v>39</v>
      </c>
      <c r="AB4816" t="e">
        <f>INDEX(#REF!,MATCH(Tableau1[[#This Row],[species_name]],#REF!,0),2)</f>
        <v>#REF!</v>
      </c>
      <c r="AC4816" s="3" t="e">
        <f>Tableau1[[#This Row],[value]]/Tableau1[[#This Row],[débarquements totaux de l''espèce]]</f>
        <v>#REF!</v>
      </c>
    </row>
    <row r="4817" spans="1:29" x14ac:dyDescent="0.2">
      <c r="A4817" s="1">
        <v>45355</v>
      </c>
      <c r="B4817" t="s">
        <v>24</v>
      </c>
      <c r="C4817" t="s">
        <v>25</v>
      </c>
      <c r="D4817">
        <v>2022</v>
      </c>
      <c r="E4817" t="s">
        <v>86</v>
      </c>
      <c r="F4817" t="s">
        <v>217</v>
      </c>
      <c r="G4817" t="s">
        <v>107</v>
      </c>
      <c r="H4817" t="s">
        <v>29</v>
      </c>
      <c r="M4817" t="s">
        <v>771</v>
      </c>
      <c r="N4817" t="str">
        <f>_xlfn.CONCAT(Tableau1[[#This Row],[species_name]],Tableau1[[#This Row],[sub_reg]])</f>
        <v>Solid surf clam27.8.a</v>
      </c>
      <c r="O4817" t="s">
        <v>32</v>
      </c>
      <c r="P4817" t="s">
        <v>33</v>
      </c>
      <c r="Q4817" t="s">
        <v>34</v>
      </c>
      <c r="R4817">
        <v>19887</v>
      </c>
      <c r="S4817" t="s">
        <v>35</v>
      </c>
      <c r="T4817" t="s">
        <v>774</v>
      </c>
      <c r="U4817" t="s">
        <v>775</v>
      </c>
      <c r="V4817" t="s">
        <v>331</v>
      </c>
      <c r="W4817">
        <f>IFERROR(INDEX(#REF!,MATCH(Tableau1[[#This Row],[Identifiant pour calcul]],#REF!,0),9),0)</f>
        <v>0</v>
      </c>
      <c r="X4817">
        <f>Tableau1[[#This Row],[value]]*0.125*Tableau1[[#This Row],[Sequestration factor]]</f>
        <v>0</v>
      </c>
      <c r="Y4817" t="s">
        <v>39</v>
      </c>
      <c r="Z4817" t="s">
        <v>40</v>
      </c>
      <c r="AA4817" t="s">
        <v>39</v>
      </c>
      <c r="AB4817" t="e">
        <f>INDEX(#REF!,MATCH(Tableau1[[#This Row],[species_name]],#REF!,0),2)</f>
        <v>#REF!</v>
      </c>
      <c r="AC4817" s="3" t="e">
        <f>Tableau1[[#This Row],[value]]/Tableau1[[#This Row],[débarquements totaux de l''espèce]]</f>
        <v>#REF!</v>
      </c>
    </row>
    <row r="4818" spans="1:29" x14ac:dyDescent="0.2">
      <c r="A4818" s="1">
        <v>45355</v>
      </c>
      <c r="B4818" t="s">
        <v>24</v>
      </c>
      <c r="C4818" t="s">
        <v>25</v>
      </c>
      <c r="D4818">
        <v>2022</v>
      </c>
      <c r="E4818" t="s">
        <v>86</v>
      </c>
      <c r="F4818" t="s">
        <v>87</v>
      </c>
      <c r="G4818" t="s">
        <v>28</v>
      </c>
      <c r="H4818" t="s">
        <v>29</v>
      </c>
      <c r="L4818" t="s">
        <v>89</v>
      </c>
      <c r="M4818" t="s">
        <v>90</v>
      </c>
      <c r="N4818" t="str">
        <f>_xlfn.CONCAT(Tableau1[[#This Row],[species_name]],Tableau1[[#This Row],[sub_reg]])</f>
        <v>Solid surf clam27.7.e</v>
      </c>
      <c r="O4818" t="s">
        <v>32</v>
      </c>
      <c r="P4818" t="s">
        <v>33</v>
      </c>
      <c r="Q4818" t="s">
        <v>34</v>
      </c>
      <c r="R4818">
        <v>104214.96</v>
      </c>
      <c r="S4818" t="s">
        <v>35</v>
      </c>
      <c r="T4818" t="s">
        <v>774</v>
      </c>
      <c r="U4818" t="s">
        <v>775</v>
      </c>
      <c r="V4818" t="s">
        <v>226</v>
      </c>
      <c r="W4818">
        <f>IFERROR(INDEX(#REF!,MATCH(Tableau1[[#This Row],[Identifiant pour calcul]],#REF!,0),9),0)</f>
        <v>0</v>
      </c>
      <c r="X4818">
        <f>Tableau1[[#This Row],[value]]*0.125*Tableau1[[#This Row],[Sequestration factor]]</f>
        <v>0</v>
      </c>
      <c r="Y4818" t="s">
        <v>39</v>
      </c>
      <c r="Z4818" t="s">
        <v>40</v>
      </c>
      <c r="AA4818" t="s">
        <v>39</v>
      </c>
      <c r="AB4818" t="e">
        <f>INDEX(#REF!,MATCH(Tableau1[[#This Row],[species_name]],#REF!,0),2)</f>
        <v>#REF!</v>
      </c>
      <c r="AC4818" s="3" t="e">
        <f>Tableau1[[#This Row],[value]]/Tableau1[[#This Row],[débarquements totaux de l''espèce]]</f>
        <v>#REF!</v>
      </c>
    </row>
    <row r="4819" spans="1:29" x14ac:dyDescent="0.2">
      <c r="A4819" s="1">
        <v>45355</v>
      </c>
      <c r="B4819" t="s">
        <v>24</v>
      </c>
      <c r="C4819" t="s">
        <v>25</v>
      </c>
      <c r="D4819">
        <v>2022</v>
      </c>
      <c r="E4819" t="s">
        <v>86</v>
      </c>
      <c r="F4819" t="s">
        <v>87</v>
      </c>
      <c r="G4819" t="s">
        <v>107</v>
      </c>
      <c r="H4819" t="s">
        <v>29</v>
      </c>
      <c r="M4819" t="s">
        <v>830</v>
      </c>
      <c r="N4819" t="str">
        <f>_xlfn.CONCAT(Tableau1[[#This Row],[species_name]],Tableau1[[#This Row],[sub_reg]])</f>
        <v>Solid surf clam27.8.a</v>
      </c>
      <c r="O4819" t="s">
        <v>32</v>
      </c>
      <c r="P4819" t="s">
        <v>33</v>
      </c>
      <c r="Q4819" t="s">
        <v>34</v>
      </c>
      <c r="R4819">
        <v>47984.5</v>
      </c>
      <c r="S4819" t="s">
        <v>35</v>
      </c>
      <c r="T4819" t="s">
        <v>774</v>
      </c>
      <c r="U4819" t="s">
        <v>775</v>
      </c>
      <c r="V4819" t="s">
        <v>331</v>
      </c>
      <c r="W4819">
        <f>IFERROR(INDEX(#REF!,MATCH(Tableau1[[#This Row],[Identifiant pour calcul]],#REF!,0),9),0)</f>
        <v>0</v>
      </c>
      <c r="X4819">
        <f>Tableau1[[#This Row],[value]]*0.125*Tableau1[[#This Row],[Sequestration factor]]</f>
        <v>0</v>
      </c>
      <c r="Y4819" t="s">
        <v>39</v>
      </c>
      <c r="Z4819" t="s">
        <v>40</v>
      </c>
      <c r="AA4819" t="s">
        <v>39</v>
      </c>
      <c r="AB4819" t="e">
        <f>INDEX(#REF!,MATCH(Tableau1[[#This Row],[species_name]],#REF!,0),2)</f>
        <v>#REF!</v>
      </c>
      <c r="AC4819" s="3" t="e">
        <f>Tableau1[[#This Row],[value]]/Tableau1[[#This Row],[débarquements totaux de l''espèce]]</f>
        <v>#REF!</v>
      </c>
    </row>
    <row r="4820" spans="1:29" x14ac:dyDescent="0.2">
      <c r="A4820" s="1">
        <v>45355</v>
      </c>
      <c r="B4820" t="s">
        <v>24</v>
      </c>
      <c r="C4820" t="s">
        <v>25</v>
      </c>
      <c r="D4820">
        <v>2022</v>
      </c>
      <c r="E4820" t="s">
        <v>86</v>
      </c>
      <c r="F4820" t="s">
        <v>87</v>
      </c>
      <c r="G4820" t="s">
        <v>77</v>
      </c>
      <c r="H4820" t="s">
        <v>29</v>
      </c>
      <c r="M4820" t="s">
        <v>355</v>
      </c>
      <c r="N4820" t="str">
        <f>_xlfn.CONCAT(Tableau1[[#This Row],[species_name]],Tableau1[[#This Row],[sub_reg]])</f>
        <v>Solid surf clam27.7.e</v>
      </c>
      <c r="O4820" t="s">
        <v>32</v>
      </c>
      <c r="P4820" t="s">
        <v>33</v>
      </c>
      <c r="Q4820" t="s">
        <v>34</v>
      </c>
      <c r="R4820">
        <v>77820.039999999994</v>
      </c>
      <c r="S4820" t="s">
        <v>35</v>
      </c>
      <c r="T4820" t="s">
        <v>774</v>
      </c>
      <c r="U4820" t="s">
        <v>775</v>
      </c>
      <c r="V4820" t="s">
        <v>226</v>
      </c>
      <c r="W4820">
        <f>IFERROR(INDEX(#REF!,MATCH(Tableau1[[#This Row],[Identifiant pour calcul]],#REF!,0),9),0)</f>
        <v>0</v>
      </c>
      <c r="X4820">
        <f>Tableau1[[#This Row],[value]]*0.125*Tableau1[[#This Row],[Sequestration factor]]</f>
        <v>0</v>
      </c>
      <c r="Y4820" t="s">
        <v>39</v>
      </c>
      <c r="Z4820" t="s">
        <v>40</v>
      </c>
      <c r="AA4820" t="s">
        <v>39</v>
      </c>
      <c r="AB4820" t="e">
        <f>INDEX(#REF!,MATCH(Tableau1[[#This Row],[species_name]],#REF!,0),2)</f>
        <v>#REF!</v>
      </c>
      <c r="AC4820" s="3" t="e">
        <f>Tableau1[[#This Row],[value]]/Tableau1[[#This Row],[débarquements totaux de l''espèce]]</f>
        <v>#REF!</v>
      </c>
    </row>
    <row r="4821" spans="1:29" x14ac:dyDescent="0.2">
      <c r="A4821" s="1">
        <v>45355</v>
      </c>
      <c r="B4821" t="s">
        <v>24</v>
      </c>
      <c r="C4821" t="s">
        <v>25</v>
      </c>
      <c r="D4821">
        <v>2022</v>
      </c>
      <c r="E4821" t="s">
        <v>26</v>
      </c>
      <c r="F4821" t="s">
        <v>276</v>
      </c>
      <c r="G4821" t="s">
        <v>277</v>
      </c>
      <c r="H4821" t="s">
        <v>29</v>
      </c>
      <c r="M4821" t="s">
        <v>278</v>
      </c>
      <c r="N4821" t="str">
        <f>_xlfn.CONCAT(Tableau1[[#This Row],[species_name]],Tableau1[[#This Row],[sub_reg]])</f>
        <v>Stony sea urchinsa 8</v>
      </c>
      <c r="O4821" t="s">
        <v>32</v>
      </c>
      <c r="P4821" t="s">
        <v>33</v>
      </c>
      <c r="Q4821" t="s">
        <v>34</v>
      </c>
      <c r="R4821">
        <v>9677.6965999999993</v>
      </c>
      <c r="S4821" t="s">
        <v>35</v>
      </c>
      <c r="T4821" t="s">
        <v>279</v>
      </c>
      <c r="U4821" t="s">
        <v>280</v>
      </c>
      <c r="V4821" t="s">
        <v>38</v>
      </c>
      <c r="W4821">
        <f>IFERROR(INDEX(#REF!,MATCH(Tableau1[[#This Row],[Identifiant pour calcul]],#REF!,0),9),0)</f>
        <v>0</v>
      </c>
      <c r="X4821">
        <f>Tableau1[[#This Row],[value]]*0.125*Tableau1[[#This Row],[Sequestration factor]]</f>
        <v>0</v>
      </c>
      <c r="Y4821" t="s">
        <v>39</v>
      </c>
      <c r="Z4821" t="s">
        <v>40</v>
      </c>
      <c r="AA4821" t="s">
        <v>39</v>
      </c>
      <c r="AB4821" t="e">
        <f>INDEX(#REF!,MATCH(Tableau1[[#This Row],[species_name]],#REF!,0),2)</f>
        <v>#REF!</v>
      </c>
      <c r="AC4821" s="3" t="e">
        <f>Tableau1[[#This Row],[value]]/Tableau1[[#This Row],[débarquements totaux de l''espèce]]</f>
        <v>#REF!</v>
      </c>
    </row>
    <row r="4822" spans="1:29" x14ac:dyDescent="0.2">
      <c r="A4822" s="1">
        <v>45355</v>
      </c>
      <c r="B4822" t="s">
        <v>24</v>
      </c>
      <c r="C4822" t="s">
        <v>25</v>
      </c>
      <c r="D4822">
        <v>2022</v>
      </c>
      <c r="E4822" t="s">
        <v>26</v>
      </c>
      <c r="F4822" t="s">
        <v>276</v>
      </c>
      <c r="G4822" t="s">
        <v>277</v>
      </c>
      <c r="H4822" t="s">
        <v>29</v>
      </c>
      <c r="M4822" t="s">
        <v>278</v>
      </c>
      <c r="N4822" t="str">
        <f>_xlfn.CONCAT(Tableau1[[#This Row],[species_name]],Tableau1[[#This Row],[sub_reg]])</f>
        <v>Stony sea urchinsa 7</v>
      </c>
      <c r="O4822" t="s">
        <v>32</v>
      </c>
      <c r="P4822" t="s">
        <v>33</v>
      </c>
      <c r="Q4822" t="s">
        <v>34</v>
      </c>
      <c r="R4822">
        <v>19327.954099999999</v>
      </c>
      <c r="S4822" t="s">
        <v>35</v>
      </c>
      <c r="T4822" t="s">
        <v>279</v>
      </c>
      <c r="U4822" t="s">
        <v>280</v>
      </c>
      <c r="V4822" t="s">
        <v>62</v>
      </c>
      <c r="W4822">
        <f>IFERROR(INDEX(#REF!,MATCH(Tableau1[[#This Row],[Identifiant pour calcul]],#REF!,0),9),0)</f>
        <v>0</v>
      </c>
      <c r="X4822">
        <f>Tableau1[[#This Row],[value]]*0.125*Tableau1[[#This Row],[Sequestration factor]]</f>
        <v>0</v>
      </c>
      <c r="Y4822" t="s">
        <v>39</v>
      </c>
      <c r="Z4822" t="s">
        <v>40</v>
      </c>
      <c r="AA4822" t="s">
        <v>39</v>
      </c>
      <c r="AB4822" t="e">
        <f>INDEX(#REF!,MATCH(Tableau1[[#This Row],[species_name]],#REF!,0),2)</f>
        <v>#REF!</v>
      </c>
      <c r="AC4822" s="3" t="e">
        <f>Tableau1[[#This Row],[value]]/Tableau1[[#This Row],[débarquements totaux de l''espèce]]</f>
        <v>#REF!</v>
      </c>
    </row>
    <row r="4823" spans="1:29" x14ac:dyDescent="0.2">
      <c r="A4823" s="1">
        <v>45355</v>
      </c>
      <c r="B4823" t="s">
        <v>24</v>
      </c>
      <c r="C4823" t="s">
        <v>25</v>
      </c>
      <c r="D4823">
        <v>2022</v>
      </c>
      <c r="E4823" t="s">
        <v>26</v>
      </c>
      <c r="F4823" t="s">
        <v>59</v>
      </c>
      <c r="G4823" t="s">
        <v>277</v>
      </c>
      <c r="H4823" t="s">
        <v>29</v>
      </c>
      <c r="M4823" t="s">
        <v>289</v>
      </c>
      <c r="N4823" t="str">
        <f>_xlfn.CONCAT(Tableau1[[#This Row],[species_name]],Tableau1[[#This Row],[sub_reg]])</f>
        <v>Stony sea urchinsa 7</v>
      </c>
      <c r="O4823" t="s">
        <v>32</v>
      </c>
      <c r="P4823" t="s">
        <v>33</v>
      </c>
      <c r="Q4823" t="s">
        <v>34</v>
      </c>
      <c r="R4823">
        <v>9410.7278000000006</v>
      </c>
      <c r="S4823" t="s">
        <v>35</v>
      </c>
      <c r="T4823" t="s">
        <v>279</v>
      </c>
      <c r="U4823" t="s">
        <v>280</v>
      </c>
      <c r="V4823" t="s">
        <v>62</v>
      </c>
      <c r="W4823">
        <f>IFERROR(INDEX(#REF!,MATCH(Tableau1[[#This Row],[Identifiant pour calcul]],#REF!,0),9),0)</f>
        <v>0</v>
      </c>
      <c r="X4823">
        <f>Tableau1[[#This Row],[value]]*0.125*Tableau1[[#This Row],[Sequestration factor]]</f>
        <v>0</v>
      </c>
      <c r="Y4823" t="s">
        <v>39</v>
      </c>
      <c r="Z4823" t="s">
        <v>40</v>
      </c>
      <c r="AA4823" t="s">
        <v>39</v>
      </c>
      <c r="AB4823" t="e">
        <f>INDEX(#REF!,MATCH(Tableau1[[#This Row],[species_name]],#REF!,0),2)</f>
        <v>#REF!</v>
      </c>
      <c r="AC4823" s="3" t="e">
        <f>Tableau1[[#This Row],[value]]/Tableau1[[#This Row],[débarquements totaux de l''espèce]]</f>
        <v>#REF!</v>
      </c>
    </row>
    <row r="4824" spans="1:29" x14ac:dyDescent="0.2">
      <c r="A4824" s="1">
        <v>45355</v>
      </c>
      <c r="B4824" t="s">
        <v>24</v>
      </c>
      <c r="C4824" t="s">
        <v>25</v>
      </c>
      <c r="D4824">
        <v>2022</v>
      </c>
      <c r="E4824" t="s">
        <v>26</v>
      </c>
      <c r="F4824" t="s">
        <v>59</v>
      </c>
      <c r="G4824" t="s">
        <v>277</v>
      </c>
      <c r="H4824" t="s">
        <v>29</v>
      </c>
      <c r="M4824" t="s">
        <v>289</v>
      </c>
      <c r="N4824" t="str">
        <f>_xlfn.CONCAT(Tableau1[[#This Row],[species_name]],Tableau1[[#This Row],[sub_reg]])</f>
        <v>Stony sea urchinsa 8</v>
      </c>
      <c r="O4824" t="s">
        <v>32</v>
      </c>
      <c r="P4824" t="s">
        <v>33</v>
      </c>
      <c r="Q4824" t="s">
        <v>34</v>
      </c>
      <c r="R4824">
        <v>1355.0518</v>
      </c>
      <c r="S4824" t="s">
        <v>35</v>
      </c>
      <c r="T4824" t="s">
        <v>279</v>
      </c>
      <c r="U4824" t="s">
        <v>280</v>
      </c>
      <c r="V4824" t="s">
        <v>38</v>
      </c>
      <c r="W4824">
        <f>IFERROR(INDEX(#REF!,MATCH(Tableau1[[#This Row],[Identifiant pour calcul]],#REF!,0),9),0)</f>
        <v>0</v>
      </c>
      <c r="X4824">
        <f>Tableau1[[#This Row],[value]]*0.125*Tableau1[[#This Row],[Sequestration factor]]</f>
        <v>0</v>
      </c>
      <c r="Y4824" t="s">
        <v>39</v>
      </c>
      <c r="Z4824" t="s">
        <v>40</v>
      </c>
      <c r="AA4824" t="s">
        <v>39</v>
      </c>
      <c r="AB4824" t="e">
        <f>INDEX(#REF!,MATCH(Tableau1[[#This Row],[species_name]],#REF!,0),2)</f>
        <v>#REF!</v>
      </c>
      <c r="AC4824" s="3" t="e">
        <f>Tableau1[[#This Row],[value]]/Tableau1[[#This Row],[débarquements totaux de l''espèce]]</f>
        <v>#REF!</v>
      </c>
    </row>
    <row r="4825" spans="1:29" x14ac:dyDescent="0.2">
      <c r="A4825" s="1">
        <v>45355</v>
      </c>
      <c r="B4825" t="s">
        <v>24</v>
      </c>
      <c r="C4825" t="s">
        <v>25</v>
      </c>
      <c r="D4825">
        <v>2022</v>
      </c>
      <c r="E4825" t="s">
        <v>26</v>
      </c>
      <c r="F4825" t="s">
        <v>276</v>
      </c>
      <c r="G4825" t="s">
        <v>240</v>
      </c>
      <c r="H4825" t="s">
        <v>29</v>
      </c>
      <c r="M4825" t="s">
        <v>412</v>
      </c>
      <c r="N4825" t="str">
        <f>_xlfn.CONCAT(Tableau1[[#This Row],[species_name]],Tableau1[[#This Row],[sub_reg]])</f>
        <v>Stony sea urchinsa 8</v>
      </c>
      <c r="O4825" t="s">
        <v>32</v>
      </c>
      <c r="P4825" t="s">
        <v>33</v>
      </c>
      <c r="Q4825" t="s">
        <v>34</v>
      </c>
      <c r="R4825">
        <v>6803.7404999999999</v>
      </c>
      <c r="S4825" t="s">
        <v>35</v>
      </c>
      <c r="T4825" t="s">
        <v>279</v>
      </c>
      <c r="U4825" t="s">
        <v>280</v>
      </c>
      <c r="V4825" t="s">
        <v>38</v>
      </c>
      <c r="W4825">
        <f>IFERROR(INDEX(#REF!,MATCH(Tableau1[[#This Row],[Identifiant pour calcul]],#REF!,0),9),0)</f>
        <v>0</v>
      </c>
      <c r="X4825">
        <f>Tableau1[[#This Row],[value]]*0.125*Tableau1[[#This Row],[Sequestration factor]]</f>
        <v>0</v>
      </c>
      <c r="Y4825" t="s">
        <v>39</v>
      </c>
      <c r="Z4825" t="s">
        <v>40</v>
      </c>
      <c r="AA4825" t="s">
        <v>39</v>
      </c>
      <c r="AB4825" t="e">
        <f>INDEX(#REF!,MATCH(Tableau1[[#This Row],[species_name]],#REF!,0),2)</f>
        <v>#REF!</v>
      </c>
      <c r="AC4825" s="3" t="e">
        <f>Tableau1[[#This Row],[value]]/Tableau1[[#This Row],[débarquements totaux de l''espèce]]</f>
        <v>#REF!</v>
      </c>
    </row>
    <row r="4826" spans="1:29" x14ac:dyDescent="0.2">
      <c r="A4826" s="1">
        <v>45355</v>
      </c>
      <c r="B4826" t="s">
        <v>24</v>
      </c>
      <c r="C4826" t="s">
        <v>25</v>
      </c>
      <c r="D4826">
        <v>2022</v>
      </c>
      <c r="E4826" t="s">
        <v>26</v>
      </c>
      <c r="F4826" t="s">
        <v>217</v>
      </c>
      <c r="G4826" t="s">
        <v>277</v>
      </c>
      <c r="H4826" t="s">
        <v>29</v>
      </c>
      <c r="L4826" t="s">
        <v>636</v>
      </c>
      <c r="M4826" t="s">
        <v>637</v>
      </c>
      <c r="N4826" t="str">
        <f>_xlfn.CONCAT(Tableau1[[#This Row],[species_name]],Tableau1[[#This Row],[sub_reg]])</f>
        <v>Stony sea urchinsa 7</v>
      </c>
      <c r="O4826" t="s">
        <v>32</v>
      </c>
      <c r="P4826" t="s">
        <v>33</v>
      </c>
      <c r="Q4826" t="s">
        <v>34</v>
      </c>
      <c r="R4826">
        <v>1938.3318999999999</v>
      </c>
      <c r="S4826" t="s">
        <v>35</v>
      </c>
      <c r="T4826" t="s">
        <v>279</v>
      </c>
      <c r="U4826" t="s">
        <v>280</v>
      </c>
      <c r="V4826" t="s">
        <v>62</v>
      </c>
      <c r="W4826">
        <f>IFERROR(INDEX(#REF!,MATCH(Tableau1[[#This Row],[Identifiant pour calcul]],#REF!,0),9),0)</f>
        <v>0</v>
      </c>
      <c r="X4826">
        <f>Tableau1[[#This Row],[value]]*0.125*Tableau1[[#This Row],[Sequestration factor]]</f>
        <v>0</v>
      </c>
      <c r="Y4826" t="s">
        <v>39</v>
      </c>
      <c r="Z4826" t="s">
        <v>40</v>
      </c>
      <c r="AA4826" t="s">
        <v>39</v>
      </c>
      <c r="AB4826" t="e">
        <f>INDEX(#REF!,MATCH(Tableau1[[#This Row],[species_name]],#REF!,0),2)</f>
        <v>#REF!</v>
      </c>
      <c r="AC4826" s="3" t="e">
        <f>Tableau1[[#This Row],[value]]/Tableau1[[#This Row],[débarquements totaux de l''espèce]]</f>
        <v>#REF!</v>
      </c>
    </row>
    <row r="4827" spans="1:29" x14ac:dyDescent="0.2">
      <c r="A4827" s="1">
        <v>45355</v>
      </c>
      <c r="B4827" t="s">
        <v>24</v>
      </c>
      <c r="C4827" t="s">
        <v>25</v>
      </c>
      <c r="D4827">
        <v>2022</v>
      </c>
      <c r="E4827" t="s">
        <v>26</v>
      </c>
      <c r="F4827" t="s">
        <v>27</v>
      </c>
      <c r="G4827" t="s">
        <v>240</v>
      </c>
      <c r="H4827" t="s">
        <v>29</v>
      </c>
      <c r="M4827" t="s">
        <v>737</v>
      </c>
      <c r="N4827" t="str">
        <f>_xlfn.CONCAT(Tableau1[[#This Row],[species_name]],Tableau1[[#This Row],[sub_reg]])</f>
        <v>Stony sea urchinsa 8</v>
      </c>
      <c r="O4827" t="s">
        <v>32</v>
      </c>
      <c r="P4827" t="s">
        <v>33</v>
      </c>
      <c r="Q4827" t="s">
        <v>34</v>
      </c>
      <c r="R4827">
        <v>1757.1222</v>
      </c>
      <c r="S4827" t="s">
        <v>35</v>
      </c>
      <c r="T4827" t="s">
        <v>279</v>
      </c>
      <c r="U4827" t="s">
        <v>280</v>
      </c>
      <c r="V4827" t="s">
        <v>38</v>
      </c>
      <c r="W4827">
        <f>IFERROR(INDEX(#REF!,MATCH(Tableau1[[#This Row],[Identifiant pour calcul]],#REF!,0),9),0)</f>
        <v>0</v>
      </c>
      <c r="X4827">
        <f>Tableau1[[#This Row],[value]]*0.125*Tableau1[[#This Row],[Sequestration factor]]</f>
        <v>0</v>
      </c>
      <c r="Y4827" t="s">
        <v>39</v>
      </c>
      <c r="Z4827" t="s">
        <v>40</v>
      </c>
      <c r="AA4827" t="s">
        <v>39</v>
      </c>
      <c r="AB4827" t="e">
        <f>INDEX(#REF!,MATCH(Tableau1[[#This Row],[species_name]],#REF!,0),2)</f>
        <v>#REF!</v>
      </c>
      <c r="AC4827" s="3" t="e">
        <f>Tableau1[[#This Row],[value]]/Tableau1[[#This Row],[débarquements totaux de l''espèce]]</f>
        <v>#REF!</v>
      </c>
    </row>
    <row r="4828" spans="1:29" x14ac:dyDescent="0.2">
      <c r="A4828" s="1">
        <v>45355</v>
      </c>
      <c r="B4828" t="s">
        <v>24</v>
      </c>
      <c r="C4828" t="s">
        <v>25</v>
      </c>
      <c r="D4828">
        <v>2022</v>
      </c>
      <c r="E4828" t="s">
        <v>26</v>
      </c>
      <c r="F4828" t="s">
        <v>27</v>
      </c>
      <c r="G4828" t="s">
        <v>240</v>
      </c>
      <c r="H4828" t="s">
        <v>29</v>
      </c>
      <c r="M4828" t="s">
        <v>737</v>
      </c>
      <c r="N4828" t="str">
        <f>_xlfn.CONCAT(Tableau1[[#This Row],[species_name]],Tableau1[[#This Row],[sub_reg]])</f>
        <v>Stony sea urchinsa 7</v>
      </c>
      <c r="O4828" t="s">
        <v>32</v>
      </c>
      <c r="P4828" t="s">
        <v>33</v>
      </c>
      <c r="Q4828" t="s">
        <v>34</v>
      </c>
      <c r="R4828">
        <v>5835.6839</v>
      </c>
      <c r="S4828" t="s">
        <v>35</v>
      </c>
      <c r="T4828" t="s">
        <v>279</v>
      </c>
      <c r="U4828" t="s">
        <v>280</v>
      </c>
      <c r="V4828" t="s">
        <v>62</v>
      </c>
      <c r="W4828">
        <f>IFERROR(INDEX(#REF!,MATCH(Tableau1[[#This Row],[Identifiant pour calcul]],#REF!,0),9),0)</f>
        <v>0</v>
      </c>
      <c r="X4828">
        <f>Tableau1[[#This Row],[value]]*0.125*Tableau1[[#This Row],[Sequestration factor]]</f>
        <v>0</v>
      </c>
      <c r="Y4828" t="s">
        <v>39</v>
      </c>
      <c r="Z4828" t="s">
        <v>40</v>
      </c>
      <c r="AA4828" t="s">
        <v>39</v>
      </c>
      <c r="AB4828" t="e">
        <f>INDEX(#REF!,MATCH(Tableau1[[#This Row],[species_name]],#REF!,0),2)</f>
        <v>#REF!</v>
      </c>
      <c r="AC4828" s="3" t="e">
        <f>Tableau1[[#This Row],[value]]/Tableau1[[#This Row],[débarquements totaux de l''espèce]]</f>
        <v>#REF!</v>
      </c>
    </row>
    <row r="4829" spans="1:29" x14ac:dyDescent="0.2">
      <c r="A4829" s="1">
        <v>45355</v>
      </c>
      <c r="B4829" t="s">
        <v>24</v>
      </c>
      <c r="C4829" t="s">
        <v>25</v>
      </c>
      <c r="D4829">
        <v>2022</v>
      </c>
      <c r="E4829" t="s">
        <v>26</v>
      </c>
      <c r="F4829" t="s">
        <v>27</v>
      </c>
      <c r="G4829" t="s">
        <v>277</v>
      </c>
      <c r="H4829" t="s">
        <v>29</v>
      </c>
      <c r="M4829" t="s">
        <v>749</v>
      </c>
      <c r="N4829" t="str">
        <f>_xlfn.CONCAT(Tableau1[[#This Row],[species_name]],Tableau1[[#This Row],[sub_reg]])</f>
        <v>Stony sea urchinsa 7</v>
      </c>
      <c r="O4829" t="s">
        <v>32</v>
      </c>
      <c r="P4829" t="s">
        <v>33</v>
      </c>
      <c r="Q4829" t="s">
        <v>34</v>
      </c>
      <c r="R4829">
        <v>26439.756000000001</v>
      </c>
      <c r="S4829" t="s">
        <v>35</v>
      </c>
      <c r="T4829" t="s">
        <v>279</v>
      </c>
      <c r="U4829" t="s">
        <v>280</v>
      </c>
      <c r="V4829" t="s">
        <v>62</v>
      </c>
      <c r="W4829">
        <f>IFERROR(INDEX(#REF!,MATCH(Tableau1[[#This Row],[Identifiant pour calcul]],#REF!,0),9),0)</f>
        <v>0</v>
      </c>
      <c r="X4829">
        <f>Tableau1[[#This Row],[value]]*0.125*Tableau1[[#This Row],[Sequestration factor]]</f>
        <v>0</v>
      </c>
      <c r="Y4829" t="s">
        <v>39</v>
      </c>
      <c r="Z4829" t="s">
        <v>40</v>
      </c>
      <c r="AA4829" t="s">
        <v>39</v>
      </c>
      <c r="AB4829" t="e">
        <f>INDEX(#REF!,MATCH(Tableau1[[#This Row],[species_name]],#REF!,0),2)</f>
        <v>#REF!</v>
      </c>
      <c r="AC4829" s="3" t="e">
        <f>Tableau1[[#This Row],[value]]/Tableau1[[#This Row],[débarquements totaux de l''espèce]]</f>
        <v>#REF!</v>
      </c>
    </row>
    <row r="4830" spans="1:29" x14ac:dyDescent="0.2">
      <c r="A4830" s="1">
        <v>45355</v>
      </c>
      <c r="B4830" t="s">
        <v>24</v>
      </c>
      <c r="C4830" t="s">
        <v>25</v>
      </c>
      <c r="D4830">
        <v>2022</v>
      </c>
      <c r="E4830" t="s">
        <v>26</v>
      </c>
      <c r="F4830" t="s">
        <v>27</v>
      </c>
      <c r="G4830" t="s">
        <v>277</v>
      </c>
      <c r="H4830" t="s">
        <v>29</v>
      </c>
      <c r="M4830" t="s">
        <v>749</v>
      </c>
      <c r="N4830" t="str">
        <f>_xlfn.CONCAT(Tableau1[[#This Row],[species_name]],Tableau1[[#This Row],[sub_reg]])</f>
        <v>Stony sea urchinsa 8</v>
      </c>
      <c r="O4830" t="s">
        <v>32</v>
      </c>
      <c r="P4830" t="s">
        <v>33</v>
      </c>
      <c r="Q4830" t="s">
        <v>34</v>
      </c>
      <c r="R4830">
        <v>20872.188900000001</v>
      </c>
      <c r="S4830" t="s">
        <v>35</v>
      </c>
      <c r="T4830" t="s">
        <v>279</v>
      </c>
      <c r="U4830" t="s">
        <v>280</v>
      </c>
      <c r="V4830" t="s">
        <v>38</v>
      </c>
      <c r="W4830">
        <f>IFERROR(INDEX(#REF!,MATCH(Tableau1[[#This Row],[Identifiant pour calcul]],#REF!,0),9),0)</f>
        <v>0</v>
      </c>
      <c r="X4830">
        <f>Tableau1[[#This Row],[value]]*0.125*Tableau1[[#This Row],[Sequestration factor]]</f>
        <v>0</v>
      </c>
      <c r="Y4830" t="s">
        <v>39</v>
      </c>
      <c r="Z4830" t="s">
        <v>40</v>
      </c>
      <c r="AA4830" t="s">
        <v>39</v>
      </c>
      <c r="AB4830" t="e">
        <f>INDEX(#REF!,MATCH(Tableau1[[#This Row],[species_name]],#REF!,0),2)</f>
        <v>#REF!</v>
      </c>
      <c r="AC4830" s="3" t="e">
        <f>Tableau1[[#This Row],[value]]/Tableau1[[#This Row],[débarquements totaux de l''espèce]]</f>
        <v>#REF!</v>
      </c>
    </row>
    <row r="4831" spans="1:29" x14ac:dyDescent="0.2">
      <c r="A4831" s="1">
        <v>45355</v>
      </c>
      <c r="B4831" t="s">
        <v>24</v>
      </c>
      <c r="C4831" t="s">
        <v>25</v>
      </c>
      <c r="D4831">
        <v>2022</v>
      </c>
      <c r="E4831" t="s">
        <v>26</v>
      </c>
      <c r="F4831" t="s">
        <v>239</v>
      </c>
      <c r="G4831" t="s">
        <v>277</v>
      </c>
      <c r="H4831" t="s">
        <v>29</v>
      </c>
      <c r="M4831" t="s">
        <v>768</v>
      </c>
      <c r="N4831" t="str">
        <f>_xlfn.CONCAT(Tableau1[[#This Row],[species_name]],Tableau1[[#This Row],[sub_reg]])</f>
        <v>Stony sea urchinsa 7</v>
      </c>
      <c r="O4831" t="s">
        <v>32</v>
      </c>
      <c r="P4831" t="s">
        <v>33</v>
      </c>
      <c r="Q4831" t="s">
        <v>34</v>
      </c>
      <c r="R4831">
        <v>6255.7087000000001</v>
      </c>
      <c r="S4831" t="s">
        <v>35</v>
      </c>
      <c r="T4831" t="s">
        <v>279</v>
      </c>
      <c r="U4831" t="s">
        <v>280</v>
      </c>
      <c r="V4831" t="s">
        <v>62</v>
      </c>
      <c r="W4831">
        <f>IFERROR(INDEX(#REF!,MATCH(Tableau1[[#This Row],[Identifiant pour calcul]],#REF!,0),9),0)</f>
        <v>0</v>
      </c>
      <c r="X4831">
        <f>Tableau1[[#This Row],[value]]*0.125*Tableau1[[#This Row],[Sequestration factor]]</f>
        <v>0</v>
      </c>
      <c r="Y4831" t="s">
        <v>39</v>
      </c>
      <c r="Z4831" t="s">
        <v>40</v>
      </c>
      <c r="AA4831" t="s">
        <v>39</v>
      </c>
      <c r="AB4831" t="e">
        <f>INDEX(#REF!,MATCH(Tableau1[[#This Row],[species_name]],#REF!,0),2)</f>
        <v>#REF!</v>
      </c>
      <c r="AC4831" s="3" t="e">
        <f>Tableau1[[#This Row],[value]]/Tableau1[[#This Row],[débarquements totaux de l''espèce]]</f>
        <v>#REF!</v>
      </c>
    </row>
    <row r="4832" spans="1:29" x14ac:dyDescent="0.2">
      <c r="A4832" s="1">
        <v>45355</v>
      </c>
      <c r="B4832" t="s">
        <v>24</v>
      </c>
      <c r="C4832" t="s">
        <v>25</v>
      </c>
      <c r="D4832">
        <v>2022</v>
      </c>
      <c r="E4832" t="s">
        <v>26</v>
      </c>
      <c r="F4832" t="s">
        <v>76</v>
      </c>
      <c r="G4832" t="s">
        <v>277</v>
      </c>
      <c r="H4832" t="s">
        <v>29</v>
      </c>
      <c r="M4832" t="s">
        <v>812</v>
      </c>
      <c r="N4832" t="str">
        <f>_xlfn.CONCAT(Tableau1[[#This Row],[species_name]],Tableau1[[#This Row],[sub_reg]])</f>
        <v>Stony sea urchinsa 7</v>
      </c>
      <c r="O4832" t="s">
        <v>32</v>
      </c>
      <c r="P4832" t="s">
        <v>33</v>
      </c>
      <c r="Q4832" t="s">
        <v>34</v>
      </c>
      <c r="R4832">
        <v>1337.6992</v>
      </c>
      <c r="S4832" t="s">
        <v>35</v>
      </c>
      <c r="T4832" t="s">
        <v>279</v>
      </c>
      <c r="U4832" t="s">
        <v>280</v>
      </c>
      <c r="V4832" t="s">
        <v>62</v>
      </c>
      <c r="W4832">
        <f>IFERROR(INDEX(#REF!,MATCH(Tableau1[[#This Row],[Identifiant pour calcul]],#REF!,0),9),0)</f>
        <v>0</v>
      </c>
      <c r="X4832">
        <f>Tableau1[[#This Row],[value]]*0.125*Tableau1[[#This Row],[Sequestration factor]]</f>
        <v>0</v>
      </c>
      <c r="Y4832" t="s">
        <v>39</v>
      </c>
      <c r="Z4832" t="s">
        <v>40</v>
      </c>
      <c r="AA4832" t="s">
        <v>39</v>
      </c>
      <c r="AB4832" t="e">
        <f>INDEX(#REF!,MATCH(Tableau1[[#This Row],[species_name]],#REF!,0),2)</f>
        <v>#REF!</v>
      </c>
      <c r="AC4832" s="3" t="e">
        <f>Tableau1[[#This Row],[value]]/Tableau1[[#This Row],[débarquements totaux de l''espèce]]</f>
        <v>#REF!</v>
      </c>
    </row>
    <row r="4833" spans="1:29" x14ac:dyDescent="0.2">
      <c r="A4833" s="1">
        <v>45355</v>
      </c>
      <c r="B4833" t="s">
        <v>24</v>
      </c>
      <c r="C4833" t="s">
        <v>25</v>
      </c>
      <c r="D4833">
        <v>2022</v>
      </c>
      <c r="E4833" t="s">
        <v>26</v>
      </c>
      <c r="F4833" t="s">
        <v>76</v>
      </c>
      <c r="G4833" t="s">
        <v>277</v>
      </c>
      <c r="H4833" t="s">
        <v>29</v>
      </c>
      <c r="M4833" t="s">
        <v>812</v>
      </c>
      <c r="N4833" t="str">
        <f>_xlfn.CONCAT(Tableau1[[#This Row],[species_name]],Tableau1[[#This Row],[sub_reg]])</f>
        <v>Stony sea urchinsa 8</v>
      </c>
      <c r="O4833" t="s">
        <v>32</v>
      </c>
      <c r="P4833" t="s">
        <v>33</v>
      </c>
      <c r="Q4833" t="s">
        <v>34</v>
      </c>
      <c r="R4833">
        <v>21401.4038</v>
      </c>
      <c r="S4833" t="s">
        <v>35</v>
      </c>
      <c r="T4833" t="s">
        <v>279</v>
      </c>
      <c r="U4833" t="s">
        <v>280</v>
      </c>
      <c r="V4833" t="s">
        <v>38</v>
      </c>
      <c r="W4833">
        <f>IFERROR(INDEX(#REF!,MATCH(Tableau1[[#This Row],[Identifiant pour calcul]],#REF!,0),9),0)</f>
        <v>0</v>
      </c>
      <c r="X4833">
        <f>Tableau1[[#This Row],[value]]*0.125*Tableau1[[#This Row],[Sequestration factor]]</f>
        <v>0</v>
      </c>
      <c r="Y4833" t="s">
        <v>39</v>
      </c>
      <c r="Z4833" t="s">
        <v>40</v>
      </c>
      <c r="AA4833" t="s">
        <v>39</v>
      </c>
      <c r="AB4833" t="e">
        <f>INDEX(#REF!,MATCH(Tableau1[[#This Row],[species_name]],#REF!,0),2)</f>
        <v>#REF!</v>
      </c>
      <c r="AC4833" s="3" t="e">
        <f>Tableau1[[#This Row],[value]]/Tableau1[[#This Row],[débarquements totaux de l''espèce]]</f>
        <v>#REF!</v>
      </c>
    </row>
    <row r="4834" spans="1:29" x14ac:dyDescent="0.2">
      <c r="A4834" s="1">
        <v>45355</v>
      </c>
      <c r="B4834" t="s">
        <v>24</v>
      </c>
      <c r="C4834" t="s">
        <v>25</v>
      </c>
      <c r="D4834">
        <v>2022</v>
      </c>
      <c r="E4834" t="s">
        <v>26</v>
      </c>
      <c r="F4834" t="s">
        <v>76</v>
      </c>
      <c r="G4834" t="s">
        <v>240</v>
      </c>
      <c r="H4834" t="s">
        <v>29</v>
      </c>
      <c r="M4834" t="s">
        <v>841</v>
      </c>
      <c r="N4834" t="str">
        <f>_xlfn.CONCAT(Tableau1[[#This Row],[species_name]],Tableau1[[#This Row],[sub_reg]])</f>
        <v>Stony sea urchinsa 7</v>
      </c>
      <c r="O4834" t="s">
        <v>32</v>
      </c>
      <c r="P4834" t="s">
        <v>33</v>
      </c>
      <c r="Q4834" t="s">
        <v>34</v>
      </c>
      <c r="R4834">
        <v>1212.0984000000001</v>
      </c>
      <c r="S4834" t="s">
        <v>35</v>
      </c>
      <c r="T4834" t="s">
        <v>279</v>
      </c>
      <c r="U4834" t="s">
        <v>280</v>
      </c>
      <c r="V4834" t="s">
        <v>62</v>
      </c>
      <c r="W4834">
        <f>IFERROR(INDEX(#REF!,MATCH(Tableau1[[#This Row],[Identifiant pour calcul]],#REF!,0),9),0)</f>
        <v>0</v>
      </c>
      <c r="X4834">
        <f>Tableau1[[#This Row],[value]]*0.125*Tableau1[[#This Row],[Sequestration factor]]</f>
        <v>0</v>
      </c>
      <c r="Y4834" t="s">
        <v>39</v>
      </c>
      <c r="Z4834" t="s">
        <v>40</v>
      </c>
      <c r="AA4834" t="s">
        <v>39</v>
      </c>
      <c r="AB4834" t="e">
        <f>INDEX(#REF!,MATCH(Tableau1[[#This Row],[species_name]],#REF!,0),2)</f>
        <v>#REF!</v>
      </c>
      <c r="AC4834" s="3" t="e">
        <f>Tableau1[[#This Row],[value]]/Tableau1[[#This Row],[débarquements totaux de l''espèce]]</f>
        <v>#REF!</v>
      </c>
    </row>
    <row r="4835" spans="1:29" x14ac:dyDescent="0.2">
      <c r="A4835" s="1">
        <v>45355</v>
      </c>
      <c r="B4835" t="s">
        <v>24</v>
      </c>
      <c r="C4835" t="s">
        <v>25</v>
      </c>
      <c r="D4835">
        <v>2022</v>
      </c>
      <c r="E4835" t="s">
        <v>26</v>
      </c>
      <c r="F4835" t="s">
        <v>276</v>
      </c>
      <c r="G4835" t="s">
        <v>240</v>
      </c>
      <c r="H4835" t="s">
        <v>29</v>
      </c>
      <c r="M4835" t="s">
        <v>412</v>
      </c>
      <c r="N4835" t="str">
        <f>_xlfn.CONCAT(Tableau1[[#This Row],[species_name]],Tableau1[[#This Row],[sub_reg]])</f>
        <v>Stony sea urchinsa 7</v>
      </c>
      <c r="O4835" t="s">
        <v>32</v>
      </c>
      <c r="P4835" t="s">
        <v>33</v>
      </c>
      <c r="Q4835" t="s">
        <v>34</v>
      </c>
      <c r="R4835">
        <v>7390.2056000000002</v>
      </c>
      <c r="S4835" t="s">
        <v>35</v>
      </c>
      <c r="T4835" t="s">
        <v>279</v>
      </c>
      <c r="U4835" t="s">
        <v>280</v>
      </c>
      <c r="V4835" t="s">
        <v>62</v>
      </c>
      <c r="W4835">
        <f>IFERROR(INDEX(#REF!,MATCH(Tableau1[[#This Row],[Identifiant pour calcul]],#REF!,0),9),0)</f>
        <v>0</v>
      </c>
      <c r="X4835">
        <f>Tableau1[[#This Row],[value]]*0.125*Tableau1[[#This Row],[Sequestration factor]]</f>
        <v>0</v>
      </c>
      <c r="Y4835" t="s">
        <v>39</v>
      </c>
      <c r="Z4835" t="s">
        <v>40</v>
      </c>
      <c r="AA4835" t="s">
        <v>39</v>
      </c>
      <c r="AB4835" t="e">
        <f>INDEX(#REF!,MATCH(Tableau1[[#This Row],[species_name]],#REF!,0),2)</f>
        <v>#REF!</v>
      </c>
      <c r="AC4835" s="3" t="e">
        <f>Tableau1[[#This Row],[value]]/Tableau1[[#This Row],[débarquements totaux de l''espèce]]</f>
        <v>#REF!</v>
      </c>
    </row>
    <row r="4836" spans="1:29" x14ac:dyDescent="0.2">
      <c r="A4836" s="1">
        <v>45355</v>
      </c>
      <c r="B4836" t="s">
        <v>24</v>
      </c>
      <c r="C4836" t="s">
        <v>25</v>
      </c>
      <c r="D4836">
        <v>2022</v>
      </c>
      <c r="E4836" t="s">
        <v>26</v>
      </c>
      <c r="F4836" t="s">
        <v>59</v>
      </c>
      <c r="G4836" t="s">
        <v>240</v>
      </c>
      <c r="H4836" t="s">
        <v>29</v>
      </c>
      <c r="M4836" t="s">
        <v>417</v>
      </c>
      <c r="N4836" t="str">
        <f>_xlfn.CONCAT(Tableau1[[#This Row],[species_name]],Tableau1[[#This Row],[sub_reg]])</f>
        <v>Stony sea urchinsa 7</v>
      </c>
      <c r="O4836" t="s">
        <v>32</v>
      </c>
      <c r="P4836" t="s">
        <v>33</v>
      </c>
      <c r="Q4836" t="s">
        <v>34</v>
      </c>
      <c r="R4836">
        <v>14339.992099999999</v>
      </c>
      <c r="S4836" t="s">
        <v>35</v>
      </c>
      <c r="T4836" t="s">
        <v>279</v>
      </c>
      <c r="U4836" t="s">
        <v>280</v>
      </c>
      <c r="V4836" t="s">
        <v>62</v>
      </c>
      <c r="W4836">
        <f>IFERROR(INDEX(#REF!,MATCH(Tableau1[[#This Row],[Identifiant pour calcul]],#REF!,0),9),0)</f>
        <v>0</v>
      </c>
      <c r="X4836">
        <f>Tableau1[[#This Row],[value]]*0.125*Tableau1[[#This Row],[Sequestration factor]]</f>
        <v>0</v>
      </c>
      <c r="Y4836" t="s">
        <v>39</v>
      </c>
      <c r="Z4836" t="s">
        <v>40</v>
      </c>
      <c r="AA4836" t="s">
        <v>39</v>
      </c>
      <c r="AB4836" t="e">
        <f>INDEX(#REF!,MATCH(Tableau1[[#This Row],[species_name]],#REF!,0),2)</f>
        <v>#REF!</v>
      </c>
      <c r="AC4836" s="3" t="e">
        <f>Tableau1[[#This Row],[value]]/Tableau1[[#This Row],[débarquements totaux de l''espèce]]</f>
        <v>#REF!</v>
      </c>
    </row>
    <row r="4837" spans="1:29" x14ac:dyDescent="0.2">
      <c r="A4837" s="1">
        <v>45355</v>
      </c>
      <c r="B4837" t="s">
        <v>24</v>
      </c>
      <c r="C4837" t="s">
        <v>25</v>
      </c>
      <c r="D4837">
        <v>2022</v>
      </c>
      <c r="E4837" t="s">
        <v>26</v>
      </c>
      <c r="F4837" t="s">
        <v>239</v>
      </c>
      <c r="G4837" t="s">
        <v>240</v>
      </c>
      <c r="H4837" t="s">
        <v>29</v>
      </c>
      <c r="M4837" t="s">
        <v>241</v>
      </c>
      <c r="N4837" t="str">
        <f>_xlfn.CONCAT(Tableau1[[#This Row],[species_name]],Tableau1[[#This Row],[sub_reg]])</f>
        <v>Stony sea urchinsa 8</v>
      </c>
      <c r="O4837" t="s">
        <v>32</v>
      </c>
      <c r="P4837" t="s">
        <v>33</v>
      </c>
      <c r="Q4837" t="s">
        <v>34</v>
      </c>
      <c r="R4837">
        <v>1641.6832999999999</v>
      </c>
      <c r="S4837" t="s">
        <v>35</v>
      </c>
      <c r="T4837" t="s">
        <v>279</v>
      </c>
      <c r="U4837" t="s">
        <v>280</v>
      </c>
      <c r="V4837" t="s">
        <v>38</v>
      </c>
      <c r="W4837">
        <f>IFERROR(INDEX(#REF!,MATCH(Tableau1[[#This Row],[Identifiant pour calcul]],#REF!,0),9),0)</f>
        <v>0</v>
      </c>
      <c r="X4837">
        <f>Tableau1[[#This Row],[value]]*0.125*Tableau1[[#This Row],[Sequestration factor]]</f>
        <v>0</v>
      </c>
      <c r="Y4837" t="s">
        <v>39</v>
      </c>
      <c r="Z4837" t="s">
        <v>40</v>
      </c>
      <c r="AA4837" t="s">
        <v>39</v>
      </c>
      <c r="AB4837" t="e">
        <f>INDEX(#REF!,MATCH(Tableau1[[#This Row],[species_name]],#REF!,0),2)</f>
        <v>#REF!</v>
      </c>
      <c r="AC4837" s="3" t="e">
        <f>Tableau1[[#This Row],[value]]/Tableau1[[#This Row],[débarquements totaux de l''espèce]]</f>
        <v>#REF!</v>
      </c>
    </row>
    <row r="4838" spans="1:29" x14ac:dyDescent="0.2">
      <c r="A4838" s="1">
        <v>45355</v>
      </c>
      <c r="B4838" t="s">
        <v>24</v>
      </c>
      <c r="C4838" t="s">
        <v>25</v>
      </c>
      <c r="D4838">
        <v>2022</v>
      </c>
      <c r="E4838" t="s">
        <v>86</v>
      </c>
      <c r="F4838" t="s">
        <v>59</v>
      </c>
      <c r="G4838" t="s">
        <v>107</v>
      </c>
      <c r="H4838" t="s">
        <v>29</v>
      </c>
      <c r="M4838" t="s">
        <v>506</v>
      </c>
      <c r="N4838" t="str">
        <f>_xlfn.CONCAT(Tableau1[[#This Row],[species_name]],Tableau1[[#This Row],[sub_reg]])</f>
        <v>Sea urchins, etc. nei27.8.a</v>
      </c>
      <c r="O4838" t="s">
        <v>32</v>
      </c>
      <c r="P4838" t="s">
        <v>33</v>
      </c>
      <c r="Q4838" t="s">
        <v>34</v>
      </c>
      <c r="R4838">
        <v>21542</v>
      </c>
      <c r="S4838" t="s">
        <v>35</v>
      </c>
      <c r="T4838" t="s">
        <v>507</v>
      </c>
      <c r="U4838" t="s">
        <v>508</v>
      </c>
      <c r="V4838" t="s">
        <v>331</v>
      </c>
      <c r="W4838">
        <f>IFERROR(INDEX(#REF!,MATCH(Tableau1[[#This Row],[Identifiant pour calcul]],#REF!,0),9),0)</f>
        <v>0</v>
      </c>
      <c r="X4838">
        <f>Tableau1[[#This Row],[value]]*0.125*Tableau1[[#This Row],[Sequestration factor]]</f>
        <v>0</v>
      </c>
      <c r="Y4838" t="s">
        <v>39</v>
      </c>
      <c r="Z4838" t="s">
        <v>40</v>
      </c>
      <c r="AA4838" t="s">
        <v>39</v>
      </c>
      <c r="AB4838" t="e">
        <f>INDEX(#REF!,MATCH(Tableau1[[#This Row],[species_name]],#REF!,0),2)</f>
        <v>#REF!</v>
      </c>
      <c r="AC4838" s="3" t="e">
        <f>Tableau1[[#This Row],[value]]/Tableau1[[#This Row],[débarquements totaux de l''espèce]]</f>
        <v>#REF!</v>
      </c>
    </row>
    <row r="4839" spans="1:29" x14ac:dyDescent="0.2">
      <c r="A4839" s="1">
        <v>45355</v>
      </c>
      <c r="B4839" t="s">
        <v>24</v>
      </c>
      <c r="C4839" t="s">
        <v>25</v>
      </c>
      <c r="D4839">
        <v>2022</v>
      </c>
      <c r="E4839" t="s">
        <v>86</v>
      </c>
      <c r="F4839" t="s">
        <v>217</v>
      </c>
      <c r="G4839" t="s">
        <v>107</v>
      </c>
      <c r="H4839" t="s">
        <v>29</v>
      </c>
      <c r="M4839" t="s">
        <v>771</v>
      </c>
      <c r="N4839" t="str">
        <f>_xlfn.CONCAT(Tableau1[[#This Row],[species_name]],Tableau1[[#This Row],[sub_reg]])</f>
        <v>Sea urchins, etc. nei27.8.a</v>
      </c>
      <c r="O4839" t="s">
        <v>32</v>
      </c>
      <c r="P4839" t="s">
        <v>33</v>
      </c>
      <c r="Q4839" t="s">
        <v>34</v>
      </c>
      <c r="R4839">
        <v>38306.97</v>
      </c>
      <c r="S4839" t="s">
        <v>35</v>
      </c>
      <c r="T4839" t="s">
        <v>507</v>
      </c>
      <c r="U4839" t="s">
        <v>508</v>
      </c>
      <c r="V4839" t="s">
        <v>331</v>
      </c>
      <c r="W4839">
        <f>IFERROR(INDEX(#REF!,MATCH(Tableau1[[#This Row],[Identifiant pour calcul]],#REF!,0),9),0)</f>
        <v>0</v>
      </c>
      <c r="X4839">
        <f>Tableau1[[#This Row],[value]]*0.125*Tableau1[[#This Row],[Sequestration factor]]</f>
        <v>0</v>
      </c>
      <c r="Y4839" t="s">
        <v>39</v>
      </c>
      <c r="Z4839" t="s">
        <v>40</v>
      </c>
      <c r="AA4839" t="s">
        <v>39</v>
      </c>
      <c r="AB4839" t="e">
        <f>INDEX(#REF!,MATCH(Tableau1[[#This Row],[species_name]],#REF!,0),2)</f>
        <v>#REF!</v>
      </c>
      <c r="AC4839" s="3" t="e">
        <f>Tableau1[[#This Row],[value]]/Tableau1[[#This Row],[débarquements totaux de l''espèce]]</f>
        <v>#REF!</v>
      </c>
    </row>
    <row r="4840" spans="1:29" x14ac:dyDescent="0.2">
      <c r="A4840" s="1">
        <v>45355</v>
      </c>
      <c r="B4840" t="s">
        <v>24</v>
      </c>
      <c r="C4840" t="s">
        <v>25</v>
      </c>
      <c r="D4840">
        <v>2022</v>
      </c>
      <c r="E4840" t="s">
        <v>86</v>
      </c>
      <c r="F4840" t="s">
        <v>158</v>
      </c>
      <c r="G4840" t="s">
        <v>107</v>
      </c>
      <c r="H4840" t="s">
        <v>29</v>
      </c>
      <c r="L4840" t="s">
        <v>822</v>
      </c>
      <c r="M4840" t="s">
        <v>823</v>
      </c>
      <c r="N4840" t="str">
        <f>_xlfn.CONCAT(Tableau1[[#This Row],[species_name]],Tableau1[[#This Row],[sub_reg]])</f>
        <v>Sea urchins, etc. nei27.8.a</v>
      </c>
      <c r="O4840" t="s">
        <v>32</v>
      </c>
      <c r="P4840" t="s">
        <v>33</v>
      </c>
      <c r="Q4840" t="s">
        <v>34</v>
      </c>
      <c r="R4840">
        <v>1364.42</v>
      </c>
      <c r="S4840" t="s">
        <v>35</v>
      </c>
      <c r="T4840" t="s">
        <v>507</v>
      </c>
      <c r="U4840" t="s">
        <v>508</v>
      </c>
      <c r="V4840" t="s">
        <v>331</v>
      </c>
      <c r="W4840">
        <f>IFERROR(INDEX(#REF!,MATCH(Tableau1[[#This Row],[Identifiant pour calcul]],#REF!,0),9),0)</f>
        <v>0</v>
      </c>
      <c r="X4840">
        <f>Tableau1[[#This Row],[value]]*0.125*Tableau1[[#This Row],[Sequestration factor]]</f>
        <v>0</v>
      </c>
      <c r="Y4840" t="s">
        <v>39</v>
      </c>
      <c r="Z4840" t="s">
        <v>40</v>
      </c>
      <c r="AA4840" t="s">
        <v>39</v>
      </c>
      <c r="AB4840" t="e">
        <f>INDEX(#REF!,MATCH(Tableau1[[#This Row],[species_name]],#REF!,0),2)</f>
        <v>#REF!</v>
      </c>
      <c r="AC4840" s="3" t="e">
        <f>Tableau1[[#This Row],[value]]/Tableau1[[#This Row],[débarquements totaux de l''espèce]]</f>
        <v>#REF!</v>
      </c>
    </row>
    <row r="4841" spans="1:29" x14ac:dyDescent="0.2">
      <c r="A4841" s="1">
        <v>45355</v>
      </c>
      <c r="B4841" t="s">
        <v>24</v>
      </c>
      <c r="C4841" t="s">
        <v>25</v>
      </c>
      <c r="D4841">
        <v>2022</v>
      </c>
      <c r="E4841" t="s">
        <v>86</v>
      </c>
      <c r="F4841" t="s">
        <v>87</v>
      </c>
      <c r="G4841" t="s">
        <v>107</v>
      </c>
      <c r="H4841" t="s">
        <v>29</v>
      </c>
      <c r="M4841" t="s">
        <v>830</v>
      </c>
      <c r="N4841" t="str">
        <f>_xlfn.CONCAT(Tableau1[[#This Row],[species_name]],Tableau1[[#This Row],[sub_reg]])</f>
        <v>Sea urchins, etc. nei27.8.a</v>
      </c>
      <c r="O4841" t="s">
        <v>32</v>
      </c>
      <c r="P4841" t="s">
        <v>33</v>
      </c>
      <c r="Q4841" t="s">
        <v>34</v>
      </c>
      <c r="R4841">
        <v>58189.74</v>
      </c>
      <c r="S4841" t="s">
        <v>35</v>
      </c>
      <c r="T4841" t="s">
        <v>507</v>
      </c>
      <c r="U4841" t="s">
        <v>508</v>
      </c>
      <c r="V4841" t="s">
        <v>331</v>
      </c>
      <c r="W4841">
        <f>IFERROR(INDEX(#REF!,MATCH(Tableau1[[#This Row],[Identifiant pour calcul]],#REF!,0),9),0)</f>
        <v>0</v>
      </c>
      <c r="X4841">
        <f>Tableau1[[#This Row],[value]]*0.125*Tableau1[[#This Row],[Sequestration factor]]</f>
        <v>0</v>
      </c>
      <c r="Y4841" t="s">
        <v>39</v>
      </c>
      <c r="Z4841" t="s">
        <v>40</v>
      </c>
      <c r="AA4841" t="s">
        <v>39</v>
      </c>
      <c r="AB4841" t="e">
        <f>INDEX(#REF!,MATCH(Tableau1[[#This Row],[species_name]],#REF!,0),2)</f>
        <v>#REF!</v>
      </c>
      <c r="AC4841" s="3" t="e">
        <f>Tableau1[[#This Row],[value]]/Tableau1[[#This Row],[débarquements totaux de l''espèce]]</f>
        <v>#REF!</v>
      </c>
    </row>
    <row r="4842" spans="1:29" x14ac:dyDescent="0.2">
      <c r="A4842" s="1">
        <v>45355</v>
      </c>
      <c r="B4842" t="s">
        <v>24</v>
      </c>
      <c r="C4842" t="s">
        <v>25</v>
      </c>
      <c r="D4842">
        <v>2022</v>
      </c>
      <c r="E4842" t="s">
        <v>86</v>
      </c>
      <c r="F4842" t="s">
        <v>158</v>
      </c>
      <c r="G4842" t="s">
        <v>77</v>
      </c>
      <c r="H4842" t="s">
        <v>29</v>
      </c>
      <c r="L4842" t="s">
        <v>413</v>
      </c>
      <c r="M4842" t="s">
        <v>414</v>
      </c>
      <c r="N4842" t="str">
        <f>_xlfn.CONCAT(Tableau1[[#This Row],[species_name]],Tableau1[[#This Row],[sub_reg]])</f>
        <v>Sea urchins, etc. nei27.8.a</v>
      </c>
      <c r="O4842" t="s">
        <v>32</v>
      </c>
      <c r="P4842" t="s">
        <v>33</v>
      </c>
      <c r="Q4842" t="s">
        <v>34</v>
      </c>
      <c r="R4842">
        <v>12323.33</v>
      </c>
      <c r="S4842" t="s">
        <v>35</v>
      </c>
      <c r="T4842" t="s">
        <v>507</v>
      </c>
      <c r="U4842" t="s">
        <v>508</v>
      </c>
      <c r="V4842" t="s">
        <v>331</v>
      </c>
      <c r="W4842">
        <f>IFERROR(INDEX(#REF!,MATCH(Tableau1[[#This Row],[Identifiant pour calcul]],#REF!,0),9),0)</f>
        <v>0</v>
      </c>
      <c r="X4842">
        <f>Tableau1[[#This Row],[value]]*0.125*Tableau1[[#This Row],[Sequestration factor]]</f>
        <v>0</v>
      </c>
      <c r="Y4842" t="s">
        <v>39</v>
      </c>
      <c r="Z4842" t="s">
        <v>40</v>
      </c>
      <c r="AA4842" t="s">
        <v>39</v>
      </c>
      <c r="AB4842" t="e">
        <f>INDEX(#REF!,MATCH(Tableau1[[#This Row],[species_name]],#REF!,0),2)</f>
        <v>#REF!</v>
      </c>
      <c r="AC4842" s="3" t="e">
        <f>Tableau1[[#This Row],[value]]/Tableau1[[#This Row],[débarquements totaux de l''espèce]]</f>
        <v>#REF!</v>
      </c>
    </row>
    <row r="4843" spans="1:29" x14ac:dyDescent="0.2">
      <c r="A4843" s="1">
        <v>45355</v>
      </c>
      <c r="B4843" t="s">
        <v>24</v>
      </c>
      <c r="C4843" t="s">
        <v>25</v>
      </c>
      <c r="D4843">
        <v>2022</v>
      </c>
      <c r="E4843" t="s">
        <v>86</v>
      </c>
      <c r="F4843" t="s">
        <v>217</v>
      </c>
      <c r="G4843" t="s">
        <v>77</v>
      </c>
      <c r="H4843" t="s">
        <v>29</v>
      </c>
      <c r="L4843" t="s">
        <v>218</v>
      </c>
      <c r="M4843" t="s">
        <v>219</v>
      </c>
      <c r="N4843" t="str">
        <f>_xlfn.CONCAT(Tableau1[[#This Row],[species_name]],Tableau1[[#This Row],[sub_reg]])</f>
        <v>Ballan wrasse27.8.b</v>
      </c>
      <c r="O4843" t="s">
        <v>32</v>
      </c>
      <c r="P4843" t="s">
        <v>33</v>
      </c>
      <c r="Q4843" t="s">
        <v>34</v>
      </c>
      <c r="R4843">
        <v>1666.82</v>
      </c>
      <c r="S4843" t="s">
        <v>35</v>
      </c>
      <c r="T4843" t="s">
        <v>343</v>
      </c>
      <c r="U4843" t="s">
        <v>344</v>
      </c>
      <c r="V4843" t="s">
        <v>338</v>
      </c>
      <c r="W4843">
        <f>IFERROR(INDEX(#REF!,MATCH(Tableau1[[#This Row],[Identifiant pour calcul]],#REF!,0),9),0)</f>
        <v>0</v>
      </c>
      <c r="X4843">
        <f>Tableau1[[#This Row],[value]]*0.125*Tableau1[[#This Row],[Sequestration factor]]</f>
        <v>0</v>
      </c>
      <c r="Y4843" t="s">
        <v>39</v>
      </c>
      <c r="Z4843" t="s">
        <v>40</v>
      </c>
      <c r="AA4843" t="s">
        <v>39</v>
      </c>
      <c r="AB4843" t="e">
        <f>INDEX(#REF!,MATCH(Tableau1[[#This Row],[species_name]],#REF!,0),2)</f>
        <v>#REF!</v>
      </c>
      <c r="AC4843" s="3" t="e">
        <f>Tableau1[[#This Row],[value]]/Tableau1[[#This Row],[débarquements totaux de l''espèce]]</f>
        <v>#REF!</v>
      </c>
    </row>
    <row r="4844" spans="1:29" x14ac:dyDescent="0.2">
      <c r="A4844" s="1">
        <v>45355</v>
      </c>
      <c r="B4844" t="s">
        <v>24</v>
      </c>
      <c r="C4844" t="s">
        <v>25</v>
      </c>
      <c r="D4844">
        <v>2022</v>
      </c>
      <c r="E4844" t="s">
        <v>86</v>
      </c>
      <c r="F4844" t="s">
        <v>59</v>
      </c>
      <c r="G4844" t="s">
        <v>107</v>
      </c>
      <c r="H4844" t="s">
        <v>29</v>
      </c>
      <c r="M4844" t="s">
        <v>506</v>
      </c>
      <c r="N4844" t="str">
        <f>_xlfn.CONCAT(Tableau1[[#This Row],[species_name]],Tableau1[[#This Row],[sub_reg]])</f>
        <v>Ballan wrasse27.8.a</v>
      </c>
      <c r="O4844" t="s">
        <v>32</v>
      </c>
      <c r="P4844" t="s">
        <v>33</v>
      </c>
      <c r="Q4844" t="s">
        <v>34</v>
      </c>
      <c r="R4844">
        <v>8196.73</v>
      </c>
      <c r="S4844" t="s">
        <v>35</v>
      </c>
      <c r="T4844" t="s">
        <v>343</v>
      </c>
      <c r="U4844" t="s">
        <v>344</v>
      </c>
      <c r="V4844" t="s">
        <v>331</v>
      </c>
      <c r="W4844">
        <f>IFERROR(INDEX(#REF!,MATCH(Tableau1[[#This Row],[Identifiant pour calcul]],#REF!,0),9),0)</f>
        <v>0</v>
      </c>
      <c r="X4844">
        <f>Tableau1[[#This Row],[value]]*0.125*Tableau1[[#This Row],[Sequestration factor]]</f>
        <v>0</v>
      </c>
      <c r="Y4844" t="s">
        <v>39</v>
      </c>
      <c r="Z4844" t="s">
        <v>40</v>
      </c>
      <c r="AA4844" t="s">
        <v>39</v>
      </c>
      <c r="AB4844" t="e">
        <f>INDEX(#REF!,MATCH(Tableau1[[#This Row],[species_name]],#REF!,0),2)</f>
        <v>#REF!</v>
      </c>
      <c r="AC4844" s="3" t="e">
        <f>Tableau1[[#This Row],[value]]/Tableau1[[#This Row],[débarquements totaux de l''espèce]]</f>
        <v>#REF!</v>
      </c>
    </row>
    <row r="4845" spans="1:29" x14ac:dyDescent="0.2">
      <c r="A4845" s="1">
        <v>45355</v>
      </c>
      <c r="B4845" t="s">
        <v>24</v>
      </c>
      <c r="C4845" t="s">
        <v>25</v>
      </c>
      <c r="D4845">
        <v>2022</v>
      </c>
      <c r="E4845" t="s">
        <v>86</v>
      </c>
      <c r="F4845" t="s">
        <v>59</v>
      </c>
      <c r="G4845" t="s">
        <v>107</v>
      </c>
      <c r="H4845" t="s">
        <v>29</v>
      </c>
      <c r="M4845" t="s">
        <v>506</v>
      </c>
      <c r="N4845" t="str">
        <f>_xlfn.CONCAT(Tableau1[[#This Row],[species_name]],Tableau1[[#This Row],[sub_reg]])</f>
        <v>Ballan wrasse27.7.e</v>
      </c>
      <c r="O4845" t="s">
        <v>32</v>
      </c>
      <c r="P4845" t="s">
        <v>33</v>
      </c>
      <c r="Q4845" t="s">
        <v>34</v>
      </c>
      <c r="R4845">
        <v>2288.6999999999998</v>
      </c>
      <c r="S4845" t="s">
        <v>35</v>
      </c>
      <c r="T4845" t="s">
        <v>343</v>
      </c>
      <c r="U4845" t="s">
        <v>344</v>
      </c>
      <c r="V4845" t="s">
        <v>226</v>
      </c>
      <c r="W4845">
        <f>IFERROR(INDEX(#REF!,MATCH(Tableau1[[#This Row],[Identifiant pour calcul]],#REF!,0),9),0)</f>
        <v>0</v>
      </c>
      <c r="X4845">
        <f>Tableau1[[#This Row],[value]]*0.125*Tableau1[[#This Row],[Sequestration factor]]</f>
        <v>0</v>
      </c>
      <c r="Y4845" t="s">
        <v>39</v>
      </c>
      <c r="Z4845" t="s">
        <v>40</v>
      </c>
      <c r="AA4845" t="s">
        <v>39</v>
      </c>
      <c r="AB4845" t="e">
        <f>INDEX(#REF!,MATCH(Tableau1[[#This Row],[species_name]],#REF!,0),2)</f>
        <v>#REF!</v>
      </c>
      <c r="AC4845" s="3" t="e">
        <f>Tableau1[[#This Row],[value]]/Tableau1[[#This Row],[débarquements totaux de l''espèce]]</f>
        <v>#REF!</v>
      </c>
    </row>
    <row r="4846" spans="1:29" x14ac:dyDescent="0.2">
      <c r="A4846" s="1">
        <v>45355</v>
      </c>
      <c r="B4846" t="s">
        <v>24</v>
      </c>
      <c r="C4846" t="s">
        <v>25</v>
      </c>
      <c r="D4846">
        <v>2022</v>
      </c>
      <c r="E4846" t="s">
        <v>86</v>
      </c>
      <c r="F4846" t="s">
        <v>27</v>
      </c>
      <c r="G4846" t="s">
        <v>28</v>
      </c>
      <c r="H4846" t="s">
        <v>29</v>
      </c>
      <c r="L4846" t="s">
        <v>648</v>
      </c>
      <c r="M4846" t="s">
        <v>649</v>
      </c>
      <c r="N4846" t="str">
        <f>_xlfn.CONCAT(Tableau1[[#This Row],[species_name]],Tableau1[[#This Row],[sub_reg]])</f>
        <v>Ballan wrasse27.8.a</v>
      </c>
      <c r="O4846" t="s">
        <v>32</v>
      </c>
      <c r="P4846" t="s">
        <v>33</v>
      </c>
      <c r="Q4846" t="s">
        <v>34</v>
      </c>
      <c r="R4846">
        <v>27826.21</v>
      </c>
      <c r="S4846" t="s">
        <v>35</v>
      </c>
      <c r="T4846" t="s">
        <v>343</v>
      </c>
      <c r="U4846" t="s">
        <v>344</v>
      </c>
      <c r="V4846" t="s">
        <v>331</v>
      </c>
      <c r="W4846">
        <f>IFERROR(INDEX(#REF!,MATCH(Tableau1[[#This Row],[Identifiant pour calcul]],#REF!,0),9),0)</f>
        <v>0</v>
      </c>
      <c r="X4846">
        <f>Tableau1[[#This Row],[value]]*0.125*Tableau1[[#This Row],[Sequestration factor]]</f>
        <v>0</v>
      </c>
      <c r="Y4846" t="s">
        <v>39</v>
      </c>
      <c r="Z4846" t="s">
        <v>40</v>
      </c>
      <c r="AA4846" t="s">
        <v>39</v>
      </c>
      <c r="AB4846" t="e">
        <f>INDEX(#REF!,MATCH(Tableau1[[#This Row],[species_name]],#REF!,0),2)</f>
        <v>#REF!</v>
      </c>
      <c r="AC4846" s="3" t="e">
        <f>Tableau1[[#This Row],[value]]/Tableau1[[#This Row],[débarquements totaux de l''espèce]]</f>
        <v>#REF!</v>
      </c>
    </row>
    <row r="4847" spans="1:29" x14ac:dyDescent="0.2">
      <c r="A4847" s="1">
        <v>45355</v>
      </c>
      <c r="B4847" t="s">
        <v>24</v>
      </c>
      <c r="C4847" t="s">
        <v>25</v>
      </c>
      <c r="D4847">
        <v>2022</v>
      </c>
      <c r="E4847" t="s">
        <v>86</v>
      </c>
      <c r="F4847" t="s">
        <v>59</v>
      </c>
      <c r="G4847" t="s">
        <v>77</v>
      </c>
      <c r="H4847" t="s">
        <v>29</v>
      </c>
      <c r="M4847" t="s">
        <v>683</v>
      </c>
      <c r="N4847" t="str">
        <f>_xlfn.CONCAT(Tableau1[[#This Row],[species_name]],Tableau1[[#This Row],[sub_reg]])</f>
        <v>Ballan wrasse27.8.b</v>
      </c>
      <c r="O4847" t="s">
        <v>32</v>
      </c>
      <c r="P4847" t="s">
        <v>33</v>
      </c>
      <c r="Q4847" t="s">
        <v>34</v>
      </c>
      <c r="R4847">
        <v>1569.28</v>
      </c>
      <c r="S4847" t="s">
        <v>35</v>
      </c>
      <c r="T4847" t="s">
        <v>343</v>
      </c>
      <c r="U4847" t="s">
        <v>344</v>
      </c>
      <c r="V4847" t="s">
        <v>338</v>
      </c>
      <c r="W4847">
        <f>IFERROR(INDEX(#REF!,MATCH(Tableau1[[#This Row],[Identifiant pour calcul]],#REF!,0),9),0)</f>
        <v>0</v>
      </c>
      <c r="X4847">
        <f>Tableau1[[#This Row],[value]]*0.125*Tableau1[[#This Row],[Sequestration factor]]</f>
        <v>0</v>
      </c>
      <c r="Y4847" t="s">
        <v>39</v>
      </c>
      <c r="Z4847" t="s">
        <v>40</v>
      </c>
      <c r="AA4847" t="s">
        <v>39</v>
      </c>
      <c r="AB4847" t="e">
        <f>INDEX(#REF!,MATCH(Tableau1[[#This Row],[species_name]],#REF!,0),2)</f>
        <v>#REF!</v>
      </c>
      <c r="AC4847" s="3" t="e">
        <f>Tableau1[[#This Row],[value]]/Tableau1[[#This Row],[débarquements totaux de l''espèce]]</f>
        <v>#REF!</v>
      </c>
    </row>
    <row r="4848" spans="1:29" x14ac:dyDescent="0.2">
      <c r="A4848" s="1">
        <v>45355</v>
      </c>
      <c r="B4848" t="s">
        <v>24</v>
      </c>
      <c r="C4848" t="s">
        <v>25</v>
      </c>
      <c r="D4848">
        <v>2022</v>
      </c>
      <c r="E4848" t="s">
        <v>86</v>
      </c>
      <c r="F4848" t="s">
        <v>27</v>
      </c>
      <c r="G4848" t="s">
        <v>88</v>
      </c>
      <c r="H4848" t="s">
        <v>29</v>
      </c>
      <c r="M4848" t="s">
        <v>684</v>
      </c>
      <c r="N4848" t="str">
        <f>_xlfn.CONCAT(Tableau1[[#This Row],[species_name]],Tableau1[[#This Row],[sub_reg]])</f>
        <v>Ballan wrasse27.8.a</v>
      </c>
      <c r="O4848" t="s">
        <v>32</v>
      </c>
      <c r="P4848" t="s">
        <v>33</v>
      </c>
      <c r="Q4848" t="s">
        <v>34</v>
      </c>
      <c r="R4848">
        <v>15046.05</v>
      </c>
      <c r="S4848" t="s">
        <v>35</v>
      </c>
      <c r="T4848" t="s">
        <v>343</v>
      </c>
      <c r="U4848" t="s">
        <v>344</v>
      </c>
      <c r="V4848" t="s">
        <v>331</v>
      </c>
      <c r="W4848">
        <f>IFERROR(INDEX(#REF!,MATCH(Tableau1[[#This Row],[Identifiant pour calcul]],#REF!,0),9),0)</f>
        <v>0</v>
      </c>
      <c r="X4848">
        <f>Tableau1[[#This Row],[value]]*0.125*Tableau1[[#This Row],[Sequestration factor]]</f>
        <v>0</v>
      </c>
      <c r="Y4848" t="s">
        <v>39</v>
      </c>
      <c r="Z4848" t="s">
        <v>40</v>
      </c>
      <c r="AA4848" t="s">
        <v>39</v>
      </c>
      <c r="AB4848" t="e">
        <f>INDEX(#REF!,MATCH(Tableau1[[#This Row],[species_name]],#REF!,0),2)</f>
        <v>#REF!</v>
      </c>
      <c r="AC4848" s="3" t="e">
        <f>Tableau1[[#This Row],[value]]/Tableau1[[#This Row],[débarquements totaux de l''espèce]]</f>
        <v>#REF!</v>
      </c>
    </row>
    <row r="4849" spans="1:29" x14ac:dyDescent="0.2">
      <c r="A4849" s="1">
        <v>45355</v>
      </c>
      <c r="B4849" t="s">
        <v>24</v>
      </c>
      <c r="C4849" t="s">
        <v>25</v>
      </c>
      <c r="D4849">
        <v>2022</v>
      </c>
      <c r="E4849" t="s">
        <v>86</v>
      </c>
      <c r="F4849" t="s">
        <v>27</v>
      </c>
      <c r="G4849" t="s">
        <v>107</v>
      </c>
      <c r="H4849" t="s">
        <v>29</v>
      </c>
      <c r="M4849" t="s">
        <v>693</v>
      </c>
      <c r="N4849" t="str">
        <f>_xlfn.CONCAT(Tableau1[[#This Row],[species_name]],Tableau1[[#This Row],[sub_reg]])</f>
        <v>Ballan wrasse27.7.d</v>
      </c>
      <c r="O4849" t="s">
        <v>32</v>
      </c>
      <c r="P4849" t="s">
        <v>33</v>
      </c>
      <c r="Q4849" t="s">
        <v>34</v>
      </c>
      <c r="R4849">
        <v>7684.63</v>
      </c>
      <c r="S4849" t="s">
        <v>35</v>
      </c>
      <c r="T4849" t="s">
        <v>343</v>
      </c>
      <c r="U4849" t="s">
        <v>344</v>
      </c>
      <c r="V4849" t="s">
        <v>96</v>
      </c>
      <c r="W4849">
        <f>IFERROR(INDEX(#REF!,MATCH(Tableau1[[#This Row],[Identifiant pour calcul]],#REF!,0),9),0)</f>
        <v>0</v>
      </c>
      <c r="X4849">
        <f>Tableau1[[#This Row],[value]]*0.125*Tableau1[[#This Row],[Sequestration factor]]</f>
        <v>0</v>
      </c>
      <c r="Y4849" t="s">
        <v>39</v>
      </c>
      <c r="Z4849" t="s">
        <v>40</v>
      </c>
      <c r="AA4849" t="s">
        <v>39</v>
      </c>
      <c r="AB4849" t="e">
        <f>INDEX(#REF!,MATCH(Tableau1[[#This Row],[species_name]],#REF!,0),2)</f>
        <v>#REF!</v>
      </c>
      <c r="AC4849" s="3" t="e">
        <f>Tableau1[[#This Row],[value]]/Tableau1[[#This Row],[débarquements totaux de l''espèce]]</f>
        <v>#REF!</v>
      </c>
    </row>
    <row r="4850" spans="1:29" x14ac:dyDescent="0.2">
      <c r="A4850" s="1">
        <v>45355</v>
      </c>
      <c r="B4850" t="s">
        <v>24</v>
      </c>
      <c r="C4850" t="s">
        <v>25</v>
      </c>
      <c r="D4850">
        <v>2022</v>
      </c>
      <c r="E4850" t="s">
        <v>86</v>
      </c>
      <c r="F4850" t="s">
        <v>27</v>
      </c>
      <c r="G4850" t="s">
        <v>107</v>
      </c>
      <c r="H4850" t="s">
        <v>29</v>
      </c>
      <c r="M4850" t="s">
        <v>693</v>
      </c>
      <c r="N4850" t="str">
        <f>_xlfn.CONCAT(Tableau1[[#This Row],[species_name]],Tableau1[[#This Row],[sub_reg]])</f>
        <v>Ballan wrasse27.7.e</v>
      </c>
      <c r="O4850" t="s">
        <v>32</v>
      </c>
      <c r="P4850" t="s">
        <v>33</v>
      </c>
      <c r="Q4850" t="s">
        <v>34</v>
      </c>
      <c r="R4850">
        <v>14002.84</v>
      </c>
      <c r="S4850" t="s">
        <v>35</v>
      </c>
      <c r="T4850" t="s">
        <v>343</v>
      </c>
      <c r="U4850" t="s">
        <v>344</v>
      </c>
      <c r="V4850" t="s">
        <v>226</v>
      </c>
      <c r="W4850">
        <f>IFERROR(INDEX(#REF!,MATCH(Tableau1[[#This Row],[Identifiant pour calcul]],#REF!,0),9),0)</f>
        <v>0</v>
      </c>
      <c r="X4850">
        <f>Tableau1[[#This Row],[value]]*0.125*Tableau1[[#This Row],[Sequestration factor]]</f>
        <v>0</v>
      </c>
      <c r="Y4850" t="s">
        <v>39</v>
      </c>
      <c r="Z4850" t="s">
        <v>40</v>
      </c>
      <c r="AA4850" t="s">
        <v>39</v>
      </c>
      <c r="AB4850" t="e">
        <f>INDEX(#REF!,MATCH(Tableau1[[#This Row],[species_name]],#REF!,0),2)</f>
        <v>#REF!</v>
      </c>
      <c r="AC4850" s="3" t="e">
        <f>Tableau1[[#This Row],[value]]/Tableau1[[#This Row],[débarquements totaux de l''espèce]]</f>
        <v>#REF!</v>
      </c>
    </row>
    <row r="4851" spans="1:29" x14ac:dyDescent="0.2">
      <c r="A4851" s="1">
        <v>45355</v>
      </c>
      <c r="B4851" t="s">
        <v>24</v>
      </c>
      <c r="C4851" t="s">
        <v>25</v>
      </c>
      <c r="D4851">
        <v>2022</v>
      </c>
      <c r="E4851" t="s">
        <v>86</v>
      </c>
      <c r="F4851" t="s">
        <v>27</v>
      </c>
      <c r="G4851" t="s">
        <v>107</v>
      </c>
      <c r="H4851" t="s">
        <v>29</v>
      </c>
      <c r="M4851" t="s">
        <v>693</v>
      </c>
      <c r="N4851" t="str">
        <f>_xlfn.CONCAT(Tableau1[[#This Row],[species_name]],Tableau1[[#This Row],[sub_reg]])</f>
        <v>Ballan wrasse27.8.a</v>
      </c>
      <c r="O4851" t="s">
        <v>32</v>
      </c>
      <c r="P4851" t="s">
        <v>33</v>
      </c>
      <c r="Q4851" t="s">
        <v>34</v>
      </c>
      <c r="R4851">
        <v>58731.79</v>
      </c>
      <c r="S4851" t="s">
        <v>35</v>
      </c>
      <c r="T4851" t="s">
        <v>343</v>
      </c>
      <c r="U4851" t="s">
        <v>344</v>
      </c>
      <c r="V4851" t="s">
        <v>331</v>
      </c>
      <c r="W4851">
        <f>IFERROR(INDEX(#REF!,MATCH(Tableau1[[#This Row],[Identifiant pour calcul]],#REF!,0),9),0)</f>
        <v>0</v>
      </c>
      <c r="X4851">
        <f>Tableau1[[#This Row],[value]]*0.125*Tableau1[[#This Row],[Sequestration factor]]</f>
        <v>0</v>
      </c>
      <c r="Y4851" t="s">
        <v>39</v>
      </c>
      <c r="Z4851" t="s">
        <v>40</v>
      </c>
      <c r="AA4851" t="s">
        <v>39</v>
      </c>
      <c r="AB4851" t="e">
        <f>INDEX(#REF!,MATCH(Tableau1[[#This Row],[species_name]],#REF!,0),2)</f>
        <v>#REF!</v>
      </c>
      <c r="AC4851" s="3" t="e">
        <f>Tableau1[[#This Row],[value]]/Tableau1[[#This Row],[débarquements totaux de l''espèce]]</f>
        <v>#REF!</v>
      </c>
    </row>
    <row r="4852" spans="1:29" x14ac:dyDescent="0.2">
      <c r="A4852" s="1">
        <v>45355</v>
      </c>
      <c r="B4852" t="s">
        <v>24</v>
      </c>
      <c r="C4852" t="s">
        <v>25</v>
      </c>
      <c r="D4852">
        <v>2022</v>
      </c>
      <c r="E4852" t="s">
        <v>86</v>
      </c>
      <c r="F4852" t="s">
        <v>27</v>
      </c>
      <c r="G4852" t="s">
        <v>77</v>
      </c>
      <c r="H4852" t="s">
        <v>29</v>
      </c>
      <c r="M4852" t="s">
        <v>738</v>
      </c>
      <c r="N4852" t="str">
        <f>_xlfn.CONCAT(Tableau1[[#This Row],[species_name]],Tableau1[[#This Row],[sub_reg]])</f>
        <v>Ballan wrasse27.7.d</v>
      </c>
      <c r="O4852" t="s">
        <v>32</v>
      </c>
      <c r="P4852" t="s">
        <v>33</v>
      </c>
      <c r="Q4852" t="s">
        <v>34</v>
      </c>
      <c r="R4852">
        <v>2741.12</v>
      </c>
      <c r="S4852" t="s">
        <v>35</v>
      </c>
      <c r="T4852" t="s">
        <v>343</v>
      </c>
      <c r="U4852" t="s">
        <v>344</v>
      </c>
      <c r="V4852" t="s">
        <v>96</v>
      </c>
      <c r="W4852">
        <f>IFERROR(INDEX(#REF!,MATCH(Tableau1[[#This Row],[Identifiant pour calcul]],#REF!,0),9),0)</f>
        <v>0</v>
      </c>
      <c r="X4852">
        <f>Tableau1[[#This Row],[value]]*0.125*Tableau1[[#This Row],[Sequestration factor]]</f>
        <v>0</v>
      </c>
      <c r="Y4852" t="s">
        <v>39</v>
      </c>
      <c r="Z4852" t="s">
        <v>40</v>
      </c>
      <c r="AA4852" t="s">
        <v>39</v>
      </c>
      <c r="AB4852" t="e">
        <f>INDEX(#REF!,MATCH(Tableau1[[#This Row],[species_name]],#REF!,0),2)</f>
        <v>#REF!</v>
      </c>
      <c r="AC4852" s="3" t="e">
        <f>Tableau1[[#This Row],[value]]/Tableau1[[#This Row],[débarquements totaux de l''espèce]]</f>
        <v>#REF!</v>
      </c>
    </row>
    <row r="4853" spans="1:29" x14ac:dyDescent="0.2">
      <c r="A4853" s="1">
        <v>45355</v>
      </c>
      <c r="B4853" t="s">
        <v>24</v>
      </c>
      <c r="C4853" t="s">
        <v>25</v>
      </c>
      <c r="D4853">
        <v>2022</v>
      </c>
      <c r="E4853" t="s">
        <v>86</v>
      </c>
      <c r="F4853" t="s">
        <v>27</v>
      </c>
      <c r="G4853" t="s">
        <v>77</v>
      </c>
      <c r="H4853" t="s">
        <v>29</v>
      </c>
      <c r="M4853" t="s">
        <v>738</v>
      </c>
      <c r="N4853" t="str">
        <f>_xlfn.CONCAT(Tableau1[[#This Row],[species_name]],Tableau1[[#This Row],[sub_reg]])</f>
        <v>Ballan wrasse27.7.h</v>
      </c>
      <c r="O4853" t="s">
        <v>32</v>
      </c>
      <c r="P4853" t="s">
        <v>33</v>
      </c>
      <c r="Q4853" t="s">
        <v>34</v>
      </c>
      <c r="R4853">
        <v>1202.1099999999999</v>
      </c>
      <c r="S4853" t="s">
        <v>35</v>
      </c>
      <c r="T4853" t="s">
        <v>343</v>
      </c>
      <c r="U4853" t="s">
        <v>344</v>
      </c>
      <c r="V4853" t="s">
        <v>330</v>
      </c>
      <c r="W4853">
        <f>IFERROR(INDEX(#REF!,MATCH(Tableau1[[#This Row],[Identifiant pour calcul]],#REF!,0),9),0)</f>
        <v>0</v>
      </c>
      <c r="X4853">
        <f>Tableau1[[#This Row],[value]]*0.125*Tableau1[[#This Row],[Sequestration factor]]</f>
        <v>0</v>
      </c>
      <c r="Y4853" t="s">
        <v>39</v>
      </c>
      <c r="Z4853" t="s">
        <v>40</v>
      </c>
      <c r="AA4853" t="s">
        <v>39</v>
      </c>
      <c r="AB4853" t="e">
        <f>INDEX(#REF!,MATCH(Tableau1[[#This Row],[species_name]],#REF!,0),2)</f>
        <v>#REF!</v>
      </c>
      <c r="AC4853" s="3" t="e">
        <f>Tableau1[[#This Row],[value]]/Tableau1[[#This Row],[débarquements totaux de l''espèce]]</f>
        <v>#REF!</v>
      </c>
    </row>
    <row r="4854" spans="1:29" x14ac:dyDescent="0.2">
      <c r="A4854" s="1">
        <v>45355</v>
      </c>
      <c r="B4854" t="s">
        <v>24</v>
      </c>
      <c r="C4854" t="s">
        <v>25</v>
      </c>
      <c r="D4854">
        <v>2022</v>
      </c>
      <c r="E4854" t="s">
        <v>86</v>
      </c>
      <c r="F4854" t="s">
        <v>27</v>
      </c>
      <c r="G4854" t="s">
        <v>77</v>
      </c>
      <c r="H4854" t="s">
        <v>29</v>
      </c>
      <c r="M4854" t="s">
        <v>738</v>
      </c>
      <c r="N4854" t="str">
        <f>_xlfn.CONCAT(Tableau1[[#This Row],[species_name]],Tableau1[[#This Row],[sub_reg]])</f>
        <v>Ballan wrasse27.8.a</v>
      </c>
      <c r="O4854" t="s">
        <v>32</v>
      </c>
      <c r="P4854" t="s">
        <v>33</v>
      </c>
      <c r="Q4854" t="s">
        <v>34</v>
      </c>
      <c r="R4854">
        <v>51509.03</v>
      </c>
      <c r="S4854" t="s">
        <v>35</v>
      </c>
      <c r="T4854" t="s">
        <v>343</v>
      </c>
      <c r="U4854" t="s">
        <v>344</v>
      </c>
      <c r="V4854" t="s">
        <v>331</v>
      </c>
      <c r="W4854">
        <f>IFERROR(INDEX(#REF!,MATCH(Tableau1[[#This Row],[Identifiant pour calcul]],#REF!,0),9),0)</f>
        <v>0</v>
      </c>
      <c r="X4854">
        <f>Tableau1[[#This Row],[value]]*0.125*Tableau1[[#This Row],[Sequestration factor]]</f>
        <v>0</v>
      </c>
      <c r="Y4854" t="s">
        <v>39</v>
      </c>
      <c r="Z4854" t="s">
        <v>40</v>
      </c>
      <c r="AA4854" t="s">
        <v>39</v>
      </c>
      <c r="AB4854" t="e">
        <f>INDEX(#REF!,MATCH(Tableau1[[#This Row],[species_name]],#REF!,0),2)</f>
        <v>#REF!</v>
      </c>
      <c r="AC4854" s="3" t="e">
        <f>Tableau1[[#This Row],[value]]/Tableau1[[#This Row],[débarquements totaux de l''espèce]]</f>
        <v>#REF!</v>
      </c>
    </row>
    <row r="4855" spans="1:29" x14ac:dyDescent="0.2">
      <c r="A4855" s="1">
        <v>45355</v>
      </c>
      <c r="B4855" t="s">
        <v>24</v>
      </c>
      <c r="C4855" t="s">
        <v>25</v>
      </c>
      <c r="D4855">
        <v>2022</v>
      </c>
      <c r="E4855" t="s">
        <v>86</v>
      </c>
      <c r="F4855" t="s">
        <v>27</v>
      </c>
      <c r="G4855" t="s">
        <v>77</v>
      </c>
      <c r="H4855" t="s">
        <v>29</v>
      </c>
      <c r="M4855" t="s">
        <v>738</v>
      </c>
      <c r="N4855" t="str">
        <f>_xlfn.CONCAT(Tableau1[[#This Row],[species_name]],Tableau1[[#This Row],[sub_reg]])</f>
        <v>Ballan wrasse27.8.b</v>
      </c>
      <c r="O4855" t="s">
        <v>32</v>
      </c>
      <c r="P4855" t="s">
        <v>33</v>
      </c>
      <c r="Q4855" t="s">
        <v>34</v>
      </c>
      <c r="R4855">
        <v>7097.23</v>
      </c>
      <c r="S4855" t="s">
        <v>35</v>
      </c>
      <c r="T4855" t="s">
        <v>343</v>
      </c>
      <c r="U4855" t="s">
        <v>344</v>
      </c>
      <c r="V4855" t="s">
        <v>338</v>
      </c>
      <c r="W4855">
        <f>IFERROR(INDEX(#REF!,MATCH(Tableau1[[#This Row],[Identifiant pour calcul]],#REF!,0),9),0)</f>
        <v>0</v>
      </c>
      <c r="X4855">
        <f>Tableau1[[#This Row],[value]]*0.125*Tableau1[[#This Row],[Sequestration factor]]</f>
        <v>0</v>
      </c>
      <c r="Y4855" t="s">
        <v>39</v>
      </c>
      <c r="Z4855" t="s">
        <v>40</v>
      </c>
      <c r="AA4855" t="s">
        <v>39</v>
      </c>
      <c r="AB4855" t="e">
        <f>INDEX(#REF!,MATCH(Tableau1[[#This Row],[species_name]],#REF!,0),2)</f>
        <v>#REF!</v>
      </c>
      <c r="AC4855" s="3" t="e">
        <f>Tableau1[[#This Row],[value]]/Tableau1[[#This Row],[débarquements totaux de l''espèce]]</f>
        <v>#REF!</v>
      </c>
    </row>
    <row r="4856" spans="1:29" x14ac:dyDescent="0.2">
      <c r="A4856" s="1">
        <v>45355</v>
      </c>
      <c r="B4856" t="s">
        <v>24</v>
      </c>
      <c r="C4856" t="s">
        <v>25</v>
      </c>
      <c r="D4856">
        <v>2022</v>
      </c>
      <c r="E4856" t="s">
        <v>26</v>
      </c>
      <c r="F4856" t="s">
        <v>27</v>
      </c>
      <c r="G4856" t="s">
        <v>277</v>
      </c>
      <c r="H4856" t="s">
        <v>29</v>
      </c>
      <c r="M4856" t="s">
        <v>749</v>
      </c>
      <c r="N4856" t="str">
        <f>_xlfn.CONCAT(Tableau1[[#This Row],[species_name]],Tableau1[[#This Row],[sub_reg]])</f>
        <v>Ballan wrassesa 7</v>
      </c>
      <c r="O4856" t="s">
        <v>32</v>
      </c>
      <c r="P4856" t="s">
        <v>33</v>
      </c>
      <c r="Q4856" t="s">
        <v>34</v>
      </c>
      <c r="R4856">
        <v>7922.6261000000004</v>
      </c>
      <c r="S4856" t="s">
        <v>35</v>
      </c>
      <c r="T4856" t="s">
        <v>343</v>
      </c>
      <c r="U4856" t="s">
        <v>344</v>
      </c>
      <c r="V4856" t="s">
        <v>62</v>
      </c>
      <c r="W4856">
        <f>IFERROR(INDEX(#REF!,MATCH(Tableau1[[#This Row],[Identifiant pour calcul]],#REF!,0),9),0)</f>
        <v>0</v>
      </c>
      <c r="X4856">
        <f>Tableau1[[#This Row],[value]]*0.125*Tableau1[[#This Row],[Sequestration factor]]</f>
        <v>0</v>
      </c>
      <c r="Y4856" t="s">
        <v>39</v>
      </c>
      <c r="Z4856" t="s">
        <v>40</v>
      </c>
      <c r="AA4856" t="s">
        <v>39</v>
      </c>
      <c r="AB4856" t="e">
        <f>INDEX(#REF!,MATCH(Tableau1[[#This Row],[species_name]],#REF!,0),2)</f>
        <v>#REF!</v>
      </c>
      <c r="AC4856" s="3" t="e">
        <f>Tableau1[[#This Row],[value]]/Tableau1[[#This Row],[débarquements totaux de l''espèce]]</f>
        <v>#REF!</v>
      </c>
    </row>
    <row r="4857" spans="1:29" x14ac:dyDescent="0.2">
      <c r="A4857" s="1">
        <v>45355</v>
      </c>
      <c r="B4857" t="s">
        <v>24</v>
      </c>
      <c r="C4857" t="s">
        <v>25</v>
      </c>
      <c r="D4857">
        <v>2022</v>
      </c>
      <c r="E4857" t="s">
        <v>86</v>
      </c>
      <c r="F4857" t="s">
        <v>76</v>
      </c>
      <c r="G4857" t="s">
        <v>77</v>
      </c>
      <c r="H4857" t="s">
        <v>29</v>
      </c>
      <c r="M4857" t="s">
        <v>770</v>
      </c>
      <c r="N4857" t="str">
        <f>_xlfn.CONCAT(Tableau1[[#This Row],[species_name]],Tableau1[[#This Row],[sub_reg]])</f>
        <v>Ballan wrasse27.8.a</v>
      </c>
      <c r="O4857" t="s">
        <v>32</v>
      </c>
      <c r="P4857" t="s">
        <v>33</v>
      </c>
      <c r="Q4857" t="s">
        <v>34</v>
      </c>
      <c r="R4857">
        <v>3562.15</v>
      </c>
      <c r="S4857" t="s">
        <v>35</v>
      </c>
      <c r="T4857" t="s">
        <v>343</v>
      </c>
      <c r="U4857" t="s">
        <v>344</v>
      </c>
      <c r="V4857" t="s">
        <v>331</v>
      </c>
      <c r="W4857">
        <f>IFERROR(INDEX(#REF!,MATCH(Tableau1[[#This Row],[Identifiant pour calcul]],#REF!,0),9),0)</f>
        <v>0</v>
      </c>
      <c r="X4857">
        <f>Tableau1[[#This Row],[value]]*0.125*Tableau1[[#This Row],[Sequestration factor]]</f>
        <v>0</v>
      </c>
      <c r="Y4857" t="s">
        <v>39</v>
      </c>
      <c r="Z4857" t="s">
        <v>40</v>
      </c>
      <c r="AA4857" t="s">
        <v>39</v>
      </c>
      <c r="AB4857" t="e">
        <f>INDEX(#REF!,MATCH(Tableau1[[#This Row],[species_name]],#REF!,0),2)</f>
        <v>#REF!</v>
      </c>
      <c r="AC4857" s="3" t="e">
        <f>Tableau1[[#This Row],[value]]/Tableau1[[#This Row],[débarquements totaux de l''espèce]]</f>
        <v>#REF!</v>
      </c>
    </row>
    <row r="4858" spans="1:29" x14ac:dyDescent="0.2">
      <c r="A4858" s="1">
        <v>45355</v>
      </c>
      <c r="B4858" t="s">
        <v>24</v>
      </c>
      <c r="C4858" t="s">
        <v>25</v>
      </c>
      <c r="D4858">
        <v>2022</v>
      </c>
      <c r="E4858" t="s">
        <v>86</v>
      </c>
      <c r="F4858" t="s">
        <v>217</v>
      </c>
      <c r="G4858" t="s">
        <v>107</v>
      </c>
      <c r="H4858" t="s">
        <v>29</v>
      </c>
      <c r="M4858" t="s">
        <v>771</v>
      </c>
      <c r="N4858" t="str">
        <f>_xlfn.CONCAT(Tableau1[[#This Row],[species_name]],Tableau1[[#This Row],[sub_reg]])</f>
        <v>Ballan wrasse27.8.a</v>
      </c>
      <c r="O4858" t="s">
        <v>32</v>
      </c>
      <c r="P4858" t="s">
        <v>33</v>
      </c>
      <c r="Q4858" t="s">
        <v>34</v>
      </c>
      <c r="R4858">
        <v>1022.35</v>
      </c>
      <c r="S4858" t="s">
        <v>35</v>
      </c>
      <c r="T4858" t="s">
        <v>343</v>
      </c>
      <c r="U4858" t="s">
        <v>344</v>
      </c>
      <c r="V4858" t="s">
        <v>331</v>
      </c>
      <c r="W4858">
        <f>IFERROR(INDEX(#REF!,MATCH(Tableau1[[#This Row],[Identifiant pour calcul]],#REF!,0),9),0)</f>
        <v>0</v>
      </c>
      <c r="X4858">
        <f>Tableau1[[#This Row],[value]]*0.125*Tableau1[[#This Row],[Sequestration factor]]</f>
        <v>0</v>
      </c>
      <c r="Y4858" t="s">
        <v>39</v>
      </c>
      <c r="Z4858" t="s">
        <v>40</v>
      </c>
      <c r="AA4858" t="s">
        <v>39</v>
      </c>
      <c r="AB4858" t="e">
        <f>INDEX(#REF!,MATCH(Tableau1[[#This Row],[species_name]],#REF!,0),2)</f>
        <v>#REF!</v>
      </c>
      <c r="AC4858" s="3" t="e">
        <f>Tableau1[[#This Row],[value]]/Tableau1[[#This Row],[débarquements totaux de l''espèce]]</f>
        <v>#REF!</v>
      </c>
    </row>
    <row r="4859" spans="1:29" x14ac:dyDescent="0.2">
      <c r="A4859" s="1">
        <v>45355</v>
      </c>
      <c r="B4859" t="s">
        <v>24</v>
      </c>
      <c r="C4859" t="s">
        <v>25</v>
      </c>
      <c r="D4859">
        <v>2022</v>
      </c>
      <c r="E4859" t="s">
        <v>86</v>
      </c>
      <c r="F4859" t="s">
        <v>602</v>
      </c>
      <c r="G4859" t="s">
        <v>107</v>
      </c>
      <c r="H4859" t="s">
        <v>29</v>
      </c>
      <c r="L4859" t="s">
        <v>603</v>
      </c>
      <c r="M4859" t="s">
        <v>604</v>
      </c>
      <c r="N4859" t="str">
        <f>_xlfn.CONCAT(Tableau1[[#This Row],[species_name]],Tableau1[[#This Row],[sub_reg]])</f>
        <v>Ballan wrasse27.8.a</v>
      </c>
      <c r="O4859" t="s">
        <v>32</v>
      </c>
      <c r="P4859" t="s">
        <v>33</v>
      </c>
      <c r="Q4859" t="s">
        <v>34</v>
      </c>
      <c r="R4859">
        <v>1966.03</v>
      </c>
      <c r="S4859" t="s">
        <v>35</v>
      </c>
      <c r="T4859" t="s">
        <v>343</v>
      </c>
      <c r="U4859" t="s">
        <v>344</v>
      </c>
      <c r="V4859" t="s">
        <v>331</v>
      </c>
      <c r="W4859">
        <f>IFERROR(INDEX(#REF!,MATCH(Tableau1[[#This Row],[Identifiant pour calcul]],#REF!,0),9),0)</f>
        <v>0</v>
      </c>
      <c r="X4859">
        <f>Tableau1[[#This Row],[value]]*0.125*Tableau1[[#This Row],[Sequestration factor]]</f>
        <v>0</v>
      </c>
      <c r="Y4859" t="s">
        <v>39</v>
      </c>
      <c r="Z4859" t="s">
        <v>40</v>
      </c>
      <c r="AA4859" t="s">
        <v>39</v>
      </c>
      <c r="AB4859" t="e">
        <f>INDEX(#REF!,MATCH(Tableau1[[#This Row],[species_name]],#REF!,0),2)</f>
        <v>#REF!</v>
      </c>
      <c r="AC4859" s="3" t="e">
        <f>Tableau1[[#This Row],[value]]/Tableau1[[#This Row],[débarquements totaux de l''espèce]]</f>
        <v>#REF!</v>
      </c>
    </row>
    <row r="4860" spans="1:29" x14ac:dyDescent="0.2">
      <c r="A4860" s="1">
        <v>45355</v>
      </c>
      <c r="B4860" t="s">
        <v>24</v>
      </c>
      <c r="C4860" t="s">
        <v>25</v>
      </c>
      <c r="D4860">
        <v>2022</v>
      </c>
      <c r="E4860" t="s">
        <v>86</v>
      </c>
      <c r="F4860" t="s">
        <v>158</v>
      </c>
      <c r="G4860" t="s">
        <v>406</v>
      </c>
      <c r="H4860" t="s">
        <v>29</v>
      </c>
      <c r="L4860" t="s">
        <v>418</v>
      </c>
      <c r="M4860" t="s">
        <v>419</v>
      </c>
      <c r="N4860" t="str">
        <f>_xlfn.CONCAT(Tableau1[[#This Row],[species_name]],Tableau1[[#This Row],[sub_reg]])</f>
        <v>Ballan wrasse27.7.e</v>
      </c>
      <c r="O4860" t="s">
        <v>32</v>
      </c>
      <c r="P4860" t="s">
        <v>33</v>
      </c>
      <c r="Q4860" t="s">
        <v>34</v>
      </c>
      <c r="R4860">
        <v>2843.24</v>
      </c>
      <c r="S4860" t="s">
        <v>35</v>
      </c>
      <c r="T4860" t="s">
        <v>343</v>
      </c>
      <c r="U4860" t="s">
        <v>344</v>
      </c>
      <c r="V4860" t="s">
        <v>226</v>
      </c>
      <c r="W4860">
        <f>IFERROR(INDEX(#REF!,MATCH(Tableau1[[#This Row],[Identifiant pour calcul]],#REF!,0),9),0)</f>
        <v>0</v>
      </c>
      <c r="X4860">
        <f>Tableau1[[#This Row],[value]]*0.125*Tableau1[[#This Row],[Sequestration factor]]</f>
        <v>0</v>
      </c>
      <c r="Y4860" t="s">
        <v>39</v>
      </c>
      <c r="Z4860" t="s">
        <v>40</v>
      </c>
      <c r="AA4860" t="s">
        <v>39</v>
      </c>
      <c r="AB4860" t="e">
        <f>INDEX(#REF!,MATCH(Tableau1[[#This Row],[species_name]],#REF!,0),2)</f>
        <v>#REF!</v>
      </c>
      <c r="AC4860" s="3" t="e">
        <f>Tableau1[[#This Row],[value]]/Tableau1[[#This Row],[débarquements totaux de l''espèce]]</f>
        <v>#REF!</v>
      </c>
    </row>
    <row r="4861" spans="1:29" x14ac:dyDescent="0.2">
      <c r="A4861" s="1">
        <v>45355</v>
      </c>
      <c r="B4861" t="s">
        <v>24</v>
      </c>
      <c r="C4861" t="s">
        <v>25</v>
      </c>
      <c r="D4861">
        <v>2022</v>
      </c>
      <c r="E4861" t="s">
        <v>86</v>
      </c>
      <c r="F4861" t="s">
        <v>372</v>
      </c>
      <c r="G4861" t="s">
        <v>28</v>
      </c>
      <c r="H4861" t="s">
        <v>29</v>
      </c>
      <c r="L4861" t="s">
        <v>711</v>
      </c>
      <c r="M4861" t="s">
        <v>712</v>
      </c>
      <c r="N4861" t="str">
        <f>_xlfn.CONCAT(Tableau1[[#This Row],[species_name]],Tableau1[[#This Row],[sub_reg]])</f>
        <v>Ballan wrasse27.7.e</v>
      </c>
      <c r="O4861" t="s">
        <v>32</v>
      </c>
      <c r="P4861" t="s">
        <v>33</v>
      </c>
      <c r="Q4861" t="s">
        <v>34</v>
      </c>
      <c r="R4861">
        <v>1370.2</v>
      </c>
      <c r="S4861" t="s">
        <v>35</v>
      </c>
      <c r="T4861" t="s">
        <v>343</v>
      </c>
      <c r="U4861" t="s">
        <v>344</v>
      </c>
      <c r="V4861" t="s">
        <v>226</v>
      </c>
      <c r="W4861">
        <f>IFERROR(INDEX(#REF!,MATCH(Tableau1[[#This Row],[Identifiant pour calcul]],#REF!,0),9),0)</f>
        <v>0</v>
      </c>
      <c r="X4861">
        <f>Tableau1[[#This Row],[value]]*0.125*Tableau1[[#This Row],[Sequestration factor]]</f>
        <v>0</v>
      </c>
      <c r="Y4861" t="s">
        <v>39</v>
      </c>
      <c r="Z4861" t="s">
        <v>40</v>
      </c>
      <c r="AA4861" t="s">
        <v>39</v>
      </c>
      <c r="AB4861" t="e">
        <f>INDEX(#REF!,MATCH(Tableau1[[#This Row],[species_name]],#REF!,0),2)</f>
        <v>#REF!</v>
      </c>
      <c r="AC4861" s="3" t="e">
        <f>Tableau1[[#This Row],[value]]/Tableau1[[#This Row],[débarquements totaux de l''espèce]]</f>
        <v>#REF!</v>
      </c>
    </row>
    <row r="4862" spans="1:29" x14ac:dyDescent="0.2">
      <c r="A4862" s="1">
        <v>45355</v>
      </c>
      <c r="B4862" t="s">
        <v>24</v>
      </c>
      <c r="C4862" t="s">
        <v>25</v>
      </c>
      <c r="D4862">
        <v>2022</v>
      </c>
      <c r="E4862" t="s">
        <v>86</v>
      </c>
      <c r="F4862" t="s">
        <v>239</v>
      </c>
      <c r="G4862" t="s">
        <v>107</v>
      </c>
      <c r="H4862" t="s">
        <v>29</v>
      </c>
      <c r="M4862" t="s">
        <v>786</v>
      </c>
      <c r="N4862" t="str">
        <f>_xlfn.CONCAT(Tableau1[[#This Row],[species_name]],Tableau1[[#This Row],[sub_reg]])</f>
        <v>Ballan wrasse27.7.e</v>
      </c>
      <c r="O4862" t="s">
        <v>32</v>
      </c>
      <c r="P4862" t="s">
        <v>33</v>
      </c>
      <c r="Q4862" t="s">
        <v>34</v>
      </c>
      <c r="R4862">
        <v>3562.5</v>
      </c>
      <c r="S4862" t="s">
        <v>35</v>
      </c>
      <c r="T4862" t="s">
        <v>343</v>
      </c>
      <c r="U4862" t="s">
        <v>344</v>
      </c>
      <c r="V4862" t="s">
        <v>226</v>
      </c>
      <c r="W4862">
        <f>IFERROR(INDEX(#REF!,MATCH(Tableau1[[#This Row],[Identifiant pour calcul]],#REF!,0),9),0)</f>
        <v>0</v>
      </c>
      <c r="X4862">
        <f>Tableau1[[#This Row],[value]]*0.125*Tableau1[[#This Row],[Sequestration factor]]</f>
        <v>0</v>
      </c>
      <c r="Y4862" t="s">
        <v>39</v>
      </c>
      <c r="Z4862" t="s">
        <v>40</v>
      </c>
      <c r="AA4862" t="s">
        <v>39</v>
      </c>
      <c r="AB4862" t="e">
        <f>INDEX(#REF!,MATCH(Tableau1[[#This Row],[species_name]],#REF!,0),2)</f>
        <v>#REF!</v>
      </c>
      <c r="AC4862" s="3" t="e">
        <f>Tableau1[[#This Row],[value]]/Tableau1[[#This Row],[débarquements totaux de l''espèce]]</f>
        <v>#REF!</v>
      </c>
    </row>
    <row r="4863" spans="1:29" x14ac:dyDescent="0.2">
      <c r="A4863" s="1">
        <v>45355</v>
      </c>
      <c r="B4863" t="s">
        <v>24</v>
      </c>
      <c r="C4863" t="s">
        <v>25</v>
      </c>
      <c r="D4863">
        <v>2022</v>
      </c>
      <c r="E4863" t="s">
        <v>86</v>
      </c>
      <c r="F4863" t="s">
        <v>59</v>
      </c>
      <c r="G4863" t="s">
        <v>107</v>
      </c>
      <c r="H4863" t="s">
        <v>29</v>
      </c>
      <c r="M4863" t="s">
        <v>506</v>
      </c>
      <c r="N4863" t="str">
        <f>_xlfn.CONCAT(Tableau1[[#This Row],[species_name]],Tableau1[[#This Row],[sub_reg]])</f>
        <v>Ballan wrasse27.8.b</v>
      </c>
      <c r="O4863" t="s">
        <v>32</v>
      </c>
      <c r="P4863" t="s">
        <v>33</v>
      </c>
      <c r="Q4863" t="s">
        <v>34</v>
      </c>
      <c r="R4863">
        <v>1575.9</v>
      </c>
      <c r="S4863" t="s">
        <v>35</v>
      </c>
      <c r="T4863" t="s">
        <v>343</v>
      </c>
      <c r="U4863" t="s">
        <v>344</v>
      </c>
      <c r="V4863" t="s">
        <v>338</v>
      </c>
      <c r="W4863">
        <f>IFERROR(INDEX(#REF!,MATCH(Tableau1[[#This Row],[Identifiant pour calcul]],#REF!,0),9),0)</f>
        <v>0</v>
      </c>
      <c r="X4863">
        <f>Tableau1[[#This Row],[value]]*0.125*Tableau1[[#This Row],[Sequestration factor]]</f>
        <v>0</v>
      </c>
      <c r="Y4863" t="s">
        <v>39</v>
      </c>
      <c r="Z4863" t="s">
        <v>40</v>
      </c>
      <c r="AA4863" t="s">
        <v>39</v>
      </c>
      <c r="AB4863" t="e">
        <f>INDEX(#REF!,MATCH(Tableau1[[#This Row],[species_name]],#REF!,0),2)</f>
        <v>#REF!</v>
      </c>
      <c r="AC4863" s="3" t="e">
        <f>Tableau1[[#This Row],[value]]/Tableau1[[#This Row],[débarquements totaux de l''espèce]]</f>
        <v>#REF!</v>
      </c>
    </row>
    <row r="4864" spans="1:29" x14ac:dyDescent="0.2">
      <c r="A4864" s="1">
        <v>45355</v>
      </c>
      <c r="B4864" t="s">
        <v>24</v>
      </c>
      <c r="C4864" t="s">
        <v>25</v>
      </c>
      <c r="D4864">
        <v>2022</v>
      </c>
      <c r="E4864" t="s">
        <v>86</v>
      </c>
      <c r="F4864" t="s">
        <v>239</v>
      </c>
      <c r="G4864" t="s">
        <v>107</v>
      </c>
      <c r="H4864" t="s">
        <v>29</v>
      </c>
      <c r="M4864" t="s">
        <v>786</v>
      </c>
      <c r="N4864" t="str">
        <f>_xlfn.CONCAT(Tableau1[[#This Row],[species_name]],Tableau1[[#This Row],[sub_reg]])</f>
        <v>Ballan wrasse27.7.d</v>
      </c>
      <c r="O4864" t="s">
        <v>32</v>
      </c>
      <c r="P4864" t="s">
        <v>33</v>
      </c>
      <c r="Q4864" t="s">
        <v>34</v>
      </c>
      <c r="R4864">
        <v>7137.12</v>
      </c>
      <c r="S4864" t="s">
        <v>35</v>
      </c>
      <c r="T4864" t="s">
        <v>343</v>
      </c>
      <c r="U4864" t="s">
        <v>344</v>
      </c>
      <c r="V4864" t="s">
        <v>96</v>
      </c>
      <c r="W4864">
        <f>IFERROR(INDEX(#REF!,MATCH(Tableau1[[#This Row],[Identifiant pour calcul]],#REF!,0),9),0)</f>
        <v>0</v>
      </c>
      <c r="X4864">
        <f>Tableau1[[#This Row],[value]]*0.125*Tableau1[[#This Row],[Sequestration factor]]</f>
        <v>0</v>
      </c>
      <c r="Y4864" t="s">
        <v>39</v>
      </c>
      <c r="Z4864" t="s">
        <v>40</v>
      </c>
      <c r="AA4864" t="s">
        <v>39</v>
      </c>
      <c r="AB4864" t="e">
        <f>INDEX(#REF!,MATCH(Tableau1[[#This Row],[species_name]],#REF!,0),2)</f>
        <v>#REF!</v>
      </c>
      <c r="AC4864" s="3" t="e">
        <f>Tableau1[[#This Row],[value]]/Tableau1[[#This Row],[débarquements totaux de l''espèce]]</f>
        <v>#REF!</v>
      </c>
    </row>
    <row r="4865" spans="1:29" x14ac:dyDescent="0.2">
      <c r="A4865" s="1">
        <v>45355</v>
      </c>
      <c r="B4865" t="s">
        <v>24</v>
      </c>
      <c r="C4865" t="s">
        <v>25</v>
      </c>
      <c r="D4865">
        <v>2022</v>
      </c>
      <c r="E4865" t="s">
        <v>86</v>
      </c>
      <c r="F4865" t="s">
        <v>239</v>
      </c>
      <c r="G4865" t="s">
        <v>107</v>
      </c>
      <c r="H4865" t="s">
        <v>29</v>
      </c>
      <c r="M4865" t="s">
        <v>786</v>
      </c>
      <c r="N4865" t="str">
        <f>_xlfn.CONCAT(Tableau1[[#This Row],[species_name]],Tableau1[[#This Row],[sub_reg]])</f>
        <v>Ballan wrasse27.8.a</v>
      </c>
      <c r="O4865" t="s">
        <v>32</v>
      </c>
      <c r="P4865" t="s">
        <v>33</v>
      </c>
      <c r="Q4865" t="s">
        <v>34</v>
      </c>
      <c r="R4865">
        <v>16143.48</v>
      </c>
      <c r="S4865" t="s">
        <v>35</v>
      </c>
      <c r="T4865" t="s">
        <v>343</v>
      </c>
      <c r="U4865" t="s">
        <v>344</v>
      </c>
      <c r="V4865" t="s">
        <v>331</v>
      </c>
      <c r="W4865">
        <f>IFERROR(INDEX(#REF!,MATCH(Tableau1[[#This Row],[Identifiant pour calcul]],#REF!,0),9),0)</f>
        <v>0</v>
      </c>
      <c r="X4865">
        <f>Tableau1[[#This Row],[value]]*0.125*Tableau1[[#This Row],[Sequestration factor]]</f>
        <v>0</v>
      </c>
      <c r="Y4865" t="s">
        <v>39</v>
      </c>
      <c r="Z4865" t="s">
        <v>40</v>
      </c>
      <c r="AA4865" t="s">
        <v>39</v>
      </c>
      <c r="AB4865" t="e">
        <f>INDEX(#REF!,MATCH(Tableau1[[#This Row],[species_name]],#REF!,0),2)</f>
        <v>#REF!</v>
      </c>
      <c r="AC4865" s="3" t="e">
        <f>Tableau1[[#This Row],[value]]/Tableau1[[#This Row],[débarquements totaux de l''espèce]]</f>
        <v>#REF!</v>
      </c>
    </row>
    <row r="4866" spans="1:29" x14ac:dyDescent="0.2">
      <c r="A4866" s="1">
        <v>45355</v>
      </c>
      <c r="B4866" t="s">
        <v>24</v>
      </c>
      <c r="C4866" t="s">
        <v>25</v>
      </c>
      <c r="D4866">
        <v>2022</v>
      </c>
      <c r="E4866" t="s">
        <v>86</v>
      </c>
      <c r="F4866" t="s">
        <v>239</v>
      </c>
      <c r="G4866" t="s">
        <v>77</v>
      </c>
      <c r="H4866" t="s">
        <v>29</v>
      </c>
      <c r="M4866" t="s">
        <v>788</v>
      </c>
      <c r="N4866" t="str">
        <f>_xlfn.CONCAT(Tableau1[[#This Row],[species_name]],Tableau1[[#This Row],[sub_reg]])</f>
        <v>Ballan wrasse27.8.a</v>
      </c>
      <c r="O4866" t="s">
        <v>32</v>
      </c>
      <c r="P4866" t="s">
        <v>33</v>
      </c>
      <c r="Q4866" t="s">
        <v>34</v>
      </c>
      <c r="R4866">
        <v>2077.39</v>
      </c>
      <c r="S4866" t="s">
        <v>35</v>
      </c>
      <c r="T4866" t="s">
        <v>343</v>
      </c>
      <c r="U4866" t="s">
        <v>344</v>
      </c>
      <c r="V4866" t="s">
        <v>331</v>
      </c>
      <c r="W4866">
        <f>IFERROR(INDEX(#REF!,MATCH(Tableau1[[#This Row],[Identifiant pour calcul]],#REF!,0),9),0)</f>
        <v>0</v>
      </c>
      <c r="X4866">
        <f>Tableau1[[#This Row],[value]]*0.125*Tableau1[[#This Row],[Sequestration factor]]</f>
        <v>0</v>
      </c>
      <c r="Y4866" t="s">
        <v>39</v>
      </c>
      <c r="Z4866" t="s">
        <v>40</v>
      </c>
      <c r="AA4866" t="s">
        <v>39</v>
      </c>
      <c r="AB4866" t="e">
        <f>INDEX(#REF!,MATCH(Tableau1[[#This Row],[species_name]],#REF!,0),2)</f>
        <v>#REF!</v>
      </c>
      <c r="AC4866" s="3" t="e">
        <f>Tableau1[[#This Row],[value]]/Tableau1[[#This Row],[débarquements totaux de l''espèce]]</f>
        <v>#REF!</v>
      </c>
    </row>
    <row r="4867" spans="1:29" x14ac:dyDescent="0.2">
      <c r="A4867" s="1">
        <v>45355</v>
      </c>
      <c r="B4867" t="s">
        <v>24</v>
      </c>
      <c r="C4867" t="s">
        <v>25</v>
      </c>
      <c r="D4867">
        <v>2022</v>
      </c>
      <c r="E4867" t="s">
        <v>86</v>
      </c>
      <c r="F4867" t="s">
        <v>76</v>
      </c>
      <c r="G4867" t="s">
        <v>107</v>
      </c>
      <c r="H4867" t="s">
        <v>29</v>
      </c>
      <c r="M4867" t="s">
        <v>769</v>
      </c>
      <c r="N4867" t="str">
        <f>_xlfn.CONCAT(Tableau1[[#This Row],[species_name]],Tableau1[[#This Row],[sub_reg]])</f>
        <v>Ballan wrasse27.8.a</v>
      </c>
      <c r="O4867" t="s">
        <v>32</v>
      </c>
      <c r="P4867" t="s">
        <v>33</v>
      </c>
      <c r="Q4867" t="s">
        <v>34</v>
      </c>
      <c r="R4867">
        <v>11443.83</v>
      </c>
      <c r="S4867" t="s">
        <v>35</v>
      </c>
      <c r="T4867" t="s">
        <v>343</v>
      </c>
      <c r="U4867" t="s">
        <v>344</v>
      </c>
      <c r="V4867" t="s">
        <v>331</v>
      </c>
      <c r="W4867">
        <f>IFERROR(INDEX(#REF!,MATCH(Tableau1[[#This Row],[Identifiant pour calcul]],#REF!,0),9),0)</f>
        <v>0</v>
      </c>
      <c r="X4867">
        <f>Tableau1[[#This Row],[value]]*0.125*Tableau1[[#This Row],[Sequestration factor]]</f>
        <v>0</v>
      </c>
      <c r="Y4867" t="s">
        <v>39</v>
      </c>
      <c r="Z4867" t="s">
        <v>40</v>
      </c>
      <c r="AA4867" t="s">
        <v>39</v>
      </c>
      <c r="AB4867" t="e">
        <f>INDEX(#REF!,MATCH(Tableau1[[#This Row],[species_name]],#REF!,0),2)</f>
        <v>#REF!</v>
      </c>
      <c r="AC4867" s="3" t="e">
        <f>Tableau1[[#This Row],[value]]/Tableau1[[#This Row],[débarquements totaux de l''espèce]]</f>
        <v>#REF!</v>
      </c>
    </row>
    <row r="4868" spans="1:29" x14ac:dyDescent="0.2">
      <c r="A4868" s="1">
        <v>45355</v>
      </c>
      <c r="B4868" t="s">
        <v>24</v>
      </c>
      <c r="C4868" t="s">
        <v>25</v>
      </c>
      <c r="D4868">
        <v>2022</v>
      </c>
      <c r="E4868" t="s">
        <v>86</v>
      </c>
      <c r="F4868" t="s">
        <v>76</v>
      </c>
      <c r="G4868" t="s">
        <v>107</v>
      </c>
      <c r="H4868" t="s">
        <v>29</v>
      </c>
      <c r="M4868" t="s">
        <v>769</v>
      </c>
      <c r="N4868" t="str">
        <f>_xlfn.CONCAT(Tableau1[[#This Row],[species_name]],Tableau1[[#This Row],[sub_reg]])</f>
        <v>Ballan wrasse27.7.d</v>
      </c>
      <c r="O4868" t="s">
        <v>32</v>
      </c>
      <c r="P4868" t="s">
        <v>33</v>
      </c>
      <c r="Q4868" t="s">
        <v>34</v>
      </c>
      <c r="R4868">
        <v>1793.01</v>
      </c>
      <c r="S4868" t="s">
        <v>35</v>
      </c>
      <c r="T4868" t="s">
        <v>343</v>
      </c>
      <c r="U4868" t="s">
        <v>344</v>
      </c>
      <c r="V4868" t="s">
        <v>96</v>
      </c>
      <c r="W4868">
        <f>IFERROR(INDEX(#REF!,MATCH(Tableau1[[#This Row],[Identifiant pour calcul]],#REF!,0),9),0)</f>
        <v>0</v>
      </c>
      <c r="X4868">
        <f>Tableau1[[#This Row],[value]]*0.125*Tableau1[[#This Row],[Sequestration factor]]</f>
        <v>0</v>
      </c>
      <c r="Y4868" t="s">
        <v>39</v>
      </c>
      <c r="Z4868" t="s">
        <v>40</v>
      </c>
      <c r="AA4868" t="s">
        <v>39</v>
      </c>
      <c r="AB4868" t="e">
        <f>INDEX(#REF!,MATCH(Tableau1[[#This Row],[species_name]],#REF!,0),2)</f>
        <v>#REF!</v>
      </c>
      <c r="AC4868" s="3" t="e">
        <f>Tableau1[[#This Row],[value]]/Tableau1[[#This Row],[débarquements totaux de l''espèce]]</f>
        <v>#REF!</v>
      </c>
    </row>
    <row r="4869" spans="1:29" x14ac:dyDescent="0.2">
      <c r="A4869" s="1">
        <v>45355</v>
      </c>
      <c r="B4869" t="s">
        <v>24</v>
      </c>
      <c r="C4869" t="s">
        <v>25</v>
      </c>
      <c r="D4869">
        <v>2022</v>
      </c>
      <c r="E4869" t="s">
        <v>86</v>
      </c>
      <c r="F4869" t="s">
        <v>76</v>
      </c>
      <c r="G4869" t="s">
        <v>77</v>
      </c>
      <c r="H4869" t="s">
        <v>29</v>
      </c>
      <c r="M4869" t="s">
        <v>770</v>
      </c>
      <c r="N4869" t="str">
        <f>_xlfn.CONCAT(Tableau1[[#This Row],[species_name]],Tableau1[[#This Row],[sub_reg]])</f>
        <v>Ballan wrasse27.7.d</v>
      </c>
      <c r="O4869" t="s">
        <v>32</v>
      </c>
      <c r="P4869" t="s">
        <v>33</v>
      </c>
      <c r="Q4869" t="s">
        <v>34</v>
      </c>
      <c r="R4869">
        <v>1313.19</v>
      </c>
      <c r="S4869" t="s">
        <v>35</v>
      </c>
      <c r="T4869" t="s">
        <v>343</v>
      </c>
      <c r="U4869" t="s">
        <v>344</v>
      </c>
      <c r="V4869" t="s">
        <v>96</v>
      </c>
      <c r="W4869">
        <f>IFERROR(INDEX(#REF!,MATCH(Tableau1[[#This Row],[Identifiant pour calcul]],#REF!,0),9),0)</f>
        <v>0</v>
      </c>
      <c r="X4869">
        <f>Tableau1[[#This Row],[value]]*0.125*Tableau1[[#This Row],[Sequestration factor]]</f>
        <v>0</v>
      </c>
      <c r="Y4869" t="s">
        <v>39</v>
      </c>
      <c r="Z4869" t="s">
        <v>40</v>
      </c>
      <c r="AA4869" t="s">
        <v>39</v>
      </c>
      <c r="AB4869" t="e">
        <f>INDEX(#REF!,MATCH(Tableau1[[#This Row],[species_name]],#REF!,0),2)</f>
        <v>#REF!</v>
      </c>
      <c r="AC4869" s="3" t="e">
        <f>Tableau1[[#This Row],[value]]/Tableau1[[#This Row],[débarquements totaux de l''espèce]]</f>
        <v>#REF!</v>
      </c>
    </row>
    <row r="4870" spans="1:29" x14ac:dyDescent="0.2">
      <c r="A4870" s="1">
        <v>45355</v>
      </c>
      <c r="B4870" t="s">
        <v>24</v>
      </c>
      <c r="C4870" t="s">
        <v>25</v>
      </c>
      <c r="D4870">
        <v>2022</v>
      </c>
      <c r="E4870" t="s">
        <v>86</v>
      </c>
      <c r="F4870" t="s">
        <v>59</v>
      </c>
      <c r="G4870" t="s">
        <v>77</v>
      </c>
      <c r="H4870" t="s">
        <v>29</v>
      </c>
      <c r="M4870" t="s">
        <v>683</v>
      </c>
      <c r="N4870" t="str">
        <f>_xlfn.CONCAT(Tableau1[[#This Row],[species_name]],Tableau1[[#This Row],[sub_reg]])</f>
        <v>Ballan wrasse27.8.a</v>
      </c>
      <c r="O4870" t="s">
        <v>32</v>
      </c>
      <c r="P4870" t="s">
        <v>33</v>
      </c>
      <c r="Q4870" t="s">
        <v>34</v>
      </c>
      <c r="R4870">
        <v>6092.87</v>
      </c>
      <c r="S4870" t="s">
        <v>35</v>
      </c>
      <c r="T4870" t="s">
        <v>343</v>
      </c>
      <c r="U4870" t="s">
        <v>344</v>
      </c>
      <c r="V4870" t="s">
        <v>331</v>
      </c>
      <c r="W4870">
        <f>IFERROR(INDEX(#REF!,MATCH(Tableau1[[#This Row],[Identifiant pour calcul]],#REF!,0),9),0)</f>
        <v>0</v>
      </c>
      <c r="X4870">
        <f>Tableau1[[#This Row],[value]]*0.125*Tableau1[[#This Row],[Sequestration factor]]</f>
        <v>0</v>
      </c>
      <c r="Y4870" t="s">
        <v>39</v>
      </c>
      <c r="Z4870" t="s">
        <v>40</v>
      </c>
      <c r="AA4870" t="s">
        <v>39</v>
      </c>
      <c r="AB4870" t="e">
        <f>INDEX(#REF!,MATCH(Tableau1[[#This Row],[species_name]],#REF!,0),2)</f>
        <v>#REF!</v>
      </c>
      <c r="AC4870" s="3" t="e">
        <f>Tableau1[[#This Row],[value]]/Tableau1[[#This Row],[débarquements totaux de l''espèce]]</f>
        <v>#REF!</v>
      </c>
    </row>
    <row r="4871" spans="1:29" x14ac:dyDescent="0.2">
      <c r="A4871" s="1">
        <v>45355</v>
      </c>
      <c r="B4871" t="s">
        <v>24</v>
      </c>
      <c r="C4871" t="s">
        <v>25</v>
      </c>
      <c r="D4871">
        <v>2022</v>
      </c>
      <c r="E4871" t="s">
        <v>86</v>
      </c>
      <c r="F4871" t="s">
        <v>27</v>
      </c>
      <c r="G4871" t="s">
        <v>77</v>
      </c>
      <c r="H4871" t="s">
        <v>29</v>
      </c>
      <c r="M4871" t="s">
        <v>738</v>
      </c>
      <c r="N4871" t="str">
        <f>_xlfn.CONCAT(Tableau1[[#This Row],[species_name]],Tableau1[[#This Row],[sub_reg]])</f>
        <v>Ballan wrasse27.7.e</v>
      </c>
      <c r="O4871" t="s">
        <v>32</v>
      </c>
      <c r="P4871" t="s">
        <v>33</v>
      </c>
      <c r="Q4871" t="s">
        <v>34</v>
      </c>
      <c r="R4871">
        <v>6946.27</v>
      </c>
      <c r="S4871" t="s">
        <v>35</v>
      </c>
      <c r="T4871" t="s">
        <v>343</v>
      </c>
      <c r="U4871" t="s">
        <v>344</v>
      </c>
      <c r="V4871" t="s">
        <v>226</v>
      </c>
      <c r="W4871">
        <f>IFERROR(INDEX(#REF!,MATCH(Tableau1[[#This Row],[Identifiant pour calcul]],#REF!,0),9),0)</f>
        <v>0</v>
      </c>
      <c r="X4871">
        <f>Tableau1[[#This Row],[value]]*0.125*Tableau1[[#This Row],[Sequestration factor]]</f>
        <v>0</v>
      </c>
      <c r="Y4871" t="s">
        <v>39</v>
      </c>
      <c r="Z4871" t="s">
        <v>40</v>
      </c>
      <c r="AA4871" t="s">
        <v>39</v>
      </c>
      <c r="AB4871" t="e">
        <f>INDEX(#REF!,MATCH(Tableau1[[#This Row],[species_name]],#REF!,0),2)</f>
        <v>#REF!</v>
      </c>
      <c r="AC4871" s="3" t="e">
        <f>Tableau1[[#This Row],[value]]/Tableau1[[#This Row],[débarquements totaux de l''espèce]]</f>
        <v>#REF!</v>
      </c>
    </row>
    <row r="4872" spans="1:29" x14ac:dyDescent="0.2">
      <c r="A4872" s="1">
        <v>45355</v>
      </c>
      <c r="B4872" t="s">
        <v>24</v>
      </c>
      <c r="C4872" t="s">
        <v>25</v>
      </c>
      <c r="D4872">
        <v>2022</v>
      </c>
      <c r="E4872" t="s">
        <v>86</v>
      </c>
      <c r="F4872" t="s">
        <v>27</v>
      </c>
      <c r="G4872" t="s">
        <v>28</v>
      </c>
      <c r="H4872" t="s">
        <v>29</v>
      </c>
      <c r="L4872" t="s">
        <v>648</v>
      </c>
      <c r="M4872" t="s">
        <v>649</v>
      </c>
      <c r="N4872" t="str">
        <f>_xlfn.CONCAT(Tableau1[[#This Row],[species_name]],Tableau1[[#This Row],[sub_reg]])</f>
        <v>Ballan wrasse27.7.e</v>
      </c>
      <c r="O4872" t="s">
        <v>32</v>
      </c>
      <c r="P4872" t="s">
        <v>33</v>
      </c>
      <c r="Q4872" t="s">
        <v>34</v>
      </c>
      <c r="R4872">
        <v>1465.7</v>
      </c>
      <c r="S4872" t="s">
        <v>35</v>
      </c>
      <c r="T4872" t="s">
        <v>343</v>
      </c>
      <c r="U4872" t="s">
        <v>344</v>
      </c>
      <c r="V4872" t="s">
        <v>226</v>
      </c>
      <c r="W4872">
        <f>IFERROR(INDEX(#REF!,MATCH(Tableau1[[#This Row],[Identifiant pour calcul]],#REF!,0),9),0)</f>
        <v>0</v>
      </c>
      <c r="X4872">
        <f>Tableau1[[#This Row],[value]]*0.125*Tableau1[[#This Row],[Sequestration factor]]</f>
        <v>0</v>
      </c>
      <c r="Y4872" t="s">
        <v>39</v>
      </c>
      <c r="Z4872" t="s">
        <v>40</v>
      </c>
      <c r="AA4872" t="s">
        <v>39</v>
      </c>
      <c r="AB4872" t="e">
        <f>INDEX(#REF!,MATCH(Tableau1[[#This Row],[species_name]],#REF!,0),2)</f>
        <v>#REF!</v>
      </c>
      <c r="AC4872" s="3" t="e">
        <f>Tableau1[[#This Row],[value]]/Tableau1[[#This Row],[débarquements totaux de l''espèce]]</f>
        <v>#REF!</v>
      </c>
    </row>
    <row r="4873" spans="1:29" x14ac:dyDescent="0.2">
      <c r="A4873" s="1">
        <v>45355</v>
      </c>
      <c r="B4873" t="s">
        <v>24</v>
      </c>
      <c r="C4873" t="s">
        <v>25</v>
      </c>
      <c r="D4873">
        <v>2022</v>
      </c>
      <c r="E4873" t="s">
        <v>86</v>
      </c>
      <c r="F4873" t="s">
        <v>59</v>
      </c>
      <c r="G4873" t="s">
        <v>406</v>
      </c>
      <c r="H4873" t="s">
        <v>29</v>
      </c>
      <c r="L4873" t="s">
        <v>364</v>
      </c>
      <c r="M4873" t="s">
        <v>365</v>
      </c>
      <c r="N4873" t="str">
        <f>_xlfn.CONCAT(Tableau1[[#This Row],[species_name]],Tableau1[[#This Row],[sub_reg]])</f>
        <v>Tusk(=Cusk)27.4.a</v>
      </c>
      <c r="O4873" t="s">
        <v>32</v>
      </c>
      <c r="P4873" t="s">
        <v>33</v>
      </c>
      <c r="Q4873" t="s">
        <v>34</v>
      </c>
      <c r="R4873">
        <v>7275.34</v>
      </c>
      <c r="S4873" t="s">
        <v>35</v>
      </c>
      <c r="T4873" t="s">
        <v>806</v>
      </c>
      <c r="U4873" t="s">
        <v>807</v>
      </c>
      <c r="V4873" t="s">
        <v>169</v>
      </c>
      <c r="W4873">
        <f>IFERROR(INDEX(#REF!,MATCH(Tableau1[[#This Row],[Identifiant pour calcul]],#REF!,0),9),0)</f>
        <v>0</v>
      </c>
      <c r="X4873">
        <f>Tableau1[[#This Row],[value]]*0.125*Tableau1[[#This Row],[Sequestration factor]]</f>
        <v>0</v>
      </c>
      <c r="Y4873" t="s">
        <v>39</v>
      </c>
      <c r="Z4873" t="s">
        <v>40</v>
      </c>
      <c r="AA4873" t="s">
        <v>39</v>
      </c>
      <c r="AB4873" t="e">
        <f>INDEX(#REF!,MATCH(Tableau1[[#This Row],[species_name]],#REF!,0),2)</f>
        <v>#REF!</v>
      </c>
      <c r="AC4873" s="3" t="e">
        <f>Tableau1[[#This Row],[value]]/Tableau1[[#This Row],[débarquements totaux de l''espèce]]</f>
        <v>#REF!</v>
      </c>
    </row>
    <row r="4874" spans="1:29" x14ac:dyDescent="0.2">
      <c r="A4874" s="1">
        <v>45355</v>
      </c>
      <c r="B4874" t="s">
        <v>24</v>
      </c>
      <c r="C4874" t="s">
        <v>25</v>
      </c>
      <c r="D4874">
        <v>2022</v>
      </c>
      <c r="E4874" t="s">
        <v>86</v>
      </c>
      <c r="F4874" t="s">
        <v>59</v>
      </c>
      <c r="G4874" t="s">
        <v>406</v>
      </c>
      <c r="H4874" t="s">
        <v>29</v>
      </c>
      <c r="L4874" t="s">
        <v>364</v>
      </c>
      <c r="M4874" t="s">
        <v>365</v>
      </c>
      <c r="N4874" t="str">
        <f>_xlfn.CONCAT(Tableau1[[#This Row],[species_name]],Tableau1[[#This Row],[sub_reg]])</f>
        <v>Tusk(=Cusk)27.6.a</v>
      </c>
      <c r="O4874" t="s">
        <v>32</v>
      </c>
      <c r="P4874" t="s">
        <v>33</v>
      </c>
      <c r="Q4874" t="s">
        <v>34</v>
      </c>
      <c r="R4874">
        <v>7090.46</v>
      </c>
      <c r="S4874" t="s">
        <v>35</v>
      </c>
      <c r="T4874" t="s">
        <v>806</v>
      </c>
      <c r="U4874" t="s">
        <v>807</v>
      </c>
      <c r="V4874" t="s">
        <v>195</v>
      </c>
      <c r="W4874">
        <f>IFERROR(INDEX(#REF!,MATCH(Tableau1[[#This Row],[Identifiant pour calcul]],#REF!,0),9),0)</f>
        <v>0</v>
      </c>
      <c r="X4874">
        <f>Tableau1[[#This Row],[value]]*0.125*Tableau1[[#This Row],[Sequestration factor]]</f>
        <v>0</v>
      </c>
      <c r="Y4874" t="s">
        <v>39</v>
      </c>
      <c r="Z4874" t="s">
        <v>40</v>
      </c>
      <c r="AA4874" t="s">
        <v>39</v>
      </c>
      <c r="AB4874" t="e">
        <f>INDEX(#REF!,MATCH(Tableau1[[#This Row],[species_name]],#REF!,0),2)</f>
        <v>#REF!</v>
      </c>
      <c r="AC4874" s="3" t="e">
        <f>Tableau1[[#This Row],[value]]/Tableau1[[#This Row],[débarquements totaux de l''espèce]]</f>
        <v>#REF!</v>
      </c>
    </row>
    <row r="4875" spans="1:29" x14ac:dyDescent="0.2">
      <c r="A4875" s="1">
        <v>45355</v>
      </c>
      <c r="B4875" t="s">
        <v>24</v>
      </c>
      <c r="C4875" t="s">
        <v>25</v>
      </c>
      <c r="D4875">
        <v>2022</v>
      </c>
      <c r="E4875" t="s">
        <v>86</v>
      </c>
      <c r="F4875" t="s">
        <v>158</v>
      </c>
      <c r="G4875" t="s">
        <v>406</v>
      </c>
      <c r="H4875" t="s">
        <v>29</v>
      </c>
      <c r="L4875" t="s">
        <v>418</v>
      </c>
      <c r="M4875" t="s">
        <v>419</v>
      </c>
      <c r="N4875" t="str">
        <f>_xlfn.CONCAT(Tableau1[[#This Row],[species_name]],Tableau1[[#This Row],[sub_reg]])</f>
        <v>Tusk(=Cusk)27.4.a</v>
      </c>
      <c r="O4875" t="s">
        <v>32</v>
      </c>
      <c r="P4875" t="s">
        <v>33</v>
      </c>
      <c r="Q4875" t="s">
        <v>34</v>
      </c>
      <c r="R4875">
        <v>2331.1</v>
      </c>
      <c r="S4875" t="s">
        <v>35</v>
      </c>
      <c r="T4875" t="s">
        <v>806</v>
      </c>
      <c r="U4875" t="s">
        <v>807</v>
      </c>
      <c r="V4875" t="s">
        <v>169</v>
      </c>
      <c r="W4875">
        <f>IFERROR(INDEX(#REF!,MATCH(Tableau1[[#This Row],[Identifiant pour calcul]],#REF!,0),9),0)</f>
        <v>0</v>
      </c>
      <c r="X4875">
        <f>Tableau1[[#This Row],[value]]*0.125*Tableau1[[#This Row],[Sequestration factor]]</f>
        <v>0</v>
      </c>
      <c r="Y4875" t="s">
        <v>39</v>
      </c>
      <c r="Z4875" t="s">
        <v>40</v>
      </c>
      <c r="AA4875" t="s">
        <v>39</v>
      </c>
      <c r="AB4875" t="e">
        <f>INDEX(#REF!,MATCH(Tableau1[[#This Row],[species_name]],#REF!,0),2)</f>
        <v>#REF!</v>
      </c>
      <c r="AC4875" s="3" t="e">
        <f>Tableau1[[#This Row],[value]]/Tableau1[[#This Row],[débarquements totaux de l''espèce]]</f>
        <v>#REF!</v>
      </c>
    </row>
    <row r="4876" spans="1:29" x14ac:dyDescent="0.2">
      <c r="A4876" s="1">
        <v>45355</v>
      </c>
      <c r="B4876" t="s">
        <v>24</v>
      </c>
      <c r="C4876" t="s">
        <v>25</v>
      </c>
      <c r="D4876">
        <v>2022</v>
      </c>
      <c r="E4876" t="s">
        <v>86</v>
      </c>
      <c r="F4876" t="s">
        <v>158</v>
      </c>
      <c r="G4876" t="s">
        <v>406</v>
      </c>
      <c r="H4876" t="s">
        <v>29</v>
      </c>
      <c r="L4876" t="s">
        <v>418</v>
      </c>
      <c r="M4876" t="s">
        <v>419</v>
      </c>
      <c r="N4876" t="str">
        <f>_xlfn.CONCAT(Tableau1[[#This Row],[species_name]],Tableau1[[#This Row],[sub_reg]])</f>
        <v>Tusk(=Cusk)27.6.a</v>
      </c>
      <c r="O4876" t="s">
        <v>32</v>
      </c>
      <c r="P4876" t="s">
        <v>33</v>
      </c>
      <c r="Q4876" t="s">
        <v>34</v>
      </c>
      <c r="R4876">
        <v>32853.25</v>
      </c>
      <c r="S4876" t="s">
        <v>35</v>
      </c>
      <c r="T4876" t="s">
        <v>806</v>
      </c>
      <c r="U4876" t="s">
        <v>807</v>
      </c>
      <c r="V4876" t="s">
        <v>195</v>
      </c>
      <c r="W4876">
        <f>IFERROR(INDEX(#REF!,MATCH(Tableau1[[#This Row],[Identifiant pour calcul]],#REF!,0),9),0)</f>
        <v>0</v>
      </c>
      <c r="X4876">
        <f>Tableau1[[#This Row],[value]]*0.125*Tableau1[[#This Row],[Sequestration factor]]</f>
        <v>0</v>
      </c>
      <c r="Y4876" t="s">
        <v>39</v>
      </c>
      <c r="Z4876" t="s">
        <v>40</v>
      </c>
      <c r="AA4876" t="s">
        <v>39</v>
      </c>
      <c r="AB4876" t="e">
        <f>INDEX(#REF!,MATCH(Tableau1[[#This Row],[species_name]],#REF!,0),2)</f>
        <v>#REF!</v>
      </c>
      <c r="AC4876" s="3" t="e">
        <f>Tableau1[[#This Row],[value]]/Tableau1[[#This Row],[débarquements totaux de l''espèce]]</f>
        <v>#REF!</v>
      </c>
    </row>
    <row r="4877" spans="1:29" x14ac:dyDescent="0.2">
      <c r="A4877" s="1">
        <v>45355</v>
      </c>
      <c r="B4877" t="s">
        <v>24</v>
      </c>
      <c r="C4877" t="s">
        <v>25</v>
      </c>
      <c r="D4877">
        <v>2022</v>
      </c>
      <c r="E4877" t="s">
        <v>86</v>
      </c>
      <c r="F4877" t="s">
        <v>158</v>
      </c>
      <c r="G4877" t="s">
        <v>159</v>
      </c>
      <c r="H4877" t="s">
        <v>29</v>
      </c>
      <c r="M4877" t="s">
        <v>160</v>
      </c>
      <c r="N4877" t="str">
        <f>_xlfn.CONCAT(Tableau1[[#This Row],[species_name]],Tableau1[[#This Row],[sub_reg]])</f>
        <v>Tusk(=Cusk)27.2.a</v>
      </c>
      <c r="O4877" t="s">
        <v>32</v>
      </c>
      <c r="P4877" t="s">
        <v>33</v>
      </c>
      <c r="Q4877" t="s">
        <v>34</v>
      </c>
      <c r="R4877">
        <v>4244.8999999999996</v>
      </c>
      <c r="S4877" t="s">
        <v>35</v>
      </c>
      <c r="T4877" t="s">
        <v>806</v>
      </c>
      <c r="U4877" t="s">
        <v>807</v>
      </c>
      <c r="V4877" t="s">
        <v>163</v>
      </c>
      <c r="W4877">
        <f>IFERROR(INDEX(#REF!,MATCH(Tableau1[[#This Row],[Identifiant pour calcul]],#REF!,0),9),0)</f>
        <v>0</v>
      </c>
      <c r="X4877">
        <f>Tableau1[[#This Row],[value]]*0.125*Tableau1[[#This Row],[Sequestration factor]]</f>
        <v>0</v>
      </c>
      <c r="Y4877" t="s">
        <v>39</v>
      </c>
      <c r="Z4877" t="s">
        <v>40</v>
      </c>
      <c r="AA4877" t="s">
        <v>39</v>
      </c>
      <c r="AB4877" t="e">
        <f>INDEX(#REF!,MATCH(Tableau1[[#This Row],[species_name]],#REF!,0),2)</f>
        <v>#REF!</v>
      </c>
      <c r="AC4877" s="3" t="e">
        <f>Tableau1[[#This Row],[value]]/Tableau1[[#This Row],[débarquements totaux de l''espèce]]</f>
        <v>#REF!</v>
      </c>
    </row>
    <row r="4878" spans="1:29" x14ac:dyDescent="0.2">
      <c r="A4878" s="1">
        <v>45355</v>
      </c>
      <c r="B4878" t="s">
        <v>24</v>
      </c>
      <c r="C4878" t="s">
        <v>25</v>
      </c>
      <c r="D4878">
        <v>2022</v>
      </c>
      <c r="E4878" t="s">
        <v>86</v>
      </c>
      <c r="F4878" t="s">
        <v>158</v>
      </c>
      <c r="G4878" t="s">
        <v>159</v>
      </c>
      <c r="H4878" t="s">
        <v>29</v>
      </c>
      <c r="M4878" t="s">
        <v>160</v>
      </c>
      <c r="N4878" t="str">
        <f>_xlfn.CONCAT(Tableau1[[#This Row],[species_name]],Tableau1[[#This Row],[sub_reg]])</f>
        <v>Tusk(=Cusk)27.4.a</v>
      </c>
      <c r="O4878" t="s">
        <v>32</v>
      </c>
      <c r="P4878" t="s">
        <v>33</v>
      </c>
      <c r="Q4878" t="s">
        <v>34</v>
      </c>
      <c r="R4878">
        <v>22893.56</v>
      </c>
      <c r="S4878" t="s">
        <v>35</v>
      </c>
      <c r="T4878" t="s">
        <v>806</v>
      </c>
      <c r="U4878" t="s">
        <v>807</v>
      </c>
      <c r="V4878" t="s">
        <v>169</v>
      </c>
      <c r="W4878">
        <f>IFERROR(INDEX(#REF!,MATCH(Tableau1[[#This Row],[Identifiant pour calcul]],#REF!,0),9),0)</f>
        <v>0</v>
      </c>
      <c r="X4878">
        <f>Tableau1[[#This Row],[value]]*0.125*Tableau1[[#This Row],[Sequestration factor]]</f>
        <v>0</v>
      </c>
      <c r="Y4878" t="s">
        <v>39</v>
      </c>
      <c r="Z4878" t="s">
        <v>40</v>
      </c>
      <c r="AA4878" t="s">
        <v>39</v>
      </c>
      <c r="AB4878" t="e">
        <f>INDEX(#REF!,MATCH(Tableau1[[#This Row],[species_name]],#REF!,0),2)</f>
        <v>#REF!</v>
      </c>
      <c r="AC4878" s="3" t="e">
        <f>Tableau1[[#This Row],[value]]/Tableau1[[#This Row],[débarquements totaux de l''espèce]]</f>
        <v>#REF!</v>
      </c>
    </row>
    <row r="4879" spans="1:29" x14ac:dyDescent="0.2">
      <c r="A4879" s="1">
        <v>45355</v>
      </c>
      <c r="B4879" t="s">
        <v>24</v>
      </c>
      <c r="C4879" t="s">
        <v>25</v>
      </c>
      <c r="D4879">
        <v>2022</v>
      </c>
      <c r="E4879" t="s">
        <v>86</v>
      </c>
      <c r="F4879" t="s">
        <v>158</v>
      </c>
      <c r="G4879" t="s">
        <v>159</v>
      </c>
      <c r="H4879" t="s">
        <v>29</v>
      </c>
      <c r="M4879" t="s">
        <v>160</v>
      </c>
      <c r="N4879" t="str">
        <f>_xlfn.CONCAT(Tableau1[[#This Row],[species_name]],Tableau1[[#This Row],[sub_reg]])</f>
        <v>Tusk(=Cusk)27.5.b</v>
      </c>
      <c r="O4879" t="s">
        <v>32</v>
      </c>
      <c r="P4879" t="s">
        <v>33</v>
      </c>
      <c r="Q4879" t="s">
        <v>34</v>
      </c>
      <c r="R4879">
        <v>8726.14</v>
      </c>
      <c r="S4879" t="s">
        <v>35</v>
      </c>
      <c r="T4879" t="s">
        <v>806</v>
      </c>
      <c r="U4879" t="s">
        <v>807</v>
      </c>
      <c r="V4879" t="s">
        <v>180</v>
      </c>
      <c r="W4879">
        <f>IFERROR(INDEX(#REF!,MATCH(Tableau1[[#This Row],[Identifiant pour calcul]],#REF!,0),9),0)</f>
        <v>0</v>
      </c>
      <c r="X4879">
        <f>Tableau1[[#This Row],[value]]*0.125*Tableau1[[#This Row],[Sequestration factor]]</f>
        <v>0</v>
      </c>
      <c r="Y4879" t="s">
        <v>39</v>
      </c>
      <c r="Z4879" t="s">
        <v>40</v>
      </c>
      <c r="AA4879" t="s">
        <v>39</v>
      </c>
      <c r="AB4879" t="e">
        <f>INDEX(#REF!,MATCH(Tableau1[[#This Row],[species_name]],#REF!,0),2)</f>
        <v>#REF!</v>
      </c>
      <c r="AC4879" s="3" t="e">
        <f>Tableau1[[#This Row],[value]]/Tableau1[[#This Row],[débarquements totaux de l''espèce]]</f>
        <v>#REF!</v>
      </c>
    </row>
    <row r="4880" spans="1:29" x14ac:dyDescent="0.2">
      <c r="A4880" s="1">
        <v>45355</v>
      </c>
      <c r="B4880" t="s">
        <v>24</v>
      </c>
      <c r="C4880" t="s">
        <v>25</v>
      </c>
      <c r="D4880">
        <v>2022</v>
      </c>
      <c r="E4880" t="s">
        <v>86</v>
      </c>
      <c r="F4880" t="s">
        <v>158</v>
      </c>
      <c r="G4880" t="s">
        <v>159</v>
      </c>
      <c r="H4880" t="s">
        <v>29</v>
      </c>
      <c r="M4880" t="s">
        <v>160</v>
      </c>
      <c r="N4880" t="str">
        <f>_xlfn.CONCAT(Tableau1[[#This Row],[species_name]],Tableau1[[#This Row],[sub_reg]])</f>
        <v>Tusk(=Cusk)27.6.a</v>
      </c>
      <c r="O4880" t="s">
        <v>32</v>
      </c>
      <c r="P4880" t="s">
        <v>33</v>
      </c>
      <c r="Q4880" t="s">
        <v>34</v>
      </c>
      <c r="R4880">
        <v>55885.85</v>
      </c>
      <c r="S4880" t="s">
        <v>35</v>
      </c>
      <c r="T4880" t="s">
        <v>806</v>
      </c>
      <c r="U4880" t="s">
        <v>807</v>
      </c>
      <c r="V4880" t="s">
        <v>195</v>
      </c>
      <c r="W4880">
        <f>IFERROR(INDEX(#REF!,MATCH(Tableau1[[#This Row],[Identifiant pour calcul]],#REF!,0),9),0)</f>
        <v>0</v>
      </c>
      <c r="X4880">
        <f>Tableau1[[#This Row],[value]]*0.125*Tableau1[[#This Row],[Sequestration factor]]</f>
        <v>0</v>
      </c>
      <c r="Y4880" t="s">
        <v>39</v>
      </c>
      <c r="Z4880" t="s">
        <v>40</v>
      </c>
      <c r="AA4880" t="s">
        <v>39</v>
      </c>
      <c r="AB4880" t="e">
        <f>INDEX(#REF!,MATCH(Tableau1[[#This Row],[species_name]],#REF!,0),2)</f>
        <v>#REF!</v>
      </c>
      <c r="AC4880" s="3" t="e">
        <f>Tableau1[[#This Row],[value]]/Tableau1[[#This Row],[débarquements totaux de l''espèce]]</f>
        <v>#REF!</v>
      </c>
    </row>
    <row r="4881" spans="1:29" x14ac:dyDescent="0.2">
      <c r="A4881" s="1">
        <v>45355</v>
      </c>
      <c r="B4881" t="s">
        <v>24</v>
      </c>
      <c r="C4881" t="s">
        <v>25</v>
      </c>
      <c r="D4881">
        <v>2022</v>
      </c>
      <c r="E4881" t="s">
        <v>26</v>
      </c>
      <c r="F4881" t="s">
        <v>158</v>
      </c>
      <c r="G4881" t="s">
        <v>88</v>
      </c>
      <c r="H4881" t="s">
        <v>29</v>
      </c>
      <c r="L4881" t="s">
        <v>30</v>
      </c>
      <c r="M4881" t="s">
        <v>31</v>
      </c>
      <c r="N4881" t="str">
        <f>_xlfn.CONCAT(Tableau1[[#This Row],[species_name]],Tableau1[[#This Row],[sub_reg]])</f>
        <v>Stargazersa 7</v>
      </c>
      <c r="O4881" t="s">
        <v>32</v>
      </c>
      <c r="P4881" t="s">
        <v>33</v>
      </c>
      <c r="Q4881" t="s">
        <v>34</v>
      </c>
      <c r="R4881">
        <v>3801.13</v>
      </c>
      <c r="S4881" t="s">
        <v>35</v>
      </c>
      <c r="T4881" t="s">
        <v>630</v>
      </c>
      <c r="U4881" t="s">
        <v>631</v>
      </c>
      <c r="V4881" t="s">
        <v>62</v>
      </c>
      <c r="W4881">
        <f>IFERROR(INDEX(#REF!,MATCH(Tableau1[[#This Row],[Identifiant pour calcul]],#REF!,0),9),0)</f>
        <v>0</v>
      </c>
      <c r="X4881">
        <f>Tableau1[[#This Row],[value]]*0.125*Tableau1[[#This Row],[Sequestration factor]]</f>
        <v>0</v>
      </c>
      <c r="Y4881" t="s">
        <v>39</v>
      </c>
      <c r="Z4881" t="s">
        <v>40</v>
      </c>
      <c r="AA4881" t="s">
        <v>39</v>
      </c>
      <c r="AB4881" t="e">
        <f>INDEX(#REF!,MATCH(Tableau1[[#This Row],[species_name]],#REF!,0),2)</f>
        <v>#REF!</v>
      </c>
      <c r="AC4881" s="3" t="e">
        <f>Tableau1[[#This Row],[value]]/Tableau1[[#This Row],[débarquements totaux de l''espèce]]</f>
        <v>#REF!</v>
      </c>
    </row>
    <row r="4882" spans="1:29" x14ac:dyDescent="0.2">
      <c r="A4882" s="1">
        <v>45355</v>
      </c>
      <c r="B4882" t="s">
        <v>24</v>
      </c>
      <c r="C4882" t="s">
        <v>25</v>
      </c>
      <c r="D4882">
        <v>2022</v>
      </c>
      <c r="E4882" t="s">
        <v>26</v>
      </c>
      <c r="F4882" t="s">
        <v>158</v>
      </c>
      <c r="G4882" t="s">
        <v>406</v>
      </c>
      <c r="H4882" t="s">
        <v>29</v>
      </c>
      <c r="L4882" t="s">
        <v>428</v>
      </c>
      <c r="M4882" t="s">
        <v>429</v>
      </c>
      <c r="N4882" t="str">
        <f>_xlfn.CONCAT(Tableau1[[#This Row],[species_name]],Tableau1[[#This Row],[sub_reg]])</f>
        <v>Stargazersa 7</v>
      </c>
      <c r="O4882" t="s">
        <v>32</v>
      </c>
      <c r="P4882" t="s">
        <v>33</v>
      </c>
      <c r="Q4882" t="s">
        <v>34</v>
      </c>
      <c r="R4882">
        <v>9860.81</v>
      </c>
      <c r="S4882" t="s">
        <v>35</v>
      </c>
      <c r="T4882" t="s">
        <v>630</v>
      </c>
      <c r="U4882" t="s">
        <v>631</v>
      </c>
      <c r="V4882" t="s">
        <v>62</v>
      </c>
      <c r="W4882">
        <f>IFERROR(INDEX(#REF!,MATCH(Tableau1[[#This Row],[Identifiant pour calcul]],#REF!,0),9),0)</f>
        <v>0</v>
      </c>
      <c r="X4882">
        <f>Tableau1[[#This Row],[value]]*0.125*Tableau1[[#This Row],[Sequestration factor]]</f>
        <v>0</v>
      </c>
      <c r="Y4882" t="s">
        <v>39</v>
      </c>
      <c r="Z4882" t="s">
        <v>40</v>
      </c>
      <c r="AA4882" t="s">
        <v>39</v>
      </c>
      <c r="AB4882" t="e">
        <f>INDEX(#REF!,MATCH(Tableau1[[#This Row],[species_name]],#REF!,0),2)</f>
        <v>#REF!</v>
      </c>
      <c r="AC4882" s="3" t="e">
        <f>Tableau1[[#This Row],[value]]/Tableau1[[#This Row],[débarquements totaux de l''espèce]]</f>
        <v>#REF!</v>
      </c>
    </row>
    <row r="4883" spans="1:29" x14ac:dyDescent="0.2">
      <c r="A4883" s="1">
        <v>45355</v>
      </c>
      <c r="B4883" t="s">
        <v>24</v>
      </c>
      <c r="C4883" t="s">
        <v>25</v>
      </c>
      <c r="D4883">
        <v>2022</v>
      </c>
      <c r="E4883" t="s">
        <v>86</v>
      </c>
      <c r="F4883" t="s">
        <v>217</v>
      </c>
      <c r="G4883" t="s">
        <v>77</v>
      </c>
      <c r="H4883" t="s">
        <v>29</v>
      </c>
      <c r="L4883" t="s">
        <v>218</v>
      </c>
      <c r="M4883" t="s">
        <v>219</v>
      </c>
      <c r="N4883" t="str">
        <f>_xlfn.CONCAT(Tableau1[[#This Row],[species_name]],Tableau1[[#This Row],[sub_reg]])</f>
        <v>Warty venus27.7.e</v>
      </c>
      <c r="O4883" t="s">
        <v>32</v>
      </c>
      <c r="P4883" t="s">
        <v>33</v>
      </c>
      <c r="Q4883" t="s">
        <v>34</v>
      </c>
      <c r="R4883">
        <v>134133.95000000001</v>
      </c>
      <c r="S4883" t="s">
        <v>35</v>
      </c>
      <c r="T4883" t="s">
        <v>326</v>
      </c>
      <c r="U4883" t="s">
        <v>327</v>
      </c>
      <c r="V4883" t="s">
        <v>226</v>
      </c>
      <c r="W4883">
        <f>IFERROR(INDEX(#REF!,MATCH(Tableau1[[#This Row],[Identifiant pour calcul]],#REF!,0),9),0)</f>
        <v>0</v>
      </c>
      <c r="X4883">
        <f>Tableau1[[#This Row],[value]]*0.125*Tableau1[[#This Row],[Sequestration factor]]</f>
        <v>0</v>
      </c>
      <c r="Y4883" t="s">
        <v>39</v>
      </c>
      <c r="Z4883" t="s">
        <v>40</v>
      </c>
      <c r="AA4883" t="s">
        <v>39</v>
      </c>
      <c r="AB4883" t="e">
        <f>INDEX(#REF!,MATCH(Tableau1[[#This Row],[species_name]],#REF!,0),2)</f>
        <v>#REF!</v>
      </c>
      <c r="AC4883" s="3" t="e">
        <f>Tableau1[[#This Row],[value]]/Tableau1[[#This Row],[débarquements totaux de l''espèce]]</f>
        <v>#REF!</v>
      </c>
    </row>
    <row r="4884" spans="1:29" x14ac:dyDescent="0.2">
      <c r="A4884" s="1">
        <v>45355</v>
      </c>
      <c r="B4884" t="s">
        <v>24</v>
      </c>
      <c r="C4884" t="s">
        <v>25</v>
      </c>
      <c r="D4884">
        <v>2022</v>
      </c>
      <c r="E4884" t="s">
        <v>86</v>
      </c>
      <c r="F4884" t="s">
        <v>158</v>
      </c>
      <c r="G4884" t="s">
        <v>77</v>
      </c>
      <c r="H4884" t="s">
        <v>29</v>
      </c>
      <c r="L4884" t="s">
        <v>413</v>
      </c>
      <c r="M4884" t="s">
        <v>414</v>
      </c>
      <c r="N4884" t="str">
        <f>_xlfn.CONCAT(Tableau1[[#This Row],[species_name]],Tableau1[[#This Row],[sub_reg]])</f>
        <v>Warty venus27.7.e</v>
      </c>
      <c r="O4884" t="s">
        <v>32</v>
      </c>
      <c r="P4884" t="s">
        <v>33</v>
      </c>
      <c r="Q4884" t="s">
        <v>34</v>
      </c>
      <c r="R4884">
        <v>9969.4</v>
      </c>
      <c r="S4884" t="s">
        <v>35</v>
      </c>
      <c r="T4884" t="s">
        <v>326</v>
      </c>
      <c r="U4884" t="s">
        <v>327</v>
      </c>
      <c r="V4884" t="s">
        <v>226</v>
      </c>
      <c r="W4884">
        <f>IFERROR(INDEX(#REF!,MATCH(Tableau1[[#This Row],[Identifiant pour calcul]],#REF!,0),9),0)</f>
        <v>0</v>
      </c>
      <c r="X4884">
        <f>Tableau1[[#This Row],[value]]*0.125*Tableau1[[#This Row],[Sequestration factor]]</f>
        <v>0</v>
      </c>
      <c r="Y4884" t="s">
        <v>39</v>
      </c>
      <c r="Z4884" t="s">
        <v>40</v>
      </c>
      <c r="AA4884" t="s">
        <v>39</v>
      </c>
      <c r="AB4884" t="e">
        <f>INDEX(#REF!,MATCH(Tableau1[[#This Row],[species_name]],#REF!,0),2)</f>
        <v>#REF!</v>
      </c>
      <c r="AC4884" s="3" t="e">
        <f>Tableau1[[#This Row],[value]]/Tableau1[[#This Row],[débarquements totaux de l''espèce]]</f>
        <v>#REF!</v>
      </c>
    </row>
    <row r="4885" spans="1:29" x14ac:dyDescent="0.2">
      <c r="A4885" s="1">
        <v>45355</v>
      </c>
      <c r="B4885" t="s">
        <v>24</v>
      </c>
      <c r="C4885" t="s">
        <v>25</v>
      </c>
      <c r="D4885">
        <v>2022</v>
      </c>
      <c r="E4885" t="s">
        <v>86</v>
      </c>
      <c r="F4885" t="s">
        <v>27</v>
      </c>
      <c r="G4885" t="s">
        <v>107</v>
      </c>
      <c r="H4885" t="s">
        <v>29</v>
      </c>
      <c r="M4885" t="s">
        <v>693</v>
      </c>
      <c r="N4885" t="str">
        <f>_xlfn.CONCAT(Tableau1[[#This Row],[species_name]],Tableau1[[#This Row],[sub_reg]])</f>
        <v>Warty venus27.7.e</v>
      </c>
      <c r="O4885" t="s">
        <v>32</v>
      </c>
      <c r="P4885" t="s">
        <v>33</v>
      </c>
      <c r="Q4885" t="s">
        <v>34</v>
      </c>
      <c r="R4885">
        <v>6012.7</v>
      </c>
      <c r="S4885" t="s">
        <v>35</v>
      </c>
      <c r="T4885" t="s">
        <v>326</v>
      </c>
      <c r="U4885" t="s">
        <v>327</v>
      </c>
      <c r="V4885" t="s">
        <v>226</v>
      </c>
      <c r="W4885">
        <f>IFERROR(INDEX(#REF!,MATCH(Tableau1[[#This Row],[Identifiant pour calcul]],#REF!,0),9),0)</f>
        <v>0</v>
      </c>
      <c r="X4885">
        <f>Tableau1[[#This Row],[value]]*0.125*Tableau1[[#This Row],[Sequestration factor]]</f>
        <v>0</v>
      </c>
      <c r="Y4885" t="s">
        <v>39</v>
      </c>
      <c r="Z4885" t="s">
        <v>40</v>
      </c>
      <c r="AA4885" t="s">
        <v>39</v>
      </c>
      <c r="AB4885" t="e">
        <f>INDEX(#REF!,MATCH(Tableau1[[#This Row],[species_name]],#REF!,0),2)</f>
        <v>#REF!</v>
      </c>
      <c r="AC4885" s="3" t="e">
        <f>Tableau1[[#This Row],[value]]/Tableau1[[#This Row],[débarquements totaux de l''espèce]]</f>
        <v>#REF!</v>
      </c>
    </row>
    <row r="4886" spans="1:29" x14ac:dyDescent="0.2">
      <c r="A4886" s="1">
        <v>45355</v>
      </c>
      <c r="B4886" t="s">
        <v>24</v>
      </c>
      <c r="C4886" t="s">
        <v>25</v>
      </c>
      <c r="D4886">
        <v>2022</v>
      </c>
      <c r="E4886" t="s">
        <v>86</v>
      </c>
      <c r="F4886" t="s">
        <v>710</v>
      </c>
      <c r="G4886" t="s">
        <v>77</v>
      </c>
      <c r="H4886" t="s">
        <v>29</v>
      </c>
      <c r="L4886" t="s">
        <v>515</v>
      </c>
      <c r="M4886" t="s">
        <v>516</v>
      </c>
      <c r="N4886" t="str">
        <f>_xlfn.CONCAT(Tableau1[[#This Row],[species_name]],Tableau1[[#This Row],[sub_reg]])</f>
        <v>Warty venus27.7.e</v>
      </c>
      <c r="O4886" t="s">
        <v>32</v>
      </c>
      <c r="P4886" t="s">
        <v>33</v>
      </c>
      <c r="Q4886" t="s">
        <v>34</v>
      </c>
      <c r="R4886">
        <v>9625.83</v>
      </c>
      <c r="S4886" t="s">
        <v>35</v>
      </c>
      <c r="T4886" t="s">
        <v>326</v>
      </c>
      <c r="U4886" t="s">
        <v>327</v>
      </c>
      <c r="V4886" t="s">
        <v>226</v>
      </c>
      <c r="W4886">
        <f>IFERROR(INDEX(#REF!,MATCH(Tableau1[[#This Row],[Identifiant pour calcul]],#REF!,0),9),0)</f>
        <v>0</v>
      </c>
      <c r="X4886">
        <f>Tableau1[[#This Row],[value]]*0.125*Tableau1[[#This Row],[Sequestration factor]]</f>
        <v>0</v>
      </c>
      <c r="Y4886" t="s">
        <v>39</v>
      </c>
      <c r="Z4886" t="s">
        <v>40</v>
      </c>
      <c r="AA4886" t="s">
        <v>39</v>
      </c>
      <c r="AB4886" t="e">
        <f>INDEX(#REF!,MATCH(Tableau1[[#This Row],[species_name]],#REF!,0),2)</f>
        <v>#REF!</v>
      </c>
      <c r="AC4886" s="3" t="e">
        <f>Tableau1[[#This Row],[value]]/Tableau1[[#This Row],[débarquements totaux de l''espèce]]</f>
        <v>#REF!</v>
      </c>
    </row>
    <row r="4887" spans="1:29" x14ac:dyDescent="0.2">
      <c r="A4887" s="1">
        <v>45355</v>
      </c>
      <c r="B4887" t="s">
        <v>24</v>
      </c>
      <c r="C4887" t="s">
        <v>25</v>
      </c>
      <c r="D4887">
        <v>2022</v>
      </c>
      <c r="E4887" t="s">
        <v>86</v>
      </c>
      <c r="F4887" t="s">
        <v>27</v>
      </c>
      <c r="G4887" t="s">
        <v>77</v>
      </c>
      <c r="H4887" t="s">
        <v>29</v>
      </c>
      <c r="M4887" t="s">
        <v>738</v>
      </c>
      <c r="N4887" t="str">
        <f>_xlfn.CONCAT(Tableau1[[#This Row],[species_name]],Tableau1[[#This Row],[sub_reg]])</f>
        <v>Warty venus27.7.e</v>
      </c>
      <c r="O4887" t="s">
        <v>32</v>
      </c>
      <c r="P4887" t="s">
        <v>33</v>
      </c>
      <c r="Q4887" t="s">
        <v>34</v>
      </c>
      <c r="R4887">
        <v>4969.3</v>
      </c>
      <c r="S4887" t="s">
        <v>35</v>
      </c>
      <c r="T4887" t="s">
        <v>326</v>
      </c>
      <c r="U4887" t="s">
        <v>327</v>
      </c>
      <c r="V4887" t="s">
        <v>226</v>
      </c>
      <c r="W4887">
        <f>IFERROR(INDEX(#REF!,MATCH(Tableau1[[#This Row],[Identifiant pour calcul]],#REF!,0),9),0)</f>
        <v>0</v>
      </c>
      <c r="X4887">
        <f>Tableau1[[#This Row],[value]]*0.125*Tableau1[[#This Row],[Sequestration factor]]</f>
        <v>0</v>
      </c>
      <c r="Y4887" t="s">
        <v>39</v>
      </c>
      <c r="Z4887" t="s">
        <v>40</v>
      </c>
      <c r="AA4887" t="s">
        <v>39</v>
      </c>
      <c r="AB4887" t="e">
        <f>INDEX(#REF!,MATCH(Tableau1[[#This Row],[species_name]],#REF!,0),2)</f>
        <v>#REF!</v>
      </c>
      <c r="AC4887" s="3" t="e">
        <f>Tableau1[[#This Row],[value]]/Tableau1[[#This Row],[débarquements totaux de l''espèce]]</f>
        <v>#REF!</v>
      </c>
    </row>
    <row r="4888" spans="1:29" x14ac:dyDescent="0.2">
      <c r="A4888" s="1">
        <v>45355</v>
      </c>
      <c r="B4888" t="s">
        <v>24</v>
      </c>
      <c r="C4888" t="s">
        <v>25</v>
      </c>
      <c r="D4888">
        <v>2022</v>
      </c>
      <c r="E4888" t="s">
        <v>86</v>
      </c>
      <c r="F4888" t="s">
        <v>217</v>
      </c>
      <c r="G4888" t="s">
        <v>107</v>
      </c>
      <c r="H4888" t="s">
        <v>29</v>
      </c>
      <c r="M4888" t="s">
        <v>771</v>
      </c>
      <c r="N4888" t="str">
        <f>_xlfn.CONCAT(Tableau1[[#This Row],[species_name]],Tableau1[[#This Row],[sub_reg]])</f>
        <v>Warty venus27.8.a</v>
      </c>
      <c r="O4888" t="s">
        <v>32</v>
      </c>
      <c r="P4888" t="s">
        <v>33</v>
      </c>
      <c r="Q4888" t="s">
        <v>34</v>
      </c>
      <c r="R4888">
        <v>1395.09</v>
      </c>
      <c r="S4888" t="s">
        <v>35</v>
      </c>
      <c r="T4888" t="s">
        <v>326</v>
      </c>
      <c r="U4888" t="s">
        <v>327</v>
      </c>
      <c r="V4888" t="s">
        <v>331</v>
      </c>
      <c r="W4888">
        <f>IFERROR(INDEX(#REF!,MATCH(Tableau1[[#This Row],[Identifiant pour calcul]],#REF!,0),9),0)</f>
        <v>0</v>
      </c>
      <c r="X4888">
        <f>Tableau1[[#This Row],[value]]*0.125*Tableau1[[#This Row],[Sequestration factor]]</f>
        <v>0</v>
      </c>
      <c r="Y4888" t="s">
        <v>39</v>
      </c>
      <c r="Z4888" t="s">
        <v>40</v>
      </c>
      <c r="AA4888" t="s">
        <v>39</v>
      </c>
      <c r="AB4888" t="e">
        <f>INDEX(#REF!,MATCH(Tableau1[[#This Row],[species_name]],#REF!,0),2)</f>
        <v>#REF!</v>
      </c>
      <c r="AC4888" s="3" t="e">
        <f>Tableau1[[#This Row],[value]]/Tableau1[[#This Row],[débarquements totaux de l''espèce]]</f>
        <v>#REF!</v>
      </c>
    </row>
    <row r="4889" spans="1:29" x14ac:dyDescent="0.2">
      <c r="A4889" s="1">
        <v>45355</v>
      </c>
      <c r="B4889" t="s">
        <v>24</v>
      </c>
      <c r="C4889" t="s">
        <v>25</v>
      </c>
      <c r="D4889">
        <v>2022</v>
      </c>
      <c r="E4889" t="s">
        <v>86</v>
      </c>
      <c r="F4889" t="s">
        <v>158</v>
      </c>
      <c r="G4889" t="s">
        <v>28</v>
      </c>
      <c r="H4889" t="s">
        <v>29</v>
      </c>
      <c r="M4889" t="s">
        <v>821</v>
      </c>
      <c r="N4889" t="str">
        <f>_xlfn.CONCAT(Tableau1[[#This Row],[species_name]],Tableau1[[#This Row],[sub_reg]])</f>
        <v>Warty venus27.7.e</v>
      </c>
      <c r="O4889" t="s">
        <v>32</v>
      </c>
      <c r="P4889" t="s">
        <v>33</v>
      </c>
      <c r="Q4889" t="s">
        <v>34</v>
      </c>
      <c r="R4889">
        <v>59541.04</v>
      </c>
      <c r="S4889" t="s">
        <v>35</v>
      </c>
      <c r="T4889" t="s">
        <v>326</v>
      </c>
      <c r="U4889" t="s">
        <v>327</v>
      </c>
      <c r="V4889" t="s">
        <v>226</v>
      </c>
      <c r="W4889">
        <f>IFERROR(INDEX(#REF!,MATCH(Tableau1[[#This Row],[Identifiant pour calcul]],#REF!,0),9),0)</f>
        <v>0</v>
      </c>
      <c r="X4889">
        <f>Tableau1[[#This Row],[value]]*0.125*Tableau1[[#This Row],[Sequestration factor]]</f>
        <v>0</v>
      </c>
      <c r="Y4889" t="s">
        <v>39</v>
      </c>
      <c r="Z4889" t="s">
        <v>40</v>
      </c>
      <c r="AA4889" t="s">
        <v>39</v>
      </c>
      <c r="AB4889" t="e">
        <f>INDEX(#REF!,MATCH(Tableau1[[#This Row],[species_name]],#REF!,0),2)</f>
        <v>#REF!</v>
      </c>
      <c r="AC4889" s="3" t="e">
        <f>Tableau1[[#This Row],[value]]/Tableau1[[#This Row],[débarquements totaux de l''espèce]]</f>
        <v>#REF!</v>
      </c>
    </row>
    <row r="4890" spans="1:29" x14ac:dyDescent="0.2">
      <c r="A4890" s="1">
        <v>45355</v>
      </c>
      <c r="B4890" t="s">
        <v>24</v>
      </c>
      <c r="C4890" t="s">
        <v>25</v>
      </c>
      <c r="D4890">
        <v>2022</v>
      </c>
      <c r="E4890" t="s">
        <v>86</v>
      </c>
      <c r="F4890" t="s">
        <v>87</v>
      </c>
      <c r="G4890" t="s">
        <v>107</v>
      </c>
      <c r="H4890" t="s">
        <v>29</v>
      </c>
      <c r="M4890" t="s">
        <v>830</v>
      </c>
      <c r="N4890" t="str">
        <f>_xlfn.CONCAT(Tableau1[[#This Row],[species_name]],Tableau1[[#This Row],[sub_reg]])</f>
        <v>Warty venus27.7.e</v>
      </c>
      <c r="O4890" t="s">
        <v>32</v>
      </c>
      <c r="P4890" t="s">
        <v>33</v>
      </c>
      <c r="Q4890" t="s">
        <v>34</v>
      </c>
      <c r="R4890">
        <v>53393.39</v>
      </c>
      <c r="S4890" t="s">
        <v>35</v>
      </c>
      <c r="T4890" t="s">
        <v>326</v>
      </c>
      <c r="U4890" t="s">
        <v>327</v>
      </c>
      <c r="V4890" t="s">
        <v>226</v>
      </c>
      <c r="W4890">
        <f>IFERROR(INDEX(#REF!,MATCH(Tableau1[[#This Row],[Identifiant pour calcul]],#REF!,0),9),0)</f>
        <v>0</v>
      </c>
      <c r="X4890">
        <f>Tableau1[[#This Row],[value]]*0.125*Tableau1[[#This Row],[Sequestration factor]]</f>
        <v>0</v>
      </c>
      <c r="Y4890" t="s">
        <v>39</v>
      </c>
      <c r="Z4890" t="s">
        <v>40</v>
      </c>
      <c r="AA4890" t="s">
        <v>39</v>
      </c>
      <c r="AB4890" t="e">
        <f>INDEX(#REF!,MATCH(Tableau1[[#This Row],[species_name]],#REF!,0),2)</f>
        <v>#REF!</v>
      </c>
      <c r="AC4890" s="3" t="e">
        <f>Tableau1[[#This Row],[value]]/Tableau1[[#This Row],[débarquements totaux de l''espèce]]</f>
        <v>#REF!</v>
      </c>
    </row>
    <row r="4891" spans="1:29" x14ac:dyDescent="0.2">
      <c r="A4891" s="1">
        <v>45355</v>
      </c>
      <c r="B4891" t="s">
        <v>24</v>
      </c>
      <c r="C4891" t="s">
        <v>25</v>
      </c>
      <c r="D4891">
        <v>2022</v>
      </c>
      <c r="E4891" t="s">
        <v>86</v>
      </c>
      <c r="F4891" t="s">
        <v>87</v>
      </c>
      <c r="G4891" t="s">
        <v>107</v>
      </c>
      <c r="H4891" t="s">
        <v>29</v>
      </c>
      <c r="M4891" t="s">
        <v>830</v>
      </c>
      <c r="N4891" t="str">
        <f>_xlfn.CONCAT(Tableau1[[#This Row],[species_name]],Tableau1[[#This Row],[sub_reg]])</f>
        <v>Warty venus27.8.a</v>
      </c>
      <c r="O4891" t="s">
        <v>32</v>
      </c>
      <c r="P4891" t="s">
        <v>33</v>
      </c>
      <c r="Q4891" t="s">
        <v>34</v>
      </c>
      <c r="R4891">
        <v>1730.1</v>
      </c>
      <c r="S4891" t="s">
        <v>35</v>
      </c>
      <c r="T4891" t="s">
        <v>326</v>
      </c>
      <c r="U4891" t="s">
        <v>327</v>
      </c>
      <c r="V4891" t="s">
        <v>331</v>
      </c>
      <c r="W4891">
        <f>IFERROR(INDEX(#REF!,MATCH(Tableau1[[#This Row],[Identifiant pour calcul]],#REF!,0),9),0)</f>
        <v>0</v>
      </c>
      <c r="X4891">
        <f>Tableau1[[#This Row],[value]]*0.125*Tableau1[[#This Row],[Sequestration factor]]</f>
        <v>0</v>
      </c>
      <c r="Y4891" t="s">
        <v>39</v>
      </c>
      <c r="Z4891" t="s">
        <v>40</v>
      </c>
      <c r="AA4891" t="s">
        <v>39</v>
      </c>
      <c r="AB4891" t="e">
        <f>INDEX(#REF!,MATCH(Tableau1[[#This Row],[species_name]],#REF!,0),2)</f>
        <v>#REF!</v>
      </c>
      <c r="AC4891" s="3" t="e">
        <f>Tableau1[[#This Row],[value]]/Tableau1[[#This Row],[débarquements totaux de l''espèce]]</f>
        <v>#REF!</v>
      </c>
    </row>
    <row r="4892" spans="1:29" x14ac:dyDescent="0.2">
      <c r="A4892" s="1">
        <v>45355</v>
      </c>
      <c r="B4892" t="s">
        <v>24</v>
      </c>
      <c r="C4892" t="s">
        <v>25</v>
      </c>
      <c r="D4892">
        <v>2022</v>
      </c>
      <c r="E4892" t="s">
        <v>86</v>
      </c>
      <c r="F4892" t="s">
        <v>239</v>
      </c>
      <c r="G4892" t="s">
        <v>107</v>
      </c>
      <c r="H4892" t="s">
        <v>29</v>
      </c>
      <c r="M4892" t="s">
        <v>786</v>
      </c>
      <c r="N4892" t="str">
        <f>_xlfn.CONCAT(Tableau1[[#This Row],[species_name]],Tableau1[[#This Row],[sub_reg]])</f>
        <v>Warty venus27.7.d</v>
      </c>
      <c r="O4892" t="s">
        <v>32</v>
      </c>
      <c r="P4892" t="s">
        <v>33</v>
      </c>
      <c r="Q4892" t="s">
        <v>34</v>
      </c>
      <c r="R4892">
        <v>2850</v>
      </c>
      <c r="S4892" t="s">
        <v>35</v>
      </c>
      <c r="T4892" t="s">
        <v>326</v>
      </c>
      <c r="U4892" t="s">
        <v>327</v>
      </c>
      <c r="V4892" t="s">
        <v>96</v>
      </c>
      <c r="W4892">
        <f>IFERROR(INDEX(#REF!,MATCH(Tableau1[[#This Row],[Identifiant pour calcul]],#REF!,0),9),0)</f>
        <v>0</v>
      </c>
      <c r="X4892">
        <f>Tableau1[[#This Row],[value]]*0.125*Tableau1[[#This Row],[Sequestration factor]]</f>
        <v>0</v>
      </c>
      <c r="Y4892" t="s">
        <v>39</v>
      </c>
      <c r="Z4892" t="s">
        <v>40</v>
      </c>
      <c r="AA4892" t="s">
        <v>39</v>
      </c>
      <c r="AB4892" t="e">
        <f>INDEX(#REF!,MATCH(Tableau1[[#This Row],[species_name]],#REF!,0),2)</f>
        <v>#REF!</v>
      </c>
      <c r="AC4892" s="3" t="e">
        <f>Tableau1[[#This Row],[value]]/Tableau1[[#This Row],[débarquements totaux de l''espèce]]</f>
        <v>#REF!</v>
      </c>
    </row>
    <row r="4893" spans="1:29" x14ac:dyDescent="0.2">
      <c r="A4893" s="1">
        <v>45355</v>
      </c>
      <c r="B4893" t="s">
        <v>24</v>
      </c>
      <c r="C4893" t="s">
        <v>25</v>
      </c>
      <c r="D4893">
        <v>2022</v>
      </c>
      <c r="E4893" t="s">
        <v>86</v>
      </c>
      <c r="F4893" t="s">
        <v>239</v>
      </c>
      <c r="G4893" t="s">
        <v>107</v>
      </c>
      <c r="H4893" t="s">
        <v>29</v>
      </c>
      <c r="M4893" t="s">
        <v>786</v>
      </c>
      <c r="N4893" t="str">
        <f>_xlfn.CONCAT(Tableau1[[#This Row],[species_name]],Tableau1[[#This Row],[sub_reg]])</f>
        <v>Warty venus27.8.a</v>
      </c>
      <c r="O4893" t="s">
        <v>32</v>
      </c>
      <c r="P4893" t="s">
        <v>33</v>
      </c>
      <c r="Q4893" t="s">
        <v>34</v>
      </c>
      <c r="R4893">
        <v>8639</v>
      </c>
      <c r="S4893" t="s">
        <v>35</v>
      </c>
      <c r="T4893" t="s">
        <v>326</v>
      </c>
      <c r="U4893" t="s">
        <v>327</v>
      </c>
      <c r="V4893" t="s">
        <v>331</v>
      </c>
      <c r="W4893">
        <f>IFERROR(INDEX(#REF!,MATCH(Tableau1[[#This Row],[Identifiant pour calcul]],#REF!,0),9),0)</f>
        <v>0</v>
      </c>
      <c r="X4893">
        <f>Tableau1[[#This Row],[value]]*0.125*Tableau1[[#This Row],[Sequestration factor]]</f>
        <v>0</v>
      </c>
      <c r="Y4893" t="s">
        <v>39</v>
      </c>
      <c r="Z4893" t="s">
        <v>40</v>
      </c>
      <c r="AA4893" t="s">
        <v>39</v>
      </c>
      <c r="AB4893" t="e">
        <f>INDEX(#REF!,MATCH(Tableau1[[#This Row],[species_name]],#REF!,0),2)</f>
        <v>#REF!</v>
      </c>
      <c r="AC4893" s="3" t="e">
        <f>Tableau1[[#This Row],[value]]/Tableau1[[#This Row],[débarquements totaux de l''espèce]]</f>
        <v>#REF!</v>
      </c>
    </row>
    <row r="4894" spans="1:29" x14ac:dyDescent="0.2">
      <c r="A4894" s="1">
        <v>45355</v>
      </c>
      <c r="B4894" t="s">
        <v>24</v>
      </c>
      <c r="C4894" t="s">
        <v>25</v>
      </c>
      <c r="D4894">
        <v>2022</v>
      </c>
      <c r="E4894" t="s">
        <v>86</v>
      </c>
      <c r="F4894" t="s">
        <v>217</v>
      </c>
      <c r="G4894" t="s">
        <v>107</v>
      </c>
      <c r="H4894" t="s">
        <v>29</v>
      </c>
      <c r="M4894" t="s">
        <v>771</v>
      </c>
      <c r="N4894" t="str">
        <f>_xlfn.CONCAT(Tableau1[[#This Row],[species_name]],Tableau1[[#This Row],[sub_reg]])</f>
        <v>Warty venus27.7.e</v>
      </c>
      <c r="O4894" t="s">
        <v>32</v>
      </c>
      <c r="P4894" t="s">
        <v>33</v>
      </c>
      <c r="Q4894" t="s">
        <v>34</v>
      </c>
      <c r="R4894">
        <v>10305.4</v>
      </c>
      <c r="S4894" t="s">
        <v>35</v>
      </c>
      <c r="T4894" t="s">
        <v>326</v>
      </c>
      <c r="U4894" t="s">
        <v>327</v>
      </c>
      <c r="V4894" t="s">
        <v>226</v>
      </c>
      <c r="W4894">
        <f>IFERROR(INDEX(#REF!,MATCH(Tableau1[[#This Row],[Identifiant pour calcul]],#REF!,0),9),0)</f>
        <v>0</v>
      </c>
      <c r="X4894">
        <f>Tableau1[[#This Row],[value]]*0.125*Tableau1[[#This Row],[Sequestration factor]]</f>
        <v>0</v>
      </c>
      <c r="Y4894" t="s">
        <v>39</v>
      </c>
      <c r="Z4894" t="s">
        <v>40</v>
      </c>
      <c r="AA4894" t="s">
        <v>39</v>
      </c>
      <c r="AB4894" t="e">
        <f>INDEX(#REF!,MATCH(Tableau1[[#This Row],[species_name]],#REF!,0),2)</f>
        <v>#REF!</v>
      </c>
      <c r="AC4894" s="3" t="e">
        <f>Tableau1[[#This Row],[value]]/Tableau1[[#This Row],[débarquements totaux de l''espèce]]</f>
        <v>#REF!</v>
      </c>
    </row>
    <row r="4895" spans="1:29" x14ac:dyDescent="0.2">
      <c r="A4895" s="1">
        <v>45355</v>
      </c>
      <c r="B4895" t="s">
        <v>24</v>
      </c>
      <c r="C4895" t="s">
        <v>25</v>
      </c>
      <c r="D4895">
        <v>2022</v>
      </c>
      <c r="E4895" t="s">
        <v>86</v>
      </c>
      <c r="F4895" t="s">
        <v>87</v>
      </c>
      <c r="G4895" t="s">
        <v>28</v>
      </c>
      <c r="H4895" t="s">
        <v>29</v>
      </c>
      <c r="L4895" t="s">
        <v>89</v>
      </c>
      <c r="M4895" t="s">
        <v>90</v>
      </c>
      <c r="N4895" t="str">
        <f>_xlfn.CONCAT(Tableau1[[#This Row],[species_name]],Tableau1[[#This Row],[sub_reg]])</f>
        <v>Warty venus27.7.e</v>
      </c>
      <c r="O4895" t="s">
        <v>32</v>
      </c>
      <c r="P4895" t="s">
        <v>33</v>
      </c>
      <c r="Q4895" t="s">
        <v>34</v>
      </c>
      <c r="R4895">
        <v>213572.99</v>
      </c>
      <c r="S4895" t="s">
        <v>35</v>
      </c>
      <c r="T4895" t="s">
        <v>326</v>
      </c>
      <c r="U4895" t="s">
        <v>327</v>
      </c>
      <c r="V4895" t="s">
        <v>226</v>
      </c>
      <c r="W4895">
        <f>IFERROR(INDEX(#REF!,MATCH(Tableau1[[#This Row],[Identifiant pour calcul]],#REF!,0),9),0)</f>
        <v>0</v>
      </c>
      <c r="X4895">
        <f>Tableau1[[#This Row],[value]]*0.125*Tableau1[[#This Row],[Sequestration factor]]</f>
        <v>0</v>
      </c>
      <c r="Y4895" t="s">
        <v>39</v>
      </c>
      <c r="Z4895" t="s">
        <v>40</v>
      </c>
      <c r="AA4895" t="s">
        <v>39</v>
      </c>
      <c r="AB4895" t="e">
        <f>INDEX(#REF!,MATCH(Tableau1[[#This Row],[species_name]],#REF!,0),2)</f>
        <v>#REF!</v>
      </c>
      <c r="AC4895" s="3" t="e">
        <f>Tableau1[[#This Row],[value]]/Tableau1[[#This Row],[débarquements totaux de l''espèce]]</f>
        <v>#REF!</v>
      </c>
    </row>
    <row r="4896" spans="1:29" x14ac:dyDescent="0.2">
      <c r="A4896" s="1">
        <v>45355</v>
      </c>
      <c r="B4896" t="s">
        <v>24</v>
      </c>
      <c r="C4896" t="s">
        <v>25</v>
      </c>
      <c r="D4896">
        <v>2022</v>
      </c>
      <c r="E4896" t="s">
        <v>86</v>
      </c>
      <c r="F4896" t="s">
        <v>217</v>
      </c>
      <c r="G4896" t="s">
        <v>28</v>
      </c>
      <c r="H4896" t="s">
        <v>29</v>
      </c>
      <c r="L4896" t="s">
        <v>218</v>
      </c>
      <c r="M4896" t="s">
        <v>219</v>
      </c>
      <c r="N4896" t="str">
        <f>_xlfn.CONCAT(Tableau1[[#This Row],[species_name]],Tableau1[[#This Row],[sub_reg]])</f>
        <v>Warty venus27.7.e</v>
      </c>
      <c r="O4896" t="s">
        <v>32</v>
      </c>
      <c r="P4896" t="s">
        <v>33</v>
      </c>
      <c r="Q4896" t="s">
        <v>34</v>
      </c>
      <c r="R4896">
        <v>20269.990000000002</v>
      </c>
      <c r="S4896" t="s">
        <v>35</v>
      </c>
      <c r="T4896" t="s">
        <v>326</v>
      </c>
      <c r="U4896" t="s">
        <v>327</v>
      </c>
      <c r="V4896" t="s">
        <v>226</v>
      </c>
      <c r="W4896">
        <f>IFERROR(INDEX(#REF!,MATCH(Tableau1[[#This Row],[Identifiant pour calcul]],#REF!,0),9),0)</f>
        <v>0</v>
      </c>
      <c r="X4896">
        <f>Tableau1[[#This Row],[value]]*0.125*Tableau1[[#This Row],[Sequestration factor]]</f>
        <v>0</v>
      </c>
      <c r="Y4896" t="s">
        <v>39</v>
      </c>
      <c r="Z4896" t="s">
        <v>40</v>
      </c>
      <c r="AA4896" t="s">
        <v>39</v>
      </c>
      <c r="AB4896" t="e">
        <f>INDEX(#REF!,MATCH(Tableau1[[#This Row],[species_name]],#REF!,0),2)</f>
        <v>#REF!</v>
      </c>
      <c r="AC4896" s="3" t="e">
        <f>Tableau1[[#This Row],[value]]/Tableau1[[#This Row],[débarquements totaux de l''espèce]]</f>
        <v>#REF!</v>
      </c>
    </row>
    <row r="4897" spans="1:29" x14ac:dyDescent="0.2">
      <c r="A4897" s="1">
        <v>45355</v>
      </c>
      <c r="B4897" t="s">
        <v>24</v>
      </c>
      <c r="C4897" t="s">
        <v>25</v>
      </c>
      <c r="D4897">
        <v>2022</v>
      </c>
      <c r="E4897" t="s">
        <v>86</v>
      </c>
      <c r="F4897" t="s">
        <v>372</v>
      </c>
      <c r="G4897" t="s">
        <v>77</v>
      </c>
      <c r="H4897" t="s">
        <v>29</v>
      </c>
      <c r="L4897" t="s">
        <v>515</v>
      </c>
      <c r="M4897" t="s">
        <v>516</v>
      </c>
      <c r="N4897" t="str">
        <f>_xlfn.CONCAT(Tableau1[[#This Row],[species_name]],Tableau1[[#This Row],[sub_reg]])</f>
        <v>Warty venus27.7.e</v>
      </c>
      <c r="O4897" t="s">
        <v>32</v>
      </c>
      <c r="P4897" t="s">
        <v>33</v>
      </c>
      <c r="Q4897" t="s">
        <v>34</v>
      </c>
      <c r="R4897">
        <v>9459.19</v>
      </c>
      <c r="S4897" t="s">
        <v>35</v>
      </c>
      <c r="T4897" t="s">
        <v>326</v>
      </c>
      <c r="U4897" t="s">
        <v>327</v>
      </c>
      <c r="V4897" t="s">
        <v>226</v>
      </c>
      <c r="W4897">
        <f>IFERROR(INDEX(#REF!,MATCH(Tableau1[[#This Row],[Identifiant pour calcul]],#REF!,0),9),0)</f>
        <v>0</v>
      </c>
      <c r="X4897">
        <f>Tableau1[[#This Row],[value]]*0.125*Tableau1[[#This Row],[Sequestration factor]]</f>
        <v>0</v>
      </c>
      <c r="Y4897" t="s">
        <v>39</v>
      </c>
      <c r="Z4897" t="s">
        <v>40</v>
      </c>
      <c r="AA4897" t="s">
        <v>39</v>
      </c>
      <c r="AB4897" t="e">
        <f>INDEX(#REF!,MATCH(Tableau1[[#This Row],[species_name]],#REF!,0),2)</f>
        <v>#REF!</v>
      </c>
      <c r="AC4897" s="3" t="e">
        <f>Tableau1[[#This Row],[value]]/Tableau1[[#This Row],[débarquements totaux de l''espèce]]</f>
        <v>#REF!</v>
      </c>
    </row>
    <row r="4898" spans="1:29" x14ac:dyDescent="0.2">
      <c r="A4898" s="1">
        <v>45355</v>
      </c>
      <c r="B4898" t="s">
        <v>24</v>
      </c>
      <c r="C4898" t="s">
        <v>25</v>
      </c>
      <c r="D4898">
        <v>2022</v>
      </c>
      <c r="E4898" t="s">
        <v>86</v>
      </c>
      <c r="F4898" t="s">
        <v>87</v>
      </c>
      <c r="G4898" t="s">
        <v>77</v>
      </c>
      <c r="H4898" t="s">
        <v>29</v>
      </c>
      <c r="M4898" t="s">
        <v>355</v>
      </c>
      <c r="N4898" t="str">
        <f>_xlfn.CONCAT(Tableau1[[#This Row],[species_name]],Tableau1[[#This Row],[sub_reg]])</f>
        <v>Warty venus27.7.e</v>
      </c>
      <c r="O4898" t="s">
        <v>32</v>
      </c>
      <c r="P4898" t="s">
        <v>33</v>
      </c>
      <c r="Q4898" t="s">
        <v>34</v>
      </c>
      <c r="R4898">
        <v>254176.05</v>
      </c>
      <c r="S4898" t="s">
        <v>35</v>
      </c>
      <c r="T4898" t="s">
        <v>326</v>
      </c>
      <c r="U4898" t="s">
        <v>327</v>
      </c>
      <c r="V4898" t="s">
        <v>226</v>
      </c>
      <c r="W4898">
        <f>IFERROR(INDEX(#REF!,MATCH(Tableau1[[#This Row],[Identifiant pour calcul]],#REF!,0),9),0)</f>
        <v>0</v>
      </c>
      <c r="X4898">
        <f>Tableau1[[#This Row],[value]]*0.125*Tableau1[[#This Row],[Sequestration factor]]</f>
        <v>0</v>
      </c>
      <c r="Y4898" t="s">
        <v>39</v>
      </c>
      <c r="Z4898" t="s">
        <v>40</v>
      </c>
      <c r="AA4898" t="s">
        <v>39</v>
      </c>
      <c r="AB4898" t="e">
        <f>INDEX(#REF!,MATCH(Tableau1[[#This Row],[species_name]],#REF!,0),2)</f>
        <v>#REF!</v>
      </c>
      <c r="AC4898" s="3" t="e">
        <f>Tableau1[[#This Row],[value]]/Tableau1[[#This Row],[débarquements totaux de l''espèce]]</f>
        <v>#REF!</v>
      </c>
    </row>
    <row r="4899" spans="1:29" x14ac:dyDescent="0.2">
      <c r="A4899" s="1">
        <v>45355</v>
      </c>
      <c r="B4899" t="s">
        <v>24</v>
      </c>
      <c r="C4899" t="s">
        <v>25</v>
      </c>
      <c r="D4899">
        <v>2022</v>
      </c>
      <c r="E4899" t="s">
        <v>75</v>
      </c>
      <c r="F4899" t="s">
        <v>239</v>
      </c>
      <c r="G4899" t="s">
        <v>107</v>
      </c>
      <c r="H4899" t="s">
        <v>488</v>
      </c>
      <c r="M4899" t="s">
        <v>495</v>
      </c>
      <c r="N4899" t="str">
        <f>_xlfn.CONCAT(Tableau1[[#This Row],[species_name]],Tableau1[[#This Row],[sub_reg]])</f>
        <v>Spiny lobsters nei31</v>
      </c>
      <c r="O4899" t="s">
        <v>32</v>
      </c>
      <c r="P4899" t="s">
        <v>33</v>
      </c>
      <c r="Q4899" t="s">
        <v>34</v>
      </c>
      <c r="R4899">
        <v>1630</v>
      </c>
      <c r="S4899" t="s">
        <v>35</v>
      </c>
      <c r="T4899" t="s">
        <v>504</v>
      </c>
      <c r="U4899" t="s">
        <v>505</v>
      </c>
      <c r="V4899" t="s">
        <v>83</v>
      </c>
      <c r="W4899">
        <f>IFERROR(INDEX(#REF!,MATCH(Tableau1[[#This Row],[Identifiant pour calcul]],#REF!,0),9),0)</f>
        <v>0</v>
      </c>
      <c r="X4899">
        <f>Tableau1[[#This Row],[value]]*0.125*Tableau1[[#This Row],[Sequestration factor]]</f>
        <v>0</v>
      </c>
      <c r="Y4899" t="s">
        <v>39</v>
      </c>
      <c r="Z4899" t="s">
        <v>40</v>
      </c>
      <c r="AA4899" t="s">
        <v>39</v>
      </c>
      <c r="AB4899" t="e">
        <f>INDEX(#REF!,MATCH(Tableau1[[#This Row],[species_name]],#REF!,0),2)</f>
        <v>#REF!</v>
      </c>
      <c r="AC4899" s="3" t="e">
        <f>Tableau1[[#This Row],[value]]/Tableau1[[#This Row],[débarquements totaux de l''espèce]]</f>
        <v>#REF!</v>
      </c>
    </row>
    <row r="4900" spans="1:29" x14ac:dyDescent="0.2">
      <c r="A4900" s="1">
        <v>45355</v>
      </c>
      <c r="B4900" t="s">
        <v>24</v>
      </c>
      <c r="C4900" t="s">
        <v>25</v>
      </c>
      <c r="D4900">
        <v>2022</v>
      </c>
      <c r="E4900" t="s">
        <v>75</v>
      </c>
      <c r="F4900" t="s">
        <v>239</v>
      </c>
      <c r="G4900" t="s">
        <v>107</v>
      </c>
      <c r="H4900" t="s">
        <v>78</v>
      </c>
      <c r="L4900" t="s">
        <v>424</v>
      </c>
      <c r="M4900" t="s">
        <v>425</v>
      </c>
      <c r="N4900" t="str">
        <f>_xlfn.CONCAT(Tableau1[[#This Row],[species_name]],Tableau1[[#This Row],[sub_reg]])</f>
        <v>Spiny lobsters nei31</v>
      </c>
      <c r="O4900" t="s">
        <v>32</v>
      </c>
      <c r="P4900" t="s">
        <v>33</v>
      </c>
      <c r="Q4900" t="s">
        <v>34</v>
      </c>
      <c r="R4900">
        <v>3329</v>
      </c>
      <c r="S4900" t="s">
        <v>35</v>
      </c>
      <c r="T4900" t="s">
        <v>504</v>
      </c>
      <c r="U4900" t="s">
        <v>505</v>
      </c>
      <c r="V4900" t="s">
        <v>83</v>
      </c>
      <c r="W4900">
        <f>IFERROR(INDEX(#REF!,MATCH(Tableau1[[#This Row],[Identifiant pour calcul]],#REF!,0),9),0)</f>
        <v>0</v>
      </c>
      <c r="X4900">
        <f>Tableau1[[#This Row],[value]]*0.125*Tableau1[[#This Row],[Sequestration factor]]</f>
        <v>0</v>
      </c>
      <c r="Y4900" t="s">
        <v>39</v>
      </c>
      <c r="Z4900" t="s">
        <v>40</v>
      </c>
      <c r="AA4900" t="s">
        <v>39</v>
      </c>
      <c r="AB4900" t="e">
        <f>INDEX(#REF!,MATCH(Tableau1[[#This Row],[species_name]],#REF!,0),2)</f>
        <v>#REF!</v>
      </c>
      <c r="AC4900" s="3" t="e">
        <f>Tableau1[[#This Row],[value]]/Tableau1[[#This Row],[débarquements totaux de l''espèce]]</f>
        <v>#REF!</v>
      </c>
    </row>
    <row r="4901" spans="1:29" x14ac:dyDescent="0.2">
      <c r="A4901" s="1">
        <v>45355</v>
      </c>
      <c r="B4901" t="s">
        <v>24</v>
      </c>
      <c r="C4901" t="s">
        <v>25</v>
      </c>
      <c r="D4901">
        <v>2022</v>
      </c>
      <c r="E4901" t="s">
        <v>75</v>
      </c>
      <c r="F4901" t="s">
        <v>239</v>
      </c>
      <c r="G4901" t="s">
        <v>107</v>
      </c>
      <c r="H4901" t="s">
        <v>78</v>
      </c>
      <c r="L4901" t="s">
        <v>677</v>
      </c>
      <c r="M4901" t="s">
        <v>678</v>
      </c>
      <c r="N4901" t="str">
        <f>_xlfn.CONCAT(Tableau1[[#This Row],[species_name]],Tableau1[[#This Row],[sub_reg]])</f>
        <v>Spiny lobsters nei31</v>
      </c>
      <c r="O4901" t="s">
        <v>32</v>
      </c>
      <c r="P4901" t="s">
        <v>33</v>
      </c>
      <c r="Q4901" t="s">
        <v>34</v>
      </c>
      <c r="R4901">
        <v>1016</v>
      </c>
      <c r="S4901" t="s">
        <v>35</v>
      </c>
      <c r="T4901" t="s">
        <v>504</v>
      </c>
      <c r="U4901" t="s">
        <v>505</v>
      </c>
      <c r="V4901" t="s">
        <v>83</v>
      </c>
      <c r="W4901">
        <f>IFERROR(INDEX(#REF!,MATCH(Tableau1[[#This Row],[Identifiant pour calcul]],#REF!,0),9),0)</f>
        <v>0</v>
      </c>
      <c r="X4901">
        <f>Tableau1[[#This Row],[value]]*0.125*Tableau1[[#This Row],[Sequestration factor]]</f>
        <v>0</v>
      </c>
      <c r="Y4901" t="s">
        <v>39</v>
      </c>
      <c r="Z4901" t="s">
        <v>40</v>
      </c>
      <c r="AA4901" t="s">
        <v>39</v>
      </c>
      <c r="AB4901" t="e">
        <f>INDEX(#REF!,MATCH(Tableau1[[#This Row],[species_name]],#REF!,0),2)</f>
        <v>#REF!</v>
      </c>
      <c r="AC4901" s="3" t="e">
        <f>Tableau1[[#This Row],[value]]/Tableau1[[#This Row],[débarquements totaux de l''espèce]]</f>
        <v>#REF!</v>
      </c>
    </row>
    <row r="4902" spans="1:29" x14ac:dyDescent="0.2">
      <c r="A4902" s="1">
        <v>45355</v>
      </c>
      <c r="B4902" t="s">
        <v>24</v>
      </c>
      <c r="C4902" t="s">
        <v>25</v>
      </c>
      <c r="D4902">
        <v>2022</v>
      </c>
      <c r="E4902" t="s">
        <v>75</v>
      </c>
      <c r="F4902" t="s">
        <v>76</v>
      </c>
      <c r="G4902" t="s">
        <v>107</v>
      </c>
      <c r="H4902" t="s">
        <v>78</v>
      </c>
      <c r="L4902" t="s">
        <v>706</v>
      </c>
      <c r="M4902" t="s">
        <v>707</v>
      </c>
      <c r="N4902" t="str">
        <f>_xlfn.CONCAT(Tableau1[[#This Row],[species_name]],Tableau1[[#This Row],[sub_reg]])</f>
        <v>Spiny lobsters nei31</v>
      </c>
      <c r="O4902" t="s">
        <v>32</v>
      </c>
      <c r="P4902" t="s">
        <v>33</v>
      </c>
      <c r="Q4902" t="s">
        <v>34</v>
      </c>
      <c r="R4902">
        <v>4765</v>
      </c>
      <c r="S4902" t="s">
        <v>35</v>
      </c>
      <c r="T4902" t="s">
        <v>504</v>
      </c>
      <c r="U4902" t="s">
        <v>505</v>
      </c>
      <c r="V4902" t="s">
        <v>83</v>
      </c>
      <c r="W4902">
        <f>IFERROR(INDEX(#REF!,MATCH(Tableau1[[#This Row],[Identifiant pour calcul]],#REF!,0),9),0)</f>
        <v>0</v>
      </c>
      <c r="X4902">
        <f>Tableau1[[#This Row],[value]]*0.125*Tableau1[[#This Row],[Sequestration factor]]</f>
        <v>0</v>
      </c>
      <c r="Y4902" t="s">
        <v>39</v>
      </c>
      <c r="Z4902" t="s">
        <v>40</v>
      </c>
      <c r="AA4902" t="s">
        <v>39</v>
      </c>
      <c r="AB4902" t="e">
        <f>INDEX(#REF!,MATCH(Tableau1[[#This Row],[species_name]],#REF!,0),2)</f>
        <v>#REF!</v>
      </c>
      <c r="AC4902" s="3" t="e">
        <f>Tableau1[[#This Row],[value]]/Tableau1[[#This Row],[débarquements totaux de l''espèce]]</f>
        <v>#REF!</v>
      </c>
    </row>
    <row r="4903" spans="1:29" x14ac:dyDescent="0.2">
      <c r="A4903" s="1">
        <v>45355</v>
      </c>
      <c r="B4903" t="s">
        <v>24</v>
      </c>
      <c r="C4903" t="s">
        <v>25</v>
      </c>
      <c r="D4903">
        <v>2022</v>
      </c>
      <c r="E4903" t="s">
        <v>75</v>
      </c>
      <c r="F4903" t="s">
        <v>27</v>
      </c>
      <c r="G4903" t="s">
        <v>107</v>
      </c>
      <c r="H4903" t="s">
        <v>488</v>
      </c>
      <c r="M4903" t="s">
        <v>789</v>
      </c>
      <c r="N4903" t="str">
        <f>_xlfn.CONCAT(Tableau1[[#This Row],[species_name]],Tableau1[[#This Row],[sub_reg]])</f>
        <v>Spiny lobsters nei31</v>
      </c>
      <c r="O4903" t="s">
        <v>32</v>
      </c>
      <c r="P4903" t="s">
        <v>33</v>
      </c>
      <c r="Q4903" t="s">
        <v>34</v>
      </c>
      <c r="R4903">
        <v>2633</v>
      </c>
      <c r="S4903" t="s">
        <v>35</v>
      </c>
      <c r="T4903" t="s">
        <v>504</v>
      </c>
      <c r="U4903" t="s">
        <v>505</v>
      </c>
      <c r="V4903" t="s">
        <v>83</v>
      </c>
      <c r="W4903">
        <f>IFERROR(INDEX(#REF!,MATCH(Tableau1[[#This Row],[Identifiant pour calcul]],#REF!,0),9),0)</f>
        <v>0</v>
      </c>
      <c r="X4903">
        <f>Tableau1[[#This Row],[value]]*0.125*Tableau1[[#This Row],[Sequestration factor]]</f>
        <v>0</v>
      </c>
      <c r="Y4903" t="s">
        <v>39</v>
      </c>
      <c r="Z4903" t="s">
        <v>40</v>
      </c>
      <c r="AA4903" t="s">
        <v>39</v>
      </c>
      <c r="AB4903" t="e">
        <f>INDEX(#REF!,MATCH(Tableau1[[#This Row],[species_name]],#REF!,0),2)</f>
        <v>#REF!</v>
      </c>
      <c r="AC4903" s="3" t="e">
        <f>Tableau1[[#This Row],[value]]/Tableau1[[#This Row],[débarquements totaux de l''espèce]]</f>
        <v>#REF!</v>
      </c>
    </row>
    <row r="4904" spans="1:29" x14ac:dyDescent="0.2">
      <c r="A4904" s="1">
        <v>45355</v>
      </c>
      <c r="B4904" t="s">
        <v>24</v>
      </c>
      <c r="C4904" t="s">
        <v>25</v>
      </c>
      <c r="D4904">
        <v>2022</v>
      </c>
      <c r="E4904" t="s">
        <v>75</v>
      </c>
      <c r="F4904" t="s">
        <v>76</v>
      </c>
      <c r="G4904" t="s">
        <v>107</v>
      </c>
      <c r="H4904" t="s">
        <v>488</v>
      </c>
      <c r="L4904" t="s">
        <v>489</v>
      </c>
      <c r="M4904" t="s">
        <v>490</v>
      </c>
      <c r="N4904" t="str">
        <f>_xlfn.CONCAT(Tableau1[[#This Row],[species_name]],Tableau1[[#This Row],[sub_reg]])</f>
        <v>Spiny lobsters nei31</v>
      </c>
      <c r="O4904" t="s">
        <v>32</v>
      </c>
      <c r="P4904" t="s">
        <v>33</v>
      </c>
      <c r="Q4904" t="s">
        <v>34</v>
      </c>
      <c r="R4904">
        <v>7197</v>
      </c>
      <c r="S4904" t="s">
        <v>35</v>
      </c>
      <c r="T4904" t="s">
        <v>504</v>
      </c>
      <c r="U4904" t="s">
        <v>505</v>
      </c>
      <c r="V4904" t="s">
        <v>83</v>
      </c>
      <c r="W4904">
        <f>IFERROR(INDEX(#REF!,MATCH(Tableau1[[#This Row],[Identifiant pour calcul]],#REF!,0),9),0)</f>
        <v>0</v>
      </c>
      <c r="X4904">
        <f>Tableau1[[#This Row],[value]]*0.125*Tableau1[[#This Row],[Sequestration factor]]</f>
        <v>0</v>
      </c>
      <c r="Y4904" t="s">
        <v>39</v>
      </c>
      <c r="Z4904" t="s">
        <v>40</v>
      </c>
      <c r="AA4904" t="s">
        <v>39</v>
      </c>
      <c r="AB4904" t="e">
        <f>INDEX(#REF!,MATCH(Tableau1[[#This Row],[species_name]],#REF!,0),2)</f>
        <v>#REF!</v>
      </c>
      <c r="AC4904" s="3" t="e">
        <f>Tableau1[[#This Row],[value]]/Tableau1[[#This Row],[débarquements totaux de l''espèce]]</f>
        <v>#REF!</v>
      </c>
    </row>
    <row r="4905" spans="1:29" x14ac:dyDescent="0.2">
      <c r="A4905" s="1">
        <v>45355</v>
      </c>
      <c r="B4905" t="s">
        <v>24</v>
      </c>
      <c r="C4905" t="s">
        <v>25</v>
      </c>
      <c r="D4905">
        <v>2022</v>
      </c>
      <c r="E4905" t="s">
        <v>86</v>
      </c>
      <c r="F4905" t="s">
        <v>523</v>
      </c>
      <c r="G4905" t="s">
        <v>406</v>
      </c>
      <c r="H4905" t="s">
        <v>29</v>
      </c>
      <c r="L4905" t="s">
        <v>524</v>
      </c>
      <c r="M4905" t="s">
        <v>525</v>
      </c>
      <c r="N4905" t="str">
        <f>_xlfn.CONCAT(Tableau1[[#This Row],[species_name]],Tableau1[[#This Row],[sub_reg]])</f>
        <v>Atlantic chub mackerel27.8.b</v>
      </c>
      <c r="O4905" t="s">
        <v>32</v>
      </c>
      <c r="P4905" t="s">
        <v>33</v>
      </c>
      <c r="Q4905" t="s">
        <v>34</v>
      </c>
      <c r="R4905">
        <v>2333.23</v>
      </c>
      <c r="S4905" t="s">
        <v>35</v>
      </c>
      <c r="T4905" t="s">
        <v>526</v>
      </c>
      <c r="U4905" t="s">
        <v>527</v>
      </c>
      <c r="V4905" t="s">
        <v>338</v>
      </c>
      <c r="W4905">
        <f>IFERROR(INDEX(#REF!,MATCH(Tableau1[[#This Row],[Identifiant pour calcul]],#REF!,0),9),0)</f>
        <v>0</v>
      </c>
      <c r="X4905">
        <f>Tableau1[[#This Row],[value]]*0.125*Tableau1[[#This Row],[Sequestration factor]]</f>
        <v>0</v>
      </c>
      <c r="Y4905" t="s">
        <v>39</v>
      </c>
      <c r="Z4905" t="s">
        <v>40</v>
      </c>
      <c r="AA4905" t="s">
        <v>39</v>
      </c>
      <c r="AB4905" t="e">
        <f>INDEX(#REF!,MATCH(Tableau1[[#This Row],[species_name]],#REF!,0),2)</f>
        <v>#REF!</v>
      </c>
      <c r="AC4905" s="3" t="e">
        <f>Tableau1[[#This Row],[value]]/Tableau1[[#This Row],[débarquements totaux de l''espèce]]</f>
        <v>#REF!</v>
      </c>
    </row>
    <row r="4906" spans="1:29" x14ac:dyDescent="0.2">
      <c r="A4906" s="1">
        <v>45355</v>
      </c>
      <c r="B4906" t="s">
        <v>24</v>
      </c>
      <c r="C4906" t="s">
        <v>25</v>
      </c>
      <c r="D4906">
        <v>2022</v>
      </c>
      <c r="E4906" t="s">
        <v>86</v>
      </c>
      <c r="F4906" t="s">
        <v>198</v>
      </c>
      <c r="G4906" t="s">
        <v>88</v>
      </c>
      <c r="H4906" t="s">
        <v>29</v>
      </c>
      <c r="L4906" t="s">
        <v>540</v>
      </c>
      <c r="M4906" t="s">
        <v>541</v>
      </c>
      <c r="N4906" t="str">
        <f>_xlfn.CONCAT(Tableau1[[#This Row],[species_name]],Tableau1[[#This Row],[sub_reg]])</f>
        <v>Atlantic chub mackerel27.8.b</v>
      </c>
      <c r="O4906" t="s">
        <v>32</v>
      </c>
      <c r="P4906" t="s">
        <v>33</v>
      </c>
      <c r="Q4906" t="s">
        <v>34</v>
      </c>
      <c r="R4906">
        <v>4478.16</v>
      </c>
      <c r="S4906" t="s">
        <v>35</v>
      </c>
      <c r="T4906" t="s">
        <v>526</v>
      </c>
      <c r="U4906" t="s">
        <v>527</v>
      </c>
      <c r="V4906" t="s">
        <v>338</v>
      </c>
      <c r="W4906">
        <f>IFERROR(INDEX(#REF!,MATCH(Tableau1[[#This Row],[Identifiant pour calcul]],#REF!,0),9),0)</f>
        <v>0</v>
      </c>
      <c r="X4906">
        <f>Tableau1[[#This Row],[value]]*0.125*Tableau1[[#This Row],[Sequestration factor]]</f>
        <v>0</v>
      </c>
      <c r="Y4906" t="s">
        <v>39</v>
      </c>
      <c r="Z4906" t="s">
        <v>40</v>
      </c>
      <c r="AA4906" t="s">
        <v>39</v>
      </c>
      <c r="AB4906" t="e">
        <f>INDEX(#REF!,MATCH(Tableau1[[#This Row],[species_name]],#REF!,0),2)</f>
        <v>#REF!</v>
      </c>
      <c r="AC4906" s="3" t="e">
        <f>Tableau1[[#This Row],[value]]/Tableau1[[#This Row],[débarquements totaux de l''espèce]]</f>
        <v>#REF!</v>
      </c>
    </row>
    <row r="4907" spans="1:29" x14ac:dyDescent="0.2">
      <c r="A4907" s="1">
        <v>45355</v>
      </c>
      <c r="B4907" t="s">
        <v>24</v>
      </c>
      <c r="C4907" t="s">
        <v>25</v>
      </c>
      <c r="D4907">
        <v>2022</v>
      </c>
      <c r="E4907" t="s">
        <v>86</v>
      </c>
      <c r="F4907" t="s">
        <v>523</v>
      </c>
      <c r="G4907" t="s">
        <v>88</v>
      </c>
      <c r="H4907" t="s">
        <v>29</v>
      </c>
      <c r="L4907" t="s">
        <v>524</v>
      </c>
      <c r="M4907" t="s">
        <v>525</v>
      </c>
      <c r="N4907" t="str">
        <f>_xlfn.CONCAT(Tableau1[[#This Row],[species_name]],Tableau1[[#This Row],[sub_reg]])</f>
        <v>Atlantic chub mackerel27.8.b</v>
      </c>
      <c r="O4907" t="s">
        <v>32</v>
      </c>
      <c r="P4907" t="s">
        <v>33</v>
      </c>
      <c r="Q4907" t="s">
        <v>34</v>
      </c>
      <c r="R4907">
        <v>1145.48</v>
      </c>
      <c r="S4907" t="s">
        <v>35</v>
      </c>
      <c r="T4907" t="s">
        <v>526</v>
      </c>
      <c r="U4907" t="s">
        <v>527</v>
      </c>
      <c r="V4907" t="s">
        <v>338</v>
      </c>
      <c r="W4907">
        <f>IFERROR(INDEX(#REF!,MATCH(Tableau1[[#This Row],[Identifiant pour calcul]],#REF!,0),9),0)</f>
        <v>0</v>
      </c>
      <c r="X4907">
        <f>Tableau1[[#This Row],[value]]*0.125*Tableau1[[#This Row],[Sequestration factor]]</f>
        <v>0</v>
      </c>
      <c r="Y4907" t="s">
        <v>39</v>
      </c>
      <c r="Z4907" t="s">
        <v>40</v>
      </c>
      <c r="AA4907" t="s">
        <v>39</v>
      </c>
      <c r="AB4907" t="e">
        <f>INDEX(#REF!,MATCH(Tableau1[[#This Row],[species_name]],#REF!,0),2)</f>
        <v>#REF!</v>
      </c>
      <c r="AC4907" s="3" t="e">
        <f>Tableau1[[#This Row],[value]]/Tableau1[[#This Row],[débarquements totaux de l''espèce]]</f>
        <v>#REF!</v>
      </c>
    </row>
    <row r="4908" spans="1:29" x14ac:dyDescent="0.2">
      <c r="A4908" s="1">
        <v>45355</v>
      </c>
      <c r="B4908" t="s">
        <v>24</v>
      </c>
      <c r="C4908" t="s">
        <v>25</v>
      </c>
      <c r="D4908">
        <v>2022</v>
      </c>
      <c r="E4908" t="s">
        <v>26</v>
      </c>
      <c r="F4908" t="s">
        <v>27</v>
      </c>
      <c r="G4908" t="s">
        <v>277</v>
      </c>
      <c r="H4908" t="s">
        <v>29</v>
      </c>
      <c r="M4908" t="s">
        <v>749</v>
      </c>
      <c r="N4908" t="str">
        <f>_xlfn.CONCAT(Tableau1[[#This Row],[species_name]],Tableau1[[#This Row],[sub_reg]])</f>
        <v>Atlantic chub mackerelsa 7</v>
      </c>
      <c r="O4908" t="s">
        <v>32</v>
      </c>
      <c r="P4908" t="s">
        <v>33</v>
      </c>
      <c r="Q4908" t="s">
        <v>34</v>
      </c>
      <c r="R4908">
        <v>5247.1572999999999</v>
      </c>
      <c r="S4908" t="s">
        <v>35</v>
      </c>
      <c r="T4908" t="s">
        <v>526</v>
      </c>
      <c r="U4908" t="s">
        <v>527</v>
      </c>
      <c r="V4908" t="s">
        <v>62</v>
      </c>
      <c r="W4908">
        <f>IFERROR(INDEX(#REF!,MATCH(Tableau1[[#This Row],[Identifiant pour calcul]],#REF!,0),9),0)</f>
        <v>0</v>
      </c>
      <c r="X4908">
        <f>Tableau1[[#This Row],[value]]*0.125*Tableau1[[#This Row],[Sequestration factor]]</f>
        <v>0</v>
      </c>
      <c r="Y4908" t="s">
        <v>39</v>
      </c>
      <c r="Z4908" t="s">
        <v>40</v>
      </c>
      <c r="AA4908" t="s">
        <v>39</v>
      </c>
      <c r="AB4908" t="e">
        <f>INDEX(#REF!,MATCH(Tableau1[[#This Row],[species_name]],#REF!,0),2)</f>
        <v>#REF!</v>
      </c>
      <c r="AC4908" s="3" t="e">
        <f>Tableau1[[#This Row],[value]]/Tableau1[[#This Row],[débarquements totaux de l''espèce]]</f>
        <v>#REF!</v>
      </c>
    </row>
    <row r="4909" spans="1:29" x14ac:dyDescent="0.2">
      <c r="A4909" s="1">
        <v>45355</v>
      </c>
      <c r="B4909" t="s">
        <v>24</v>
      </c>
      <c r="C4909" t="s">
        <v>25</v>
      </c>
      <c r="D4909">
        <v>2022</v>
      </c>
      <c r="E4909" t="s">
        <v>86</v>
      </c>
      <c r="F4909" t="s">
        <v>523</v>
      </c>
      <c r="G4909" t="s">
        <v>28</v>
      </c>
      <c r="H4909" t="s">
        <v>29</v>
      </c>
      <c r="L4909" t="s">
        <v>524</v>
      </c>
      <c r="M4909" t="s">
        <v>525</v>
      </c>
      <c r="N4909" t="str">
        <f>_xlfn.CONCAT(Tableau1[[#This Row],[species_name]],Tableau1[[#This Row],[sub_reg]])</f>
        <v>Atlantic chub mackerel27.8.a</v>
      </c>
      <c r="O4909" t="s">
        <v>32</v>
      </c>
      <c r="P4909" t="s">
        <v>33</v>
      </c>
      <c r="Q4909" t="s">
        <v>34</v>
      </c>
      <c r="R4909">
        <v>6390.35</v>
      </c>
      <c r="S4909" t="s">
        <v>35</v>
      </c>
      <c r="T4909" t="s">
        <v>526</v>
      </c>
      <c r="U4909" t="s">
        <v>527</v>
      </c>
      <c r="V4909" t="s">
        <v>331</v>
      </c>
      <c r="W4909">
        <f>IFERROR(INDEX(#REF!,MATCH(Tableau1[[#This Row],[Identifiant pour calcul]],#REF!,0),9),0)</f>
        <v>0</v>
      </c>
      <c r="X4909">
        <f>Tableau1[[#This Row],[value]]*0.125*Tableau1[[#This Row],[Sequestration factor]]</f>
        <v>0</v>
      </c>
      <c r="Y4909" t="s">
        <v>39</v>
      </c>
      <c r="Z4909" t="s">
        <v>40</v>
      </c>
      <c r="AA4909" t="s">
        <v>39</v>
      </c>
      <c r="AB4909" t="e">
        <f>INDEX(#REF!,MATCH(Tableau1[[#This Row],[species_name]],#REF!,0),2)</f>
        <v>#REF!</v>
      </c>
      <c r="AC4909" s="3" t="e">
        <f>Tableau1[[#This Row],[value]]/Tableau1[[#This Row],[débarquements totaux de l''espèce]]</f>
        <v>#REF!</v>
      </c>
    </row>
    <row r="4910" spans="1:29" x14ac:dyDescent="0.2">
      <c r="A4910" s="1">
        <v>45355</v>
      </c>
      <c r="B4910" t="s">
        <v>24</v>
      </c>
      <c r="C4910" t="s">
        <v>25</v>
      </c>
      <c r="D4910">
        <v>2022</v>
      </c>
      <c r="E4910" t="s">
        <v>26</v>
      </c>
      <c r="F4910" t="s">
        <v>198</v>
      </c>
      <c r="G4910" t="s">
        <v>277</v>
      </c>
      <c r="H4910" t="s">
        <v>29</v>
      </c>
      <c r="L4910" t="s">
        <v>605</v>
      </c>
      <c r="M4910" t="s">
        <v>606</v>
      </c>
      <c r="N4910" t="str">
        <f>_xlfn.CONCAT(Tableau1[[#This Row],[species_name]],Tableau1[[#This Row],[sub_reg]])</f>
        <v>Atlantic chub mackerelsa 7</v>
      </c>
      <c r="O4910" t="s">
        <v>32</v>
      </c>
      <c r="P4910" t="s">
        <v>33</v>
      </c>
      <c r="Q4910" t="s">
        <v>34</v>
      </c>
      <c r="R4910">
        <v>1040</v>
      </c>
      <c r="S4910" t="s">
        <v>35</v>
      </c>
      <c r="T4910" t="s">
        <v>526</v>
      </c>
      <c r="U4910" t="s">
        <v>527</v>
      </c>
      <c r="V4910" t="s">
        <v>62</v>
      </c>
      <c r="W4910">
        <f>IFERROR(INDEX(#REF!,MATCH(Tableau1[[#This Row],[Identifiant pour calcul]],#REF!,0),9),0)</f>
        <v>0</v>
      </c>
      <c r="X4910">
        <f>Tableau1[[#This Row],[value]]*0.125*Tableau1[[#This Row],[Sequestration factor]]</f>
        <v>0</v>
      </c>
      <c r="Y4910" t="s">
        <v>39</v>
      </c>
      <c r="Z4910" t="s">
        <v>40</v>
      </c>
      <c r="AA4910" t="s">
        <v>39</v>
      </c>
      <c r="AB4910" t="e">
        <f>INDEX(#REF!,MATCH(Tableau1[[#This Row],[species_name]],#REF!,0),2)</f>
        <v>#REF!</v>
      </c>
      <c r="AC4910" s="3" t="e">
        <f>Tableau1[[#This Row],[value]]/Tableau1[[#This Row],[débarquements totaux de l''espèce]]</f>
        <v>#REF!</v>
      </c>
    </row>
    <row r="4911" spans="1:29" x14ac:dyDescent="0.2">
      <c r="A4911" s="1">
        <v>45355</v>
      </c>
      <c r="B4911" t="s">
        <v>24</v>
      </c>
      <c r="C4911" t="s">
        <v>25</v>
      </c>
      <c r="D4911">
        <v>2022</v>
      </c>
      <c r="E4911" t="s">
        <v>86</v>
      </c>
      <c r="F4911" t="s">
        <v>198</v>
      </c>
      <c r="G4911" t="s">
        <v>77</v>
      </c>
      <c r="H4911" t="s">
        <v>29</v>
      </c>
      <c r="L4911" t="s">
        <v>413</v>
      </c>
      <c r="M4911" t="s">
        <v>414</v>
      </c>
      <c r="N4911" t="str">
        <f>_xlfn.CONCAT(Tableau1[[#This Row],[species_name]],Tableau1[[#This Row],[sub_reg]])</f>
        <v>Atlantic chub mackerel27.8.b</v>
      </c>
      <c r="O4911" t="s">
        <v>32</v>
      </c>
      <c r="P4911" t="s">
        <v>33</v>
      </c>
      <c r="Q4911" t="s">
        <v>34</v>
      </c>
      <c r="R4911">
        <v>3280</v>
      </c>
      <c r="S4911" t="s">
        <v>35</v>
      </c>
      <c r="T4911" t="s">
        <v>526</v>
      </c>
      <c r="U4911" t="s">
        <v>527</v>
      </c>
      <c r="V4911" t="s">
        <v>338</v>
      </c>
      <c r="W4911">
        <f>IFERROR(INDEX(#REF!,MATCH(Tableau1[[#This Row],[Identifiant pour calcul]],#REF!,0),9),0)</f>
        <v>0</v>
      </c>
      <c r="X4911">
        <f>Tableau1[[#This Row],[value]]*0.125*Tableau1[[#This Row],[Sequestration factor]]</f>
        <v>0</v>
      </c>
      <c r="Y4911" t="s">
        <v>39</v>
      </c>
      <c r="Z4911" t="s">
        <v>40</v>
      </c>
      <c r="AA4911" t="s">
        <v>39</v>
      </c>
      <c r="AB4911" t="e">
        <f>INDEX(#REF!,MATCH(Tableau1[[#This Row],[species_name]],#REF!,0),2)</f>
        <v>#REF!</v>
      </c>
      <c r="AC4911" s="3" t="e">
        <f>Tableau1[[#This Row],[value]]/Tableau1[[#This Row],[débarquements totaux de l''espèce]]</f>
        <v>#REF!</v>
      </c>
    </row>
    <row r="4912" spans="1:29" x14ac:dyDescent="0.2">
      <c r="A4912" s="1">
        <v>45355</v>
      </c>
      <c r="B4912" t="s">
        <v>24</v>
      </c>
      <c r="C4912" t="s">
        <v>25</v>
      </c>
      <c r="D4912">
        <v>2022</v>
      </c>
      <c r="E4912" t="s">
        <v>86</v>
      </c>
      <c r="F4912" t="s">
        <v>217</v>
      </c>
      <c r="G4912" t="s">
        <v>107</v>
      </c>
      <c r="H4912" t="s">
        <v>29</v>
      </c>
      <c r="M4912" t="s">
        <v>771</v>
      </c>
      <c r="N4912" t="str">
        <f>_xlfn.CONCAT(Tableau1[[#This Row],[species_name]],Tableau1[[#This Row],[sub_reg]])</f>
        <v>Banded carpet shell27.8.a</v>
      </c>
      <c r="O4912" t="s">
        <v>32</v>
      </c>
      <c r="P4912" t="s">
        <v>33</v>
      </c>
      <c r="Q4912" t="s">
        <v>34</v>
      </c>
      <c r="R4912">
        <v>18675.009999999998</v>
      </c>
      <c r="S4912" t="s">
        <v>35</v>
      </c>
      <c r="T4912" t="s">
        <v>776</v>
      </c>
      <c r="U4912" t="s">
        <v>777</v>
      </c>
      <c r="V4912" t="s">
        <v>331</v>
      </c>
      <c r="W4912">
        <f>IFERROR(INDEX(#REF!,MATCH(Tableau1[[#This Row],[Identifiant pour calcul]],#REF!,0),9),0)</f>
        <v>0</v>
      </c>
      <c r="X4912">
        <f>Tableau1[[#This Row],[value]]*0.125*Tableau1[[#This Row],[Sequestration factor]]</f>
        <v>0</v>
      </c>
      <c r="Y4912" t="s">
        <v>39</v>
      </c>
      <c r="Z4912" t="s">
        <v>40</v>
      </c>
      <c r="AA4912" t="s">
        <v>39</v>
      </c>
      <c r="AB4912" t="e">
        <f>INDEX(#REF!,MATCH(Tableau1[[#This Row],[species_name]],#REF!,0),2)</f>
        <v>#REF!</v>
      </c>
      <c r="AC4912" s="3" t="e">
        <f>Tableau1[[#This Row],[value]]/Tableau1[[#This Row],[débarquements totaux de l''espèce]]</f>
        <v>#REF!</v>
      </c>
    </row>
    <row r="4913" spans="1:29" x14ac:dyDescent="0.2">
      <c r="A4913" s="1">
        <v>45355</v>
      </c>
      <c r="B4913" t="s">
        <v>24</v>
      </c>
      <c r="C4913" t="s">
        <v>25</v>
      </c>
      <c r="D4913">
        <v>2022</v>
      </c>
      <c r="E4913" t="s">
        <v>75</v>
      </c>
      <c r="F4913" t="s">
        <v>59</v>
      </c>
      <c r="G4913" t="s">
        <v>107</v>
      </c>
      <c r="H4913" t="s">
        <v>128</v>
      </c>
      <c r="L4913" t="s">
        <v>129</v>
      </c>
      <c r="M4913" t="s">
        <v>130</v>
      </c>
      <c r="N4913" t="str">
        <f>_xlfn.CONCAT(Tableau1[[#This Row],[species_name]],Tableau1[[#This Row],[sub_reg]])</f>
        <v>Yellow-edged lyretail51.6</v>
      </c>
      <c r="O4913" t="s">
        <v>32</v>
      </c>
      <c r="P4913" t="s">
        <v>33</v>
      </c>
      <c r="Q4913" t="s">
        <v>34</v>
      </c>
      <c r="R4913">
        <v>4511</v>
      </c>
      <c r="S4913" t="s">
        <v>35</v>
      </c>
      <c r="T4913" t="s">
        <v>857</v>
      </c>
      <c r="U4913" t="s">
        <v>858</v>
      </c>
      <c r="V4913" t="s">
        <v>133</v>
      </c>
      <c r="W4913">
        <f>IFERROR(INDEX(#REF!,MATCH(Tableau1[[#This Row],[Identifiant pour calcul]],#REF!,0),9),0)</f>
        <v>0</v>
      </c>
      <c r="X4913">
        <f>Tableau1[[#This Row],[value]]*0.125*Tableau1[[#This Row],[Sequestration factor]]</f>
        <v>0</v>
      </c>
      <c r="Y4913" t="s">
        <v>39</v>
      </c>
      <c r="Z4913" t="s">
        <v>40</v>
      </c>
      <c r="AA4913" t="s">
        <v>39</v>
      </c>
      <c r="AB4913" t="e">
        <f>INDEX(#REF!,MATCH(Tableau1[[#This Row],[species_name]],#REF!,0),2)</f>
        <v>#REF!</v>
      </c>
      <c r="AC4913" s="3" t="e">
        <f>Tableau1[[#This Row],[value]]/Tableau1[[#This Row],[débarquements totaux de l''espèce]]</f>
        <v>#REF!</v>
      </c>
    </row>
    <row r="4914" spans="1:29" x14ac:dyDescent="0.2">
      <c r="A4914" s="1">
        <v>45355</v>
      </c>
      <c r="B4914" t="s">
        <v>24</v>
      </c>
      <c r="C4914" t="s">
        <v>25</v>
      </c>
      <c r="D4914">
        <v>2022</v>
      </c>
      <c r="E4914" t="s">
        <v>86</v>
      </c>
      <c r="F4914" t="s">
        <v>217</v>
      </c>
      <c r="G4914" t="s">
        <v>77</v>
      </c>
      <c r="H4914" t="s">
        <v>29</v>
      </c>
      <c r="L4914" t="s">
        <v>218</v>
      </c>
      <c r="M4914" t="s">
        <v>219</v>
      </c>
      <c r="N4914" t="str">
        <f>_xlfn.CONCAT(Tableau1[[#This Row],[species_name]],Tableau1[[#This Row],[sub_reg]])</f>
        <v>Variegated scallop27.8.a</v>
      </c>
      <c r="O4914" t="s">
        <v>32</v>
      </c>
      <c r="P4914" t="s">
        <v>33</v>
      </c>
      <c r="Q4914" t="s">
        <v>34</v>
      </c>
      <c r="R4914">
        <v>2786.85</v>
      </c>
      <c r="S4914" t="s">
        <v>35</v>
      </c>
      <c r="T4914" t="s">
        <v>336</v>
      </c>
      <c r="U4914" t="s">
        <v>337</v>
      </c>
      <c r="V4914" t="s">
        <v>331</v>
      </c>
      <c r="W4914">
        <f>IFERROR(INDEX(#REF!,MATCH(Tableau1[[#This Row],[Identifiant pour calcul]],#REF!,0),9),0)</f>
        <v>0</v>
      </c>
      <c r="X4914">
        <f>Tableau1[[#This Row],[value]]*0.125*Tableau1[[#This Row],[Sequestration factor]]</f>
        <v>0</v>
      </c>
      <c r="Y4914" t="s">
        <v>39</v>
      </c>
      <c r="Z4914" t="s">
        <v>40</v>
      </c>
      <c r="AA4914" t="s">
        <v>39</v>
      </c>
      <c r="AB4914" t="e">
        <f>INDEX(#REF!,MATCH(Tableau1[[#This Row],[species_name]],#REF!,0),2)</f>
        <v>#REF!</v>
      </c>
      <c r="AC4914" s="3" t="e">
        <f>Tableau1[[#This Row],[value]]/Tableau1[[#This Row],[débarquements totaux de l''espèce]]</f>
        <v>#REF!</v>
      </c>
    </row>
    <row r="4915" spans="1:29" x14ac:dyDescent="0.2">
      <c r="A4915" s="1">
        <v>45355</v>
      </c>
      <c r="B4915" t="s">
        <v>24</v>
      </c>
      <c r="C4915" t="s">
        <v>25</v>
      </c>
      <c r="D4915">
        <v>2022</v>
      </c>
      <c r="E4915" t="s">
        <v>86</v>
      </c>
      <c r="F4915" t="s">
        <v>158</v>
      </c>
      <c r="G4915" t="s">
        <v>77</v>
      </c>
      <c r="H4915" t="s">
        <v>29</v>
      </c>
      <c r="L4915" t="s">
        <v>413</v>
      </c>
      <c r="M4915" t="s">
        <v>414</v>
      </c>
      <c r="N4915" t="str">
        <f>_xlfn.CONCAT(Tableau1[[#This Row],[species_name]],Tableau1[[#This Row],[sub_reg]])</f>
        <v>Variegated scallop27.8.b</v>
      </c>
      <c r="O4915" t="s">
        <v>32</v>
      </c>
      <c r="P4915" t="s">
        <v>33</v>
      </c>
      <c r="Q4915" t="s">
        <v>34</v>
      </c>
      <c r="R4915">
        <v>3855.3</v>
      </c>
      <c r="S4915" t="s">
        <v>35</v>
      </c>
      <c r="T4915" t="s">
        <v>336</v>
      </c>
      <c r="U4915" t="s">
        <v>337</v>
      </c>
      <c r="V4915" t="s">
        <v>338</v>
      </c>
      <c r="W4915">
        <f>IFERROR(INDEX(#REF!,MATCH(Tableau1[[#This Row],[Identifiant pour calcul]],#REF!,0),9),0)</f>
        <v>0</v>
      </c>
      <c r="X4915">
        <f>Tableau1[[#This Row],[value]]*0.125*Tableau1[[#This Row],[Sequestration factor]]</f>
        <v>0</v>
      </c>
      <c r="Y4915" t="s">
        <v>39</v>
      </c>
      <c r="Z4915" t="s">
        <v>40</v>
      </c>
      <c r="AA4915" t="s">
        <v>39</v>
      </c>
      <c r="AB4915" t="e">
        <f>INDEX(#REF!,MATCH(Tableau1[[#This Row],[species_name]],#REF!,0),2)</f>
        <v>#REF!</v>
      </c>
      <c r="AC4915" s="3" t="e">
        <f>Tableau1[[#This Row],[value]]/Tableau1[[#This Row],[débarquements totaux de l''espèce]]</f>
        <v>#REF!</v>
      </c>
    </row>
    <row r="4916" spans="1:29" x14ac:dyDescent="0.2">
      <c r="A4916" s="1">
        <v>45355</v>
      </c>
      <c r="B4916" t="s">
        <v>24</v>
      </c>
      <c r="C4916" t="s">
        <v>25</v>
      </c>
      <c r="D4916">
        <v>2022</v>
      </c>
      <c r="E4916" t="s">
        <v>86</v>
      </c>
      <c r="F4916" t="s">
        <v>710</v>
      </c>
      <c r="G4916" t="s">
        <v>88</v>
      </c>
      <c r="H4916" t="s">
        <v>29</v>
      </c>
      <c r="L4916" t="s">
        <v>711</v>
      </c>
      <c r="M4916" t="s">
        <v>712</v>
      </c>
      <c r="N4916" t="str">
        <f>_xlfn.CONCAT(Tableau1[[#This Row],[species_name]],Tableau1[[#This Row],[sub_reg]])</f>
        <v>Variegated scallop27.7.d</v>
      </c>
      <c r="O4916" t="s">
        <v>32</v>
      </c>
      <c r="P4916" t="s">
        <v>33</v>
      </c>
      <c r="Q4916" t="s">
        <v>34</v>
      </c>
      <c r="R4916">
        <v>70466.990000000005</v>
      </c>
      <c r="S4916" t="s">
        <v>35</v>
      </c>
      <c r="T4916" t="s">
        <v>336</v>
      </c>
      <c r="U4916" t="s">
        <v>337</v>
      </c>
      <c r="V4916" t="s">
        <v>96</v>
      </c>
      <c r="W4916">
        <f>IFERROR(INDEX(#REF!,MATCH(Tableau1[[#This Row],[Identifiant pour calcul]],#REF!,0),9),0)</f>
        <v>0</v>
      </c>
      <c r="X4916">
        <f>Tableau1[[#This Row],[value]]*0.125*Tableau1[[#This Row],[Sequestration factor]]</f>
        <v>0</v>
      </c>
      <c r="Y4916" t="s">
        <v>39</v>
      </c>
      <c r="Z4916" t="s">
        <v>40</v>
      </c>
      <c r="AA4916" t="s">
        <v>39</v>
      </c>
      <c r="AB4916" t="e">
        <f>INDEX(#REF!,MATCH(Tableau1[[#This Row],[species_name]],#REF!,0),2)</f>
        <v>#REF!</v>
      </c>
      <c r="AC4916" s="3" t="e">
        <f>Tableau1[[#This Row],[value]]/Tableau1[[#This Row],[débarquements totaux de l''espèce]]</f>
        <v>#REF!</v>
      </c>
    </row>
    <row r="4917" spans="1:29" x14ac:dyDescent="0.2">
      <c r="A4917" s="1">
        <v>45355</v>
      </c>
      <c r="B4917" t="s">
        <v>24</v>
      </c>
      <c r="C4917" t="s">
        <v>25</v>
      </c>
      <c r="D4917">
        <v>2022</v>
      </c>
      <c r="E4917" t="s">
        <v>86</v>
      </c>
      <c r="F4917" t="s">
        <v>372</v>
      </c>
      <c r="G4917" t="s">
        <v>28</v>
      </c>
      <c r="H4917" t="s">
        <v>29</v>
      </c>
      <c r="L4917" t="s">
        <v>711</v>
      </c>
      <c r="M4917" t="s">
        <v>712</v>
      </c>
      <c r="N4917" t="str">
        <f>_xlfn.CONCAT(Tableau1[[#This Row],[species_name]],Tableau1[[#This Row],[sub_reg]])</f>
        <v>Variegated scallop27.7.d</v>
      </c>
      <c r="O4917" t="s">
        <v>32</v>
      </c>
      <c r="P4917" t="s">
        <v>33</v>
      </c>
      <c r="Q4917" t="s">
        <v>34</v>
      </c>
      <c r="R4917">
        <v>29020</v>
      </c>
      <c r="S4917" t="s">
        <v>35</v>
      </c>
      <c r="T4917" t="s">
        <v>336</v>
      </c>
      <c r="U4917" t="s">
        <v>337</v>
      </c>
      <c r="V4917" t="s">
        <v>96</v>
      </c>
      <c r="W4917">
        <f>IFERROR(INDEX(#REF!,MATCH(Tableau1[[#This Row],[Identifiant pour calcul]],#REF!,0),9),0)</f>
        <v>0</v>
      </c>
      <c r="X4917">
        <f>Tableau1[[#This Row],[value]]*0.125*Tableau1[[#This Row],[Sequestration factor]]</f>
        <v>0</v>
      </c>
      <c r="Y4917" t="s">
        <v>39</v>
      </c>
      <c r="Z4917" t="s">
        <v>40</v>
      </c>
      <c r="AA4917" t="s">
        <v>39</v>
      </c>
      <c r="AB4917" t="e">
        <f>INDEX(#REF!,MATCH(Tableau1[[#This Row],[species_name]],#REF!,0),2)</f>
        <v>#REF!</v>
      </c>
      <c r="AC4917" s="3" t="e">
        <f>Tableau1[[#This Row],[value]]/Tableau1[[#This Row],[débarquements totaux de l''espèce]]</f>
        <v>#REF!</v>
      </c>
    </row>
    <row r="4918" spans="1:29" x14ac:dyDescent="0.2">
      <c r="A4918" s="1">
        <v>45355</v>
      </c>
      <c r="B4918" t="s">
        <v>24</v>
      </c>
      <c r="C4918" t="s">
        <v>25</v>
      </c>
      <c r="D4918">
        <v>2022</v>
      </c>
      <c r="E4918" t="s">
        <v>86</v>
      </c>
      <c r="F4918" t="s">
        <v>158</v>
      </c>
      <c r="G4918" t="s">
        <v>107</v>
      </c>
      <c r="H4918" t="s">
        <v>29</v>
      </c>
      <c r="L4918" t="s">
        <v>822</v>
      </c>
      <c r="M4918" t="s">
        <v>823</v>
      </c>
      <c r="N4918" t="str">
        <f>_xlfn.CONCAT(Tableau1[[#This Row],[species_name]],Tableau1[[#This Row],[sub_reg]])</f>
        <v>Variegated scallop27.8.b</v>
      </c>
      <c r="O4918" t="s">
        <v>32</v>
      </c>
      <c r="P4918" t="s">
        <v>33</v>
      </c>
      <c r="Q4918" t="s">
        <v>34</v>
      </c>
      <c r="R4918">
        <v>1099.3</v>
      </c>
      <c r="S4918" t="s">
        <v>35</v>
      </c>
      <c r="T4918" t="s">
        <v>336</v>
      </c>
      <c r="U4918" t="s">
        <v>337</v>
      </c>
      <c r="V4918" t="s">
        <v>338</v>
      </c>
      <c r="W4918">
        <f>IFERROR(INDEX(#REF!,MATCH(Tableau1[[#This Row],[Identifiant pour calcul]],#REF!,0),9),0)</f>
        <v>0</v>
      </c>
      <c r="X4918">
        <f>Tableau1[[#This Row],[value]]*0.125*Tableau1[[#This Row],[Sequestration factor]]</f>
        <v>0</v>
      </c>
      <c r="Y4918" t="s">
        <v>39</v>
      </c>
      <c r="Z4918" t="s">
        <v>40</v>
      </c>
      <c r="AA4918" t="s">
        <v>39</v>
      </c>
      <c r="AB4918" t="e">
        <f>INDEX(#REF!,MATCH(Tableau1[[#This Row],[species_name]],#REF!,0),2)</f>
        <v>#REF!</v>
      </c>
      <c r="AC4918" s="3" t="e">
        <f>Tableau1[[#This Row],[value]]/Tableau1[[#This Row],[débarquements totaux de l''espèce]]</f>
        <v>#REF!</v>
      </c>
    </row>
    <row r="4919" spans="1:29" x14ac:dyDescent="0.2">
      <c r="A4919" s="1">
        <v>45355</v>
      </c>
      <c r="B4919" t="s">
        <v>24</v>
      </c>
      <c r="C4919" t="s">
        <v>25</v>
      </c>
      <c r="D4919">
        <v>2022</v>
      </c>
      <c r="E4919" t="s">
        <v>86</v>
      </c>
      <c r="F4919" t="s">
        <v>158</v>
      </c>
      <c r="G4919" t="s">
        <v>107</v>
      </c>
      <c r="H4919" t="s">
        <v>29</v>
      </c>
      <c r="L4919" t="s">
        <v>822</v>
      </c>
      <c r="M4919" t="s">
        <v>823</v>
      </c>
      <c r="N4919" t="str">
        <f>_xlfn.CONCAT(Tableau1[[#This Row],[species_name]],Tableau1[[#This Row],[sub_reg]])</f>
        <v>Variegated scallop27.8.a</v>
      </c>
      <c r="O4919" t="s">
        <v>32</v>
      </c>
      <c r="P4919" t="s">
        <v>33</v>
      </c>
      <c r="Q4919" t="s">
        <v>34</v>
      </c>
      <c r="R4919">
        <v>2150.46</v>
      </c>
      <c r="S4919" t="s">
        <v>35</v>
      </c>
      <c r="T4919" t="s">
        <v>336</v>
      </c>
      <c r="U4919" t="s">
        <v>337</v>
      </c>
      <c r="V4919" t="s">
        <v>331</v>
      </c>
      <c r="W4919">
        <f>IFERROR(INDEX(#REF!,MATCH(Tableau1[[#This Row],[Identifiant pour calcul]],#REF!,0),9),0)</f>
        <v>0</v>
      </c>
      <c r="X4919">
        <f>Tableau1[[#This Row],[value]]*0.125*Tableau1[[#This Row],[Sequestration factor]]</f>
        <v>0</v>
      </c>
      <c r="Y4919" t="s">
        <v>39</v>
      </c>
      <c r="Z4919" t="s">
        <v>40</v>
      </c>
      <c r="AA4919" t="s">
        <v>39</v>
      </c>
      <c r="AB4919" t="e">
        <f>INDEX(#REF!,MATCH(Tableau1[[#This Row],[species_name]],#REF!,0),2)</f>
        <v>#REF!</v>
      </c>
      <c r="AC4919" s="3" t="e">
        <f>Tableau1[[#This Row],[value]]/Tableau1[[#This Row],[débarquements totaux de l''espèce]]</f>
        <v>#REF!</v>
      </c>
    </row>
    <row r="4920" spans="1:29" x14ac:dyDescent="0.2">
      <c r="A4920" s="1">
        <v>45355</v>
      </c>
      <c r="B4920" t="s">
        <v>24</v>
      </c>
      <c r="C4920" t="s">
        <v>25</v>
      </c>
      <c r="D4920">
        <v>2022</v>
      </c>
      <c r="E4920" t="s">
        <v>86</v>
      </c>
      <c r="F4920" t="s">
        <v>87</v>
      </c>
      <c r="G4920" t="s">
        <v>28</v>
      </c>
      <c r="H4920" t="s">
        <v>29</v>
      </c>
      <c r="L4920" t="s">
        <v>89</v>
      </c>
      <c r="M4920" t="s">
        <v>90</v>
      </c>
      <c r="N4920" t="str">
        <f>_xlfn.CONCAT(Tableau1[[#This Row],[species_name]],Tableau1[[#This Row],[sub_reg]])</f>
        <v>Variegated scallop27.7.e</v>
      </c>
      <c r="O4920" t="s">
        <v>32</v>
      </c>
      <c r="P4920" t="s">
        <v>33</v>
      </c>
      <c r="Q4920" t="s">
        <v>34</v>
      </c>
      <c r="R4920">
        <v>120400</v>
      </c>
      <c r="S4920" t="s">
        <v>35</v>
      </c>
      <c r="T4920" t="s">
        <v>336</v>
      </c>
      <c r="U4920" t="s">
        <v>337</v>
      </c>
      <c r="V4920" t="s">
        <v>226</v>
      </c>
      <c r="W4920">
        <f>IFERROR(INDEX(#REF!,MATCH(Tableau1[[#This Row],[Identifiant pour calcul]],#REF!,0),9),0)</f>
        <v>0</v>
      </c>
      <c r="X4920">
        <f>Tableau1[[#This Row],[value]]*0.125*Tableau1[[#This Row],[Sequestration factor]]</f>
        <v>0</v>
      </c>
      <c r="Y4920" t="s">
        <v>39</v>
      </c>
      <c r="Z4920" t="s">
        <v>40</v>
      </c>
      <c r="AA4920" t="s">
        <v>39</v>
      </c>
      <c r="AB4920" t="e">
        <f>INDEX(#REF!,MATCH(Tableau1[[#This Row],[species_name]],#REF!,0),2)</f>
        <v>#REF!</v>
      </c>
      <c r="AC4920" s="3" t="e">
        <f>Tableau1[[#This Row],[value]]/Tableau1[[#This Row],[débarquements totaux de l''espèce]]</f>
        <v>#REF!</v>
      </c>
    </row>
    <row r="4921" spans="1:29" x14ac:dyDescent="0.2">
      <c r="A4921" s="1">
        <v>45355</v>
      </c>
      <c r="B4921" t="s">
        <v>24</v>
      </c>
      <c r="C4921" t="s">
        <v>25</v>
      </c>
      <c r="D4921">
        <v>2022</v>
      </c>
      <c r="E4921" t="s">
        <v>86</v>
      </c>
      <c r="F4921" t="s">
        <v>710</v>
      </c>
      <c r="G4921" t="s">
        <v>88</v>
      </c>
      <c r="H4921" t="s">
        <v>29</v>
      </c>
      <c r="L4921" t="s">
        <v>711</v>
      </c>
      <c r="M4921" t="s">
        <v>712</v>
      </c>
      <c r="N4921" t="str">
        <f>_xlfn.CONCAT(Tableau1[[#This Row],[species_name]],Tableau1[[#This Row],[sub_reg]])</f>
        <v>Variegated scallop27.7.e</v>
      </c>
      <c r="O4921" t="s">
        <v>32</v>
      </c>
      <c r="P4921" t="s">
        <v>33</v>
      </c>
      <c r="Q4921" t="s">
        <v>34</v>
      </c>
      <c r="R4921">
        <v>68196</v>
      </c>
      <c r="S4921" t="s">
        <v>35</v>
      </c>
      <c r="T4921" t="s">
        <v>336</v>
      </c>
      <c r="U4921" t="s">
        <v>337</v>
      </c>
      <c r="V4921" t="s">
        <v>226</v>
      </c>
      <c r="W4921">
        <f>IFERROR(INDEX(#REF!,MATCH(Tableau1[[#This Row],[Identifiant pour calcul]],#REF!,0),9),0)</f>
        <v>0</v>
      </c>
      <c r="X4921">
        <f>Tableau1[[#This Row],[value]]*0.125*Tableau1[[#This Row],[Sequestration factor]]</f>
        <v>0</v>
      </c>
      <c r="Y4921" t="s">
        <v>39</v>
      </c>
      <c r="Z4921" t="s">
        <v>40</v>
      </c>
      <c r="AA4921" t="s">
        <v>39</v>
      </c>
      <c r="AB4921" t="e">
        <f>INDEX(#REF!,MATCH(Tableau1[[#This Row],[species_name]],#REF!,0),2)</f>
        <v>#REF!</v>
      </c>
      <c r="AC4921" s="3" t="e">
        <f>Tableau1[[#This Row],[value]]/Tableau1[[#This Row],[débarquements totaux de l''espèce]]</f>
        <v>#REF!</v>
      </c>
    </row>
    <row r="4922" spans="1:29" x14ac:dyDescent="0.2">
      <c r="A4922" s="1">
        <v>45355</v>
      </c>
      <c r="B4922" t="s">
        <v>24</v>
      </c>
      <c r="C4922" t="s">
        <v>25</v>
      </c>
      <c r="D4922">
        <v>2022</v>
      </c>
      <c r="E4922" t="s">
        <v>86</v>
      </c>
      <c r="F4922" t="s">
        <v>158</v>
      </c>
      <c r="G4922" t="s">
        <v>77</v>
      </c>
      <c r="H4922" t="s">
        <v>29</v>
      </c>
      <c r="L4922" t="s">
        <v>413</v>
      </c>
      <c r="M4922" t="s">
        <v>414</v>
      </c>
      <c r="N4922" t="str">
        <f>_xlfn.CONCAT(Tableau1[[#This Row],[species_name]],Tableau1[[#This Row],[sub_reg]])</f>
        <v>Variegated scallop27.8.a</v>
      </c>
      <c r="O4922" t="s">
        <v>32</v>
      </c>
      <c r="P4922" t="s">
        <v>33</v>
      </c>
      <c r="Q4922" t="s">
        <v>34</v>
      </c>
      <c r="R4922">
        <v>5341.65</v>
      </c>
      <c r="S4922" t="s">
        <v>35</v>
      </c>
      <c r="T4922" t="s">
        <v>336</v>
      </c>
      <c r="U4922" t="s">
        <v>337</v>
      </c>
      <c r="V4922" t="s">
        <v>331</v>
      </c>
      <c r="W4922">
        <f>IFERROR(INDEX(#REF!,MATCH(Tableau1[[#This Row],[Identifiant pour calcul]],#REF!,0),9),0)</f>
        <v>0</v>
      </c>
      <c r="X4922">
        <f>Tableau1[[#This Row],[value]]*0.125*Tableau1[[#This Row],[Sequestration factor]]</f>
        <v>0</v>
      </c>
      <c r="Y4922" t="s">
        <v>39</v>
      </c>
      <c r="Z4922" t="s">
        <v>40</v>
      </c>
      <c r="AA4922" t="s">
        <v>39</v>
      </c>
      <c r="AB4922" t="e">
        <f>INDEX(#REF!,MATCH(Tableau1[[#This Row],[species_name]],#REF!,0),2)</f>
        <v>#REF!</v>
      </c>
      <c r="AC4922" s="3" t="e">
        <f>Tableau1[[#This Row],[value]]/Tableau1[[#This Row],[débarquements totaux de l''espèce]]</f>
        <v>#REF!</v>
      </c>
    </row>
    <row r="4923" spans="1:29" x14ac:dyDescent="0.2">
      <c r="A4923" s="1">
        <v>45355</v>
      </c>
      <c r="B4923" t="s">
        <v>24</v>
      </c>
      <c r="C4923" t="s">
        <v>25</v>
      </c>
      <c r="D4923">
        <v>2022</v>
      </c>
      <c r="E4923" t="s">
        <v>75</v>
      </c>
      <c r="F4923" t="s">
        <v>59</v>
      </c>
      <c r="G4923" t="s">
        <v>107</v>
      </c>
      <c r="H4923" t="s">
        <v>78</v>
      </c>
      <c r="L4923" t="s">
        <v>108</v>
      </c>
      <c r="M4923" t="s">
        <v>109</v>
      </c>
      <c r="N4923" t="str">
        <f>_xlfn.CONCAT(Tableau1[[#This Row],[species_name]],Tableau1[[#This Row],[sub_reg]])</f>
        <v>Wahoo31</v>
      </c>
      <c r="O4923" t="s">
        <v>32</v>
      </c>
      <c r="P4923" t="s">
        <v>33</v>
      </c>
      <c r="Q4923" t="s">
        <v>34</v>
      </c>
      <c r="R4923">
        <v>1405</v>
      </c>
      <c r="S4923" t="s">
        <v>35</v>
      </c>
      <c r="T4923" t="s">
        <v>122</v>
      </c>
      <c r="U4923" t="s">
        <v>123</v>
      </c>
      <c r="V4923" t="s">
        <v>83</v>
      </c>
      <c r="W4923">
        <f>IFERROR(INDEX(#REF!,MATCH(Tableau1[[#This Row],[Identifiant pour calcul]],#REF!,0),9),0)</f>
        <v>0</v>
      </c>
      <c r="X4923">
        <f>Tableau1[[#This Row],[value]]*0.125*Tableau1[[#This Row],[Sequestration factor]]</f>
        <v>0</v>
      </c>
      <c r="Y4923" t="s">
        <v>39</v>
      </c>
      <c r="Z4923" t="s">
        <v>40</v>
      </c>
      <c r="AA4923" t="s">
        <v>39</v>
      </c>
      <c r="AB4923" t="e">
        <f>INDEX(#REF!,MATCH(Tableau1[[#This Row],[species_name]],#REF!,0),2)</f>
        <v>#REF!</v>
      </c>
      <c r="AC4923" s="3" t="e">
        <f>Tableau1[[#This Row],[value]]/Tableau1[[#This Row],[débarquements totaux de l''espèce]]</f>
        <v>#REF!</v>
      </c>
    </row>
    <row r="4924" spans="1:29" x14ac:dyDescent="0.2">
      <c r="A4924" s="1">
        <v>45355</v>
      </c>
      <c r="B4924" t="s">
        <v>24</v>
      </c>
      <c r="C4924" t="s">
        <v>25</v>
      </c>
      <c r="D4924">
        <v>2022</v>
      </c>
      <c r="E4924" t="s">
        <v>75</v>
      </c>
      <c r="F4924" t="s">
        <v>59</v>
      </c>
      <c r="G4924" t="s">
        <v>107</v>
      </c>
      <c r="H4924" t="s">
        <v>78</v>
      </c>
      <c r="L4924" t="s">
        <v>544</v>
      </c>
      <c r="M4924" t="s">
        <v>545</v>
      </c>
      <c r="N4924" t="str">
        <f>_xlfn.CONCAT(Tableau1[[#This Row],[species_name]],Tableau1[[#This Row],[sub_reg]])</f>
        <v>Wahoo31</v>
      </c>
      <c r="O4924" t="s">
        <v>32</v>
      </c>
      <c r="P4924" t="s">
        <v>33</v>
      </c>
      <c r="Q4924" t="s">
        <v>34</v>
      </c>
      <c r="R4924">
        <v>3210</v>
      </c>
      <c r="S4924" t="s">
        <v>35</v>
      </c>
      <c r="T4924" t="s">
        <v>122</v>
      </c>
      <c r="U4924" t="s">
        <v>123</v>
      </c>
      <c r="V4924" t="s">
        <v>83</v>
      </c>
      <c r="W4924">
        <f>IFERROR(INDEX(#REF!,MATCH(Tableau1[[#This Row],[Identifiant pour calcul]],#REF!,0),9),0)</f>
        <v>0</v>
      </c>
      <c r="X4924">
        <f>Tableau1[[#This Row],[value]]*0.125*Tableau1[[#This Row],[Sequestration factor]]</f>
        <v>0</v>
      </c>
      <c r="Y4924" t="s">
        <v>39</v>
      </c>
      <c r="Z4924" t="s">
        <v>40</v>
      </c>
      <c r="AA4924" t="s">
        <v>39</v>
      </c>
      <c r="AB4924" t="e">
        <f>INDEX(#REF!,MATCH(Tableau1[[#This Row],[species_name]],#REF!,0),2)</f>
        <v>#REF!</v>
      </c>
      <c r="AC4924" s="3" t="e">
        <f>Tableau1[[#This Row],[value]]/Tableau1[[#This Row],[débarquements totaux de l''espèce]]</f>
        <v>#REF!</v>
      </c>
    </row>
    <row r="4925" spans="1:29" x14ac:dyDescent="0.2">
      <c r="A4925" s="1">
        <v>45355</v>
      </c>
      <c r="B4925" t="s">
        <v>24</v>
      </c>
      <c r="C4925" t="s">
        <v>25</v>
      </c>
      <c r="D4925">
        <v>2022</v>
      </c>
      <c r="E4925" t="s">
        <v>75</v>
      </c>
      <c r="F4925" t="s">
        <v>59</v>
      </c>
      <c r="G4925" t="s">
        <v>28</v>
      </c>
      <c r="H4925" t="s">
        <v>407</v>
      </c>
      <c r="L4925" t="s">
        <v>408</v>
      </c>
      <c r="M4925" t="s">
        <v>409</v>
      </c>
      <c r="N4925" t="str">
        <f>_xlfn.CONCAT(Tableau1[[#This Row],[species_name]],Tableau1[[#This Row],[sub_reg]])</f>
        <v>Wahoo51.6</v>
      </c>
      <c r="O4925" t="s">
        <v>32</v>
      </c>
      <c r="P4925" t="s">
        <v>33</v>
      </c>
      <c r="Q4925" t="s">
        <v>34</v>
      </c>
      <c r="R4925">
        <v>1201.27</v>
      </c>
      <c r="S4925" t="s">
        <v>35</v>
      </c>
      <c r="T4925" t="s">
        <v>122</v>
      </c>
      <c r="U4925" t="s">
        <v>123</v>
      </c>
      <c r="V4925" t="s">
        <v>133</v>
      </c>
      <c r="W4925">
        <f>IFERROR(INDEX(#REF!,MATCH(Tableau1[[#This Row],[Identifiant pour calcul]],#REF!,0),9),0)</f>
        <v>0</v>
      </c>
      <c r="X4925">
        <f>Tableau1[[#This Row],[value]]*0.125*Tableau1[[#This Row],[Sequestration factor]]</f>
        <v>0</v>
      </c>
      <c r="Y4925" t="s">
        <v>39</v>
      </c>
      <c r="Z4925" t="s">
        <v>40</v>
      </c>
      <c r="AA4925" t="s">
        <v>39</v>
      </c>
      <c r="AB4925" t="e">
        <f>INDEX(#REF!,MATCH(Tableau1[[#This Row],[species_name]],#REF!,0),2)</f>
        <v>#REF!</v>
      </c>
      <c r="AC4925" s="3" t="e">
        <f>Tableau1[[#This Row],[value]]/Tableau1[[#This Row],[débarquements totaux de l''espèce]]</f>
        <v>#REF!</v>
      </c>
    </row>
    <row r="4926" spans="1:29" x14ac:dyDescent="0.2">
      <c r="A4926" s="1">
        <v>45355</v>
      </c>
      <c r="B4926" t="s">
        <v>24</v>
      </c>
      <c r="C4926" t="s">
        <v>25</v>
      </c>
      <c r="D4926">
        <v>2022</v>
      </c>
      <c r="E4926" t="s">
        <v>75</v>
      </c>
      <c r="F4926" t="s">
        <v>59</v>
      </c>
      <c r="G4926" t="s">
        <v>107</v>
      </c>
      <c r="H4926" t="s">
        <v>407</v>
      </c>
      <c r="L4926" t="s">
        <v>568</v>
      </c>
      <c r="M4926" t="s">
        <v>569</v>
      </c>
      <c r="N4926" t="str">
        <f>_xlfn.CONCAT(Tableau1[[#This Row],[species_name]],Tableau1[[#This Row],[sub_reg]])</f>
        <v>Wahoo51.7</v>
      </c>
      <c r="O4926" t="s">
        <v>32</v>
      </c>
      <c r="P4926" t="s">
        <v>33</v>
      </c>
      <c r="Q4926" t="s">
        <v>34</v>
      </c>
      <c r="R4926">
        <v>15615.82</v>
      </c>
      <c r="S4926" t="s">
        <v>35</v>
      </c>
      <c r="T4926" t="s">
        <v>122</v>
      </c>
      <c r="U4926" t="s">
        <v>123</v>
      </c>
      <c r="V4926" t="s">
        <v>410</v>
      </c>
      <c r="W4926">
        <f>IFERROR(INDEX(#REF!,MATCH(Tableau1[[#This Row],[Identifiant pour calcul]],#REF!,0),9),0)</f>
        <v>0</v>
      </c>
      <c r="X4926">
        <f>Tableau1[[#This Row],[value]]*0.125*Tableau1[[#This Row],[Sequestration factor]]</f>
        <v>0</v>
      </c>
      <c r="Y4926" t="s">
        <v>39</v>
      </c>
      <c r="Z4926" t="s">
        <v>40</v>
      </c>
      <c r="AA4926" t="s">
        <v>39</v>
      </c>
      <c r="AB4926" t="e">
        <f>INDEX(#REF!,MATCH(Tableau1[[#This Row],[species_name]],#REF!,0),2)</f>
        <v>#REF!</v>
      </c>
      <c r="AC4926" s="3" t="e">
        <f>Tableau1[[#This Row],[value]]/Tableau1[[#This Row],[débarquements totaux de l''espèce]]</f>
        <v>#REF!</v>
      </c>
    </row>
    <row r="4927" spans="1:29" x14ac:dyDescent="0.2">
      <c r="A4927" s="1">
        <v>45355</v>
      </c>
      <c r="B4927" t="s">
        <v>24</v>
      </c>
      <c r="C4927" t="s">
        <v>25</v>
      </c>
      <c r="D4927">
        <v>2022</v>
      </c>
      <c r="E4927" t="s">
        <v>75</v>
      </c>
      <c r="F4927" t="s">
        <v>59</v>
      </c>
      <c r="G4927" t="s">
        <v>107</v>
      </c>
      <c r="H4927" t="s">
        <v>128</v>
      </c>
      <c r="L4927" t="s">
        <v>129</v>
      </c>
      <c r="M4927" t="s">
        <v>130</v>
      </c>
      <c r="N4927" t="str">
        <f>_xlfn.CONCAT(Tableau1[[#This Row],[species_name]],Tableau1[[#This Row],[sub_reg]])</f>
        <v>Wahoo51.6</v>
      </c>
      <c r="O4927" t="s">
        <v>32</v>
      </c>
      <c r="P4927" t="s">
        <v>33</v>
      </c>
      <c r="Q4927" t="s">
        <v>34</v>
      </c>
      <c r="R4927">
        <v>1359</v>
      </c>
      <c r="S4927" t="s">
        <v>35</v>
      </c>
      <c r="T4927" t="s">
        <v>122</v>
      </c>
      <c r="U4927" t="s">
        <v>123</v>
      </c>
      <c r="V4927" t="s">
        <v>133</v>
      </c>
      <c r="W4927">
        <f>IFERROR(INDEX(#REF!,MATCH(Tableau1[[#This Row],[Identifiant pour calcul]],#REF!,0),9),0)</f>
        <v>0</v>
      </c>
      <c r="X4927">
        <f>Tableau1[[#This Row],[value]]*0.125*Tableau1[[#This Row],[Sequestration factor]]</f>
        <v>0</v>
      </c>
      <c r="Y4927" t="s">
        <v>39</v>
      </c>
      <c r="Z4927" t="s">
        <v>40</v>
      </c>
      <c r="AA4927" t="s">
        <v>39</v>
      </c>
      <c r="AB4927" t="e">
        <f>INDEX(#REF!,MATCH(Tableau1[[#This Row],[species_name]],#REF!,0),2)</f>
        <v>#REF!</v>
      </c>
      <c r="AC4927" s="3" t="e">
        <f>Tableau1[[#This Row],[value]]/Tableau1[[#This Row],[débarquements totaux de l''espèce]]</f>
        <v>#REF!</v>
      </c>
    </row>
    <row r="4928" spans="1:29" x14ac:dyDescent="0.2">
      <c r="A4928" s="1">
        <v>45355</v>
      </c>
      <c r="B4928" t="s">
        <v>24</v>
      </c>
      <c r="C4928" t="s">
        <v>25</v>
      </c>
      <c r="D4928">
        <v>2022</v>
      </c>
      <c r="E4928" t="s">
        <v>75</v>
      </c>
      <c r="F4928" t="s">
        <v>76</v>
      </c>
      <c r="G4928" t="s">
        <v>107</v>
      </c>
      <c r="H4928" t="s">
        <v>78</v>
      </c>
      <c r="L4928" t="s">
        <v>706</v>
      </c>
      <c r="M4928" t="s">
        <v>707</v>
      </c>
      <c r="N4928" t="str">
        <f>_xlfn.CONCAT(Tableau1[[#This Row],[species_name]],Tableau1[[#This Row],[sub_reg]])</f>
        <v>Wahoo31</v>
      </c>
      <c r="O4928" t="s">
        <v>32</v>
      </c>
      <c r="P4928" t="s">
        <v>33</v>
      </c>
      <c r="Q4928" t="s">
        <v>34</v>
      </c>
      <c r="R4928">
        <v>3540</v>
      </c>
      <c r="S4928" t="s">
        <v>35</v>
      </c>
      <c r="T4928" t="s">
        <v>122</v>
      </c>
      <c r="U4928" t="s">
        <v>123</v>
      </c>
      <c r="V4928" t="s">
        <v>83</v>
      </c>
      <c r="W4928">
        <f>IFERROR(INDEX(#REF!,MATCH(Tableau1[[#This Row],[Identifiant pour calcul]],#REF!,0),9),0)</f>
        <v>0</v>
      </c>
      <c r="X4928">
        <f>Tableau1[[#This Row],[value]]*0.125*Tableau1[[#This Row],[Sequestration factor]]</f>
        <v>0</v>
      </c>
      <c r="Y4928" t="s">
        <v>39</v>
      </c>
      <c r="Z4928" t="s">
        <v>40</v>
      </c>
      <c r="AA4928" t="s">
        <v>39</v>
      </c>
      <c r="AB4928" t="e">
        <f>INDEX(#REF!,MATCH(Tableau1[[#This Row],[species_name]],#REF!,0),2)</f>
        <v>#REF!</v>
      </c>
      <c r="AC4928" s="3" t="e">
        <f>Tableau1[[#This Row],[value]]/Tableau1[[#This Row],[débarquements totaux de l''espèce]]</f>
        <v>#REF!</v>
      </c>
    </row>
    <row r="4929" spans="1:29" x14ac:dyDescent="0.2">
      <c r="A4929" s="1">
        <v>45355</v>
      </c>
      <c r="B4929" t="s">
        <v>24</v>
      </c>
      <c r="C4929" t="s">
        <v>25</v>
      </c>
      <c r="D4929">
        <v>2022</v>
      </c>
      <c r="E4929" t="s">
        <v>75</v>
      </c>
      <c r="F4929" t="s">
        <v>76</v>
      </c>
      <c r="G4929" t="s">
        <v>107</v>
      </c>
      <c r="H4929" t="s">
        <v>488</v>
      </c>
      <c r="L4929" t="s">
        <v>489</v>
      </c>
      <c r="M4929" t="s">
        <v>490</v>
      </c>
      <c r="N4929" t="str">
        <f>_xlfn.CONCAT(Tableau1[[#This Row],[species_name]],Tableau1[[#This Row],[sub_reg]])</f>
        <v>Wahoo31</v>
      </c>
      <c r="O4929" t="s">
        <v>32</v>
      </c>
      <c r="P4929" t="s">
        <v>33</v>
      </c>
      <c r="Q4929" t="s">
        <v>34</v>
      </c>
      <c r="R4929">
        <v>2116</v>
      </c>
      <c r="S4929" t="s">
        <v>35</v>
      </c>
      <c r="T4929" t="s">
        <v>122</v>
      </c>
      <c r="U4929" t="s">
        <v>123</v>
      </c>
      <c r="V4929" t="s">
        <v>83</v>
      </c>
      <c r="W4929">
        <f>IFERROR(INDEX(#REF!,MATCH(Tableau1[[#This Row],[Identifiant pour calcul]],#REF!,0),9),0)</f>
        <v>0</v>
      </c>
      <c r="X4929">
        <f>Tableau1[[#This Row],[value]]*0.125*Tableau1[[#This Row],[Sequestration factor]]</f>
        <v>0</v>
      </c>
      <c r="Y4929" t="s">
        <v>39</v>
      </c>
      <c r="Z4929" t="s">
        <v>40</v>
      </c>
      <c r="AA4929" t="s">
        <v>39</v>
      </c>
      <c r="AB4929" t="e">
        <f>INDEX(#REF!,MATCH(Tableau1[[#This Row],[species_name]],#REF!,0),2)</f>
        <v>#REF!</v>
      </c>
      <c r="AC4929" s="3" t="e">
        <f>Tableau1[[#This Row],[value]]/Tableau1[[#This Row],[débarquements totaux de l''espèce]]</f>
        <v>#REF!</v>
      </c>
    </row>
    <row r="4930" spans="1:29" x14ac:dyDescent="0.2">
      <c r="A4930" s="1">
        <v>45355</v>
      </c>
      <c r="B4930" t="s">
        <v>24</v>
      </c>
      <c r="C4930" t="s">
        <v>25</v>
      </c>
      <c r="D4930">
        <v>2022</v>
      </c>
      <c r="E4930" t="s">
        <v>75</v>
      </c>
      <c r="F4930" t="s">
        <v>59</v>
      </c>
      <c r="G4930" t="s">
        <v>107</v>
      </c>
      <c r="H4930" t="s">
        <v>488</v>
      </c>
      <c r="M4930" t="s">
        <v>686</v>
      </c>
      <c r="N4930" t="str">
        <f>_xlfn.CONCAT(Tableau1[[#This Row],[species_name]],Tableau1[[#This Row],[sub_reg]])</f>
        <v>Wahoo31</v>
      </c>
      <c r="O4930" t="s">
        <v>32</v>
      </c>
      <c r="P4930" t="s">
        <v>33</v>
      </c>
      <c r="Q4930" t="s">
        <v>34</v>
      </c>
      <c r="R4930">
        <v>1164</v>
      </c>
      <c r="S4930" t="s">
        <v>35</v>
      </c>
      <c r="T4930" t="s">
        <v>122</v>
      </c>
      <c r="U4930" t="s">
        <v>123</v>
      </c>
      <c r="V4930" t="s">
        <v>83</v>
      </c>
      <c r="W4930">
        <f>IFERROR(INDEX(#REF!,MATCH(Tableau1[[#This Row],[Identifiant pour calcul]],#REF!,0),9),0)</f>
        <v>0</v>
      </c>
      <c r="X4930">
        <f>Tableau1[[#This Row],[value]]*0.125*Tableau1[[#This Row],[Sequestration factor]]</f>
        <v>0</v>
      </c>
      <c r="Y4930" t="s">
        <v>39</v>
      </c>
      <c r="Z4930" t="s">
        <v>40</v>
      </c>
      <c r="AA4930" t="s">
        <v>39</v>
      </c>
      <c r="AB4930" t="e">
        <f>INDEX(#REF!,MATCH(Tableau1[[#This Row],[species_name]],#REF!,0),2)</f>
        <v>#REF!</v>
      </c>
      <c r="AC4930" s="3" t="e">
        <f>Tableau1[[#This Row],[value]]/Tableau1[[#This Row],[débarquements totaux de l''espèce]]</f>
        <v>#REF!</v>
      </c>
    </row>
    <row r="4931" spans="1:29" x14ac:dyDescent="0.2">
      <c r="A4931" s="1">
        <v>45355</v>
      </c>
      <c r="B4931" t="s">
        <v>24</v>
      </c>
      <c r="C4931" t="s">
        <v>25</v>
      </c>
      <c r="D4931">
        <v>2022</v>
      </c>
      <c r="E4931" t="s">
        <v>86</v>
      </c>
      <c r="F4931" t="s">
        <v>217</v>
      </c>
      <c r="G4931" t="s">
        <v>77</v>
      </c>
      <c r="H4931" t="s">
        <v>29</v>
      </c>
      <c r="L4931" t="s">
        <v>218</v>
      </c>
      <c r="M4931" t="s">
        <v>219</v>
      </c>
      <c r="N4931" t="str">
        <f>_xlfn.CONCAT(Tableau1[[#This Row],[species_name]],Tableau1[[#This Row],[sub_reg]])</f>
        <v>Greater weever27.7.d</v>
      </c>
      <c r="O4931" t="s">
        <v>32</v>
      </c>
      <c r="P4931" t="s">
        <v>33</v>
      </c>
      <c r="Q4931" t="s">
        <v>34</v>
      </c>
      <c r="R4931">
        <v>1398.2</v>
      </c>
      <c r="S4931" t="s">
        <v>35</v>
      </c>
      <c r="T4931" t="s">
        <v>312</v>
      </c>
      <c r="U4931" t="s">
        <v>313</v>
      </c>
      <c r="V4931" t="s">
        <v>96</v>
      </c>
      <c r="W4931">
        <f>IFERROR(INDEX(#REF!,MATCH(Tableau1[[#This Row],[Identifiant pour calcul]],#REF!,0),9),0)</f>
        <v>0</v>
      </c>
      <c r="X4931">
        <f>Tableau1[[#This Row],[value]]*0.125*Tableau1[[#This Row],[Sequestration factor]]</f>
        <v>0</v>
      </c>
      <c r="Y4931" t="s">
        <v>39</v>
      </c>
      <c r="Z4931" t="s">
        <v>40</v>
      </c>
      <c r="AA4931" t="s">
        <v>39</v>
      </c>
      <c r="AB4931" t="e">
        <f>INDEX(#REF!,MATCH(Tableau1[[#This Row],[species_name]],#REF!,0),2)</f>
        <v>#REF!</v>
      </c>
      <c r="AC4931" s="3" t="e">
        <f>Tableau1[[#This Row],[value]]/Tableau1[[#This Row],[débarquements totaux de l''espèce]]</f>
        <v>#REF!</v>
      </c>
    </row>
    <row r="4932" spans="1:29" x14ac:dyDescent="0.2">
      <c r="A4932" s="1">
        <v>45355</v>
      </c>
      <c r="B4932" t="s">
        <v>24</v>
      </c>
      <c r="C4932" t="s">
        <v>25</v>
      </c>
      <c r="D4932">
        <v>2022</v>
      </c>
      <c r="E4932" t="s">
        <v>86</v>
      </c>
      <c r="F4932" t="s">
        <v>372</v>
      </c>
      <c r="G4932" t="s">
        <v>88</v>
      </c>
      <c r="H4932" t="s">
        <v>29</v>
      </c>
      <c r="L4932" t="s">
        <v>373</v>
      </c>
      <c r="M4932" t="s">
        <v>374</v>
      </c>
      <c r="N4932" t="str">
        <f>_xlfn.CONCAT(Tableau1[[#This Row],[species_name]],Tableau1[[#This Row],[sub_reg]])</f>
        <v>Greater weever27.7.d</v>
      </c>
      <c r="O4932" t="s">
        <v>32</v>
      </c>
      <c r="P4932" t="s">
        <v>33</v>
      </c>
      <c r="Q4932" t="s">
        <v>34</v>
      </c>
      <c r="R4932">
        <v>19107.28</v>
      </c>
      <c r="S4932" t="s">
        <v>35</v>
      </c>
      <c r="T4932" t="s">
        <v>312</v>
      </c>
      <c r="U4932" t="s">
        <v>313</v>
      </c>
      <c r="V4932" t="s">
        <v>96</v>
      </c>
      <c r="W4932">
        <f>IFERROR(INDEX(#REF!,MATCH(Tableau1[[#This Row],[Identifiant pour calcul]],#REF!,0),9),0)</f>
        <v>0</v>
      </c>
      <c r="X4932">
        <f>Tableau1[[#This Row],[value]]*0.125*Tableau1[[#This Row],[Sequestration factor]]</f>
        <v>0</v>
      </c>
      <c r="Y4932" t="s">
        <v>39</v>
      </c>
      <c r="Z4932" t="s">
        <v>40</v>
      </c>
      <c r="AA4932" t="s">
        <v>39</v>
      </c>
      <c r="AB4932" t="e">
        <f>INDEX(#REF!,MATCH(Tableau1[[#This Row],[species_name]],#REF!,0),2)</f>
        <v>#REF!</v>
      </c>
      <c r="AC4932" s="3" t="e">
        <f>Tableau1[[#This Row],[value]]/Tableau1[[#This Row],[débarquements totaux de l''espèce]]</f>
        <v>#REF!</v>
      </c>
    </row>
    <row r="4933" spans="1:29" x14ac:dyDescent="0.2">
      <c r="A4933" s="1">
        <v>45355</v>
      </c>
      <c r="B4933" t="s">
        <v>24</v>
      </c>
      <c r="C4933" t="s">
        <v>25</v>
      </c>
      <c r="D4933">
        <v>2022</v>
      </c>
      <c r="E4933" t="s">
        <v>86</v>
      </c>
      <c r="F4933" t="s">
        <v>372</v>
      </c>
      <c r="G4933" t="s">
        <v>88</v>
      </c>
      <c r="H4933" t="s">
        <v>29</v>
      </c>
      <c r="L4933" t="s">
        <v>373</v>
      </c>
      <c r="M4933" t="s">
        <v>374</v>
      </c>
      <c r="N4933" t="str">
        <f>_xlfn.CONCAT(Tableau1[[#This Row],[species_name]],Tableau1[[#This Row],[sub_reg]])</f>
        <v>Greater weever27.8.a</v>
      </c>
      <c r="O4933" t="s">
        <v>32</v>
      </c>
      <c r="P4933" t="s">
        <v>33</v>
      </c>
      <c r="Q4933" t="s">
        <v>34</v>
      </c>
      <c r="R4933">
        <v>3372.88</v>
      </c>
      <c r="S4933" t="s">
        <v>35</v>
      </c>
      <c r="T4933" t="s">
        <v>312</v>
      </c>
      <c r="U4933" t="s">
        <v>313</v>
      </c>
      <c r="V4933" t="s">
        <v>331</v>
      </c>
      <c r="W4933">
        <f>IFERROR(INDEX(#REF!,MATCH(Tableau1[[#This Row],[Identifiant pour calcul]],#REF!,0),9),0)</f>
        <v>0</v>
      </c>
      <c r="X4933">
        <f>Tableau1[[#This Row],[value]]*0.125*Tableau1[[#This Row],[Sequestration factor]]</f>
        <v>0</v>
      </c>
      <c r="Y4933" t="s">
        <v>39</v>
      </c>
      <c r="Z4933" t="s">
        <v>40</v>
      </c>
      <c r="AA4933" t="s">
        <v>39</v>
      </c>
      <c r="AB4933" t="e">
        <f>INDEX(#REF!,MATCH(Tableau1[[#This Row],[species_name]],#REF!,0),2)</f>
        <v>#REF!</v>
      </c>
      <c r="AC4933" s="3" t="e">
        <f>Tableau1[[#This Row],[value]]/Tableau1[[#This Row],[débarquements totaux de l''espèce]]</f>
        <v>#REF!</v>
      </c>
    </row>
    <row r="4934" spans="1:29" x14ac:dyDescent="0.2">
      <c r="A4934" s="1">
        <v>45355</v>
      </c>
      <c r="B4934" t="s">
        <v>24</v>
      </c>
      <c r="C4934" t="s">
        <v>25</v>
      </c>
      <c r="D4934">
        <v>2022</v>
      </c>
      <c r="E4934" t="s">
        <v>86</v>
      </c>
      <c r="F4934" t="s">
        <v>372</v>
      </c>
      <c r="G4934" t="s">
        <v>88</v>
      </c>
      <c r="H4934" t="s">
        <v>29</v>
      </c>
      <c r="L4934" t="s">
        <v>373</v>
      </c>
      <c r="M4934" t="s">
        <v>374</v>
      </c>
      <c r="N4934" t="str">
        <f>_xlfn.CONCAT(Tableau1[[#This Row],[species_name]],Tableau1[[#This Row],[sub_reg]])</f>
        <v>Greater weever27.8.b</v>
      </c>
      <c r="O4934" t="s">
        <v>32</v>
      </c>
      <c r="P4934" t="s">
        <v>33</v>
      </c>
      <c r="Q4934" t="s">
        <v>34</v>
      </c>
      <c r="R4934">
        <v>3341.07</v>
      </c>
      <c r="S4934" t="s">
        <v>35</v>
      </c>
      <c r="T4934" t="s">
        <v>312</v>
      </c>
      <c r="U4934" t="s">
        <v>313</v>
      </c>
      <c r="V4934" t="s">
        <v>338</v>
      </c>
      <c r="W4934">
        <f>IFERROR(INDEX(#REF!,MATCH(Tableau1[[#This Row],[Identifiant pour calcul]],#REF!,0),9),0)</f>
        <v>0</v>
      </c>
      <c r="X4934">
        <f>Tableau1[[#This Row],[value]]*0.125*Tableau1[[#This Row],[Sequestration factor]]</f>
        <v>0</v>
      </c>
      <c r="Y4934" t="s">
        <v>39</v>
      </c>
      <c r="Z4934" t="s">
        <v>40</v>
      </c>
      <c r="AA4934" t="s">
        <v>39</v>
      </c>
      <c r="AB4934" t="e">
        <f>INDEX(#REF!,MATCH(Tableau1[[#This Row],[species_name]],#REF!,0),2)</f>
        <v>#REF!</v>
      </c>
      <c r="AC4934" s="3" t="e">
        <f>Tableau1[[#This Row],[value]]/Tableau1[[#This Row],[débarquements totaux de l''espèce]]</f>
        <v>#REF!</v>
      </c>
    </row>
    <row r="4935" spans="1:29" x14ac:dyDescent="0.2">
      <c r="A4935" s="1">
        <v>45355</v>
      </c>
      <c r="B4935" t="s">
        <v>24</v>
      </c>
      <c r="C4935" t="s">
        <v>25</v>
      </c>
      <c r="D4935">
        <v>2022</v>
      </c>
      <c r="E4935" t="s">
        <v>86</v>
      </c>
      <c r="F4935" t="s">
        <v>198</v>
      </c>
      <c r="G4935" t="s">
        <v>77</v>
      </c>
      <c r="H4935" t="s">
        <v>29</v>
      </c>
      <c r="L4935" t="s">
        <v>413</v>
      </c>
      <c r="M4935" t="s">
        <v>414</v>
      </c>
      <c r="N4935" t="str">
        <f>_xlfn.CONCAT(Tableau1[[#This Row],[species_name]],Tableau1[[#This Row],[sub_reg]])</f>
        <v>Greater weever27.8.b</v>
      </c>
      <c r="O4935" t="s">
        <v>32</v>
      </c>
      <c r="P4935" t="s">
        <v>33</v>
      </c>
      <c r="Q4935" t="s">
        <v>34</v>
      </c>
      <c r="R4935">
        <v>3024.2</v>
      </c>
      <c r="S4935" t="s">
        <v>35</v>
      </c>
      <c r="T4935" t="s">
        <v>312</v>
      </c>
      <c r="U4935" t="s">
        <v>313</v>
      </c>
      <c r="V4935" t="s">
        <v>338</v>
      </c>
      <c r="W4935">
        <f>IFERROR(INDEX(#REF!,MATCH(Tableau1[[#This Row],[Identifiant pour calcul]],#REF!,0),9),0)</f>
        <v>0</v>
      </c>
      <c r="X4935">
        <f>Tableau1[[#This Row],[value]]*0.125*Tableau1[[#This Row],[Sequestration factor]]</f>
        <v>0</v>
      </c>
      <c r="Y4935" t="s">
        <v>39</v>
      </c>
      <c r="Z4935" t="s">
        <v>40</v>
      </c>
      <c r="AA4935" t="s">
        <v>39</v>
      </c>
      <c r="AB4935" t="e">
        <f>INDEX(#REF!,MATCH(Tableau1[[#This Row],[species_name]],#REF!,0),2)</f>
        <v>#REF!</v>
      </c>
      <c r="AC4935" s="3" t="e">
        <f>Tableau1[[#This Row],[value]]/Tableau1[[#This Row],[débarquements totaux de l''espèce]]</f>
        <v>#REF!</v>
      </c>
    </row>
    <row r="4936" spans="1:29" x14ac:dyDescent="0.2">
      <c r="A4936" s="1">
        <v>45355</v>
      </c>
      <c r="B4936" t="s">
        <v>24</v>
      </c>
      <c r="C4936" t="s">
        <v>25</v>
      </c>
      <c r="D4936">
        <v>2022</v>
      </c>
      <c r="E4936" t="s">
        <v>26</v>
      </c>
      <c r="F4936" t="s">
        <v>158</v>
      </c>
      <c r="G4936" t="s">
        <v>406</v>
      </c>
      <c r="H4936" t="s">
        <v>29</v>
      </c>
      <c r="L4936" t="s">
        <v>428</v>
      </c>
      <c r="M4936" t="s">
        <v>429</v>
      </c>
      <c r="N4936" t="str">
        <f>_xlfn.CONCAT(Tableau1[[#This Row],[species_name]],Tableau1[[#This Row],[sub_reg]])</f>
        <v>Greater weeversa 7</v>
      </c>
      <c r="O4936" t="s">
        <v>32</v>
      </c>
      <c r="P4936" t="s">
        <v>33</v>
      </c>
      <c r="Q4936" t="s">
        <v>34</v>
      </c>
      <c r="R4936">
        <v>19362.330000000002</v>
      </c>
      <c r="S4936" t="s">
        <v>35</v>
      </c>
      <c r="T4936" t="s">
        <v>312</v>
      </c>
      <c r="U4936" t="s">
        <v>313</v>
      </c>
      <c r="V4936" t="s">
        <v>62</v>
      </c>
      <c r="W4936">
        <f>IFERROR(INDEX(#REF!,MATCH(Tableau1[[#This Row],[Identifiant pour calcul]],#REF!,0),9),0)</f>
        <v>0</v>
      </c>
      <c r="X4936">
        <f>Tableau1[[#This Row],[value]]*0.125*Tableau1[[#This Row],[Sequestration factor]]</f>
        <v>0</v>
      </c>
      <c r="Y4936" t="s">
        <v>39</v>
      </c>
      <c r="Z4936" t="s">
        <v>40</v>
      </c>
      <c r="AA4936" t="s">
        <v>39</v>
      </c>
      <c r="AB4936" t="e">
        <f>INDEX(#REF!,MATCH(Tableau1[[#This Row],[species_name]],#REF!,0),2)</f>
        <v>#REF!</v>
      </c>
      <c r="AC4936" s="3" t="e">
        <f>Tableau1[[#This Row],[value]]/Tableau1[[#This Row],[débarquements totaux de l''espèce]]</f>
        <v>#REF!</v>
      </c>
    </row>
    <row r="4937" spans="1:29" x14ac:dyDescent="0.2">
      <c r="A4937" s="1">
        <v>45355</v>
      </c>
      <c r="B4937" t="s">
        <v>24</v>
      </c>
      <c r="C4937" t="s">
        <v>25</v>
      </c>
      <c r="D4937">
        <v>2022</v>
      </c>
      <c r="E4937" t="s">
        <v>86</v>
      </c>
      <c r="F4937" t="s">
        <v>372</v>
      </c>
      <c r="G4937" t="s">
        <v>77</v>
      </c>
      <c r="H4937" t="s">
        <v>29</v>
      </c>
      <c r="L4937" t="s">
        <v>515</v>
      </c>
      <c r="M4937" t="s">
        <v>516</v>
      </c>
      <c r="N4937" t="str">
        <f>_xlfn.CONCAT(Tableau1[[#This Row],[species_name]],Tableau1[[#This Row],[sub_reg]])</f>
        <v>Greater weever27.7.d</v>
      </c>
      <c r="O4937" t="s">
        <v>32</v>
      </c>
      <c r="P4937" t="s">
        <v>33</v>
      </c>
      <c r="Q4937" t="s">
        <v>34</v>
      </c>
      <c r="R4937">
        <v>1331.21</v>
      </c>
      <c r="S4937" t="s">
        <v>35</v>
      </c>
      <c r="T4937" t="s">
        <v>312</v>
      </c>
      <c r="U4937" t="s">
        <v>313</v>
      </c>
      <c r="V4937" t="s">
        <v>96</v>
      </c>
      <c r="W4937">
        <f>IFERROR(INDEX(#REF!,MATCH(Tableau1[[#This Row],[Identifiant pour calcul]],#REF!,0),9),0)</f>
        <v>0</v>
      </c>
      <c r="X4937">
        <f>Tableau1[[#This Row],[value]]*0.125*Tableau1[[#This Row],[Sequestration factor]]</f>
        <v>0</v>
      </c>
      <c r="Y4937" t="s">
        <v>39</v>
      </c>
      <c r="Z4937" t="s">
        <v>40</v>
      </c>
      <c r="AA4937" t="s">
        <v>39</v>
      </c>
      <c r="AB4937" t="e">
        <f>INDEX(#REF!,MATCH(Tableau1[[#This Row],[species_name]],#REF!,0),2)</f>
        <v>#REF!</v>
      </c>
      <c r="AC4937" s="3" t="e">
        <f>Tableau1[[#This Row],[value]]/Tableau1[[#This Row],[débarquements totaux de l''espèce]]</f>
        <v>#REF!</v>
      </c>
    </row>
    <row r="4938" spans="1:29" x14ac:dyDescent="0.2">
      <c r="A4938" s="1">
        <v>45355</v>
      </c>
      <c r="B4938" t="s">
        <v>24</v>
      </c>
      <c r="C4938" t="s">
        <v>25</v>
      </c>
      <c r="D4938">
        <v>2022</v>
      </c>
      <c r="E4938" t="s">
        <v>26</v>
      </c>
      <c r="F4938" t="s">
        <v>158</v>
      </c>
      <c r="G4938" t="s">
        <v>88</v>
      </c>
      <c r="H4938" t="s">
        <v>29</v>
      </c>
      <c r="L4938" t="s">
        <v>30</v>
      </c>
      <c r="M4938" t="s">
        <v>31</v>
      </c>
      <c r="N4938" t="str">
        <f>_xlfn.CONCAT(Tableau1[[#This Row],[species_name]],Tableau1[[#This Row],[sub_reg]])</f>
        <v>Greater weeversa 7</v>
      </c>
      <c r="O4938" t="s">
        <v>32</v>
      </c>
      <c r="P4938" t="s">
        <v>33</v>
      </c>
      <c r="Q4938" t="s">
        <v>34</v>
      </c>
      <c r="R4938">
        <v>5878.89</v>
      </c>
      <c r="S4938" t="s">
        <v>35</v>
      </c>
      <c r="T4938" t="s">
        <v>312</v>
      </c>
      <c r="U4938" t="s">
        <v>313</v>
      </c>
      <c r="V4938" t="s">
        <v>62</v>
      </c>
      <c r="W4938">
        <f>IFERROR(INDEX(#REF!,MATCH(Tableau1[[#This Row],[Identifiant pour calcul]],#REF!,0),9),0)</f>
        <v>0</v>
      </c>
      <c r="X4938">
        <f>Tableau1[[#This Row],[value]]*0.125*Tableau1[[#This Row],[Sequestration factor]]</f>
        <v>0</v>
      </c>
      <c r="Y4938" t="s">
        <v>39</v>
      </c>
      <c r="Z4938" t="s">
        <v>40</v>
      </c>
      <c r="AA4938" t="s">
        <v>39</v>
      </c>
      <c r="AB4938" t="e">
        <f>INDEX(#REF!,MATCH(Tableau1[[#This Row],[species_name]],#REF!,0),2)</f>
        <v>#REF!</v>
      </c>
      <c r="AC4938" s="3" t="e">
        <f>Tableau1[[#This Row],[value]]/Tableau1[[#This Row],[débarquements totaux de l''espèce]]</f>
        <v>#REF!</v>
      </c>
    </row>
    <row r="4939" spans="1:29" x14ac:dyDescent="0.2">
      <c r="A4939" s="1">
        <v>45355</v>
      </c>
      <c r="B4939" t="s">
        <v>24</v>
      </c>
      <c r="C4939" t="s">
        <v>25</v>
      </c>
      <c r="D4939">
        <v>2022</v>
      </c>
      <c r="E4939" t="s">
        <v>86</v>
      </c>
      <c r="F4939" t="s">
        <v>158</v>
      </c>
      <c r="G4939" t="s">
        <v>77</v>
      </c>
      <c r="H4939" t="s">
        <v>29</v>
      </c>
      <c r="L4939" t="s">
        <v>413</v>
      </c>
      <c r="M4939" t="s">
        <v>414</v>
      </c>
      <c r="N4939" t="str">
        <f>_xlfn.CONCAT(Tableau1[[#This Row],[species_name]],Tableau1[[#This Row],[sub_reg]])</f>
        <v>Greater weever27.8.b</v>
      </c>
      <c r="O4939" t="s">
        <v>32</v>
      </c>
      <c r="P4939" t="s">
        <v>33</v>
      </c>
      <c r="Q4939" t="s">
        <v>34</v>
      </c>
      <c r="R4939">
        <v>12942.17</v>
      </c>
      <c r="S4939" t="s">
        <v>35</v>
      </c>
      <c r="T4939" t="s">
        <v>312</v>
      </c>
      <c r="U4939" t="s">
        <v>313</v>
      </c>
      <c r="V4939" t="s">
        <v>338</v>
      </c>
      <c r="W4939">
        <f>IFERROR(INDEX(#REF!,MATCH(Tableau1[[#This Row],[Identifiant pour calcul]],#REF!,0),9),0)</f>
        <v>0</v>
      </c>
      <c r="X4939">
        <f>Tableau1[[#This Row],[value]]*0.125*Tableau1[[#This Row],[Sequestration factor]]</f>
        <v>0</v>
      </c>
      <c r="Y4939" t="s">
        <v>39</v>
      </c>
      <c r="Z4939" t="s">
        <v>40</v>
      </c>
      <c r="AA4939" t="s">
        <v>39</v>
      </c>
      <c r="AB4939" t="e">
        <f>INDEX(#REF!,MATCH(Tableau1[[#This Row],[species_name]],#REF!,0),2)</f>
        <v>#REF!</v>
      </c>
      <c r="AC4939" s="3" t="e">
        <f>Tableau1[[#This Row],[value]]/Tableau1[[#This Row],[débarquements totaux de l''espèce]]</f>
        <v>#REF!</v>
      </c>
    </row>
    <row r="4940" spans="1:29" x14ac:dyDescent="0.2">
      <c r="A4940" s="1">
        <v>45355</v>
      </c>
      <c r="B4940" t="s">
        <v>24</v>
      </c>
      <c r="C4940" t="s">
        <v>25</v>
      </c>
      <c r="D4940">
        <v>2022</v>
      </c>
      <c r="E4940" t="s">
        <v>86</v>
      </c>
      <c r="F4940" t="s">
        <v>27</v>
      </c>
      <c r="G4940" t="s">
        <v>28</v>
      </c>
      <c r="H4940" t="s">
        <v>29</v>
      </c>
      <c r="L4940" t="s">
        <v>648</v>
      </c>
      <c r="M4940" t="s">
        <v>649</v>
      </c>
      <c r="N4940" t="str">
        <f>_xlfn.CONCAT(Tableau1[[#This Row],[species_name]],Tableau1[[#This Row],[sub_reg]])</f>
        <v>Greater weever27.8.a</v>
      </c>
      <c r="O4940" t="s">
        <v>32</v>
      </c>
      <c r="P4940" t="s">
        <v>33</v>
      </c>
      <c r="Q4940" t="s">
        <v>34</v>
      </c>
      <c r="R4940">
        <v>1302.78</v>
      </c>
      <c r="S4940" t="s">
        <v>35</v>
      </c>
      <c r="T4940" t="s">
        <v>312</v>
      </c>
      <c r="U4940" t="s">
        <v>313</v>
      </c>
      <c r="V4940" t="s">
        <v>331</v>
      </c>
      <c r="W4940">
        <f>IFERROR(INDEX(#REF!,MATCH(Tableau1[[#This Row],[Identifiant pour calcul]],#REF!,0),9),0)</f>
        <v>0</v>
      </c>
      <c r="X4940">
        <f>Tableau1[[#This Row],[value]]*0.125*Tableau1[[#This Row],[Sequestration factor]]</f>
        <v>0</v>
      </c>
      <c r="Y4940" t="s">
        <v>39</v>
      </c>
      <c r="Z4940" t="s">
        <v>40</v>
      </c>
      <c r="AA4940" t="s">
        <v>39</v>
      </c>
      <c r="AB4940" t="e">
        <f>INDEX(#REF!,MATCH(Tableau1[[#This Row],[species_name]],#REF!,0),2)</f>
        <v>#REF!</v>
      </c>
      <c r="AC4940" s="3" t="e">
        <f>Tableau1[[#This Row],[value]]/Tableau1[[#This Row],[débarquements totaux de l''espèce]]</f>
        <v>#REF!</v>
      </c>
    </row>
    <row r="4941" spans="1:29" x14ac:dyDescent="0.2">
      <c r="A4941" s="1">
        <v>45355</v>
      </c>
      <c r="B4941" t="s">
        <v>24</v>
      </c>
      <c r="C4941" t="s">
        <v>25</v>
      </c>
      <c r="D4941">
        <v>2022</v>
      </c>
      <c r="E4941" t="s">
        <v>86</v>
      </c>
      <c r="F4941" t="s">
        <v>27</v>
      </c>
      <c r="G4941" t="s">
        <v>28</v>
      </c>
      <c r="H4941" t="s">
        <v>29</v>
      </c>
      <c r="L4941" t="s">
        <v>648</v>
      </c>
      <c r="M4941" t="s">
        <v>649</v>
      </c>
      <c r="N4941" t="str">
        <f>_xlfn.CONCAT(Tableau1[[#This Row],[species_name]],Tableau1[[#This Row],[sub_reg]])</f>
        <v>Greater weever27.8.b</v>
      </c>
      <c r="O4941" t="s">
        <v>32</v>
      </c>
      <c r="P4941" t="s">
        <v>33</v>
      </c>
      <c r="Q4941" t="s">
        <v>34</v>
      </c>
      <c r="R4941">
        <v>11416.61</v>
      </c>
      <c r="S4941" t="s">
        <v>35</v>
      </c>
      <c r="T4941" t="s">
        <v>312</v>
      </c>
      <c r="U4941" t="s">
        <v>313</v>
      </c>
      <c r="V4941" t="s">
        <v>338</v>
      </c>
      <c r="W4941">
        <f>IFERROR(INDEX(#REF!,MATCH(Tableau1[[#This Row],[Identifiant pour calcul]],#REF!,0),9),0)</f>
        <v>0</v>
      </c>
      <c r="X4941">
        <f>Tableau1[[#This Row],[value]]*0.125*Tableau1[[#This Row],[Sequestration factor]]</f>
        <v>0</v>
      </c>
      <c r="Y4941" t="s">
        <v>39</v>
      </c>
      <c r="Z4941" t="s">
        <v>40</v>
      </c>
      <c r="AA4941" t="s">
        <v>39</v>
      </c>
      <c r="AB4941" t="e">
        <f>INDEX(#REF!,MATCH(Tableau1[[#This Row],[species_name]],#REF!,0),2)</f>
        <v>#REF!</v>
      </c>
      <c r="AC4941" s="3" t="e">
        <f>Tableau1[[#This Row],[value]]/Tableau1[[#This Row],[débarquements totaux de l''espèce]]</f>
        <v>#REF!</v>
      </c>
    </row>
    <row r="4942" spans="1:29" x14ac:dyDescent="0.2">
      <c r="A4942" s="1">
        <v>45355</v>
      </c>
      <c r="B4942" t="s">
        <v>24</v>
      </c>
      <c r="C4942" t="s">
        <v>25</v>
      </c>
      <c r="D4942">
        <v>2022</v>
      </c>
      <c r="E4942" t="s">
        <v>86</v>
      </c>
      <c r="F4942" t="s">
        <v>27</v>
      </c>
      <c r="G4942" t="s">
        <v>88</v>
      </c>
      <c r="H4942" t="s">
        <v>29</v>
      </c>
      <c r="M4942" t="s">
        <v>684</v>
      </c>
      <c r="N4942" t="str">
        <f>_xlfn.CONCAT(Tableau1[[#This Row],[species_name]],Tableau1[[#This Row],[sub_reg]])</f>
        <v>Greater weever27.8.a</v>
      </c>
      <c r="O4942" t="s">
        <v>32</v>
      </c>
      <c r="P4942" t="s">
        <v>33</v>
      </c>
      <c r="Q4942" t="s">
        <v>34</v>
      </c>
      <c r="R4942">
        <v>1034.46</v>
      </c>
      <c r="S4942" t="s">
        <v>35</v>
      </c>
      <c r="T4942" t="s">
        <v>312</v>
      </c>
      <c r="U4942" t="s">
        <v>313</v>
      </c>
      <c r="V4942" t="s">
        <v>331</v>
      </c>
      <c r="W4942">
        <f>IFERROR(INDEX(#REF!,MATCH(Tableau1[[#This Row],[Identifiant pour calcul]],#REF!,0),9),0)</f>
        <v>0</v>
      </c>
      <c r="X4942">
        <f>Tableau1[[#This Row],[value]]*0.125*Tableau1[[#This Row],[Sequestration factor]]</f>
        <v>0</v>
      </c>
      <c r="Y4942" t="s">
        <v>39</v>
      </c>
      <c r="Z4942" t="s">
        <v>40</v>
      </c>
      <c r="AA4942" t="s">
        <v>39</v>
      </c>
      <c r="AB4942" t="e">
        <f>INDEX(#REF!,MATCH(Tableau1[[#This Row],[species_name]],#REF!,0),2)</f>
        <v>#REF!</v>
      </c>
      <c r="AC4942" s="3" t="e">
        <f>Tableau1[[#This Row],[value]]/Tableau1[[#This Row],[débarquements totaux de l''espèce]]</f>
        <v>#REF!</v>
      </c>
    </row>
    <row r="4943" spans="1:29" x14ac:dyDescent="0.2">
      <c r="A4943" s="1">
        <v>45355</v>
      </c>
      <c r="B4943" t="s">
        <v>24</v>
      </c>
      <c r="C4943" t="s">
        <v>25</v>
      </c>
      <c r="D4943">
        <v>2022</v>
      </c>
      <c r="E4943" t="s">
        <v>86</v>
      </c>
      <c r="F4943" t="s">
        <v>27</v>
      </c>
      <c r="G4943" t="s">
        <v>107</v>
      </c>
      <c r="H4943" t="s">
        <v>29</v>
      </c>
      <c r="M4943" t="s">
        <v>693</v>
      </c>
      <c r="N4943" t="str">
        <f>_xlfn.CONCAT(Tableau1[[#This Row],[species_name]],Tableau1[[#This Row],[sub_reg]])</f>
        <v>Greater weever27.8.b</v>
      </c>
      <c r="O4943" t="s">
        <v>32</v>
      </c>
      <c r="P4943" t="s">
        <v>33</v>
      </c>
      <c r="Q4943" t="s">
        <v>34</v>
      </c>
      <c r="R4943">
        <v>1636.93</v>
      </c>
      <c r="S4943" t="s">
        <v>35</v>
      </c>
      <c r="T4943" t="s">
        <v>312</v>
      </c>
      <c r="U4943" t="s">
        <v>313</v>
      </c>
      <c r="V4943" t="s">
        <v>338</v>
      </c>
      <c r="W4943">
        <f>IFERROR(INDEX(#REF!,MATCH(Tableau1[[#This Row],[Identifiant pour calcul]],#REF!,0),9),0)</f>
        <v>0</v>
      </c>
      <c r="X4943">
        <f>Tableau1[[#This Row],[value]]*0.125*Tableau1[[#This Row],[Sequestration factor]]</f>
        <v>0</v>
      </c>
      <c r="Y4943" t="s">
        <v>39</v>
      </c>
      <c r="Z4943" t="s">
        <v>40</v>
      </c>
      <c r="AA4943" t="s">
        <v>39</v>
      </c>
      <c r="AB4943" t="e">
        <f>INDEX(#REF!,MATCH(Tableau1[[#This Row],[species_name]],#REF!,0),2)</f>
        <v>#REF!</v>
      </c>
      <c r="AC4943" s="3" t="e">
        <f>Tableau1[[#This Row],[value]]/Tableau1[[#This Row],[débarquements totaux de l''espèce]]</f>
        <v>#REF!</v>
      </c>
    </row>
    <row r="4944" spans="1:29" x14ac:dyDescent="0.2">
      <c r="A4944" s="1">
        <v>45355</v>
      </c>
      <c r="B4944" t="s">
        <v>24</v>
      </c>
      <c r="C4944" t="s">
        <v>25</v>
      </c>
      <c r="D4944">
        <v>2022</v>
      </c>
      <c r="E4944" t="s">
        <v>86</v>
      </c>
      <c r="F4944" t="s">
        <v>217</v>
      </c>
      <c r="G4944" t="s">
        <v>406</v>
      </c>
      <c r="H4944" t="s">
        <v>29</v>
      </c>
      <c r="L4944" t="s">
        <v>660</v>
      </c>
      <c r="M4944" t="s">
        <v>661</v>
      </c>
      <c r="N4944" t="str">
        <f>_xlfn.CONCAT(Tableau1[[#This Row],[species_name]],Tableau1[[#This Row],[sub_reg]])</f>
        <v>Greater weever27.7.d</v>
      </c>
      <c r="O4944" t="s">
        <v>32</v>
      </c>
      <c r="P4944" t="s">
        <v>33</v>
      </c>
      <c r="Q4944" t="s">
        <v>34</v>
      </c>
      <c r="R4944">
        <v>3044.99</v>
      </c>
      <c r="S4944" t="s">
        <v>35</v>
      </c>
      <c r="T4944" t="s">
        <v>312</v>
      </c>
      <c r="U4944" t="s">
        <v>313</v>
      </c>
      <c r="V4944" t="s">
        <v>96</v>
      </c>
      <c r="W4944">
        <f>IFERROR(INDEX(#REF!,MATCH(Tableau1[[#This Row],[Identifiant pour calcul]],#REF!,0),9),0)</f>
        <v>0</v>
      </c>
      <c r="X4944">
        <f>Tableau1[[#This Row],[value]]*0.125*Tableau1[[#This Row],[Sequestration factor]]</f>
        <v>0</v>
      </c>
      <c r="Y4944" t="s">
        <v>39</v>
      </c>
      <c r="Z4944" t="s">
        <v>40</v>
      </c>
      <c r="AA4944" t="s">
        <v>39</v>
      </c>
      <c r="AB4944" t="e">
        <f>INDEX(#REF!,MATCH(Tableau1[[#This Row],[species_name]],#REF!,0),2)</f>
        <v>#REF!</v>
      </c>
      <c r="AC4944" s="3" t="e">
        <f>Tableau1[[#This Row],[value]]/Tableau1[[#This Row],[débarquements totaux de l''espèce]]</f>
        <v>#REF!</v>
      </c>
    </row>
    <row r="4945" spans="1:29" x14ac:dyDescent="0.2">
      <c r="A4945" s="1">
        <v>45355</v>
      </c>
      <c r="B4945" t="s">
        <v>24</v>
      </c>
      <c r="C4945" t="s">
        <v>25</v>
      </c>
      <c r="D4945">
        <v>2022</v>
      </c>
      <c r="E4945" t="s">
        <v>86</v>
      </c>
      <c r="F4945" t="s">
        <v>27</v>
      </c>
      <c r="G4945" t="s">
        <v>77</v>
      </c>
      <c r="H4945" t="s">
        <v>29</v>
      </c>
      <c r="M4945" t="s">
        <v>738</v>
      </c>
      <c r="N4945" t="str">
        <f>_xlfn.CONCAT(Tableau1[[#This Row],[species_name]],Tableau1[[#This Row],[sub_reg]])</f>
        <v>Greater weever27.8.b</v>
      </c>
      <c r="O4945" t="s">
        <v>32</v>
      </c>
      <c r="P4945" t="s">
        <v>33</v>
      </c>
      <c r="Q4945" t="s">
        <v>34</v>
      </c>
      <c r="R4945">
        <v>10437.59</v>
      </c>
      <c r="S4945" t="s">
        <v>35</v>
      </c>
      <c r="T4945" t="s">
        <v>312</v>
      </c>
      <c r="U4945" t="s">
        <v>313</v>
      </c>
      <c r="V4945" t="s">
        <v>338</v>
      </c>
      <c r="W4945">
        <f>IFERROR(INDEX(#REF!,MATCH(Tableau1[[#This Row],[Identifiant pour calcul]],#REF!,0),9),0)</f>
        <v>0</v>
      </c>
      <c r="X4945">
        <f>Tableau1[[#This Row],[value]]*0.125*Tableau1[[#This Row],[Sequestration factor]]</f>
        <v>0</v>
      </c>
      <c r="Y4945" t="s">
        <v>39</v>
      </c>
      <c r="Z4945" t="s">
        <v>40</v>
      </c>
      <c r="AA4945" t="s">
        <v>39</v>
      </c>
      <c r="AB4945" t="e">
        <f>INDEX(#REF!,MATCH(Tableau1[[#This Row],[species_name]],#REF!,0),2)</f>
        <v>#REF!</v>
      </c>
      <c r="AC4945" s="3" t="e">
        <f>Tableau1[[#This Row],[value]]/Tableau1[[#This Row],[débarquements totaux de l''espèce]]</f>
        <v>#REF!</v>
      </c>
    </row>
    <row r="4946" spans="1:29" x14ac:dyDescent="0.2">
      <c r="A4946" s="1">
        <v>45355</v>
      </c>
      <c r="B4946" t="s">
        <v>24</v>
      </c>
      <c r="C4946" t="s">
        <v>25</v>
      </c>
      <c r="D4946">
        <v>2022</v>
      </c>
      <c r="E4946" t="s">
        <v>86</v>
      </c>
      <c r="F4946" t="s">
        <v>27</v>
      </c>
      <c r="G4946" t="s">
        <v>77</v>
      </c>
      <c r="H4946" t="s">
        <v>29</v>
      </c>
      <c r="M4946" t="s">
        <v>738</v>
      </c>
      <c r="N4946" t="str">
        <f>_xlfn.CONCAT(Tableau1[[#This Row],[species_name]],Tableau1[[#This Row],[sub_reg]])</f>
        <v>Greater weever27.8.a</v>
      </c>
      <c r="O4946" t="s">
        <v>32</v>
      </c>
      <c r="P4946" t="s">
        <v>33</v>
      </c>
      <c r="Q4946" t="s">
        <v>34</v>
      </c>
      <c r="R4946">
        <v>2448.2600000000002</v>
      </c>
      <c r="S4946" t="s">
        <v>35</v>
      </c>
      <c r="T4946" t="s">
        <v>312</v>
      </c>
      <c r="U4946" t="s">
        <v>313</v>
      </c>
      <c r="V4946" t="s">
        <v>331</v>
      </c>
      <c r="W4946">
        <f>IFERROR(INDEX(#REF!,MATCH(Tableau1[[#This Row],[Identifiant pour calcul]],#REF!,0),9),0)</f>
        <v>0</v>
      </c>
      <c r="X4946">
        <f>Tableau1[[#This Row],[value]]*0.125*Tableau1[[#This Row],[Sequestration factor]]</f>
        <v>0</v>
      </c>
      <c r="Y4946" t="s">
        <v>39</v>
      </c>
      <c r="Z4946" t="s">
        <v>40</v>
      </c>
      <c r="AA4946" t="s">
        <v>39</v>
      </c>
      <c r="AB4946" t="e">
        <f>INDEX(#REF!,MATCH(Tableau1[[#This Row],[species_name]],#REF!,0),2)</f>
        <v>#REF!</v>
      </c>
      <c r="AC4946" s="3" t="e">
        <f>Tableau1[[#This Row],[value]]/Tableau1[[#This Row],[débarquements totaux de l''espèce]]</f>
        <v>#REF!</v>
      </c>
    </row>
    <row r="4947" spans="1:29" x14ac:dyDescent="0.2">
      <c r="A4947" s="1">
        <v>45355</v>
      </c>
      <c r="B4947" t="s">
        <v>24</v>
      </c>
      <c r="C4947" t="s">
        <v>25</v>
      </c>
      <c r="D4947">
        <v>2022</v>
      </c>
      <c r="E4947" t="s">
        <v>86</v>
      </c>
      <c r="F4947" t="s">
        <v>87</v>
      </c>
      <c r="G4947" t="s">
        <v>28</v>
      </c>
      <c r="H4947" t="s">
        <v>29</v>
      </c>
      <c r="L4947" t="s">
        <v>89</v>
      </c>
      <c r="M4947" t="s">
        <v>90</v>
      </c>
      <c r="N4947" t="str">
        <f>_xlfn.CONCAT(Tableau1[[#This Row],[species_name]],Tableau1[[#This Row],[sub_reg]])</f>
        <v>Greater weever27.7.d</v>
      </c>
      <c r="O4947" t="s">
        <v>32</v>
      </c>
      <c r="P4947" t="s">
        <v>33</v>
      </c>
      <c r="Q4947" t="s">
        <v>34</v>
      </c>
      <c r="R4947">
        <v>4569.6400000000003</v>
      </c>
      <c r="S4947" t="s">
        <v>35</v>
      </c>
      <c r="T4947" t="s">
        <v>312</v>
      </c>
      <c r="U4947" t="s">
        <v>313</v>
      </c>
      <c r="V4947" t="s">
        <v>96</v>
      </c>
      <c r="W4947">
        <f>IFERROR(INDEX(#REF!,MATCH(Tableau1[[#This Row],[Identifiant pour calcul]],#REF!,0),9),0)</f>
        <v>0</v>
      </c>
      <c r="X4947">
        <f>Tableau1[[#This Row],[value]]*0.125*Tableau1[[#This Row],[Sequestration factor]]</f>
        <v>0</v>
      </c>
      <c r="Y4947" t="s">
        <v>39</v>
      </c>
      <c r="Z4947" t="s">
        <v>40</v>
      </c>
      <c r="AA4947" t="s">
        <v>39</v>
      </c>
      <c r="AB4947" t="e">
        <f>INDEX(#REF!,MATCH(Tableau1[[#This Row],[species_name]],#REF!,0),2)</f>
        <v>#REF!</v>
      </c>
      <c r="AC4947" s="3" t="e">
        <f>Tableau1[[#This Row],[value]]/Tableau1[[#This Row],[débarquements totaux de l''espèce]]</f>
        <v>#REF!</v>
      </c>
    </row>
    <row r="4948" spans="1:29" x14ac:dyDescent="0.2">
      <c r="A4948" s="1">
        <v>45355</v>
      </c>
      <c r="B4948" t="s">
        <v>24</v>
      </c>
      <c r="C4948" t="s">
        <v>25</v>
      </c>
      <c r="D4948">
        <v>2022</v>
      </c>
      <c r="E4948" t="s">
        <v>86</v>
      </c>
      <c r="F4948" t="s">
        <v>158</v>
      </c>
      <c r="G4948" t="s">
        <v>88</v>
      </c>
      <c r="H4948" t="s">
        <v>29</v>
      </c>
      <c r="L4948" t="s">
        <v>373</v>
      </c>
      <c r="M4948" t="s">
        <v>374</v>
      </c>
      <c r="N4948" t="str">
        <f>_xlfn.CONCAT(Tableau1[[#This Row],[species_name]],Tableau1[[#This Row],[sub_reg]])</f>
        <v>Greater weever27.7.e</v>
      </c>
      <c r="O4948" t="s">
        <v>32</v>
      </c>
      <c r="P4948" t="s">
        <v>33</v>
      </c>
      <c r="Q4948" t="s">
        <v>34</v>
      </c>
      <c r="R4948">
        <v>1041.51</v>
      </c>
      <c r="S4948" t="s">
        <v>35</v>
      </c>
      <c r="T4948" t="s">
        <v>312</v>
      </c>
      <c r="U4948" t="s">
        <v>313</v>
      </c>
      <c r="V4948" t="s">
        <v>226</v>
      </c>
      <c r="W4948">
        <f>IFERROR(INDEX(#REF!,MATCH(Tableau1[[#This Row],[Identifiant pour calcul]],#REF!,0),9),0)</f>
        <v>0</v>
      </c>
      <c r="X4948">
        <f>Tableau1[[#This Row],[value]]*0.125*Tableau1[[#This Row],[Sequestration factor]]</f>
        <v>0</v>
      </c>
      <c r="Y4948" t="s">
        <v>39</v>
      </c>
      <c r="Z4948" t="s">
        <v>40</v>
      </c>
      <c r="AA4948" t="s">
        <v>39</v>
      </c>
      <c r="AB4948" t="e">
        <f>INDEX(#REF!,MATCH(Tableau1[[#This Row],[species_name]],#REF!,0),2)</f>
        <v>#REF!</v>
      </c>
      <c r="AC4948" s="3" t="e">
        <f>Tableau1[[#This Row],[value]]/Tableau1[[#This Row],[débarquements totaux de l''espèce]]</f>
        <v>#REF!</v>
      </c>
    </row>
    <row r="4949" spans="1:29" x14ac:dyDescent="0.2">
      <c r="A4949" s="1">
        <v>45355</v>
      </c>
      <c r="B4949" t="s">
        <v>24</v>
      </c>
      <c r="C4949" t="s">
        <v>25</v>
      </c>
      <c r="D4949">
        <v>2022</v>
      </c>
      <c r="E4949" t="s">
        <v>86</v>
      </c>
      <c r="F4949" t="s">
        <v>158</v>
      </c>
      <c r="G4949" t="s">
        <v>88</v>
      </c>
      <c r="H4949" t="s">
        <v>29</v>
      </c>
      <c r="L4949" t="s">
        <v>373</v>
      </c>
      <c r="M4949" t="s">
        <v>374</v>
      </c>
      <c r="N4949" t="str">
        <f>_xlfn.CONCAT(Tableau1[[#This Row],[species_name]],Tableau1[[#This Row],[sub_reg]])</f>
        <v>Greater weever27.8.a</v>
      </c>
      <c r="O4949" t="s">
        <v>32</v>
      </c>
      <c r="P4949" t="s">
        <v>33</v>
      </c>
      <c r="Q4949" t="s">
        <v>34</v>
      </c>
      <c r="R4949">
        <v>12307.74</v>
      </c>
      <c r="S4949" t="s">
        <v>35</v>
      </c>
      <c r="T4949" t="s">
        <v>312</v>
      </c>
      <c r="U4949" t="s">
        <v>313</v>
      </c>
      <c r="V4949" t="s">
        <v>331</v>
      </c>
      <c r="W4949">
        <f>IFERROR(INDEX(#REF!,MATCH(Tableau1[[#This Row],[Identifiant pour calcul]],#REF!,0),9),0)</f>
        <v>0</v>
      </c>
      <c r="X4949">
        <f>Tableau1[[#This Row],[value]]*0.125*Tableau1[[#This Row],[Sequestration factor]]</f>
        <v>0</v>
      </c>
      <c r="Y4949" t="s">
        <v>39</v>
      </c>
      <c r="Z4949" t="s">
        <v>40</v>
      </c>
      <c r="AA4949" t="s">
        <v>39</v>
      </c>
      <c r="AB4949" t="e">
        <f>INDEX(#REF!,MATCH(Tableau1[[#This Row],[species_name]],#REF!,0),2)</f>
        <v>#REF!</v>
      </c>
      <c r="AC4949" s="3" t="e">
        <f>Tableau1[[#This Row],[value]]/Tableau1[[#This Row],[débarquements totaux de l''espèce]]</f>
        <v>#REF!</v>
      </c>
    </row>
    <row r="4950" spans="1:29" x14ac:dyDescent="0.2">
      <c r="A4950" s="1">
        <v>45355</v>
      </c>
      <c r="B4950" t="s">
        <v>24</v>
      </c>
      <c r="C4950" t="s">
        <v>25</v>
      </c>
      <c r="D4950">
        <v>2022</v>
      </c>
      <c r="E4950" t="s">
        <v>86</v>
      </c>
      <c r="F4950" t="s">
        <v>158</v>
      </c>
      <c r="G4950" t="s">
        <v>88</v>
      </c>
      <c r="H4950" t="s">
        <v>29</v>
      </c>
      <c r="L4950" t="s">
        <v>373</v>
      </c>
      <c r="M4950" t="s">
        <v>374</v>
      </c>
      <c r="N4950" t="str">
        <f>_xlfn.CONCAT(Tableau1[[#This Row],[species_name]],Tableau1[[#This Row],[sub_reg]])</f>
        <v>Greater weever27.8.b</v>
      </c>
      <c r="O4950" t="s">
        <v>32</v>
      </c>
      <c r="P4950" t="s">
        <v>33</v>
      </c>
      <c r="Q4950" t="s">
        <v>34</v>
      </c>
      <c r="R4950">
        <v>16106.16</v>
      </c>
      <c r="S4950" t="s">
        <v>35</v>
      </c>
      <c r="T4950" t="s">
        <v>312</v>
      </c>
      <c r="U4950" t="s">
        <v>313</v>
      </c>
      <c r="V4950" t="s">
        <v>338</v>
      </c>
      <c r="W4950">
        <f>IFERROR(INDEX(#REF!,MATCH(Tableau1[[#This Row],[Identifiant pour calcul]],#REF!,0),9),0)</f>
        <v>0</v>
      </c>
      <c r="X4950">
        <f>Tableau1[[#This Row],[value]]*0.125*Tableau1[[#This Row],[Sequestration factor]]</f>
        <v>0</v>
      </c>
      <c r="Y4950" t="s">
        <v>39</v>
      </c>
      <c r="Z4950" t="s">
        <v>40</v>
      </c>
      <c r="AA4950" t="s">
        <v>39</v>
      </c>
      <c r="AB4950" t="e">
        <f>INDEX(#REF!,MATCH(Tableau1[[#This Row],[species_name]],#REF!,0),2)</f>
        <v>#REF!</v>
      </c>
      <c r="AC4950" s="3" t="e">
        <f>Tableau1[[#This Row],[value]]/Tableau1[[#This Row],[débarquements totaux de l''espèce]]</f>
        <v>#REF!</v>
      </c>
    </row>
    <row r="4951" spans="1:29" x14ac:dyDescent="0.2">
      <c r="A4951" s="1">
        <v>45355</v>
      </c>
      <c r="B4951" t="s">
        <v>24</v>
      </c>
      <c r="C4951" t="s">
        <v>25</v>
      </c>
      <c r="D4951">
        <v>2022</v>
      </c>
      <c r="E4951" t="s">
        <v>86</v>
      </c>
      <c r="F4951" t="s">
        <v>158</v>
      </c>
      <c r="G4951" t="s">
        <v>88</v>
      </c>
      <c r="H4951" t="s">
        <v>29</v>
      </c>
      <c r="L4951" t="s">
        <v>373</v>
      </c>
      <c r="M4951" t="s">
        <v>374</v>
      </c>
      <c r="N4951" t="str">
        <f>_xlfn.CONCAT(Tableau1[[#This Row],[species_name]],Tableau1[[#This Row],[sub_reg]])</f>
        <v>Greater weever27.7.d</v>
      </c>
      <c r="O4951" t="s">
        <v>32</v>
      </c>
      <c r="P4951" t="s">
        <v>33</v>
      </c>
      <c r="Q4951" t="s">
        <v>34</v>
      </c>
      <c r="R4951">
        <v>10908.99</v>
      </c>
      <c r="S4951" t="s">
        <v>35</v>
      </c>
      <c r="T4951" t="s">
        <v>312</v>
      </c>
      <c r="U4951" t="s">
        <v>313</v>
      </c>
      <c r="V4951" t="s">
        <v>96</v>
      </c>
      <c r="W4951">
        <f>IFERROR(INDEX(#REF!,MATCH(Tableau1[[#This Row],[Identifiant pour calcul]],#REF!,0),9),0)</f>
        <v>0</v>
      </c>
      <c r="X4951">
        <f>Tableau1[[#This Row],[value]]*0.125*Tableau1[[#This Row],[Sequestration factor]]</f>
        <v>0</v>
      </c>
      <c r="Y4951" t="s">
        <v>39</v>
      </c>
      <c r="Z4951" t="s">
        <v>40</v>
      </c>
      <c r="AA4951" t="s">
        <v>39</v>
      </c>
      <c r="AB4951" t="e">
        <f>INDEX(#REF!,MATCH(Tableau1[[#This Row],[species_name]],#REF!,0),2)</f>
        <v>#REF!</v>
      </c>
      <c r="AC4951" s="3" t="e">
        <f>Tableau1[[#This Row],[value]]/Tableau1[[#This Row],[débarquements totaux de l''espèce]]</f>
        <v>#REF!</v>
      </c>
    </row>
    <row r="4952" spans="1:29" x14ac:dyDescent="0.2">
      <c r="A4952" s="1">
        <v>45355</v>
      </c>
      <c r="B4952" t="s">
        <v>24</v>
      </c>
      <c r="C4952" t="s">
        <v>25</v>
      </c>
      <c r="D4952">
        <v>2022</v>
      </c>
      <c r="E4952" t="s">
        <v>86</v>
      </c>
      <c r="F4952" t="s">
        <v>158</v>
      </c>
      <c r="G4952" t="s">
        <v>406</v>
      </c>
      <c r="H4952" t="s">
        <v>29</v>
      </c>
      <c r="L4952" t="s">
        <v>418</v>
      </c>
      <c r="M4952" t="s">
        <v>419</v>
      </c>
      <c r="N4952" t="str">
        <f>_xlfn.CONCAT(Tableau1[[#This Row],[species_name]],Tableau1[[#This Row],[sub_reg]])</f>
        <v>Greater weever27.7.d</v>
      </c>
      <c r="O4952" t="s">
        <v>32</v>
      </c>
      <c r="P4952" t="s">
        <v>33</v>
      </c>
      <c r="Q4952" t="s">
        <v>34</v>
      </c>
      <c r="R4952">
        <v>47726.62</v>
      </c>
      <c r="S4952" t="s">
        <v>35</v>
      </c>
      <c r="T4952" t="s">
        <v>312</v>
      </c>
      <c r="U4952" t="s">
        <v>313</v>
      </c>
      <c r="V4952" t="s">
        <v>96</v>
      </c>
      <c r="W4952">
        <f>IFERROR(INDEX(#REF!,MATCH(Tableau1[[#This Row],[Identifiant pour calcul]],#REF!,0),9),0)</f>
        <v>0</v>
      </c>
      <c r="X4952">
        <f>Tableau1[[#This Row],[value]]*0.125*Tableau1[[#This Row],[Sequestration factor]]</f>
        <v>0</v>
      </c>
      <c r="Y4952" t="s">
        <v>39</v>
      </c>
      <c r="Z4952" t="s">
        <v>40</v>
      </c>
      <c r="AA4952" t="s">
        <v>39</v>
      </c>
      <c r="AB4952" t="e">
        <f>INDEX(#REF!,MATCH(Tableau1[[#This Row],[species_name]],#REF!,0),2)</f>
        <v>#REF!</v>
      </c>
      <c r="AC4952" s="3" t="e">
        <f>Tableau1[[#This Row],[value]]/Tableau1[[#This Row],[débarquements totaux de l''espèce]]</f>
        <v>#REF!</v>
      </c>
    </row>
    <row r="4953" spans="1:29" x14ac:dyDescent="0.2">
      <c r="A4953" s="1">
        <v>45355</v>
      </c>
      <c r="B4953" t="s">
        <v>24</v>
      </c>
      <c r="C4953" t="s">
        <v>25</v>
      </c>
      <c r="D4953">
        <v>2022</v>
      </c>
      <c r="E4953" t="s">
        <v>86</v>
      </c>
      <c r="F4953" t="s">
        <v>158</v>
      </c>
      <c r="G4953" t="s">
        <v>28</v>
      </c>
      <c r="H4953" t="s">
        <v>29</v>
      </c>
      <c r="M4953" t="s">
        <v>821</v>
      </c>
      <c r="N4953" t="str">
        <f>_xlfn.CONCAT(Tableau1[[#This Row],[species_name]],Tableau1[[#This Row],[sub_reg]])</f>
        <v>Greater weever27.7.d</v>
      </c>
      <c r="O4953" t="s">
        <v>32</v>
      </c>
      <c r="P4953" t="s">
        <v>33</v>
      </c>
      <c r="Q4953" t="s">
        <v>34</v>
      </c>
      <c r="R4953">
        <v>4026.81</v>
      </c>
      <c r="S4953" t="s">
        <v>35</v>
      </c>
      <c r="T4953" t="s">
        <v>312</v>
      </c>
      <c r="U4953" t="s">
        <v>313</v>
      </c>
      <c r="V4953" t="s">
        <v>96</v>
      </c>
      <c r="W4953">
        <f>IFERROR(INDEX(#REF!,MATCH(Tableau1[[#This Row],[Identifiant pour calcul]],#REF!,0),9),0)</f>
        <v>0</v>
      </c>
      <c r="X4953">
        <f>Tableau1[[#This Row],[value]]*0.125*Tableau1[[#This Row],[Sequestration factor]]</f>
        <v>0</v>
      </c>
      <c r="Y4953" t="s">
        <v>39</v>
      </c>
      <c r="Z4953" t="s">
        <v>40</v>
      </c>
      <c r="AA4953" t="s">
        <v>39</v>
      </c>
      <c r="AB4953" t="e">
        <f>INDEX(#REF!,MATCH(Tableau1[[#This Row],[species_name]],#REF!,0),2)</f>
        <v>#REF!</v>
      </c>
      <c r="AC4953" s="3" t="e">
        <f>Tableau1[[#This Row],[value]]/Tableau1[[#This Row],[débarquements totaux de l''espèce]]</f>
        <v>#REF!</v>
      </c>
    </row>
    <row r="4954" spans="1:29" x14ac:dyDescent="0.2">
      <c r="A4954" s="1">
        <v>45355</v>
      </c>
      <c r="B4954" t="s">
        <v>24</v>
      </c>
      <c r="C4954" t="s">
        <v>25</v>
      </c>
      <c r="D4954">
        <v>2022</v>
      </c>
      <c r="E4954" t="s">
        <v>86</v>
      </c>
      <c r="F4954" t="s">
        <v>158</v>
      </c>
      <c r="G4954" t="s">
        <v>28</v>
      </c>
      <c r="H4954" t="s">
        <v>29</v>
      </c>
      <c r="M4954" t="s">
        <v>821</v>
      </c>
      <c r="N4954" t="str">
        <f>_xlfn.CONCAT(Tableau1[[#This Row],[species_name]],Tableau1[[#This Row],[sub_reg]])</f>
        <v>Greater weever27.8.b</v>
      </c>
      <c r="O4954" t="s">
        <v>32</v>
      </c>
      <c r="P4954" t="s">
        <v>33</v>
      </c>
      <c r="Q4954" t="s">
        <v>34</v>
      </c>
      <c r="R4954">
        <v>58650.31</v>
      </c>
      <c r="S4954" t="s">
        <v>35</v>
      </c>
      <c r="T4954" t="s">
        <v>312</v>
      </c>
      <c r="U4954" t="s">
        <v>313</v>
      </c>
      <c r="V4954" t="s">
        <v>338</v>
      </c>
      <c r="W4954">
        <f>IFERROR(INDEX(#REF!,MATCH(Tableau1[[#This Row],[Identifiant pour calcul]],#REF!,0),9),0)</f>
        <v>0</v>
      </c>
      <c r="X4954">
        <f>Tableau1[[#This Row],[value]]*0.125*Tableau1[[#This Row],[Sequestration factor]]</f>
        <v>0</v>
      </c>
      <c r="Y4954" t="s">
        <v>39</v>
      </c>
      <c r="Z4954" t="s">
        <v>40</v>
      </c>
      <c r="AA4954" t="s">
        <v>39</v>
      </c>
      <c r="AB4954" t="e">
        <f>INDEX(#REF!,MATCH(Tableau1[[#This Row],[species_name]],#REF!,0),2)</f>
        <v>#REF!</v>
      </c>
      <c r="AC4954" s="3" t="e">
        <f>Tableau1[[#This Row],[value]]/Tableau1[[#This Row],[débarquements totaux de l''espèce]]</f>
        <v>#REF!</v>
      </c>
    </row>
    <row r="4955" spans="1:29" x14ac:dyDescent="0.2">
      <c r="A4955" s="1">
        <v>45355</v>
      </c>
      <c r="B4955" t="s">
        <v>24</v>
      </c>
      <c r="C4955" t="s">
        <v>25</v>
      </c>
      <c r="D4955">
        <v>2022</v>
      </c>
      <c r="E4955" t="s">
        <v>86</v>
      </c>
      <c r="F4955" t="s">
        <v>372</v>
      </c>
      <c r="G4955" t="s">
        <v>406</v>
      </c>
      <c r="H4955" t="s">
        <v>29</v>
      </c>
      <c r="L4955" t="s">
        <v>418</v>
      </c>
      <c r="M4955" t="s">
        <v>419</v>
      </c>
      <c r="N4955" t="str">
        <f>_xlfn.CONCAT(Tableau1[[#This Row],[species_name]],Tableau1[[#This Row],[sub_reg]])</f>
        <v>Greater weever27.7.d</v>
      </c>
      <c r="O4955" t="s">
        <v>32</v>
      </c>
      <c r="P4955" t="s">
        <v>33</v>
      </c>
      <c r="Q4955" t="s">
        <v>34</v>
      </c>
      <c r="R4955">
        <v>15562.03</v>
      </c>
      <c r="S4955" t="s">
        <v>35</v>
      </c>
      <c r="T4955" t="s">
        <v>312</v>
      </c>
      <c r="U4955" t="s">
        <v>313</v>
      </c>
      <c r="V4955" t="s">
        <v>96</v>
      </c>
      <c r="W4955">
        <f>IFERROR(INDEX(#REF!,MATCH(Tableau1[[#This Row],[Identifiant pour calcul]],#REF!,0),9),0)</f>
        <v>0</v>
      </c>
      <c r="X4955">
        <f>Tableau1[[#This Row],[value]]*0.125*Tableau1[[#This Row],[Sequestration factor]]</f>
        <v>0</v>
      </c>
      <c r="Y4955" t="s">
        <v>39</v>
      </c>
      <c r="Z4955" t="s">
        <v>40</v>
      </c>
      <c r="AA4955" t="s">
        <v>39</v>
      </c>
      <c r="AB4955" t="e">
        <f>INDEX(#REF!,MATCH(Tableau1[[#This Row],[species_name]],#REF!,0),2)</f>
        <v>#REF!</v>
      </c>
      <c r="AC4955" s="3" t="e">
        <f>Tableau1[[#This Row],[value]]/Tableau1[[#This Row],[débarquements totaux de l''espèce]]</f>
        <v>#REF!</v>
      </c>
    </row>
    <row r="4956" spans="1:29" x14ac:dyDescent="0.2">
      <c r="A4956" s="1">
        <v>45355</v>
      </c>
      <c r="B4956" t="s">
        <v>24</v>
      </c>
      <c r="C4956" t="s">
        <v>25</v>
      </c>
      <c r="D4956">
        <v>2022</v>
      </c>
      <c r="E4956" t="s">
        <v>86</v>
      </c>
      <c r="F4956" t="s">
        <v>87</v>
      </c>
      <c r="G4956" t="s">
        <v>77</v>
      </c>
      <c r="H4956" t="s">
        <v>29</v>
      </c>
      <c r="M4956" t="s">
        <v>355</v>
      </c>
      <c r="N4956" t="str">
        <f>_xlfn.CONCAT(Tableau1[[#This Row],[species_name]],Tableau1[[#This Row],[sub_reg]])</f>
        <v>Greater weever27.7.d</v>
      </c>
      <c r="O4956" t="s">
        <v>32</v>
      </c>
      <c r="P4956" t="s">
        <v>33</v>
      </c>
      <c r="Q4956" t="s">
        <v>34</v>
      </c>
      <c r="R4956">
        <v>2980.68</v>
      </c>
      <c r="S4956" t="s">
        <v>35</v>
      </c>
      <c r="T4956" t="s">
        <v>312</v>
      </c>
      <c r="U4956" t="s">
        <v>313</v>
      </c>
      <c r="V4956" t="s">
        <v>96</v>
      </c>
      <c r="W4956">
        <f>IFERROR(INDEX(#REF!,MATCH(Tableau1[[#This Row],[Identifiant pour calcul]],#REF!,0),9),0)</f>
        <v>0</v>
      </c>
      <c r="X4956">
        <f>Tableau1[[#This Row],[value]]*0.125*Tableau1[[#This Row],[Sequestration factor]]</f>
        <v>0</v>
      </c>
      <c r="Y4956" t="s">
        <v>39</v>
      </c>
      <c r="Z4956" t="s">
        <v>40</v>
      </c>
      <c r="AA4956" t="s">
        <v>39</v>
      </c>
      <c r="AB4956" t="e">
        <f>INDEX(#REF!,MATCH(Tableau1[[#This Row],[species_name]],#REF!,0),2)</f>
        <v>#REF!</v>
      </c>
      <c r="AC4956" s="3" t="e">
        <f>Tableau1[[#This Row],[value]]/Tableau1[[#This Row],[débarquements totaux de l''espèce]]</f>
        <v>#REF!</v>
      </c>
    </row>
    <row r="4957" spans="1:29" x14ac:dyDescent="0.2">
      <c r="A4957" s="1">
        <v>45355</v>
      </c>
      <c r="B4957" t="s">
        <v>24</v>
      </c>
      <c r="C4957" t="s">
        <v>25</v>
      </c>
      <c r="D4957">
        <v>2022</v>
      </c>
      <c r="E4957" t="s">
        <v>86</v>
      </c>
      <c r="F4957" t="s">
        <v>158</v>
      </c>
      <c r="G4957" t="s">
        <v>28</v>
      </c>
      <c r="H4957" t="s">
        <v>29</v>
      </c>
      <c r="M4957" t="s">
        <v>821</v>
      </c>
      <c r="N4957" t="str">
        <f>_xlfn.CONCAT(Tableau1[[#This Row],[species_name]],Tableau1[[#This Row],[sub_reg]])</f>
        <v>Greater weever27.8.a</v>
      </c>
      <c r="O4957" t="s">
        <v>32</v>
      </c>
      <c r="P4957" t="s">
        <v>33</v>
      </c>
      <c r="Q4957" t="s">
        <v>34</v>
      </c>
      <c r="R4957">
        <v>5326.89</v>
      </c>
      <c r="S4957" t="s">
        <v>35</v>
      </c>
      <c r="T4957" t="s">
        <v>312</v>
      </c>
      <c r="U4957" t="s">
        <v>313</v>
      </c>
      <c r="V4957" t="s">
        <v>331</v>
      </c>
      <c r="W4957">
        <f>IFERROR(INDEX(#REF!,MATCH(Tableau1[[#This Row],[Identifiant pour calcul]],#REF!,0),9),0)</f>
        <v>0</v>
      </c>
      <c r="X4957">
        <f>Tableau1[[#This Row],[value]]*0.125*Tableau1[[#This Row],[Sequestration factor]]</f>
        <v>0</v>
      </c>
      <c r="Y4957" t="s">
        <v>39</v>
      </c>
      <c r="Z4957" t="s">
        <v>40</v>
      </c>
      <c r="AA4957" t="s">
        <v>39</v>
      </c>
      <c r="AB4957" t="e">
        <f>INDEX(#REF!,MATCH(Tableau1[[#This Row],[species_name]],#REF!,0),2)</f>
        <v>#REF!</v>
      </c>
      <c r="AC4957" s="3" t="e">
        <f>Tableau1[[#This Row],[value]]/Tableau1[[#This Row],[débarquements totaux de l''espèce]]</f>
        <v>#REF!</v>
      </c>
    </row>
    <row r="4958" spans="1:29" x14ac:dyDescent="0.2">
      <c r="A4958" s="1">
        <v>45355</v>
      </c>
      <c r="B4958" t="s">
        <v>24</v>
      </c>
      <c r="C4958" t="s">
        <v>25</v>
      </c>
      <c r="D4958">
        <v>2022</v>
      </c>
      <c r="E4958" t="s">
        <v>86</v>
      </c>
      <c r="F4958" t="s">
        <v>158</v>
      </c>
      <c r="G4958" t="s">
        <v>77</v>
      </c>
      <c r="H4958" t="s">
        <v>29</v>
      </c>
      <c r="L4958" t="s">
        <v>413</v>
      </c>
      <c r="M4958" t="s">
        <v>414</v>
      </c>
      <c r="N4958" t="str">
        <f>_xlfn.CONCAT(Tableau1[[#This Row],[species_name]],Tableau1[[#This Row],[sub_reg]])</f>
        <v>Greater weever27.8.a</v>
      </c>
      <c r="O4958" t="s">
        <v>32</v>
      </c>
      <c r="P4958" t="s">
        <v>33</v>
      </c>
      <c r="Q4958" t="s">
        <v>34</v>
      </c>
      <c r="R4958">
        <v>4742.79</v>
      </c>
      <c r="S4958" t="s">
        <v>35</v>
      </c>
      <c r="T4958" t="s">
        <v>312</v>
      </c>
      <c r="U4958" t="s">
        <v>313</v>
      </c>
      <c r="V4958" t="s">
        <v>331</v>
      </c>
      <c r="W4958">
        <f>IFERROR(INDEX(#REF!,MATCH(Tableau1[[#This Row],[Identifiant pour calcul]],#REF!,0),9),0)</f>
        <v>0</v>
      </c>
      <c r="X4958">
        <f>Tableau1[[#This Row],[value]]*0.125*Tableau1[[#This Row],[Sequestration factor]]</f>
        <v>0</v>
      </c>
      <c r="Y4958" t="s">
        <v>39</v>
      </c>
      <c r="Z4958" t="s">
        <v>40</v>
      </c>
      <c r="AA4958" t="s">
        <v>39</v>
      </c>
      <c r="AB4958" t="e">
        <f>INDEX(#REF!,MATCH(Tableau1[[#This Row],[species_name]],#REF!,0),2)</f>
        <v>#REF!</v>
      </c>
      <c r="AC4958" s="3" t="e">
        <f>Tableau1[[#This Row],[value]]/Tableau1[[#This Row],[débarquements totaux de l''espèce]]</f>
        <v>#REF!</v>
      </c>
    </row>
    <row r="4959" spans="1:29" x14ac:dyDescent="0.2">
      <c r="A4959" s="1">
        <v>45355</v>
      </c>
      <c r="B4959" t="s">
        <v>24</v>
      </c>
      <c r="C4959" t="s">
        <v>25</v>
      </c>
      <c r="D4959">
        <v>2022</v>
      </c>
      <c r="E4959" t="s">
        <v>75</v>
      </c>
      <c r="F4959" t="s">
        <v>239</v>
      </c>
      <c r="G4959" t="s">
        <v>88</v>
      </c>
      <c r="H4959" t="s">
        <v>407</v>
      </c>
      <c r="L4959" t="s">
        <v>408</v>
      </c>
      <c r="M4959" t="s">
        <v>409</v>
      </c>
      <c r="N4959" t="str">
        <f>_xlfn.CONCAT(Tableau1[[#This Row],[species_name]],Tableau1[[#This Row],[sub_reg]])</f>
        <v>Hapuku wreckfish51.7</v>
      </c>
      <c r="O4959" t="s">
        <v>32</v>
      </c>
      <c r="P4959" t="s">
        <v>33</v>
      </c>
      <c r="Q4959" t="s">
        <v>34</v>
      </c>
      <c r="R4959">
        <v>1163.6099999999999</v>
      </c>
      <c r="S4959" t="s">
        <v>35</v>
      </c>
      <c r="T4959" t="s">
        <v>550</v>
      </c>
      <c r="U4959" t="s">
        <v>551</v>
      </c>
      <c r="V4959" t="s">
        <v>410</v>
      </c>
      <c r="W4959">
        <f>IFERROR(INDEX(#REF!,MATCH(Tableau1[[#This Row],[Identifiant pour calcul]],#REF!,0),9),0)</f>
        <v>0</v>
      </c>
      <c r="X4959">
        <f>Tableau1[[#This Row],[value]]*0.125*Tableau1[[#This Row],[Sequestration factor]]</f>
        <v>0</v>
      </c>
      <c r="Y4959" t="s">
        <v>39</v>
      </c>
      <c r="Z4959" t="s">
        <v>40</v>
      </c>
      <c r="AA4959" t="s">
        <v>39</v>
      </c>
      <c r="AB4959" t="e">
        <f>INDEX(#REF!,MATCH(Tableau1[[#This Row],[species_name]],#REF!,0),2)</f>
        <v>#REF!</v>
      </c>
      <c r="AC4959" s="3" t="e">
        <f>Tableau1[[#This Row],[value]]/Tableau1[[#This Row],[débarquements totaux de l''espèce]]</f>
        <v>#REF!</v>
      </c>
    </row>
    <row r="4960" spans="1:29" x14ac:dyDescent="0.2">
      <c r="A4960" s="1">
        <v>45355</v>
      </c>
      <c r="B4960" t="s">
        <v>24</v>
      </c>
      <c r="C4960" t="s">
        <v>25</v>
      </c>
      <c r="D4960">
        <v>2022</v>
      </c>
      <c r="E4960" t="s">
        <v>26</v>
      </c>
      <c r="F4960" t="s">
        <v>158</v>
      </c>
      <c r="G4960" t="s">
        <v>406</v>
      </c>
      <c r="H4960" t="s">
        <v>29</v>
      </c>
      <c r="L4960" t="s">
        <v>428</v>
      </c>
      <c r="M4960" t="s">
        <v>429</v>
      </c>
      <c r="N4960" t="str">
        <f>_xlfn.CONCAT(Tableau1[[#This Row],[species_name]],Tableau1[[#This Row],[sub_reg]])</f>
        <v>Blue whiting(=Poutassou)sa 7</v>
      </c>
      <c r="O4960" t="s">
        <v>32</v>
      </c>
      <c r="P4960" t="s">
        <v>33</v>
      </c>
      <c r="Q4960" t="s">
        <v>34</v>
      </c>
      <c r="R4960">
        <v>12341.81</v>
      </c>
      <c r="S4960" t="s">
        <v>35</v>
      </c>
      <c r="T4960" t="s">
        <v>478</v>
      </c>
      <c r="U4960" t="s">
        <v>479</v>
      </c>
      <c r="V4960" t="s">
        <v>62</v>
      </c>
      <c r="W4960">
        <f>IFERROR(INDEX(#REF!,MATCH(Tableau1[[#This Row],[Identifiant pour calcul]],#REF!,0),9),0)</f>
        <v>0</v>
      </c>
      <c r="X4960">
        <f>Tableau1[[#This Row],[value]]*0.125*Tableau1[[#This Row],[Sequestration factor]]</f>
        <v>0</v>
      </c>
      <c r="Y4960" t="s">
        <v>39</v>
      </c>
      <c r="Z4960" t="s">
        <v>40</v>
      </c>
      <c r="AA4960" t="s">
        <v>39</v>
      </c>
      <c r="AB4960" t="e">
        <f>INDEX(#REF!,MATCH(Tableau1[[#This Row],[species_name]],#REF!,0),2)</f>
        <v>#REF!</v>
      </c>
      <c r="AC4960" s="3" t="e">
        <f>Tableau1[[#This Row],[value]]/Tableau1[[#This Row],[débarquements totaux de l''espèce]]</f>
        <v>#REF!</v>
      </c>
    </row>
    <row r="4961" spans="1:29" x14ac:dyDescent="0.2">
      <c r="A4961" s="1">
        <v>45355</v>
      </c>
      <c r="B4961" t="s">
        <v>24</v>
      </c>
      <c r="C4961" t="s">
        <v>25</v>
      </c>
      <c r="D4961">
        <v>2022</v>
      </c>
      <c r="E4961" t="s">
        <v>86</v>
      </c>
      <c r="F4961" t="s">
        <v>59</v>
      </c>
      <c r="G4961" t="s">
        <v>77</v>
      </c>
      <c r="H4961" t="s">
        <v>29</v>
      </c>
      <c r="M4961" t="s">
        <v>683</v>
      </c>
      <c r="N4961" t="str">
        <f>_xlfn.CONCAT(Tableau1[[#This Row],[species_name]],Tableau1[[#This Row],[sub_reg]])</f>
        <v>Blue whiting(=Poutassou)27.8.b</v>
      </c>
      <c r="O4961" t="s">
        <v>32</v>
      </c>
      <c r="P4961" t="s">
        <v>33</v>
      </c>
      <c r="Q4961" t="s">
        <v>34</v>
      </c>
      <c r="R4961">
        <v>3792.92</v>
      </c>
      <c r="S4961" t="s">
        <v>35</v>
      </c>
      <c r="T4961" t="s">
        <v>478</v>
      </c>
      <c r="U4961" t="s">
        <v>479</v>
      </c>
      <c r="V4961" t="s">
        <v>338</v>
      </c>
      <c r="W4961">
        <f>IFERROR(INDEX(#REF!,MATCH(Tableau1[[#This Row],[Identifiant pour calcul]],#REF!,0),9),0)</f>
        <v>0</v>
      </c>
      <c r="X4961">
        <f>Tableau1[[#This Row],[value]]*0.125*Tableau1[[#This Row],[Sequestration factor]]</f>
        <v>0</v>
      </c>
      <c r="Y4961" t="s">
        <v>39</v>
      </c>
      <c r="Z4961" t="s">
        <v>40</v>
      </c>
      <c r="AA4961" t="s">
        <v>39</v>
      </c>
      <c r="AB4961" t="e">
        <f>INDEX(#REF!,MATCH(Tableau1[[#This Row],[species_name]],#REF!,0),2)</f>
        <v>#REF!</v>
      </c>
      <c r="AC4961" s="3" t="e">
        <f>Tableau1[[#This Row],[value]]/Tableau1[[#This Row],[débarquements totaux de l''espèce]]</f>
        <v>#REF!</v>
      </c>
    </row>
    <row r="4962" spans="1:29" x14ac:dyDescent="0.2">
      <c r="A4962" s="1">
        <v>45355</v>
      </c>
      <c r="B4962" t="s">
        <v>24</v>
      </c>
      <c r="C4962" t="s">
        <v>25</v>
      </c>
      <c r="D4962">
        <v>2022</v>
      </c>
      <c r="E4962" t="s">
        <v>86</v>
      </c>
      <c r="F4962" t="s">
        <v>523</v>
      </c>
      <c r="G4962" t="s">
        <v>159</v>
      </c>
      <c r="H4962" t="s">
        <v>29</v>
      </c>
      <c r="M4962" t="s">
        <v>778</v>
      </c>
      <c r="N4962" t="str">
        <f>_xlfn.CONCAT(Tableau1[[#This Row],[species_name]],Tableau1[[#This Row],[sub_reg]])</f>
        <v>Blue whiting(=Poutassou)27.5.b</v>
      </c>
      <c r="O4962" t="s">
        <v>32</v>
      </c>
      <c r="P4962" t="s">
        <v>33</v>
      </c>
      <c r="Q4962" t="s">
        <v>34</v>
      </c>
      <c r="R4962">
        <v>1170038.56</v>
      </c>
      <c r="S4962" t="s">
        <v>35</v>
      </c>
      <c r="T4962" t="s">
        <v>478</v>
      </c>
      <c r="U4962" t="s">
        <v>479</v>
      </c>
      <c r="V4962" t="s">
        <v>180</v>
      </c>
      <c r="W4962">
        <f>IFERROR(INDEX(#REF!,MATCH(Tableau1[[#This Row],[Identifiant pour calcul]],#REF!,0),9),0)</f>
        <v>0</v>
      </c>
      <c r="X4962">
        <f>Tableau1[[#This Row],[value]]*0.125*Tableau1[[#This Row],[Sequestration factor]]</f>
        <v>0</v>
      </c>
      <c r="Y4962" t="s">
        <v>39</v>
      </c>
      <c r="Z4962" t="s">
        <v>40</v>
      </c>
      <c r="AA4962" t="s">
        <v>39</v>
      </c>
      <c r="AB4962" t="e">
        <f>INDEX(#REF!,MATCH(Tableau1[[#This Row],[species_name]],#REF!,0),2)</f>
        <v>#REF!</v>
      </c>
      <c r="AC4962" s="3" t="e">
        <f>Tableau1[[#This Row],[value]]/Tableau1[[#This Row],[débarquements totaux de l''espèce]]</f>
        <v>#REF!</v>
      </c>
    </row>
    <row r="4963" spans="1:29" x14ac:dyDescent="0.2">
      <c r="A4963" s="1">
        <v>45355</v>
      </c>
      <c r="B4963" t="s">
        <v>24</v>
      </c>
      <c r="C4963" t="s">
        <v>25</v>
      </c>
      <c r="D4963">
        <v>2022</v>
      </c>
      <c r="E4963" t="s">
        <v>86</v>
      </c>
      <c r="F4963" t="s">
        <v>523</v>
      </c>
      <c r="G4963" t="s">
        <v>159</v>
      </c>
      <c r="H4963" t="s">
        <v>29</v>
      </c>
      <c r="M4963" t="s">
        <v>778</v>
      </c>
      <c r="N4963" t="str">
        <f>_xlfn.CONCAT(Tableau1[[#This Row],[species_name]],Tableau1[[#This Row],[sub_reg]])</f>
        <v>Blue whiting(=Poutassou)27.6.a</v>
      </c>
      <c r="O4963" t="s">
        <v>32</v>
      </c>
      <c r="P4963" t="s">
        <v>33</v>
      </c>
      <c r="Q4963" t="s">
        <v>34</v>
      </c>
      <c r="R4963">
        <v>4581323.9400000004</v>
      </c>
      <c r="S4963" t="s">
        <v>35</v>
      </c>
      <c r="T4963" t="s">
        <v>478</v>
      </c>
      <c r="U4963" t="s">
        <v>479</v>
      </c>
      <c r="V4963" t="s">
        <v>195</v>
      </c>
      <c r="W4963">
        <f>IFERROR(INDEX(#REF!,MATCH(Tableau1[[#This Row],[Identifiant pour calcul]],#REF!,0),9),0)</f>
        <v>0</v>
      </c>
      <c r="X4963">
        <f>Tableau1[[#This Row],[value]]*0.125*Tableau1[[#This Row],[Sequestration factor]]</f>
        <v>0</v>
      </c>
      <c r="Y4963" t="s">
        <v>39</v>
      </c>
      <c r="Z4963" t="s">
        <v>40</v>
      </c>
      <c r="AA4963" t="s">
        <v>39</v>
      </c>
      <c r="AB4963" t="e">
        <f>INDEX(#REF!,MATCH(Tableau1[[#This Row],[species_name]],#REF!,0),2)</f>
        <v>#REF!</v>
      </c>
      <c r="AC4963" s="3" t="e">
        <f>Tableau1[[#This Row],[value]]/Tableau1[[#This Row],[débarquements totaux de l''espèce]]</f>
        <v>#REF!</v>
      </c>
    </row>
    <row r="4964" spans="1:29" x14ac:dyDescent="0.2">
      <c r="A4964" s="1">
        <v>45355</v>
      </c>
      <c r="B4964" t="s">
        <v>24</v>
      </c>
      <c r="C4964" t="s">
        <v>25</v>
      </c>
      <c r="D4964">
        <v>2022</v>
      </c>
      <c r="E4964" t="s">
        <v>86</v>
      </c>
      <c r="F4964" t="s">
        <v>523</v>
      </c>
      <c r="G4964" t="s">
        <v>159</v>
      </c>
      <c r="H4964" t="s">
        <v>29</v>
      </c>
      <c r="M4964" t="s">
        <v>778</v>
      </c>
      <c r="N4964" t="str">
        <f>_xlfn.CONCAT(Tableau1[[#This Row],[species_name]],Tableau1[[#This Row],[sub_reg]])</f>
        <v>Blue whiting(=Poutassou)27.6.b</v>
      </c>
      <c r="O4964" t="s">
        <v>32</v>
      </c>
      <c r="P4964" t="s">
        <v>33</v>
      </c>
      <c r="Q4964" t="s">
        <v>34</v>
      </c>
      <c r="R4964">
        <v>101559.67</v>
      </c>
      <c r="S4964" t="s">
        <v>35</v>
      </c>
      <c r="T4964" t="s">
        <v>478</v>
      </c>
      <c r="U4964" t="s">
        <v>479</v>
      </c>
      <c r="V4964" t="s">
        <v>779</v>
      </c>
      <c r="W4964">
        <f>IFERROR(INDEX(#REF!,MATCH(Tableau1[[#This Row],[Identifiant pour calcul]],#REF!,0),9),0)</f>
        <v>0</v>
      </c>
      <c r="X4964">
        <f>Tableau1[[#This Row],[value]]*0.125*Tableau1[[#This Row],[Sequestration factor]]</f>
        <v>0</v>
      </c>
      <c r="Y4964" t="s">
        <v>39</v>
      </c>
      <c r="Z4964" t="s">
        <v>40</v>
      </c>
      <c r="AA4964" t="s">
        <v>39</v>
      </c>
      <c r="AB4964" t="e">
        <f>INDEX(#REF!,MATCH(Tableau1[[#This Row],[species_name]],#REF!,0),2)</f>
        <v>#REF!</v>
      </c>
      <c r="AC4964" s="3" t="e">
        <f>Tableau1[[#This Row],[value]]/Tableau1[[#This Row],[débarquements totaux de l''espèce]]</f>
        <v>#REF!</v>
      </c>
    </row>
    <row r="4965" spans="1:29" x14ac:dyDescent="0.2">
      <c r="A4965" s="1">
        <v>45355</v>
      </c>
      <c r="B4965" t="s">
        <v>24</v>
      </c>
      <c r="C4965" t="s">
        <v>25</v>
      </c>
      <c r="D4965">
        <v>2022</v>
      </c>
      <c r="E4965" t="s">
        <v>86</v>
      </c>
      <c r="F4965" t="s">
        <v>523</v>
      </c>
      <c r="G4965" t="s">
        <v>159</v>
      </c>
      <c r="H4965" t="s">
        <v>29</v>
      </c>
      <c r="M4965" t="s">
        <v>778</v>
      </c>
      <c r="N4965" t="str">
        <f>_xlfn.CONCAT(Tableau1[[#This Row],[species_name]],Tableau1[[#This Row],[sub_reg]])</f>
        <v>Blue whiting(=Poutassou)27.7.a</v>
      </c>
      <c r="O4965" t="s">
        <v>32</v>
      </c>
      <c r="P4965" t="s">
        <v>33</v>
      </c>
      <c r="Q4965" t="s">
        <v>34</v>
      </c>
      <c r="R4965">
        <v>30888</v>
      </c>
      <c r="S4965" t="s">
        <v>35</v>
      </c>
      <c r="T4965" t="s">
        <v>478</v>
      </c>
      <c r="U4965" t="s">
        <v>479</v>
      </c>
      <c r="V4965" t="s">
        <v>740</v>
      </c>
      <c r="W4965">
        <f>IFERROR(INDEX(#REF!,MATCH(Tableau1[[#This Row],[Identifiant pour calcul]],#REF!,0),9),0)</f>
        <v>0</v>
      </c>
      <c r="X4965">
        <f>Tableau1[[#This Row],[value]]*0.125*Tableau1[[#This Row],[Sequestration factor]]</f>
        <v>0</v>
      </c>
      <c r="Y4965" t="s">
        <v>39</v>
      </c>
      <c r="Z4965" t="s">
        <v>40</v>
      </c>
      <c r="AA4965" t="s">
        <v>39</v>
      </c>
      <c r="AB4965" t="e">
        <f>INDEX(#REF!,MATCH(Tableau1[[#This Row],[species_name]],#REF!,0),2)</f>
        <v>#REF!</v>
      </c>
      <c r="AC4965" s="3" t="e">
        <f>Tableau1[[#This Row],[value]]/Tableau1[[#This Row],[débarquements totaux de l''espèce]]</f>
        <v>#REF!</v>
      </c>
    </row>
    <row r="4966" spans="1:29" x14ac:dyDescent="0.2">
      <c r="A4966" s="1">
        <v>45355</v>
      </c>
      <c r="B4966" t="s">
        <v>24</v>
      </c>
      <c r="C4966" t="s">
        <v>25</v>
      </c>
      <c r="D4966">
        <v>2022</v>
      </c>
      <c r="E4966" t="s">
        <v>86</v>
      </c>
      <c r="F4966" t="s">
        <v>523</v>
      </c>
      <c r="G4966" t="s">
        <v>159</v>
      </c>
      <c r="H4966" t="s">
        <v>29</v>
      </c>
      <c r="M4966" t="s">
        <v>778</v>
      </c>
      <c r="N4966" t="str">
        <f>_xlfn.CONCAT(Tableau1[[#This Row],[species_name]],Tableau1[[#This Row],[sub_reg]])</f>
        <v>Blue whiting(=Poutassou)27.7.b</v>
      </c>
      <c r="O4966" t="s">
        <v>32</v>
      </c>
      <c r="P4966" t="s">
        <v>33</v>
      </c>
      <c r="Q4966" t="s">
        <v>34</v>
      </c>
      <c r="R4966">
        <v>17641.3</v>
      </c>
      <c r="S4966" t="s">
        <v>35</v>
      </c>
      <c r="T4966" t="s">
        <v>478</v>
      </c>
      <c r="U4966" t="s">
        <v>479</v>
      </c>
      <c r="V4966" t="s">
        <v>663</v>
      </c>
      <c r="W4966">
        <f>IFERROR(INDEX(#REF!,MATCH(Tableau1[[#This Row],[Identifiant pour calcul]],#REF!,0),9),0)</f>
        <v>0</v>
      </c>
      <c r="X4966">
        <f>Tableau1[[#This Row],[value]]*0.125*Tableau1[[#This Row],[Sequestration factor]]</f>
        <v>0</v>
      </c>
      <c r="Y4966" t="s">
        <v>39</v>
      </c>
      <c r="Z4966" t="s">
        <v>40</v>
      </c>
      <c r="AA4966" t="s">
        <v>39</v>
      </c>
      <c r="AB4966" t="e">
        <f>INDEX(#REF!,MATCH(Tableau1[[#This Row],[species_name]],#REF!,0),2)</f>
        <v>#REF!</v>
      </c>
      <c r="AC4966" s="3" t="e">
        <f>Tableau1[[#This Row],[value]]/Tableau1[[#This Row],[débarquements totaux de l''espèce]]</f>
        <v>#REF!</v>
      </c>
    </row>
    <row r="4967" spans="1:29" x14ac:dyDescent="0.2">
      <c r="A4967" s="1">
        <v>45355</v>
      </c>
      <c r="B4967" t="s">
        <v>24</v>
      </c>
      <c r="C4967" t="s">
        <v>25</v>
      </c>
      <c r="D4967">
        <v>2022</v>
      </c>
      <c r="E4967" t="s">
        <v>86</v>
      </c>
      <c r="F4967" t="s">
        <v>523</v>
      </c>
      <c r="G4967" t="s">
        <v>159</v>
      </c>
      <c r="H4967" t="s">
        <v>29</v>
      </c>
      <c r="M4967" t="s">
        <v>778</v>
      </c>
      <c r="N4967" t="str">
        <f>_xlfn.CONCAT(Tableau1[[#This Row],[species_name]],Tableau1[[#This Row],[sub_reg]])</f>
        <v>Blue whiting(=Poutassou)27.7.c</v>
      </c>
      <c r="O4967" t="s">
        <v>32</v>
      </c>
      <c r="P4967" t="s">
        <v>33</v>
      </c>
      <c r="Q4967" t="s">
        <v>34</v>
      </c>
      <c r="R4967">
        <v>2025553.03</v>
      </c>
      <c r="S4967" t="s">
        <v>35</v>
      </c>
      <c r="T4967" t="s">
        <v>478</v>
      </c>
      <c r="U4967" t="s">
        <v>479</v>
      </c>
      <c r="V4967" t="s">
        <v>664</v>
      </c>
      <c r="W4967">
        <f>IFERROR(INDEX(#REF!,MATCH(Tableau1[[#This Row],[Identifiant pour calcul]],#REF!,0),9),0)</f>
        <v>0</v>
      </c>
      <c r="X4967">
        <f>Tableau1[[#This Row],[value]]*0.125*Tableau1[[#This Row],[Sequestration factor]]</f>
        <v>0</v>
      </c>
      <c r="Y4967" t="s">
        <v>39</v>
      </c>
      <c r="Z4967" t="s">
        <v>40</v>
      </c>
      <c r="AA4967" t="s">
        <v>39</v>
      </c>
      <c r="AB4967" t="e">
        <f>INDEX(#REF!,MATCH(Tableau1[[#This Row],[species_name]],#REF!,0),2)</f>
        <v>#REF!</v>
      </c>
      <c r="AC4967" s="3" t="e">
        <f>Tableau1[[#This Row],[value]]/Tableau1[[#This Row],[débarquements totaux de l''espèce]]</f>
        <v>#REF!</v>
      </c>
    </row>
    <row r="4968" spans="1:29" x14ac:dyDescent="0.2">
      <c r="A4968" s="1">
        <v>45355</v>
      </c>
      <c r="B4968" t="s">
        <v>24</v>
      </c>
      <c r="C4968" t="s">
        <v>25</v>
      </c>
      <c r="D4968">
        <v>2022</v>
      </c>
      <c r="E4968" t="s">
        <v>86</v>
      </c>
      <c r="F4968" t="s">
        <v>523</v>
      </c>
      <c r="G4968" t="s">
        <v>159</v>
      </c>
      <c r="H4968" t="s">
        <v>29</v>
      </c>
      <c r="M4968" t="s">
        <v>778</v>
      </c>
      <c r="N4968" t="str">
        <f>_xlfn.CONCAT(Tableau1[[#This Row],[species_name]],Tableau1[[#This Row],[sub_reg]])</f>
        <v>Blue whiting(=Poutassou)27.7.e</v>
      </c>
      <c r="O4968" t="s">
        <v>32</v>
      </c>
      <c r="P4968" t="s">
        <v>33</v>
      </c>
      <c r="Q4968" t="s">
        <v>34</v>
      </c>
      <c r="R4968">
        <v>38285.360000000001</v>
      </c>
      <c r="S4968" t="s">
        <v>35</v>
      </c>
      <c r="T4968" t="s">
        <v>478</v>
      </c>
      <c r="U4968" t="s">
        <v>479</v>
      </c>
      <c r="V4968" t="s">
        <v>226</v>
      </c>
      <c r="W4968">
        <f>IFERROR(INDEX(#REF!,MATCH(Tableau1[[#This Row],[Identifiant pour calcul]],#REF!,0),9),0)</f>
        <v>0</v>
      </c>
      <c r="X4968">
        <f>Tableau1[[#This Row],[value]]*0.125*Tableau1[[#This Row],[Sequestration factor]]</f>
        <v>0</v>
      </c>
      <c r="Y4968" t="s">
        <v>39</v>
      </c>
      <c r="Z4968" t="s">
        <v>40</v>
      </c>
      <c r="AA4968" t="s">
        <v>39</v>
      </c>
      <c r="AB4968" t="e">
        <f>INDEX(#REF!,MATCH(Tableau1[[#This Row],[species_name]],#REF!,0),2)</f>
        <v>#REF!</v>
      </c>
      <c r="AC4968" s="3" t="e">
        <f>Tableau1[[#This Row],[value]]/Tableau1[[#This Row],[débarquements totaux de l''espèce]]</f>
        <v>#REF!</v>
      </c>
    </row>
    <row r="4969" spans="1:29" x14ac:dyDescent="0.2">
      <c r="A4969" s="1">
        <v>45355</v>
      </c>
      <c r="B4969" t="s">
        <v>24</v>
      </c>
      <c r="C4969" t="s">
        <v>25</v>
      </c>
      <c r="D4969">
        <v>2022</v>
      </c>
      <c r="E4969" t="s">
        <v>86</v>
      </c>
      <c r="F4969" t="s">
        <v>523</v>
      </c>
      <c r="G4969" t="s">
        <v>159</v>
      </c>
      <c r="H4969" t="s">
        <v>29</v>
      </c>
      <c r="M4969" t="s">
        <v>778</v>
      </c>
      <c r="N4969" t="str">
        <f>_xlfn.CONCAT(Tableau1[[#This Row],[species_name]],Tableau1[[#This Row],[sub_reg]])</f>
        <v>Blue whiting(=Poutassou)27.7.j</v>
      </c>
      <c r="O4969" t="s">
        <v>32</v>
      </c>
      <c r="P4969" t="s">
        <v>33</v>
      </c>
      <c r="Q4969" t="s">
        <v>34</v>
      </c>
      <c r="R4969">
        <v>1319328.79</v>
      </c>
      <c r="S4969" t="s">
        <v>35</v>
      </c>
      <c r="T4969" t="s">
        <v>478</v>
      </c>
      <c r="U4969" t="s">
        <v>479</v>
      </c>
      <c r="V4969" t="s">
        <v>377</v>
      </c>
      <c r="W4969">
        <f>IFERROR(INDEX(#REF!,MATCH(Tableau1[[#This Row],[Identifiant pour calcul]],#REF!,0),9),0)</f>
        <v>0</v>
      </c>
      <c r="X4969">
        <f>Tableau1[[#This Row],[value]]*0.125*Tableau1[[#This Row],[Sequestration factor]]</f>
        <v>0</v>
      </c>
      <c r="Y4969" t="s">
        <v>39</v>
      </c>
      <c r="Z4969" t="s">
        <v>40</v>
      </c>
      <c r="AA4969" t="s">
        <v>39</v>
      </c>
      <c r="AB4969" t="e">
        <f>INDEX(#REF!,MATCH(Tableau1[[#This Row],[species_name]],#REF!,0),2)</f>
        <v>#REF!</v>
      </c>
      <c r="AC4969" s="3" t="e">
        <f>Tableau1[[#This Row],[value]]/Tableau1[[#This Row],[débarquements totaux de l''espèce]]</f>
        <v>#REF!</v>
      </c>
    </row>
    <row r="4970" spans="1:29" x14ac:dyDescent="0.2">
      <c r="A4970" s="1">
        <v>45355</v>
      </c>
      <c r="B4970" t="s">
        <v>24</v>
      </c>
      <c r="C4970" t="s">
        <v>25</v>
      </c>
      <c r="D4970">
        <v>2022</v>
      </c>
      <c r="E4970" t="s">
        <v>86</v>
      </c>
      <c r="F4970" t="s">
        <v>523</v>
      </c>
      <c r="G4970" t="s">
        <v>159</v>
      </c>
      <c r="H4970" t="s">
        <v>29</v>
      </c>
      <c r="M4970" t="s">
        <v>778</v>
      </c>
      <c r="N4970" t="str">
        <f>_xlfn.CONCAT(Tableau1[[#This Row],[species_name]],Tableau1[[#This Row],[sub_reg]])</f>
        <v>Blue whiting(=Poutassou)27.8.a</v>
      </c>
      <c r="O4970" t="s">
        <v>32</v>
      </c>
      <c r="P4970" t="s">
        <v>33</v>
      </c>
      <c r="Q4970" t="s">
        <v>34</v>
      </c>
      <c r="R4970">
        <v>833212.81</v>
      </c>
      <c r="S4970" t="s">
        <v>35</v>
      </c>
      <c r="T4970" t="s">
        <v>478</v>
      </c>
      <c r="U4970" t="s">
        <v>479</v>
      </c>
      <c r="V4970" t="s">
        <v>331</v>
      </c>
      <c r="W4970">
        <f>IFERROR(INDEX(#REF!,MATCH(Tableau1[[#This Row],[Identifiant pour calcul]],#REF!,0),9),0)</f>
        <v>0</v>
      </c>
      <c r="X4970">
        <f>Tableau1[[#This Row],[value]]*0.125*Tableau1[[#This Row],[Sequestration factor]]</f>
        <v>0</v>
      </c>
      <c r="Y4970" t="s">
        <v>39</v>
      </c>
      <c r="Z4970" t="s">
        <v>40</v>
      </c>
      <c r="AA4970" t="s">
        <v>39</v>
      </c>
      <c r="AB4970" t="e">
        <f>INDEX(#REF!,MATCH(Tableau1[[#This Row],[species_name]],#REF!,0),2)</f>
        <v>#REF!</v>
      </c>
      <c r="AC4970" s="3" t="e">
        <f>Tableau1[[#This Row],[value]]/Tableau1[[#This Row],[débarquements totaux de l''espèce]]</f>
        <v>#REF!</v>
      </c>
    </row>
    <row r="4971" spans="1:29" x14ac:dyDescent="0.2">
      <c r="A4971" s="1">
        <v>45355</v>
      </c>
      <c r="B4971" t="s">
        <v>24</v>
      </c>
      <c r="C4971" t="s">
        <v>25</v>
      </c>
      <c r="D4971">
        <v>2022</v>
      </c>
      <c r="E4971" t="s">
        <v>86</v>
      </c>
      <c r="F4971" t="s">
        <v>523</v>
      </c>
      <c r="G4971" t="s">
        <v>159</v>
      </c>
      <c r="H4971" t="s">
        <v>29</v>
      </c>
      <c r="M4971" t="s">
        <v>778</v>
      </c>
      <c r="N4971" t="str">
        <f>_xlfn.CONCAT(Tableau1[[#This Row],[species_name]],Tableau1[[#This Row],[sub_reg]])</f>
        <v>Blue whiting(=Poutassou)27.7.h</v>
      </c>
      <c r="O4971" t="s">
        <v>32</v>
      </c>
      <c r="P4971" t="s">
        <v>33</v>
      </c>
      <c r="Q4971" t="s">
        <v>34</v>
      </c>
      <c r="R4971">
        <v>132397.59</v>
      </c>
      <c r="S4971" t="s">
        <v>35</v>
      </c>
      <c r="T4971" t="s">
        <v>478</v>
      </c>
      <c r="U4971" t="s">
        <v>479</v>
      </c>
      <c r="V4971" t="s">
        <v>330</v>
      </c>
      <c r="W4971">
        <f>IFERROR(INDEX(#REF!,MATCH(Tableau1[[#This Row],[Identifiant pour calcul]],#REF!,0),9),0)</f>
        <v>0</v>
      </c>
      <c r="X4971">
        <f>Tableau1[[#This Row],[value]]*0.125*Tableau1[[#This Row],[Sequestration factor]]</f>
        <v>0</v>
      </c>
      <c r="Y4971" t="s">
        <v>39</v>
      </c>
      <c r="Z4971" t="s">
        <v>40</v>
      </c>
      <c r="AA4971" t="s">
        <v>39</v>
      </c>
      <c r="AB4971" t="e">
        <f>INDEX(#REF!,MATCH(Tableau1[[#This Row],[species_name]],#REF!,0),2)</f>
        <v>#REF!</v>
      </c>
      <c r="AC4971" s="3" t="e">
        <f>Tableau1[[#This Row],[value]]/Tableau1[[#This Row],[débarquements totaux de l''espèce]]</f>
        <v>#REF!</v>
      </c>
    </row>
    <row r="4972" spans="1:29" x14ac:dyDescent="0.2">
      <c r="A4972" s="1">
        <v>45355</v>
      </c>
      <c r="B4972" t="s">
        <v>24</v>
      </c>
      <c r="C4972" t="s">
        <v>25</v>
      </c>
      <c r="D4972">
        <v>2022</v>
      </c>
      <c r="E4972" t="s">
        <v>86</v>
      </c>
      <c r="F4972" t="s">
        <v>523</v>
      </c>
      <c r="G4972" t="s">
        <v>159</v>
      </c>
      <c r="H4972" t="s">
        <v>29</v>
      </c>
      <c r="M4972" t="s">
        <v>778</v>
      </c>
      <c r="N4972" t="str">
        <f>_xlfn.CONCAT(Tableau1[[#This Row],[species_name]],Tableau1[[#This Row],[sub_reg]])</f>
        <v>Blue whiting(=Poutassou)27.7.k</v>
      </c>
      <c r="O4972" t="s">
        <v>32</v>
      </c>
      <c r="P4972" t="s">
        <v>33</v>
      </c>
      <c r="Q4972" t="s">
        <v>34</v>
      </c>
      <c r="R4972">
        <v>251623.07</v>
      </c>
      <c r="S4972" t="s">
        <v>35</v>
      </c>
      <c r="T4972" t="s">
        <v>478</v>
      </c>
      <c r="U4972" t="s">
        <v>479</v>
      </c>
      <c r="V4972" t="s">
        <v>665</v>
      </c>
      <c r="W4972">
        <f>IFERROR(INDEX(#REF!,MATCH(Tableau1[[#This Row],[Identifiant pour calcul]],#REF!,0),9),0)</f>
        <v>0</v>
      </c>
      <c r="X4972">
        <f>Tableau1[[#This Row],[value]]*0.125*Tableau1[[#This Row],[Sequestration factor]]</f>
        <v>0</v>
      </c>
      <c r="Y4972" t="s">
        <v>39</v>
      </c>
      <c r="Z4972" t="s">
        <v>40</v>
      </c>
      <c r="AA4972" t="s">
        <v>39</v>
      </c>
      <c r="AB4972" t="e">
        <f>INDEX(#REF!,MATCH(Tableau1[[#This Row],[species_name]],#REF!,0),2)</f>
        <v>#REF!</v>
      </c>
      <c r="AC4972" s="3" t="e">
        <f>Tableau1[[#This Row],[value]]/Tableau1[[#This Row],[débarquements totaux de l''espèce]]</f>
        <v>#REF!</v>
      </c>
    </row>
    <row r="4973" spans="1:29" x14ac:dyDescent="0.2">
      <c r="A4973" s="1">
        <v>45355</v>
      </c>
      <c r="B4973" t="s">
        <v>24</v>
      </c>
      <c r="C4973" t="s">
        <v>25</v>
      </c>
      <c r="D4973">
        <v>2022</v>
      </c>
      <c r="E4973" t="s">
        <v>86</v>
      </c>
      <c r="F4973" t="s">
        <v>523</v>
      </c>
      <c r="G4973" t="s">
        <v>159</v>
      </c>
      <c r="H4973" t="s">
        <v>29</v>
      </c>
      <c r="M4973" t="s">
        <v>778</v>
      </c>
      <c r="N4973" t="str">
        <f>_xlfn.CONCAT(Tableau1[[#This Row],[species_name]],Tableau1[[#This Row],[sub_reg]])</f>
        <v>Blue whiting(=Poutassou)27.8.d</v>
      </c>
      <c r="O4973" t="s">
        <v>32</v>
      </c>
      <c r="P4973" t="s">
        <v>33</v>
      </c>
      <c r="Q4973" t="s">
        <v>34</v>
      </c>
      <c r="R4973">
        <v>3693323.57</v>
      </c>
      <c r="S4973" t="s">
        <v>35</v>
      </c>
      <c r="T4973" t="s">
        <v>478</v>
      </c>
      <c r="U4973" t="s">
        <v>479</v>
      </c>
      <c r="V4973" t="s">
        <v>366</v>
      </c>
      <c r="W4973">
        <f>IFERROR(INDEX(#REF!,MATCH(Tableau1[[#This Row],[Identifiant pour calcul]],#REF!,0),9),0)</f>
        <v>0</v>
      </c>
      <c r="X4973">
        <f>Tableau1[[#This Row],[value]]*0.125*Tableau1[[#This Row],[Sequestration factor]]</f>
        <v>0</v>
      </c>
      <c r="Y4973" t="s">
        <v>39</v>
      </c>
      <c r="Z4973" t="s">
        <v>40</v>
      </c>
      <c r="AA4973" t="s">
        <v>39</v>
      </c>
      <c r="AB4973" t="e">
        <f>INDEX(#REF!,MATCH(Tableau1[[#This Row],[species_name]],#REF!,0),2)</f>
        <v>#REF!</v>
      </c>
      <c r="AC4973" s="3" t="e">
        <f>Tableau1[[#This Row],[value]]/Tableau1[[#This Row],[débarquements totaux de l''espèce]]</f>
        <v>#REF!</v>
      </c>
    </row>
    <row r="4974" spans="1:29" x14ac:dyDescent="0.2">
      <c r="A4974" s="1">
        <v>45355</v>
      </c>
      <c r="B4974" t="s">
        <v>24</v>
      </c>
      <c r="C4974" t="s">
        <v>25</v>
      </c>
      <c r="D4974">
        <v>2022</v>
      </c>
      <c r="E4974" t="s">
        <v>26</v>
      </c>
      <c r="F4974" t="s">
        <v>27</v>
      </c>
      <c r="G4974" t="s">
        <v>277</v>
      </c>
      <c r="H4974" t="s">
        <v>29</v>
      </c>
      <c r="M4974" t="s">
        <v>749</v>
      </c>
      <c r="N4974" t="str">
        <f>_xlfn.CONCAT(Tableau1[[#This Row],[species_name]],Tableau1[[#This Row],[sub_reg]])</f>
        <v>Blue whiting(=Poutassou)sa 7</v>
      </c>
      <c r="O4974" t="s">
        <v>32</v>
      </c>
      <c r="P4974" t="s">
        <v>33</v>
      </c>
      <c r="Q4974" t="s">
        <v>34</v>
      </c>
      <c r="R4974">
        <v>2007.5419999999999</v>
      </c>
      <c r="S4974" t="s">
        <v>35</v>
      </c>
      <c r="T4974" t="s">
        <v>478</v>
      </c>
      <c r="U4974" t="s">
        <v>479</v>
      </c>
      <c r="V4974" t="s">
        <v>62</v>
      </c>
      <c r="W4974">
        <f>IFERROR(INDEX(#REF!,MATCH(Tableau1[[#This Row],[Identifiant pour calcul]],#REF!,0),9),0)</f>
        <v>0</v>
      </c>
      <c r="X4974">
        <f>Tableau1[[#This Row],[value]]*0.125*Tableau1[[#This Row],[Sequestration factor]]</f>
        <v>0</v>
      </c>
      <c r="Y4974" t="s">
        <v>39</v>
      </c>
      <c r="Z4974" t="s">
        <v>40</v>
      </c>
      <c r="AA4974" t="s">
        <v>39</v>
      </c>
      <c r="AB4974" t="e">
        <f>INDEX(#REF!,MATCH(Tableau1[[#This Row],[species_name]],#REF!,0),2)</f>
        <v>#REF!</v>
      </c>
      <c r="AC4974" s="3" t="e">
        <f>Tableau1[[#This Row],[value]]/Tableau1[[#This Row],[débarquements totaux de l''espèce]]</f>
        <v>#REF!</v>
      </c>
    </row>
    <row r="4975" spans="1:29" x14ac:dyDescent="0.2">
      <c r="A4975" s="1">
        <v>45355</v>
      </c>
      <c r="B4975" t="s">
        <v>24</v>
      </c>
      <c r="C4975" t="s">
        <v>25</v>
      </c>
      <c r="D4975">
        <v>2022</v>
      </c>
      <c r="E4975" t="s">
        <v>26</v>
      </c>
      <c r="F4975" t="s">
        <v>158</v>
      </c>
      <c r="G4975" t="s">
        <v>28</v>
      </c>
      <c r="H4975" t="s">
        <v>29</v>
      </c>
      <c r="L4975" t="s">
        <v>30</v>
      </c>
      <c r="M4975" t="s">
        <v>31</v>
      </c>
      <c r="N4975" t="str">
        <f>_xlfn.CONCAT(Tableau1[[#This Row],[species_name]],Tableau1[[#This Row],[sub_reg]])</f>
        <v>Blue whiting(=Poutassou)sa 8</v>
      </c>
      <c r="O4975" t="s">
        <v>32</v>
      </c>
      <c r="P4975" t="s">
        <v>33</v>
      </c>
      <c r="Q4975" t="s">
        <v>34</v>
      </c>
      <c r="R4975">
        <v>2611.2239</v>
      </c>
      <c r="S4975" t="s">
        <v>35</v>
      </c>
      <c r="T4975" t="s">
        <v>478</v>
      </c>
      <c r="U4975" t="s">
        <v>479</v>
      </c>
      <c r="V4975" t="s">
        <v>38</v>
      </c>
      <c r="W4975">
        <f>IFERROR(INDEX(#REF!,MATCH(Tableau1[[#This Row],[Identifiant pour calcul]],#REF!,0),9),0)</f>
        <v>0</v>
      </c>
      <c r="X4975">
        <f>Tableau1[[#This Row],[value]]*0.125*Tableau1[[#This Row],[Sequestration factor]]</f>
        <v>0</v>
      </c>
      <c r="Y4975" t="s">
        <v>39</v>
      </c>
      <c r="Z4975" t="s">
        <v>40</v>
      </c>
      <c r="AA4975" t="s">
        <v>39</v>
      </c>
      <c r="AB4975" t="e">
        <f>INDEX(#REF!,MATCH(Tableau1[[#This Row],[species_name]],#REF!,0),2)</f>
        <v>#REF!</v>
      </c>
      <c r="AC4975" s="3" t="e">
        <f>Tableau1[[#This Row],[value]]/Tableau1[[#This Row],[débarquements totaux de l''espèce]]</f>
        <v>#REF!</v>
      </c>
    </row>
    <row r="4976" spans="1:29" x14ac:dyDescent="0.2">
      <c r="A4976" s="1">
        <v>45355</v>
      </c>
      <c r="B4976" t="s">
        <v>24</v>
      </c>
      <c r="C4976" t="s">
        <v>25</v>
      </c>
      <c r="D4976">
        <v>2022</v>
      </c>
      <c r="E4976" t="s">
        <v>86</v>
      </c>
      <c r="F4976" t="s">
        <v>217</v>
      </c>
      <c r="G4976" t="s">
        <v>77</v>
      </c>
      <c r="H4976" t="s">
        <v>29</v>
      </c>
      <c r="L4976" t="s">
        <v>218</v>
      </c>
      <c r="M4976" t="s">
        <v>219</v>
      </c>
      <c r="N4976" t="str">
        <f>_xlfn.CONCAT(Tableau1[[#This Row],[species_name]],Tableau1[[#This Row],[sub_reg]])</f>
        <v>Whelk27.7.e</v>
      </c>
      <c r="O4976" t="s">
        <v>32</v>
      </c>
      <c r="P4976" t="s">
        <v>33</v>
      </c>
      <c r="Q4976" t="s">
        <v>34</v>
      </c>
      <c r="R4976">
        <v>607224.81999999995</v>
      </c>
      <c r="S4976" t="s">
        <v>35</v>
      </c>
      <c r="T4976" t="s">
        <v>328</v>
      </c>
      <c r="U4976" t="s">
        <v>329</v>
      </c>
      <c r="V4976" t="s">
        <v>226</v>
      </c>
      <c r="W4976">
        <f>IFERROR(INDEX(#REF!,MATCH(Tableau1[[#This Row],[Identifiant pour calcul]],#REF!,0),9),0)</f>
        <v>0</v>
      </c>
      <c r="X4976">
        <f>Tableau1[[#This Row],[value]]*0.125*Tableau1[[#This Row],[Sequestration factor]]</f>
        <v>0</v>
      </c>
      <c r="Y4976" t="s">
        <v>39</v>
      </c>
      <c r="Z4976" t="s">
        <v>40</v>
      </c>
      <c r="AA4976" t="s">
        <v>39</v>
      </c>
      <c r="AB4976" t="e">
        <f>INDEX(#REF!,MATCH(Tableau1[[#This Row],[species_name]],#REF!,0),2)</f>
        <v>#REF!</v>
      </c>
      <c r="AC4976" s="3" t="e">
        <f>Tableau1[[#This Row],[value]]/Tableau1[[#This Row],[débarquements totaux de l''espèce]]</f>
        <v>#REF!</v>
      </c>
    </row>
    <row r="4977" spans="1:29" x14ac:dyDescent="0.2">
      <c r="A4977" s="1">
        <v>45355</v>
      </c>
      <c r="B4977" t="s">
        <v>24</v>
      </c>
      <c r="C4977" t="s">
        <v>25</v>
      </c>
      <c r="D4977">
        <v>2022</v>
      </c>
      <c r="E4977" t="s">
        <v>86</v>
      </c>
      <c r="F4977" t="s">
        <v>372</v>
      </c>
      <c r="G4977" t="s">
        <v>77</v>
      </c>
      <c r="H4977" t="s">
        <v>29</v>
      </c>
      <c r="L4977" t="s">
        <v>515</v>
      </c>
      <c r="M4977" t="s">
        <v>516</v>
      </c>
      <c r="N4977" t="str">
        <f>_xlfn.CONCAT(Tableau1[[#This Row],[species_name]],Tableau1[[#This Row],[sub_reg]])</f>
        <v>Whelk27.7.d</v>
      </c>
      <c r="O4977" t="s">
        <v>32</v>
      </c>
      <c r="P4977" t="s">
        <v>33</v>
      </c>
      <c r="Q4977" t="s">
        <v>34</v>
      </c>
      <c r="R4977">
        <v>2534.35</v>
      </c>
      <c r="S4977" t="s">
        <v>35</v>
      </c>
      <c r="T4977" t="s">
        <v>328</v>
      </c>
      <c r="U4977" t="s">
        <v>329</v>
      </c>
      <c r="V4977" t="s">
        <v>96</v>
      </c>
      <c r="W4977">
        <f>IFERROR(INDEX(#REF!,MATCH(Tableau1[[#This Row],[Identifiant pour calcul]],#REF!,0),9),0)</f>
        <v>0</v>
      </c>
      <c r="X4977">
        <f>Tableau1[[#This Row],[value]]*0.125*Tableau1[[#This Row],[Sequestration factor]]</f>
        <v>0</v>
      </c>
      <c r="Y4977" t="s">
        <v>39</v>
      </c>
      <c r="Z4977" t="s">
        <v>40</v>
      </c>
      <c r="AA4977" t="s">
        <v>39</v>
      </c>
      <c r="AB4977" t="e">
        <f>INDEX(#REF!,MATCH(Tableau1[[#This Row],[species_name]],#REF!,0),2)</f>
        <v>#REF!</v>
      </c>
      <c r="AC4977" s="3" t="e">
        <f>Tableau1[[#This Row],[value]]/Tableau1[[#This Row],[débarquements totaux de l''espèce]]</f>
        <v>#REF!</v>
      </c>
    </row>
    <row r="4978" spans="1:29" x14ac:dyDescent="0.2">
      <c r="A4978" s="1">
        <v>45355</v>
      </c>
      <c r="B4978" t="s">
        <v>24</v>
      </c>
      <c r="C4978" t="s">
        <v>25</v>
      </c>
      <c r="D4978">
        <v>2022</v>
      </c>
      <c r="E4978" t="s">
        <v>86</v>
      </c>
      <c r="F4978" t="s">
        <v>27</v>
      </c>
      <c r="G4978" t="s">
        <v>28</v>
      </c>
      <c r="H4978" t="s">
        <v>29</v>
      </c>
      <c r="L4978" t="s">
        <v>648</v>
      </c>
      <c r="M4978" t="s">
        <v>649</v>
      </c>
      <c r="N4978" t="str">
        <f>_xlfn.CONCAT(Tableau1[[#This Row],[species_name]],Tableau1[[#This Row],[sub_reg]])</f>
        <v>Whelk27.7.d</v>
      </c>
      <c r="O4978" t="s">
        <v>32</v>
      </c>
      <c r="P4978" t="s">
        <v>33</v>
      </c>
      <c r="Q4978" t="s">
        <v>34</v>
      </c>
      <c r="R4978">
        <v>14614</v>
      </c>
      <c r="S4978" t="s">
        <v>35</v>
      </c>
      <c r="T4978" t="s">
        <v>328</v>
      </c>
      <c r="U4978" t="s">
        <v>329</v>
      </c>
      <c r="V4978" t="s">
        <v>96</v>
      </c>
      <c r="W4978">
        <f>IFERROR(INDEX(#REF!,MATCH(Tableau1[[#This Row],[Identifiant pour calcul]],#REF!,0),9),0)</f>
        <v>0</v>
      </c>
      <c r="X4978">
        <f>Tableau1[[#This Row],[value]]*0.125*Tableau1[[#This Row],[Sequestration factor]]</f>
        <v>0</v>
      </c>
      <c r="Y4978" t="s">
        <v>39</v>
      </c>
      <c r="Z4978" t="s">
        <v>40</v>
      </c>
      <c r="AA4978" t="s">
        <v>39</v>
      </c>
      <c r="AB4978" t="e">
        <f>INDEX(#REF!,MATCH(Tableau1[[#This Row],[species_name]],#REF!,0),2)</f>
        <v>#REF!</v>
      </c>
      <c r="AC4978" s="3" t="e">
        <f>Tableau1[[#This Row],[value]]/Tableau1[[#This Row],[débarquements totaux de l''espèce]]</f>
        <v>#REF!</v>
      </c>
    </row>
    <row r="4979" spans="1:29" x14ac:dyDescent="0.2">
      <c r="A4979" s="1">
        <v>45355</v>
      </c>
      <c r="B4979" t="s">
        <v>24</v>
      </c>
      <c r="C4979" t="s">
        <v>25</v>
      </c>
      <c r="D4979">
        <v>2022</v>
      </c>
      <c r="E4979" t="s">
        <v>86</v>
      </c>
      <c r="F4979" t="s">
        <v>27</v>
      </c>
      <c r="G4979" t="s">
        <v>28</v>
      </c>
      <c r="H4979" t="s">
        <v>29</v>
      </c>
      <c r="L4979" t="s">
        <v>648</v>
      </c>
      <c r="M4979" t="s">
        <v>649</v>
      </c>
      <c r="N4979" t="str">
        <f>_xlfn.CONCAT(Tableau1[[#This Row],[species_name]],Tableau1[[#This Row],[sub_reg]])</f>
        <v>Whelk27.7.e</v>
      </c>
      <c r="O4979" t="s">
        <v>32</v>
      </c>
      <c r="P4979" t="s">
        <v>33</v>
      </c>
      <c r="Q4979" t="s">
        <v>34</v>
      </c>
      <c r="R4979">
        <v>5085.3</v>
      </c>
      <c r="S4979" t="s">
        <v>35</v>
      </c>
      <c r="T4979" t="s">
        <v>328</v>
      </c>
      <c r="U4979" t="s">
        <v>329</v>
      </c>
      <c r="V4979" t="s">
        <v>226</v>
      </c>
      <c r="W4979">
        <f>IFERROR(INDEX(#REF!,MATCH(Tableau1[[#This Row],[Identifiant pour calcul]],#REF!,0),9),0)</f>
        <v>0</v>
      </c>
      <c r="X4979">
        <f>Tableau1[[#This Row],[value]]*0.125*Tableau1[[#This Row],[Sequestration factor]]</f>
        <v>0</v>
      </c>
      <c r="Y4979" t="s">
        <v>39</v>
      </c>
      <c r="Z4979" t="s">
        <v>40</v>
      </c>
      <c r="AA4979" t="s">
        <v>39</v>
      </c>
      <c r="AB4979" t="e">
        <f>INDEX(#REF!,MATCH(Tableau1[[#This Row],[species_name]],#REF!,0),2)</f>
        <v>#REF!</v>
      </c>
      <c r="AC4979" s="3" t="e">
        <f>Tableau1[[#This Row],[value]]/Tableau1[[#This Row],[débarquements totaux de l''espèce]]</f>
        <v>#REF!</v>
      </c>
    </row>
    <row r="4980" spans="1:29" x14ac:dyDescent="0.2">
      <c r="A4980" s="1">
        <v>45355</v>
      </c>
      <c r="B4980" t="s">
        <v>24</v>
      </c>
      <c r="C4980" t="s">
        <v>25</v>
      </c>
      <c r="D4980">
        <v>2022</v>
      </c>
      <c r="E4980" t="s">
        <v>86</v>
      </c>
      <c r="F4980" t="s">
        <v>217</v>
      </c>
      <c r="G4980" t="s">
        <v>88</v>
      </c>
      <c r="H4980" t="s">
        <v>29</v>
      </c>
      <c r="L4980" t="s">
        <v>660</v>
      </c>
      <c r="M4980" t="s">
        <v>661</v>
      </c>
      <c r="N4980" t="str">
        <f>_xlfn.CONCAT(Tableau1[[#This Row],[species_name]],Tableau1[[#This Row],[sub_reg]])</f>
        <v>Whelk27.4.c</v>
      </c>
      <c r="O4980" t="s">
        <v>32</v>
      </c>
      <c r="P4980" t="s">
        <v>33</v>
      </c>
      <c r="Q4980" t="s">
        <v>34</v>
      </c>
      <c r="R4980">
        <v>95267.02</v>
      </c>
      <c r="S4980" t="s">
        <v>35</v>
      </c>
      <c r="T4980" t="s">
        <v>328</v>
      </c>
      <c r="U4980" t="s">
        <v>329</v>
      </c>
      <c r="V4980" t="s">
        <v>389</v>
      </c>
      <c r="W4980">
        <f>IFERROR(INDEX(#REF!,MATCH(Tableau1[[#This Row],[Identifiant pour calcul]],#REF!,0),9),0)</f>
        <v>0</v>
      </c>
      <c r="X4980">
        <f>Tableau1[[#This Row],[value]]*0.125*Tableau1[[#This Row],[Sequestration factor]]</f>
        <v>0</v>
      </c>
      <c r="Y4980" t="s">
        <v>39</v>
      </c>
      <c r="Z4980" t="s">
        <v>40</v>
      </c>
      <c r="AA4980" t="s">
        <v>39</v>
      </c>
      <c r="AB4980" t="e">
        <f>INDEX(#REF!,MATCH(Tableau1[[#This Row],[species_name]],#REF!,0),2)</f>
        <v>#REF!</v>
      </c>
      <c r="AC4980" s="3" t="e">
        <f>Tableau1[[#This Row],[value]]/Tableau1[[#This Row],[débarquements totaux de l''espèce]]</f>
        <v>#REF!</v>
      </c>
    </row>
    <row r="4981" spans="1:29" x14ac:dyDescent="0.2">
      <c r="A4981" s="1">
        <v>45355</v>
      </c>
      <c r="B4981" t="s">
        <v>24</v>
      </c>
      <c r="C4981" t="s">
        <v>25</v>
      </c>
      <c r="D4981">
        <v>2022</v>
      </c>
      <c r="E4981" t="s">
        <v>86</v>
      </c>
      <c r="F4981" t="s">
        <v>239</v>
      </c>
      <c r="G4981" t="s">
        <v>28</v>
      </c>
      <c r="H4981" t="s">
        <v>29</v>
      </c>
      <c r="L4981" t="s">
        <v>681</v>
      </c>
      <c r="M4981" t="s">
        <v>682</v>
      </c>
      <c r="N4981" t="str">
        <f>_xlfn.CONCAT(Tableau1[[#This Row],[species_name]],Tableau1[[#This Row],[sub_reg]])</f>
        <v>Whelk27.7.d</v>
      </c>
      <c r="O4981" t="s">
        <v>32</v>
      </c>
      <c r="P4981" t="s">
        <v>33</v>
      </c>
      <c r="Q4981" t="s">
        <v>34</v>
      </c>
      <c r="R4981">
        <v>113150.7</v>
      </c>
      <c r="S4981" t="s">
        <v>35</v>
      </c>
      <c r="T4981" t="s">
        <v>328</v>
      </c>
      <c r="U4981" t="s">
        <v>329</v>
      </c>
      <c r="V4981" t="s">
        <v>96</v>
      </c>
      <c r="W4981">
        <f>IFERROR(INDEX(#REF!,MATCH(Tableau1[[#This Row],[Identifiant pour calcul]],#REF!,0),9),0)</f>
        <v>0</v>
      </c>
      <c r="X4981">
        <f>Tableau1[[#This Row],[value]]*0.125*Tableau1[[#This Row],[Sequestration factor]]</f>
        <v>0</v>
      </c>
      <c r="Y4981" t="s">
        <v>39</v>
      </c>
      <c r="Z4981" t="s">
        <v>40</v>
      </c>
      <c r="AA4981" t="s">
        <v>39</v>
      </c>
      <c r="AB4981" t="e">
        <f>INDEX(#REF!,MATCH(Tableau1[[#This Row],[species_name]],#REF!,0),2)</f>
        <v>#REF!</v>
      </c>
      <c r="AC4981" s="3" t="e">
        <f>Tableau1[[#This Row],[value]]/Tableau1[[#This Row],[débarquements totaux de l''espèce]]</f>
        <v>#REF!</v>
      </c>
    </row>
    <row r="4982" spans="1:29" x14ac:dyDescent="0.2">
      <c r="A4982" s="1">
        <v>45355</v>
      </c>
      <c r="B4982" t="s">
        <v>24</v>
      </c>
      <c r="C4982" t="s">
        <v>25</v>
      </c>
      <c r="D4982">
        <v>2022</v>
      </c>
      <c r="E4982" t="s">
        <v>86</v>
      </c>
      <c r="F4982" t="s">
        <v>59</v>
      </c>
      <c r="G4982" t="s">
        <v>77</v>
      </c>
      <c r="H4982" t="s">
        <v>29</v>
      </c>
      <c r="M4982" t="s">
        <v>683</v>
      </c>
      <c r="N4982" t="str">
        <f>_xlfn.CONCAT(Tableau1[[#This Row],[species_name]],Tableau1[[#This Row],[sub_reg]])</f>
        <v>Whelk27.8.a</v>
      </c>
      <c r="O4982" t="s">
        <v>32</v>
      </c>
      <c r="P4982" t="s">
        <v>33</v>
      </c>
      <c r="Q4982" t="s">
        <v>34</v>
      </c>
      <c r="R4982">
        <v>1440</v>
      </c>
      <c r="S4982" t="s">
        <v>35</v>
      </c>
      <c r="T4982" t="s">
        <v>328</v>
      </c>
      <c r="U4982" t="s">
        <v>329</v>
      </c>
      <c r="V4982" t="s">
        <v>331</v>
      </c>
      <c r="W4982">
        <f>IFERROR(INDEX(#REF!,MATCH(Tableau1[[#This Row],[Identifiant pour calcul]],#REF!,0),9),0)</f>
        <v>0</v>
      </c>
      <c r="X4982">
        <f>Tableau1[[#This Row],[value]]*0.125*Tableau1[[#This Row],[Sequestration factor]]</f>
        <v>0</v>
      </c>
      <c r="Y4982" t="s">
        <v>39</v>
      </c>
      <c r="Z4982" t="s">
        <v>40</v>
      </c>
      <c r="AA4982" t="s">
        <v>39</v>
      </c>
      <c r="AB4982" t="e">
        <f>INDEX(#REF!,MATCH(Tableau1[[#This Row],[species_name]],#REF!,0),2)</f>
        <v>#REF!</v>
      </c>
      <c r="AC4982" s="3" t="e">
        <f>Tableau1[[#This Row],[value]]/Tableau1[[#This Row],[débarquements totaux de l''espèce]]</f>
        <v>#REF!</v>
      </c>
    </row>
    <row r="4983" spans="1:29" x14ac:dyDescent="0.2">
      <c r="A4983" s="1">
        <v>45355</v>
      </c>
      <c r="B4983" t="s">
        <v>24</v>
      </c>
      <c r="C4983" t="s">
        <v>25</v>
      </c>
      <c r="D4983">
        <v>2022</v>
      </c>
      <c r="E4983" t="s">
        <v>86</v>
      </c>
      <c r="F4983" t="s">
        <v>27</v>
      </c>
      <c r="G4983" t="s">
        <v>107</v>
      </c>
      <c r="H4983" t="s">
        <v>29</v>
      </c>
      <c r="M4983" t="s">
        <v>693</v>
      </c>
      <c r="N4983" t="str">
        <f>_xlfn.CONCAT(Tableau1[[#This Row],[species_name]],Tableau1[[#This Row],[sub_reg]])</f>
        <v>Whelk27.7.d</v>
      </c>
      <c r="O4983" t="s">
        <v>32</v>
      </c>
      <c r="P4983" t="s">
        <v>33</v>
      </c>
      <c r="Q4983" t="s">
        <v>34</v>
      </c>
      <c r="R4983">
        <v>29423.9</v>
      </c>
      <c r="S4983" t="s">
        <v>35</v>
      </c>
      <c r="T4983" t="s">
        <v>328</v>
      </c>
      <c r="U4983" t="s">
        <v>329</v>
      </c>
      <c r="V4983" t="s">
        <v>96</v>
      </c>
      <c r="W4983">
        <f>IFERROR(INDEX(#REF!,MATCH(Tableau1[[#This Row],[Identifiant pour calcul]],#REF!,0),9),0)</f>
        <v>0</v>
      </c>
      <c r="X4983">
        <f>Tableau1[[#This Row],[value]]*0.125*Tableau1[[#This Row],[Sequestration factor]]</f>
        <v>0</v>
      </c>
      <c r="Y4983" t="s">
        <v>39</v>
      </c>
      <c r="Z4983" t="s">
        <v>40</v>
      </c>
      <c r="AA4983" t="s">
        <v>39</v>
      </c>
      <c r="AB4983" t="e">
        <f>INDEX(#REF!,MATCH(Tableau1[[#This Row],[species_name]],#REF!,0),2)</f>
        <v>#REF!</v>
      </c>
      <c r="AC4983" s="3" t="e">
        <f>Tableau1[[#This Row],[value]]/Tableau1[[#This Row],[débarquements totaux de l''espèce]]</f>
        <v>#REF!</v>
      </c>
    </row>
    <row r="4984" spans="1:29" x14ac:dyDescent="0.2">
      <c r="A4984" s="1">
        <v>45355</v>
      </c>
      <c r="B4984" t="s">
        <v>24</v>
      </c>
      <c r="C4984" t="s">
        <v>25</v>
      </c>
      <c r="D4984">
        <v>2022</v>
      </c>
      <c r="E4984" t="s">
        <v>86</v>
      </c>
      <c r="F4984" t="s">
        <v>27</v>
      </c>
      <c r="G4984" t="s">
        <v>77</v>
      </c>
      <c r="H4984" t="s">
        <v>29</v>
      </c>
      <c r="M4984" t="s">
        <v>738</v>
      </c>
      <c r="N4984" t="str">
        <f>_xlfn.CONCAT(Tableau1[[#This Row],[species_name]],Tableau1[[#This Row],[sub_reg]])</f>
        <v>Whelk27.7.d</v>
      </c>
      <c r="O4984" t="s">
        <v>32</v>
      </c>
      <c r="P4984" t="s">
        <v>33</v>
      </c>
      <c r="Q4984" t="s">
        <v>34</v>
      </c>
      <c r="R4984">
        <v>47331.61</v>
      </c>
      <c r="S4984" t="s">
        <v>35</v>
      </c>
      <c r="T4984" t="s">
        <v>328</v>
      </c>
      <c r="U4984" t="s">
        <v>329</v>
      </c>
      <c r="V4984" t="s">
        <v>96</v>
      </c>
      <c r="W4984">
        <f>IFERROR(INDEX(#REF!,MATCH(Tableau1[[#This Row],[Identifiant pour calcul]],#REF!,0),9),0)</f>
        <v>0</v>
      </c>
      <c r="X4984">
        <f>Tableau1[[#This Row],[value]]*0.125*Tableau1[[#This Row],[Sequestration factor]]</f>
        <v>0</v>
      </c>
      <c r="Y4984" t="s">
        <v>39</v>
      </c>
      <c r="Z4984" t="s">
        <v>40</v>
      </c>
      <c r="AA4984" t="s">
        <v>39</v>
      </c>
      <c r="AB4984" t="e">
        <f>INDEX(#REF!,MATCH(Tableau1[[#This Row],[species_name]],#REF!,0),2)</f>
        <v>#REF!</v>
      </c>
      <c r="AC4984" s="3" t="e">
        <f>Tableau1[[#This Row],[value]]/Tableau1[[#This Row],[débarquements totaux de l''espèce]]</f>
        <v>#REF!</v>
      </c>
    </row>
    <row r="4985" spans="1:29" x14ac:dyDescent="0.2">
      <c r="A4985" s="1">
        <v>45355</v>
      </c>
      <c r="B4985" t="s">
        <v>24</v>
      </c>
      <c r="C4985" t="s">
        <v>25</v>
      </c>
      <c r="D4985">
        <v>2022</v>
      </c>
      <c r="E4985" t="s">
        <v>86</v>
      </c>
      <c r="F4985" t="s">
        <v>27</v>
      </c>
      <c r="G4985" t="s">
        <v>77</v>
      </c>
      <c r="H4985" t="s">
        <v>29</v>
      </c>
      <c r="M4985" t="s">
        <v>738</v>
      </c>
      <c r="N4985" t="str">
        <f>_xlfn.CONCAT(Tableau1[[#This Row],[species_name]],Tableau1[[#This Row],[sub_reg]])</f>
        <v>Whelk27.7.e</v>
      </c>
      <c r="O4985" t="s">
        <v>32</v>
      </c>
      <c r="P4985" t="s">
        <v>33</v>
      </c>
      <c r="Q4985" t="s">
        <v>34</v>
      </c>
      <c r="R4985">
        <v>159312.18</v>
      </c>
      <c r="S4985" t="s">
        <v>35</v>
      </c>
      <c r="T4985" t="s">
        <v>328</v>
      </c>
      <c r="U4985" t="s">
        <v>329</v>
      </c>
      <c r="V4985" t="s">
        <v>226</v>
      </c>
      <c r="W4985">
        <f>IFERROR(INDEX(#REF!,MATCH(Tableau1[[#This Row],[Identifiant pour calcul]],#REF!,0),9),0)</f>
        <v>0</v>
      </c>
      <c r="X4985">
        <f>Tableau1[[#This Row],[value]]*0.125*Tableau1[[#This Row],[Sequestration factor]]</f>
        <v>0</v>
      </c>
      <c r="Y4985" t="s">
        <v>39</v>
      </c>
      <c r="Z4985" t="s">
        <v>40</v>
      </c>
      <c r="AA4985" t="s">
        <v>39</v>
      </c>
      <c r="AB4985" t="e">
        <f>INDEX(#REF!,MATCH(Tableau1[[#This Row],[species_name]],#REF!,0),2)</f>
        <v>#REF!</v>
      </c>
      <c r="AC4985" s="3" t="e">
        <f>Tableau1[[#This Row],[value]]/Tableau1[[#This Row],[débarquements totaux de l''espèce]]</f>
        <v>#REF!</v>
      </c>
    </row>
    <row r="4986" spans="1:29" x14ac:dyDescent="0.2">
      <c r="A4986" s="1">
        <v>45355</v>
      </c>
      <c r="B4986" t="s">
        <v>24</v>
      </c>
      <c r="C4986" t="s">
        <v>25</v>
      </c>
      <c r="D4986">
        <v>2022</v>
      </c>
      <c r="E4986" t="s">
        <v>86</v>
      </c>
      <c r="F4986" t="s">
        <v>239</v>
      </c>
      <c r="G4986" t="s">
        <v>77</v>
      </c>
      <c r="H4986" t="s">
        <v>29</v>
      </c>
      <c r="M4986" t="s">
        <v>788</v>
      </c>
      <c r="N4986" t="str">
        <f>_xlfn.CONCAT(Tableau1[[#This Row],[species_name]],Tableau1[[#This Row],[sub_reg]])</f>
        <v>Whelk27.7.d</v>
      </c>
      <c r="O4986" t="s">
        <v>32</v>
      </c>
      <c r="P4986" t="s">
        <v>33</v>
      </c>
      <c r="Q4986" t="s">
        <v>34</v>
      </c>
      <c r="R4986">
        <v>1593408.01</v>
      </c>
      <c r="S4986" t="s">
        <v>35</v>
      </c>
      <c r="T4986" t="s">
        <v>328</v>
      </c>
      <c r="U4986" t="s">
        <v>329</v>
      </c>
      <c r="V4986" t="s">
        <v>96</v>
      </c>
      <c r="W4986">
        <f>IFERROR(INDEX(#REF!,MATCH(Tableau1[[#This Row],[Identifiant pour calcul]],#REF!,0),9),0)</f>
        <v>0</v>
      </c>
      <c r="X4986">
        <f>Tableau1[[#This Row],[value]]*0.125*Tableau1[[#This Row],[Sequestration factor]]</f>
        <v>0</v>
      </c>
      <c r="Y4986" t="s">
        <v>39</v>
      </c>
      <c r="Z4986" t="s">
        <v>40</v>
      </c>
      <c r="AA4986" t="s">
        <v>39</v>
      </c>
      <c r="AB4986" t="e">
        <f>INDEX(#REF!,MATCH(Tableau1[[#This Row],[species_name]],#REF!,0),2)</f>
        <v>#REF!</v>
      </c>
      <c r="AC4986" s="3" t="e">
        <f>Tableau1[[#This Row],[value]]/Tableau1[[#This Row],[débarquements totaux de l''espèce]]</f>
        <v>#REF!</v>
      </c>
    </row>
    <row r="4987" spans="1:29" x14ac:dyDescent="0.2">
      <c r="A4987" s="1">
        <v>45355</v>
      </c>
      <c r="B4987" t="s">
        <v>24</v>
      </c>
      <c r="C4987" t="s">
        <v>25</v>
      </c>
      <c r="D4987">
        <v>2022</v>
      </c>
      <c r="E4987" t="s">
        <v>86</v>
      </c>
      <c r="F4987" t="s">
        <v>87</v>
      </c>
      <c r="G4987" t="s">
        <v>28</v>
      </c>
      <c r="H4987" t="s">
        <v>29</v>
      </c>
      <c r="L4987" t="s">
        <v>89</v>
      </c>
      <c r="M4987" t="s">
        <v>90</v>
      </c>
      <c r="N4987" t="str">
        <f>_xlfn.CONCAT(Tableau1[[#This Row],[species_name]],Tableau1[[#This Row],[sub_reg]])</f>
        <v>Whelk27.7.d</v>
      </c>
      <c r="O4987" t="s">
        <v>32</v>
      </c>
      <c r="P4987" t="s">
        <v>33</v>
      </c>
      <c r="Q4987" t="s">
        <v>34</v>
      </c>
      <c r="R4987">
        <v>150141.4</v>
      </c>
      <c r="S4987" t="s">
        <v>35</v>
      </c>
      <c r="T4987" t="s">
        <v>328</v>
      </c>
      <c r="U4987" t="s">
        <v>329</v>
      </c>
      <c r="V4987" t="s">
        <v>96</v>
      </c>
      <c r="W4987">
        <f>IFERROR(INDEX(#REF!,MATCH(Tableau1[[#This Row],[Identifiant pour calcul]],#REF!,0),9),0)</f>
        <v>0</v>
      </c>
      <c r="X4987">
        <f>Tableau1[[#This Row],[value]]*0.125*Tableau1[[#This Row],[Sequestration factor]]</f>
        <v>0</v>
      </c>
      <c r="Y4987" t="s">
        <v>39</v>
      </c>
      <c r="Z4987" t="s">
        <v>40</v>
      </c>
      <c r="AA4987" t="s">
        <v>39</v>
      </c>
      <c r="AB4987" t="e">
        <f>INDEX(#REF!,MATCH(Tableau1[[#This Row],[species_name]],#REF!,0),2)</f>
        <v>#REF!</v>
      </c>
      <c r="AC4987" s="3" t="e">
        <f>Tableau1[[#This Row],[value]]/Tableau1[[#This Row],[débarquements totaux de l''espèce]]</f>
        <v>#REF!</v>
      </c>
    </row>
    <row r="4988" spans="1:29" x14ac:dyDescent="0.2">
      <c r="A4988" s="1">
        <v>45355</v>
      </c>
      <c r="B4988" t="s">
        <v>24</v>
      </c>
      <c r="C4988" t="s">
        <v>25</v>
      </c>
      <c r="D4988">
        <v>2022</v>
      </c>
      <c r="E4988" t="s">
        <v>86</v>
      </c>
      <c r="F4988" t="s">
        <v>239</v>
      </c>
      <c r="G4988" t="s">
        <v>88</v>
      </c>
      <c r="H4988" t="s">
        <v>29</v>
      </c>
      <c r="L4988" t="s">
        <v>681</v>
      </c>
      <c r="M4988" t="s">
        <v>682</v>
      </c>
      <c r="N4988" t="str">
        <f>_xlfn.CONCAT(Tableau1[[#This Row],[species_name]],Tableau1[[#This Row],[sub_reg]])</f>
        <v>Whelk27.4.c</v>
      </c>
      <c r="O4988" t="s">
        <v>32</v>
      </c>
      <c r="P4988" t="s">
        <v>33</v>
      </c>
      <c r="Q4988" t="s">
        <v>34</v>
      </c>
      <c r="R4988">
        <v>317596.98</v>
      </c>
      <c r="S4988" t="s">
        <v>35</v>
      </c>
      <c r="T4988" t="s">
        <v>328</v>
      </c>
      <c r="U4988" t="s">
        <v>329</v>
      </c>
      <c r="V4988" t="s">
        <v>389</v>
      </c>
      <c r="W4988">
        <f>IFERROR(INDEX(#REF!,MATCH(Tableau1[[#This Row],[Identifiant pour calcul]],#REF!,0),9),0)</f>
        <v>0</v>
      </c>
      <c r="X4988">
        <f>Tableau1[[#This Row],[value]]*0.125*Tableau1[[#This Row],[Sequestration factor]]</f>
        <v>0</v>
      </c>
      <c r="Y4988" t="s">
        <v>39</v>
      </c>
      <c r="Z4988" t="s">
        <v>40</v>
      </c>
      <c r="AA4988" t="s">
        <v>39</v>
      </c>
      <c r="AB4988" t="e">
        <f>INDEX(#REF!,MATCH(Tableau1[[#This Row],[species_name]],#REF!,0),2)</f>
        <v>#REF!</v>
      </c>
      <c r="AC4988" s="3" t="e">
        <f>Tableau1[[#This Row],[value]]/Tableau1[[#This Row],[débarquements totaux de l''espèce]]</f>
        <v>#REF!</v>
      </c>
    </row>
    <row r="4989" spans="1:29" x14ac:dyDescent="0.2">
      <c r="A4989" s="1">
        <v>45355</v>
      </c>
      <c r="B4989" t="s">
        <v>24</v>
      </c>
      <c r="C4989" t="s">
        <v>25</v>
      </c>
      <c r="D4989">
        <v>2022</v>
      </c>
      <c r="E4989" t="s">
        <v>86</v>
      </c>
      <c r="F4989" t="s">
        <v>239</v>
      </c>
      <c r="G4989" t="s">
        <v>88</v>
      </c>
      <c r="H4989" t="s">
        <v>29</v>
      </c>
      <c r="L4989" t="s">
        <v>681</v>
      </c>
      <c r="M4989" t="s">
        <v>682</v>
      </c>
      <c r="N4989" t="str">
        <f>_xlfn.CONCAT(Tableau1[[#This Row],[species_name]],Tableau1[[#This Row],[sub_reg]])</f>
        <v>Whelk27.7.d</v>
      </c>
      <c r="O4989" t="s">
        <v>32</v>
      </c>
      <c r="P4989" t="s">
        <v>33</v>
      </c>
      <c r="Q4989" t="s">
        <v>34</v>
      </c>
      <c r="R4989">
        <v>214408.4</v>
      </c>
      <c r="S4989" t="s">
        <v>35</v>
      </c>
      <c r="T4989" t="s">
        <v>328</v>
      </c>
      <c r="U4989" t="s">
        <v>329</v>
      </c>
      <c r="V4989" t="s">
        <v>96</v>
      </c>
      <c r="W4989">
        <f>IFERROR(INDEX(#REF!,MATCH(Tableau1[[#This Row],[Identifiant pour calcul]],#REF!,0),9),0)</f>
        <v>0</v>
      </c>
      <c r="X4989">
        <f>Tableau1[[#This Row],[value]]*0.125*Tableau1[[#This Row],[Sequestration factor]]</f>
        <v>0</v>
      </c>
      <c r="Y4989" t="s">
        <v>39</v>
      </c>
      <c r="Z4989" t="s">
        <v>40</v>
      </c>
      <c r="AA4989" t="s">
        <v>39</v>
      </c>
      <c r="AB4989" t="e">
        <f>INDEX(#REF!,MATCH(Tableau1[[#This Row],[species_name]],#REF!,0),2)</f>
        <v>#REF!</v>
      </c>
      <c r="AC4989" s="3" t="e">
        <f>Tableau1[[#This Row],[value]]/Tableau1[[#This Row],[débarquements totaux de l''espèce]]</f>
        <v>#REF!</v>
      </c>
    </row>
    <row r="4990" spans="1:29" x14ac:dyDescent="0.2">
      <c r="A4990" s="1">
        <v>45355</v>
      </c>
      <c r="B4990" t="s">
        <v>24</v>
      </c>
      <c r="C4990" t="s">
        <v>25</v>
      </c>
      <c r="D4990">
        <v>2022</v>
      </c>
      <c r="E4990" t="s">
        <v>86</v>
      </c>
      <c r="F4990" t="s">
        <v>602</v>
      </c>
      <c r="G4990" t="s">
        <v>107</v>
      </c>
      <c r="H4990" t="s">
        <v>29</v>
      </c>
      <c r="L4990" t="s">
        <v>603</v>
      </c>
      <c r="M4990" t="s">
        <v>604</v>
      </c>
      <c r="N4990" t="str">
        <f>_xlfn.CONCAT(Tableau1[[#This Row],[species_name]],Tableau1[[#This Row],[sub_reg]])</f>
        <v>Whelk27.7.d</v>
      </c>
      <c r="O4990" t="s">
        <v>32</v>
      </c>
      <c r="P4990" t="s">
        <v>33</v>
      </c>
      <c r="Q4990" t="s">
        <v>34</v>
      </c>
      <c r="R4990">
        <v>24265.79</v>
      </c>
      <c r="S4990" t="s">
        <v>35</v>
      </c>
      <c r="T4990" t="s">
        <v>328</v>
      </c>
      <c r="U4990" t="s">
        <v>329</v>
      </c>
      <c r="V4990" t="s">
        <v>96</v>
      </c>
      <c r="W4990">
        <f>IFERROR(INDEX(#REF!,MATCH(Tableau1[[#This Row],[Identifiant pour calcul]],#REF!,0),9),0)</f>
        <v>0</v>
      </c>
      <c r="X4990">
        <f>Tableau1[[#This Row],[value]]*0.125*Tableau1[[#This Row],[Sequestration factor]]</f>
        <v>0</v>
      </c>
      <c r="Y4990" t="s">
        <v>39</v>
      </c>
      <c r="Z4990" t="s">
        <v>40</v>
      </c>
      <c r="AA4990" t="s">
        <v>39</v>
      </c>
      <c r="AB4990" t="e">
        <f>INDEX(#REF!,MATCH(Tableau1[[#This Row],[species_name]],#REF!,0),2)</f>
        <v>#REF!</v>
      </c>
      <c r="AC4990" s="3" t="e">
        <f>Tableau1[[#This Row],[value]]/Tableau1[[#This Row],[débarquements totaux de l''espèce]]</f>
        <v>#REF!</v>
      </c>
    </row>
    <row r="4991" spans="1:29" x14ac:dyDescent="0.2">
      <c r="A4991" s="1">
        <v>45355</v>
      </c>
      <c r="B4991" t="s">
        <v>24</v>
      </c>
      <c r="C4991" t="s">
        <v>25</v>
      </c>
      <c r="D4991">
        <v>2022</v>
      </c>
      <c r="E4991" t="s">
        <v>86</v>
      </c>
      <c r="F4991" t="s">
        <v>372</v>
      </c>
      <c r="G4991" t="s">
        <v>28</v>
      </c>
      <c r="H4991" t="s">
        <v>29</v>
      </c>
      <c r="L4991" t="s">
        <v>711</v>
      </c>
      <c r="M4991" t="s">
        <v>712</v>
      </c>
      <c r="N4991" t="str">
        <f>_xlfn.CONCAT(Tableau1[[#This Row],[species_name]],Tableau1[[#This Row],[sub_reg]])</f>
        <v>Whelk27.7.d</v>
      </c>
      <c r="O4991" t="s">
        <v>32</v>
      </c>
      <c r="P4991" t="s">
        <v>33</v>
      </c>
      <c r="Q4991" t="s">
        <v>34</v>
      </c>
      <c r="R4991">
        <v>4085.08</v>
      </c>
      <c r="S4991" t="s">
        <v>35</v>
      </c>
      <c r="T4991" t="s">
        <v>328</v>
      </c>
      <c r="U4991" t="s">
        <v>329</v>
      </c>
      <c r="V4991" t="s">
        <v>96</v>
      </c>
      <c r="W4991">
        <f>IFERROR(INDEX(#REF!,MATCH(Tableau1[[#This Row],[Identifiant pour calcul]],#REF!,0),9),0)</f>
        <v>0</v>
      </c>
      <c r="X4991">
        <f>Tableau1[[#This Row],[value]]*0.125*Tableau1[[#This Row],[Sequestration factor]]</f>
        <v>0</v>
      </c>
      <c r="Y4991" t="s">
        <v>39</v>
      </c>
      <c r="Z4991" t="s">
        <v>40</v>
      </c>
      <c r="AA4991" t="s">
        <v>39</v>
      </c>
      <c r="AB4991" t="e">
        <f>INDEX(#REF!,MATCH(Tableau1[[#This Row],[species_name]],#REF!,0),2)</f>
        <v>#REF!</v>
      </c>
      <c r="AC4991" s="3" t="e">
        <f>Tableau1[[#This Row],[value]]/Tableau1[[#This Row],[débarquements totaux de l''espèce]]</f>
        <v>#REF!</v>
      </c>
    </row>
    <row r="4992" spans="1:29" x14ac:dyDescent="0.2">
      <c r="A4992" s="1">
        <v>45355</v>
      </c>
      <c r="B4992" t="s">
        <v>24</v>
      </c>
      <c r="C4992" t="s">
        <v>25</v>
      </c>
      <c r="D4992">
        <v>2022</v>
      </c>
      <c r="E4992" t="s">
        <v>86</v>
      </c>
      <c r="F4992" t="s">
        <v>158</v>
      </c>
      <c r="G4992" t="s">
        <v>28</v>
      </c>
      <c r="H4992" t="s">
        <v>29</v>
      </c>
      <c r="M4992" t="s">
        <v>821</v>
      </c>
      <c r="N4992" t="str">
        <f>_xlfn.CONCAT(Tableau1[[#This Row],[species_name]],Tableau1[[#This Row],[sub_reg]])</f>
        <v>Whelk27.7.d</v>
      </c>
      <c r="O4992" t="s">
        <v>32</v>
      </c>
      <c r="P4992" t="s">
        <v>33</v>
      </c>
      <c r="Q4992" t="s">
        <v>34</v>
      </c>
      <c r="R4992">
        <v>1558.26</v>
      </c>
      <c r="S4992" t="s">
        <v>35</v>
      </c>
      <c r="T4992" t="s">
        <v>328</v>
      </c>
      <c r="U4992" t="s">
        <v>329</v>
      </c>
      <c r="V4992" t="s">
        <v>96</v>
      </c>
      <c r="W4992">
        <f>IFERROR(INDEX(#REF!,MATCH(Tableau1[[#This Row],[Identifiant pour calcul]],#REF!,0),9),0)</f>
        <v>0</v>
      </c>
      <c r="X4992">
        <f>Tableau1[[#This Row],[value]]*0.125*Tableau1[[#This Row],[Sequestration factor]]</f>
        <v>0</v>
      </c>
      <c r="Y4992" t="s">
        <v>39</v>
      </c>
      <c r="Z4992" t="s">
        <v>40</v>
      </c>
      <c r="AA4992" t="s">
        <v>39</v>
      </c>
      <c r="AB4992" t="e">
        <f>INDEX(#REF!,MATCH(Tableau1[[#This Row],[species_name]],#REF!,0),2)</f>
        <v>#REF!</v>
      </c>
      <c r="AC4992" s="3" t="e">
        <f>Tableau1[[#This Row],[value]]/Tableau1[[#This Row],[débarquements totaux de l''espèce]]</f>
        <v>#REF!</v>
      </c>
    </row>
    <row r="4993" spans="1:29" x14ac:dyDescent="0.2">
      <c r="A4993" s="1">
        <v>45355</v>
      </c>
      <c r="B4993" t="s">
        <v>24</v>
      </c>
      <c r="C4993" t="s">
        <v>25</v>
      </c>
      <c r="D4993">
        <v>2022</v>
      </c>
      <c r="E4993" t="s">
        <v>86</v>
      </c>
      <c r="F4993" t="s">
        <v>239</v>
      </c>
      <c r="G4993" t="s">
        <v>107</v>
      </c>
      <c r="H4993" t="s">
        <v>29</v>
      </c>
      <c r="M4993" t="s">
        <v>786</v>
      </c>
      <c r="N4993" t="str">
        <f>_xlfn.CONCAT(Tableau1[[#This Row],[species_name]],Tableau1[[#This Row],[sub_reg]])</f>
        <v>Whelk27.7.e</v>
      </c>
      <c r="O4993" t="s">
        <v>32</v>
      </c>
      <c r="P4993" t="s">
        <v>33</v>
      </c>
      <c r="Q4993" t="s">
        <v>34</v>
      </c>
      <c r="R4993">
        <v>2255838.2000000002</v>
      </c>
      <c r="S4993" t="s">
        <v>35</v>
      </c>
      <c r="T4993" t="s">
        <v>328</v>
      </c>
      <c r="U4993" t="s">
        <v>329</v>
      </c>
      <c r="V4993" t="s">
        <v>226</v>
      </c>
      <c r="W4993">
        <f>IFERROR(INDEX(#REF!,MATCH(Tableau1[[#This Row],[Identifiant pour calcul]],#REF!,0),9),0)</f>
        <v>0</v>
      </c>
      <c r="X4993">
        <f>Tableau1[[#This Row],[value]]*0.125*Tableau1[[#This Row],[Sequestration factor]]</f>
        <v>0</v>
      </c>
      <c r="Y4993" t="s">
        <v>39</v>
      </c>
      <c r="Z4993" t="s">
        <v>40</v>
      </c>
      <c r="AA4993" t="s">
        <v>39</v>
      </c>
      <c r="AB4993" t="e">
        <f>INDEX(#REF!,MATCH(Tableau1[[#This Row],[species_name]],#REF!,0),2)</f>
        <v>#REF!</v>
      </c>
      <c r="AC4993" s="3" t="e">
        <f>Tableau1[[#This Row],[value]]/Tableau1[[#This Row],[débarquements totaux de l''espèce]]</f>
        <v>#REF!</v>
      </c>
    </row>
    <row r="4994" spans="1:29" x14ac:dyDescent="0.2">
      <c r="A4994" s="1">
        <v>45355</v>
      </c>
      <c r="B4994" t="s">
        <v>24</v>
      </c>
      <c r="C4994" t="s">
        <v>25</v>
      </c>
      <c r="D4994">
        <v>2022</v>
      </c>
      <c r="E4994" t="s">
        <v>86</v>
      </c>
      <c r="F4994" t="s">
        <v>158</v>
      </c>
      <c r="G4994" t="s">
        <v>107</v>
      </c>
      <c r="H4994" t="s">
        <v>29</v>
      </c>
      <c r="L4994" t="s">
        <v>822</v>
      </c>
      <c r="M4994" t="s">
        <v>823</v>
      </c>
      <c r="N4994" t="str">
        <f>_xlfn.CONCAT(Tableau1[[#This Row],[species_name]],Tableau1[[#This Row],[sub_reg]])</f>
        <v>Whelk27.8.a</v>
      </c>
      <c r="O4994" t="s">
        <v>32</v>
      </c>
      <c r="P4994" t="s">
        <v>33</v>
      </c>
      <c r="Q4994" t="s">
        <v>34</v>
      </c>
      <c r="R4994">
        <v>1150.25</v>
      </c>
      <c r="S4994" t="s">
        <v>35</v>
      </c>
      <c r="T4994" t="s">
        <v>328</v>
      </c>
      <c r="U4994" t="s">
        <v>329</v>
      </c>
      <c r="V4994" t="s">
        <v>331</v>
      </c>
      <c r="W4994">
        <f>IFERROR(INDEX(#REF!,MATCH(Tableau1[[#This Row],[Identifiant pour calcul]],#REF!,0),9),0)</f>
        <v>0</v>
      </c>
      <c r="X4994">
        <f>Tableau1[[#This Row],[value]]*0.125*Tableau1[[#This Row],[Sequestration factor]]</f>
        <v>0</v>
      </c>
      <c r="Y4994" t="s">
        <v>39</v>
      </c>
      <c r="Z4994" t="s">
        <v>40</v>
      </c>
      <c r="AA4994" t="s">
        <v>39</v>
      </c>
      <c r="AB4994" t="e">
        <f>INDEX(#REF!,MATCH(Tableau1[[#This Row],[species_name]],#REF!,0),2)</f>
        <v>#REF!</v>
      </c>
      <c r="AC4994" s="3" t="e">
        <f>Tableau1[[#This Row],[value]]/Tableau1[[#This Row],[débarquements totaux de l''espèce]]</f>
        <v>#REF!</v>
      </c>
    </row>
    <row r="4995" spans="1:29" x14ac:dyDescent="0.2">
      <c r="A4995" s="1">
        <v>45355</v>
      </c>
      <c r="B4995" t="s">
        <v>24</v>
      </c>
      <c r="C4995" t="s">
        <v>25</v>
      </c>
      <c r="D4995">
        <v>2022</v>
      </c>
      <c r="E4995" t="s">
        <v>86</v>
      </c>
      <c r="F4995" t="s">
        <v>239</v>
      </c>
      <c r="G4995" t="s">
        <v>77</v>
      </c>
      <c r="H4995" t="s">
        <v>29</v>
      </c>
      <c r="M4995" t="s">
        <v>788</v>
      </c>
      <c r="N4995" t="str">
        <f>_xlfn.CONCAT(Tableau1[[#This Row],[species_name]],Tableau1[[#This Row],[sub_reg]])</f>
        <v>Whelk27.4.c</v>
      </c>
      <c r="O4995" t="s">
        <v>32</v>
      </c>
      <c r="P4995" t="s">
        <v>33</v>
      </c>
      <c r="Q4995" t="s">
        <v>34</v>
      </c>
      <c r="R4995">
        <v>85629.25</v>
      </c>
      <c r="S4995" t="s">
        <v>35</v>
      </c>
      <c r="T4995" t="s">
        <v>328</v>
      </c>
      <c r="U4995" t="s">
        <v>329</v>
      </c>
      <c r="V4995" t="s">
        <v>389</v>
      </c>
      <c r="W4995">
        <f>IFERROR(INDEX(#REF!,MATCH(Tableau1[[#This Row],[Identifiant pour calcul]],#REF!,0),9),0)</f>
        <v>0</v>
      </c>
      <c r="X4995">
        <f>Tableau1[[#This Row],[value]]*0.125*Tableau1[[#This Row],[Sequestration factor]]</f>
        <v>0</v>
      </c>
      <c r="Y4995" t="s">
        <v>39</v>
      </c>
      <c r="Z4995" t="s">
        <v>40</v>
      </c>
      <c r="AA4995" t="s">
        <v>39</v>
      </c>
      <c r="AB4995" t="e">
        <f>INDEX(#REF!,MATCH(Tableau1[[#This Row],[species_name]],#REF!,0),2)</f>
        <v>#REF!</v>
      </c>
      <c r="AC4995" s="3" t="e">
        <f>Tableau1[[#This Row],[value]]/Tableau1[[#This Row],[débarquements totaux de l''espèce]]</f>
        <v>#REF!</v>
      </c>
    </row>
    <row r="4996" spans="1:29" x14ac:dyDescent="0.2">
      <c r="A4996" s="1">
        <v>45355</v>
      </c>
      <c r="B4996" t="s">
        <v>24</v>
      </c>
      <c r="C4996" t="s">
        <v>25</v>
      </c>
      <c r="D4996">
        <v>2022</v>
      </c>
      <c r="E4996" t="s">
        <v>86</v>
      </c>
      <c r="F4996" t="s">
        <v>87</v>
      </c>
      <c r="G4996" t="s">
        <v>107</v>
      </c>
      <c r="H4996" t="s">
        <v>29</v>
      </c>
      <c r="M4996" t="s">
        <v>830</v>
      </c>
      <c r="N4996" t="str">
        <f>_xlfn.CONCAT(Tableau1[[#This Row],[species_name]],Tableau1[[#This Row],[sub_reg]])</f>
        <v>Whelk27.7.e</v>
      </c>
      <c r="O4996" t="s">
        <v>32</v>
      </c>
      <c r="P4996" t="s">
        <v>33</v>
      </c>
      <c r="Q4996" t="s">
        <v>34</v>
      </c>
      <c r="R4996">
        <v>67099.97</v>
      </c>
      <c r="S4996" t="s">
        <v>35</v>
      </c>
      <c r="T4996" t="s">
        <v>328</v>
      </c>
      <c r="U4996" t="s">
        <v>329</v>
      </c>
      <c r="V4996" t="s">
        <v>226</v>
      </c>
      <c r="W4996">
        <f>IFERROR(INDEX(#REF!,MATCH(Tableau1[[#This Row],[Identifiant pour calcul]],#REF!,0),9),0)</f>
        <v>0</v>
      </c>
      <c r="X4996">
        <f>Tableau1[[#This Row],[value]]*0.125*Tableau1[[#This Row],[Sequestration factor]]</f>
        <v>0</v>
      </c>
      <c r="Y4996" t="s">
        <v>39</v>
      </c>
      <c r="Z4996" t="s">
        <v>40</v>
      </c>
      <c r="AA4996" t="s">
        <v>39</v>
      </c>
      <c r="AB4996" t="e">
        <f>INDEX(#REF!,MATCH(Tableau1[[#This Row],[species_name]],#REF!,0),2)</f>
        <v>#REF!</v>
      </c>
      <c r="AC4996" s="3" t="e">
        <f>Tableau1[[#This Row],[value]]/Tableau1[[#This Row],[débarquements totaux de l''espèce]]</f>
        <v>#REF!</v>
      </c>
    </row>
    <row r="4997" spans="1:29" x14ac:dyDescent="0.2">
      <c r="A4997" s="1">
        <v>45355</v>
      </c>
      <c r="B4997" t="s">
        <v>24</v>
      </c>
      <c r="C4997" t="s">
        <v>25</v>
      </c>
      <c r="D4997">
        <v>2022</v>
      </c>
      <c r="E4997" t="s">
        <v>86</v>
      </c>
      <c r="F4997" t="s">
        <v>239</v>
      </c>
      <c r="G4997" t="s">
        <v>107</v>
      </c>
      <c r="H4997" t="s">
        <v>29</v>
      </c>
      <c r="M4997" t="s">
        <v>786</v>
      </c>
      <c r="N4997" t="str">
        <f>_xlfn.CONCAT(Tableau1[[#This Row],[species_name]],Tableau1[[#This Row],[sub_reg]])</f>
        <v>Whelk27.7.d</v>
      </c>
      <c r="O4997" t="s">
        <v>32</v>
      </c>
      <c r="P4997" t="s">
        <v>33</v>
      </c>
      <c r="Q4997" t="s">
        <v>34</v>
      </c>
      <c r="R4997">
        <v>1383537.66</v>
      </c>
      <c r="S4997" t="s">
        <v>35</v>
      </c>
      <c r="T4997" t="s">
        <v>328</v>
      </c>
      <c r="U4997" t="s">
        <v>329</v>
      </c>
      <c r="V4997" t="s">
        <v>96</v>
      </c>
      <c r="W4997">
        <f>IFERROR(INDEX(#REF!,MATCH(Tableau1[[#This Row],[Identifiant pour calcul]],#REF!,0),9),0)</f>
        <v>0</v>
      </c>
      <c r="X4997">
        <f>Tableau1[[#This Row],[value]]*0.125*Tableau1[[#This Row],[Sequestration factor]]</f>
        <v>0</v>
      </c>
      <c r="Y4997" t="s">
        <v>39</v>
      </c>
      <c r="Z4997" t="s">
        <v>40</v>
      </c>
      <c r="AA4997" t="s">
        <v>39</v>
      </c>
      <c r="AB4997" t="e">
        <f>INDEX(#REF!,MATCH(Tableau1[[#This Row],[species_name]],#REF!,0),2)</f>
        <v>#REF!</v>
      </c>
      <c r="AC4997" s="3" t="e">
        <f>Tableau1[[#This Row],[value]]/Tableau1[[#This Row],[débarquements totaux de l''espèce]]</f>
        <v>#REF!</v>
      </c>
    </row>
    <row r="4998" spans="1:29" x14ac:dyDescent="0.2">
      <c r="A4998" s="1">
        <v>45355</v>
      </c>
      <c r="B4998" t="s">
        <v>24</v>
      </c>
      <c r="C4998" t="s">
        <v>25</v>
      </c>
      <c r="D4998">
        <v>2022</v>
      </c>
      <c r="E4998" t="s">
        <v>86</v>
      </c>
      <c r="F4998" t="s">
        <v>239</v>
      </c>
      <c r="G4998" t="s">
        <v>107</v>
      </c>
      <c r="H4998" t="s">
        <v>29</v>
      </c>
      <c r="M4998" t="s">
        <v>786</v>
      </c>
      <c r="N4998" t="str">
        <f>_xlfn.CONCAT(Tableau1[[#This Row],[species_name]],Tableau1[[#This Row],[sub_reg]])</f>
        <v>Whelk27.8.a</v>
      </c>
      <c r="O4998" t="s">
        <v>32</v>
      </c>
      <c r="P4998" t="s">
        <v>33</v>
      </c>
      <c r="Q4998" t="s">
        <v>34</v>
      </c>
      <c r="R4998">
        <v>3070.26</v>
      </c>
      <c r="S4998" t="s">
        <v>35</v>
      </c>
      <c r="T4998" t="s">
        <v>328</v>
      </c>
      <c r="U4998" t="s">
        <v>329</v>
      </c>
      <c r="V4998" t="s">
        <v>331</v>
      </c>
      <c r="W4998">
        <f>IFERROR(INDEX(#REF!,MATCH(Tableau1[[#This Row],[Identifiant pour calcul]],#REF!,0),9),0)</f>
        <v>0</v>
      </c>
      <c r="X4998">
        <f>Tableau1[[#This Row],[value]]*0.125*Tableau1[[#This Row],[Sequestration factor]]</f>
        <v>0</v>
      </c>
      <c r="Y4998" t="s">
        <v>39</v>
      </c>
      <c r="Z4998" t="s">
        <v>40</v>
      </c>
      <c r="AA4998" t="s">
        <v>39</v>
      </c>
      <c r="AB4998" t="e">
        <f>INDEX(#REF!,MATCH(Tableau1[[#This Row],[species_name]],#REF!,0),2)</f>
        <v>#REF!</v>
      </c>
      <c r="AC4998" s="3" t="e">
        <f>Tableau1[[#This Row],[value]]/Tableau1[[#This Row],[débarquements totaux de l''espèce]]</f>
        <v>#REF!</v>
      </c>
    </row>
    <row r="4999" spans="1:29" x14ac:dyDescent="0.2">
      <c r="A4999" s="1">
        <v>45355</v>
      </c>
      <c r="B4999" t="s">
        <v>24</v>
      </c>
      <c r="C4999" t="s">
        <v>25</v>
      </c>
      <c r="D4999">
        <v>2022</v>
      </c>
      <c r="E4999" t="s">
        <v>86</v>
      </c>
      <c r="F4999" t="s">
        <v>239</v>
      </c>
      <c r="G4999" t="s">
        <v>77</v>
      </c>
      <c r="H4999" t="s">
        <v>29</v>
      </c>
      <c r="M4999" t="s">
        <v>788</v>
      </c>
      <c r="N4999" t="str">
        <f>_xlfn.CONCAT(Tableau1[[#This Row],[species_name]],Tableau1[[#This Row],[sub_reg]])</f>
        <v>Whelk27.7.e</v>
      </c>
      <c r="O4999" t="s">
        <v>32</v>
      </c>
      <c r="P4999" t="s">
        <v>33</v>
      </c>
      <c r="Q4999" t="s">
        <v>34</v>
      </c>
      <c r="R4999">
        <v>2287507.0699999998</v>
      </c>
      <c r="S4999" t="s">
        <v>35</v>
      </c>
      <c r="T4999" t="s">
        <v>328</v>
      </c>
      <c r="U4999" t="s">
        <v>329</v>
      </c>
      <c r="V4999" t="s">
        <v>226</v>
      </c>
      <c r="W4999">
        <f>IFERROR(INDEX(#REF!,MATCH(Tableau1[[#This Row],[Identifiant pour calcul]],#REF!,0),9),0)</f>
        <v>0</v>
      </c>
      <c r="X4999">
        <f>Tableau1[[#This Row],[value]]*0.125*Tableau1[[#This Row],[Sequestration factor]]</f>
        <v>0</v>
      </c>
      <c r="Y4999" t="s">
        <v>39</v>
      </c>
      <c r="Z4999" t="s">
        <v>40</v>
      </c>
      <c r="AA4999" t="s">
        <v>39</v>
      </c>
      <c r="AB4999" t="e">
        <f>INDEX(#REF!,MATCH(Tableau1[[#This Row],[species_name]],#REF!,0),2)</f>
        <v>#REF!</v>
      </c>
      <c r="AC4999" s="3" t="e">
        <f>Tableau1[[#This Row],[value]]/Tableau1[[#This Row],[débarquements totaux de l''espèce]]</f>
        <v>#REF!</v>
      </c>
    </row>
    <row r="5000" spans="1:29" x14ac:dyDescent="0.2">
      <c r="A5000" s="1">
        <v>45355</v>
      </c>
      <c r="B5000" t="s">
        <v>24</v>
      </c>
      <c r="C5000" t="s">
        <v>25</v>
      </c>
      <c r="D5000">
        <v>2022</v>
      </c>
      <c r="E5000" t="s">
        <v>86</v>
      </c>
      <c r="F5000" t="s">
        <v>76</v>
      </c>
      <c r="G5000" t="s">
        <v>107</v>
      </c>
      <c r="H5000" t="s">
        <v>29</v>
      </c>
      <c r="M5000" t="s">
        <v>769</v>
      </c>
      <c r="N5000" t="str">
        <f>_xlfn.CONCAT(Tableau1[[#This Row],[species_name]],Tableau1[[#This Row],[sub_reg]])</f>
        <v>Whelk27.7.d</v>
      </c>
      <c r="O5000" t="s">
        <v>32</v>
      </c>
      <c r="P5000" t="s">
        <v>33</v>
      </c>
      <c r="Q5000" t="s">
        <v>34</v>
      </c>
      <c r="R5000">
        <v>40024.5</v>
      </c>
      <c r="S5000" t="s">
        <v>35</v>
      </c>
      <c r="T5000" t="s">
        <v>328</v>
      </c>
      <c r="U5000" t="s">
        <v>329</v>
      </c>
      <c r="V5000" t="s">
        <v>96</v>
      </c>
      <c r="W5000">
        <f>IFERROR(INDEX(#REF!,MATCH(Tableau1[[#This Row],[Identifiant pour calcul]],#REF!,0),9),0)</f>
        <v>0</v>
      </c>
      <c r="X5000">
        <f>Tableau1[[#This Row],[value]]*0.125*Tableau1[[#This Row],[Sequestration factor]]</f>
        <v>0</v>
      </c>
      <c r="Y5000" t="s">
        <v>39</v>
      </c>
      <c r="Z5000" t="s">
        <v>40</v>
      </c>
      <c r="AA5000" t="s">
        <v>39</v>
      </c>
      <c r="AB5000" t="e">
        <f>INDEX(#REF!,MATCH(Tableau1[[#This Row],[species_name]],#REF!,0),2)</f>
        <v>#REF!</v>
      </c>
      <c r="AC5000" s="3" t="e">
        <f>Tableau1[[#This Row],[value]]/Tableau1[[#This Row],[débarquements totaux de l''espèce]]</f>
        <v>#REF!</v>
      </c>
    </row>
    <row r="5001" spans="1:29" x14ac:dyDescent="0.2">
      <c r="A5001" s="1">
        <v>45355</v>
      </c>
      <c r="B5001" t="s">
        <v>24</v>
      </c>
      <c r="C5001" t="s">
        <v>25</v>
      </c>
      <c r="D5001">
        <v>2022</v>
      </c>
      <c r="E5001" t="s">
        <v>86</v>
      </c>
      <c r="F5001" t="s">
        <v>76</v>
      </c>
      <c r="G5001" t="s">
        <v>107</v>
      </c>
      <c r="H5001" t="s">
        <v>29</v>
      </c>
      <c r="M5001" t="s">
        <v>769</v>
      </c>
      <c r="N5001" t="str">
        <f>_xlfn.CONCAT(Tableau1[[#This Row],[species_name]],Tableau1[[#This Row],[sub_reg]])</f>
        <v>Whelk27.7.e</v>
      </c>
      <c r="O5001" t="s">
        <v>32</v>
      </c>
      <c r="P5001" t="s">
        <v>33</v>
      </c>
      <c r="Q5001" t="s">
        <v>34</v>
      </c>
      <c r="R5001">
        <v>13936.02</v>
      </c>
      <c r="S5001" t="s">
        <v>35</v>
      </c>
      <c r="T5001" t="s">
        <v>328</v>
      </c>
      <c r="U5001" t="s">
        <v>329</v>
      </c>
      <c r="V5001" t="s">
        <v>226</v>
      </c>
      <c r="W5001">
        <f>IFERROR(INDEX(#REF!,MATCH(Tableau1[[#This Row],[Identifiant pour calcul]],#REF!,0),9),0)</f>
        <v>0</v>
      </c>
      <c r="X5001">
        <f>Tableau1[[#This Row],[value]]*0.125*Tableau1[[#This Row],[Sequestration factor]]</f>
        <v>0</v>
      </c>
      <c r="Y5001" t="s">
        <v>39</v>
      </c>
      <c r="Z5001" t="s">
        <v>40</v>
      </c>
      <c r="AA5001" t="s">
        <v>39</v>
      </c>
      <c r="AB5001" t="e">
        <f>INDEX(#REF!,MATCH(Tableau1[[#This Row],[species_name]],#REF!,0),2)</f>
        <v>#REF!</v>
      </c>
      <c r="AC5001" s="3" t="e">
        <f>Tableau1[[#This Row],[value]]/Tableau1[[#This Row],[débarquements totaux de l''espèce]]</f>
        <v>#REF!</v>
      </c>
    </row>
    <row r="5002" spans="1:29" x14ac:dyDescent="0.2">
      <c r="A5002" s="1">
        <v>45355</v>
      </c>
      <c r="B5002" t="s">
        <v>24</v>
      </c>
      <c r="C5002" t="s">
        <v>25</v>
      </c>
      <c r="D5002">
        <v>2022</v>
      </c>
      <c r="E5002" t="s">
        <v>86</v>
      </c>
      <c r="F5002" t="s">
        <v>76</v>
      </c>
      <c r="G5002" t="s">
        <v>77</v>
      </c>
      <c r="H5002" t="s">
        <v>29</v>
      </c>
      <c r="M5002" t="s">
        <v>770</v>
      </c>
      <c r="N5002" t="str">
        <f>_xlfn.CONCAT(Tableau1[[#This Row],[species_name]],Tableau1[[#This Row],[sub_reg]])</f>
        <v>Whelk27.7.d</v>
      </c>
      <c r="O5002" t="s">
        <v>32</v>
      </c>
      <c r="P5002" t="s">
        <v>33</v>
      </c>
      <c r="Q5002" t="s">
        <v>34</v>
      </c>
      <c r="R5002">
        <v>248848.77</v>
      </c>
      <c r="S5002" t="s">
        <v>35</v>
      </c>
      <c r="T5002" t="s">
        <v>328</v>
      </c>
      <c r="U5002" t="s">
        <v>329</v>
      </c>
      <c r="V5002" t="s">
        <v>96</v>
      </c>
      <c r="W5002">
        <f>IFERROR(INDEX(#REF!,MATCH(Tableau1[[#This Row],[Identifiant pour calcul]],#REF!,0),9),0)</f>
        <v>0</v>
      </c>
      <c r="X5002">
        <f>Tableau1[[#This Row],[value]]*0.125*Tableau1[[#This Row],[Sequestration factor]]</f>
        <v>0</v>
      </c>
      <c r="Y5002" t="s">
        <v>39</v>
      </c>
      <c r="Z5002" t="s">
        <v>40</v>
      </c>
      <c r="AA5002" t="s">
        <v>39</v>
      </c>
      <c r="AB5002" t="e">
        <f>INDEX(#REF!,MATCH(Tableau1[[#This Row],[species_name]],#REF!,0),2)</f>
        <v>#REF!</v>
      </c>
      <c r="AC5002" s="3" t="e">
        <f>Tableau1[[#This Row],[value]]/Tableau1[[#This Row],[débarquements totaux de l''espèce]]</f>
        <v>#REF!</v>
      </c>
    </row>
    <row r="5003" spans="1:29" x14ac:dyDescent="0.2">
      <c r="A5003" s="1">
        <v>45355</v>
      </c>
      <c r="B5003" t="s">
        <v>24</v>
      </c>
      <c r="C5003" t="s">
        <v>25</v>
      </c>
      <c r="D5003">
        <v>2022</v>
      </c>
      <c r="E5003" t="s">
        <v>86</v>
      </c>
      <c r="F5003" t="s">
        <v>217</v>
      </c>
      <c r="G5003" t="s">
        <v>107</v>
      </c>
      <c r="H5003" t="s">
        <v>29</v>
      </c>
      <c r="M5003" t="s">
        <v>771</v>
      </c>
      <c r="N5003" t="str">
        <f>_xlfn.CONCAT(Tableau1[[#This Row],[species_name]],Tableau1[[#This Row],[sub_reg]])</f>
        <v>Whelk27.7.e</v>
      </c>
      <c r="O5003" t="s">
        <v>32</v>
      </c>
      <c r="P5003" t="s">
        <v>33</v>
      </c>
      <c r="Q5003" t="s">
        <v>34</v>
      </c>
      <c r="R5003">
        <v>9070.77</v>
      </c>
      <c r="S5003" t="s">
        <v>35</v>
      </c>
      <c r="T5003" t="s">
        <v>328</v>
      </c>
      <c r="U5003" t="s">
        <v>329</v>
      </c>
      <c r="V5003" t="s">
        <v>226</v>
      </c>
      <c r="W5003">
        <f>IFERROR(INDEX(#REF!,MATCH(Tableau1[[#This Row],[Identifiant pour calcul]],#REF!,0),9),0)</f>
        <v>0</v>
      </c>
      <c r="X5003">
        <f>Tableau1[[#This Row],[value]]*0.125*Tableau1[[#This Row],[Sequestration factor]]</f>
        <v>0</v>
      </c>
      <c r="Y5003" t="s">
        <v>39</v>
      </c>
      <c r="Z5003" t="s">
        <v>40</v>
      </c>
      <c r="AA5003" t="s">
        <v>39</v>
      </c>
      <c r="AB5003" t="e">
        <f>INDEX(#REF!,MATCH(Tableau1[[#This Row],[species_name]],#REF!,0),2)</f>
        <v>#REF!</v>
      </c>
      <c r="AC5003" s="3" t="e">
        <f>Tableau1[[#This Row],[value]]/Tableau1[[#This Row],[débarquements totaux de l''espèce]]</f>
        <v>#REF!</v>
      </c>
    </row>
    <row r="5004" spans="1:29" x14ac:dyDescent="0.2">
      <c r="A5004" s="1">
        <v>45355</v>
      </c>
      <c r="B5004" t="s">
        <v>24</v>
      </c>
      <c r="C5004" t="s">
        <v>25</v>
      </c>
      <c r="D5004">
        <v>2022</v>
      </c>
      <c r="E5004" t="s">
        <v>86</v>
      </c>
      <c r="F5004" t="s">
        <v>217</v>
      </c>
      <c r="G5004" t="s">
        <v>28</v>
      </c>
      <c r="H5004" t="s">
        <v>29</v>
      </c>
      <c r="L5004" t="s">
        <v>218</v>
      </c>
      <c r="M5004" t="s">
        <v>219</v>
      </c>
      <c r="N5004" t="str">
        <f>_xlfn.CONCAT(Tableau1[[#This Row],[species_name]],Tableau1[[#This Row],[sub_reg]])</f>
        <v>Whelk27.7.d</v>
      </c>
      <c r="O5004" t="s">
        <v>32</v>
      </c>
      <c r="P5004" t="s">
        <v>33</v>
      </c>
      <c r="Q5004" t="s">
        <v>34</v>
      </c>
      <c r="R5004">
        <v>83355.039999999994</v>
      </c>
      <c r="S5004" t="s">
        <v>35</v>
      </c>
      <c r="T5004" t="s">
        <v>328</v>
      </c>
      <c r="U5004" t="s">
        <v>329</v>
      </c>
      <c r="V5004" t="s">
        <v>96</v>
      </c>
      <c r="W5004">
        <f>IFERROR(INDEX(#REF!,MATCH(Tableau1[[#This Row],[Identifiant pour calcul]],#REF!,0),9),0)</f>
        <v>0</v>
      </c>
      <c r="X5004">
        <f>Tableau1[[#This Row],[value]]*0.125*Tableau1[[#This Row],[Sequestration factor]]</f>
        <v>0</v>
      </c>
      <c r="Y5004" t="s">
        <v>39</v>
      </c>
      <c r="Z5004" t="s">
        <v>40</v>
      </c>
      <c r="AA5004" t="s">
        <v>39</v>
      </c>
      <c r="AB5004" t="e">
        <f>INDEX(#REF!,MATCH(Tableau1[[#This Row],[species_name]],#REF!,0),2)</f>
        <v>#REF!</v>
      </c>
      <c r="AC5004" s="3" t="e">
        <f>Tableau1[[#This Row],[value]]/Tableau1[[#This Row],[débarquements totaux de l''espèce]]</f>
        <v>#REF!</v>
      </c>
    </row>
    <row r="5005" spans="1:29" x14ac:dyDescent="0.2">
      <c r="A5005" s="1">
        <v>45355</v>
      </c>
      <c r="B5005" t="s">
        <v>24</v>
      </c>
      <c r="C5005" t="s">
        <v>25</v>
      </c>
      <c r="D5005">
        <v>2022</v>
      </c>
      <c r="E5005" t="s">
        <v>86</v>
      </c>
      <c r="F5005" t="s">
        <v>217</v>
      </c>
      <c r="G5005" t="s">
        <v>28</v>
      </c>
      <c r="H5005" t="s">
        <v>29</v>
      </c>
      <c r="L5005" t="s">
        <v>218</v>
      </c>
      <c r="M5005" t="s">
        <v>219</v>
      </c>
      <c r="N5005" t="str">
        <f>_xlfn.CONCAT(Tableau1[[#This Row],[species_name]],Tableau1[[#This Row],[sub_reg]])</f>
        <v>Whelk27.7.e</v>
      </c>
      <c r="O5005" t="s">
        <v>32</v>
      </c>
      <c r="P5005" t="s">
        <v>33</v>
      </c>
      <c r="Q5005" t="s">
        <v>34</v>
      </c>
      <c r="R5005">
        <v>31518.01</v>
      </c>
      <c r="S5005" t="s">
        <v>35</v>
      </c>
      <c r="T5005" t="s">
        <v>328</v>
      </c>
      <c r="U5005" t="s">
        <v>329</v>
      </c>
      <c r="V5005" t="s">
        <v>226</v>
      </c>
      <c r="W5005">
        <f>IFERROR(INDEX(#REF!,MATCH(Tableau1[[#This Row],[Identifiant pour calcul]],#REF!,0),9),0)</f>
        <v>0</v>
      </c>
      <c r="X5005">
        <f>Tableau1[[#This Row],[value]]*0.125*Tableau1[[#This Row],[Sequestration factor]]</f>
        <v>0</v>
      </c>
      <c r="Y5005" t="s">
        <v>39</v>
      </c>
      <c r="Z5005" t="s">
        <v>40</v>
      </c>
      <c r="AA5005" t="s">
        <v>39</v>
      </c>
      <c r="AB5005" t="e">
        <f>INDEX(#REF!,MATCH(Tableau1[[#This Row],[species_name]],#REF!,0),2)</f>
        <v>#REF!</v>
      </c>
      <c r="AC5005" s="3" t="e">
        <f>Tableau1[[#This Row],[value]]/Tableau1[[#This Row],[débarquements totaux de l''espèce]]</f>
        <v>#REF!</v>
      </c>
    </row>
    <row r="5006" spans="1:29" x14ac:dyDescent="0.2">
      <c r="A5006" s="1">
        <v>45355</v>
      </c>
      <c r="B5006" t="s">
        <v>24</v>
      </c>
      <c r="C5006" t="s">
        <v>25</v>
      </c>
      <c r="D5006">
        <v>2022</v>
      </c>
      <c r="E5006" t="s">
        <v>86</v>
      </c>
      <c r="F5006" t="s">
        <v>158</v>
      </c>
      <c r="G5006" t="s">
        <v>77</v>
      </c>
      <c r="H5006" t="s">
        <v>29</v>
      </c>
      <c r="L5006" t="s">
        <v>413</v>
      </c>
      <c r="M5006" t="s">
        <v>414</v>
      </c>
      <c r="N5006" t="str">
        <f>_xlfn.CONCAT(Tableau1[[#This Row],[species_name]],Tableau1[[#This Row],[sub_reg]])</f>
        <v>Whelk27.7.d</v>
      </c>
      <c r="O5006" t="s">
        <v>32</v>
      </c>
      <c r="P5006" t="s">
        <v>33</v>
      </c>
      <c r="Q5006" t="s">
        <v>34</v>
      </c>
      <c r="R5006">
        <v>1924.75</v>
      </c>
      <c r="S5006" t="s">
        <v>35</v>
      </c>
      <c r="T5006" t="s">
        <v>328</v>
      </c>
      <c r="U5006" t="s">
        <v>329</v>
      </c>
      <c r="V5006" t="s">
        <v>96</v>
      </c>
      <c r="W5006">
        <f>IFERROR(INDEX(#REF!,MATCH(Tableau1[[#This Row],[Identifiant pour calcul]],#REF!,0),9),0)</f>
        <v>0</v>
      </c>
      <c r="X5006">
        <f>Tableau1[[#This Row],[value]]*0.125*Tableau1[[#This Row],[Sequestration factor]]</f>
        <v>0</v>
      </c>
      <c r="Y5006" t="s">
        <v>39</v>
      </c>
      <c r="Z5006" t="s">
        <v>40</v>
      </c>
      <c r="AA5006" t="s">
        <v>39</v>
      </c>
      <c r="AB5006" t="e">
        <f>INDEX(#REF!,MATCH(Tableau1[[#This Row],[species_name]],#REF!,0),2)</f>
        <v>#REF!</v>
      </c>
      <c r="AC5006" s="3" t="e">
        <f>Tableau1[[#This Row],[value]]/Tableau1[[#This Row],[débarquements totaux de l''espèce]]</f>
        <v>#REF!</v>
      </c>
    </row>
    <row r="5007" spans="1:29" x14ac:dyDescent="0.2">
      <c r="A5007" s="1">
        <v>45355</v>
      </c>
      <c r="B5007" t="s">
        <v>24</v>
      </c>
      <c r="C5007" t="s">
        <v>25</v>
      </c>
      <c r="D5007">
        <v>2022</v>
      </c>
      <c r="E5007" t="s">
        <v>86</v>
      </c>
      <c r="F5007" t="s">
        <v>87</v>
      </c>
      <c r="G5007" t="s">
        <v>77</v>
      </c>
      <c r="H5007" t="s">
        <v>29</v>
      </c>
      <c r="M5007" t="s">
        <v>355</v>
      </c>
      <c r="N5007" t="str">
        <f>_xlfn.CONCAT(Tableau1[[#This Row],[species_name]],Tableau1[[#This Row],[sub_reg]])</f>
        <v>Whelk27.7.e</v>
      </c>
      <c r="O5007" t="s">
        <v>32</v>
      </c>
      <c r="P5007" t="s">
        <v>33</v>
      </c>
      <c r="Q5007" t="s">
        <v>34</v>
      </c>
      <c r="R5007">
        <v>171802.88</v>
      </c>
      <c r="S5007" t="s">
        <v>35</v>
      </c>
      <c r="T5007" t="s">
        <v>328</v>
      </c>
      <c r="U5007" t="s">
        <v>329</v>
      </c>
      <c r="V5007" t="s">
        <v>226</v>
      </c>
      <c r="W5007">
        <f>IFERROR(INDEX(#REF!,MATCH(Tableau1[[#This Row],[Identifiant pour calcul]],#REF!,0),9),0)</f>
        <v>0</v>
      </c>
      <c r="X5007">
        <f>Tableau1[[#This Row],[value]]*0.125*Tableau1[[#This Row],[Sequestration factor]]</f>
        <v>0</v>
      </c>
      <c r="Y5007" t="s">
        <v>39</v>
      </c>
      <c r="Z5007" t="s">
        <v>40</v>
      </c>
      <c r="AA5007" t="s">
        <v>39</v>
      </c>
      <c r="AB5007" t="e">
        <f>INDEX(#REF!,MATCH(Tableau1[[#This Row],[species_name]],#REF!,0),2)</f>
        <v>#REF!</v>
      </c>
      <c r="AC5007" s="3" t="e">
        <f>Tableau1[[#This Row],[value]]/Tableau1[[#This Row],[débarquements totaux de l''espèce]]</f>
        <v>#REF!</v>
      </c>
    </row>
    <row r="5008" spans="1:29" x14ac:dyDescent="0.2">
      <c r="A5008" s="1">
        <v>45355</v>
      </c>
      <c r="B5008" t="s">
        <v>24</v>
      </c>
      <c r="C5008" t="s">
        <v>25</v>
      </c>
      <c r="D5008">
        <v>2022</v>
      </c>
      <c r="E5008" t="s">
        <v>86</v>
      </c>
      <c r="F5008" t="s">
        <v>217</v>
      </c>
      <c r="G5008" t="s">
        <v>88</v>
      </c>
      <c r="H5008" t="s">
        <v>29</v>
      </c>
      <c r="L5008" t="s">
        <v>660</v>
      </c>
      <c r="M5008" t="s">
        <v>661</v>
      </c>
      <c r="N5008" t="str">
        <f>_xlfn.CONCAT(Tableau1[[#This Row],[species_name]],Tableau1[[#This Row],[sub_reg]])</f>
        <v>Whelk27.7.d</v>
      </c>
      <c r="O5008" t="s">
        <v>32</v>
      </c>
      <c r="P5008" t="s">
        <v>33</v>
      </c>
      <c r="Q5008" t="s">
        <v>34</v>
      </c>
      <c r="R5008">
        <v>28430.99</v>
      </c>
      <c r="S5008" t="s">
        <v>35</v>
      </c>
      <c r="T5008" t="s">
        <v>328</v>
      </c>
      <c r="U5008" t="s">
        <v>329</v>
      </c>
      <c r="V5008" t="s">
        <v>96</v>
      </c>
      <c r="W5008">
        <f>IFERROR(INDEX(#REF!,MATCH(Tableau1[[#This Row],[Identifiant pour calcul]],#REF!,0),9),0)</f>
        <v>0</v>
      </c>
      <c r="X5008">
        <f>Tableau1[[#This Row],[value]]*0.125*Tableau1[[#This Row],[Sequestration factor]]</f>
        <v>0</v>
      </c>
      <c r="Y5008" t="s">
        <v>39</v>
      </c>
      <c r="Z5008" t="s">
        <v>40</v>
      </c>
      <c r="AA5008" t="s">
        <v>39</v>
      </c>
      <c r="AB5008" t="e">
        <f>INDEX(#REF!,MATCH(Tableau1[[#This Row],[species_name]],#REF!,0),2)</f>
        <v>#REF!</v>
      </c>
      <c r="AC5008" s="3" t="e">
        <f>Tableau1[[#This Row],[value]]/Tableau1[[#This Row],[débarquements totaux de l''espèce]]</f>
        <v>#REF!</v>
      </c>
    </row>
    <row r="5009" spans="1:29" x14ac:dyDescent="0.2">
      <c r="A5009" s="1">
        <v>45355</v>
      </c>
      <c r="B5009" t="s">
        <v>24</v>
      </c>
      <c r="C5009" t="s">
        <v>25</v>
      </c>
      <c r="D5009">
        <v>2022</v>
      </c>
      <c r="E5009" t="s">
        <v>86</v>
      </c>
      <c r="F5009" t="s">
        <v>87</v>
      </c>
      <c r="G5009" t="s">
        <v>88</v>
      </c>
      <c r="H5009" t="s">
        <v>29</v>
      </c>
      <c r="L5009" t="s">
        <v>89</v>
      </c>
      <c r="M5009" t="s">
        <v>90</v>
      </c>
      <c r="N5009" t="str">
        <f>_xlfn.CONCAT(Tableau1[[#This Row],[species_name]],Tableau1[[#This Row],[sub_reg]])</f>
        <v>Whiting27.7.d</v>
      </c>
      <c r="O5009" t="s">
        <v>32</v>
      </c>
      <c r="P5009" t="s">
        <v>33</v>
      </c>
      <c r="Q5009" t="s">
        <v>34</v>
      </c>
      <c r="R5009">
        <v>1273.58</v>
      </c>
      <c r="S5009" t="s">
        <v>35</v>
      </c>
      <c r="T5009" t="s">
        <v>94</v>
      </c>
      <c r="U5009" t="s">
        <v>95</v>
      </c>
      <c r="V5009" t="s">
        <v>96</v>
      </c>
      <c r="W5009">
        <f>IFERROR(INDEX(#REF!,MATCH(Tableau1[[#This Row],[Identifiant pour calcul]],#REF!,0),9),0)</f>
        <v>0</v>
      </c>
      <c r="X5009">
        <f>Tableau1[[#This Row],[value]]*0.125*Tableau1[[#This Row],[Sequestration factor]]</f>
        <v>0</v>
      </c>
      <c r="Y5009" t="s">
        <v>39</v>
      </c>
      <c r="Z5009" t="s">
        <v>40</v>
      </c>
      <c r="AA5009" t="s">
        <v>39</v>
      </c>
      <c r="AB5009" t="e">
        <f>INDEX(#REF!,MATCH(Tableau1[[#This Row],[species_name]],#REF!,0),2)</f>
        <v>#REF!</v>
      </c>
      <c r="AC5009" s="3" t="e">
        <f>Tableau1[[#This Row],[value]]/Tableau1[[#This Row],[débarquements totaux de l''espèce]]</f>
        <v>#REF!</v>
      </c>
    </row>
    <row r="5010" spans="1:29" x14ac:dyDescent="0.2">
      <c r="A5010" s="1">
        <v>45355</v>
      </c>
      <c r="B5010" t="s">
        <v>24</v>
      </c>
      <c r="C5010" t="s">
        <v>25</v>
      </c>
      <c r="D5010">
        <v>2022</v>
      </c>
      <c r="E5010" t="s">
        <v>86</v>
      </c>
      <c r="F5010" t="s">
        <v>217</v>
      </c>
      <c r="G5010" t="s">
        <v>77</v>
      </c>
      <c r="H5010" t="s">
        <v>29</v>
      </c>
      <c r="L5010" t="s">
        <v>218</v>
      </c>
      <c r="M5010" t="s">
        <v>219</v>
      </c>
      <c r="N5010" t="str">
        <f>_xlfn.CONCAT(Tableau1[[#This Row],[species_name]],Tableau1[[#This Row],[sub_reg]])</f>
        <v>Whiting27.7.d</v>
      </c>
      <c r="O5010" t="s">
        <v>32</v>
      </c>
      <c r="P5010" t="s">
        <v>33</v>
      </c>
      <c r="Q5010" t="s">
        <v>34</v>
      </c>
      <c r="R5010">
        <v>3131.7</v>
      </c>
      <c r="S5010" t="s">
        <v>35</v>
      </c>
      <c r="T5010" t="s">
        <v>94</v>
      </c>
      <c r="U5010" t="s">
        <v>95</v>
      </c>
      <c r="V5010" t="s">
        <v>96</v>
      </c>
      <c r="W5010">
        <f>IFERROR(INDEX(#REF!,MATCH(Tableau1[[#This Row],[Identifiant pour calcul]],#REF!,0),9),0)</f>
        <v>0</v>
      </c>
      <c r="X5010">
        <f>Tableau1[[#This Row],[value]]*0.125*Tableau1[[#This Row],[Sequestration factor]]</f>
        <v>0</v>
      </c>
      <c r="Y5010" t="s">
        <v>39</v>
      </c>
      <c r="Z5010" t="s">
        <v>40</v>
      </c>
      <c r="AA5010" t="s">
        <v>39</v>
      </c>
      <c r="AB5010" t="e">
        <f>INDEX(#REF!,MATCH(Tableau1[[#This Row],[species_name]],#REF!,0),2)</f>
        <v>#REF!</v>
      </c>
      <c r="AC5010" s="3" t="e">
        <f>Tableau1[[#This Row],[value]]/Tableau1[[#This Row],[débarquements totaux de l''espèce]]</f>
        <v>#REF!</v>
      </c>
    </row>
    <row r="5011" spans="1:29" x14ac:dyDescent="0.2">
      <c r="A5011" s="1">
        <v>45355</v>
      </c>
      <c r="B5011" t="s">
        <v>24</v>
      </c>
      <c r="C5011" t="s">
        <v>25</v>
      </c>
      <c r="D5011">
        <v>2022</v>
      </c>
      <c r="E5011" t="s">
        <v>86</v>
      </c>
      <c r="F5011" t="s">
        <v>372</v>
      </c>
      <c r="G5011" t="s">
        <v>88</v>
      </c>
      <c r="H5011" t="s">
        <v>29</v>
      </c>
      <c r="L5011" t="s">
        <v>373</v>
      </c>
      <c r="M5011" t="s">
        <v>374</v>
      </c>
      <c r="N5011" t="str">
        <f>_xlfn.CONCAT(Tableau1[[#This Row],[species_name]],Tableau1[[#This Row],[sub_reg]])</f>
        <v>Whiting27.7.d</v>
      </c>
      <c r="O5011" t="s">
        <v>32</v>
      </c>
      <c r="P5011" t="s">
        <v>33</v>
      </c>
      <c r="Q5011" t="s">
        <v>34</v>
      </c>
      <c r="R5011">
        <v>63339.42</v>
      </c>
      <c r="S5011" t="s">
        <v>35</v>
      </c>
      <c r="T5011" t="s">
        <v>94</v>
      </c>
      <c r="U5011" t="s">
        <v>95</v>
      </c>
      <c r="V5011" t="s">
        <v>96</v>
      </c>
      <c r="W5011">
        <f>IFERROR(INDEX(#REF!,MATCH(Tableau1[[#This Row],[Identifiant pour calcul]],#REF!,0),9),0)</f>
        <v>0</v>
      </c>
      <c r="X5011">
        <f>Tableau1[[#This Row],[value]]*0.125*Tableau1[[#This Row],[Sequestration factor]]</f>
        <v>0</v>
      </c>
      <c r="Y5011" t="s">
        <v>39</v>
      </c>
      <c r="Z5011" t="s">
        <v>40</v>
      </c>
      <c r="AA5011" t="s">
        <v>39</v>
      </c>
      <c r="AB5011" t="e">
        <f>INDEX(#REF!,MATCH(Tableau1[[#This Row],[species_name]],#REF!,0),2)</f>
        <v>#REF!</v>
      </c>
      <c r="AC5011" s="3" t="e">
        <f>Tableau1[[#This Row],[value]]/Tableau1[[#This Row],[débarquements totaux de l''espèce]]</f>
        <v>#REF!</v>
      </c>
    </row>
    <row r="5012" spans="1:29" x14ac:dyDescent="0.2">
      <c r="A5012" s="1">
        <v>45355</v>
      </c>
      <c r="B5012" t="s">
        <v>24</v>
      </c>
      <c r="C5012" t="s">
        <v>25</v>
      </c>
      <c r="D5012">
        <v>2022</v>
      </c>
      <c r="E5012" t="s">
        <v>86</v>
      </c>
      <c r="F5012" t="s">
        <v>372</v>
      </c>
      <c r="G5012" t="s">
        <v>88</v>
      </c>
      <c r="H5012" t="s">
        <v>29</v>
      </c>
      <c r="L5012" t="s">
        <v>373</v>
      </c>
      <c r="M5012" t="s">
        <v>374</v>
      </c>
      <c r="N5012" t="str">
        <f>_xlfn.CONCAT(Tableau1[[#This Row],[species_name]],Tableau1[[#This Row],[sub_reg]])</f>
        <v>Whiting27.8.a</v>
      </c>
      <c r="O5012" t="s">
        <v>32</v>
      </c>
      <c r="P5012" t="s">
        <v>33</v>
      </c>
      <c r="Q5012" t="s">
        <v>34</v>
      </c>
      <c r="R5012">
        <v>54122.9</v>
      </c>
      <c r="S5012" t="s">
        <v>35</v>
      </c>
      <c r="T5012" t="s">
        <v>94</v>
      </c>
      <c r="U5012" t="s">
        <v>95</v>
      </c>
      <c r="V5012" t="s">
        <v>331</v>
      </c>
      <c r="W5012">
        <f>IFERROR(INDEX(#REF!,MATCH(Tableau1[[#This Row],[Identifiant pour calcul]],#REF!,0),9),0)</f>
        <v>0</v>
      </c>
      <c r="X5012">
        <f>Tableau1[[#This Row],[value]]*0.125*Tableau1[[#This Row],[Sequestration factor]]</f>
        <v>0</v>
      </c>
      <c r="Y5012" t="s">
        <v>39</v>
      </c>
      <c r="Z5012" t="s">
        <v>40</v>
      </c>
      <c r="AA5012" t="s">
        <v>39</v>
      </c>
      <c r="AB5012" t="e">
        <f>INDEX(#REF!,MATCH(Tableau1[[#This Row],[species_name]],#REF!,0),2)</f>
        <v>#REF!</v>
      </c>
      <c r="AC5012" s="3" t="e">
        <f>Tableau1[[#This Row],[value]]/Tableau1[[#This Row],[débarquements totaux de l''espèce]]</f>
        <v>#REF!</v>
      </c>
    </row>
    <row r="5013" spans="1:29" x14ac:dyDescent="0.2">
      <c r="A5013" s="1">
        <v>45355</v>
      </c>
      <c r="B5013" t="s">
        <v>24</v>
      </c>
      <c r="C5013" t="s">
        <v>25</v>
      </c>
      <c r="D5013">
        <v>2022</v>
      </c>
      <c r="E5013" t="s">
        <v>86</v>
      </c>
      <c r="F5013" t="s">
        <v>372</v>
      </c>
      <c r="G5013" t="s">
        <v>88</v>
      </c>
      <c r="H5013" t="s">
        <v>29</v>
      </c>
      <c r="L5013" t="s">
        <v>373</v>
      </c>
      <c r="M5013" t="s">
        <v>374</v>
      </c>
      <c r="N5013" t="str">
        <f>_xlfn.CONCAT(Tableau1[[#This Row],[species_name]],Tableau1[[#This Row],[sub_reg]])</f>
        <v>Whiting27.4.b</v>
      </c>
      <c r="O5013" t="s">
        <v>32</v>
      </c>
      <c r="P5013" t="s">
        <v>33</v>
      </c>
      <c r="Q5013" t="s">
        <v>34</v>
      </c>
      <c r="R5013">
        <v>3791.65</v>
      </c>
      <c r="S5013" t="s">
        <v>35</v>
      </c>
      <c r="T5013" t="s">
        <v>94</v>
      </c>
      <c r="U5013" t="s">
        <v>95</v>
      </c>
      <c r="V5013" t="s">
        <v>388</v>
      </c>
      <c r="W5013">
        <f>IFERROR(INDEX(#REF!,MATCH(Tableau1[[#This Row],[Identifiant pour calcul]],#REF!,0),9),0)</f>
        <v>0</v>
      </c>
      <c r="X5013">
        <f>Tableau1[[#This Row],[value]]*0.125*Tableau1[[#This Row],[Sequestration factor]]</f>
        <v>0</v>
      </c>
      <c r="Y5013" t="s">
        <v>39</v>
      </c>
      <c r="Z5013" t="s">
        <v>40</v>
      </c>
      <c r="AA5013" t="s">
        <v>39</v>
      </c>
      <c r="AB5013" t="e">
        <f>INDEX(#REF!,MATCH(Tableau1[[#This Row],[species_name]],#REF!,0),2)</f>
        <v>#REF!</v>
      </c>
      <c r="AC5013" s="3" t="e">
        <f>Tableau1[[#This Row],[value]]/Tableau1[[#This Row],[débarquements totaux de l''espèce]]</f>
        <v>#REF!</v>
      </c>
    </row>
    <row r="5014" spans="1:29" x14ac:dyDescent="0.2">
      <c r="A5014" s="1">
        <v>45355</v>
      </c>
      <c r="B5014" t="s">
        <v>24</v>
      </c>
      <c r="C5014" t="s">
        <v>25</v>
      </c>
      <c r="D5014">
        <v>2022</v>
      </c>
      <c r="E5014" t="s">
        <v>86</v>
      </c>
      <c r="F5014" t="s">
        <v>372</v>
      </c>
      <c r="G5014" t="s">
        <v>88</v>
      </c>
      <c r="H5014" t="s">
        <v>29</v>
      </c>
      <c r="L5014" t="s">
        <v>373</v>
      </c>
      <c r="M5014" t="s">
        <v>374</v>
      </c>
      <c r="N5014" t="str">
        <f>_xlfn.CONCAT(Tableau1[[#This Row],[species_name]],Tableau1[[#This Row],[sub_reg]])</f>
        <v>Whiting27.4.c</v>
      </c>
      <c r="O5014" t="s">
        <v>32</v>
      </c>
      <c r="P5014" t="s">
        <v>33</v>
      </c>
      <c r="Q5014" t="s">
        <v>34</v>
      </c>
      <c r="R5014">
        <v>53232.38</v>
      </c>
      <c r="S5014" t="s">
        <v>35</v>
      </c>
      <c r="T5014" t="s">
        <v>94</v>
      </c>
      <c r="U5014" t="s">
        <v>95</v>
      </c>
      <c r="V5014" t="s">
        <v>389</v>
      </c>
      <c r="W5014">
        <f>IFERROR(INDEX(#REF!,MATCH(Tableau1[[#This Row],[Identifiant pour calcul]],#REF!,0),9),0)</f>
        <v>0</v>
      </c>
      <c r="X5014">
        <f>Tableau1[[#This Row],[value]]*0.125*Tableau1[[#This Row],[Sequestration factor]]</f>
        <v>0</v>
      </c>
      <c r="Y5014" t="s">
        <v>39</v>
      </c>
      <c r="Z5014" t="s">
        <v>40</v>
      </c>
      <c r="AA5014" t="s">
        <v>39</v>
      </c>
      <c r="AB5014" t="e">
        <f>INDEX(#REF!,MATCH(Tableau1[[#This Row],[species_name]],#REF!,0),2)</f>
        <v>#REF!</v>
      </c>
      <c r="AC5014" s="3" t="e">
        <f>Tableau1[[#This Row],[value]]/Tableau1[[#This Row],[débarquements totaux de l''espèce]]</f>
        <v>#REF!</v>
      </c>
    </row>
    <row r="5015" spans="1:29" x14ac:dyDescent="0.2">
      <c r="A5015" s="1">
        <v>45355</v>
      </c>
      <c r="B5015" t="s">
        <v>24</v>
      </c>
      <c r="C5015" t="s">
        <v>25</v>
      </c>
      <c r="D5015">
        <v>2022</v>
      </c>
      <c r="E5015" t="s">
        <v>86</v>
      </c>
      <c r="F5015" t="s">
        <v>372</v>
      </c>
      <c r="G5015" t="s">
        <v>88</v>
      </c>
      <c r="H5015" t="s">
        <v>29</v>
      </c>
      <c r="L5015" t="s">
        <v>373</v>
      </c>
      <c r="M5015" t="s">
        <v>374</v>
      </c>
      <c r="N5015" t="str">
        <f>_xlfn.CONCAT(Tableau1[[#This Row],[species_name]],Tableau1[[#This Row],[sub_reg]])</f>
        <v>Whiting27.7.e</v>
      </c>
      <c r="O5015" t="s">
        <v>32</v>
      </c>
      <c r="P5015" t="s">
        <v>33</v>
      </c>
      <c r="Q5015" t="s">
        <v>34</v>
      </c>
      <c r="R5015">
        <v>11861.14</v>
      </c>
      <c r="S5015" t="s">
        <v>35</v>
      </c>
      <c r="T5015" t="s">
        <v>94</v>
      </c>
      <c r="U5015" t="s">
        <v>95</v>
      </c>
      <c r="V5015" t="s">
        <v>226</v>
      </c>
      <c r="W5015">
        <f>IFERROR(INDEX(#REF!,MATCH(Tableau1[[#This Row],[Identifiant pour calcul]],#REF!,0),9),0)</f>
        <v>0</v>
      </c>
      <c r="X5015">
        <f>Tableau1[[#This Row],[value]]*0.125*Tableau1[[#This Row],[Sequestration factor]]</f>
        <v>0</v>
      </c>
      <c r="Y5015" t="s">
        <v>39</v>
      </c>
      <c r="Z5015" t="s">
        <v>40</v>
      </c>
      <c r="AA5015" t="s">
        <v>39</v>
      </c>
      <c r="AB5015" t="e">
        <f>INDEX(#REF!,MATCH(Tableau1[[#This Row],[species_name]],#REF!,0),2)</f>
        <v>#REF!</v>
      </c>
      <c r="AC5015" s="3" t="e">
        <f>Tableau1[[#This Row],[value]]/Tableau1[[#This Row],[débarquements totaux de l''espèce]]</f>
        <v>#REF!</v>
      </c>
    </row>
    <row r="5016" spans="1:29" x14ac:dyDescent="0.2">
      <c r="A5016" s="1">
        <v>45355</v>
      </c>
      <c r="B5016" t="s">
        <v>24</v>
      </c>
      <c r="C5016" t="s">
        <v>25</v>
      </c>
      <c r="D5016">
        <v>2022</v>
      </c>
      <c r="E5016" t="s">
        <v>86</v>
      </c>
      <c r="F5016" t="s">
        <v>372</v>
      </c>
      <c r="G5016" t="s">
        <v>406</v>
      </c>
      <c r="H5016" t="s">
        <v>29</v>
      </c>
      <c r="L5016" t="s">
        <v>418</v>
      </c>
      <c r="M5016" t="s">
        <v>419</v>
      </c>
      <c r="N5016" t="str">
        <f>_xlfn.CONCAT(Tableau1[[#This Row],[species_name]],Tableau1[[#This Row],[sub_reg]])</f>
        <v>Whiting27.4.c</v>
      </c>
      <c r="O5016" t="s">
        <v>32</v>
      </c>
      <c r="P5016" t="s">
        <v>33</v>
      </c>
      <c r="Q5016" t="s">
        <v>34</v>
      </c>
      <c r="R5016">
        <v>137860.5</v>
      </c>
      <c r="S5016" t="s">
        <v>35</v>
      </c>
      <c r="T5016" t="s">
        <v>94</v>
      </c>
      <c r="U5016" t="s">
        <v>95</v>
      </c>
      <c r="V5016" t="s">
        <v>389</v>
      </c>
      <c r="W5016">
        <f>IFERROR(INDEX(#REF!,MATCH(Tableau1[[#This Row],[Identifiant pour calcul]],#REF!,0),9),0)</f>
        <v>0</v>
      </c>
      <c r="X5016">
        <f>Tableau1[[#This Row],[value]]*0.125*Tableau1[[#This Row],[Sequestration factor]]</f>
        <v>0</v>
      </c>
      <c r="Y5016" t="s">
        <v>39</v>
      </c>
      <c r="Z5016" t="s">
        <v>40</v>
      </c>
      <c r="AA5016" t="s">
        <v>39</v>
      </c>
      <c r="AB5016" t="e">
        <f>INDEX(#REF!,MATCH(Tableau1[[#This Row],[species_name]],#REF!,0),2)</f>
        <v>#REF!</v>
      </c>
      <c r="AC5016" s="3" t="e">
        <f>Tableau1[[#This Row],[value]]/Tableau1[[#This Row],[débarquements totaux de l''espèce]]</f>
        <v>#REF!</v>
      </c>
    </row>
    <row r="5017" spans="1:29" x14ac:dyDescent="0.2">
      <c r="A5017" s="1">
        <v>45355</v>
      </c>
      <c r="B5017" t="s">
        <v>24</v>
      </c>
      <c r="C5017" t="s">
        <v>25</v>
      </c>
      <c r="D5017">
        <v>2022</v>
      </c>
      <c r="E5017" t="s">
        <v>86</v>
      </c>
      <c r="F5017" t="s">
        <v>372</v>
      </c>
      <c r="G5017" t="s">
        <v>406</v>
      </c>
      <c r="H5017" t="s">
        <v>29</v>
      </c>
      <c r="L5017" t="s">
        <v>418</v>
      </c>
      <c r="M5017" t="s">
        <v>419</v>
      </c>
      <c r="N5017" t="str">
        <f>_xlfn.CONCAT(Tableau1[[#This Row],[species_name]],Tableau1[[#This Row],[sub_reg]])</f>
        <v>Whiting27.7.e</v>
      </c>
      <c r="O5017" t="s">
        <v>32</v>
      </c>
      <c r="P5017" t="s">
        <v>33</v>
      </c>
      <c r="Q5017" t="s">
        <v>34</v>
      </c>
      <c r="R5017">
        <v>66853.16</v>
      </c>
      <c r="S5017" t="s">
        <v>35</v>
      </c>
      <c r="T5017" t="s">
        <v>94</v>
      </c>
      <c r="U5017" t="s">
        <v>95</v>
      </c>
      <c r="V5017" t="s">
        <v>226</v>
      </c>
      <c r="W5017">
        <f>IFERROR(INDEX(#REF!,MATCH(Tableau1[[#This Row],[Identifiant pour calcul]],#REF!,0),9),0)</f>
        <v>0</v>
      </c>
      <c r="X5017">
        <f>Tableau1[[#This Row],[value]]*0.125*Tableau1[[#This Row],[Sequestration factor]]</f>
        <v>0</v>
      </c>
      <c r="Y5017" t="s">
        <v>39</v>
      </c>
      <c r="Z5017" t="s">
        <v>40</v>
      </c>
      <c r="AA5017" t="s">
        <v>39</v>
      </c>
      <c r="AB5017" t="e">
        <f>INDEX(#REF!,MATCH(Tableau1[[#This Row],[species_name]],#REF!,0),2)</f>
        <v>#REF!</v>
      </c>
      <c r="AC5017" s="3" t="e">
        <f>Tableau1[[#This Row],[value]]/Tableau1[[#This Row],[débarquements totaux de l''espèce]]</f>
        <v>#REF!</v>
      </c>
    </row>
    <row r="5018" spans="1:29" x14ac:dyDescent="0.2">
      <c r="A5018" s="1">
        <v>45355</v>
      </c>
      <c r="B5018" t="s">
        <v>24</v>
      </c>
      <c r="C5018" t="s">
        <v>25</v>
      </c>
      <c r="D5018">
        <v>2022</v>
      </c>
      <c r="E5018" t="s">
        <v>86</v>
      </c>
      <c r="F5018" t="s">
        <v>372</v>
      </c>
      <c r="G5018" t="s">
        <v>406</v>
      </c>
      <c r="H5018" t="s">
        <v>29</v>
      </c>
      <c r="L5018" t="s">
        <v>418</v>
      </c>
      <c r="M5018" t="s">
        <v>419</v>
      </c>
      <c r="N5018" t="str">
        <f>_xlfn.CONCAT(Tableau1[[#This Row],[species_name]],Tableau1[[#This Row],[sub_reg]])</f>
        <v>Whiting27.4.b</v>
      </c>
      <c r="O5018" t="s">
        <v>32</v>
      </c>
      <c r="P5018" t="s">
        <v>33</v>
      </c>
      <c r="Q5018" t="s">
        <v>34</v>
      </c>
      <c r="R5018">
        <v>1901.03</v>
      </c>
      <c r="S5018" t="s">
        <v>35</v>
      </c>
      <c r="T5018" t="s">
        <v>94</v>
      </c>
      <c r="U5018" t="s">
        <v>95</v>
      </c>
      <c r="V5018" t="s">
        <v>388</v>
      </c>
      <c r="W5018">
        <f>IFERROR(INDEX(#REF!,MATCH(Tableau1[[#This Row],[Identifiant pour calcul]],#REF!,0),9),0)</f>
        <v>0</v>
      </c>
      <c r="X5018">
        <f>Tableau1[[#This Row],[value]]*0.125*Tableau1[[#This Row],[Sequestration factor]]</f>
        <v>0</v>
      </c>
      <c r="Y5018" t="s">
        <v>39</v>
      </c>
      <c r="Z5018" t="s">
        <v>40</v>
      </c>
      <c r="AA5018" t="s">
        <v>39</v>
      </c>
      <c r="AB5018" t="e">
        <f>INDEX(#REF!,MATCH(Tableau1[[#This Row],[species_name]],#REF!,0),2)</f>
        <v>#REF!</v>
      </c>
      <c r="AC5018" s="3" t="e">
        <f>Tableau1[[#This Row],[value]]/Tableau1[[#This Row],[débarquements totaux de l''espèce]]</f>
        <v>#REF!</v>
      </c>
    </row>
    <row r="5019" spans="1:29" x14ac:dyDescent="0.2">
      <c r="A5019" s="1">
        <v>45355</v>
      </c>
      <c r="B5019" t="s">
        <v>24</v>
      </c>
      <c r="C5019" t="s">
        <v>25</v>
      </c>
      <c r="D5019">
        <v>2022</v>
      </c>
      <c r="E5019" t="s">
        <v>86</v>
      </c>
      <c r="F5019" t="s">
        <v>59</v>
      </c>
      <c r="G5019" t="s">
        <v>107</v>
      </c>
      <c r="H5019" t="s">
        <v>29</v>
      </c>
      <c r="M5019" t="s">
        <v>506</v>
      </c>
      <c r="N5019" t="str">
        <f>_xlfn.CONCAT(Tableau1[[#This Row],[species_name]],Tableau1[[#This Row],[sub_reg]])</f>
        <v>Whiting27.7.e</v>
      </c>
      <c r="O5019" t="s">
        <v>32</v>
      </c>
      <c r="P5019" t="s">
        <v>33</v>
      </c>
      <c r="Q5019" t="s">
        <v>34</v>
      </c>
      <c r="R5019">
        <v>4543.8100000000004</v>
      </c>
      <c r="S5019" t="s">
        <v>35</v>
      </c>
      <c r="T5019" t="s">
        <v>94</v>
      </c>
      <c r="U5019" t="s">
        <v>95</v>
      </c>
      <c r="V5019" t="s">
        <v>226</v>
      </c>
      <c r="W5019">
        <f>IFERROR(INDEX(#REF!,MATCH(Tableau1[[#This Row],[Identifiant pour calcul]],#REF!,0),9),0)</f>
        <v>0</v>
      </c>
      <c r="X5019">
        <f>Tableau1[[#This Row],[value]]*0.125*Tableau1[[#This Row],[Sequestration factor]]</f>
        <v>0</v>
      </c>
      <c r="Y5019" t="s">
        <v>39</v>
      </c>
      <c r="Z5019" t="s">
        <v>40</v>
      </c>
      <c r="AA5019" t="s">
        <v>39</v>
      </c>
      <c r="AB5019" t="e">
        <f>INDEX(#REF!,MATCH(Tableau1[[#This Row],[species_name]],#REF!,0),2)</f>
        <v>#REF!</v>
      </c>
      <c r="AC5019" s="3" t="e">
        <f>Tableau1[[#This Row],[value]]/Tableau1[[#This Row],[débarquements totaux de l''espèce]]</f>
        <v>#REF!</v>
      </c>
    </row>
    <row r="5020" spans="1:29" x14ac:dyDescent="0.2">
      <c r="A5020" s="1">
        <v>45355</v>
      </c>
      <c r="B5020" t="s">
        <v>24</v>
      </c>
      <c r="C5020" t="s">
        <v>25</v>
      </c>
      <c r="D5020">
        <v>2022</v>
      </c>
      <c r="E5020" t="s">
        <v>86</v>
      </c>
      <c r="F5020" t="s">
        <v>59</v>
      </c>
      <c r="G5020" t="s">
        <v>107</v>
      </c>
      <c r="H5020" t="s">
        <v>29</v>
      </c>
      <c r="M5020" t="s">
        <v>506</v>
      </c>
      <c r="N5020" t="str">
        <f>_xlfn.CONCAT(Tableau1[[#This Row],[species_name]],Tableau1[[#This Row],[sub_reg]])</f>
        <v>Whiting27.8.a</v>
      </c>
      <c r="O5020" t="s">
        <v>32</v>
      </c>
      <c r="P5020" t="s">
        <v>33</v>
      </c>
      <c r="Q5020" t="s">
        <v>34</v>
      </c>
      <c r="R5020">
        <v>116572.52</v>
      </c>
      <c r="S5020" t="s">
        <v>35</v>
      </c>
      <c r="T5020" t="s">
        <v>94</v>
      </c>
      <c r="U5020" t="s">
        <v>95</v>
      </c>
      <c r="V5020" t="s">
        <v>331</v>
      </c>
      <c r="W5020">
        <f>IFERROR(INDEX(#REF!,MATCH(Tableau1[[#This Row],[Identifiant pour calcul]],#REF!,0),9),0)</f>
        <v>0</v>
      </c>
      <c r="X5020">
        <f>Tableau1[[#This Row],[value]]*0.125*Tableau1[[#This Row],[Sequestration factor]]</f>
        <v>0</v>
      </c>
      <c r="Y5020" t="s">
        <v>39</v>
      </c>
      <c r="Z5020" t="s">
        <v>40</v>
      </c>
      <c r="AA5020" t="s">
        <v>39</v>
      </c>
      <c r="AB5020" t="e">
        <f>INDEX(#REF!,MATCH(Tableau1[[#This Row],[species_name]],#REF!,0),2)</f>
        <v>#REF!</v>
      </c>
      <c r="AC5020" s="3" t="e">
        <f>Tableau1[[#This Row],[value]]/Tableau1[[#This Row],[débarquements totaux de l''espèce]]</f>
        <v>#REF!</v>
      </c>
    </row>
    <row r="5021" spans="1:29" x14ac:dyDescent="0.2">
      <c r="A5021" s="1">
        <v>45355</v>
      </c>
      <c r="B5021" t="s">
        <v>24</v>
      </c>
      <c r="C5021" t="s">
        <v>25</v>
      </c>
      <c r="D5021">
        <v>2022</v>
      </c>
      <c r="E5021" t="s">
        <v>86</v>
      </c>
      <c r="F5021" t="s">
        <v>372</v>
      </c>
      <c r="G5021" t="s">
        <v>77</v>
      </c>
      <c r="H5021" t="s">
        <v>29</v>
      </c>
      <c r="L5021" t="s">
        <v>515</v>
      </c>
      <c r="M5021" t="s">
        <v>516</v>
      </c>
      <c r="N5021" t="str">
        <f>_xlfn.CONCAT(Tableau1[[#This Row],[species_name]],Tableau1[[#This Row],[sub_reg]])</f>
        <v>Whiting27.7.d</v>
      </c>
      <c r="O5021" t="s">
        <v>32</v>
      </c>
      <c r="P5021" t="s">
        <v>33</v>
      </c>
      <c r="Q5021" t="s">
        <v>34</v>
      </c>
      <c r="R5021">
        <v>16716.080000000002</v>
      </c>
      <c r="S5021" t="s">
        <v>35</v>
      </c>
      <c r="T5021" t="s">
        <v>94</v>
      </c>
      <c r="U5021" t="s">
        <v>95</v>
      </c>
      <c r="V5021" t="s">
        <v>96</v>
      </c>
      <c r="W5021">
        <f>IFERROR(INDEX(#REF!,MATCH(Tableau1[[#This Row],[Identifiant pour calcul]],#REF!,0),9),0)</f>
        <v>0</v>
      </c>
      <c r="X5021">
        <f>Tableau1[[#This Row],[value]]*0.125*Tableau1[[#This Row],[Sequestration factor]]</f>
        <v>0</v>
      </c>
      <c r="Y5021" t="s">
        <v>39</v>
      </c>
      <c r="Z5021" t="s">
        <v>40</v>
      </c>
      <c r="AA5021" t="s">
        <v>39</v>
      </c>
      <c r="AB5021" t="e">
        <f>INDEX(#REF!,MATCH(Tableau1[[#This Row],[species_name]],#REF!,0),2)</f>
        <v>#REF!</v>
      </c>
      <c r="AC5021" s="3" t="e">
        <f>Tableau1[[#This Row],[value]]/Tableau1[[#This Row],[débarquements totaux de l''espèce]]</f>
        <v>#REF!</v>
      </c>
    </row>
    <row r="5022" spans="1:29" x14ac:dyDescent="0.2">
      <c r="A5022" s="1">
        <v>45355</v>
      </c>
      <c r="B5022" t="s">
        <v>24</v>
      </c>
      <c r="C5022" t="s">
        <v>25</v>
      </c>
      <c r="D5022">
        <v>2022</v>
      </c>
      <c r="E5022" t="s">
        <v>86</v>
      </c>
      <c r="F5022" t="s">
        <v>523</v>
      </c>
      <c r="G5022" t="s">
        <v>406</v>
      </c>
      <c r="H5022" t="s">
        <v>29</v>
      </c>
      <c r="L5022" t="s">
        <v>524</v>
      </c>
      <c r="M5022" t="s">
        <v>525</v>
      </c>
      <c r="N5022" t="str">
        <f>_xlfn.CONCAT(Tableau1[[#This Row],[species_name]],Tableau1[[#This Row],[sub_reg]])</f>
        <v>Whiting27.8.b</v>
      </c>
      <c r="O5022" t="s">
        <v>32</v>
      </c>
      <c r="P5022" t="s">
        <v>33</v>
      </c>
      <c r="Q5022" t="s">
        <v>34</v>
      </c>
      <c r="R5022">
        <v>2150.8000000000002</v>
      </c>
      <c r="S5022" t="s">
        <v>35</v>
      </c>
      <c r="T5022" t="s">
        <v>94</v>
      </c>
      <c r="U5022" t="s">
        <v>95</v>
      </c>
      <c r="V5022" t="s">
        <v>338</v>
      </c>
      <c r="W5022">
        <f>IFERROR(INDEX(#REF!,MATCH(Tableau1[[#This Row],[Identifiant pour calcul]],#REF!,0),9),0)</f>
        <v>0</v>
      </c>
      <c r="X5022">
        <f>Tableau1[[#This Row],[value]]*0.125*Tableau1[[#This Row],[Sequestration factor]]</f>
        <v>0</v>
      </c>
      <c r="Y5022" t="s">
        <v>39</v>
      </c>
      <c r="Z5022" t="s">
        <v>40</v>
      </c>
      <c r="AA5022" t="s">
        <v>39</v>
      </c>
      <c r="AB5022" t="e">
        <f>INDEX(#REF!,MATCH(Tableau1[[#This Row],[species_name]],#REF!,0),2)</f>
        <v>#REF!</v>
      </c>
      <c r="AC5022" s="3" t="e">
        <f>Tableau1[[#This Row],[value]]/Tableau1[[#This Row],[débarquements totaux de l''espèce]]</f>
        <v>#REF!</v>
      </c>
    </row>
    <row r="5023" spans="1:29" x14ac:dyDescent="0.2">
      <c r="A5023" s="1">
        <v>45355</v>
      </c>
      <c r="B5023" t="s">
        <v>24</v>
      </c>
      <c r="C5023" t="s">
        <v>25</v>
      </c>
      <c r="D5023">
        <v>2022</v>
      </c>
      <c r="E5023" t="s">
        <v>86</v>
      </c>
      <c r="F5023" t="s">
        <v>523</v>
      </c>
      <c r="G5023" t="s">
        <v>406</v>
      </c>
      <c r="H5023" t="s">
        <v>29</v>
      </c>
      <c r="L5023" t="s">
        <v>524</v>
      </c>
      <c r="M5023" t="s">
        <v>525</v>
      </c>
      <c r="N5023" t="str">
        <f>_xlfn.CONCAT(Tableau1[[#This Row],[species_name]],Tableau1[[#This Row],[sub_reg]])</f>
        <v>Whiting27.8.a</v>
      </c>
      <c r="O5023" t="s">
        <v>32</v>
      </c>
      <c r="P5023" t="s">
        <v>33</v>
      </c>
      <c r="Q5023" t="s">
        <v>34</v>
      </c>
      <c r="R5023">
        <v>6411.59</v>
      </c>
      <c r="S5023" t="s">
        <v>35</v>
      </c>
      <c r="T5023" t="s">
        <v>94</v>
      </c>
      <c r="U5023" t="s">
        <v>95</v>
      </c>
      <c r="V5023" t="s">
        <v>331</v>
      </c>
      <c r="W5023">
        <f>IFERROR(INDEX(#REF!,MATCH(Tableau1[[#This Row],[Identifiant pour calcul]],#REF!,0),9),0)</f>
        <v>0</v>
      </c>
      <c r="X5023">
        <f>Tableau1[[#This Row],[value]]*0.125*Tableau1[[#This Row],[Sequestration factor]]</f>
        <v>0</v>
      </c>
      <c r="Y5023" t="s">
        <v>39</v>
      </c>
      <c r="Z5023" t="s">
        <v>40</v>
      </c>
      <c r="AA5023" t="s">
        <v>39</v>
      </c>
      <c r="AB5023" t="e">
        <f>INDEX(#REF!,MATCH(Tableau1[[#This Row],[species_name]],#REF!,0),2)</f>
        <v>#REF!</v>
      </c>
      <c r="AC5023" s="3" t="e">
        <f>Tableau1[[#This Row],[value]]/Tableau1[[#This Row],[débarquements totaux de l''espèce]]</f>
        <v>#REF!</v>
      </c>
    </row>
    <row r="5024" spans="1:29" x14ac:dyDescent="0.2">
      <c r="A5024" s="1">
        <v>45355</v>
      </c>
      <c r="B5024" t="s">
        <v>24</v>
      </c>
      <c r="C5024" t="s">
        <v>25</v>
      </c>
      <c r="D5024">
        <v>2022</v>
      </c>
      <c r="E5024" t="s">
        <v>26</v>
      </c>
      <c r="F5024" t="s">
        <v>158</v>
      </c>
      <c r="G5024" t="s">
        <v>88</v>
      </c>
      <c r="H5024" t="s">
        <v>29</v>
      </c>
      <c r="L5024" t="s">
        <v>30</v>
      </c>
      <c r="M5024" t="s">
        <v>31</v>
      </c>
      <c r="N5024" t="str">
        <f>_xlfn.CONCAT(Tableau1[[#This Row],[species_name]],Tableau1[[#This Row],[sub_reg]])</f>
        <v>Whitingsa 7</v>
      </c>
      <c r="O5024" t="s">
        <v>32</v>
      </c>
      <c r="P5024" t="s">
        <v>33</v>
      </c>
      <c r="Q5024" t="s">
        <v>34</v>
      </c>
      <c r="R5024">
        <v>6552.68</v>
      </c>
      <c r="S5024" t="s">
        <v>35</v>
      </c>
      <c r="T5024" t="s">
        <v>94</v>
      </c>
      <c r="U5024" t="s">
        <v>95</v>
      </c>
      <c r="V5024" t="s">
        <v>62</v>
      </c>
      <c r="W5024">
        <f>IFERROR(INDEX(#REF!,MATCH(Tableau1[[#This Row],[Identifiant pour calcul]],#REF!,0),9),0)</f>
        <v>0</v>
      </c>
      <c r="X5024">
        <f>Tableau1[[#This Row],[value]]*0.125*Tableau1[[#This Row],[Sequestration factor]]</f>
        <v>0</v>
      </c>
      <c r="Y5024" t="s">
        <v>39</v>
      </c>
      <c r="Z5024" t="s">
        <v>40</v>
      </c>
      <c r="AA5024" t="s">
        <v>39</v>
      </c>
      <c r="AB5024" t="e">
        <f>INDEX(#REF!,MATCH(Tableau1[[#This Row],[species_name]],#REF!,0),2)</f>
        <v>#REF!</v>
      </c>
      <c r="AC5024" s="3" t="e">
        <f>Tableau1[[#This Row],[value]]/Tableau1[[#This Row],[débarquements totaux de l''espèce]]</f>
        <v>#REF!</v>
      </c>
    </row>
    <row r="5025" spans="1:29" x14ac:dyDescent="0.2">
      <c r="A5025" s="1">
        <v>45355</v>
      </c>
      <c r="B5025" t="s">
        <v>24</v>
      </c>
      <c r="C5025" t="s">
        <v>25</v>
      </c>
      <c r="D5025">
        <v>2022</v>
      </c>
      <c r="E5025" t="s">
        <v>86</v>
      </c>
      <c r="F5025" t="s">
        <v>158</v>
      </c>
      <c r="G5025" t="s">
        <v>77</v>
      </c>
      <c r="H5025" t="s">
        <v>29</v>
      </c>
      <c r="L5025" t="s">
        <v>413</v>
      </c>
      <c r="M5025" t="s">
        <v>414</v>
      </c>
      <c r="N5025" t="str">
        <f>_xlfn.CONCAT(Tableau1[[#This Row],[species_name]],Tableau1[[#This Row],[sub_reg]])</f>
        <v>Whiting27.8.b</v>
      </c>
      <c r="O5025" t="s">
        <v>32</v>
      </c>
      <c r="P5025" t="s">
        <v>33</v>
      </c>
      <c r="Q5025" t="s">
        <v>34</v>
      </c>
      <c r="R5025">
        <v>14688.43</v>
      </c>
      <c r="S5025" t="s">
        <v>35</v>
      </c>
      <c r="T5025" t="s">
        <v>94</v>
      </c>
      <c r="U5025" t="s">
        <v>95</v>
      </c>
      <c r="V5025" t="s">
        <v>338</v>
      </c>
      <c r="W5025">
        <f>IFERROR(INDEX(#REF!,MATCH(Tableau1[[#This Row],[Identifiant pour calcul]],#REF!,0),9),0)</f>
        <v>0</v>
      </c>
      <c r="X5025">
        <f>Tableau1[[#This Row],[value]]*0.125*Tableau1[[#This Row],[Sequestration factor]]</f>
        <v>0</v>
      </c>
      <c r="Y5025" t="s">
        <v>39</v>
      </c>
      <c r="Z5025" t="s">
        <v>40</v>
      </c>
      <c r="AA5025" t="s">
        <v>39</v>
      </c>
      <c r="AB5025" t="e">
        <f>INDEX(#REF!,MATCH(Tableau1[[#This Row],[species_name]],#REF!,0),2)</f>
        <v>#REF!</v>
      </c>
      <c r="AC5025" s="3" t="e">
        <f>Tableau1[[#This Row],[value]]/Tableau1[[#This Row],[débarquements totaux de l''espèce]]</f>
        <v>#REF!</v>
      </c>
    </row>
    <row r="5026" spans="1:29" x14ac:dyDescent="0.2">
      <c r="A5026" s="1">
        <v>45355</v>
      </c>
      <c r="B5026" t="s">
        <v>24</v>
      </c>
      <c r="C5026" t="s">
        <v>25</v>
      </c>
      <c r="D5026">
        <v>2022</v>
      </c>
      <c r="E5026" t="s">
        <v>86</v>
      </c>
      <c r="F5026" t="s">
        <v>158</v>
      </c>
      <c r="G5026" t="s">
        <v>77</v>
      </c>
      <c r="H5026" t="s">
        <v>29</v>
      </c>
      <c r="L5026" t="s">
        <v>413</v>
      </c>
      <c r="M5026" t="s">
        <v>414</v>
      </c>
      <c r="N5026" t="str">
        <f>_xlfn.CONCAT(Tableau1[[#This Row],[species_name]],Tableau1[[#This Row],[sub_reg]])</f>
        <v>Whiting27.7.e</v>
      </c>
      <c r="O5026" t="s">
        <v>32</v>
      </c>
      <c r="P5026" t="s">
        <v>33</v>
      </c>
      <c r="Q5026" t="s">
        <v>34</v>
      </c>
      <c r="R5026">
        <v>16945.52</v>
      </c>
      <c r="S5026" t="s">
        <v>35</v>
      </c>
      <c r="T5026" t="s">
        <v>94</v>
      </c>
      <c r="U5026" t="s">
        <v>95</v>
      </c>
      <c r="V5026" t="s">
        <v>226</v>
      </c>
      <c r="W5026">
        <f>IFERROR(INDEX(#REF!,MATCH(Tableau1[[#This Row],[Identifiant pour calcul]],#REF!,0),9),0)</f>
        <v>0</v>
      </c>
      <c r="X5026">
        <f>Tableau1[[#This Row],[value]]*0.125*Tableau1[[#This Row],[Sequestration factor]]</f>
        <v>0</v>
      </c>
      <c r="Y5026" t="s">
        <v>39</v>
      </c>
      <c r="Z5026" t="s">
        <v>40</v>
      </c>
      <c r="AA5026" t="s">
        <v>39</v>
      </c>
      <c r="AB5026" t="e">
        <f>INDEX(#REF!,MATCH(Tableau1[[#This Row],[species_name]],#REF!,0),2)</f>
        <v>#REF!</v>
      </c>
      <c r="AC5026" s="3" t="e">
        <f>Tableau1[[#This Row],[value]]/Tableau1[[#This Row],[débarquements totaux de l''espèce]]</f>
        <v>#REF!</v>
      </c>
    </row>
    <row r="5027" spans="1:29" x14ac:dyDescent="0.2">
      <c r="A5027" s="1">
        <v>45355</v>
      </c>
      <c r="B5027" t="s">
        <v>24</v>
      </c>
      <c r="C5027" t="s">
        <v>25</v>
      </c>
      <c r="D5027">
        <v>2022</v>
      </c>
      <c r="E5027" t="s">
        <v>86</v>
      </c>
      <c r="F5027" t="s">
        <v>27</v>
      </c>
      <c r="G5027" t="s">
        <v>28</v>
      </c>
      <c r="H5027" t="s">
        <v>29</v>
      </c>
      <c r="L5027" t="s">
        <v>648</v>
      </c>
      <c r="M5027" t="s">
        <v>649</v>
      </c>
      <c r="N5027" t="str">
        <f>_xlfn.CONCAT(Tableau1[[#This Row],[species_name]],Tableau1[[#This Row],[sub_reg]])</f>
        <v>Whiting27.7.e</v>
      </c>
      <c r="O5027" t="s">
        <v>32</v>
      </c>
      <c r="P5027" t="s">
        <v>33</v>
      </c>
      <c r="Q5027" t="s">
        <v>34</v>
      </c>
      <c r="R5027">
        <v>2850.94</v>
      </c>
      <c r="S5027" t="s">
        <v>35</v>
      </c>
      <c r="T5027" t="s">
        <v>94</v>
      </c>
      <c r="U5027" t="s">
        <v>95</v>
      </c>
      <c r="V5027" t="s">
        <v>226</v>
      </c>
      <c r="W5027">
        <f>IFERROR(INDEX(#REF!,MATCH(Tableau1[[#This Row],[Identifiant pour calcul]],#REF!,0),9),0)</f>
        <v>0</v>
      </c>
      <c r="X5027">
        <f>Tableau1[[#This Row],[value]]*0.125*Tableau1[[#This Row],[Sequestration factor]]</f>
        <v>0</v>
      </c>
      <c r="Y5027" t="s">
        <v>39</v>
      </c>
      <c r="Z5027" t="s">
        <v>40</v>
      </c>
      <c r="AA5027" t="s">
        <v>39</v>
      </c>
      <c r="AB5027" t="e">
        <f>INDEX(#REF!,MATCH(Tableau1[[#This Row],[species_name]],#REF!,0),2)</f>
        <v>#REF!</v>
      </c>
      <c r="AC5027" s="3" t="e">
        <f>Tableau1[[#This Row],[value]]/Tableau1[[#This Row],[débarquements totaux de l''espèce]]</f>
        <v>#REF!</v>
      </c>
    </row>
    <row r="5028" spans="1:29" x14ac:dyDescent="0.2">
      <c r="A5028" s="1">
        <v>45355</v>
      </c>
      <c r="B5028" t="s">
        <v>24</v>
      </c>
      <c r="C5028" t="s">
        <v>25</v>
      </c>
      <c r="D5028">
        <v>2022</v>
      </c>
      <c r="E5028" t="s">
        <v>86</v>
      </c>
      <c r="F5028" t="s">
        <v>27</v>
      </c>
      <c r="G5028" t="s">
        <v>28</v>
      </c>
      <c r="H5028" t="s">
        <v>29</v>
      </c>
      <c r="L5028" t="s">
        <v>648</v>
      </c>
      <c r="M5028" t="s">
        <v>649</v>
      </c>
      <c r="N5028" t="str">
        <f>_xlfn.CONCAT(Tableau1[[#This Row],[species_name]],Tableau1[[#This Row],[sub_reg]])</f>
        <v>Whiting27.8.a</v>
      </c>
      <c r="O5028" t="s">
        <v>32</v>
      </c>
      <c r="P5028" t="s">
        <v>33</v>
      </c>
      <c r="Q5028" t="s">
        <v>34</v>
      </c>
      <c r="R5028">
        <v>29022.81</v>
      </c>
      <c r="S5028" t="s">
        <v>35</v>
      </c>
      <c r="T5028" t="s">
        <v>94</v>
      </c>
      <c r="U5028" t="s">
        <v>95</v>
      </c>
      <c r="V5028" t="s">
        <v>331</v>
      </c>
      <c r="W5028">
        <f>IFERROR(INDEX(#REF!,MATCH(Tableau1[[#This Row],[Identifiant pour calcul]],#REF!,0),9),0)</f>
        <v>0</v>
      </c>
      <c r="X5028">
        <f>Tableau1[[#This Row],[value]]*0.125*Tableau1[[#This Row],[Sequestration factor]]</f>
        <v>0</v>
      </c>
      <c r="Y5028" t="s">
        <v>39</v>
      </c>
      <c r="Z5028" t="s">
        <v>40</v>
      </c>
      <c r="AA5028" t="s">
        <v>39</v>
      </c>
      <c r="AB5028" t="e">
        <f>INDEX(#REF!,MATCH(Tableau1[[#This Row],[species_name]],#REF!,0),2)</f>
        <v>#REF!</v>
      </c>
      <c r="AC5028" s="3" t="e">
        <f>Tableau1[[#This Row],[value]]/Tableau1[[#This Row],[débarquements totaux de l''espèce]]</f>
        <v>#REF!</v>
      </c>
    </row>
    <row r="5029" spans="1:29" x14ac:dyDescent="0.2">
      <c r="A5029" s="1">
        <v>45355</v>
      </c>
      <c r="B5029" t="s">
        <v>24</v>
      </c>
      <c r="C5029" t="s">
        <v>25</v>
      </c>
      <c r="D5029">
        <v>2022</v>
      </c>
      <c r="E5029" t="s">
        <v>86</v>
      </c>
      <c r="F5029" t="s">
        <v>27</v>
      </c>
      <c r="G5029" t="s">
        <v>28</v>
      </c>
      <c r="H5029" t="s">
        <v>29</v>
      </c>
      <c r="L5029" t="s">
        <v>648</v>
      </c>
      <c r="M5029" t="s">
        <v>649</v>
      </c>
      <c r="N5029" t="str">
        <f>_xlfn.CONCAT(Tableau1[[#This Row],[species_name]],Tableau1[[#This Row],[sub_reg]])</f>
        <v>Whiting27.8.b</v>
      </c>
      <c r="O5029" t="s">
        <v>32</v>
      </c>
      <c r="P5029" t="s">
        <v>33</v>
      </c>
      <c r="Q5029" t="s">
        <v>34</v>
      </c>
      <c r="R5029">
        <v>13429.4</v>
      </c>
      <c r="S5029" t="s">
        <v>35</v>
      </c>
      <c r="T5029" t="s">
        <v>94</v>
      </c>
      <c r="U5029" t="s">
        <v>95</v>
      </c>
      <c r="V5029" t="s">
        <v>338</v>
      </c>
      <c r="W5029">
        <f>IFERROR(INDEX(#REF!,MATCH(Tableau1[[#This Row],[Identifiant pour calcul]],#REF!,0),9),0)</f>
        <v>0</v>
      </c>
      <c r="X5029">
        <f>Tableau1[[#This Row],[value]]*0.125*Tableau1[[#This Row],[Sequestration factor]]</f>
        <v>0</v>
      </c>
      <c r="Y5029" t="s">
        <v>39</v>
      </c>
      <c r="Z5029" t="s">
        <v>40</v>
      </c>
      <c r="AA5029" t="s">
        <v>39</v>
      </c>
      <c r="AB5029" t="e">
        <f>INDEX(#REF!,MATCH(Tableau1[[#This Row],[species_name]],#REF!,0),2)</f>
        <v>#REF!</v>
      </c>
      <c r="AC5029" s="3" t="e">
        <f>Tableau1[[#This Row],[value]]/Tableau1[[#This Row],[débarquements totaux de l''espèce]]</f>
        <v>#REF!</v>
      </c>
    </row>
    <row r="5030" spans="1:29" x14ac:dyDescent="0.2">
      <c r="A5030" s="1">
        <v>45355</v>
      </c>
      <c r="B5030" t="s">
        <v>24</v>
      </c>
      <c r="C5030" t="s">
        <v>25</v>
      </c>
      <c r="D5030">
        <v>2022</v>
      </c>
      <c r="E5030" t="s">
        <v>86</v>
      </c>
      <c r="F5030" t="s">
        <v>27</v>
      </c>
      <c r="G5030" t="s">
        <v>406</v>
      </c>
      <c r="H5030" t="s">
        <v>29</v>
      </c>
      <c r="L5030" t="s">
        <v>660</v>
      </c>
      <c r="M5030" t="s">
        <v>661</v>
      </c>
      <c r="N5030" t="str">
        <f>_xlfn.CONCAT(Tableau1[[#This Row],[species_name]],Tableau1[[#This Row],[sub_reg]])</f>
        <v>Whiting27.8.a</v>
      </c>
      <c r="O5030" t="s">
        <v>32</v>
      </c>
      <c r="P5030" t="s">
        <v>33</v>
      </c>
      <c r="Q5030" t="s">
        <v>34</v>
      </c>
      <c r="R5030">
        <v>3443.41</v>
      </c>
      <c r="S5030" t="s">
        <v>35</v>
      </c>
      <c r="T5030" t="s">
        <v>94</v>
      </c>
      <c r="U5030" t="s">
        <v>95</v>
      </c>
      <c r="V5030" t="s">
        <v>331</v>
      </c>
      <c r="W5030">
        <f>IFERROR(INDEX(#REF!,MATCH(Tableau1[[#This Row],[Identifiant pour calcul]],#REF!,0),9),0)</f>
        <v>0</v>
      </c>
      <c r="X5030">
        <f>Tableau1[[#This Row],[value]]*0.125*Tableau1[[#This Row],[Sequestration factor]]</f>
        <v>0</v>
      </c>
      <c r="Y5030" t="s">
        <v>39</v>
      </c>
      <c r="Z5030" t="s">
        <v>40</v>
      </c>
      <c r="AA5030" t="s">
        <v>39</v>
      </c>
      <c r="AB5030" t="e">
        <f>INDEX(#REF!,MATCH(Tableau1[[#This Row],[species_name]],#REF!,0),2)</f>
        <v>#REF!</v>
      </c>
      <c r="AC5030" s="3" t="e">
        <f>Tableau1[[#This Row],[value]]/Tableau1[[#This Row],[débarquements totaux de l''espèce]]</f>
        <v>#REF!</v>
      </c>
    </row>
    <row r="5031" spans="1:29" x14ac:dyDescent="0.2">
      <c r="A5031" s="1">
        <v>45355</v>
      </c>
      <c r="B5031" t="s">
        <v>24</v>
      </c>
      <c r="C5031" t="s">
        <v>25</v>
      </c>
      <c r="D5031">
        <v>2022</v>
      </c>
      <c r="E5031" t="s">
        <v>86</v>
      </c>
      <c r="F5031" t="s">
        <v>217</v>
      </c>
      <c r="G5031" t="s">
        <v>88</v>
      </c>
      <c r="H5031" t="s">
        <v>29</v>
      </c>
      <c r="L5031" t="s">
        <v>660</v>
      </c>
      <c r="M5031" t="s">
        <v>661</v>
      </c>
      <c r="N5031" t="str">
        <f>_xlfn.CONCAT(Tableau1[[#This Row],[species_name]],Tableau1[[#This Row],[sub_reg]])</f>
        <v>Whiting27.4.c</v>
      </c>
      <c r="O5031" t="s">
        <v>32</v>
      </c>
      <c r="P5031" t="s">
        <v>33</v>
      </c>
      <c r="Q5031" t="s">
        <v>34</v>
      </c>
      <c r="R5031">
        <v>30653.61</v>
      </c>
      <c r="S5031" t="s">
        <v>35</v>
      </c>
      <c r="T5031" t="s">
        <v>94</v>
      </c>
      <c r="U5031" t="s">
        <v>95</v>
      </c>
      <c r="V5031" t="s">
        <v>389</v>
      </c>
      <c r="W5031">
        <f>IFERROR(INDEX(#REF!,MATCH(Tableau1[[#This Row],[Identifiant pour calcul]],#REF!,0),9),0)</f>
        <v>0</v>
      </c>
      <c r="X5031">
        <f>Tableau1[[#This Row],[value]]*0.125*Tableau1[[#This Row],[Sequestration factor]]</f>
        <v>0</v>
      </c>
      <c r="Y5031" t="s">
        <v>39</v>
      </c>
      <c r="Z5031" t="s">
        <v>40</v>
      </c>
      <c r="AA5031" t="s">
        <v>39</v>
      </c>
      <c r="AB5031" t="e">
        <f>INDEX(#REF!,MATCH(Tableau1[[#This Row],[species_name]],#REF!,0),2)</f>
        <v>#REF!</v>
      </c>
      <c r="AC5031" s="3" t="e">
        <f>Tableau1[[#This Row],[value]]/Tableau1[[#This Row],[débarquements totaux de l''espèce]]</f>
        <v>#REF!</v>
      </c>
    </row>
    <row r="5032" spans="1:29" x14ac:dyDescent="0.2">
      <c r="A5032" s="1">
        <v>45355</v>
      </c>
      <c r="B5032" t="s">
        <v>24</v>
      </c>
      <c r="C5032" t="s">
        <v>25</v>
      </c>
      <c r="D5032">
        <v>2022</v>
      </c>
      <c r="E5032" t="s">
        <v>86</v>
      </c>
      <c r="F5032" t="s">
        <v>239</v>
      </c>
      <c r="G5032" t="s">
        <v>28</v>
      </c>
      <c r="H5032" t="s">
        <v>29</v>
      </c>
      <c r="L5032" t="s">
        <v>681</v>
      </c>
      <c r="M5032" t="s">
        <v>682</v>
      </c>
      <c r="N5032" t="str">
        <f>_xlfn.CONCAT(Tableau1[[#This Row],[species_name]],Tableau1[[#This Row],[sub_reg]])</f>
        <v>Whiting27.7.d</v>
      </c>
      <c r="O5032" t="s">
        <v>32</v>
      </c>
      <c r="P5032" t="s">
        <v>33</v>
      </c>
      <c r="Q5032" t="s">
        <v>34</v>
      </c>
      <c r="R5032">
        <v>16950.599999999999</v>
      </c>
      <c r="S5032" t="s">
        <v>35</v>
      </c>
      <c r="T5032" t="s">
        <v>94</v>
      </c>
      <c r="U5032" t="s">
        <v>95</v>
      </c>
      <c r="V5032" t="s">
        <v>96</v>
      </c>
      <c r="W5032">
        <f>IFERROR(INDEX(#REF!,MATCH(Tableau1[[#This Row],[Identifiant pour calcul]],#REF!,0),9),0)</f>
        <v>0</v>
      </c>
      <c r="X5032">
        <f>Tableau1[[#This Row],[value]]*0.125*Tableau1[[#This Row],[Sequestration factor]]</f>
        <v>0</v>
      </c>
      <c r="Y5032" t="s">
        <v>39</v>
      </c>
      <c r="Z5032" t="s">
        <v>40</v>
      </c>
      <c r="AA5032" t="s">
        <v>39</v>
      </c>
      <c r="AB5032" t="e">
        <f>INDEX(#REF!,MATCH(Tableau1[[#This Row],[species_name]],#REF!,0),2)</f>
        <v>#REF!</v>
      </c>
      <c r="AC5032" s="3" t="e">
        <f>Tableau1[[#This Row],[value]]/Tableau1[[#This Row],[débarquements totaux de l''espèce]]</f>
        <v>#REF!</v>
      </c>
    </row>
    <row r="5033" spans="1:29" x14ac:dyDescent="0.2">
      <c r="A5033" s="1">
        <v>45355</v>
      </c>
      <c r="B5033" t="s">
        <v>24</v>
      </c>
      <c r="C5033" t="s">
        <v>25</v>
      </c>
      <c r="D5033">
        <v>2022</v>
      </c>
      <c r="E5033" t="s">
        <v>86</v>
      </c>
      <c r="F5033" t="s">
        <v>239</v>
      </c>
      <c r="G5033" t="s">
        <v>28</v>
      </c>
      <c r="H5033" t="s">
        <v>29</v>
      </c>
      <c r="L5033" t="s">
        <v>681</v>
      </c>
      <c r="M5033" t="s">
        <v>682</v>
      </c>
      <c r="N5033" t="str">
        <f>_xlfn.CONCAT(Tableau1[[#This Row],[species_name]],Tableau1[[#This Row],[sub_reg]])</f>
        <v>Whiting27.8.a</v>
      </c>
      <c r="O5033" t="s">
        <v>32</v>
      </c>
      <c r="P5033" t="s">
        <v>33</v>
      </c>
      <c r="Q5033" t="s">
        <v>34</v>
      </c>
      <c r="R5033">
        <v>8085.25</v>
      </c>
      <c r="S5033" t="s">
        <v>35</v>
      </c>
      <c r="T5033" t="s">
        <v>94</v>
      </c>
      <c r="U5033" t="s">
        <v>95</v>
      </c>
      <c r="V5033" t="s">
        <v>331</v>
      </c>
      <c r="W5033">
        <f>IFERROR(INDEX(#REF!,MATCH(Tableau1[[#This Row],[Identifiant pour calcul]],#REF!,0),9),0)</f>
        <v>0</v>
      </c>
      <c r="X5033">
        <f>Tableau1[[#This Row],[value]]*0.125*Tableau1[[#This Row],[Sequestration factor]]</f>
        <v>0</v>
      </c>
      <c r="Y5033" t="s">
        <v>39</v>
      </c>
      <c r="Z5033" t="s">
        <v>40</v>
      </c>
      <c r="AA5033" t="s">
        <v>39</v>
      </c>
      <c r="AB5033" t="e">
        <f>INDEX(#REF!,MATCH(Tableau1[[#This Row],[species_name]],#REF!,0),2)</f>
        <v>#REF!</v>
      </c>
      <c r="AC5033" s="3" t="e">
        <f>Tableau1[[#This Row],[value]]/Tableau1[[#This Row],[débarquements totaux de l''espèce]]</f>
        <v>#REF!</v>
      </c>
    </row>
    <row r="5034" spans="1:29" x14ac:dyDescent="0.2">
      <c r="A5034" s="1">
        <v>45355</v>
      </c>
      <c r="B5034" t="s">
        <v>24</v>
      </c>
      <c r="C5034" t="s">
        <v>25</v>
      </c>
      <c r="D5034">
        <v>2022</v>
      </c>
      <c r="E5034" t="s">
        <v>86</v>
      </c>
      <c r="F5034" t="s">
        <v>59</v>
      </c>
      <c r="G5034" t="s">
        <v>77</v>
      </c>
      <c r="H5034" t="s">
        <v>29</v>
      </c>
      <c r="M5034" t="s">
        <v>683</v>
      </c>
      <c r="N5034" t="str">
        <f>_xlfn.CONCAT(Tableau1[[#This Row],[species_name]],Tableau1[[#This Row],[sub_reg]])</f>
        <v>Whiting27.8.a</v>
      </c>
      <c r="O5034" t="s">
        <v>32</v>
      </c>
      <c r="P5034" t="s">
        <v>33</v>
      </c>
      <c r="Q5034" t="s">
        <v>34</v>
      </c>
      <c r="R5034">
        <v>178725.78</v>
      </c>
      <c r="S5034" t="s">
        <v>35</v>
      </c>
      <c r="T5034" t="s">
        <v>94</v>
      </c>
      <c r="U5034" t="s">
        <v>95</v>
      </c>
      <c r="V5034" t="s">
        <v>331</v>
      </c>
      <c r="W5034">
        <f>IFERROR(INDEX(#REF!,MATCH(Tableau1[[#This Row],[Identifiant pour calcul]],#REF!,0),9),0)</f>
        <v>0</v>
      </c>
      <c r="X5034">
        <f>Tableau1[[#This Row],[value]]*0.125*Tableau1[[#This Row],[Sequestration factor]]</f>
        <v>0</v>
      </c>
      <c r="Y5034" t="s">
        <v>39</v>
      </c>
      <c r="Z5034" t="s">
        <v>40</v>
      </c>
      <c r="AA5034" t="s">
        <v>39</v>
      </c>
      <c r="AB5034" t="e">
        <f>INDEX(#REF!,MATCH(Tableau1[[#This Row],[species_name]],#REF!,0),2)</f>
        <v>#REF!</v>
      </c>
      <c r="AC5034" s="3" t="e">
        <f>Tableau1[[#This Row],[value]]/Tableau1[[#This Row],[débarquements totaux de l''espèce]]</f>
        <v>#REF!</v>
      </c>
    </row>
    <row r="5035" spans="1:29" x14ac:dyDescent="0.2">
      <c r="A5035" s="1">
        <v>45355</v>
      </c>
      <c r="B5035" t="s">
        <v>24</v>
      </c>
      <c r="C5035" t="s">
        <v>25</v>
      </c>
      <c r="D5035">
        <v>2022</v>
      </c>
      <c r="E5035" t="s">
        <v>86</v>
      </c>
      <c r="F5035" t="s">
        <v>59</v>
      </c>
      <c r="G5035" t="s">
        <v>77</v>
      </c>
      <c r="H5035" t="s">
        <v>29</v>
      </c>
      <c r="M5035" t="s">
        <v>683</v>
      </c>
      <c r="N5035" t="str">
        <f>_xlfn.CONCAT(Tableau1[[#This Row],[species_name]],Tableau1[[#This Row],[sub_reg]])</f>
        <v>Whiting27.8.b</v>
      </c>
      <c r="O5035" t="s">
        <v>32</v>
      </c>
      <c r="P5035" t="s">
        <v>33</v>
      </c>
      <c r="Q5035" t="s">
        <v>34</v>
      </c>
      <c r="R5035">
        <v>20523.7</v>
      </c>
      <c r="S5035" t="s">
        <v>35</v>
      </c>
      <c r="T5035" t="s">
        <v>94</v>
      </c>
      <c r="U5035" t="s">
        <v>95</v>
      </c>
      <c r="V5035" t="s">
        <v>338</v>
      </c>
      <c r="W5035">
        <f>IFERROR(INDEX(#REF!,MATCH(Tableau1[[#This Row],[Identifiant pour calcul]],#REF!,0),9),0)</f>
        <v>0</v>
      </c>
      <c r="X5035">
        <f>Tableau1[[#This Row],[value]]*0.125*Tableau1[[#This Row],[Sequestration factor]]</f>
        <v>0</v>
      </c>
      <c r="Y5035" t="s">
        <v>39</v>
      </c>
      <c r="Z5035" t="s">
        <v>40</v>
      </c>
      <c r="AA5035" t="s">
        <v>39</v>
      </c>
      <c r="AB5035" t="e">
        <f>INDEX(#REF!,MATCH(Tableau1[[#This Row],[species_name]],#REF!,0),2)</f>
        <v>#REF!</v>
      </c>
      <c r="AC5035" s="3" t="e">
        <f>Tableau1[[#This Row],[value]]/Tableau1[[#This Row],[débarquements totaux de l''espèce]]</f>
        <v>#REF!</v>
      </c>
    </row>
    <row r="5036" spans="1:29" x14ac:dyDescent="0.2">
      <c r="A5036" s="1">
        <v>45355</v>
      </c>
      <c r="B5036" t="s">
        <v>24</v>
      </c>
      <c r="C5036" t="s">
        <v>25</v>
      </c>
      <c r="D5036">
        <v>2022</v>
      </c>
      <c r="E5036" t="s">
        <v>86</v>
      </c>
      <c r="F5036" t="s">
        <v>27</v>
      </c>
      <c r="G5036" t="s">
        <v>88</v>
      </c>
      <c r="H5036" t="s">
        <v>29</v>
      </c>
      <c r="M5036" t="s">
        <v>684</v>
      </c>
      <c r="N5036" t="str">
        <f>_xlfn.CONCAT(Tableau1[[#This Row],[species_name]],Tableau1[[#This Row],[sub_reg]])</f>
        <v>Whiting27.8.b</v>
      </c>
      <c r="O5036" t="s">
        <v>32</v>
      </c>
      <c r="P5036" t="s">
        <v>33</v>
      </c>
      <c r="Q5036" t="s">
        <v>34</v>
      </c>
      <c r="R5036">
        <v>5153.34</v>
      </c>
      <c r="S5036" t="s">
        <v>35</v>
      </c>
      <c r="T5036" t="s">
        <v>94</v>
      </c>
      <c r="U5036" t="s">
        <v>95</v>
      </c>
      <c r="V5036" t="s">
        <v>338</v>
      </c>
      <c r="W5036">
        <f>IFERROR(INDEX(#REF!,MATCH(Tableau1[[#This Row],[Identifiant pour calcul]],#REF!,0),9),0)</f>
        <v>0</v>
      </c>
      <c r="X5036">
        <f>Tableau1[[#This Row],[value]]*0.125*Tableau1[[#This Row],[Sequestration factor]]</f>
        <v>0</v>
      </c>
      <c r="Y5036" t="s">
        <v>39</v>
      </c>
      <c r="Z5036" t="s">
        <v>40</v>
      </c>
      <c r="AA5036" t="s">
        <v>39</v>
      </c>
      <c r="AB5036" t="e">
        <f>INDEX(#REF!,MATCH(Tableau1[[#This Row],[species_name]],#REF!,0),2)</f>
        <v>#REF!</v>
      </c>
      <c r="AC5036" s="3" t="e">
        <f>Tableau1[[#This Row],[value]]/Tableau1[[#This Row],[débarquements totaux de l''espèce]]</f>
        <v>#REF!</v>
      </c>
    </row>
    <row r="5037" spans="1:29" x14ac:dyDescent="0.2">
      <c r="A5037" s="1">
        <v>45355</v>
      </c>
      <c r="B5037" t="s">
        <v>24</v>
      </c>
      <c r="C5037" t="s">
        <v>25</v>
      </c>
      <c r="D5037">
        <v>2022</v>
      </c>
      <c r="E5037" t="s">
        <v>86</v>
      </c>
      <c r="F5037" t="s">
        <v>27</v>
      </c>
      <c r="G5037" t="s">
        <v>107</v>
      </c>
      <c r="H5037" t="s">
        <v>29</v>
      </c>
      <c r="M5037" t="s">
        <v>693</v>
      </c>
      <c r="N5037" t="str">
        <f>_xlfn.CONCAT(Tableau1[[#This Row],[species_name]],Tableau1[[#This Row],[sub_reg]])</f>
        <v>Whiting27.7.d</v>
      </c>
      <c r="O5037" t="s">
        <v>32</v>
      </c>
      <c r="P5037" t="s">
        <v>33</v>
      </c>
      <c r="Q5037" t="s">
        <v>34</v>
      </c>
      <c r="R5037">
        <v>1028.6600000000001</v>
      </c>
      <c r="S5037" t="s">
        <v>35</v>
      </c>
      <c r="T5037" t="s">
        <v>94</v>
      </c>
      <c r="U5037" t="s">
        <v>95</v>
      </c>
      <c r="V5037" t="s">
        <v>96</v>
      </c>
      <c r="W5037">
        <f>IFERROR(INDEX(#REF!,MATCH(Tableau1[[#This Row],[Identifiant pour calcul]],#REF!,0),9),0)</f>
        <v>0</v>
      </c>
      <c r="X5037">
        <f>Tableau1[[#This Row],[value]]*0.125*Tableau1[[#This Row],[Sequestration factor]]</f>
        <v>0</v>
      </c>
      <c r="Y5037" t="s">
        <v>39</v>
      </c>
      <c r="Z5037" t="s">
        <v>40</v>
      </c>
      <c r="AA5037" t="s">
        <v>39</v>
      </c>
      <c r="AB5037" t="e">
        <f>INDEX(#REF!,MATCH(Tableau1[[#This Row],[species_name]],#REF!,0),2)</f>
        <v>#REF!</v>
      </c>
      <c r="AC5037" s="3" t="e">
        <f>Tableau1[[#This Row],[value]]/Tableau1[[#This Row],[débarquements totaux de l''espèce]]</f>
        <v>#REF!</v>
      </c>
    </row>
    <row r="5038" spans="1:29" x14ac:dyDescent="0.2">
      <c r="A5038" s="1">
        <v>45355</v>
      </c>
      <c r="B5038" t="s">
        <v>24</v>
      </c>
      <c r="C5038" t="s">
        <v>25</v>
      </c>
      <c r="D5038">
        <v>2022</v>
      </c>
      <c r="E5038" t="s">
        <v>86</v>
      </c>
      <c r="F5038" t="s">
        <v>27</v>
      </c>
      <c r="G5038" t="s">
        <v>107</v>
      </c>
      <c r="H5038" t="s">
        <v>29</v>
      </c>
      <c r="M5038" t="s">
        <v>693</v>
      </c>
      <c r="N5038" t="str">
        <f>_xlfn.CONCAT(Tableau1[[#This Row],[species_name]],Tableau1[[#This Row],[sub_reg]])</f>
        <v>Whiting27.7.e</v>
      </c>
      <c r="O5038" t="s">
        <v>32</v>
      </c>
      <c r="P5038" t="s">
        <v>33</v>
      </c>
      <c r="Q5038" t="s">
        <v>34</v>
      </c>
      <c r="R5038">
        <v>8835.42</v>
      </c>
      <c r="S5038" t="s">
        <v>35</v>
      </c>
      <c r="T5038" t="s">
        <v>94</v>
      </c>
      <c r="U5038" t="s">
        <v>95</v>
      </c>
      <c r="V5038" t="s">
        <v>226</v>
      </c>
      <c r="W5038">
        <f>IFERROR(INDEX(#REF!,MATCH(Tableau1[[#This Row],[Identifiant pour calcul]],#REF!,0),9),0)</f>
        <v>0</v>
      </c>
      <c r="X5038">
        <f>Tableau1[[#This Row],[value]]*0.125*Tableau1[[#This Row],[Sequestration factor]]</f>
        <v>0</v>
      </c>
      <c r="Y5038" t="s">
        <v>39</v>
      </c>
      <c r="Z5038" t="s">
        <v>40</v>
      </c>
      <c r="AA5038" t="s">
        <v>39</v>
      </c>
      <c r="AB5038" t="e">
        <f>INDEX(#REF!,MATCH(Tableau1[[#This Row],[species_name]],#REF!,0),2)</f>
        <v>#REF!</v>
      </c>
      <c r="AC5038" s="3" t="e">
        <f>Tableau1[[#This Row],[value]]/Tableau1[[#This Row],[débarquements totaux de l''espèce]]</f>
        <v>#REF!</v>
      </c>
    </row>
    <row r="5039" spans="1:29" x14ac:dyDescent="0.2">
      <c r="A5039" s="1">
        <v>45355</v>
      </c>
      <c r="B5039" t="s">
        <v>24</v>
      </c>
      <c r="C5039" t="s">
        <v>25</v>
      </c>
      <c r="D5039">
        <v>2022</v>
      </c>
      <c r="E5039" t="s">
        <v>86</v>
      </c>
      <c r="F5039" t="s">
        <v>27</v>
      </c>
      <c r="G5039" t="s">
        <v>107</v>
      </c>
      <c r="H5039" t="s">
        <v>29</v>
      </c>
      <c r="M5039" t="s">
        <v>693</v>
      </c>
      <c r="N5039" t="str">
        <f>_xlfn.CONCAT(Tableau1[[#This Row],[species_name]],Tableau1[[#This Row],[sub_reg]])</f>
        <v>Whiting27.8.a</v>
      </c>
      <c r="O5039" t="s">
        <v>32</v>
      </c>
      <c r="P5039" t="s">
        <v>33</v>
      </c>
      <c r="Q5039" t="s">
        <v>34</v>
      </c>
      <c r="R5039">
        <v>30973.3</v>
      </c>
      <c r="S5039" t="s">
        <v>35</v>
      </c>
      <c r="T5039" t="s">
        <v>94</v>
      </c>
      <c r="U5039" t="s">
        <v>95</v>
      </c>
      <c r="V5039" t="s">
        <v>331</v>
      </c>
      <c r="W5039">
        <f>IFERROR(INDEX(#REF!,MATCH(Tableau1[[#This Row],[Identifiant pour calcul]],#REF!,0),9),0)</f>
        <v>0</v>
      </c>
      <c r="X5039">
        <f>Tableau1[[#This Row],[value]]*0.125*Tableau1[[#This Row],[Sequestration factor]]</f>
        <v>0</v>
      </c>
      <c r="Y5039" t="s">
        <v>39</v>
      </c>
      <c r="Z5039" t="s">
        <v>40</v>
      </c>
      <c r="AA5039" t="s">
        <v>39</v>
      </c>
      <c r="AB5039" t="e">
        <f>INDEX(#REF!,MATCH(Tableau1[[#This Row],[species_name]],#REF!,0),2)</f>
        <v>#REF!</v>
      </c>
      <c r="AC5039" s="3" t="e">
        <f>Tableau1[[#This Row],[value]]/Tableau1[[#This Row],[débarquements totaux de l''espèce]]</f>
        <v>#REF!</v>
      </c>
    </row>
    <row r="5040" spans="1:29" x14ac:dyDescent="0.2">
      <c r="A5040" s="1">
        <v>45355</v>
      </c>
      <c r="B5040" t="s">
        <v>24</v>
      </c>
      <c r="C5040" t="s">
        <v>25</v>
      </c>
      <c r="D5040">
        <v>2022</v>
      </c>
      <c r="E5040" t="s">
        <v>86</v>
      </c>
      <c r="F5040" t="s">
        <v>27</v>
      </c>
      <c r="G5040" t="s">
        <v>107</v>
      </c>
      <c r="H5040" t="s">
        <v>29</v>
      </c>
      <c r="M5040" t="s">
        <v>693</v>
      </c>
      <c r="N5040" t="str">
        <f>_xlfn.CONCAT(Tableau1[[#This Row],[species_name]],Tableau1[[#This Row],[sub_reg]])</f>
        <v>Whiting27.8.b</v>
      </c>
      <c r="O5040" t="s">
        <v>32</v>
      </c>
      <c r="P5040" t="s">
        <v>33</v>
      </c>
      <c r="Q5040" t="s">
        <v>34</v>
      </c>
      <c r="R5040">
        <v>3703.53</v>
      </c>
      <c r="S5040" t="s">
        <v>35</v>
      </c>
      <c r="T5040" t="s">
        <v>94</v>
      </c>
      <c r="U5040" t="s">
        <v>95</v>
      </c>
      <c r="V5040" t="s">
        <v>338</v>
      </c>
      <c r="W5040">
        <f>IFERROR(INDEX(#REF!,MATCH(Tableau1[[#This Row],[Identifiant pour calcul]],#REF!,0),9),0)</f>
        <v>0</v>
      </c>
      <c r="X5040">
        <f>Tableau1[[#This Row],[value]]*0.125*Tableau1[[#This Row],[Sequestration factor]]</f>
        <v>0</v>
      </c>
      <c r="Y5040" t="s">
        <v>39</v>
      </c>
      <c r="Z5040" t="s">
        <v>40</v>
      </c>
      <c r="AA5040" t="s">
        <v>39</v>
      </c>
      <c r="AB5040" t="e">
        <f>INDEX(#REF!,MATCH(Tableau1[[#This Row],[species_name]],#REF!,0),2)</f>
        <v>#REF!</v>
      </c>
      <c r="AC5040" s="3" t="e">
        <f>Tableau1[[#This Row],[value]]/Tableau1[[#This Row],[débarquements totaux de l''espèce]]</f>
        <v>#REF!</v>
      </c>
    </row>
    <row r="5041" spans="1:29" x14ac:dyDescent="0.2">
      <c r="A5041" s="1">
        <v>45355</v>
      </c>
      <c r="B5041" t="s">
        <v>24</v>
      </c>
      <c r="C5041" t="s">
        <v>25</v>
      </c>
      <c r="D5041">
        <v>2022</v>
      </c>
      <c r="E5041" t="s">
        <v>86</v>
      </c>
      <c r="F5041" t="s">
        <v>710</v>
      </c>
      <c r="G5041" t="s">
        <v>88</v>
      </c>
      <c r="H5041" t="s">
        <v>29</v>
      </c>
      <c r="L5041" t="s">
        <v>711</v>
      </c>
      <c r="M5041" t="s">
        <v>712</v>
      </c>
      <c r="N5041" t="str">
        <f>_xlfn.CONCAT(Tableau1[[#This Row],[species_name]],Tableau1[[#This Row],[sub_reg]])</f>
        <v>Whiting27.7.d</v>
      </c>
      <c r="O5041" t="s">
        <v>32</v>
      </c>
      <c r="P5041" t="s">
        <v>33</v>
      </c>
      <c r="Q5041" t="s">
        <v>34</v>
      </c>
      <c r="R5041">
        <v>8315.8700000000008</v>
      </c>
      <c r="S5041" t="s">
        <v>35</v>
      </c>
      <c r="T5041" t="s">
        <v>94</v>
      </c>
      <c r="U5041" t="s">
        <v>95</v>
      </c>
      <c r="V5041" t="s">
        <v>96</v>
      </c>
      <c r="W5041">
        <f>IFERROR(INDEX(#REF!,MATCH(Tableau1[[#This Row],[Identifiant pour calcul]],#REF!,0),9),0)</f>
        <v>0</v>
      </c>
      <c r="X5041">
        <f>Tableau1[[#This Row],[value]]*0.125*Tableau1[[#This Row],[Sequestration factor]]</f>
        <v>0</v>
      </c>
      <c r="Y5041" t="s">
        <v>39</v>
      </c>
      <c r="Z5041" t="s">
        <v>40</v>
      </c>
      <c r="AA5041" t="s">
        <v>39</v>
      </c>
      <c r="AB5041" t="e">
        <f>INDEX(#REF!,MATCH(Tableau1[[#This Row],[species_name]],#REF!,0),2)</f>
        <v>#REF!</v>
      </c>
      <c r="AC5041" s="3" t="e">
        <f>Tableau1[[#This Row],[value]]/Tableau1[[#This Row],[débarquements totaux de l''espèce]]</f>
        <v>#REF!</v>
      </c>
    </row>
    <row r="5042" spans="1:29" x14ac:dyDescent="0.2">
      <c r="A5042" s="1">
        <v>45355</v>
      </c>
      <c r="B5042" t="s">
        <v>24</v>
      </c>
      <c r="C5042" t="s">
        <v>25</v>
      </c>
      <c r="D5042">
        <v>2022</v>
      </c>
      <c r="E5042" t="s">
        <v>86</v>
      </c>
      <c r="F5042" t="s">
        <v>217</v>
      </c>
      <c r="G5042" t="s">
        <v>406</v>
      </c>
      <c r="H5042" t="s">
        <v>29</v>
      </c>
      <c r="L5042" t="s">
        <v>660</v>
      </c>
      <c r="M5042" t="s">
        <v>661</v>
      </c>
      <c r="N5042" t="str">
        <f>_xlfn.CONCAT(Tableau1[[#This Row],[species_name]],Tableau1[[#This Row],[sub_reg]])</f>
        <v>Whiting27.4.b</v>
      </c>
      <c r="O5042" t="s">
        <v>32</v>
      </c>
      <c r="P5042" t="s">
        <v>33</v>
      </c>
      <c r="Q5042" t="s">
        <v>34</v>
      </c>
      <c r="R5042">
        <v>5162</v>
      </c>
      <c r="S5042" t="s">
        <v>35</v>
      </c>
      <c r="T5042" t="s">
        <v>94</v>
      </c>
      <c r="U5042" t="s">
        <v>95</v>
      </c>
      <c r="V5042" t="s">
        <v>388</v>
      </c>
      <c r="W5042">
        <f>IFERROR(INDEX(#REF!,MATCH(Tableau1[[#This Row],[Identifiant pour calcul]],#REF!,0),9),0)</f>
        <v>0</v>
      </c>
      <c r="X5042">
        <f>Tableau1[[#This Row],[value]]*0.125*Tableau1[[#This Row],[Sequestration factor]]</f>
        <v>0</v>
      </c>
      <c r="Y5042" t="s">
        <v>39</v>
      </c>
      <c r="Z5042" t="s">
        <v>40</v>
      </c>
      <c r="AA5042" t="s">
        <v>39</v>
      </c>
      <c r="AB5042" t="e">
        <f>INDEX(#REF!,MATCH(Tableau1[[#This Row],[species_name]],#REF!,0),2)</f>
        <v>#REF!</v>
      </c>
      <c r="AC5042" s="3" t="e">
        <f>Tableau1[[#This Row],[value]]/Tableau1[[#This Row],[débarquements totaux de l''espèce]]</f>
        <v>#REF!</v>
      </c>
    </row>
    <row r="5043" spans="1:29" x14ac:dyDescent="0.2">
      <c r="A5043" s="1">
        <v>45355</v>
      </c>
      <c r="B5043" t="s">
        <v>24</v>
      </c>
      <c r="C5043" t="s">
        <v>25</v>
      </c>
      <c r="D5043">
        <v>2022</v>
      </c>
      <c r="E5043" t="s">
        <v>86</v>
      </c>
      <c r="F5043" t="s">
        <v>217</v>
      </c>
      <c r="G5043" t="s">
        <v>406</v>
      </c>
      <c r="H5043" t="s">
        <v>29</v>
      </c>
      <c r="L5043" t="s">
        <v>660</v>
      </c>
      <c r="M5043" t="s">
        <v>661</v>
      </c>
      <c r="N5043" t="str">
        <f>_xlfn.CONCAT(Tableau1[[#This Row],[species_name]],Tableau1[[#This Row],[sub_reg]])</f>
        <v>Whiting27.4.c</v>
      </c>
      <c r="O5043" t="s">
        <v>32</v>
      </c>
      <c r="P5043" t="s">
        <v>33</v>
      </c>
      <c r="Q5043" t="s">
        <v>34</v>
      </c>
      <c r="R5043">
        <v>1325.12</v>
      </c>
      <c r="S5043" t="s">
        <v>35</v>
      </c>
      <c r="T5043" t="s">
        <v>94</v>
      </c>
      <c r="U5043" t="s">
        <v>95</v>
      </c>
      <c r="V5043" t="s">
        <v>389</v>
      </c>
      <c r="W5043">
        <f>IFERROR(INDEX(#REF!,MATCH(Tableau1[[#This Row],[Identifiant pour calcul]],#REF!,0),9),0)</f>
        <v>0</v>
      </c>
      <c r="X5043">
        <f>Tableau1[[#This Row],[value]]*0.125*Tableau1[[#This Row],[Sequestration factor]]</f>
        <v>0</v>
      </c>
      <c r="Y5043" t="s">
        <v>39</v>
      </c>
      <c r="Z5043" t="s">
        <v>40</v>
      </c>
      <c r="AA5043" t="s">
        <v>39</v>
      </c>
      <c r="AB5043" t="e">
        <f>INDEX(#REF!,MATCH(Tableau1[[#This Row],[species_name]],#REF!,0),2)</f>
        <v>#REF!</v>
      </c>
      <c r="AC5043" s="3" t="e">
        <f>Tableau1[[#This Row],[value]]/Tableau1[[#This Row],[débarquements totaux de l''espèce]]</f>
        <v>#REF!</v>
      </c>
    </row>
    <row r="5044" spans="1:29" x14ac:dyDescent="0.2">
      <c r="A5044" s="1">
        <v>45355</v>
      </c>
      <c r="B5044" t="s">
        <v>24</v>
      </c>
      <c r="C5044" t="s">
        <v>25</v>
      </c>
      <c r="D5044">
        <v>2022</v>
      </c>
      <c r="E5044" t="s">
        <v>86</v>
      </c>
      <c r="F5044" t="s">
        <v>217</v>
      </c>
      <c r="G5044" t="s">
        <v>406</v>
      </c>
      <c r="H5044" t="s">
        <v>29</v>
      </c>
      <c r="L5044" t="s">
        <v>660</v>
      </c>
      <c r="M5044" t="s">
        <v>661</v>
      </c>
      <c r="N5044" t="str">
        <f>_xlfn.CONCAT(Tableau1[[#This Row],[species_name]],Tableau1[[#This Row],[sub_reg]])</f>
        <v>Whiting27.7.d</v>
      </c>
      <c r="O5044" t="s">
        <v>32</v>
      </c>
      <c r="P5044" t="s">
        <v>33</v>
      </c>
      <c r="Q5044" t="s">
        <v>34</v>
      </c>
      <c r="R5044">
        <v>105561.34</v>
      </c>
      <c r="S5044" t="s">
        <v>35</v>
      </c>
      <c r="T5044" t="s">
        <v>94</v>
      </c>
      <c r="U5044" t="s">
        <v>95</v>
      </c>
      <c r="V5044" t="s">
        <v>96</v>
      </c>
      <c r="W5044">
        <f>IFERROR(INDEX(#REF!,MATCH(Tableau1[[#This Row],[Identifiant pour calcul]],#REF!,0),9),0)</f>
        <v>0</v>
      </c>
      <c r="X5044">
        <f>Tableau1[[#This Row],[value]]*0.125*Tableau1[[#This Row],[Sequestration factor]]</f>
        <v>0</v>
      </c>
      <c r="Y5044" t="s">
        <v>39</v>
      </c>
      <c r="Z5044" t="s">
        <v>40</v>
      </c>
      <c r="AA5044" t="s">
        <v>39</v>
      </c>
      <c r="AB5044" t="e">
        <f>INDEX(#REF!,MATCH(Tableau1[[#This Row],[species_name]],#REF!,0),2)</f>
        <v>#REF!</v>
      </c>
      <c r="AC5044" s="3" t="e">
        <f>Tableau1[[#This Row],[value]]/Tableau1[[#This Row],[débarquements totaux de l''espèce]]</f>
        <v>#REF!</v>
      </c>
    </row>
    <row r="5045" spans="1:29" x14ac:dyDescent="0.2">
      <c r="A5045" s="1">
        <v>45355</v>
      </c>
      <c r="B5045" t="s">
        <v>24</v>
      </c>
      <c r="C5045" t="s">
        <v>25</v>
      </c>
      <c r="D5045">
        <v>2022</v>
      </c>
      <c r="E5045" t="s">
        <v>86</v>
      </c>
      <c r="F5045" t="s">
        <v>217</v>
      </c>
      <c r="G5045" t="s">
        <v>406</v>
      </c>
      <c r="H5045" t="s">
        <v>29</v>
      </c>
      <c r="L5045" t="s">
        <v>660</v>
      </c>
      <c r="M5045" t="s">
        <v>661</v>
      </c>
      <c r="N5045" t="str">
        <f>_xlfn.CONCAT(Tableau1[[#This Row],[species_name]],Tableau1[[#This Row],[sub_reg]])</f>
        <v>Whiting27.7.e</v>
      </c>
      <c r="O5045" t="s">
        <v>32</v>
      </c>
      <c r="P5045" t="s">
        <v>33</v>
      </c>
      <c r="Q5045" t="s">
        <v>34</v>
      </c>
      <c r="R5045">
        <v>3284.79</v>
      </c>
      <c r="S5045" t="s">
        <v>35</v>
      </c>
      <c r="T5045" t="s">
        <v>94</v>
      </c>
      <c r="U5045" t="s">
        <v>95</v>
      </c>
      <c r="V5045" t="s">
        <v>226</v>
      </c>
      <c r="W5045">
        <f>IFERROR(INDEX(#REF!,MATCH(Tableau1[[#This Row],[Identifiant pour calcul]],#REF!,0),9),0)</f>
        <v>0</v>
      </c>
      <c r="X5045">
        <f>Tableau1[[#This Row],[value]]*0.125*Tableau1[[#This Row],[Sequestration factor]]</f>
        <v>0</v>
      </c>
      <c r="Y5045" t="s">
        <v>39</v>
      </c>
      <c r="Z5045" t="s">
        <v>40</v>
      </c>
      <c r="AA5045" t="s">
        <v>39</v>
      </c>
      <c r="AB5045" t="e">
        <f>INDEX(#REF!,MATCH(Tableau1[[#This Row],[species_name]],#REF!,0),2)</f>
        <v>#REF!</v>
      </c>
      <c r="AC5045" s="3" t="e">
        <f>Tableau1[[#This Row],[value]]/Tableau1[[#This Row],[débarquements totaux de l''espèce]]</f>
        <v>#REF!</v>
      </c>
    </row>
    <row r="5046" spans="1:29" x14ac:dyDescent="0.2">
      <c r="A5046" s="1">
        <v>45355</v>
      </c>
      <c r="B5046" t="s">
        <v>24</v>
      </c>
      <c r="C5046" t="s">
        <v>25</v>
      </c>
      <c r="D5046">
        <v>2022</v>
      </c>
      <c r="E5046" t="s">
        <v>86</v>
      </c>
      <c r="F5046" t="s">
        <v>27</v>
      </c>
      <c r="G5046" t="s">
        <v>77</v>
      </c>
      <c r="H5046" t="s">
        <v>29</v>
      </c>
      <c r="M5046" t="s">
        <v>738</v>
      </c>
      <c r="N5046" t="str">
        <f>_xlfn.CONCAT(Tableau1[[#This Row],[species_name]],Tableau1[[#This Row],[sub_reg]])</f>
        <v>Whiting27.7.d</v>
      </c>
      <c r="O5046" t="s">
        <v>32</v>
      </c>
      <c r="P5046" t="s">
        <v>33</v>
      </c>
      <c r="Q5046" t="s">
        <v>34</v>
      </c>
      <c r="R5046">
        <v>1239.82</v>
      </c>
      <c r="S5046" t="s">
        <v>35</v>
      </c>
      <c r="T5046" t="s">
        <v>94</v>
      </c>
      <c r="U5046" t="s">
        <v>95</v>
      </c>
      <c r="V5046" t="s">
        <v>96</v>
      </c>
      <c r="W5046">
        <f>IFERROR(INDEX(#REF!,MATCH(Tableau1[[#This Row],[Identifiant pour calcul]],#REF!,0),9),0)</f>
        <v>0</v>
      </c>
      <c r="X5046">
        <f>Tableau1[[#This Row],[value]]*0.125*Tableau1[[#This Row],[Sequestration factor]]</f>
        <v>0</v>
      </c>
      <c r="Y5046" t="s">
        <v>39</v>
      </c>
      <c r="Z5046" t="s">
        <v>40</v>
      </c>
      <c r="AA5046" t="s">
        <v>39</v>
      </c>
      <c r="AB5046" t="e">
        <f>INDEX(#REF!,MATCH(Tableau1[[#This Row],[species_name]],#REF!,0),2)</f>
        <v>#REF!</v>
      </c>
      <c r="AC5046" s="3" t="e">
        <f>Tableau1[[#This Row],[value]]/Tableau1[[#This Row],[débarquements totaux de l''espèce]]</f>
        <v>#REF!</v>
      </c>
    </row>
    <row r="5047" spans="1:29" x14ac:dyDescent="0.2">
      <c r="A5047" s="1">
        <v>45355</v>
      </c>
      <c r="B5047" t="s">
        <v>24</v>
      </c>
      <c r="C5047" t="s">
        <v>25</v>
      </c>
      <c r="D5047">
        <v>2022</v>
      </c>
      <c r="E5047" t="s">
        <v>86</v>
      </c>
      <c r="F5047" t="s">
        <v>27</v>
      </c>
      <c r="G5047" t="s">
        <v>77</v>
      </c>
      <c r="H5047" t="s">
        <v>29</v>
      </c>
      <c r="M5047" t="s">
        <v>738</v>
      </c>
      <c r="N5047" t="str">
        <f>_xlfn.CONCAT(Tableau1[[#This Row],[species_name]],Tableau1[[#This Row],[sub_reg]])</f>
        <v>Whiting27.7.e</v>
      </c>
      <c r="O5047" t="s">
        <v>32</v>
      </c>
      <c r="P5047" t="s">
        <v>33</v>
      </c>
      <c r="Q5047" t="s">
        <v>34</v>
      </c>
      <c r="R5047">
        <v>11140.67</v>
      </c>
      <c r="S5047" t="s">
        <v>35</v>
      </c>
      <c r="T5047" t="s">
        <v>94</v>
      </c>
      <c r="U5047" t="s">
        <v>95</v>
      </c>
      <c r="V5047" t="s">
        <v>226</v>
      </c>
      <c r="W5047">
        <f>IFERROR(INDEX(#REF!,MATCH(Tableau1[[#This Row],[Identifiant pour calcul]],#REF!,0),9),0)</f>
        <v>0</v>
      </c>
      <c r="X5047">
        <f>Tableau1[[#This Row],[value]]*0.125*Tableau1[[#This Row],[Sequestration factor]]</f>
        <v>0</v>
      </c>
      <c r="Y5047" t="s">
        <v>39</v>
      </c>
      <c r="Z5047" t="s">
        <v>40</v>
      </c>
      <c r="AA5047" t="s">
        <v>39</v>
      </c>
      <c r="AB5047" t="e">
        <f>INDEX(#REF!,MATCH(Tableau1[[#This Row],[species_name]],#REF!,0),2)</f>
        <v>#REF!</v>
      </c>
      <c r="AC5047" s="3" t="e">
        <f>Tableau1[[#This Row],[value]]/Tableau1[[#This Row],[débarquements totaux de l''espèce]]</f>
        <v>#REF!</v>
      </c>
    </row>
    <row r="5048" spans="1:29" x14ac:dyDescent="0.2">
      <c r="A5048" s="1">
        <v>45355</v>
      </c>
      <c r="B5048" t="s">
        <v>24</v>
      </c>
      <c r="C5048" t="s">
        <v>25</v>
      </c>
      <c r="D5048">
        <v>2022</v>
      </c>
      <c r="E5048" t="s">
        <v>86</v>
      </c>
      <c r="F5048" t="s">
        <v>27</v>
      </c>
      <c r="G5048" t="s">
        <v>77</v>
      </c>
      <c r="H5048" t="s">
        <v>29</v>
      </c>
      <c r="M5048" t="s">
        <v>738</v>
      </c>
      <c r="N5048" t="str">
        <f>_xlfn.CONCAT(Tableau1[[#This Row],[species_name]],Tableau1[[#This Row],[sub_reg]])</f>
        <v>Whiting27.8.b</v>
      </c>
      <c r="O5048" t="s">
        <v>32</v>
      </c>
      <c r="P5048" t="s">
        <v>33</v>
      </c>
      <c r="Q5048" t="s">
        <v>34</v>
      </c>
      <c r="R5048">
        <v>6619.63</v>
      </c>
      <c r="S5048" t="s">
        <v>35</v>
      </c>
      <c r="T5048" t="s">
        <v>94</v>
      </c>
      <c r="U5048" t="s">
        <v>95</v>
      </c>
      <c r="V5048" t="s">
        <v>338</v>
      </c>
      <c r="W5048">
        <f>IFERROR(INDEX(#REF!,MATCH(Tableau1[[#This Row],[Identifiant pour calcul]],#REF!,0),9),0)</f>
        <v>0</v>
      </c>
      <c r="X5048">
        <f>Tableau1[[#This Row],[value]]*0.125*Tableau1[[#This Row],[Sequestration factor]]</f>
        <v>0</v>
      </c>
      <c r="Y5048" t="s">
        <v>39</v>
      </c>
      <c r="Z5048" t="s">
        <v>40</v>
      </c>
      <c r="AA5048" t="s">
        <v>39</v>
      </c>
      <c r="AB5048" t="e">
        <f>INDEX(#REF!,MATCH(Tableau1[[#This Row],[species_name]],#REF!,0),2)</f>
        <v>#REF!</v>
      </c>
      <c r="AC5048" s="3" t="e">
        <f>Tableau1[[#This Row],[value]]/Tableau1[[#This Row],[débarquements totaux de l''espèce]]</f>
        <v>#REF!</v>
      </c>
    </row>
    <row r="5049" spans="1:29" x14ac:dyDescent="0.2">
      <c r="A5049" s="1">
        <v>45355</v>
      </c>
      <c r="B5049" t="s">
        <v>24</v>
      </c>
      <c r="C5049" t="s">
        <v>25</v>
      </c>
      <c r="D5049">
        <v>2022</v>
      </c>
      <c r="E5049" t="s">
        <v>86</v>
      </c>
      <c r="F5049" t="s">
        <v>27</v>
      </c>
      <c r="G5049" t="s">
        <v>77</v>
      </c>
      <c r="H5049" t="s">
        <v>29</v>
      </c>
      <c r="M5049" t="s">
        <v>738</v>
      </c>
      <c r="N5049" t="str">
        <f>_xlfn.CONCAT(Tableau1[[#This Row],[species_name]],Tableau1[[#This Row],[sub_reg]])</f>
        <v>Whiting27.8.a</v>
      </c>
      <c r="O5049" t="s">
        <v>32</v>
      </c>
      <c r="P5049" t="s">
        <v>33</v>
      </c>
      <c r="Q5049" t="s">
        <v>34</v>
      </c>
      <c r="R5049">
        <v>47568.13</v>
      </c>
      <c r="S5049" t="s">
        <v>35</v>
      </c>
      <c r="T5049" t="s">
        <v>94</v>
      </c>
      <c r="U5049" t="s">
        <v>95</v>
      </c>
      <c r="V5049" t="s">
        <v>331</v>
      </c>
      <c r="W5049">
        <f>IFERROR(INDEX(#REF!,MATCH(Tableau1[[#This Row],[Identifiant pour calcul]],#REF!,0),9),0)</f>
        <v>0</v>
      </c>
      <c r="X5049">
        <f>Tableau1[[#This Row],[value]]*0.125*Tableau1[[#This Row],[Sequestration factor]]</f>
        <v>0</v>
      </c>
      <c r="Y5049" t="s">
        <v>39</v>
      </c>
      <c r="Z5049" t="s">
        <v>40</v>
      </c>
      <c r="AA5049" t="s">
        <v>39</v>
      </c>
      <c r="AB5049" t="e">
        <f>INDEX(#REF!,MATCH(Tableau1[[#This Row],[species_name]],#REF!,0),2)</f>
        <v>#REF!</v>
      </c>
      <c r="AC5049" s="3" t="e">
        <f>Tableau1[[#This Row],[value]]/Tableau1[[#This Row],[débarquements totaux de l''espèce]]</f>
        <v>#REF!</v>
      </c>
    </row>
    <row r="5050" spans="1:29" x14ac:dyDescent="0.2">
      <c r="A5050" s="1">
        <v>45355</v>
      </c>
      <c r="B5050" t="s">
        <v>24</v>
      </c>
      <c r="C5050" t="s">
        <v>25</v>
      </c>
      <c r="D5050">
        <v>2022</v>
      </c>
      <c r="E5050" t="s">
        <v>86</v>
      </c>
      <c r="F5050" t="s">
        <v>239</v>
      </c>
      <c r="G5050" t="s">
        <v>77</v>
      </c>
      <c r="H5050" t="s">
        <v>29</v>
      </c>
      <c r="M5050" t="s">
        <v>788</v>
      </c>
      <c r="N5050" t="str">
        <f>_xlfn.CONCAT(Tableau1[[#This Row],[species_name]],Tableau1[[#This Row],[sub_reg]])</f>
        <v>Whiting27.8.a</v>
      </c>
      <c r="O5050" t="s">
        <v>32</v>
      </c>
      <c r="P5050" t="s">
        <v>33</v>
      </c>
      <c r="Q5050" t="s">
        <v>34</v>
      </c>
      <c r="R5050">
        <v>7554.93</v>
      </c>
      <c r="S5050" t="s">
        <v>35</v>
      </c>
      <c r="T5050" t="s">
        <v>94</v>
      </c>
      <c r="U5050" t="s">
        <v>95</v>
      </c>
      <c r="V5050" t="s">
        <v>331</v>
      </c>
      <c r="W5050">
        <f>IFERROR(INDEX(#REF!,MATCH(Tableau1[[#This Row],[Identifiant pour calcul]],#REF!,0),9),0)</f>
        <v>0</v>
      </c>
      <c r="X5050">
        <f>Tableau1[[#This Row],[value]]*0.125*Tableau1[[#This Row],[Sequestration factor]]</f>
        <v>0</v>
      </c>
      <c r="Y5050" t="s">
        <v>39</v>
      </c>
      <c r="Z5050" t="s">
        <v>40</v>
      </c>
      <c r="AA5050" t="s">
        <v>39</v>
      </c>
      <c r="AB5050" t="e">
        <f>INDEX(#REF!,MATCH(Tableau1[[#This Row],[species_name]],#REF!,0),2)</f>
        <v>#REF!</v>
      </c>
      <c r="AC5050" s="3" t="e">
        <f>Tableau1[[#This Row],[value]]/Tableau1[[#This Row],[débarquements totaux de l''espèce]]</f>
        <v>#REF!</v>
      </c>
    </row>
    <row r="5051" spans="1:29" x14ac:dyDescent="0.2">
      <c r="A5051" s="1">
        <v>45355</v>
      </c>
      <c r="B5051" t="s">
        <v>24</v>
      </c>
      <c r="C5051" t="s">
        <v>25</v>
      </c>
      <c r="D5051">
        <v>2022</v>
      </c>
      <c r="E5051" t="s">
        <v>86</v>
      </c>
      <c r="F5051" t="s">
        <v>239</v>
      </c>
      <c r="G5051" t="s">
        <v>77</v>
      </c>
      <c r="H5051" t="s">
        <v>29</v>
      </c>
      <c r="M5051" t="s">
        <v>788</v>
      </c>
      <c r="N5051" t="str">
        <f>_xlfn.CONCAT(Tableau1[[#This Row],[species_name]],Tableau1[[#This Row],[sub_reg]])</f>
        <v>Whiting27.7.d</v>
      </c>
      <c r="O5051" t="s">
        <v>32</v>
      </c>
      <c r="P5051" t="s">
        <v>33</v>
      </c>
      <c r="Q5051" t="s">
        <v>34</v>
      </c>
      <c r="R5051">
        <v>1874.24</v>
      </c>
      <c r="S5051" t="s">
        <v>35</v>
      </c>
      <c r="T5051" t="s">
        <v>94</v>
      </c>
      <c r="U5051" t="s">
        <v>95</v>
      </c>
      <c r="V5051" t="s">
        <v>96</v>
      </c>
      <c r="W5051">
        <f>IFERROR(INDEX(#REF!,MATCH(Tableau1[[#This Row],[Identifiant pour calcul]],#REF!,0),9),0)</f>
        <v>0</v>
      </c>
      <c r="X5051">
        <f>Tableau1[[#This Row],[value]]*0.125*Tableau1[[#This Row],[Sequestration factor]]</f>
        <v>0</v>
      </c>
      <c r="Y5051" t="s">
        <v>39</v>
      </c>
      <c r="Z5051" t="s">
        <v>40</v>
      </c>
      <c r="AA5051" t="s">
        <v>39</v>
      </c>
      <c r="AB5051" t="e">
        <f>INDEX(#REF!,MATCH(Tableau1[[#This Row],[species_name]],#REF!,0),2)</f>
        <v>#REF!</v>
      </c>
      <c r="AC5051" s="3" t="e">
        <f>Tableau1[[#This Row],[value]]/Tableau1[[#This Row],[débarquements totaux de l''espèce]]</f>
        <v>#REF!</v>
      </c>
    </row>
    <row r="5052" spans="1:29" x14ac:dyDescent="0.2">
      <c r="A5052" s="1">
        <v>45355</v>
      </c>
      <c r="B5052" t="s">
        <v>24</v>
      </c>
      <c r="C5052" t="s">
        <v>25</v>
      </c>
      <c r="D5052">
        <v>2022</v>
      </c>
      <c r="E5052" t="s">
        <v>86</v>
      </c>
      <c r="F5052" t="s">
        <v>158</v>
      </c>
      <c r="G5052" t="s">
        <v>88</v>
      </c>
      <c r="H5052" t="s">
        <v>29</v>
      </c>
      <c r="L5052" t="s">
        <v>373</v>
      </c>
      <c r="M5052" t="s">
        <v>374</v>
      </c>
      <c r="N5052" t="str">
        <f>_xlfn.CONCAT(Tableau1[[#This Row],[species_name]],Tableau1[[#This Row],[sub_reg]])</f>
        <v>Whiting27.7.e</v>
      </c>
      <c r="O5052" t="s">
        <v>32</v>
      </c>
      <c r="P5052" t="s">
        <v>33</v>
      </c>
      <c r="Q5052" t="s">
        <v>34</v>
      </c>
      <c r="R5052">
        <v>1673743.48</v>
      </c>
      <c r="S5052" t="s">
        <v>35</v>
      </c>
      <c r="T5052" t="s">
        <v>94</v>
      </c>
      <c r="U5052" t="s">
        <v>95</v>
      </c>
      <c r="V5052" t="s">
        <v>226</v>
      </c>
      <c r="W5052">
        <f>IFERROR(INDEX(#REF!,MATCH(Tableau1[[#This Row],[Identifiant pour calcul]],#REF!,0),9),0)</f>
        <v>0</v>
      </c>
      <c r="X5052">
        <f>Tableau1[[#This Row],[value]]*0.125*Tableau1[[#This Row],[Sequestration factor]]</f>
        <v>0</v>
      </c>
      <c r="Y5052" t="s">
        <v>39</v>
      </c>
      <c r="Z5052" t="s">
        <v>40</v>
      </c>
      <c r="AA5052" t="s">
        <v>39</v>
      </c>
      <c r="AB5052" t="e">
        <f>INDEX(#REF!,MATCH(Tableau1[[#This Row],[species_name]],#REF!,0),2)</f>
        <v>#REF!</v>
      </c>
      <c r="AC5052" s="3" t="e">
        <f>Tableau1[[#This Row],[value]]/Tableau1[[#This Row],[débarquements totaux de l''espèce]]</f>
        <v>#REF!</v>
      </c>
    </row>
    <row r="5053" spans="1:29" x14ac:dyDescent="0.2">
      <c r="A5053" s="1">
        <v>45355</v>
      </c>
      <c r="B5053" t="s">
        <v>24</v>
      </c>
      <c r="C5053" t="s">
        <v>25</v>
      </c>
      <c r="D5053">
        <v>2022</v>
      </c>
      <c r="E5053" t="s">
        <v>86</v>
      </c>
      <c r="F5053" t="s">
        <v>158</v>
      </c>
      <c r="G5053" t="s">
        <v>88</v>
      </c>
      <c r="H5053" t="s">
        <v>29</v>
      </c>
      <c r="L5053" t="s">
        <v>373</v>
      </c>
      <c r="M5053" t="s">
        <v>374</v>
      </c>
      <c r="N5053" t="str">
        <f>_xlfn.CONCAT(Tableau1[[#This Row],[species_name]],Tableau1[[#This Row],[sub_reg]])</f>
        <v>Whiting27.8.b</v>
      </c>
      <c r="O5053" t="s">
        <v>32</v>
      </c>
      <c r="P5053" t="s">
        <v>33</v>
      </c>
      <c r="Q5053" t="s">
        <v>34</v>
      </c>
      <c r="R5053">
        <v>94016.77</v>
      </c>
      <c r="S5053" t="s">
        <v>35</v>
      </c>
      <c r="T5053" t="s">
        <v>94</v>
      </c>
      <c r="U5053" t="s">
        <v>95</v>
      </c>
      <c r="V5053" t="s">
        <v>338</v>
      </c>
      <c r="W5053">
        <f>IFERROR(INDEX(#REF!,MATCH(Tableau1[[#This Row],[Identifiant pour calcul]],#REF!,0),9),0)</f>
        <v>0</v>
      </c>
      <c r="X5053">
        <f>Tableau1[[#This Row],[value]]*0.125*Tableau1[[#This Row],[Sequestration factor]]</f>
        <v>0</v>
      </c>
      <c r="Y5053" t="s">
        <v>39</v>
      </c>
      <c r="Z5053" t="s">
        <v>40</v>
      </c>
      <c r="AA5053" t="s">
        <v>39</v>
      </c>
      <c r="AB5053" t="e">
        <f>INDEX(#REF!,MATCH(Tableau1[[#This Row],[species_name]],#REF!,0),2)</f>
        <v>#REF!</v>
      </c>
      <c r="AC5053" s="3" t="e">
        <f>Tableau1[[#This Row],[value]]/Tableau1[[#This Row],[débarquements totaux de l''espèce]]</f>
        <v>#REF!</v>
      </c>
    </row>
    <row r="5054" spans="1:29" x14ac:dyDescent="0.2">
      <c r="A5054" s="1">
        <v>45355</v>
      </c>
      <c r="B5054" t="s">
        <v>24</v>
      </c>
      <c r="C5054" t="s">
        <v>25</v>
      </c>
      <c r="D5054">
        <v>2022</v>
      </c>
      <c r="E5054" t="s">
        <v>86</v>
      </c>
      <c r="F5054" t="s">
        <v>158</v>
      </c>
      <c r="G5054" t="s">
        <v>88</v>
      </c>
      <c r="H5054" t="s">
        <v>29</v>
      </c>
      <c r="L5054" t="s">
        <v>373</v>
      </c>
      <c r="M5054" t="s">
        <v>374</v>
      </c>
      <c r="N5054" t="str">
        <f>_xlfn.CONCAT(Tableau1[[#This Row],[species_name]],Tableau1[[#This Row],[sub_reg]])</f>
        <v>Whiting27.4.b</v>
      </c>
      <c r="O5054" t="s">
        <v>32</v>
      </c>
      <c r="P5054" t="s">
        <v>33</v>
      </c>
      <c r="Q5054" t="s">
        <v>34</v>
      </c>
      <c r="R5054">
        <v>47635.27</v>
      </c>
      <c r="S5054" t="s">
        <v>35</v>
      </c>
      <c r="T5054" t="s">
        <v>94</v>
      </c>
      <c r="U5054" t="s">
        <v>95</v>
      </c>
      <c r="V5054" t="s">
        <v>388</v>
      </c>
      <c r="W5054">
        <f>IFERROR(INDEX(#REF!,MATCH(Tableau1[[#This Row],[Identifiant pour calcul]],#REF!,0),9),0)</f>
        <v>0</v>
      </c>
      <c r="X5054">
        <f>Tableau1[[#This Row],[value]]*0.125*Tableau1[[#This Row],[Sequestration factor]]</f>
        <v>0</v>
      </c>
      <c r="Y5054" t="s">
        <v>39</v>
      </c>
      <c r="Z5054" t="s">
        <v>40</v>
      </c>
      <c r="AA5054" t="s">
        <v>39</v>
      </c>
      <c r="AB5054" t="e">
        <f>INDEX(#REF!,MATCH(Tableau1[[#This Row],[species_name]],#REF!,0),2)</f>
        <v>#REF!</v>
      </c>
      <c r="AC5054" s="3" t="e">
        <f>Tableau1[[#This Row],[value]]/Tableau1[[#This Row],[débarquements totaux de l''espèce]]</f>
        <v>#REF!</v>
      </c>
    </row>
    <row r="5055" spans="1:29" x14ac:dyDescent="0.2">
      <c r="A5055" s="1">
        <v>45355</v>
      </c>
      <c r="B5055" t="s">
        <v>24</v>
      </c>
      <c r="C5055" t="s">
        <v>25</v>
      </c>
      <c r="D5055">
        <v>2022</v>
      </c>
      <c r="E5055" t="s">
        <v>86</v>
      </c>
      <c r="F5055" t="s">
        <v>158</v>
      </c>
      <c r="G5055" t="s">
        <v>88</v>
      </c>
      <c r="H5055" t="s">
        <v>29</v>
      </c>
      <c r="L5055" t="s">
        <v>373</v>
      </c>
      <c r="M5055" t="s">
        <v>374</v>
      </c>
      <c r="N5055" t="str">
        <f>_xlfn.CONCAT(Tableau1[[#This Row],[species_name]],Tableau1[[#This Row],[sub_reg]])</f>
        <v>Whiting27.4.c</v>
      </c>
      <c r="O5055" t="s">
        <v>32</v>
      </c>
      <c r="P5055" t="s">
        <v>33</v>
      </c>
      <c r="Q5055" t="s">
        <v>34</v>
      </c>
      <c r="R5055">
        <v>67076.479999999996</v>
      </c>
      <c r="S5055" t="s">
        <v>35</v>
      </c>
      <c r="T5055" t="s">
        <v>94</v>
      </c>
      <c r="U5055" t="s">
        <v>95</v>
      </c>
      <c r="V5055" t="s">
        <v>389</v>
      </c>
      <c r="W5055">
        <f>IFERROR(INDEX(#REF!,MATCH(Tableau1[[#This Row],[Identifiant pour calcul]],#REF!,0),9),0)</f>
        <v>0</v>
      </c>
      <c r="X5055">
        <f>Tableau1[[#This Row],[value]]*0.125*Tableau1[[#This Row],[Sequestration factor]]</f>
        <v>0</v>
      </c>
      <c r="Y5055" t="s">
        <v>39</v>
      </c>
      <c r="Z5055" t="s">
        <v>40</v>
      </c>
      <c r="AA5055" t="s">
        <v>39</v>
      </c>
      <c r="AB5055" t="e">
        <f>INDEX(#REF!,MATCH(Tableau1[[#This Row],[species_name]],#REF!,0),2)</f>
        <v>#REF!</v>
      </c>
      <c r="AC5055" s="3" t="e">
        <f>Tableau1[[#This Row],[value]]/Tableau1[[#This Row],[débarquements totaux de l''espèce]]</f>
        <v>#REF!</v>
      </c>
    </row>
    <row r="5056" spans="1:29" x14ac:dyDescent="0.2">
      <c r="A5056" s="1">
        <v>45355</v>
      </c>
      <c r="B5056" t="s">
        <v>24</v>
      </c>
      <c r="C5056" t="s">
        <v>25</v>
      </c>
      <c r="D5056">
        <v>2022</v>
      </c>
      <c r="E5056" t="s">
        <v>86</v>
      </c>
      <c r="F5056" t="s">
        <v>158</v>
      </c>
      <c r="G5056" t="s">
        <v>88</v>
      </c>
      <c r="H5056" t="s">
        <v>29</v>
      </c>
      <c r="L5056" t="s">
        <v>373</v>
      </c>
      <c r="M5056" t="s">
        <v>374</v>
      </c>
      <c r="N5056" t="str">
        <f>_xlfn.CONCAT(Tableau1[[#This Row],[species_name]],Tableau1[[#This Row],[sub_reg]])</f>
        <v>Whiting27.7.d</v>
      </c>
      <c r="O5056" t="s">
        <v>32</v>
      </c>
      <c r="P5056" t="s">
        <v>33</v>
      </c>
      <c r="Q5056" t="s">
        <v>34</v>
      </c>
      <c r="R5056">
        <v>298620.56</v>
      </c>
      <c r="S5056" t="s">
        <v>35</v>
      </c>
      <c r="T5056" t="s">
        <v>94</v>
      </c>
      <c r="U5056" t="s">
        <v>95</v>
      </c>
      <c r="V5056" t="s">
        <v>96</v>
      </c>
      <c r="W5056">
        <f>IFERROR(INDEX(#REF!,MATCH(Tableau1[[#This Row],[Identifiant pour calcul]],#REF!,0),9),0)</f>
        <v>0</v>
      </c>
      <c r="X5056">
        <f>Tableau1[[#This Row],[value]]*0.125*Tableau1[[#This Row],[Sequestration factor]]</f>
        <v>0</v>
      </c>
      <c r="Y5056" t="s">
        <v>39</v>
      </c>
      <c r="Z5056" t="s">
        <v>40</v>
      </c>
      <c r="AA5056" t="s">
        <v>39</v>
      </c>
      <c r="AB5056" t="e">
        <f>INDEX(#REF!,MATCH(Tableau1[[#This Row],[species_name]],#REF!,0),2)</f>
        <v>#REF!</v>
      </c>
      <c r="AC5056" s="3" t="e">
        <f>Tableau1[[#This Row],[value]]/Tableau1[[#This Row],[débarquements totaux de l''espèce]]</f>
        <v>#REF!</v>
      </c>
    </row>
    <row r="5057" spans="1:29" x14ac:dyDescent="0.2">
      <c r="A5057" s="1">
        <v>45355</v>
      </c>
      <c r="B5057" t="s">
        <v>24</v>
      </c>
      <c r="C5057" t="s">
        <v>25</v>
      </c>
      <c r="D5057">
        <v>2022</v>
      </c>
      <c r="E5057" t="s">
        <v>86</v>
      </c>
      <c r="F5057" t="s">
        <v>158</v>
      </c>
      <c r="G5057" t="s">
        <v>88</v>
      </c>
      <c r="H5057" t="s">
        <v>29</v>
      </c>
      <c r="L5057" t="s">
        <v>373</v>
      </c>
      <c r="M5057" t="s">
        <v>374</v>
      </c>
      <c r="N5057" t="str">
        <f>_xlfn.CONCAT(Tableau1[[#This Row],[species_name]],Tableau1[[#This Row],[sub_reg]])</f>
        <v>Whiting27.7.f</v>
      </c>
      <c r="O5057" t="s">
        <v>32</v>
      </c>
      <c r="P5057" t="s">
        <v>33</v>
      </c>
      <c r="Q5057" t="s">
        <v>34</v>
      </c>
      <c r="R5057">
        <v>43570.61</v>
      </c>
      <c r="S5057" t="s">
        <v>35</v>
      </c>
      <c r="T5057" t="s">
        <v>94</v>
      </c>
      <c r="U5057" t="s">
        <v>95</v>
      </c>
      <c r="V5057" t="s">
        <v>685</v>
      </c>
      <c r="W5057">
        <f>IFERROR(INDEX(#REF!,MATCH(Tableau1[[#This Row],[Identifiant pour calcul]],#REF!,0),9),0)</f>
        <v>0</v>
      </c>
      <c r="X5057">
        <f>Tableau1[[#This Row],[value]]*0.125*Tableau1[[#This Row],[Sequestration factor]]</f>
        <v>0</v>
      </c>
      <c r="Y5057" t="s">
        <v>39</v>
      </c>
      <c r="Z5057" t="s">
        <v>40</v>
      </c>
      <c r="AA5057" t="s">
        <v>39</v>
      </c>
      <c r="AB5057" t="e">
        <f>INDEX(#REF!,MATCH(Tableau1[[#This Row],[species_name]],#REF!,0),2)</f>
        <v>#REF!</v>
      </c>
      <c r="AC5057" s="3" t="e">
        <f>Tableau1[[#This Row],[value]]/Tableau1[[#This Row],[débarquements totaux de l''espèce]]</f>
        <v>#REF!</v>
      </c>
    </row>
    <row r="5058" spans="1:29" x14ac:dyDescent="0.2">
      <c r="A5058" s="1">
        <v>45355</v>
      </c>
      <c r="B5058" t="s">
        <v>24</v>
      </c>
      <c r="C5058" t="s">
        <v>25</v>
      </c>
      <c r="D5058">
        <v>2022</v>
      </c>
      <c r="E5058" t="s">
        <v>86</v>
      </c>
      <c r="F5058" t="s">
        <v>158</v>
      </c>
      <c r="G5058" t="s">
        <v>88</v>
      </c>
      <c r="H5058" t="s">
        <v>29</v>
      </c>
      <c r="L5058" t="s">
        <v>373</v>
      </c>
      <c r="M5058" t="s">
        <v>374</v>
      </c>
      <c r="N5058" t="str">
        <f>_xlfn.CONCAT(Tableau1[[#This Row],[species_name]],Tableau1[[#This Row],[sub_reg]])</f>
        <v>Whiting27.7.g</v>
      </c>
      <c r="O5058" t="s">
        <v>32</v>
      </c>
      <c r="P5058" t="s">
        <v>33</v>
      </c>
      <c r="Q5058" t="s">
        <v>34</v>
      </c>
      <c r="R5058">
        <v>65775.009999999995</v>
      </c>
      <c r="S5058" t="s">
        <v>35</v>
      </c>
      <c r="T5058" t="s">
        <v>94</v>
      </c>
      <c r="U5058" t="s">
        <v>95</v>
      </c>
      <c r="V5058" t="s">
        <v>662</v>
      </c>
      <c r="W5058">
        <f>IFERROR(INDEX(#REF!,MATCH(Tableau1[[#This Row],[Identifiant pour calcul]],#REF!,0),9),0)</f>
        <v>0</v>
      </c>
      <c r="X5058">
        <f>Tableau1[[#This Row],[value]]*0.125*Tableau1[[#This Row],[Sequestration factor]]</f>
        <v>0</v>
      </c>
      <c r="Y5058" t="s">
        <v>39</v>
      </c>
      <c r="Z5058" t="s">
        <v>40</v>
      </c>
      <c r="AA5058" t="s">
        <v>39</v>
      </c>
      <c r="AB5058" t="e">
        <f>INDEX(#REF!,MATCH(Tableau1[[#This Row],[species_name]],#REF!,0),2)</f>
        <v>#REF!</v>
      </c>
      <c r="AC5058" s="3" t="e">
        <f>Tableau1[[#This Row],[value]]/Tableau1[[#This Row],[débarquements totaux de l''espèce]]</f>
        <v>#REF!</v>
      </c>
    </row>
    <row r="5059" spans="1:29" x14ac:dyDescent="0.2">
      <c r="A5059" s="1">
        <v>45355</v>
      </c>
      <c r="B5059" t="s">
        <v>24</v>
      </c>
      <c r="C5059" t="s">
        <v>25</v>
      </c>
      <c r="D5059">
        <v>2022</v>
      </c>
      <c r="E5059" t="s">
        <v>86</v>
      </c>
      <c r="F5059" t="s">
        <v>158</v>
      </c>
      <c r="G5059" t="s">
        <v>88</v>
      </c>
      <c r="H5059" t="s">
        <v>29</v>
      </c>
      <c r="L5059" t="s">
        <v>373</v>
      </c>
      <c r="M5059" t="s">
        <v>374</v>
      </c>
      <c r="N5059" t="str">
        <f>_xlfn.CONCAT(Tableau1[[#This Row],[species_name]],Tableau1[[#This Row],[sub_reg]])</f>
        <v>Whiting27.8.a</v>
      </c>
      <c r="O5059" t="s">
        <v>32</v>
      </c>
      <c r="P5059" t="s">
        <v>33</v>
      </c>
      <c r="Q5059" t="s">
        <v>34</v>
      </c>
      <c r="R5059">
        <v>143032.09</v>
      </c>
      <c r="S5059" t="s">
        <v>35</v>
      </c>
      <c r="T5059" t="s">
        <v>94</v>
      </c>
      <c r="U5059" t="s">
        <v>95</v>
      </c>
      <c r="V5059" t="s">
        <v>331</v>
      </c>
      <c r="W5059">
        <f>IFERROR(INDEX(#REF!,MATCH(Tableau1[[#This Row],[Identifiant pour calcul]],#REF!,0),9),0)</f>
        <v>0</v>
      </c>
      <c r="X5059">
        <f>Tableau1[[#This Row],[value]]*0.125*Tableau1[[#This Row],[Sequestration factor]]</f>
        <v>0</v>
      </c>
      <c r="Y5059" t="s">
        <v>39</v>
      </c>
      <c r="Z5059" t="s">
        <v>40</v>
      </c>
      <c r="AA5059" t="s">
        <v>39</v>
      </c>
      <c r="AB5059" t="e">
        <f>INDEX(#REF!,MATCH(Tableau1[[#This Row],[species_name]],#REF!,0),2)</f>
        <v>#REF!</v>
      </c>
      <c r="AC5059" s="3" t="e">
        <f>Tableau1[[#This Row],[value]]/Tableau1[[#This Row],[débarquements totaux de l''espèce]]</f>
        <v>#REF!</v>
      </c>
    </row>
    <row r="5060" spans="1:29" x14ac:dyDescent="0.2">
      <c r="A5060" s="1">
        <v>45355</v>
      </c>
      <c r="B5060" t="s">
        <v>24</v>
      </c>
      <c r="C5060" t="s">
        <v>25</v>
      </c>
      <c r="D5060">
        <v>2022</v>
      </c>
      <c r="E5060" t="s">
        <v>86</v>
      </c>
      <c r="F5060" t="s">
        <v>59</v>
      </c>
      <c r="G5060" t="s">
        <v>406</v>
      </c>
      <c r="H5060" t="s">
        <v>29</v>
      </c>
      <c r="L5060" t="s">
        <v>364</v>
      </c>
      <c r="M5060" t="s">
        <v>365</v>
      </c>
      <c r="N5060" t="str">
        <f>_xlfn.CONCAT(Tableau1[[#This Row],[species_name]],Tableau1[[#This Row],[sub_reg]])</f>
        <v>Whiting27.4.a</v>
      </c>
      <c r="O5060" t="s">
        <v>32</v>
      </c>
      <c r="P5060" t="s">
        <v>33</v>
      </c>
      <c r="Q5060" t="s">
        <v>34</v>
      </c>
      <c r="R5060">
        <v>19097.95</v>
      </c>
      <c r="S5060" t="s">
        <v>35</v>
      </c>
      <c r="T5060" t="s">
        <v>94</v>
      </c>
      <c r="U5060" t="s">
        <v>95</v>
      </c>
      <c r="V5060" t="s">
        <v>169</v>
      </c>
      <c r="W5060">
        <f>IFERROR(INDEX(#REF!,MATCH(Tableau1[[#This Row],[Identifiant pour calcul]],#REF!,0),9),0)</f>
        <v>0</v>
      </c>
      <c r="X5060">
        <f>Tableau1[[#This Row],[value]]*0.125*Tableau1[[#This Row],[Sequestration factor]]</f>
        <v>0</v>
      </c>
      <c r="Y5060" t="s">
        <v>39</v>
      </c>
      <c r="Z5060" t="s">
        <v>40</v>
      </c>
      <c r="AA5060" t="s">
        <v>39</v>
      </c>
      <c r="AB5060" t="e">
        <f>INDEX(#REF!,MATCH(Tableau1[[#This Row],[species_name]],#REF!,0),2)</f>
        <v>#REF!</v>
      </c>
      <c r="AC5060" s="3" t="e">
        <f>Tableau1[[#This Row],[value]]/Tableau1[[#This Row],[débarquements totaux de l''espèce]]</f>
        <v>#REF!</v>
      </c>
    </row>
    <row r="5061" spans="1:29" x14ac:dyDescent="0.2">
      <c r="A5061" s="1">
        <v>45355</v>
      </c>
      <c r="B5061" t="s">
        <v>24</v>
      </c>
      <c r="C5061" t="s">
        <v>25</v>
      </c>
      <c r="D5061">
        <v>2022</v>
      </c>
      <c r="E5061" t="s">
        <v>86</v>
      </c>
      <c r="F5061" t="s">
        <v>59</v>
      </c>
      <c r="G5061" t="s">
        <v>406</v>
      </c>
      <c r="H5061" t="s">
        <v>29</v>
      </c>
      <c r="L5061" t="s">
        <v>364</v>
      </c>
      <c r="M5061" t="s">
        <v>365</v>
      </c>
      <c r="N5061" t="str">
        <f>_xlfn.CONCAT(Tableau1[[#This Row],[species_name]],Tableau1[[#This Row],[sub_reg]])</f>
        <v>Whiting27.6.a</v>
      </c>
      <c r="O5061" t="s">
        <v>32</v>
      </c>
      <c r="P5061" t="s">
        <v>33</v>
      </c>
      <c r="Q5061" t="s">
        <v>34</v>
      </c>
      <c r="R5061">
        <v>2406.73</v>
      </c>
      <c r="S5061" t="s">
        <v>35</v>
      </c>
      <c r="T5061" t="s">
        <v>94</v>
      </c>
      <c r="U5061" t="s">
        <v>95</v>
      </c>
      <c r="V5061" t="s">
        <v>195</v>
      </c>
      <c r="W5061">
        <f>IFERROR(INDEX(#REF!,MATCH(Tableau1[[#This Row],[Identifiant pour calcul]],#REF!,0),9),0)</f>
        <v>0</v>
      </c>
      <c r="X5061">
        <f>Tableau1[[#This Row],[value]]*0.125*Tableau1[[#This Row],[Sequestration factor]]</f>
        <v>0</v>
      </c>
      <c r="Y5061" t="s">
        <v>39</v>
      </c>
      <c r="Z5061" t="s">
        <v>40</v>
      </c>
      <c r="AA5061" t="s">
        <v>39</v>
      </c>
      <c r="AB5061" t="e">
        <f>INDEX(#REF!,MATCH(Tableau1[[#This Row],[species_name]],#REF!,0),2)</f>
        <v>#REF!</v>
      </c>
      <c r="AC5061" s="3" t="e">
        <f>Tableau1[[#This Row],[value]]/Tableau1[[#This Row],[débarquements totaux de l''espèce]]</f>
        <v>#REF!</v>
      </c>
    </row>
    <row r="5062" spans="1:29" x14ac:dyDescent="0.2">
      <c r="A5062" s="1">
        <v>45355</v>
      </c>
      <c r="B5062" t="s">
        <v>24</v>
      </c>
      <c r="C5062" t="s">
        <v>25</v>
      </c>
      <c r="D5062">
        <v>2022</v>
      </c>
      <c r="E5062" t="s">
        <v>86</v>
      </c>
      <c r="F5062" t="s">
        <v>59</v>
      </c>
      <c r="G5062" t="s">
        <v>406</v>
      </c>
      <c r="H5062" t="s">
        <v>29</v>
      </c>
      <c r="L5062" t="s">
        <v>364</v>
      </c>
      <c r="M5062" t="s">
        <v>365</v>
      </c>
      <c r="N5062" t="str">
        <f>_xlfn.CONCAT(Tableau1[[#This Row],[species_name]],Tableau1[[#This Row],[sub_reg]])</f>
        <v>Whiting27.7.j</v>
      </c>
      <c r="O5062" t="s">
        <v>32</v>
      </c>
      <c r="P5062" t="s">
        <v>33</v>
      </c>
      <c r="Q5062" t="s">
        <v>34</v>
      </c>
      <c r="R5062">
        <v>1684.66</v>
      </c>
      <c r="S5062" t="s">
        <v>35</v>
      </c>
      <c r="T5062" t="s">
        <v>94</v>
      </c>
      <c r="U5062" t="s">
        <v>95</v>
      </c>
      <c r="V5062" t="s">
        <v>377</v>
      </c>
      <c r="W5062">
        <f>IFERROR(INDEX(#REF!,MATCH(Tableau1[[#This Row],[Identifiant pour calcul]],#REF!,0),9),0)</f>
        <v>0</v>
      </c>
      <c r="X5062">
        <f>Tableau1[[#This Row],[value]]*0.125*Tableau1[[#This Row],[Sequestration factor]]</f>
        <v>0</v>
      </c>
      <c r="Y5062" t="s">
        <v>39</v>
      </c>
      <c r="Z5062" t="s">
        <v>40</v>
      </c>
      <c r="AA5062" t="s">
        <v>39</v>
      </c>
      <c r="AB5062" t="e">
        <f>INDEX(#REF!,MATCH(Tableau1[[#This Row],[species_name]],#REF!,0),2)</f>
        <v>#REF!</v>
      </c>
      <c r="AC5062" s="3" t="e">
        <f>Tableau1[[#This Row],[value]]/Tableau1[[#This Row],[débarquements totaux de l''espèce]]</f>
        <v>#REF!</v>
      </c>
    </row>
    <row r="5063" spans="1:29" x14ac:dyDescent="0.2">
      <c r="A5063" s="1">
        <v>45355</v>
      </c>
      <c r="B5063" t="s">
        <v>24</v>
      </c>
      <c r="C5063" t="s">
        <v>25</v>
      </c>
      <c r="D5063">
        <v>2022</v>
      </c>
      <c r="E5063" t="s">
        <v>86</v>
      </c>
      <c r="F5063" t="s">
        <v>523</v>
      </c>
      <c r="G5063" t="s">
        <v>28</v>
      </c>
      <c r="H5063" t="s">
        <v>29</v>
      </c>
      <c r="L5063" t="s">
        <v>524</v>
      </c>
      <c r="M5063" t="s">
        <v>525</v>
      </c>
      <c r="N5063" t="str">
        <f>_xlfn.CONCAT(Tableau1[[#This Row],[species_name]],Tableau1[[#This Row],[sub_reg]])</f>
        <v>Whiting27.8.a</v>
      </c>
      <c r="O5063" t="s">
        <v>32</v>
      </c>
      <c r="P5063" t="s">
        <v>33</v>
      </c>
      <c r="Q5063" t="s">
        <v>34</v>
      </c>
      <c r="R5063">
        <v>12862.98</v>
      </c>
      <c r="S5063" t="s">
        <v>35</v>
      </c>
      <c r="T5063" t="s">
        <v>94</v>
      </c>
      <c r="U5063" t="s">
        <v>95</v>
      </c>
      <c r="V5063" t="s">
        <v>331</v>
      </c>
      <c r="W5063">
        <f>IFERROR(INDEX(#REF!,MATCH(Tableau1[[#This Row],[Identifiant pour calcul]],#REF!,0),9),0)</f>
        <v>0</v>
      </c>
      <c r="X5063">
        <f>Tableau1[[#This Row],[value]]*0.125*Tableau1[[#This Row],[Sequestration factor]]</f>
        <v>0</v>
      </c>
      <c r="Y5063" t="s">
        <v>39</v>
      </c>
      <c r="Z5063" t="s">
        <v>40</v>
      </c>
      <c r="AA5063" t="s">
        <v>39</v>
      </c>
      <c r="AB5063" t="e">
        <f>INDEX(#REF!,MATCH(Tableau1[[#This Row],[species_name]],#REF!,0),2)</f>
        <v>#REF!</v>
      </c>
      <c r="AC5063" s="3" t="e">
        <f>Tableau1[[#This Row],[value]]/Tableau1[[#This Row],[débarquements totaux de l''espèce]]</f>
        <v>#REF!</v>
      </c>
    </row>
    <row r="5064" spans="1:29" x14ac:dyDescent="0.2">
      <c r="A5064" s="1">
        <v>45355</v>
      </c>
      <c r="B5064" t="s">
        <v>24</v>
      </c>
      <c r="C5064" t="s">
        <v>25</v>
      </c>
      <c r="D5064">
        <v>2022</v>
      </c>
      <c r="E5064" t="s">
        <v>86</v>
      </c>
      <c r="F5064" t="s">
        <v>158</v>
      </c>
      <c r="G5064" t="s">
        <v>406</v>
      </c>
      <c r="H5064" t="s">
        <v>29</v>
      </c>
      <c r="L5064" t="s">
        <v>418</v>
      </c>
      <c r="M5064" t="s">
        <v>419</v>
      </c>
      <c r="N5064" t="str">
        <f>_xlfn.CONCAT(Tableau1[[#This Row],[species_name]],Tableau1[[#This Row],[sub_reg]])</f>
        <v>Whiting27.7.b</v>
      </c>
      <c r="O5064" t="s">
        <v>32</v>
      </c>
      <c r="P5064" t="s">
        <v>33</v>
      </c>
      <c r="Q5064" t="s">
        <v>34</v>
      </c>
      <c r="R5064">
        <v>2817.14</v>
      </c>
      <c r="S5064" t="s">
        <v>35</v>
      </c>
      <c r="T5064" t="s">
        <v>94</v>
      </c>
      <c r="U5064" t="s">
        <v>95</v>
      </c>
      <c r="V5064" t="s">
        <v>663</v>
      </c>
      <c r="W5064">
        <f>IFERROR(INDEX(#REF!,MATCH(Tableau1[[#This Row],[Identifiant pour calcul]],#REF!,0),9),0)</f>
        <v>0</v>
      </c>
      <c r="X5064">
        <f>Tableau1[[#This Row],[value]]*0.125*Tableau1[[#This Row],[Sequestration factor]]</f>
        <v>0</v>
      </c>
      <c r="Y5064" t="s">
        <v>39</v>
      </c>
      <c r="Z5064" t="s">
        <v>40</v>
      </c>
      <c r="AA5064" t="s">
        <v>39</v>
      </c>
      <c r="AB5064" t="e">
        <f>INDEX(#REF!,MATCH(Tableau1[[#This Row],[species_name]],#REF!,0),2)</f>
        <v>#REF!</v>
      </c>
      <c r="AC5064" s="3" t="e">
        <f>Tableau1[[#This Row],[value]]/Tableau1[[#This Row],[débarquements totaux de l''espèce]]</f>
        <v>#REF!</v>
      </c>
    </row>
    <row r="5065" spans="1:29" x14ac:dyDescent="0.2">
      <c r="A5065" s="1">
        <v>45355</v>
      </c>
      <c r="B5065" t="s">
        <v>24</v>
      </c>
      <c r="C5065" t="s">
        <v>25</v>
      </c>
      <c r="D5065">
        <v>2022</v>
      </c>
      <c r="E5065" t="s">
        <v>86</v>
      </c>
      <c r="F5065" t="s">
        <v>158</v>
      </c>
      <c r="G5065" t="s">
        <v>406</v>
      </c>
      <c r="H5065" t="s">
        <v>29</v>
      </c>
      <c r="L5065" t="s">
        <v>418</v>
      </c>
      <c r="M5065" t="s">
        <v>419</v>
      </c>
      <c r="N5065" t="str">
        <f>_xlfn.CONCAT(Tableau1[[#This Row],[species_name]],Tableau1[[#This Row],[sub_reg]])</f>
        <v>Whiting27.4.b</v>
      </c>
      <c r="O5065" t="s">
        <v>32</v>
      </c>
      <c r="P5065" t="s">
        <v>33</v>
      </c>
      <c r="Q5065" t="s">
        <v>34</v>
      </c>
      <c r="R5065">
        <v>6773.07</v>
      </c>
      <c r="S5065" t="s">
        <v>35</v>
      </c>
      <c r="T5065" t="s">
        <v>94</v>
      </c>
      <c r="U5065" t="s">
        <v>95</v>
      </c>
      <c r="V5065" t="s">
        <v>388</v>
      </c>
      <c r="W5065">
        <f>IFERROR(INDEX(#REF!,MATCH(Tableau1[[#This Row],[Identifiant pour calcul]],#REF!,0),9),0)</f>
        <v>0</v>
      </c>
      <c r="X5065">
        <f>Tableau1[[#This Row],[value]]*0.125*Tableau1[[#This Row],[Sequestration factor]]</f>
        <v>0</v>
      </c>
      <c r="Y5065" t="s">
        <v>39</v>
      </c>
      <c r="Z5065" t="s">
        <v>40</v>
      </c>
      <c r="AA5065" t="s">
        <v>39</v>
      </c>
      <c r="AB5065" t="e">
        <f>INDEX(#REF!,MATCH(Tableau1[[#This Row],[species_name]],#REF!,0),2)</f>
        <v>#REF!</v>
      </c>
      <c r="AC5065" s="3" t="e">
        <f>Tableau1[[#This Row],[value]]/Tableau1[[#This Row],[débarquements totaux de l''espèce]]</f>
        <v>#REF!</v>
      </c>
    </row>
    <row r="5066" spans="1:29" x14ac:dyDescent="0.2">
      <c r="A5066" s="1">
        <v>45355</v>
      </c>
      <c r="B5066" t="s">
        <v>24</v>
      </c>
      <c r="C5066" t="s">
        <v>25</v>
      </c>
      <c r="D5066">
        <v>2022</v>
      </c>
      <c r="E5066" t="s">
        <v>86</v>
      </c>
      <c r="F5066" t="s">
        <v>158</v>
      </c>
      <c r="G5066" t="s">
        <v>406</v>
      </c>
      <c r="H5066" t="s">
        <v>29</v>
      </c>
      <c r="L5066" t="s">
        <v>418</v>
      </c>
      <c r="M5066" t="s">
        <v>419</v>
      </c>
      <c r="N5066" t="str">
        <f>_xlfn.CONCAT(Tableau1[[#This Row],[species_name]],Tableau1[[#This Row],[sub_reg]])</f>
        <v>Whiting27.4.c</v>
      </c>
      <c r="O5066" t="s">
        <v>32</v>
      </c>
      <c r="P5066" t="s">
        <v>33</v>
      </c>
      <c r="Q5066" t="s">
        <v>34</v>
      </c>
      <c r="R5066">
        <v>42014.15</v>
      </c>
      <c r="S5066" t="s">
        <v>35</v>
      </c>
      <c r="T5066" t="s">
        <v>94</v>
      </c>
      <c r="U5066" t="s">
        <v>95</v>
      </c>
      <c r="V5066" t="s">
        <v>389</v>
      </c>
      <c r="W5066">
        <f>IFERROR(INDEX(#REF!,MATCH(Tableau1[[#This Row],[Identifiant pour calcul]],#REF!,0),9),0)</f>
        <v>0</v>
      </c>
      <c r="X5066">
        <f>Tableau1[[#This Row],[value]]*0.125*Tableau1[[#This Row],[Sequestration factor]]</f>
        <v>0</v>
      </c>
      <c r="Y5066" t="s">
        <v>39</v>
      </c>
      <c r="Z5066" t="s">
        <v>40</v>
      </c>
      <c r="AA5066" t="s">
        <v>39</v>
      </c>
      <c r="AB5066" t="e">
        <f>INDEX(#REF!,MATCH(Tableau1[[#This Row],[species_name]],#REF!,0),2)</f>
        <v>#REF!</v>
      </c>
      <c r="AC5066" s="3" t="e">
        <f>Tableau1[[#This Row],[value]]/Tableau1[[#This Row],[débarquements totaux de l''espèce]]</f>
        <v>#REF!</v>
      </c>
    </row>
    <row r="5067" spans="1:29" x14ac:dyDescent="0.2">
      <c r="A5067" s="1">
        <v>45355</v>
      </c>
      <c r="B5067" t="s">
        <v>24</v>
      </c>
      <c r="C5067" t="s">
        <v>25</v>
      </c>
      <c r="D5067">
        <v>2022</v>
      </c>
      <c r="E5067" t="s">
        <v>86</v>
      </c>
      <c r="F5067" t="s">
        <v>158</v>
      </c>
      <c r="G5067" t="s">
        <v>406</v>
      </c>
      <c r="H5067" t="s">
        <v>29</v>
      </c>
      <c r="L5067" t="s">
        <v>418</v>
      </c>
      <c r="M5067" t="s">
        <v>419</v>
      </c>
      <c r="N5067" t="str">
        <f>_xlfn.CONCAT(Tableau1[[#This Row],[species_name]],Tableau1[[#This Row],[sub_reg]])</f>
        <v>Whiting27.6.a</v>
      </c>
      <c r="O5067" t="s">
        <v>32</v>
      </c>
      <c r="P5067" t="s">
        <v>33</v>
      </c>
      <c r="Q5067" t="s">
        <v>34</v>
      </c>
      <c r="R5067">
        <v>1045.52</v>
      </c>
      <c r="S5067" t="s">
        <v>35</v>
      </c>
      <c r="T5067" t="s">
        <v>94</v>
      </c>
      <c r="U5067" t="s">
        <v>95</v>
      </c>
      <c r="V5067" t="s">
        <v>195</v>
      </c>
      <c r="W5067">
        <f>IFERROR(INDEX(#REF!,MATCH(Tableau1[[#This Row],[Identifiant pour calcul]],#REF!,0),9),0)</f>
        <v>0</v>
      </c>
      <c r="X5067">
        <f>Tableau1[[#This Row],[value]]*0.125*Tableau1[[#This Row],[Sequestration factor]]</f>
        <v>0</v>
      </c>
      <c r="Y5067" t="s">
        <v>39</v>
      </c>
      <c r="Z5067" t="s">
        <v>40</v>
      </c>
      <c r="AA5067" t="s">
        <v>39</v>
      </c>
      <c r="AB5067" t="e">
        <f>INDEX(#REF!,MATCH(Tableau1[[#This Row],[species_name]],#REF!,0),2)</f>
        <v>#REF!</v>
      </c>
      <c r="AC5067" s="3" t="e">
        <f>Tableau1[[#This Row],[value]]/Tableau1[[#This Row],[débarquements totaux de l''espèce]]</f>
        <v>#REF!</v>
      </c>
    </row>
    <row r="5068" spans="1:29" x14ac:dyDescent="0.2">
      <c r="A5068" s="1">
        <v>45355</v>
      </c>
      <c r="B5068" t="s">
        <v>24</v>
      </c>
      <c r="C5068" t="s">
        <v>25</v>
      </c>
      <c r="D5068">
        <v>2022</v>
      </c>
      <c r="E5068" t="s">
        <v>86</v>
      </c>
      <c r="F5068" t="s">
        <v>158</v>
      </c>
      <c r="G5068" t="s">
        <v>406</v>
      </c>
      <c r="H5068" t="s">
        <v>29</v>
      </c>
      <c r="L5068" t="s">
        <v>418</v>
      </c>
      <c r="M5068" t="s">
        <v>419</v>
      </c>
      <c r="N5068" t="str">
        <f>_xlfn.CONCAT(Tableau1[[#This Row],[species_name]],Tableau1[[#This Row],[sub_reg]])</f>
        <v>Whiting27.7.d</v>
      </c>
      <c r="O5068" t="s">
        <v>32</v>
      </c>
      <c r="P5068" t="s">
        <v>33</v>
      </c>
      <c r="Q5068" t="s">
        <v>34</v>
      </c>
      <c r="R5068">
        <v>304444.05</v>
      </c>
      <c r="S5068" t="s">
        <v>35</v>
      </c>
      <c r="T5068" t="s">
        <v>94</v>
      </c>
      <c r="U5068" t="s">
        <v>95</v>
      </c>
      <c r="V5068" t="s">
        <v>96</v>
      </c>
      <c r="W5068">
        <f>IFERROR(INDEX(#REF!,MATCH(Tableau1[[#This Row],[Identifiant pour calcul]],#REF!,0),9),0)</f>
        <v>0</v>
      </c>
      <c r="X5068">
        <f>Tableau1[[#This Row],[value]]*0.125*Tableau1[[#This Row],[Sequestration factor]]</f>
        <v>0</v>
      </c>
      <c r="Y5068" t="s">
        <v>39</v>
      </c>
      <c r="Z5068" t="s">
        <v>40</v>
      </c>
      <c r="AA5068" t="s">
        <v>39</v>
      </c>
      <c r="AB5068" t="e">
        <f>INDEX(#REF!,MATCH(Tableau1[[#This Row],[species_name]],#REF!,0),2)</f>
        <v>#REF!</v>
      </c>
      <c r="AC5068" s="3" t="e">
        <f>Tableau1[[#This Row],[value]]/Tableau1[[#This Row],[débarquements totaux de l''espèce]]</f>
        <v>#REF!</v>
      </c>
    </row>
    <row r="5069" spans="1:29" x14ac:dyDescent="0.2">
      <c r="A5069" s="1">
        <v>45355</v>
      </c>
      <c r="B5069" t="s">
        <v>24</v>
      </c>
      <c r="C5069" t="s">
        <v>25</v>
      </c>
      <c r="D5069">
        <v>2022</v>
      </c>
      <c r="E5069" t="s">
        <v>86</v>
      </c>
      <c r="F5069" t="s">
        <v>158</v>
      </c>
      <c r="G5069" t="s">
        <v>406</v>
      </c>
      <c r="H5069" t="s">
        <v>29</v>
      </c>
      <c r="L5069" t="s">
        <v>418</v>
      </c>
      <c r="M5069" t="s">
        <v>419</v>
      </c>
      <c r="N5069" t="str">
        <f>_xlfn.CONCAT(Tableau1[[#This Row],[species_name]],Tableau1[[#This Row],[sub_reg]])</f>
        <v>Whiting27.7.e</v>
      </c>
      <c r="O5069" t="s">
        <v>32</v>
      </c>
      <c r="P5069" t="s">
        <v>33</v>
      </c>
      <c r="Q5069" t="s">
        <v>34</v>
      </c>
      <c r="R5069">
        <v>508291.99</v>
      </c>
      <c r="S5069" t="s">
        <v>35</v>
      </c>
      <c r="T5069" t="s">
        <v>94</v>
      </c>
      <c r="U5069" t="s">
        <v>95</v>
      </c>
      <c r="V5069" t="s">
        <v>226</v>
      </c>
      <c r="W5069">
        <f>IFERROR(INDEX(#REF!,MATCH(Tableau1[[#This Row],[Identifiant pour calcul]],#REF!,0),9),0)</f>
        <v>0</v>
      </c>
      <c r="X5069">
        <f>Tableau1[[#This Row],[value]]*0.125*Tableau1[[#This Row],[Sequestration factor]]</f>
        <v>0</v>
      </c>
      <c r="Y5069" t="s">
        <v>39</v>
      </c>
      <c r="Z5069" t="s">
        <v>40</v>
      </c>
      <c r="AA5069" t="s">
        <v>39</v>
      </c>
      <c r="AB5069" t="e">
        <f>INDEX(#REF!,MATCH(Tableau1[[#This Row],[species_name]],#REF!,0),2)</f>
        <v>#REF!</v>
      </c>
      <c r="AC5069" s="3" t="e">
        <f>Tableau1[[#This Row],[value]]/Tableau1[[#This Row],[débarquements totaux de l''espèce]]</f>
        <v>#REF!</v>
      </c>
    </row>
    <row r="5070" spans="1:29" x14ac:dyDescent="0.2">
      <c r="A5070" s="1">
        <v>45355</v>
      </c>
      <c r="B5070" t="s">
        <v>24</v>
      </c>
      <c r="C5070" t="s">
        <v>25</v>
      </c>
      <c r="D5070">
        <v>2022</v>
      </c>
      <c r="E5070" t="s">
        <v>86</v>
      </c>
      <c r="F5070" t="s">
        <v>158</v>
      </c>
      <c r="G5070" t="s">
        <v>406</v>
      </c>
      <c r="H5070" t="s">
        <v>29</v>
      </c>
      <c r="L5070" t="s">
        <v>418</v>
      </c>
      <c r="M5070" t="s">
        <v>419</v>
      </c>
      <c r="N5070" t="str">
        <f>_xlfn.CONCAT(Tableau1[[#This Row],[species_name]],Tableau1[[#This Row],[sub_reg]])</f>
        <v>Whiting27.7.f</v>
      </c>
      <c r="O5070" t="s">
        <v>32</v>
      </c>
      <c r="P5070" t="s">
        <v>33</v>
      </c>
      <c r="Q5070" t="s">
        <v>34</v>
      </c>
      <c r="R5070">
        <v>31647.38</v>
      </c>
      <c r="S5070" t="s">
        <v>35</v>
      </c>
      <c r="T5070" t="s">
        <v>94</v>
      </c>
      <c r="U5070" t="s">
        <v>95</v>
      </c>
      <c r="V5070" t="s">
        <v>685</v>
      </c>
      <c r="W5070">
        <f>IFERROR(INDEX(#REF!,MATCH(Tableau1[[#This Row],[Identifiant pour calcul]],#REF!,0),9),0)</f>
        <v>0</v>
      </c>
      <c r="X5070">
        <f>Tableau1[[#This Row],[value]]*0.125*Tableau1[[#This Row],[Sequestration factor]]</f>
        <v>0</v>
      </c>
      <c r="Y5070" t="s">
        <v>39</v>
      </c>
      <c r="Z5070" t="s">
        <v>40</v>
      </c>
      <c r="AA5070" t="s">
        <v>39</v>
      </c>
      <c r="AB5070" t="e">
        <f>INDEX(#REF!,MATCH(Tableau1[[#This Row],[species_name]],#REF!,0),2)</f>
        <v>#REF!</v>
      </c>
      <c r="AC5070" s="3" t="e">
        <f>Tableau1[[#This Row],[value]]/Tableau1[[#This Row],[débarquements totaux de l''espèce]]</f>
        <v>#REF!</v>
      </c>
    </row>
    <row r="5071" spans="1:29" x14ac:dyDescent="0.2">
      <c r="A5071" s="1">
        <v>45355</v>
      </c>
      <c r="B5071" t="s">
        <v>24</v>
      </c>
      <c r="C5071" t="s">
        <v>25</v>
      </c>
      <c r="D5071">
        <v>2022</v>
      </c>
      <c r="E5071" t="s">
        <v>86</v>
      </c>
      <c r="F5071" t="s">
        <v>158</v>
      </c>
      <c r="G5071" t="s">
        <v>406</v>
      </c>
      <c r="H5071" t="s">
        <v>29</v>
      </c>
      <c r="L5071" t="s">
        <v>418</v>
      </c>
      <c r="M5071" t="s">
        <v>419</v>
      </c>
      <c r="N5071" t="str">
        <f>_xlfn.CONCAT(Tableau1[[#This Row],[species_name]],Tableau1[[#This Row],[sub_reg]])</f>
        <v>Whiting27.7.j</v>
      </c>
      <c r="O5071" t="s">
        <v>32</v>
      </c>
      <c r="P5071" t="s">
        <v>33</v>
      </c>
      <c r="Q5071" t="s">
        <v>34</v>
      </c>
      <c r="R5071">
        <v>5679.38</v>
      </c>
      <c r="S5071" t="s">
        <v>35</v>
      </c>
      <c r="T5071" t="s">
        <v>94</v>
      </c>
      <c r="U5071" t="s">
        <v>95</v>
      </c>
      <c r="V5071" t="s">
        <v>377</v>
      </c>
      <c r="W5071">
        <f>IFERROR(INDEX(#REF!,MATCH(Tableau1[[#This Row],[Identifiant pour calcul]],#REF!,0),9),0)</f>
        <v>0</v>
      </c>
      <c r="X5071">
        <f>Tableau1[[#This Row],[value]]*0.125*Tableau1[[#This Row],[Sequestration factor]]</f>
        <v>0</v>
      </c>
      <c r="Y5071" t="s">
        <v>39</v>
      </c>
      <c r="Z5071" t="s">
        <v>40</v>
      </c>
      <c r="AA5071" t="s">
        <v>39</v>
      </c>
      <c r="AB5071" t="e">
        <f>INDEX(#REF!,MATCH(Tableau1[[#This Row],[species_name]],#REF!,0),2)</f>
        <v>#REF!</v>
      </c>
      <c r="AC5071" s="3" t="e">
        <f>Tableau1[[#This Row],[value]]/Tableau1[[#This Row],[débarquements totaux de l''espèce]]</f>
        <v>#REF!</v>
      </c>
    </row>
    <row r="5072" spans="1:29" x14ac:dyDescent="0.2">
      <c r="A5072" s="1">
        <v>45355</v>
      </c>
      <c r="B5072" t="s">
        <v>24</v>
      </c>
      <c r="C5072" t="s">
        <v>25</v>
      </c>
      <c r="D5072">
        <v>2022</v>
      </c>
      <c r="E5072" t="s">
        <v>86</v>
      </c>
      <c r="F5072" t="s">
        <v>158</v>
      </c>
      <c r="G5072" t="s">
        <v>406</v>
      </c>
      <c r="H5072" t="s">
        <v>29</v>
      </c>
      <c r="L5072" t="s">
        <v>418</v>
      </c>
      <c r="M5072" t="s">
        <v>419</v>
      </c>
      <c r="N5072" t="str">
        <f>_xlfn.CONCAT(Tableau1[[#This Row],[species_name]],Tableau1[[#This Row],[sub_reg]])</f>
        <v>Whiting27.8.a</v>
      </c>
      <c r="O5072" t="s">
        <v>32</v>
      </c>
      <c r="P5072" t="s">
        <v>33</v>
      </c>
      <c r="Q5072" t="s">
        <v>34</v>
      </c>
      <c r="R5072">
        <v>1307.99</v>
      </c>
      <c r="S5072" t="s">
        <v>35</v>
      </c>
      <c r="T5072" t="s">
        <v>94</v>
      </c>
      <c r="U5072" t="s">
        <v>95</v>
      </c>
      <c r="V5072" t="s">
        <v>331</v>
      </c>
      <c r="W5072">
        <f>IFERROR(INDEX(#REF!,MATCH(Tableau1[[#This Row],[Identifiant pour calcul]],#REF!,0),9),0)</f>
        <v>0</v>
      </c>
      <c r="X5072">
        <f>Tableau1[[#This Row],[value]]*0.125*Tableau1[[#This Row],[Sequestration factor]]</f>
        <v>0</v>
      </c>
      <c r="Y5072" t="s">
        <v>39</v>
      </c>
      <c r="Z5072" t="s">
        <v>40</v>
      </c>
      <c r="AA5072" t="s">
        <v>39</v>
      </c>
      <c r="AB5072" t="e">
        <f>INDEX(#REF!,MATCH(Tableau1[[#This Row],[species_name]],#REF!,0),2)</f>
        <v>#REF!</v>
      </c>
      <c r="AC5072" s="3" t="e">
        <f>Tableau1[[#This Row],[value]]/Tableau1[[#This Row],[débarquements totaux de l''espèce]]</f>
        <v>#REF!</v>
      </c>
    </row>
    <row r="5073" spans="1:29" x14ac:dyDescent="0.2">
      <c r="A5073" s="1">
        <v>45355</v>
      </c>
      <c r="B5073" t="s">
        <v>24</v>
      </c>
      <c r="C5073" t="s">
        <v>25</v>
      </c>
      <c r="D5073">
        <v>2022</v>
      </c>
      <c r="E5073" t="s">
        <v>86</v>
      </c>
      <c r="F5073" t="s">
        <v>372</v>
      </c>
      <c r="G5073" t="s">
        <v>28</v>
      </c>
      <c r="H5073" t="s">
        <v>29</v>
      </c>
      <c r="L5073" t="s">
        <v>711</v>
      </c>
      <c r="M5073" t="s">
        <v>712</v>
      </c>
      <c r="N5073" t="str">
        <f>_xlfn.CONCAT(Tableau1[[#This Row],[species_name]],Tableau1[[#This Row],[sub_reg]])</f>
        <v>Whiting27.7.d</v>
      </c>
      <c r="O5073" t="s">
        <v>32</v>
      </c>
      <c r="P5073" t="s">
        <v>33</v>
      </c>
      <c r="Q5073" t="s">
        <v>34</v>
      </c>
      <c r="R5073">
        <v>24132.42</v>
      </c>
      <c r="S5073" t="s">
        <v>35</v>
      </c>
      <c r="T5073" t="s">
        <v>94</v>
      </c>
      <c r="U5073" t="s">
        <v>95</v>
      </c>
      <c r="V5073" t="s">
        <v>96</v>
      </c>
      <c r="W5073">
        <f>IFERROR(INDEX(#REF!,MATCH(Tableau1[[#This Row],[Identifiant pour calcul]],#REF!,0),9),0)</f>
        <v>0</v>
      </c>
      <c r="X5073">
        <f>Tableau1[[#This Row],[value]]*0.125*Tableau1[[#This Row],[Sequestration factor]]</f>
        <v>0</v>
      </c>
      <c r="Y5073" t="s">
        <v>39</v>
      </c>
      <c r="Z5073" t="s">
        <v>40</v>
      </c>
      <c r="AA5073" t="s">
        <v>39</v>
      </c>
      <c r="AB5073" t="e">
        <f>INDEX(#REF!,MATCH(Tableau1[[#This Row],[species_name]],#REF!,0),2)</f>
        <v>#REF!</v>
      </c>
      <c r="AC5073" s="3" t="e">
        <f>Tableau1[[#This Row],[value]]/Tableau1[[#This Row],[débarquements totaux de l''espèce]]</f>
        <v>#REF!</v>
      </c>
    </row>
    <row r="5074" spans="1:29" x14ac:dyDescent="0.2">
      <c r="A5074" s="1">
        <v>45355</v>
      </c>
      <c r="B5074" t="s">
        <v>24</v>
      </c>
      <c r="C5074" t="s">
        <v>25</v>
      </c>
      <c r="D5074">
        <v>2022</v>
      </c>
      <c r="E5074" t="s">
        <v>86</v>
      </c>
      <c r="F5074" t="s">
        <v>372</v>
      </c>
      <c r="G5074" t="s">
        <v>28</v>
      </c>
      <c r="H5074" t="s">
        <v>29</v>
      </c>
      <c r="L5074" t="s">
        <v>711</v>
      </c>
      <c r="M5074" t="s">
        <v>712</v>
      </c>
      <c r="N5074" t="str">
        <f>_xlfn.CONCAT(Tableau1[[#This Row],[species_name]],Tableau1[[#This Row],[sub_reg]])</f>
        <v>Whiting27.7.e</v>
      </c>
      <c r="O5074" t="s">
        <v>32</v>
      </c>
      <c r="P5074" t="s">
        <v>33</v>
      </c>
      <c r="Q5074" t="s">
        <v>34</v>
      </c>
      <c r="R5074">
        <v>1168.17</v>
      </c>
      <c r="S5074" t="s">
        <v>35</v>
      </c>
      <c r="T5074" t="s">
        <v>94</v>
      </c>
      <c r="U5074" t="s">
        <v>95</v>
      </c>
      <c r="V5074" t="s">
        <v>226</v>
      </c>
      <c r="W5074">
        <f>IFERROR(INDEX(#REF!,MATCH(Tableau1[[#This Row],[Identifiant pour calcul]],#REF!,0),9),0)</f>
        <v>0</v>
      </c>
      <c r="X5074">
        <f>Tableau1[[#This Row],[value]]*0.125*Tableau1[[#This Row],[Sequestration factor]]</f>
        <v>0</v>
      </c>
      <c r="Y5074" t="s">
        <v>39</v>
      </c>
      <c r="Z5074" t="s">
        <v>40</v>
      </c>
      <c r="AA5074" t="s">
        <v>39</v>
      </c>
      <c r="AB5074" t="e">
        <f>INDEX(#REF!,MATCH(Tableau1[[#This Row],[species_name]],#REF!,0),2)</f>
        <v>#REF!</v>
      </c>
      <c r="AC5074" s="3" t="e">
        <f>Tableau1[[#This Row],[value]]/Tableau1[[#This Row],[débarquements totaux de l''espèce]]</f>
        <v>#REF!</v>
      </c>
    </row>
    <row r="5075" spans="1:29" x14ac:dyDescent="0.2">
      <c r="A5075" s="1">
        <v>45355</v>
      </c>
      <c r="B5075" t="s">
        <v>24</v>
      </c>
      <c r="C5075" t="s">
        <v>25</v>
      </c>
      <c r="D5075">
        <v>2022</v>
      </c>
      <c r="E5075" t="s">
        <v>86</v>
      </c>
      <c r="F5075" t="s">
        <v>158</v>
      </c>
      <c r="G5075" t="s">
        <v>28</v>
      </c>
      <c r="H5075" t="s">
        <v>29</v>
      </c>
      <c r="M5075" t="s">
        <v>821</v>
      </c>
      <c r="N5075" t="str">
        <f>_xlfn.CONCAT(Tableau1[[#This Row],[species_name]],Tableau1[[#This Row],[sub_reg]])</f>
        <v>Whiting27.7.e</v>
      </c>
      <c r="O5075" t="s">
        <v>32</v>
      </c>
      <c r="P5075" t="s">
        <v>33</v>
      </c>
      <c r="Q5075" t="s">
        <v>34</v>
      </c>
      <c r="R5075">
        <v>15309.61</v>
      </c>
      <c r="S5075" t="s">
        <v>35</v>
      </c>
      <c r="T5075" t="s">
        <v>94</v>
      </c>
      <c r="U5075" t="s">
        <v>95</v>
      </c>
      <c r="V5075" t="s">
        <v>226</v>
      </c>
      <c r="W5075">
        <f>IFERROR(INDEX(#REF!,MATCH(Tableau1[[#This Row],[Identifiant pour calcul]],#REF!,0),9),0)</f>
        <v>0</v>
      </c>
      <c r="X5075">
        <f>Tableau1[[#This Row],[value]]*0.125*Tableau1[[#This Row],[Sequestration factor]]</f>
        <v>0</v>
      </c>
      <c r="Y5075" t="s">
        <v>39</v>
      </c>
      <c r="Z5075" t="s">
        <v>40</v>
      </c>
      <c r="AA5075" t="s">
        <v>39</v>
      </c>
      <c r="AB5075" t="e">
        <f>INDEX(#REF!,MATCH(Tableau1[[#This Row],[species_name]],#REF!,0),2)</f>
        <v>#REF!</v>
      </c>
      <c r="AC5075" s="3" t="e">
        <f>Tableau1[[#This Row],[value]]/Tableau1[[#This Row],[débarquements totaux de l''espèce]]</f>
        <v>#REF!</v>
      </c>
    </row>
    <row r="5076" spans="1:29" x14ac:dyDescent="0.2">
      <c r="A5076" s="1">
        <v>45355</v>
      </c>
      <c r="B5076" t="s">
        <v>24</v>
      </c>
      <c r="C5076" t="s">
        <v>25</v>
      </c>
      <c r="D5076">
        <v>2022</v>
      </c>
      <c r="E5076" t="s">
        <v>86</v>
      </c>
      <c r="F5076" t="s">
        <v>158</v>
      </c>
      <c r="G5076" t="s">
        <v>28</v>
      </c>
      <c r="H5076" t="s">
        <v>29</v>
      </c>
      <c r="M5076" t="s">
        <v>821</v>
      </c>
      <c r="N5076" t="str">
        <f>_xlfn.CONCAT(Tableau1[[#This Row],[species_name]],Tableau1[[#This Row],[sub_reg]])</f>
        <v>Whiting27.7.h</v>
      </c>
      <c r="O5076" t="s">
        <v>32</v>
      </c>
      <c r="P5076" t="s">
        <v>33</v>
      </c>
      <c r="Q5076" t="s">
        <v>34</v>
      </c>
      <c r="R5076">
        <v>3996.99</v>
      </c>
      <c r="S5076" t="s">
        <v>35</v>
      </c>
      <c r="T5076" t="s">
        <v>94</v>
      </c>
      <c r="U5076" t="s">
        <v>95</v>
      </c>
      <c r="V5076" t="s">
        <v>330</v>
      </c>
      <c r="W5076">
        <f>IFERROR(INDEX(#REF!,MATCH(Tableau1[[#This Row],[Identifiant pour calcul]],#REF!,0),9),0)</f>
        <v>0</v>
      </c>
      <c r="X5076">
        <f>Tableau1[[#This Row],[value]]*0.125*Tableau1[[#This Row],[Sequestration factor]]</f>
        <v>0</v>
      </c>
      <c r="Y5076" t="s">
        <v>39</v>
      </c>
      <c r="Z5076" t="s">
        <v>40</v>
      </c>
      <c r="AA5076" t="s">
        <v>39</v>
      </c>
      <c r="AB5076" t="e">
        <f>INDEX(#REF!,MATCH(Tableau1[[#This Row],[species_name]],#REF!,0),2)</f>
        <v>#REF!</v>
      </c>
      <c r="AC5076" s="3" t="e">
        <f>Tableau1[[#This Row],[value]]/Tableau1[[#This Row],[débarquements totaux de l''espèce]]</f>
        <v>#REF!</v>
      </c>
    </row>
    <row r="5077" spans="1:29" x14ac:dyDescent="0.2">
      <c r="A5077" s="1">
        <v>45355</v>
      </c>
      <c r="B5077" t="s">
        <v>24</v>
      </c>
      <c r="C5077" t="s">
        <v>25</v>
      </c>
      <c r="D5077">
        <v>2022</v>
      </c>
      <c r="E5077" t="s">
        <v>86</v>
      </c>
      <c r="F5077" t="s">
        <v>158</v>
      </c>
      <c r="G5077" t="s">
        <v>28</v>
      </c>
      <c r="H5077" t="s">
        <v>29</v>
      </c>
      <c r="M5077" t="s">
        <v>821</v>
      </c>
      <c r="N5077" t="str">
        <f>_xlfn.CONCAT(Tableau1[[#This Row],[species_name]],Tableau1[[#This Row],[sub_reg]])</f>
        <v>Whiting27.8.a</v>
      </c>
      <c r="O5077" t="s">
        <v>32</v>
      </c>
      <c r="P5077" t="s">
        <v>33</v>
      </c>
      <c r="Q5077" t="s">
        <v>34</v>
      </c>
      <c r="R5077">
        <v>88100.04</v>
      </c>
      <c r="S5077" t="s">
        <v>35</v>
      </c>
      <c r="T5077" t="s">
        <v>94</v>
      </c>
      <c r="U5077" t="s">
        <v>95</v>
      </c>
      <c r="V5077" t="s">
        <v>331</v>
      </c>
      <c r="W5077">
        <f>IFERROR(INDEX(#REF!,MATCH(Tableau1[[#This Row],[Identifiant pour calcul]],#REF!,0),9),0)</f>
        <v>0</v>
      </c>
      <c r="X5077">
        <f>Tableau1[[#This Row],[value]]*0.125*Tableau1[[#This Row],[Sequestration factor]]</f>
        <v>0</v>
      </c>
      <c r="Y5077" t="s">
        <v>39</v>
      </c>
      <c r="Z5077" t="s">
        <v>40</v>
      </c>
      <c r="AA5077" t="s">
        <v>39</v>
      </c>
      <c r="AB5077" t="e">
        <f>INDEX(#REF!,MATCH(Tableau1[[#This Row],[species_name]],#REF!,0),2)</f>
        <v>#REF!</v>
      </c>
      <c r="AC5077" s="3" t="e">
        <f>Tableau1[[#This Row],[value]]/Tableau1[[#This Row],[débarquements totaux de l''espèce]]</f>
        <v>#REF!</v>
      </c>
    </row>
    <row r="5078" spans="1:29" x14ac:dyDescent="0.2">
      <c r="A5078" s="1">
        <v>45355</v>
      </c>
      <c r="B5078" t="s">
        <v>24</v>
      </c>
      <c r="C5078" t="s">
        <v>25</v>
      </c>
      <c r="D5078">
        <v>2022</v>
      </c>
      <c r="E5078" t="s">
        <v>86</v>
      </c>
      <c r="F5078" t="s">
        <v>158</v>
      </c>
      <c r="G5078" t="s">
        <v>28</v>
      </c>
      <c r="H5078" t="s">
        <v>29</v>
      </c>
      <c r="M5078" t="s">
        <v>821</v>
      </c>
      <c r="N5078" t="str">
        <f>_xlfn.CONCAT(Tableau1[[#This Row],[species_name]],Tableau1[[#This Row],[sub_reg]])</f>
        <v>Whiting27.7.d</v>
      </c>
      <c r="O5078" t="s">
        <v>32</v>
      </c>
      <c r="P5078" t="s">
        <v>33</v>
      </c>
      <c r="Q5078" t="s">
        <v>34</v>
      </c>
      <c r="R5078">
        <v>132244.53</v>
      </c>
      <c r="S5078" t="s">
        <v>35</v>
      </c>
      <c r="T5078" t="s">
        <v>94</v>
      </c>
      <c r="U5078" t="s">
        <v>95</v>
      </c>
      <c r="V5078" t="s">
        <v>96</v>
      </c>
      <c r="W5078">
        <f>IFERROR(INDEX(#REF!,MATCH(Tableau1[[#This Row],[Identifiant pour calcul]],#REF!,0),9),0)</f>
        <v>0</v>
      </c>
      <c r="X5078">
        <f>Tableau1[[#This Row],[value]]*0.125*Tableau1[[#This Row],[Sequestration factor]]</f>
        <v>0</v>
      </c>
      <c r="Y5078" t="s">
        <v>39</v>
      </c>
      <c r="Z5078" t="s">
        <v>40</v>
      </c>
      <c r="AA5078" t="s">
        <v>39</v>
      </c>
      <c r="AB5078" t="e">
        <f>INDEX(#REF!,MATCH(Tableau1[[#This Row],[species_name]],#REF!,0),2)</f>
        <v>#REF!</v>
      </c>
      <c r="AC5078" s="3" t="e">
        <f>Tableau1[[#This Row],[value]]/Tableau1[[#This Row],[débarquements totaux de l''espèce]]</f>
        <v>#REF!</v>
      </c>
    </row>
    <row r="5079" spans="1:29" x14ac:dyDescent="0.2">
      <c r="A5079" s="1">
        <v>45355</v>
      </c>
      <c r="B5079" t="s">
        <v>24</v>
      </c>
      <c r="C5079" t="s">
        <v>25</v>
      </c>
      <c r="D5079">
        <v>2022</v>
      </c>
      <c r="E5079" t="s">
        <v>86</v>
      </c>
      <c r="F5079" t="s">
        <v>158</v>
      </c>
      <c r="G5079" t="s">
        <v>107</v>
      </c>
      <c r="H5079" t="s">
        <v>29</v>
      </c>
      <c r="L5079" t="s">
        <v>822</v>
      </c>
      <c r="M5079" t="s">
        <v>823</v>
      </c>
      <c r="N5079" t="str">
        <f>_xlfn.CONCAT(Tableau1[[#This Row],[species_name]],Tableau1[[#This Row],[sub_reg]])</f>
        <v>Whiting27.8.a</v>
      </c>
      <c r="O5079" t="s">
        <v>32</v>
      </c>
      <c r="P5079" t="s">
        <v>33</v>
      </c>
      <c r="Q5079" t="s">
        <v>34</v>
      </c>
      <c r="R5079">
        <v>8291.43</v>
      </c>
      <c r="S5079" t="s">
        <v>35</v>
      </c>
      <c r="T5079" t="s">
        <v>94</v>
      </c>
      <c r="U5079" t="s">
        <v>95</v>
      </c>
      <c r="V5079" t="s">
        <v>331</v>
      </c>
      <c r="W5079">
        <f>IFERROR(INDEX(#REF!,MATCH(Tableau1[[#This Row],[Identifiant pour calcul]],#REF!,0),9),0)</f>
        <v>0</v>
      </c>
      <c r="X5079">
        <f>Tableau1[[#This Row],[value]]*0.125*Tableau1[[#This Row],[Sequestration factor]]</f>
        <v>0</v>
      </c>
      <c r="Y5079" t="s">
        <v>39</v>
      </c>
      <c r="Z5079" t="s">
        <v>40</v>
      </c>
      <c r="AA5079" t="s">
        <v>39</v>
      </c>
      <c r="AB5079" t="e">
        <f>INDEX(#REF!,MATCH(Tableau1[[#This Row],[species_name]],#REF!,0),2)</f>
        <v>#REF!</v>
      </c>
      <c r="AC5079" s="3" t="e">
        <f>Tableau1[[#This Row],[value]]/Tableau1[[#This Row],[débarquements totaux de l''espèce]]</f>
        <v>#REF!</v>
      </c>
    </row>
    <row r="5080" spans="1:29" x14ac:dyDescent="0.2">
      <c r="A5080" s="1">
        <v>45355</v>
      </c>
      <c r="B5080" t="s">
        <v>24</v>
      </c>
      <c r="C5080" t="s">
        <v>25</v>
      </c>
      <c r="D5080">
        <v>2022</v>
      </c>
      <c r="E5080" t="s">
        <v>86</v>
      </c>
      <c r="F5080" t="s">
        <v>158</v>
      </c>
      <c r="G5080" t="s">
        <v>107</v>
      </c>
      <c r="H5080" t="s">
        <v>29</v>
      </c>
      <c r="L5080" t="s">
        <v>822</v>
      </c>
      <c r="M5080" t="s">
        <v>823</v>
      </c>
      <c r="N5080" t="str">
        <f>_xlfn.CONCAT(Tableau1[[#This Row],[species_name]],Tableau1[[#This Row],[sub_reg]])</f>
        <v>Whiting27.7.d</v>
      </c>
      <c r="O5080" t="s">
        <v>32</v>
      </c>
      <c r="P5080" t="s">
        <v>33</v>
      </c>
      <c r="Q5080" t="s">
        <v>34</v>
      </c>
      <c r="R5080">
        <v>1437.64</v>
      </c>
      <c r="S5080" t="s">
        <v>35</v>
      </c>
      <c r="T5080" t="s">
        <v>94</v>
      </c>
      <c r="U5080" t="s">
        <v>95</v>
      </c>
      <c r="V5080" t="s">
        <v>96</v>
      </c>
      <c r="W5080">
        <f>IFERROR(INDEX(#REF!,MATCH(Tableau1[[#This Row],[Identifiant pour calcul]],#REF!,0),9),0)</f>
        <v>0</v>
      </c>
      <c r="X5080">
        <f>Tableau1[[#This Row],[value]]*0.125*Tableau1[[#This Row],[Sequestration factor]]</f>
        <v>0</v>
      </c>
      <c r="Y5080" t="s">
        <v>39</v>
      </c>
      <c r="Z5080" t="s">
        <v>40</v>
      </c>
      <c r="AA5080" t="s">
        <v>39</v>
      </c>
      <c r="AB5080" t="e">
        <f>INDEX(#REF!,MATCH(Tableau1[[#This Row],[species_name]],#REF!,0),2)</f>
        <v>#REF!</v>
      </c>
      <c r="AC5080" s="3" t="e">
        <f>Tableau1[[#This Row],[value]]/Tableau1[[#This Row],[débarquements totaux de l''espèce]]</f>
        <v>#REF!</v>
      </c>
    </row>
    <row r="5081" spans="1:29" x14ac:dyDescent="0.2">
      <c r="A5081" s="1">
        <v>45355</v>
      </c>
      <c r="B5081" t="s">
        <v>24</v>
      </c>
      <c r="C5081" t="s">
        <v>25</v>
      </c>
      <c r="D5081">
        <v>2022</v>
      </c>
      <c r="E5081" t="s">
        <v>86</v>
      </c>
      <c r="F5081" t="s">
        <v>87</v>
      </c>
      <c r="G5081" t="s">
        <v>28</v>
      </c>
      <c r="H5081" t="s">
        <v>29</v>
      </c>
      <c r="L5081" t="s">
        <v>89</v>
      </c>
      <c r="M5081" t="s">
        <v>90</v>
      </c>
      <c r="N5081" t="str">
        <f>_xlfn.CONCAT(Tableau1[[#This Row],[species_name]],Tableau1[[#This Row],[sub_reg]])</f>
        <v>Whiting27.7.d</v>
      </c>
      <c r="O5081" t="s">
        <v>32</v>
      </c>
      <c r="P5081" t="s">
        <v>33</v>
      </c>
      <c r="Q5081" t="s">
        <v>34</v>
      </c>
      <c r="R5081">
        <v>8641.44</v>
      </c>
      <c r="S5081" t="s">
        <v>35</v>
      </c>
      <c r="T5081" t="s">
        <v>94</v>
      </c>
      <c r="U5081" t="s">
        <v>95</v>
      </c>
      <c r="V5081" t="s">
        <v>96</v>
      </c>
      <c r="W5081">
        <f>IFERROR(INDEX(#REF!,MATCH(Tableau1[[#This Row],[Identifiant pour calcul]],#REF!,0),9),0)</f>
        <v>0</v>
      </c>
      <c r="X5081">
        <f>Tableau1[[#This Row],[value]]*0.125*Tableau1[[#This Row],[Sequestration factor]]</f>
        <v>0</v>
      </c>
      <c r="Y5081" t="s">
        <v>39</v>
      </c>
      <c r="Z5081" t="s">
        <v>40</v>
      </c>
      <c r="AA5081" t="s">
        <v>39</v>
      </c>
      <c r="AB5081" t="e">
        <f>INDEX(#REF!,MATCH(Tableau1[[#This Row],[species_name]],#REF!,0),2)</f>
        <v>#REF!</v>
      </c>
      <c r="AC5081" s="3" t="e">
        <f>Tableau1[[#This Row],[value]]/Tableau1[[#This Row],[débarquements totaux de l''espèce]]</f>
        <v>#REF!</v>
      </c>
    </row>
    <row r="5082" spans="1:29" x14ac:dyDescent="0.2">
      <c r="A5082" s="1">
        <v>45355</v>
      </c>
      <c r="B5082" t="s">
        <v>24</v>
      </c>
      <c r="C5082" t="s">
        <v>25</v>
      </c>
      <c r="D5082">
        <v>2022</v>
      </c>
      <c r="E5082" t="s">
        <v>86</v>
      </c>
      <c r="F5082" t="s">
        <v>372</v>
      </c>
      <c r="G5082" t="s">
        <v>406</v>
      </c>
      <c r="H5082" t="s">
        <v>29</v>
      </c>
      <c r="L5082" t="s">
        <v>418</v>
      </c>
      <c r="M5082" t="s">
        <v>419</v>
      </c>
      <c r="N5082" t="str">
        <f>_xlfn.CONCAT(Tableau1[[#This Row],[species_name]],Tableau1[[#This Row],[sub_reg]])</f>
        <v>Whiting27.7.d</v>
      </c>
      <c r="O5082" t="s">
        <v>32</v>
      </c>
      <c r="P5082" t="s">
        <v>33</v>
      </c>
      <c r="Q5082" t="s">
        <v>34</v>
      </c>
      <c r="R5082">
        <v>321927.67999999999</v>
      </c>
      <c r="S5082" t="s">
        <v>35</v>
      </c>
      <c r="T5082" t="s">
        <v>94</v>
      </c>
      <c r="U5082" t="s">
        <v>95</v>
      </c>
      <c r="V5082" t="s">
        <v>96</v>
      </c>
      <c r="W5082">
        <f>IFERROR(INDEX(#REF!,MATCH(Tableau1[[#This Row],[Identifiant pour calcul]],#REF!,0),9),0)</f>
        <v>0</v>
      </c>
      <c r="X5082">
        <f>Tableau1[[#This Row],[value]]*0.125*Tableau1[[#This Row],[Sequestration factor]]</f>
        <v>0</v>
      </c>
      <c r="Y5082" t="s">
        <v>39</v>
      </c>
      <c r="Z5082" t="s">
        <v>40</v>
      </c>
      <c r="AA5082" t="s">
        <v>39</v>
      </c>
      <c r="AB5082" t="e">
        <f>INDEX(#REF!,MATCH(Tableau1[[#This Row],[species_name]],#REF!,0),2)</f>
        <v>#REF!</v>
      </c>
      <c r="AC5082" s="3" t="e">
        <f>Tableau1[[#This Row],[value]]/Tableau1[[#This Row],[débarquements totaux de l''espèce]]</f>
        <v>#REF!</v>
      </c>
    </row>
    <row r="5083" spans="1:29" x14ac:dyDescent="0.2">
      <c r="A5083" s="1">
        <v>45355</v>
      </c>
      <c r="B5083" t="s">
        <v>24</v>
      </c>
      <c r="C5083" t="s">
        <v>25</v>
      </c>
      <c r="D5083">
        <v>2022</v>
      </c>
      <c r="E5083" t="s">
        <v>86</v>
      </c>
      <c r="F5083" t="s">
        <v>158</v>
      </c>
      <c r="G5083" t="s">
        <v>406</v>
      </c>
      <c r="H5083" t="s">
        <v>29</v>
      </c>
      <c r="L5083" t="s">
        <v>418</v>
      </c>
      <c r="M5083" t="s">
        <v>419</v>
      </c>
      <c r="N5083" t="str">
        <f>_xlfn.CONCAT(Tableau1[[#This Row],[species_name]],Tableau1[[#This Row],[sub_reg]])</f>
        <v>Whiting27.7.g</v>
      </c>
      <c r="O5083" t="s">
        <v>32</v>
      </c>
      <c r="P5083" t="s">
        <v>33</v>
      </c>
      <c r="Q5083" t="s">
        <v>34</v>
      </c>
      <c r="R5083">
        <v>77870.58</v>
      </c>
      <c r="S5083" t="s">
        <v>35</v>
      </c>
      <c r="T5083" t="s">
        <v>94</v>
      </c>
      <c r="U5083" t="s">
        <v>95</v>
      </c>
      <c r="V5083" t="s">
        <v>662</v>
      </c>
      <c r="W5083">
        <f>IFERROR(INDEX(#REF!,MATCH(Tableau1[[#This Row],[Identifiant pour calcul]],#REF!,0),9),0)</f>
        <v>0</v>
      </c>
      <c r="X5083">
        <f>Tableau1[[#This Row],[value]]*0.125*Tableau1[[#This Row],[Sequestration factor]]</f>
        <v>0</v>
      </c>
      <c r="Y5083" t="s">
        <v>39</v>
      </c>
      <c r="Z5083" t="s">
        <v>40</v>
      </c>
      <c r="AA5083" t="s">
        <v>39</v>
      </c>
      <c r="AB5083" t="e">
        <f>INDEX(#REF!,MATCH(Tableau1[[#This Row],[species_name]],#REF!,0),2)</f>
        <v>#REF!</v>
      </c>
      <c r="AC5083" s="3" t="e">
        <f>Tableau1[[#This Row],[value]]/Tableau1[[#This Row],[débarquements totaux de l''espèce]]</f>
        <v>#REF!</v>
      </c>
    </row>
    <row r="5084" spans="1:29" x14ac:dyDescent="0.2">
      <c r="A5084" s="1">
        <v>45355</v>
      </c>
      <c r="B5084" t="s">
        <v>24</v>
      </c>
      <c r="C5084" t="s">
        <v>25</v>
      </c>
      <c r="D5084">
        <v>2022</v>
      </c>
      <c r="E5084" t="s">
        <v>86</v>
      </c>
      <c r="F5084" t="s">
        <v>158</v>
      </c>
      <c r="G5084" t="s">
        <v>28</v>
      </c>
      <c r="H5084" t="s">
        <v>29</v>
      </c>
      <c r="M5084" t="s">
        <v>821</v>
      </c>
      <c r="N5084" t="str">
        <f>_xlfn.CONCAT(Tableau1[[#This Row],[species_name]],Tableau1[[#This Row],[sub_reg]])</f>
        <v>Whiting27.8.b</v>
      </c>
      <c r="O5084" t="s">
        <v>32</v>
      </c>
      <c r="P5084" t="s">
        <v>33</v>
      </c>
      <c r="Q5084" t="s">
        <v>34</v>
      </c>
      <c r="R5084">
        <v>29215.1</v>
      </c>
      <c r="S5084" t="s">
        <v>35</v>
      </c>
      <c r="T5084" t="s">
        <v>94</v>
      </c>
      <c r="U5084" t="s">
        <v>95</v>
      </c>
      <c r="V5084" t="s">
        <v>338</v>
      </c>
      <c r="W5084">
        <f>IFERROR(INDEX(#REF!,MATCH(Tableau1[[#This Row],[Identifiant pour calcul]],#REF!,0),9),0)</f>
        <v>0</v>
      </c>
      <c r="X5084">
        <f>Tableau1[[#This Row],[value]]*0.125*Tableau1[[#This Row],[Sequestration factor]]</f>
        <v>0</v>
      </c>
      <c r="Y5084" t="s">
        <v>39</v>
      </c>
      <c r="Z5084" t="s">
        <v>40</v>
      </c>
      <c r="AA5084" t="s">
        <v>39</v>
      </c>
      <c r="AB5084" t="e">
        <f>INDEX(#REF!,MATCH(Tableau1[[#This Row],[species_name]],#REF!,0),2)</f>
        <v>#REF!</v>
      </c>
      <c r="AC5084" s="3" t="e">
        <f>Tableau1[[#This Row],[value]]/Tableau1[[#This Row],[débarquements totaux de l''espèce]]</f>
        <v>#REF!</v>
      </c>
    </row>
    <row r="5085" spans="1:29" x14ac:dyDescent="0.2">
      <c r="A5085" s="1">
        <v>45355</v>
      </c>
      <c r="B5085" t="s">
        <v>24</v>
      </c>
      <c r="C5085" t="s">
        <v>25</v>
      </c>
      <c r="D5085">
        <v>2022</v>
      </c>
      <c r="E5085" t="s">
        <v>86</v>
      </c>
      <c r="F5085" t="s">
        <v>87</v>
      </c>
      <c r="G5085" t="s">
        <v>107</v>
      </c>
      <c r="H5085" t="s">
        <v>29</v>
      </c>
      <c r="M5085" t="s">
        <v>830</v>
      </c>
      <c r="N5085" t="str">
        <f>_xlfn.CONCAT(Tableau1[[#This Row],[species_name]],Tableau1[[#This Row],[sub_reg]])</f>
        <v>Whiting27.8.a</v>
      </c>
      <c r="O5085" t="s">
        <v>32</v>
      </c>
      <c r="P5085" t="s">
        <v>33</v>
      </c>
      <c r="Q5085" t="s">
        <v>34</v>
      </c>
      <c r="R5085">
        <v>1354.28</v>
      </c>
      <c r="S5085" t="s">
        <v>35</v>
      </c>
      <c r="T5085" t="s">
        <v>94</v>
      </c>
      <c r="U5085" t="s">
        <v>95</v>
      </c>
      <c r="V5085" t="s">
        <v>331</v>
      </c>
      <c r="W5085">
        <f>IFERROR(INDEX(#REF!,MATCH(Tableau1[[#This Row],[Identifiant pour calcul]],#REF!,0),9),0)</f>
        <v>0</v>
      </c>
      <c r="X5085">
        <f>Tableau1[[#This Row],[value]]*0.125*Tableau1[[#This Row],[Sequestration factor]]</f>
        <v>0</v>
      </c>
      <c r="Y5085" t="s">
        <v>39</v>
      </c>
      <c r="Z5085" t="s">
        <v>40</v>
      </c>
      <c r="AA5085" t="s">
        <v>39</v>
      </c>
      <c r="AB5085" t="e">
        <f>INDEX(#REF!,MATCH(Tableau1[[#This Row],[species_name]],#REF!,0),2)</f>
        <v>#REF!</v>
      </c>
      <c r="AC5085" s="3" t="e">
        <f>Tableau1[[#This Row],[value]]/Tableau1[[#This Row],[débarquements totaux de l''espèce]]</f>
        <v>#REF!</v>
      </c>
    </row>
    <row r="5086" spans="1:29" x14ac:dyDescent="0.2">
      <c r="A5086" s="1">
        <v>45355</v>
      </c>
      <c r="B5086" t="s">
        <v>24</v>
      </c>
      <c r="C5086" t="s">
        <v>25</v>
      </c>
      <c r="D5086">
        <v>2022</v>
      </c>
      <c r="E5086" t="s">
        <v>86</v>
      </c>
      <c r="F5086" t="s">
        <v>158</v>
      </c>
      <c r="G5086" t="s">
        <v>159</v>
      </c>
      <c r="H5086" t="s">
        <v>29</v>
      </c>
      <c r="M5086" t="s">
        <v>160</v>
      </c>
      <c r="N5086" t="str">
        <f>_xlfn.CONCAT(Tableau1[[#This Row],[species_name]],Tableau1[[#This Row],[sub_reg]])</f>
        <v>Whiting27.4.a</v>
      </c>
      <c r="O5086" t="s">
        <v>32</v>
      </c>
      <c r="P5086" t="s">
        <v>33</v>
      </c>
      <c r="Q5086" t="s">
        <v>34</v>
      </c>
      <c r="R5086">
        <v>7048.49</v>
      </c>
      <c r="S5086" t="s">
        <v>35</v>
      </c>
      <c r="T5086" t="s">
        <v>94</v>
      </c>
      <c r="U5086" t="s">
        <v>95</v>
      </c>
      <c r="V5086" t="s">
        <v>169</v>
      </c>
      <c r="W5086">
        <f>IFERROR(INDEX(#REF!,MATCH(Tableau1[[#This Row],[Identifiant pour calcul]],#REF!,0),9),0)</f>
        <v>0</v>
      </c>
      <c r="X5086">
        <f>Tableau1[[#This Row],[value]]*0.125*Tableau1[[#This Row],[Sequestration factor]]</f>
        <v>0</v>
      </c>
      <c r="Y5086" t="s">
        <v>39</v>
      </c>
      <c r="Z5086" t="s">
        <v>40</v>
      </c>
      <c r="AA5086" t="s">
        <v>39</v>
      </c>
      <c r="AB5086" t="e">
        <f>INDEX(#REF!,MATCH(Tableau1[[#This Row],[species_name]],#REF!,0),2)</f>
        <v>#REF!</v>
      </c>
      <c r="AC5086" s="3" t="e">
        <f>Tableau1[[#This Row],[value]]/Tableau1[[#This Row],[débarquements totaux de l''espèce]]</f>
        <v>#REF!</v>
      </c>
    </row>
    <row r="5087" spans="1:29" x14ac:dyDescent="0.2">
      <c r="A5087" s="1">
        <v>45355</v>
      </c>
      <c r="B5087" t="s">
        <v>24</v>
      </c>
      <c r="C5087" t="s">
        <v>25</v>
      </c>
      <c r="D5087">
        <v>2022</v>
      </c>
      <c r="E5087" t="s">
        <v>86</v>
      </c>
      <c r="F5087" t="s">
        <v>158</v>
      </c>
      <c r="G5087" t="s">
        <v>159</v>
      </c>
      <c r="H5087" t="s">
        <v>29</v>
      </c>
      <c r="M5087" t="s">
        <v>160</v>
      </c>
      <c r="N5087" t="str">
        <f>_xlfn.CONCAT(Tableau1[[#This Row],[species_name]],Tableau1[[#This Row],[sub_reg]])</f>
        <v>Whiting27.6.a</v>
      </c>
      <c r="O5087" t="s">
        <v>32</v>
      </c>
      <c r="P5087" t="s">
        <v>33</v>
      </c>
      <c r="Q5087" t="s">
        <v>34</v>
      </c>
      <c r="R5087">
        <v>4400.3599999999997</v>
      </c>
      <c r="S5087" t="s">
        <v>35</v>
      </c>
      <c r="T5087" t="s">
        <v>94</v>
      </c>
      <c r="U5087" t="s">
        <v>95</v>
      </c>
      <c r="V5087" t="s">
        <v>195</v>
      </c>
      <c r="W5087">
        <f>IFERROR(INDEX(#REF!,MATCH(Tableau1[[#This Row],[Identifiant pour calcul]],#REF!,0),9),0)</f>
        <v>0</v>
      </c>
      <c r="X5087">
        <f>Tableau1[[#This Row],[value]]*0.125*Tableau1[[#This Row],[Sequestration factor]]</f>
        <v>0</v>
      </c>
      <c r="Y5087" t="s">
        <v>39</v>
      </c>
      <c r="Z5087" t="s">
        <v>40</v>
      </c>
      <c r="AA5087" t="s">
        <v>39</v>
      </c>
      <c r="AB5087" t="e">
        <f>INDEX(#REF!,MATCH(Tableau1[[#This Row],[species_name]],#REF!,0),2)</f>
        <v>#REF!</v>
      </c>
      <c r="AC5087" s="3" t="e">
        <f>Tableau1[[#This Row],[value]]/Tableau1[[#This Row],[débarquements totaux de l''espèce]]</f>
        <v>#REF!</v>
      </c>
    </row>
    <row r="5088" spans="1:29" x14ac:dyDescent="0.2">
      <c r="A5088" s="1">
        <v>45355</v>
      </c>
      <c r="B5088" t="s">
        <v>24</v>
      </c>
      <c r="C5088" t="s">
        <v>25</v>
      </c>
      <c r="D5088">
        <v>2022</v>
      </c>
      <c r="E5088" t="s">
        <v>86</v>
      </c>
      <c r="F5088" t="s">
        <v>239</v>
      </c>
      <c r="G5088" t="s">
        <v>107</v>
      </c>
      <c r="H5088" t="s">
        <v>29</v>
      </c>
      <c r="M5088" t="s">
        <v>786</v>
      </c>
      <c r="N5088" t="str">
        <f>_xlfn.CONCAT(Tableau1[[#This Row],[species_name]],Tableau1[[#This Row],[sub_reg]])</f>
        <v>Whiting27.8.a</v>
      </c>
      <c r="O5088" t="s">
        <v>32</v>
      </c>
      <c r="P5088" t="s">
        <v>33</v>
      </c>
      <c r="Q5088" t="s">
        <v>34</v>
      </c>
      <c r="R5088">
        <v>33435.879999999997</v>
      </c>
      <c r="S5088" t="s">
        <v>35</v>
      </c>
      <c r="T5088" t="s">
        <v>94</v>
      </c>
      <c r="U5088" t="s">
        <v>95</v>
      </c>
      <c r="V5088" t="s">
        <v>331</v>
      </c>
      <c r="W5088">
        <f>IFERROR(INDEX(#REF!,MATCH(Tableau1[[#This Row],[Identifiant pour calcul]],#REF!,0),9),0)</f>
        <v>0</v>
      </c>
      <c r="X5088">
        <f>Tableau1[[#This Row],[value]]*0.125*Tableau1[[#This Row],[Sequestration factor]]</f>
        <v>0</v>
      </c>
      <c r="Y5088" t="s">
        <v>39</v>
      </c>
      <c r="Z5088" t="s">
        <v>40</v>
      </c>
      <c r="AA5088" t="s">
        <v>39</v>
      </c>
      <c r="AB5088" t="e">
        <f>INDEX(#REF!,MATCH(Tableau1[[#This Row],[species_name]],#REF!,0),2)</f>
        <v>#REF!</v>
      </c>
      <c r="AC5088" s="3" t="e">
        <f>Tableau1[[#This Row],[value]]/Tableau1[[#This Row],[débarquements totaux de l''espèce]]</f>
        <v>#REF!</v>
      </c>
    </row>
    <row r="5089" spans="1:29" x14ac:dyDescent="0.2">
      <c r="A5089" s="1">
        <v>45355</v>
      </c>
      <c r="B5089" t="s">
        <v>24</v>
      </c>
      <c r="C5089" t="s">
        <v>25</v>
      </c>
      <c r="D5089">
        <v>2022</v>
      </c>
      <c r="E5089" t="s">
        <v>86</v>
      </c>
      <c r="F5089" t="s">
        <v>239</v>
      </c>
      <c r="G5089" t="s">
        <v>77</v>
      </c>
      <c r="H5089" t="s">
        <v>29</v>
      </c>
      <c r="M5089" t="s">
        <v>788</v>
      </c>
      <c r="N5089" t="str">
        <f>_xlfn.CONCAT(Tableau1[[#This Row],[species_name]],Tableau1[[#This Row],[sub_reg]])</f>
        <v>Whiting27.7.e</v>
      </c>
      <c r="O5089" t="s">
        <v>32</v>
      </c>
      <c r="P5089" t="s">
        <v>33</v>
      </c>
      <c r="Q5089" t="s">
        <v>34</v>
      </c>
      <c r="R5089">
        <v>1403.45</v>
      </c>
      <c r="S5089" t="s">
        <v>35</v>
      </c>
      <c r="T5089" t="s">
        <v>94</v>
      </c>
      <c r="U5089" t="s">
        <v>95</v>
      </c>
      <c r="V5089" t="s">
        <v>226</v>
      </c>
      <c r="W5089">
        <f>IFERROR(INDEX(#REF!,MATCH(Tableau1[[#This Row],[Identifiant pour calcul]],#REF!,0),9),0)</f>
        <v>0</v>
      </c>
      <c r="X5089">
        <f>Tableau1[[#This Row],[value]]*0.125*Tableau1[[#This Row],[Sequestration factor]]</f>
        <v>0</v>
      </c>
      <c r="Y5089" t="s">
        <v>39</v>
      </c>
      <c r="Z5089" t="s">
        <v>40</v>
      </c>
      <c r="AA5089" t="s">
        <v>39</v>
      </c>
      <c r="AB5089" t="e">
        <f>INDEX(#REF!,MATCH(Tableau1[[#This Row],[species_name]],#REF!,0),2)</f>
        <v>#REF!</v>
      </c>
      <c r="AC5089" s="3" t="e">
        <f>Tableau1[[#This Row],[value]]/Tableau1[[#This Row],[débarquements totaux de l''espèce]]</f>
        <v>#REF!</v>
      </c>
    </row>
    <row r="5090" spans="1:29" x14ac:dyDescent="0.2">
      <c r="A5090" s="1">
        <v>45355</v>
      </c>
      <c r="B5090" t="s">
        <v>24</v>
      </c>
      <c r="C5090" t="s">
        <v>25</v>
      </c>
      <c r="D5090">
        <v>2022</v>
      </c>
      <c r="E5090" t="s">
        <v>86</v>
      </c>
      <c r="F5090" t="s">
        <v>76</v>
      </c>
      <c r="G5090" t="s">
        <v>107</v>
      </c>
      <c r="H5090" t="s">
        <v>29</v>
      </c>
      <c r="M5090" t="s">
        <v>769</v>
      </c>
      <c r="N5090" t="str">
        <f>_xlfn.CONCAT(Tableau1[[#This Row],[species_name]],Tableau1[[#This Row],[sub_reg]])</f>
        <v>Whiting27.8.a</v>
      </c>
      <c r="O5090" t="s">
        <v>32</v>
      </c>
      <c r="P5090" t="s">
        <v>33</v>
      </c>
      <c r="Q5090" t="s">
        <v>34</v>
      </c>
      <c r="R5090">
        <v>38581.4</v>
      </c>
      <c r="S5090" t="s">
        <v>35</v>
      </c>
      <c r="T5090" t="s">
        <v>94</v>
      </c>
      <c r="U5090" t="s">
        <v>95</v>
      </c>
      <c r="V5090" t="s">
        <v>331</v>
      </c>
      <c r="W5090">
        <f>IFERROR(INDEX(#REF!,MATCH(Tableau1[[#This Row],[Identifiant pour calcul]],#REF!,0),9),0)</f>
        <v>0</v>
      </c>
      <c r="X5090">
        <f>Tableau1[[#This Row],[value]]*0.125*Tableau1[[#This Row],[Sequestration factor]]</f>
        <v>0</v>
      </c>
      <c r="Y5090" t="s">
        <v>39</v>
      </c>
      <c r="Z5090" t="s">
        <v>40</v>
      </c>
      <c r="AA5090" t="s">
        <v>39</v>
      </c>
      <c r="AB5090" t="e">
        <f>INDEX(#REF!,MATCH(Tableau1[[#This Row],[species_name]],#REF!,0),2)</f>
        <v>#REF!</v>
      </c>
      <c r="AC5090" s="3" t="e">
        <f>Tableau1[[#This Row],[value]]/Tableau1[[#This Row],[débarquements totaux de l''espèce]]</f>
        <v>#REF!</v>
      </c>
    </row>
    <row r="5091" spans="1:29" x14ac:dyDescent="0.2">
      <c r="A5091" s="1">
        <v>45355</v>
      </c>
      <c r="B5091" t="s">
        <v>24</v>
      </c>
      <c r="C5091" t="s">
        <v>25</v>
      </c>
      <c r="D5091">
        <v>2022</v>
      </c>
      <c r="E5091" t="s">
        <v>86</v>
      </c>
      <c r="F5091" t="s">
        <v>87</v>
      </c>
      <c r="G5091" t="s">
        <v>77</v>
      </c>
      <c r="H5091" t="s">
        <v>29</v>
      </c>
      <c r="M5091" t="s">
        <v>355</v>
      </c>
      <c r="N5091" t="str">
        <f>_xlfn.CONCAT(Tableau1[[#This Row],[species_name]],Tableau1[[#This Row],[sub_reg]])</f>
        <v>Whiting27.7.d</v>
      </c>
      <c r="O5091" t="s">
        <v>32</v>
      </c>
      <c r="P5091" t="s">
        <v>33</v>
      </c>
      <c r="Q5091" t="s">
        <v>34</v>
      </c>
      <c r="R5091">
        <v>1731.22</v>
      </c>
      <c r="S5091" t="s">
        <v>35</v>
      </c>
      <c r="T5091" t="s">
        <v>94</v>
      </c>
      <c r="U5091" t="s">
        <v>95</v>
      </c>
      <c r="V5091" t="s">
        <v>96</v>
      </c>
      <c r="W5091">
        <f>IFERROR(INDEX(#REF!,MATCH(Tableau1[[#This Row],[Identifiant pour calcul]],#REF!,0),9),0)</f>
        <v>0</v>
      </c>
      <c r="X5091">
        <f>Tableau1[[#This Row],[value]]*0.125*Tableau1[[#This Row],[Sequestration factor]]</f>
        <v>0</v>
      </c>
      <c r="Y5091" t="s">
        <v>39</v>
      </c>
      <c r="Z5091" t="s">
        <v>40</v>
      </c>
      <c r="AA5091" t="s">
        <v>39</v>
      </c>
      <c r="AB5091" t="e">
        <f>INDEX(#REF!,MATCH(Tableau1[[#This Row],[species_name]],#REF!,0),2)</f>
        <v>#REF!</v>
      </c>
      <c r="AC5091" s="3" t="e">
        <f>Tableau1[[#This Row],[value]]/Tableau1[[#This Row],[débarquements totaux de l''espèce]]</f>
        <v>#REF!</v>
      </c>
    </row>
    <row r="5092" spans="1:29" x14ac:dyDescent="0.2">
      <c r="A5092" s="1">
        <v>45355</v>
      </c>
      <c r="B5092" t="s">
        <v>24</v>
      </c>
      <c r="C5092" t="s">
        <v>25</v>
      </c>
      <c r="D5092">
        <v>2022</v>
      </c>
      <c r="E5092" t="s">
        <v>86</v>
      </c>
      <c r="F5092" t="s">
        <v>76</v>
      </c>
      <c r="G5092" t="s">
        <v>77</v>
      </c>
      <c r="H5092" t="s">
        <v>29</v>
      </c>
      <c r="M5092" t="s">
        <v>770</v>
      </c>
      <c r="N5092" t="str">
        <f>_xlfn.CONCAT(Tableau1[[#This Row],[species_name]],Tableau1[[#This Row],[sub_reg]])</f>
        <v>Whiting27.7.d</v>
      </c>
      <c r="O5092" t="s">
        <v>32</v>
      </c>
      <c r="P5092" t="s">
        <v>33</v>
      </c>
      <c r="Q5092" t="s">
        <v>34</v>
      </c>
      <c r="R5092">
        <v>1516.95</v>
      </c>
      <c r="S5092" t="s">
        <v>35</v>
      </c>
      <c r="T5092" t="s">
        <v>94</v>
      </c>
      <c r="U5092" t="s">
        <v>95</v>
      </c>
      <c r="V5092" t="s">
        <v>96</v>
      </c>
      <c r="W5092">
        <f>IFERROR(INDEX(#REF!,MATCH(Tableau1[[#This Row],[Identifiant pour calcul]],#REF!,0),9),0)</f>
        <v>0</v>
      </c>
      <c r="X5092">
        <f>Tableau1[[#This Row],[value]]*0.125*Tableau1[[#This Row],[Sequestration factor]]</f>
        <v>0</v>
      </c>
      <c r="Y5092" t="s">
        <v>39</v>
      </c>
      <c r="Z5092" t="s">
        <v>40</v>
      </c>
      <c r="AA5092" t="s">
        <v>39</v>
      </c>
      <c r="AB5092" t="e">
        <f>INDEX(#REF!,MATCH(Tableau1[[#This Row],[species_name]],#REF!,0),2)</f>
        <v>#REF!</v>
      </c>
      <c r="AC5092" s="3" t="e">
        <f>Tableau1[[#This Row],[value]]/Tableau1[[#This Row],[débarquements totaux de l''espèce]]</f>
        <v>#REF!</v>
      </c>
    </row>
    <row r="5093" spans="1:29" x14ac:dyDescent="0.2">
      <c r="A5093" s="1">
        <v>45355</v>
      </c>
      <c r="B5093" t="s">
        <v>24</v>
      </c>
      <c r="C5093" t="s">
        <v>25</v>
      </c>
      <c r="D5093">
        <v>2022</v>
      </c>
      <c r="E5093" t="s">
        <v>86</v>
      </c>
      <c r="F5093" t="s">
        <v>76</v>
      </c>
      <c r="G5093" t="s">
        <v>77</v>
      </c>
      <c r="H5093" t="s">
        <v>29</v>
      </c>
      <c r="M5093" t="s">
        <v>770</v>
      </c>
      <c r="N5093" t="str">
        <f>_xlfn.CONCAT(Tableau1[[#This Row],[species_name]],Tableau1[[#This Row],[sub_reg]])</f>
        <v>Whiting27.8.a</v>
      </c>
      <c r="O5093" t="s">
        <v>32</v>
      </c>
      <c r="P5093" t="s">
        <v>33</v>
      </c>
      <c r="Q5093" t="s">
        <v>34</v>
      </c>
      <c r="R5093">
        <v>1304.6300000000001</v>
      </c>
      <c r="S5093" t="s">
        <v>35</v>
      </c>
      <c r="T5093" t="s">
        <v>94</v>
      </c>
      <c r="U5093" t="s">
        <v>95</v>
      </c>
      <c r="V5093" t="s">
        <v>331</v>
      </c>
      <c r="W5093">
        <f>IFERROR(INDEX(#REF!,MATCH(Tableau1[[#This Row],[Identifiant pour calcul]],#REF!,0),9),0)</f>
        <v>0</v>
      </c>
      <c r="X5093">
        <f>Tableau1[[#This Row],[value]]*0.125*Tableau1[[#This Row],[Sequestration factor]]</f>
        <v>0</v>
      </c>
      <c r="Y5093" t="s">
        <v>39</v>
      </c>
      <c r="Z5093" t="s">
        <v>40</v>
      </c>
      <c r="AA5093" t="s">
        <v>39</v>
      </c>
      <c r="AB5093" t="e">
        <f>INDEX(#REF!,MATCH(Tableau1[[#This Row],[species_name]],#REF!,0),2)</f>
        <v>#REF!</v>
      </c>
      <c r="AC5093" s="3" t="e">
        <f>Tableau1[[#This Row],[value]]/Tableau1[[#This Row],[débarquements totaux de l''espèce]]</f>
        <v>#REF!</v>
      </c>
    </row>
    <row r="5094" spans="1:29" x14ac:dyDescent="0.2">
      <c r="A5094" s="1">
        <v>45355</v>
      </c>
      <c r="B5094" t="s">
        <v>24</v>
      </c>
      <c r="C5094" t="s">
        <v>25</v>
      </c>
      <c r="D5094">
        <v>2022</v>
      </c>
      <c r="E5094" t="s">
        <v>86</v>
      </c>
      <c r="F5094" t="s">
        <v>76</v>
      </c>
      <c r="G5094" t="s">
        <v>77</v>
      </c>
      <c r="H5094" t="s">
        <v>29</v>
      </c>
      <c r="M5094" t="s">
        <v>770</v>
      </c>
      <c r="N5094" t="str">
        <f>_xlfn.CONCAT(Tableau1[[#This Row],[species_name]],Tableau1[[#This Row],[sub_reg]])</f>
        <v>Whiting27.8.b</v>
      </c>
      <c r="O5094" t="s">
        <v>32</v>
      </c>
      <c r="P5094" t="s">
        <v>33</v>
      </c>
      <c r="Q5094" t="s">
        <v>34</v>
      </c>
      <c r="R5094">
        <v>10391.35</v>
      </c>
      <c r="S5094" t="s">
        <v>35</v>
      </c>
      <c r="T5094" t="s">
        <v>94</v>
      </c>
      <c r="U5094" t="s">
        <v>95</v>
      </c>
      <c r="V5094" t="s">
        <v>338</v>
      </c>
      <c r="W5094">
        <f>IFERROR(INDEX(#REF!,MATCH(Tableau1[[#This Row],[Identifiant pour calcul]],#REF!,0),9),0)</f>
        <v>0</v>
      </c>
      <c r="X5094">
        <f>Tableau1[[#This Row],[value]]*0.125*Tableau1[[#This Row],[Sequestration factor]]</f>
        <v>0</v>
      </c>
      <c r="Y5094" t="s">
        <v>39</v>
      </c>
      <c r="Z5094" t="s">
        <v>40</v>
      </c>
      <c r="AA5094" t="s">
        <v>39</v>
      </c>
      <c r="AB5094" t="e">
        <f>INDEX(#REF!,MATCH(Tableau1[[#This Row],[species_name]],#REF!,0),2)</f>
        <v>#REF!</v>
      </c>
      <c r="AC5094" s="3" t="e">
        <f>Tableau1[[#This Row],[value]]/Tableau1[[#This Row],[débarquements totaux de l''espèce]]</f>
        <v>#REF!</v>
      </c>
    </row>
    <row r="5095" spans="1:29" x14ac:dyDescent="0.2">
      <c r="A5095" s="1">
        <v>45355</v>
      </c>
      <c r="B5095" t="s">
        <v>24</v>
      </c>
      <c r="C5095" t="s">
        <v>25</v>
      </c>
      <c r="D5095">
        <v>2022</v>
      </c>
      <c r="E5095" t="s">
        <v>86</v>
      </c>
      <c r="F5095" t="s">
        <v>372</v>
      </c>
      <c r="G5095" t="s">
        <v>88</v>
      </c>
      <c r="H5095" t="s">
        <v>29</v>
      </c>
      <c r="L5095" t="s">
        <v>373</v>
      </c>
      <c r="M5095" t="s">
        <v>374</v>
      </c>
      <c r="N5095" t="str">
        <f>_xlfn.CONCAT(Tableau1[[#This Row],[species_name]],Tableau1[[#This Row],[sub_reg]])</f>
        <v>Whiting27.8.b</v>
      </c>
      <c r="O5095" t="s">
        <v>32</v>
      </c>
      <c r="P5095" t="s">
        <v>33</v>
      </c>
      <c r="Q5095" t="s">
        <v>34</v>
      </c>
      <c r="R5095">
        <v>15480.67</v>
      </c>
      <c r="S5095" t="s">
        <v>35</v>
      </c>
      <c r="T5095" t="s">
        <v>94</v>
      </c>
      <c r="U5095" t="s">
        <v>95</v>
      </c>
      <c r="V5095" t="s">
        <v>338</v>
      </c>
      <c r="W5095">
        <f>IFERROR(INDEX(#REF!,MATCH(Tableau1[[#This Row],[Identifiant pour calcul]],#REF!,0),9),0)</f>
        <v>0</v>
      </c>
      <c r="X5095">
        <f>Tableau1[[#This Row],[value]]*0.125*Tableau1[[#This Row],[Sequestration factor]]</f>
        <v>0</v>
      </c>
      <c r="Y5095" t="s">
        <v>39</v>
      </c>
      <c r="Z5095" t="s">
        <v>40</v>
      </c>
      <c r="AA5095" t="s">
        <v>39</v>
      </c>
      <c r="AB5095" t="e">
        <f>INDEX(#REF!,MATCH(Tableau1[[#This Row],[species_name]],#REF!,0),2)</f>
        <v>#REF!</v>
      </c>
      <c r="AC5095" s="3" t="e">
        <f>Tableau1[[#This Row],[value]]/Tableau1[[#This Row],[débarquements totaux de l''espèce]]</f>
        <v>#REF!</v>
      </c>
    </row>
    <row r="5096" spans="1:29" x14ac:dyDescent="0.2">
      <c r="A5096" s="1">
        <v>45355</v>
      </c>
      <c r="B5096" t="s">
        <v>24</v>
      </c>
      <c r="C5096" t="s">
        <v>25</v>
      </c>
      <c r="D5096">
        <v>2022</v>
      </c>
      <c r="E5096" t="s">
        <v>86</v>
      </c>
      <c r="F5096" t="s">
        <v>158</v>
      </c>
      <c r="G5096" t="s">
        <v>406</v>
      </c>
      <c r="H5096" t="s">
        <v>29</v>
      </c>
      <c r="L5096" t="s">
        <v>418</v>
      </c>
      <c r="M5096" t="s">
        <v>419</v>
      </c>
      <c r="N5096" t="str">
        <f>_xlfn.CONCAT(Tableau1[[#This Row],[species_name]],Tableau1[[#This Row],[sub_reg]])</f>
        <v>Whiting27.7.h</v>
      </c>
      <c r="O5096" t="s">
        <v>32</v>
      </c>
      <c r="P5096" t="s">
        <v>33</v>
      </c>
      <c r="Q5096" t="s">
        <v>34</v>
      </c>
      <c r="R5096">
        <v>129468.3</v>
      </c>
      <c r="S5096" t="s">
        <v>35</v>
      </c>
      <c r="T5096" t="s">
        <v>94</v>
      </c>
      <c r="U5096" t="s">
        <v>95</v>
      </c>
      <c r="V5096" t="s">
        <v>330</v>
      </c>
      <c r="W5096">
        <f>IFERROR(INDEX(#REF!,MATCH(Tableau1[[#This Row],[Identifiant pour calcul]],#REF!,0),9),0)</f>
        <v>0</v>
      </c>
      <c r="X5096">
        <f>Tableau1[[#This Row],[value]]*0.125*Tableau1[[#This Row],[Sequestration factor]]</f>
        <v>0</v>
      </c>
      <c r="Y5096" t="s">
        <v>39</v>
      </c>
      <c r="Z5096" t="s">
        <v>40</v>
      </c>
      <c r="AA5096" t="s">
        <v>39</v>
      </c>
      <c r="AB5096" t="e">
        <f>INDEX(#REF!,MATCH(Tableau1[[#This Row],[species_name]],#REF!,0),2)</f>
        <v>#REF!</v>
      </c>
      <c r="AC5096" s="3" t="e">
        <f>Tableau1[[#This Row],[value]]/Tableau1[[#This Row],[débarquements totaux de l''espèce]]</f>
        <v>#REF!</v>
      </c>
    </row>
    <row r="5097" spans="1:29" x14ac:dyDescent="0.2">
      <c r="A5097" s="1">
        <v>45355</v>
      </c>
      <c r="B5097" t="s">
        <v>24</v>
      </c>
      <c r="C5097" t="s">
        <v>25</v>
      </c>
      <c r="D5097">
        <v>2022</v>
      </c>
      <c r="E5097" t="s">
        <v>86</v>
      </c>
      <c r="F5097" t="s">
        <v>27</v>
      </c>
      <c r="G5097" t="s">
        <v>88</v>
      </c>
      <c r="H5097" t="s">
        <v>29</v>
      </c>
      <c r="M5097" t="s">
        <v>684</v>
      </c>
      <c r="N5097" t="str">
        <f>_xlfn.CONCAT(Tableau1[[#This Row],[species_name]],Tableau1[[#This Row],[sub_reg]])</f>
        <v>Whiting27.8.a</v>
      </c>
      <c r="O5097" t="s">
        <v>32</v>
      </c>
      <c r="P5097" t="s">
        <v>33</v>
      </c>
      <c r="Q5097" t="s">
        <v>34</v>
      </c>
      <c r="R5097">
        <v>30722.11</v>
      </c>
      <c r="S5097" t="s">
        <v>35</v>
      </c>
      <c r="T5097" t="s">
        <v>94</v>
      </c>
      <c r="U5097" t="s">
        <v>95</v>
      </c>
      <c r="V5097" t="s">
        <v>331</v>
      </c>
      <c r="W5097">
        <f>IFERROR(INDEX(#REF!,MATCH(Tableau1[[#This Row],[Identifiant pour calcul]],#REF!,0),9),0)</f>
        <v>0</v>
      </c>
      <c r="X5097">
        <f>Tableau1[[#This Row],[value]]*0.125*Tableau1[[#This Row],[Sequestration factor]]</f>
        <v>0</v>
      </c>
      <c r="Y5097" t="s">
        <v>39</v>
      </c>
      <c r="Z5097" t="s">
        <v>40</v>
      </c>
      <c r="AA5097" t="s">
        <v>39</v>
      </c>
      <c r="AB5097" t="e">
        <f>INDEX(#REF!,MATCH(Tableau1[[#This Row],[species_name]],#REF!,0),2)</f>
        <v>#REF!</v>
      </c>
      <c r="AC5097" s="3" t="e">
        <f>Tableau1[[#This Row],[value]]/Tableau1[[#This Row],[débarquements totaux de l''espèce]]</f>
        <v>#REF!</v>
      </c>
    </row>
    <row r="5098" spans="1:29" x14ac:dyDescent="0.2">
      <c r="A5098" s="1">
        <v>45355</v>
      </c>
      <c r="B5098" t="s">
        <v>24</v>
      </c>
      <c r="C5098" t="s">
        <v>25</v>
      </c>
      <c r="D5098">
        <v>2022</v>
      </c>
      <c r="E5098" t="s">
        <v>86</v>
      </c>
      <c r="F5098" t="s">
        <v>158</v>
      </c>
      <c r="G5098" t="s">
        <v>88</v>
      </c>
      <c r="H5098" t="s">
        <v>29</v>
      </c>
      <c r="L5098" t="s">
        <v>373</v>
      </c>
      <c r="M5098" t="s">
        <v>374</v>
      </c>
      <c r="N5098" t="str">
        <f>_xlfn.CONCAT(Tableau1[[#This Row],[species_name]],Tableau1[[#This Row],[sub_reg]])</f>
        <v>Whiting27.7.h</v>
      </c>
      <c r="O5098" t="s">
        <v>32</v>
      </c>
      <c r="P5098" t="s">
        <v>33</v>
      </c>
      <c r="Q5098" t="s">
        <v>34</v>
      </c>
      <c r="R5098">
        <v>57511.42</v>
      </c>
      <c r="S5098" t="s">
        <v>35</v>
      </c>
      <c r="T5098" t="s">
        <v>94</v>
      </c>
      <c r="U5098" t="s">
        <v>95</v>
      </c>
      <c r="V5098" t="s">
        <v>330</v>
      </c>
      <c r="W5098">
        <f>IFERROR(INDEX(#REF!,MATCH(Tableau1[[#This Row],[Identifiant pour calcul]],#REF!,0),9),0)</f>
        <v>0</v>
      </c>
      <c r="X5098">
        <f>Tableau1[[#This Row],[value]]*0.125*Tableau1[[#This Row],[Sequestration factor]]</f>
        <v>0</v>
      </c>
      <c r="Y5098" t="s">
        <v>39</v>
      </c>
      <c r="Z5098" t="s">
        <v>40</v>
      </c>
      <c r="AA5098" t="s">
        <v>39</v>
      </c>
      <c r="AB5098" t="e">
        <f>INDEX(#REF!,MATCH(Tableau1[[#This Row],[species_name]],#REF!,0),2)</f>
        <v>#REF!</v>
      </c>
      <c r="AC5098" s="3" t="e">
        <f>Tableau1[[#This Row],[value]]/Tableau1[[#This Row],[débarquements totaux de l''espèce]]</f>
        <v>#REF!</v>
      </c>
    </row>
    <row r="5099" spans="1:29" x14ac:dyDescent="0.2">
      <c r="A5099" s="1">
        <v>45355</v>
      </c>
      <c r="B5099" t="s">
        <v>24</v>
      </c>
      <c r="C5099" t="s">
        <v>25</v>
      </c>
      <c r="D5099">
        <v>2022</v>
      </c>
      <c r="E5099" t="s">
        <v>86</v>
      </c>
      <c r="F5099" t="s">
        <v>523</v>
      </c>
      <c r="G5099" t="s">
        <v>88</v>
      </c>
      <c r="H5099" t="s">
        <v>29</v>
      </c>
      <c r="L5099" t="s">
        <v>524</v>
      </c>
      <c r="M5099" t="s">
        <v>525</v>
      </c>
      <c r="N5099" t="str">
        <f>_xlfn.CONCAT(Tableau1[[#This Row],[species_name]],Tableau1[[#This Row],[sub_reg]])</f>
        <v>Whiting27.8.a</v>
      </c>
      <c r="O5099" t="s">
        <v>32</v>
      </c>
      <c r="P5099" t="s">
        <v>33</v>
      </c>
      <c r="Q5099" t="s">
        <v>34</v>
      </c>
      <c r="R5099">
        <v>17436.87</v>
      </c>
      <c r="S5099" t="s">
        <v>35</v>
      </c>
      <c r="T5099" t="s">
        <v>94</v>
      </c>
      <c r="U5099" t="s">
        <v>95</v>
      </c>
      <c r="V5099" t="s">
        <v>331</v>
      </c>
      <c r="W5099">
        <f>IFERROR(INDEX(#REF!,MATCH(Tableau1[[#This Row],[Identifiant pour calcul]],#REF!,0),9),0)</f>
        <v>0</v>
      </c>
      <c r="X5099">
        <f>Tableau1[[#This Row],[value]]*0.125*Tableau1[[#This Row],[Sequestration factor]]</f>
        <v>0</v>
      </c>
      <c r="Y5099" t="s">
        <v>39</v>
      </c>
      <c r="Z5099" t="s">
        <v>40</v>
      </c>
      <c r="AA5099" t="s">
        <v>39</v>
      </c>
      <c r="AB5099" t="e">
        <f>INDEX(#REF!,MATCH(Tableau1[[#This Row],[species_name]],#REF!,0),2)</f>
        <v>#REF!</v>
      </c>
      <c r="AC5099" s="3" t="e">
        <f>Tableau1[[#This Row],[value]]/Tableau1[[#This Row],[débarquements totaux de l''espèce]]</f>
        <v>#REF!</v>
      </c>
    </row>
    <row r="5100" spans="1:29" x14ac:dyDescent="0.2">
      <c r="A5100" s="1">
        <v>45355</v>
      </c>
      <c r="B5100" t="s">
        <v>24</v>
      </c>
      <c r="C5100" t="s">
        <v>25</v>
      </c>
      <c r="D5100">
        <v>2022</v>
      </c>
      <c r="E5100" t="s">
        <v>86</v>
      </c>
      <c r="F5100" t="s">
        <v>158</v>
      </c>
      <c r="G5100" t="s">
        <v>77</v>
      </c>
      <c r="H5100" t="s">
        <v>29</v>
      </c>
      <c r="L5100" t="s">
        <v>413</v>
      </c>
      <c r="M5100" t="s">
        <v>414</v>
      </c>
      <c r="N5100" t="str">
        <f>_xlfn.CONCAT(Tableau1[[#This Row],[species_name]],Tableau1[[#This Row],[sub_reg]])</f>
        <v>Whiting27.7.d</v>
      </c>
      <c r="O5100" t="s">
        <v>32</v>
      </c>
      <c r="P5100" t="s">
        <v>33</v>
      </c>
      <c r="Q5100" t="s">
        <v>34</v>
      </c>
      <c r="R5100">
        <v>3925.66</v>
      </c>
      <c r="S5100" t="s">
        <v>35</v>
      </c>
      <c r="T5100" t="s">
        <v>94</v>
      </c>
      <c r="U5100" t="s">
        <v>95</v>
      </c>
      <c r="V5100" t="s">
        <v>96</v>
      </c>
      <c r="W5100">
        <f>IFERROR(INDEX(#REF!,MATCH(Tableau1[[#This Row],[Identifiant pour calcul]],#REF!,0),9),0)</f>
        <v>0</v>
      </c>
      <c r="X5100">
        <f>Tableau1[[#This Row],[value]]*0.125*Tableau1[[#This Row],[Sequestration factor]]</f>
        <v>0</v>
      </c>
      <c r="Y5100" t="s">
        <v>39</v>
      </c>
      <c r="Z5100" t="s">
        <v>40</v>
      </c>
      <c r="AA5100" t="s">
        <v>39</v>
      </c>
      <c r="AB5100" t="e">
        <f>INDEX(#REF!,MATCH(Tableau1[[#This Row],[species_name]],#REF!,0),2)</f>
        <v>#REF!</v>
      </c>
      <c r="AC5100" s="3" t="e">
        <f>Tableau1[[#This Row],[value]]/Tableau1[[#This Row],[débarquements totaux de l''espèce]]</f>
        <v>#REF!</v>
      </c>
    </row>
    <row r="5101" spans="1:29" x14ac:dyDescent="0.2">
      <c r="A5101" s="1">
        <v>45355</v>
      </c>
      <c r="B5101" t="s">
        <v>24</v>
      </c>
      <c r="C5101" t="s">
        <v>25</v>
      </c>
      <c r="D5101">
        <v>2022</v>
      </c>
      <c r="E5101" t="s">
        <v>86</v>
      </c>
      <c r="F5101" t="s">
        <v>158</v>
      </c>
      <c r="G5101" t="s">
        <v>77</v>
      </c>
      <c r="H5101" t="s">
        <v>29</v>
      </c>
      <c r="L5101" t="s">
        <v>413</v>
      </c>
      <c r="M5101" t="s">
        <v>414</v>
      </c>
      <c r="N5101" t="str">
        <f>_xlfn.CONCAT(Tableau1[[#This Row],[species_name]],Tableau1[[#This Row],[sub_reg]])</f>
        <v>Whiting27.8.a</v>
      </c>
      <c r="O5101" t="s">
        <v>32</v>
      </c>
      <c r="P5101" t="s">
        <v>33</v>
      </c>
      <c r="Q5101" t="s">
        <v>34</v>
      </c>
      <c r="R5101">
        <v>73133.210000000006</v>
      </c>
      <c r="S5101" t="s">
        <v>35</v>
      </c>
      <c r="T5101" t="s">
        <v>94</v>
      </c>
      <c r="U5101" t="s">
        <v>95</v>
      </c>
      <c r="V5101" t="s">
        <v>331</v>
      </c>
      <c r="W5101">
        <f>IFERROR(INDEX(#REF!,MATCH(Tableau1[[#This Row],[Identifiant pour calcul]],#REF!,0),9),0)</f>
        <v>0</v>
      </c>
      <c r="X5101">
        <f>Tableau1[[#This Row],[value]]*0.125*Tableau1[[#This Row],[Sequestration factor]]</f>
        <v>0</v>
      </c>
      <c r="Y5101" t="s">
        <v>39</v>
      </c>
      <c r="Z5101" t="s">
        <v>40</v>
      </c>
      <c r="AA5101" t="s">
        <v>39</v>
      </c>
      <c r="AB5101" t="e">
        <f>INDEX(#REF!,MATCH(Tableau1[[#This Row],[species_name]],#REF!,0),2)</f>
        <v>#REF!</v>
      </c>
      <c r="AC5101" s="3" t="e">
        <f>Tableau1[[#This Row],[value]]/Tableau1[[#This Row],[débarquements totaux de l''espèce]]</f>
        <v>#REF!</v>
      </c>
    </row>
    <row r="5102" spans="1:29" x14ac:dyDescent="0.2">
      <c r="A5102" s="1">
        <v>45355</v>
      </c>
      <c r="B5102" t="s">
        <v>24</v>
      </c>
      <c r="C5102" t="s">
        <v>25</v>
      </c>
      <c r="D5102">
        <v>2022</v>
      </c>
      <c r="E5102" t="s">
        <v>86</v>
      </c>
      <c r="F5102" t="s">
        <v>523</v>
      </c>
      <c r="G5102" t="s">
        <v>159</v>
      </c>
      <c r="H5102" t="s">
        <v>29</v>
      </c>
      <c r="M5102" t="s">
        <v>778</v>
      </c>
      <c r="N5102" t="str">
        <f>_xlfn.CONCAT(Tableau1[[#This Row],[species_name]],Tableau1[[#This Row],[sub_reg]])</f>
        <v>Whiting27.4.a</v>
      </c>
      <c r="O5102" t="s">
        <v>32</v>
      </c>
      <c r="P5102" t="s">
        <v>33</v>
      </c>
      <c r="Q5102" t="s">
        <v>34</v>
      </c>
      <c r="R5102">
        <v>29224.85</v>
      </c>
      <c r="S5102" t="s">
        <v>35</v>
      </c>
      <c r="T5102" t="s">
        <v>94</v>
      </c>
      <c r="U5102" t="s">
        <v>95</v>
      </c>
      <c r="V5102" t="s">
        <v>169</v>
      </c>
      <c r="W5102">
        <f>IFERROR(INDEX(#REF!,MATCH(Tableau1[[#This Row],[Identifiant pour calcul]],#REF!,0),9),0)</f>
        <v>0</v>
      </c>
      <c r="X5102">
        <f>Tableau1[[#This Row],[value]]*0.125*Tableau1[[#This Row],[Sequestration factor]]</f>
        <v>0</v>
      </c>
      <c r="Y5102" t="s">
        <v>39</v>
      </c>
      <c r="Z5102" t="s">
        <v>40</v>
      </c>
      <c r="AA5102" t="s">
        <v>39</v>
      </c>
      <c r="AB5102" t="e">
        <f>INDEX(#REF!,MATCH(Tableau1[[#This Row],[species_name]],#REF!,0),2)</f>
        <v>#REF!</v>
      </c>
      <c r="AC5102" s="3" t="e">
        <f>Tableau1[[#This Row],[value]]/Tableau1[[#This Row],[débarquements totaux de l''espèce]]</f>
        <v>#REF!</v>
      </c>
    </row>
    <row r="5103" spans="1:29" x14ac:dyDescent="0.2">
      <c r="A5103" s="1">
        <v>45355</v>
      </c>
      <c r="B5103" t="s">
        <v>24</v>
      </c>
      <c r="C5103" t="s">
        <v>25</v>
      </c>
      <c r="D5103">
        <v>2022</v>
      </c>
      <c r="E5103" t="s">
        <v>86</v>
      </c>
      <c r="F5103" t="s">
        <v>523</v>
      </c>
      <c r="G5103" t="s">
        <v>159</v>
      </c>
      <c r="H5103" t="s">
        <v>29</v>
      </c>
      <c r="M5103" t="s">
        <v>778</v>
      </c>
      <c r="N5103" t="str">
        <f>_xlfn.CONCAT(Tableau1[[#This Row],[species_name]],Tableau1[[#This Row],[sub_reg]])</f>
        <v>Whiting27.4.b</v>
      </c>
      <c r="O5103" t="s">
        <v>32</v>
      </c>
      <c r="P5103" t="s">
        <v>33</v>
      </c>
      <c r="Q5103" t="s">
        <v>34</v>
      </c>
      <c r="R5103">
        <v>1759.44</v>
      </c>
      <c r="S5103" t="s">
        <v>35</v>
      </c>
      <c r="T5103" t="s">
        <v>94</v>
      </c>
      <c r="U5103" t="s">
        <v>95</v>
      </c>
      <c r="V5103" t="s">
        <v>388</v>
      </c>
      <c r="W5103">
        <f>IFERROR(INDEX(#REF!,MATCH(Tableau1[[#This Row],[Identifiant pour calcul]],#REF!,0),9),0)</f>
        <v>0</v>
      </c>
      <c r="X5103">
        <f>Tableau1[[#This Row],[value]]*0.125*Tableau1[[#This Row],[Sequestration factor]]</f>
        <v>0</v>
      </c>
      <c r="Y5103" t="s">
        <v>39</v>
      </c>
      <c r="Z5103" t="s">
        <v>40</v>
      </c>
      <c r="AA5103" t="s">
        <v>39</v>
      </c>
      <c r="AB5103" t="e">
        <f>INDEX(#REF!,MATCH(Tableau1[[#This Row],[species_name]],#REF!,0),2)</f>
        <v>#REF!</v>
      </c>
      <c r="AC5103" s="3" t="e">
        <f>Tableau1[[#This Row],[value]]/Tableau1[[#This Row],[débarquements totaux de l''espèce]]</f>
        <v>#REF!</v>
      </c>
    </row>
    <row r="5104" spans="1:29" x14ac:dyDescent="0.2">
      <c r="A5104" s="1">
        <v>45355</v>
      </c>
      <c r="B5104" t="s">
        <v>24</v>
      </c>
      <c r="C5104" t="s">
        <v>25</v>
      </c>
      <c r="D5104">
        <v>2022</v>
      </c>
      <c r="E5104" t="s">
        <v>86</v>
      </c>
      <c r="F5104" t="s">
        <v>372</v>
      </c>
      <c r="G5104" t="s">
        <v>77</v>
      </c>
      <c r="H5104" t="s">
        <v>29</v>
      </c>
      <c r="L5104" t="s">
        <v>515</v>
      </c>
      <c r="M5104" t="s">
        <v>516</v>
      </c>
      <c r="N5104" t="str">
        <f>_xlfn.CONCAT(Tableau1[[#This Row],[species_name]],Tableau1[[#This Row],[sub_reg]])</f>
        <v>Whiting27.7.e</v>
      </c>
      <c r="O5104" t="s">
        <v>32</v>
      </c>
      <c r="P5104" t="s">
        <v>33</v>
      </c>
      <c r="Q5104" t="s">
        <v>34</v>
      </c>
      <c r="R5104">
        <v>2471.09</v>
      </c>
      <c r="S5104" t="s">
        <v>35</v>
      </c>
      <c r="T5104" t="s">
        <v>94</v>
      </c>
      <c r="U5104" t="s">
        <v>95</v>
      </c>
      <c r="V5104" t="s">
        <v>226</v>
      </c>
      <c r="W5104">
        <f>IFERROR(INDEX(#REF!,MATCH(Tableau1[[#This Row],[Identifiant pour calcul]],#REF!,0),9),0)</f>
        <v>0</v>
      </c>
      <c r="X5104">
        <f>Tableau1[[#This Row],[value]]*0.125*Tableau1[[#This Row],[Sequestration factor]]</f>
        <v>0</v>
      </c>
      <c r="Y5104" t="s">
        <v>39</v>
      </c>
      <c r="Z5104" t="s">
        <v>40</v>
      </c>
      <c r="AA5104" t="s">
        <v>39</v>
      </c>
      <c r="AB5104" t="e">
        <f>INDEX(#REF!,MATCH(Tableau1[[#This Row],[species_name]],#REF!,0),2)</f>
        <v>#REF!</v>
      </c>
      <c r="AC5104" s="3" t="e">
        <f>Tableau1[[#This Row],[value]]/Tableau1[[#This Row],[débarquements totaux de l''espèce]]</f>
        <v>#REF!</v>
      </c>
    </row>
    <row r="5105" spans="1:29" x14ac:dyDescent="0.2">
      <c r="A5105" s="1">
        <v>45355</v>
      </c>
      <c r="B5105" t="s">
        <v>24</v>
      </c>
      <c r="C5105" t="s">
        <v>25</v>
      </c>
      <c r="D5105">
        <v>2022</v>
      </c>
      <c r="E5105" t="s">
        <v>86</v>
      </c>
      <c r="F5105" t="s">
        <v>523</v>
      </c>
      <c r="G5105" t="s">
        <v>77</v>
      </c>
      <c r="H5105" t="s">
        <v>29</v>
      </c>
      <c r="L5105" t="s">
        <v>515</v>
      </c>
      <c r="M5105" t="s">
        <v>516</v>
      </c>
      <c r="N5105" t="str">
        <f>_xlfn.CONCAT(Tableau1[[#This Row],[species_name]],Tableau1[[#This Row],[sub_reg]])</f>
        <v>Whiting27.8.a</v>
      </c>
      <c r="O5105" t="s">
        <v>32</v>
      </c>
      <c r="P5105" t="s">
        <v>33</v>
      </c>
      <c r="Q5105" t="s">
        <v>34</v>
      </c>
      <c r="R5105">
        <v>15065.48</v>
      </c>
      <c r="S5105" t="s">
        <v>35</v>
      </c>
      <c r="T5105" t="s">
        <v>94</v>
      </c>
      <c r="U5105" t="s">
        <v>95</v>
      </c>
      <c r="V5105" t="s">
        <v>331</v>
      </c>
      <c r="W5105">
        <f>IFERROR(INDEX(#REF!,MATCH(Tableau1[[#This Row],[Identifiant pour calcul]],#REF!,0),9),0)</f>
        <v>0</v>
      </c>
      <c r="X5105">
        <f>Tableau1[[#This Row],[value]]*0.125*Tableau1[[#This Row],[Sequestration factor]]</f>
        <v>0</v>
      </c>
      <c r="Y5105" t="s">
        <v>39</v>
      </c>
      <c r="Z5105" t="s">
        <v>40</v>
      </c>
      <c r="AA5105" t="s">
        <v>39</v>
      </c>
      <c r="AB5105" t="e">
        <f>INDEX(#REF!,MATCH(Tableau1[[#This Row],[species_name]],#REF!,0),2)</f>
        <v>#REF!</v>
      </c>
      <c r="AC5105" s="3" t="e">
        <f>Tableau1[[#This Row],[value]]/Tableau1[[#This Row],[débarquements totaux de l''espèce]]</f>
        <v>#REF!</v>
      </c>
    </row>
    <row r="5106" spans="1:29" x14ac:dyDescent="0.2">
      <c r="A5106" s="1">
        <v>45355</v>
      </c>
      <c r="B5106" t="s">
        <v>24</v>
      </c>
      <c r="C5106" t="s">
        <v>25</v>
      </c>
      <c r="D5106">
        <v>2022</v>
      </c>
      <c r="E5106" t="s">
        <v>86</v>
      </c>
      <c r="F5106" t="s">
        <v>158</v>
      </c>
      <c r="G5106" t="s">
        <v>88</v>
      </c>
      <c r="H5106" t="s">
        <v>29</v>
      </c>
      <c r="L5106" t="s">
        <v>373</v>
      </c>
      <c r="M5106" t="s">
        <v>374</v>
      </c>
      <c r="N5106" t="str">
        <f>_xlfn.CONCAT(Tableau1[[#This Row],[species_name]],Tableau1[[#This Row],[sub_reg]])</f>
        <v>Witch flounder27.7.e</v>
      </c>
      <c r="O5106" t="s">
        <v>32</v>
      </c>
      <c r="P5106" t="s">
        <v>33</v>
      </c>
      <c r="Q5106" t="s">
        <v>34</v>
      </c>
      <c r="R5106">
        <v>1397.58</v>
      </c>
      <c r="S5106" t="s">
        <v>35</v>
      </c>
      <c r="T5106" t="s">
        <v>794</v>
      </c>
      <c r="U5106" t="s">
        <v>795</v>
      </c>
      <c r="V5106" t="s">
        <v>226</v>
      </c>
      <c r="W5106">
        <f>IFERROR(INDEX(#REF!,MATCH(Tableau1[[#This Row],[Identifiant pour calcul]],#REF!,0),9),0)</f>
        <v>0</v>
      </c>
      <c r="X5106">
        <f>Tableau1[[#This Row],[value]]*0.125*Tableau1[[#This Row],[Sequestration factor]]</f>
        <v>0</v>
      </c>
      <c r="Y5106" t="s">
        <v>39</v>
      </c>
      <c r="Z5106" t="s">
        <v>40</v>
      </c>
      <c r="AA5106" t="s">
        <v>39</v>
      </c>
      <c r="AB5106" t="e">
        <f>INDEX(#REF!,MATCH(Tableau1[[#This Row],[species_name]],#REF!,0),2)</f>
        <v>#REF!</v>
      </c>
      <c r="AC5106" s="3" t="e">
        <f>Tableau1[[#This Row],[value]]/Tableau1[[#This Row],[débarquements totaux de l''espèce]]</f>
        <v>#REF!</v>
      </c>
    </row>
    <row r="5107" spans="1:29" x14ac:dyDescent="0.2">
      <c r="A5107" s="1">
        <v>45355</v>
      </c>
      <c r="B5107" t="s">
        <v>24</v>
      </c>
      <c r="C5107" t="s">
        <v>25</v>
      </c>
      <c r="D5107">
        <v>2022</v>
      </c>
      <c r="E5107" t="s">
        <v>86</v>
      </c>
      <c r="F5107" t="s">
        <v>158</v>
      </c>
      <c r="G5107" t="s">
        <v>88</v>
      </c>
      <c r="H5107" t="s">
        <v>29</v>
      </c>
      <c r="L5107" t="s">
        <v>373</v>
      </c>
      <c r="M5107" t="s">
        <v>374</v>
      </c>
      <c r="N5107" t="str">
        <f>_xlfn.CONCAT(Tableau1[[#This Row],[species_name]],Tableau1[[#This Row],[sub_reg]])</f>
        <v>Witch flounder27.7.j</v>
      </c>
      <c r="O5107" t="s">
        <v>32</v>
      </c>
      <c r="P5107" t="s">
        <v>33</v>
      </c>
      <c r="Q5107" t="s">
        <v>34</v>
      </c>
      <c r="R5107">
        <v>5894.27</v>
      </c>
      <c r="S5107" t="s">
        <v>35</v>
      </c>
      <c r="T5107" t="s">
        <v>794</v>
      </c>
      <c r="U5107" t="s">
        <v>795</v>
      </c>
      <c r="V5107" t="s">
        <v>377</v>
      </c>
      <c r="W5107">
        <f>IFERROR(INDEX(#REF!,MATCH(Tableau1[[#This Row],[Identifiant pour calcul]],#REF!,0),9),0)</f>
        <v>0</v>
      </c>
      <c r="X5107">
        <f>Tableau1[[#This Row],[value]]*0.125*Tableau1[[#This Row],[Sequestration factor]]</f>
        <v>0</v>
      </c>
      <c r="Y5107" t="s">
        <v>39</v>
      </c>
      <c r="Z5107" t="s">
        <v>40</v>
      </c>
      <c r="AA5107" t="s">
        <v>39</v>
      </c>
      <c r="AB5107" t="e">
        <f>INDEX(#REF!,MATCH(Tableau1[[#This Row],[species_name]],#REF!,0),2)</f>
        <v>#REF!</v>
      </c>
      <c r="AC5107" s="3" t="e">
        <f>Tableau1[[#This Row],[value]]/Tableau1[[#This Row],[débarquements totaux de l''espèce]]</f>
        <v>#REF!</v>
      </c>
    </row>
    <row r="5108" spans="1:29" x14ac:dyDescent="0.2">
      <c r="A5108" s="1">
        <v>45355</v>
      </c>
      <c r="B5108" t="s">
        <v>24</v>
      </c>
      <c r="C5108" t="s">
        <v>25</v>
      </c>
      <c r="D5108">
        <v>2022</v>
      </c>
      <c r="E5108" t="s">
        <v>86</v>
      </c>
      <c r="F5108" t="s">
        <v>158</v>
      </c>
      <c r="G5108" t="s">
        <v>88</v>
      </c>
      <c r="H5108" t="s">
        <v>29</v>
      </c>
      <c r="L5108" t="s">
        <v>373</v>
      </c>
      <c r="M5108" t="s">
        <v>374</v>
      </c>
      <c r="N5108" t="str">
        <f>_xlfn.CONCAT(Tableau1[[#This Row],[species_name]],Tableau1[[#This Row],[sub_reg]])</f>
        <v>Witch flounder27.7.h</v>
      </c>
      <c r="O5108" t="s">
        <v>32</v>
      </c>
      <c r="P5108" t="s">
        <v>33</v>
      </c>
      <c r="Q5108" t="s">
        <v>34</v>
      </c>
      <c r="R5108">
        <v>7737.03</v>
      </c>
      <c r="S5108" t="s">
        <v>35</v>
      </c>
      <c r="T5108" t="s">
        <v>794</v>
      </c>
      <c r="U5108" t="s">
        <v>795</v>
      </c>
      <c r="V5108" t="s">
        <v>330</v>
      </c>
      <c r="W5108">
        <f>IFERROR(INDEX(#REF!,MATCH(Tableau1[[#This Row],[Identifiant pour calcul]],#REF!,0),9),0)</f>
        <v>0</v>
      </c>
      <c r="X5108">
        <f>Tableau1[[#This Row],[value]]*0.125*Tableau1[[#This Row],[Sequestration factor]]</f>
        <v>0</v>
      </c>
      <c r="Y5108" t="s">
        <v>39</v>
      </c>
      <c r="Z5108" t="s">
        <v>40</v>
      </c>
      <c r="AA5108" t="s">
        <v>39</v>
      </c>
      <c r="AB5108" t="e">
        <f>INDEX(#REF!,MATCH(Tableau1[[#This Row],[species_name]],#REF!,0),2)</f>
        <v>#REF!</v>
      </c>
      <c r="AC5108" s="3" t="e">
        <f>Tableau1[[#This Row],[value]]/Tableau1[[#This Row],[débarquements totaux de l''espèce]]</f>
        <v>#REF!</v>
      </c>
    </row>
    <row r="5109" spans="1:29" x14ac:dyDescent="0.2">
      <c r="A5109" s="1">
        <v>45355</v>
      </c>
      <c r="B5109" t="s">
        <v>24</v>
      </c>
      <c r="C5109" t="s">
        <v>25</v>
      </c>
      <c r="D5109">
        <v>2022</v>
      </c>
      <c r="E5109" t="s">
        <v>86</v>
      </c>
      <c r="F5109" t="s">
        <v>158</v>
      </c>
      <c r="G5109" t="s">
        <v>88</v>
      </c>
      <c r="H5109" t="s">
        <v>29</v>
      </c>
      <c r="L5109" t="s">
        <v>373</v>
      </c>
      <c r="M5109" t="s">
        <v>374</v>
      </c>
      <c r="N5109" t="str">
        <f>_xlfn.CONCAT(Tableau1[[#This Row],[species_name]],Tableau1[[#This Row],[sub_reg]])</f>
        <v>Witch flounder27.7.f</v>
      </c>
      <c r="O5109" t="s">
        <v>32</v>
      </c>
      <c r="P5109" t="s">
        <v>33</v>
      </c>
      <c r="Q5109" t="s">
        <v>34</v>
      </c>
      <c r="R5109">
        <v>2152.2600000000002</v>
      </c>
      <c r="S5109" t="s">
        <v>35</v>
      </c>
      <c r="T5109" t="s">
        <v>794</v>
      </c>
      <c r="U5109" t="s">
        <v>795</v>
      </c>
      <c r="V5109" t="s">
        <v>685</v>
      </c>
      <c r="W5109">
        <f>IFERROR(INDEX(#REF!,MATCH(Tableau1[[#This Row],[Identifiant pour calcul]],#REF!,0),9),0)</f>
        <v>0</v>
      </c>
      <c r="X5109">
        <f>Tableau1[[#This Row],[value]]*0.125*Tableau1[[#This Row],[Sequestration factor]]</f>
        <v>0</v>
      </c>
      <c r="Y5109" t="s">
        <v>39</v>
      </c>
      <c r="Z5109" t="s">
        <v>40</v>
      </c>
      <c r="AA5109" t="s">
        <v>39</v>
      </c>
      <c r="AB5109" t="e">
        <f>INDEX(#REF!,MATCH(Tableau1[[#This Row],[species_name]],#REF!,0),2)</f>
        <v>#REF!</v>
      </c>
      <c r="AC5109" s="3" t="e">
        <f>Tableau1[[#This Row],[value]]/Tableau1[[#This Row],[débarquements totaux de l''espèce]]</f>
        <v>#REF!</v>
      </c>
    </row>
    <row r="5110" spans="1:29" x14ac:dyDescent="0.2">
      <c r="A5110" s="1">
        <v>45355</v>
      </c>
      <c r="B5110" t="s">
        <v>24</v>
      </c>
      <c r="C5110" t="s">
        <v>25</v>
      </c>
      <c r="D5110">
        <v>2022</v>
      </c>
      <c r="E5110" t="s">
        <v>86</v>
      </c>
      <c r="F5110" t="s">
        <v>158</v>
      </c>
      <c r="G5110" t="s">
        <v>88</v>
      </c>
      <c r="H5110" t="s">
        <v>29</v>
      </c>
      <c r="L5110" t="s">
        <v>373</v>
      </c>
      <c r="M5110" t="s">
        <v>374</v>
      </c>
      <c r="N5110" t="str">
        <f>_xlfn.CONCAT(Tableau1[[#This Row],[species_name]],Tableau1[[#This Row],[sub_reg]])</f>
        <v>Witch flounder27.7.g</v>
      </c>
      <c r="O5110" t="s">
        <v>32</v>
      </c>
      <c r="P5110" t="s">
        <v>33</v>
      </c>
      <c r="Q5110" t="s">
        <v>34</v>
      </c>
      <c r="R5110">
        <v>155614.04999999999</v>
      </c>
      <c r="S5110" t="s">
        <v>35</v>
      </c>
      <c r="T5110" t="s">
        <v>794</v>
      </c>
      <c r="U5110" t="s">
        <v>795</v>
      </c>
      <c r="V5110" t="s">
        <v>662</v>
      </c>
      <c r="W5110">
        <f>IFERROR(INDEX(#REF!,MATCH(Tableau1[[#This Row],[Identifiant pour calcul]],#REF!,0),9),0)</f>
        <v>0</v>
      </c>
      <c r="X5110">
        <f>Tableau1[[#This Row],[value]]*0.125*Tableau1[[#This Row],[Sequestration factor]]</f>
        <v>0</v>
      </c>
      <c r="Y5110" t="s">
        <v>39</v>
      </c>
      <c r="Z5110" t="s">
        <v>40</v>
      </c>
      <c r="AA5110" t="s">
        <v>39</v>
      </c>
      <c r="AB5110" t="e">
        <f>INDEX(#REF!,MATCH(Tableau1[[#This Row],[species_name]],#REF!,0),2)</f>
        <v>#REF!</v>
      </c>
      <c r="AC5110" s="3" t="e">
        <f>Tableau1[[#This Row],[value]]/Tableau1[[#This Row],[débarquements totaux de l''espèce]]</f>
        <v>#REF!</v>
      </c>
    </row>
    <row r="5111" spans="1:29" x14ac:dyDescent="0.2">
      <c r="A5111" s="1">
        <v>45355</v>
      </c>
      <c r="B5111" t="s">
        <v>24</v>
      </c>
      <c r="C5111" t="s">
        <v>25</v>
      </c>
      <c r="D5111">
        <v>2022</v>
      </c>
      <c r="E5111" t="s">
        <v>86</v>
      </c>
      <c r="F5111" t="s">
        <v>158</v>
      </c>
      <c r="G5111" t="s">
        <v>88</v>
      </c>
      <c r="H5111" t="s">
        <v>29</v>
      </c>
      <c r="L5111" t="s">
        <v>373</v>
      </c>
      <c r="M5111" t="s">
        <v>374</v>
      </c>
      <c r="N5111" t="str">
        <f>_xlfn.CONCAT(Tableau1[[#This Row],[species_name]],Tableau1[[#This Row],[sub_reg]])</f>
        <v>Witch flounder27.7.c</v>
      </c>
      <c r="O5111" t="s">
        <v>32</v>
      </c>
      <c r="P5111" t="s">
        <v>33</v>
      </c>
      <c r="Q5111" t="s">
        <v>34</v>
      </c>
      <c r="R5111">
        <v>1345.24</v>
      </c>
      <c r="S5111" t="s">
        <v>35</v>
      </c>
      <c r="T5111" t="s">
        <v>794</v>
      </c>
      <c r="U5111" t="s">
        <v>795</v>
      </c>
      <c r="V5111" t="s">
        <v>664</v>
      </c>
      <c r="W5111">
        <f>IFERROR(INDEX(#REF!,MATCH(Tableau1[[#This Row],[Identifiant pour calcul]],#REF!,0),9),0)</f>
        <v>0</v>
      </c>
      <c r="X5111">
        <f>Tableau1[[#This Row],[value]]*0.125*Tableau1[[#This Row],[Sequestration factor]]</f>
        <v>0</v>
      </c>
      <c r="Y5111" t="s">
        <v>39</v>
      </c>
      <c r="Z5111" t="s">
        <v>40</v>
      </c>
      <c r="AA5111" t="s">
        <v>39</v>
      </c>
      <c r="AB5111" t="e">
        <f>INDEX(#REF!,MATCH(Tableau1[[#This Row],[species_name]],#REF!,0),2)</f>
        <v>#REF!</v>
      </c>
      <c r="AC5111" s="3" t="e">
        <f>Tableau1[[#This Row],[value]]/Tableau1[[#This Row],[débarquements totaux de l''espèce]]</f>
        <v>#REF!</v>
      </c>
    </row>
    <row r="5112" spans="1:29" x14ac:dyDescent="0.2">
      <c r="A5112" s="1">
        <v>45355</v>
      </c>
      <c r="B5112" t="s">
        <v>24</v>
      </c>
      <c r="C5112" t="s">
        <v>25</v>
      </c>
      <c r="D5112">
        <v>2022</v>
      </c>
      <c r="E5112" t="s">
        <v>86</v>
      </c>
      <c r="F5112" t="s">
        <v>158</v>
      </c>
      <c r="G5112" t="s">
        <v>406</v>
      </c>
      <c r="H5112" t="s">
        <v>29</v>
      </c>
      <c r="L5112" t="s">
        <v>418</v>
      </c>
      <c r="M5112" t="s">
        <v>419</v>
      </c>
      <c r="N5112" t="str">
        <f>_xlfn.CONCAT(Tableau1[[#This Row],[species_name]],Tableau1[[#This Row],[sub_reg]])</f>
        <v>Witch flounder27.7.b</v>
      </c>
      <c r="O5112" t="s">
        <v>32</v>
      </c>
      <c r="P5112" t="s">
        <v>33</v>
      </c>
      <c r="Q5112" t="s">
        <v>34</v>
      </c>
      <c r="R5112">
        <v>43080.43</v>
      </c>
      <c r="S5112" t="s">
        <v>35</v>
      </c>
      <c r="T5112" t="s">
        <v>794</v>
      </c>
      <c r="U5112" t="s">
        <v>795</v>
      </c>
      <c r="V5112" t="s">
        <v>663</v>
      </c>
      <c r="W5112">
        <f>IFERROR(INDEX(#REF!,MATCH(Tableau1[[#This Row],[Identifiant pour calcul]],#REF!,0),9),0)</f>
        <v>0</v>
      </c>
      <c r="X5112">
        <f>Tableau1[[#This Row],[value]]*0.125*Tableau1[[#This Row],[Sequestration factor]]</f>
        <v>0</v>
      </c>
      <c r="Y5112" t="s">
        <v>39</v>
      </c>
      <c r="Z5112" t="s">
        <v>40</v>
      </c>
      <c r="AA5112" t="s">
        <v>39</v>
      </c>
      <c r="AB5112" t="e">
        <f>INDEX(#REF!,MATCH(Tableau1[[#This Row],[species_name]],#REF!,0),2)</f>
        <v>#REF!</v>
      </c>
      <c r="AC5112" s="3" t="e">
        <f>Tableau1[[#This Row],[value]]/Tableau1[[#This Row],[débarquements totaux de l''espèce]]</f>
        <v>#REF!</v>
      </c>
    </row>
    <row r="5113" spans="1:29" x14ac:dyDescent="0.2">
      <c r="A5113" s="1">
        <v>45355</v>
      </c>
      <c r="B5113" t="s">
        <v>24</v>
      </c>
      <c r="C5113" t="s">
        <v>25</v>
      </c>
      <c r="D5113">
        <v>2022</v>
      </c>
      <c r="E5113" t="s">
        <v>86</v>
      </c>
      <c r="F5113" t="s">
        <v>158</v>
      </c>
      <c r="G5113" t="s">
        <v>406</v>
      </c>
      <c r="H5113" t="s">
        <v>29</v>
      </c>
      <c r="L5113" t="s">
        <v>418</v>
      </c>
      <c r="M5113" t="s">
        <v>419</v>
      </c>
      <c r="N5113" t="str">
        <f>_xlfn.CONCAT(Tableau1[[#This Row],[species_name]],Tableau1[[#This Row],[sub_reg]])</f>
        <v>Witch flounder27.6.a</v>
      </c>
      <c r="O5113" t="s">
        <v>32</v>
      </c>
      <c r="P5113" t="s">
        <v>33</v>
      </c>
      <c r="Q5113" t="s">
        <v>34</v>
      </c>
      <c r="R5113">
        <v>4951.72</v>
      </c>
      <c r="S5113" t="s">
        <v>35</v>
      </c>
      <c r="T5113" t="s">
        <v>794</v>
      </c>
      <c r="U5113" t="s">
        <v>795</v>
      </c>
      <c r="V5113" t="s">
        <v>195</v>
      </c>
      <c r="W5113">
        <f>IFERROR(INDEX(#REF!,MATCH(Tableau1[[#This Row],[Identifiant pour calcul]],#REF!,0),9),0)</f>
        <v>0</v>
      </c>
      <c r="X5113">
        <f>Tableau1[[#This Row],[value]]*0.125*Tableau1[[#This Row],[Sequestration factor]]</f>
        <v>0</v>
      </c>
      <c r="Y5113" t="s">
        <v>39</v>
      </c>
      <c r="Z5113" t="s">
        <v>40</v>
      </c>
      <c r="AA5113" t="s">
        <v>39</v>
      </c>
      <c r="AB5113" t="e">
        <f>INDEX(#REF!,MATCH(Tableau1[[#This Row],[species_name]],#REF!,0),2)</f>
        <v>#REF!</v>
      </c>
      <c r="AC5113" s="3" t="e">
        <f>Tableau1[[#This Row],[value]]/Tableau1[[#This Row],[débarquements totaux de l''espèce]]</f>
        <v>#REF!</v>
      </c>
    </row>
    <row r="5114" spans="1:29" x14ac:dyDescent="0.2">
      <c r="A5114" s="1">
        <v>45355</v>
      </c>
      <c r="B5114" t="s">
        <v>24</v>
      </c>
      <c r="C5114" t="s">
        <v>25</v>
      </c>
      <c r="D5114">
        <v>2022</v>
      </c>
      <c r="E5114" t="s">
        <v>86</v>
      </c>
      <c r="F5114" t="s">
        <v>158</v>
      </c>
      <c r="G5114" t="s">
        <v>406</v>
      </c>
      <c r="H5114" t="s">
        <v>29</v>
      </c>
      <c r="L5114" t="s">
        <v>418</v>
      </c>
      <c r="M5114" t="s">
        <v>419</v>
      </c>
      <c r="N5114" t="str">
        <f>_xlfn.CONCAT(Tableau1[[#This Row],[species_name]],Tableau1[[#This Row],[sub_reg]])</f>
        <v>Witch flounder27.7.f</v>
      </c>
      <c r="O5114" t="s">
        <v>32</v>
      </c>
      <c r="P5114" t="s">
        <v>33</v>
      </c>
      <c r="Q5114" t="s">
        <v>34</v>
      </c>
      <c r="R5114">
        <v>1201.52</v>
      </c>
      <c r="S5114" t="s">
        <v>35</v>
      </c>
      <c r="T5114" t="s">
        <v>794</v>
      </c>
      <c r="U5114" t="s">
        <v>795</v>
      </c>
      <c r="V5114" t="s">
        <v>685</v>
      </c>
      <c r="W5114">
        <f>IFERROR(INDEX(#REF!,MATCH(Tableau1[[#This Row],[Identifiant pour calcul]],#REF!,0),9),0)</f>
        <v>0</v>
      </c>
      <c r="X5114">
        <f>Tableau1[[#This Row],[value]]*0.125*Tableau1[[#This Row],[Sequestration factor]]</f>
        <v>0</v>
      </c>
      <c r="Y5114" t="s">
        <v>39</v>
      </c>
      <c r="Z5114" t="s">
        <v>40</v>
      </c>
      <c r="AA5114" t="s">
        <v>39</v>
      </c>
      <c r="AB5114" t="e">
        <f>INDEX(#REF!,MATCH(Tableau1[[#This Row],[species_name]],#REF!,0),2)</f>
        <v>#REF!</v>
      </c>
      <c r="AC5114" s="3" t="e">
        <f>Tableau1[[#This Row],[value]]/Tableau1[[#This Row],[débarquements totaux de l''espèce]]</f>
        <v>#REF!</v>
      </c>
    </row>
    <row r="5115" spans="1:29" x14ac:dyDescent="0.2">
      <c r="A5115" s="1">
        <v>45355</v>
      </c>
      <c r="B5115" t="s">
        <v>24</v>
      </c>
      <c r="C5115" t="s">
        <v>25</v>
      </c>
      <c r="D5115">
        <v>2022</v>
      </c>
      <c r="E5115" t="s">
        <v>86</v>
      </c>
      <c r="F5115" t="s">
        <v>158</v>
      </c>
      <c r="G5115" t="s">
        <v>406</v>
      </c>
      <c r="H5115" t="s">
        <v>29</v>
      </c>
      <c r="L5115" t="s">
        <v>418</v>
      </c>
      <c r="M5115" t="s">
        <v>419</v>
      </c>
      <c r="N5115" t="str">
        <f>_xlfn.CONCAT(Tableau1[[#This Row],[species_name]],Tableau1[[#This Row],[sub_reg]])</f>
        <v>Witch flounder27.7.j</v>
      </c>
      <c r="O5115" t="s">
        <v>32</v>
      </c>
      <c r="P5115" t="s">
        <v>33</v>
      </c>
      <c r="Q5115" t="s">
        <v>34</v>
      </c>
      <c r="R5115">
        <v>77846.84</v>
      </c>
      <c r="S5115" t="s">
        <v>35</v>
      </c>
      <c r="T5115" t="s">
        <v>794</v>
      </c>
      <c r="U5115" t="s">
        <v>795</v>
      </c>
      <c r="V5115" t="s">
        <v>377</v>
      </c>
      <c r="W5115">
        <f>IFERROR(INDEX(#REF!,MATCH(Tableau1[[#This Row],[Identifiant pour calcul]],#REF!,0),9),0)</f>
        <v>0</v>
      </c>
      <c r="X5115">
        <f>Tableau1[[#This Row],[value]]*0.125*Tableau1[[#This Row],[Sequestration factor]]</f>
        <v>0</v>
      </c>
      <c r="Y5115" t="s">
        <v>39</v>
      </c>
      <c r="Z5115" t="s">
        <v>40</v>
      </c>
      <c r="AA5115" t="s">
        <v>39</v>
      </c>
      <c r="AB5115" t="e">
        <f>INDEX(#REF!,MATCH(Tableau1[[#This Row],[species_name]],#REF!,0),2)</f>
        <v>#REF!</v>
      </c>
      <c r="AC5115" s="3" t="e">
        <f>Tableau1[[#This Row],[value]]/Tableau1[[#This Row],[débarquements totaux de l''espèce]]</f>
        <v>#REF!</v>
      </c>
    </row>
    <row r="5116" spans="1:29" x14ac:dyDescent="0.2">
      <c r="A5116" s="1">
        <v>45355</v>
      </c>
      <c r="B5116" t="s">
        <v>24</v>
      </c>
      <c r="C5116" t="s">
        <v>25</v>
      </c>
      <c r="D5116">
        <v>2022</v>
      </c>
      <c r="E5116" t="s">
        <v>86</v>
      </c>
      <c r="F5116" t="s">
        <v>158</v>
      </c>
      <c r="G5116" t="s">
        <v>406</v>
      </c>
      <c r="H5116" t="s">
        <v>29</v>
      </c>
      <c r="L5116" t="s">
        <v>418</v>
      </c>
      <c r="M5116" t="s">
        <v>419</v>
      </c>
      <c r="N5116" t="str">
        <f>_xlfn.CONCAT(Tableau1[[#This Row],[species_name]],Tableau1[[#This Row],[sub_reg]])</f>
        <v>Witch flounder27.7.c</v>
      </c>
      <c r="O5116" t="s">
        <v>32</v>
      </c>
      <c r="P5116" t="s">
        <v>33</v>
      </c>
      <c r="Q5116" t="s">
        <v>34</v>
      </c>
      <c r="R5116">
        <v>118947.06</v>
      </c>
      <c r="S5116" t="s">
        <v>35</v>
      </c>
      <c r="T5116" t="s">
        <v>794</v>
      </c>
      <c r="U5116" t="s">
        <v>795</v>
      </c>
      <c r="V5116" t="s">
        <v>664</v>
      </c>
      <c r="W5116">
        <f>IFERROR(INDEX(#REF!,MATCH(Tableau1[[#This Row],[Identifiant pour calcul]],#REF!,0),9),0)</f>
        <v>0</v>
      </c>
      <c r="X5116">
        <f>Tableau1[[#This Row],[value]]*0.125*Tableau1[[#This Row],[Sequestration factor]]</f>
        <v>0</v>
      </c>
      <c r="Y5116" t="s">
        <v>39</v>
      </c>
      <c r="Z5116" t="s">
        <v>40</v>
      </c>
      <c r="AA5116" t="s">
        <v>39</v>
      </c>
      <c r="AB5116" t="e">
        <f>INDEX(#REF!,MATCH(Tableau1[[#This Row],[species_name]],#REF!,0),2)</f>
        <v>#REF!</v>
      </c>
      <c r="AC5116" s="3" t="e">
        <f>Tableau1[[#This Row],[value]]/Tableau1[[#This Row],[débarquements totaux de l''espèce]]</f>
        <v>#REF!</v>
      </c>
    </row>
    <row r="5117" spans="1:29" x14ac:dyDescent="0.2">
      <c r="A5117" s="1">
        <v>45355</v>
      </c>
      <c r="B5117" t="s">
        <v>24</v>
      </c>
      <c r="C5117" t="s">
        <v>25</v>
      </c>
      <c r="D5117">
        <v>2022</v>
      </c>
      <c r="E5117" t="s">
        <v>86</v>
      </c>
      <c r="F5117" t="s">
        <v>158</v>
      </c>
      <c r="G5117" t="s">
        <v>406</v>
      </c>
      <c r="H5117" t="s">
        <v>29</v>
      </c>
      <c r="L5117" t="s">
        <v>418</v>
      </c>
      <c r="M5117" t="s">
        <v>419</v>
      </c>
      <c r="N5117" t="str">
        <f>_xlfn.CONCAT(Tableau1[[#This Row],[species_name]],Tableau1[[#This Row],[sub_reg]])</f>
        <v>Witch flounder27.7.g</v>
      </c>
      <c r="O5117" t="s">
        <v>32</v>
      </c>
      <c r="P5117" t="s">
        <v>33</v>
      </c>
      <c r="Q5117" t="s">
        <v>34</v>
      </c>
      <c r="R5117">
        <v>21145.56</v>
      </c>
      <c r="S5117" t="s">
        <v>35</v>
      </c>
      <c r="T5117" t="s">
        <v>794</v>
      </c>
      <c r="U5117" t="s">
        <v>795</v>
      </c>
      <c r="V5117" t="s">
        <v>662</v>
      </c>
      <c r="W5117">
        <f>IFERROR(INDEX(#REF!,MATCH(Tableau1[[#This Row],[Identifiant pour calcul]],#REF!,0),9),0)</f>
        <v>0</v>
      </c>
      <c r="X5117">
        <f>Tableau1[[#This Row],[value]]*0.125*Tableau1[[#This Row],[Sequestration factor]]</f>
        <v>0</v>
      </c>
      <c r="Y5117" t="s">
        <v>39</v>
      </c>
      <c r="Z5117" t="s">
        <v>40</v>
      </c>
      <c r="AA5117" t="s">
        <v>39</v>
      </c>
      <c r="AB5117" t="e">
        <f>INDEX(#REF!,MATCH(Tableau1[[#This Row],[species_name]],#REF!,0),2)</f>
        <v>#REF!</v>
      </c>
      <c r="AC5117" s="3" t="e">
        <f>Tableau1[[#This Row],[value]]/Tableau1[[#This Row],[débarquements totaux de l''espèce]]</f>
        <v>#REF!</v>
      </c>
    </row>
    <row r="5118" spans="1:29" x14ac:dyDescent="0.2">
      <c r="A5118" s="1">
        <v>45355</v>
      </c>
      <c r="B5118" t="s">
        <v>24</v>
      </c>
      <c r="C5118" t="s">
        <v>25</v>
      </c>
      <c r="D5118">
        <v>2022</v>
      </c>
      <c r="E5118" t="s">
        <v>86</v>
      </c>
      <c r="F5118" t="s">
        <v>158</v>
      </c>
      <c r="G5118" t="s">
        <v>406</v>
      </c>
      <c r="H5118" t="s">
        <v>29</v>
      </c>
      <c r="L5118" t="s">
        <v>418</v>
      </c>
      <c r="M5118" t="s">
        <v>419</v>
      </c>
      <c r="N5118" t="str">
        <f>_xlfn.CONCAT(Tableau1[[#This Row],[species_name]],Tableau1[[#This Row],[sub_reg]])</f>
        <v>Witch flounder27.7.k</v>
      </c>
      <c r="O5118" t="s">
        <v>32</v>
      </c>
      <c r="P5118" t="s">
        <v>33</v>
      </c>
      <c r="Q5118" t="s">
        <v>34</v>
      </c>
      <c r="R5118">
        <v>12683.71</v>
      </c>
      <c r="S5118" t="s">
        <v>35</v>
      </c>
      <c r="T5118" t="s">
        <v>794</v>
      </c>
      <c r="U5118" t="s">
        <v>795</v>
      </c>
      <c r="V5118" t="s">
        <v>665</v>
      </c>
      <c r="W5118">
        <f>IFERROR(INDEX(#REF!,MATCH(Tableau1[[#This Row],[Identifiant pour calcul]],#REF!,0),9),0)</f>
        <v>0</v>
      </c>
      <c r="X5118">
        <f>Tableau1[[#This Row],[value]]*0.125*Tableau1[[#This Row],[Sequestration factor]]</f>
        <v>0</v>
      </c>
      <c r="Y5118" t="s">
        <v>39</v>
      </c>
      <c r="Z5118" t="s">
        <v>40</v>
      </c>
      <c r="AA5118" t="s">
        <v>39</v>
      </c>
      <c r="AB5118" t="e">
        <f>INDEX(#REF!,MATCH(Tableau1[[#This Row],[species_name]],#REF!,0),2)</f>
        <v>#REF!</v>
      </c>
      <c r="AC5118" s="3" t="e">
        <f>Tableau1[[#This Row],[value]]/Tableau1[[#This Row],[débarquements totaux de l''espèce]]</f>
        <v>#REF!</v>
      </c>
    </row>
    <row r="5119" spans="1:29" x14ac:dyDescent="0.2">
      <c r="A5119" s="1">
        <v>45355</v>
      </c>
      <c r="B5119" t="s">
        <v>24</v>
      </c>
      <c r="C5119" t="s">
        <v>25</v>
      </c>
      <c r="D5119">
        <v>2022</v>
      </c>
      <c r="E5119" t="s">
        <v>86</v>
      </c>
      <c r="F5119" t="s">
        <v>158</v>
      </c>
      <c r="G5119" t="s">
        <v>159</v>
      </c>
      <c r="H5119" t="s">
        <v>29</v>
      </c>
      <c r="M5119" t="s">
        <v>160</v>
      </c>
      <c r="N5119" t="str">
        <f>_xlfn.CONCAT(Tableau1[[#This Row],[species_name]],Tableau1[[#This Row],[sub_reg]])</f>
        <v>Witch flounder27.6.a</v>
      </c>
      <c r="O5119" t="s">
        <v>32</v>
      </c>
      <c r="P5119" t="s">
        <v>33</v>
      </c>
      <c r="Q5119" t="s">
        <v>34</v>
      </c>
      <c r="R5119">
        <v>14987.96</v>
      </c>
      <c r="S5119" t="s">
        <v>35</v>
      </c>
      <c r="T5119" t="s">
        <v>794</v>
      </c>
      <c r="U5119" t="s">
        <v>795</v>
      </c>
      <c r="V5119" t="s">
        <v>195</v>
      </c>
      <c r="W5119">
        <f>IFERROR(INDEX(#REF!,MATCH(Tableau1[[#This Row],[Identifiant pour calcul]],#REF!,0),9),0)</f>
        <v>0</v>
      </c>
      <c r="X5119">
        <f>Tableau1[[#This Row],[value]]*0.125*Tableau1[[#This Row],[Sequestration factor]]</f>
        <v>0</v>
      </c>
      <c r="Y5119" t="s">
        <v>39</v>
      </c>
      <c r="Z5119" t="s">
        <v>40</v>
      </c>
      <c r="AA5119" t="s">
        <v>39</v>
      </c>
      <c r="AB5119" t="e">
        <f>INDEX(#REF!,MATCH(Tableau1[[#This Row],[species_name]],#REF!,0),2)</f>
        <v>#REF!</v>
      </c>
      <c r="AC5119" s="3" t="e">
        <f>Tableau1[[#This Row],[value]]/Tableau1[[#This Row],[débarquements totaux de l''espèce]]</f>
        <v>#REF!</v>
      </c>
    </row>
    <row r="5120" spans="1:29" x14ac:dyDescent="0.2">
      <c r="A5120" s="1">
        <v>45355</v>
      </c>
      <c r="B5120" t="s">
        <v>24</v>
      </c>
      <c r="C5120" t="s">
        <v>25</v>
      </c>
      <c r="D5120">
        <v>2022</v>
      </c>
      <c r="E5120" t="s">
        <v>86</v>
      </c>
      <c r="F5120" t="s">
        <v>158</v>
      </c>
      <c r="G5120" t="s">
        <v>88</v>
      </c>
      <c r="H5120" t="s">
        <v>29</v>
      </c>
      <c r="L5120" t="s">
        <v>373</v>
      </c>
      <c r="M5120" t="s">
        <v>374</v>
      </c>
      <c r="N5120" t="str">
        <f>_xlfn.CONCAT(Tableau1[[#This Row],[species_name]],Tableau1[[#This Row],[sub_reg]])</f>
        <v>Witch flounder27.7.k</v>
      </c>
      <c r="O5120" t="s">
        <v>32</v>
      </c>
      <c r="P5120" t="s">
        <v>33</v>
      </c>
      <c r="Q5120" t="s">
        <v>34</v>
      </c>
      <c r="R5120">
        <v>2253.5500000000002</v>
      </c>
      <c r="S5120" t="s">
        <v>35</v>
      </c>
      <c r="T5120" t="s">
        <v>794</v>
      </c>
      <c r="U5120" t="s">
        <v>795</v>
      </c>
      <c r="V5120" t="s">
        <v>665</v>
      </c>
      <c r="W5120">
        <f>IFERROR(INDEX(#REF!,MATCH(Tableau1[[#This Row],[Identifiant pour calcul]],#REF!,0),9),0)</f>
        <v>0</v>
      </c>
      <c r="X5120">
        <f>Tableau1[[#This Row],[value]]*0.125*Tableau1[[#This Row],[Sequestration factor]]</f>
        <v>0</v>
      </c>
      <c r="Y5120" t="s">
        <v>39</v>
      </c>
      <c r="Z5120" t="s">
        <v>40</v>
      </c>
      <c r="AA5120" t="s">
        <v>39</v>
      </c>
      <c r="AB5120" t="e">
        <f>INDEX(#REF!,MATCH(Tableau1[[#This Row],[species_name]],#REF!,0),2)</f>
        <v>#REF!</v>
      </c>
      <c r="AC5120" s="3" t="e">
        <f>Tableau1[[#This Row],[value]]/Tableau1[[#This Row],[débarquements totaux de l''espèce]]</f>
        <v>#REF!</v>
      </c>
    </row>
    <row r="5121" spans="1:29" x14ac:dyDescent="0.2">
      <c r="A5121" s="1">
        <v>45355</v>
      </c>
      <c r="B5121" t="s">
        <v>24</v>
      </c>
      <c r="C5121" t="s">
        <v>25</v>
      </c>
      <c r="D5121">
        <v>2022</v>
      </c>
      <c r="E5121" t="s">
        <v>86</v>
      </c>
      <c r="F5121" t="s">
        <v>158</v>
      </c>
      <c r="G5121" t="s">
        <v>406</v>
      </c>
      <c r="H5121" t="s">
        <v>29</v>
      </c>
      <c r="L5121" t="s">
        <v>418</v>
      </c>
      <c r="M5121" t="s">
        <v>419</v>
      </c>
      <c r="N5121" t="str">
        <f>_xlfn.CONCAT(Tableau1[[#This Row],[species_name]],Tableau1[[#This Row],[sub_reg]])</f>
        <v>Witch flounder27.7.h</v>
      </c>
      <c r="O5121" t="s">
        <v>32</v>
      </c>
      <c r="P5121" t="s">
        <v>33</v>
      </c>
      <c r="Q5121" t="s">
        <v>34</v>
      </c>
      <c r="R5121">
        <v>16974.650000000001</v>
      </c>
      <c r="S5121" t="s">
        <v>35</v>
      </c>
      <c r="T5121" t="s">
        <v>794</v>
      </c>
      <c r="U5121" t="s">
        <v>795</v>
      </c>
      <c r="V5121" t="s">
        <v>330</v>
      </c>
      <c r="W5121">
        <f>IFERROR(INDEX(#REF!,MATCH(Tableau1[[#This Row],[Identifiant pour calcul]],#REF!,0),9),0)</f>
        <v>0</v>
      </c>
      <c r="X5121">
        <f>Tableau1[[#This Row],[value]]*0.125*Tableau1[[#This Row],[Sequestration factor]]</f>
        <v>0</v>
      </c>
      <c r="Y5121" t="s">
        <v>39</v>
      </c>
      <c r="Z5121" t="s">
        <v>40</v>
      </c>
      <c r="AA5121" t="s">
        <v>39</v>
      </c>
      <c r="AB5121" t="e">
        <f>INDEX(#REF!,MATCH(Tableau1[[#This Row],[species_name]],#REF!,0),2)</f>
        <v>#REF!</v>
      </c>
      <c r="AC5121" s="3" t="e">
        <f>Tableau1[[#This Row],[value]]/Tableau1[[#This Row],[débarquements totaux de l''espèce]]</f>
        <v>#REF!</v>
      </c>
    </row>
    <row r="5122" spans="1:29" x14ac:dyDescent="0.2">
      <c r="A5122" s="1">
        <v>45355</v>
      </c>
      <c r="B5122" t="s">
        <v>24</v>
      </c>
      <c r="C5122" t="s">
        <v>25</v>
      </c>
      <c r="D5122">
        <v>2022</v>
      </c>
      <c r="E5122" t="s">
        <v>75</v>
      </c>
      <c r="F5122" t="s">
        <v>27</v>
      </c>
      <c r="G5122" t="s">
        <v>77</v>
      </c>
      <c r="H5122" t="s">
        <v>613</v>
      </c>
      <c r="L5122" t="s">
        <v>713</v>
      </c>
      <c r="M5122" t="s">
        <v>714</v>
      </c>
      <c r="N5122" t="str">
        <f>_xlfn.CONCAT(Tableau1[[#This Row],[species_name]],Tableau1[[#This Row],[sub_reg]])</f>
        <v>Smalltooth weakfish31</v>
      </c>
      <c r="O5122" t="s">
        <v>32</v>
      </c>
      <c r="P5122" t="s">
        <v>33</v>
      </c>
      <c r="Q5122" t="s">
        <v>34</v>
      </c>
      <c r="R5122">
        <v>29851.34</v>
      </c>
      <c r="S5122" t="s">
        <v>35</v>
      </c>
      <c r="T5122" t="s">
        <v>721</v>
      </c>
      <c r="U5122" t="s">
        <v>722</v>
      </c>
      <c r="V5122" t="s">
        <v>83</v>
      </c>
      <c r="W5122">
        <f>IFERROR(INDEX(#REF!,MATCH(Tableau1[[#This Row],[Identifiant pour calcul]],#REF!,0),9),0)</f>
        <v>0</v>
      </c>
      <c r="X5122">
        <f>Tableau1[[#This Row],[value]]*0.125*Tableau1[[#This Row],[Sequestration factor]]</f>
        <v>0</v>
      </c>
      <c r="Y5122" t="s">
        <v>39</v>
      </c>
      <c r="Z5122" t="s">
        <v>40</v>
      </c>
      <c r="AA5122" t="s">
        <v>39</v>
      </c>
      <c r="AB5122" t="e">
        <f>INDEX(#REF!,MATCH(Tableau1[[#This Row],[species_name]],#REF!,0),2)</f>
        <v>#REF!</v>
      </c>
      <c r="AC5122" s="3" t="e">
        <f>Tableau1[[#This Row],[value]]/Tableau1[[#This Row],[débarquements totaux de l''espèce]]</f>
        <v>#REF!</v>
      </c>
    </row>
    <row r="5123" spans="1:29" x14ac:dyDescent="0.2">
      <c r="A5123" s="1">
        <v>45355</v>
      </c>
      <c r="B5123" t="s">
        <v>24</v>
      </c>
      <c r="C5123" t="s">
        <v>25</v>
      </c>
      <c r="D5123">
        <v>2022</v>
      </c>
      <c r="E5123" t="s">
        <v>75</v>
      </c>
      <c r="F5123" t="s">
        <v>27</v>
      </c>
      <c r="G5123" t="s">
        <v>77</v>
      </c>
      <c r="H5123" t="s">
        <v>613</v>
      </c>
      <c r="L5123" t="s">
        <v>713</v>
      </c>
      <c r="M5123" t="s">
        <v>714</v>
      </c>
      <c r="N5123" t="str">
        <f>_xlfn.CONCAT(Tableau1[[#This Row],[species_name]],Tableau1[[#This Row],[sub_reg]])</f>
        <v>Smalltooth weakfish41.1.1</v>
      </c>
      <c r="O5123" t="s">
        <v>32</v>
      </c>
      <c r="P5123" t="s">
        <v>33</v>
      </c>
      <c r="Q5123" t="s">
        <v>34</v>
      </c>
      <c r="R5123">
        <v>49196.66</v>
      </c>
      <c r="S5123" t="s">
        <v>35</v>
      </c>
      <c r="T5123" t="s">
        <v>721</v>
      </c>
      <c r="U5123" t="s">
        <v>722</v>
      </c>
      <c r="V5123" t="s">
        <v>670</v>
      </c>
      <c r="W5123">
        <f>IFERROR(INDEX(#REF!,MATCH(Tableau1[[#This Row],[Identifiant pour calcul]],#REF!,0),9),0)</f>
        <v>0</v>
      </c>
      <c r="X5123">
        <f>Tableau1[[#This Row],[value]]*0.125*Tableau1[[#This Row],[Sequestration factor]]</f>
        <v>0</v>
      </c>
      <c r="Y5123" t="s">
        <v>39</v>
      </c>
      <c r="Z5123" t="s">
        <v>40</v>
      </c>
      <c r="AA5123" t="s">
        <v>39</v>
      </c>
      <c r="AB5123" t="e">
        <f>INDEX(#REF!,MATCH(Tableau1[[#This Row],[species_name]],#REF!,0),2)</f>
        <v>#REF!</v>
      </c>
      <c r="AC5123" s="3" t="e">
        <f>Tableau1[[#This Row],[value]]/Tableau1[[#This Row],[débarquements totaux de l''espèce]]</f>
        <v>#REF!</v>
      </c>
    </row>
    <row r="5124" spans="1:29" x14ac:dyDescent="0.2">
      <c r="A5124" s="1">
        <v>45355</v>
      </c>
      <c r="B5124" t="s">
        <v>24</v>
      </c>
      <c r="C5124" t="s">
        <v>25</v>
      </c>
      <c r="D5124">
        <v>2022</v>
      </c>
      <c r="E5124" t="s">
        <v>75</v>
      </c>
      <c r="F5124" t="s">
        <v>27</v>
      </c>
      <c r="G5124" t="s">
        <v>107</v>
      </c>
      <c r="H5124" t="s">
        <v>613</v>
      </c>
      <c r="L5124" t="s">
        <v>747</v>
      </c>
      <c r="M5124" t="s">
        <v>748</v>
      </c>
      <c r="N5124" t="str">
        <f>_xlfn.CONCAT(Tableau1[[#This Row],[species_name]],Tableau1[[#This Row],[sub_reg]])</f>
        <v>Smalltooth weakfish31</v>
      </c>
      <c r="O5124" t="s">
        <v>32</v>
      </c>
      <c r="P5124" t="s">
        <v>33</v>
      </c>
      <c r="Q5124" t="s">
        <v>34</v>
      </c>
      <c r="R5124">
        <v>3563.7588000000001</v>
      </c>
      <c r="S5124" t="s">
        <v>35</v>
      </c>
      <c r="T5124" t="s">
        <v>721</v>
      </c>
      <c r="U5124" t="s">
        <v>722</v>
      </c>
      <c r="V5124" t="s">
        <v>83</v>
      </c>
      <c r="W5124">
        <f>IFERROR(INDEX(#REF!,MATCH(Tableau1[[#This Row],[Identifiant pour calcul]],#REF!,0),9),0)</f>
        <v>0</v>
      </c>
      <c r="X5124">
        <f>Tableau1[[#This Row],[value]]*0.125*Tableau1[[#This Row],[Sequestration factor]]</f>
        <v>0</v>
      </c>
      <c r="Y5124" t="s">
        <v>39</v>
      </c>
      <c r="Z5124" t="s">
        <v>40</v>
      </c>
      <c r="AA5124" t="s">
        <v>39</v>
      </c>
      <c r="AB5124" t="e">
        <f>INDEX(#REF!,MATCH(Tableau1[[#This Row],[species_name]],#REF!,0),2)</f>
        <v>#REF!</v>
      </c>
      <c r="AC5124" s="3" t="e">
        <f>Tableau1[[#This Row],[value]]/Tableau1[[#This Row],[débarquements totaux de l''espèce]]</f>
        <v>#REF!</v>
      </c>
    </row>
    <row r="5125" spans="1:29" x14ac:dyDescent="0.2">
      <c r="A5125" s="1">
        <v>45355</v>
      </c>
      <c r="B5125" t="s">
        <v>24</v>
      </c>
      <c r="C5125" t="s">
        <v>25</v>
      </c>
      <c r="D5125">
        <v>2022</v>
      </c>
      <c r="E5125" t="s">
        <v>75</v>
      </c>
      <c r="F5125" t="s">
        <v>27</v>
      </c>
      <c r="G5125" t="s">
        <v>107</v>
      </c>
      <c r="H5125" t="s">
        <v>613</v>
      </c>
      <c r="L5125" t="s">
        <v>747</v>
      </c>
      <c r="M5125" t="s">
        <v>748</v>
      </c>
      <c r="N5125" t="str">
        <f>_xlfn.CONCAT(Tableau1[[#This Row],[species_name]],Tableau1[[#This Row],[sub_reg]])</f>
        <v>Smalltooth weakfish41.1.1</v>
      </c>
      <c r="O5125" t="s">
        <v>32</v>
      </c>
      <c r="P5125" t="s">
        <v>33</v>
      </c>
      <c r="Q5125" t="s">
        <v>34</v>
      </c>
      <c r="R5125">
        <v>20995.2412</v>
      </c>
      <c r="S5125" t="s">
        <v>35</v>
      </c>
      <c r="T5125" t="s">
        <v>721</v>
      </c>
      <c r="U5125" t="s">
        <v>722</v>
      </c>
      <c r="V5125" t="s">
        <v>670</v>
      </c>
      <c r="W5125">
        <f>IFERROR(INDEX(#REF!,MATCH(Tableau1[[#This Row],[Identifiant pour calcul]],#REF!,0),9),0)</f>
        <v>0</v>
      </c>
      <c r="X5125">
        <f>Tableau1[[#This Row],[value]]*0.125*Tableau1[[#This Row],[Sequestration factor]]</f>
        <v>0</v>
      </c>
      <c r="Y5125" t="s">
        <v>39</v>
      </c>
      <c r="Z5125" t="s">
        <v>40</v>
      </c>
      <c r="AA5125" t="s">
        <v>39</v>
      </c>
      <c r="AB5125" t="e">
        <f>INDEX(#REF!,MATCH(Tableau1[[#This Row],[species_name]],#REF!,0),2)</f>
        <v>#REF!</v>
      </c>
      <c r="AC5125" s="3" t="e">
        <f>Tableau1[[#This Row],[value]]/Tableau1[[#This Row],[débarquements totaux de l''espèce]]</f>
        <v>#REF!</v>
      </c>
    </row>
    <row r="5126" spans="1:29" x14ac:dyDescent="0.2">
      <c r="A5126" s="1">
        <v>45355</v>
      </c>
      <c r="B5126" t="s">
        <v>24</v>
      </c>
      <c r="C5126" t="s">
        <v>25</v>
      </c>
      <c r="D5126">
        <v>2022</v>
      </c>
      <c r="E5126" t="s">
        <v>75</v>
      </c>
      <c r="F5126" t="s">
        <v>27</v>
      </c>
      <c r="G5126" t="s">
        <v>107</v>
      </c>
      <c r="H5126" t="s">
        <v>613</v>
      </c>
      <c r="L5126" t="s">
        <v>766</v>
      </c>
      <c r="M5126" t="s">
        <v>767</v>
      </c>
      <c r="N5126" t="str">
        <f>_xlfn.CONCAT(Tableau1[[#This Row],[species_name]],Tableau1[[#This Row],[sub_reg]])</f>
        <v>Smalltooth weakfish31</v>
      </c>
      <c r="O5126" t="s">
        <v>32</v>
      </c>
      <c r="P5126" t="s">
        <v>33</v>
      </c>
      <c r="Q5126" t="s">
        <v>34</v>
      </c>
      <c r="R5126">
        <v>1089.6316999999999</v>
      </c>
      <c r="S5126" t="s">
        <v>35</v>
      </c>
      <c r="T5126" t="s">
        <v>721</v>
      </c>
      <c r="U5126" t="s">
        <v>722</v>
      </c>
      <c r="V5126" t="s">
        <v>83</v>
      </c>
      <c r="W5126">
        <f>IFERROR(INDEX(#REF!,MATCH(Tableau1[[#This Row],[Identifiant pour calcul]],#REF!,0),9),0)</f>
        <v>0</v>
      </c>
      <c r="X5126">
        <f>Tableau1[[#This Row],[value]]*0.125*Tableau1[[#This Row],[Sequestration factor]]</f>
        <v>0</v>
      </c>
      <c r="Y5126" t="s">
        <v>39</v>
      </c>
      <c r="Z5126" t="s">
        <v>40</v>
      </c>
      <c r="AA5126" t="s">
        <v>39</v>
      </c>
      <c r="AB5126" t="e">
        <f>INDEX(#REF!,MATCH(Tableau1[[#This Row],[species_name]],#REF!,0),2)</f>
        <v>#REF!</v>
      </c>
      <c r="AC5126" s="3" t="e">
        <f>Tableau1[[#This Row],[value]]/Tableau1[[#This Row],[débarquements totaux de l''espèce]]</f>
        <v>#REF!</v>
      </c>
    </row>
    <row r="5127" spans="1:29" x14ac:dyDescent="0.2">
      <c r="A5127" s="1">
        <v>45355</v>
      </c>
      <c r="B5127" t="s">
        <v>24</v>
      </c>
      <c r="C5127" t="s">
        <v>25</v>
      </c>
      <c r="D5127">
        <v>2022</v>
      </c>
      <c r="E5127" t="s">
        <v>75</v>
      </c>
      <c r="F5127" t="s">
        <v>27</v>
      </c>
      <c r="G5127" t="s">
        <v>107</v>
      </c>
      <c r="H5127" t="s">
        <v>613</v>
      </c>
      <c r="L5127" t="s">
        <v>766</v>
      </c>
      <c r="M5127" t="s">
        <v>767</v>
      </c>
      <c r="N5127" t="str">
        <f>_xlfn.CONCAT(Tableau1[[#This Row],[species_name]],Tableau1[[#This Row],[sub_reg]])</f>
        <v>Smalltooth weakfish41.1.1</v>
      </c>
      <c r="O5127" t="s">
        <v>32</v>
      </c>
      <c r="P5127" t="s">
        <v>33</v>
      </c>
      <c r="Q5127" t="s">
        <v>34</v>
      </c>
      <c r="R5127">
        <v>6419.3683000000001</v>
      </c>
      <c r="S5127" t="s">
        <v>35</v>
      </c>
      <c r="T5127" t="s">
        <v>721</v>
      </c>
      <c r="U5127" t="s">
        <v>722</v>
      </c>
      <c r="V5127" t="s">
        <v>670</v>
      </c>
      <c r="W5127">
        <f>IFERROR(INDEX(#REF!,MATCH(Tableau1[[#This Row],[Identifiant pour calcul]],#REF!,0),9),0)</f>
        <v>0</v>
      </c>
      <c r="X5127">
        <f>Tableau1[[#This Row],[value]]*0.125*Tableau1[[#This Row],[Sequestration factor]]</f>
        <v>0</v>
      </c>
      <c r="Y5127" t="s">
        <v>39</v>
      </c>
      <c r="Z5127" t="s">
        <v>40</v>
      </c>
      <c r="AA5127" t="s">
        <v>39</v>
      </c>
      <c r="AB5127" t="e">
        <f>INDEX(#REF!,MATCH(Tableau1[[#This Row],[species_name]],#REF!,0),2)</f>
        <v>#REF!</v>
      </c>
      <c r="AC5127" s="3" t="e">
        <f>Tableau1[[#This Row],[value]]/Tableau1[[#This Row],[débarquements totaux de l''espèce]]</f>
        <v>#REF!</v>
      </c>
    </row>
    <row r="5128" spans="1:29" x14ac:dyDescent="0.2">
      <c r="A5128" s="1">
        <v>45355</v>
      </c>
      <c r="B5128" t="s">
        <v>24</v>
      </c>
      <c r="C5128" t="s">
        <v>25</v>
      </c>
      <c r="D5128">
        <v>2022</v>
      </c>
      <c r="E5128" t="s">
        <v>75</v>
      </c>
      <c r="F5128" t="s">
        <v>27</v>
      </c>
      <c r="G5128" t="s">
        <v>77</v>
      </c>
      <c r="H5128" t="s">
        <v>613</v>
      </c>
      <c r="L5128" t="s">
        <v>666</v>
      </c>
      <c r="M5128" t="s">
        <v>667</v>
      </c>
      <c r="N5128" t="str">
        <f>_xlfn.CONCAT(Tableau1[[#This Row],[species_name]],Tableau1[[#This Row],[sub_reg]])</f>
        <v>Smalltooth weakfish41.1.1</v>
      </c>
      <c r="O5128" t="s">
        <v>32</v>
      </c>
      <c r="P5128" t="s">
        <v>33</v>
      </c>
      <c r="Q5128" t="s">
        <v>34</v>
      </c>
      <c r="R5128">
        <v>2200.0581000000002</v>
      </c>
      <c r="S5128" t="s">
        <v>35</v>
      </c>
      <c r="T5128" t="s">
        <v>721</v>
      </c>
      <c r="U5128" t="s">
        <v>722</v>
      </c>
      <c r="V5128" t="s">
        <v>670</v>
      </c>
      <c r="W5128">
        <f>IFERROR(INDEX(#REF!,MATCH(Tableau1[[#This Row],[Identifiant pour calcul]],#REF!,0),9),0)</f>
        <v>0</v>
      </c>
      <c r="X5128">
        <f>Tableau1[[#This Row],[value]]*0.125*Tableau1[[#This Row],[Sequestration factor]]</f>
        <v>0</v>
      </c>
      <c r="Y5128" t="s">
        <v>39</v>
      </c>
      <c r="Z5128" t="s">
        <v>40</v>
      </c>
      <c r="AA5128" t="s">
        <v>39</v>
      </c>
      <c r="AB5128" t="e">
        <f>INDEX(#REF!,MATCH(Tableau1[[#This Row],[species_name]],#REF!,0),2)</f>
        <v>#REF!</v>
      </c>
      <c r="AC5128" s="3" t="e">
        <f>Tableau1[[#This Row],[value]]/Tableau1[[#This Row],[débarquements totaux de l''espèce]]</f>
        <v>#REF!</v>
      </c>
    </row>
    <row r="5129" spans="1:29" x14ac:dyDescent="0.2">
      <c r="A5129" s="1">
        <v>45355</v>
      </c>
      <c r="B5129" t="s">
        <v>24</v>
      </c>
      <c r="C5129" t="s">
        <v>25</v>
      </c>
      <c r="D5129">
        <v>2022</v>
      </c>
      <c r="E5129" t="s">
        <v>75</v>
      </c>
      <c r="F5129" t="s">
        <v>27</v>
      </c>
      <c r="G5129" t="s">
        <v>77</v>
      </c>
      <c r="H5129" t="s">
        <v>613</v>
      </c>
      <c r="L5129" t="s">
        <v>666</v>
      </c>
      <c r="M5129" t="s">
        <v>667</v>
      </c>
      <c r="N5129" t="str">
        <f>_xlfn.CONCAT(Tableau1[[#This Row],[species_name]],Tableau1[[#This Row],[sub_reg]])</f>
        <v>Smalltooth weakfish31</v>
      </c>
      <c r="O5129" t="s">
        <v>32</v>
      </c>
      <c r="P5129" t="s">
        <v>33</v>
      </c>
      <c r="Q5129" t="s">
        <v>34</v>
      </c>
      <c r="R5129">
        <v>1334.9419</v>
      </c>
      <c r="S5129" t="s">
        <v>35</v>
      </c>
      <c r="T5129" t="s">
        <v>721</v>
      </c>
      <c r="U5129" t="s">
        <v>722</v>
      </c>
      <c r="V5129" t="s">
        <v>83</v>
      </c>
      <c r="W5129">
        <f>IFERROR(INDEX(#REF!,MATCH(Tableau1[[#This Row],[Identifiant pour calcul]],#REF!,0),9),0)</f>
        <v>0</v>
      </c>
      <c r="X5129">
        <f>Tableau1[[#This Row],[value]]*0.125*Tableau1[[#This Row],[Sequestration factor]]</f>
        <v>0</v>
      </c>
      <c r="Y5129" t="s">
        <v>39</v>
      </c>
      <c r="Z5129" t="s">
        <v>40</v>
      </c>
      <c r="AA5129" t="s">
        <v>39</v>
      </c>
      <c r="AB5129" t="e">
        <f>INDEX(#REF!,MATCH(Tableau1[[#This Row],[species_name]],#REF!,0),2)</f>
        <v>#REF!</v>
      </c>
      <c r="AC5129" s="3" t="e">
        <f>Tableau1[[#This Row],[value]]/Tableau1[[#This Row],[débarquements totaux de l''espèce]]</f>
        <v>#REF!</v>
      </c>
    </row>
    <row r="5130" spans="1:29" x14ac:dyDescent="0.2">
      <c r="A5130" s="1">
        <v>45355</v>
      </c>
      <c r="B5130" t="s">
        <v>24</v>
      </c>
      <c r="C5130" t="s">
        <v>25</v>
      </c>
      <c r="D5130">
        <v>2022</v>
      </c>
      <c r="E5130" t="s">
        <v>75</v>
      </c>
      <c r="F5130" t="s">
        <v>27</v>
      </c>
      <c r="G5130" t="s">
        <v>77</v>
      </c>
      <c r="H5130" t="s">
        <v>613</v>
      </c>
      <c r="L5130" t="s">
        <v>713</v>
      </c>
      <c r="M5130" t="s">
        <v>714</v>
      </c>
      <c r="N5130" t="str">
        <f>_xlfn.CONCAT(Tableau1[[#This Row],[species_name]],Tableau1[[#This Row],[sub_reg]])</f>
        <v>Weakfishes nei41.1.1</v>
      </c>
      <c r="O5130" t="s">
        <v>32</v>
      </c>
      <c r="P5130" t="s">
        <v>33</v>
      </c>
      <c r="Q5130" t="s">
        <v>34</v>
      </c>
      <c r="R5130">
        <v>2801.8737000000001</v>
      </c>
      <c r="S5130" t="s">
        <v>35</v>
      </c>
      <c r="T5130" t="s">
        <v>733</v>
      </c>
      <c r="U5130" t="s">
        <v>734</v>
      </c>
      <c r="V5130" t="s">
        <v>670</v>
      </c>
      <c r="W5130">
        <f>IFERROR(INDEX(#REF!,MATCH(Tableau1[[#This Row],[Identifiant pour calcul]],#REF!,0),9),0)</f>
        <v>0</v>
      </c>
      <c r="X5130">
        <f>Tableau1[[#This Row],[value]]*0.125*Tableau1[[#This Row],[Sequestration factor]]</f>
        <v>0</v>
      </c>
      <c r="Y5130" t="s">
        <v>39</v>
      </c>
      <c r="Z5130" t="s">
        <v>40</v>
      </c>
      <c r="AA5130" t="s">
        <v>39</v>
      </c>
      <c r="AB5130" t="e">
        <f>INDEX(#REF!,MATCH(Tableau1[[#This Row],[species_name]],#REF!,0),2)</f>
        <v>#REF!</v>
      </c>
      <c r="AC5130" s="3" t="e">
        <f>Tableau1[[#This Row],[value]]/Tableau1[[#This Row],[débarquements totaux de l''espèce]]</f>
        <v>#REF!</v>
      </c>
    </row>
    <row r="5131" spans="1:29" x14ac:dyDescent="0.2">
      <c r="A5131" s="1">
        <v>45355</v>
      </c>
      <c r="B5131" t="s">
        <v>24</v>
      </c>
      <c r="C5131" t="s">
        <v>25</v>
      </c>
      <c r="D5131">
        <v>2022</v>
      </c>
      <c r="E5131" t="s">
        <v>75</v>
      </c>
      <c r="F5131" t="s">
        <v>27</v>
      </c>
      <c r="G5131" t="s">
        <v>107</v>
      </c>
      <c r="H5131" t="s">
        <v>613</v>
      </c>
      <c r="L5131" t="s">
        <v>747</v>
      </c>
      <c r="M5131" t="s">
        <v>748</v>
      </c>
      <c r="N5131" t="str">
        <f>_xlfn.CONCAT(Tableau1[[#This Row],[species_name]],Tableau1[[#This Row],[sub_reg]])</f>
        <v>Weakfishes nei41.1.1</v>
      </c>
      <c r="O5131" t="s">
        <v>32</v>
      </c>
      <c r="P5131" t="s">
        <v>33</v>
      </c>
      <c r="Q5131" t="s">
        <v>34</v>
      </c>
      <c r="R5131">
        <v>1876.3377</v>
      </c>
      <c r="S5131" t="s">
        <v>35</v>
      </c>
      <c r="T5131" t="s">
        <v>733</v>
      </c>
      <c r="U5131" t="s">
        <v>734</v>
      </c>
      <c r="V5131" t="s">
        <v>670</v>
      </c>
      <c r="W5131">
        <f>IFERROR(INDEX(#REF!,MATCH(Tableau1[[#This Row],[Identifiant pour calcul]],#REF!,0),9),0)</f>
        <v>0</v>
      </c>
      <c r="X5131">
        <f>Tableau1[[#This Row],[value]]*0.125*Tableau1[[#This Row],[Sequestration factor]]</f>
        <v>0</v>
      </c>
      <c r="Y5131" t="s">
        <v>39</v>
      </c>
      <c r="Z5131" t="s">
        <v>40</v>
      </c>
      <c r="AA5131" t="s">
        <v>39</v>
      </c>
      <c r="AB5131" t="e">
        <f>INDEX(#REF!,MATCH(Tableau1[[#This Row],[species_name]],#REF!,0),2)</f>
        <v>#REF!</v>
      </c>
      <c r="AC5131" s="3" t="e">
        <f>Tableau1[[#This Row],[value]]/Tableau1[[#This Row],[débarquements totaux de l''espèce]]</f>
        <v>#REF!</v>
      </c>
    </row>
    <row r="5132" spans="1:29" x14ac:dyDescent="0.2">
      <c r="A5132" s="1">
        <v>45355</v>
      </c>
      <c r="B5132" t="s">
        <v>24</v>
      </c>
      <c r="C5132" t="s">
        <v>25</v>
      </c>
      <c r="D5132">
        <v>2022</v>
      </c>
      <c r="E5132" t="s">
        <v>26</v>
      </c>
      <c r="F5132" t="s">
        <v>276</v>
      </c>
      <c r="G5132" t="s">
        <v>277</v>
      </c>
      <c r="H5132" t="s">
        <v>29</v>
      </c>
      <c r="M5132" t="s">
        <v>278</v>
      </c>
      <c r="N5132" t="str">
        <f>_xlfn.CONCAT(Tableau1[[#This Row],[species_name]],Tableau1[[#This Row],[sub_reg]])</f>
        <v>Marine wormssa 7</v>
      </c>
      <c r="O5132" t="s">
        <v>32</v>
      </c>
      <c r="P5132" t="s">
        <v>33</v>
      </c>
      <c r="Q5132" t="s">
        <v>34</v>
      </c>
      <c r="R5132">
        <v>1239.9190000000001</v>
      </c>
      <c r="S5132" t="s">
        <v>35</v>
      </c>
      <c r="T5132" t="s">
        <v>287</v>
      </c>
      <c r="U5132" t="s">
        <v>288</v>
      </c>
      <c r="V5132" t="s">
        <v>62</v>
      </c>
      <c r="W5132">
        <f>IFERROR(INDEX(#REF!,MATCH(Tableau1[[#This Row],[Identifiant pour calcul]],#REF!,0),9),0)</f>
        <v>0</v>
      </c>
      <c r="X5132">
        <f>Tableau1[[#This Row],[value]]*0.125*Tableau1[[#This Row],[Sequestration factor]]</f>
        <v>0</v>
      </c>
      <c r="Y5132" t="s">
        <v>39</v>
      </c>
      <c r="Z5132" t="s">
        <v>40</v>
      </c>
      <c r="AA5132" t="s">
        <v>39</v>
      </c>
      <c r="AB5132" t="e">
        <f>INDEX(#REF!,MATCH(Tableau1[[#This Row],[species_name]],#REF!,0),2)</f>
        <v>#REF!</v>
      </c>
      <c r="AC5132" s="3" t="e">
        <f>Tableau1[[#This Row],[value]]/Tableau1[[#This Row],[débarquements totaux de l''espèce]]</f>
        <v>#REF!</v>
      </c>
    </row>
    <row r="5133" spans="1:29" x14ac:dyDescent="0.2">
      <c r="A5133" s="1">
        <v>45355</v>
      </c>
      <c r="B5133" t="s">
        <v>24</v>
      </c>
      <c r="C5133" t="s">
        <v>25</v>
      </c>
      <c r="D5133">
        <v>2022</v>
      </c>
      <c r="E5133" t="s">
        <v>26</v>
      </c>
      <c r="F5133" t="s">
        <v>27</v>
      </c>
      <c r="G5133" t="s">
        <v>277</v>
      </c>
      <c r="H5133" t="s">
        <v>29</v>
      </c>
      <c r="M5133" t="s">
        <v>749</v>
      </c>
      <c r="N5133" t="str">
        <f>_xlfn.CONCAT(Tableau1[[#This Row],[species_name]],Tableau1[[#This Row],[sub_reg]])</f>
        <v>Wrasses, hogfishes, etc. neisa 7</v>
      </c>
      <c r="O5133" t="s">
        <v>32</v>
      </c>
      <c r="P5133" t="s">
        <v>33</v>
      </c>
      <c r="Q5133" t="s">
        <v>34</v>
      </c>
      <c r="R5133">
        <v>9765.7988000000005</v>
      </c>
      <c r="S5133" t="s">
        <v>35</v>
      </c>
      <c r="T5133" t="s">
        <v>764</v>
      </c>
      <c r="U5133" t="s">
        <v>765</v>
      </c>
      <c r="V5133" t="s">
        <v>62</v>
      </c>
      <c r="W5133">
        <f>IFERROR(INDEX(#REF!,MATCH(Tableau1[[#This Row],[Identifiant pour calcul]],#REF!,0),9),0)</f>
        <v>0</v>
      </c>
      <c r="X5133">
        <f>Tableau1[[#This Row],[value]]*0.125*Tableau1[[#This Row],[Sequestration factor]]</f>
        <v>0</v>
      </c>
      <c r="Y5133" t="s">
        <v>39</v>
      </c>
      <c r="Z5133" t="s">
        <v>40</v>
      </c>
      <c r="AA5133" t="s">
        <v>39</v>
      </c>
      <c r="AB5133" t="e">
        <f>INDEX(#REF!,MATCH(Tableau1[[#This Row],[species_name]],#REF!,0),2)</f>
        <v>#REF!</v>
      </c>
      <c r="AC5133" s="3" t="e">
        <f>Tableau1[[#This Row],[value]]/Tableau1[[#This Row],[débarquements totaux de l''espèce]]</f>
        <v>#REF!</v>
      </c>
    </row>
    <row r="5134" spans="1:29" x14ac:dyDescent="0.2">
      <c r="A5134" s="1">
        <v>45355</v>
      </c>
      <c r="B5134" t="s">
        <v>24</v>
      </c>
      <c r="C5134" t="s">
        <v>25</v>
      </c>
      <c r="D5134">
        <v>2022</v>
      </c>
      <c r="E5134" t="s">
        <v>86</v>
      </c>
      <c r="F5134" t="s">
        <v>59</v>
      </c>
      <c r="G5134" t="s">
        <v>406</v>
      </c>
      <c r="H5134" t="s">
        <v>29</v>
      </c>
      <c r="L5134" t="s">
        <v>364</v>
      </c>
      <c r="M5134" t="s">
        <v>365</v>
      </c>
      <c r="N5134" t="str">
        <f>_xlfn.CONCAT(Tableau1[[#This Row],[species_name]],Tableau1[[#This Row],[sub_reg]])</f>
        <v>Wreckfish27.8.a</v>
      </c>
      <c r="O5134" t="s">
        <v>32</v>
      </c>
      <c r="P5134" t="s">
        <v>33</v>
      </c>
      <c r="Q5134" t="s">
        <v>34</v>
      </c>
      <c r="R5134">
        <v>1319.05</v>
      </c>
      <c r="S5134" t="s">
        <v>35</v>
      </c>
      <c r="T5134" t="s">
        <v>804</v>
      </c>
      <c r="U5134" t="s">
        <v>805</v>
      </c>
      <c r="V5134" t="s">
        <v>331</v>
      </c>
      <c r="W5134">
        <f>IFERROR(INDEX(#REF!,MATCH(Tableau1[[#This Row],[Identifiant pour calcul]],#REF!,0),9),0)</f>
        <v>0</v>
      </c>
      <c r="X5134">
        <f>Tableau1[[#This Row],[value]]*0.125*Tableau1[[#This Row],[Sequestration factor]]</f>
        <v>0</v>
      </c>
      <c r="Y5134" t="s">
        <v>39</v>
      </c>
      <c r="Z5134" t="s">
        <v>40</v>
      </c>
      <c r="AA5134" t="s">
        <v>39</v>
      </c>
      <c r="AB5134" t="e">
        <f>INDEX(#REF!,MATCH(Tableau1[[#This Row],[species_name]],#REF!,0),2)</f>
        <v>#REF!</v>
      </c>
      <c r="AC5134" s="3" t="e">
        <f>Tableau1[[#This Row],[value]]/Tableau1[[#This Row],[débarquements totaux de l''espèce]]</f>
        <v>#REF!</v>
      </c>
    </row>
    <row r="5135" spans="1:29" x14ac:dyDescent="0.2">
      <c r="A5135" s="1">
        <v>45355</v>
      </c>
      <c r="B5135" t="s">
        <v>24</v>
      </c>
      <c r="C5135" t="s">
        <v>25</v>
      </c>
      <c r="D5135">
        <v>2022</v>
      </c>
      <c r="E5135" t="s">
        <v>75</v>
      </c>
      <c r="F5135" t="s">
        <v>59</v>
      </c>
      <c r="G5135" t="s">
        <v>107</v>
      </c>
      <c r="H5135" t="s">
        <v>78</v>
      </c>
      <c r="L5135" t="s">
        <v>108</v>
      </c>
      <c r="M5135" t="s">
        <v>109</v>
      </c>
      <c r="N5135" t="str">
        <f>_xlfn.CONCAT(Tableau1[[#This Row],[species_name]],Tableau1[[#This Row],[sub_reg]])</f>
        <v>Yellowfin tuna31</v>
      </c>
      <c r="O5135" t="s">
        <v>32</v>
      </c>
      <c r="P5135" t="s">
        <v>33</v>
      </c>
      <c r="Q5135" t="s">
        <v>34</v>
      </c>
      <c r="R5135">
        <v>53295</v>
      </c>
      <c r="S5135" t="s">
        <v>35</v>
      </c>
      <c r="T5135" t="s">
        <v>124</v>
      </c>
      <c r="U5135" t="s">
        <v>125</v>
      </c>
      <c r="V5135" t="s">
        <v>83</v>
      </c>
      <c r="W5135">
        <f>IFERROR(INDEX(#REF!,MATCH(Tableau1[[#This Row],[Identifiant pour calcul]],#REF!,0),9),0)</f>
        <v>0</v>
      </c>
      <c r="X5135">
        <f>Tableau1[[#This Row],[value]]*0.125*Tableau1[[#This Row],[Sequestration factor]]</f>
        <v>0</v>
      </c>
      <c r="Y5135" t="s">
        <v>39</v>
      </c>
      <c r="Z5135" t="s">
        <v>40</v>
      </c>
      <c r="AA5135" t="s">
        <v>39</v>
      </c>
      <c r="AB5135" t="e">
        <f>INDEX(#REF!,MATCH(Tableau1[[#This Row],[species_name]],#REF!,0),2)</f>
        <v>#REF!</v>
      </c>
      <c r="AC5135" s="3" t="e">
        <f>Tableau1[[#This Row],[value]]/Tableau1[[#This Row],[débarquements totaux de l''espèce]]</f>
        <v>#REF!</v>
      </c>
    </row>
    <row r="5136" spans="1:29" x14ac:dyDescent="0.2">
      <c r="A5136" s="1">
        <v>45355</v>
      </c>
      <c r="B5136" t="s">
        <v>24</v>
      </c>
      <c r="C5136" t="s">
        <v>25</v>
      </c>
      <c r="D5136">
        <v>2022</v>
      </c>
      <c r="E5136" t="s">
        <v>75</v>
      </c>
      <c r="F5136" t="s">
        <v>27</v>
      </c>
      <c r="G5136" t="s">
        <v>107</v>
      </c>
      <c r="H5136" t="s">
        <v>128</v>
      </c>
      <c r="L5136" t="s">
        <v>129</v>
      </c>
      <c r="M5136" t="s">
        <v>130</v>
      </c>
      <c r="N5136" t="str">
        <f>_xlfn.CONCAT(Tableau1[[#This Row],[species_name]],Tableau1[[#This Row],[sub_reg]])</f>
        <v>Yellowfin tuna51.6</v>
      </c>
      <c r="O5136" t="s">
        <v>32</v>
      </c>
      <c r="P5136" t="s">
        <v>33</v>
      </c>
      <c r="Q5136" t="s">
        <v>34</v>
      </c>
      <c r="R5136">
        <v>3256</v>
      </c>
      <c r="S5136" t="s">
        <v>35</v>
      </c>
      <c r="T5136" t="s">
        <v>124</v>
      </c>
      <c r="U5136" t="s">
        <v>125</v>
      </c>
      <c r="V5136" t="s">
        <v>133</v>
      </c>
      <c r="W5136">
        <f>IFERROR(INDEX(#REF!,MATCH(Tableau1[[#This Row],[Identifiant pour calcul]],#REF!,0),9),0)</f>
        <v>0</v>
      </c>
      <c r="X5136">
        <f>Tableau1[[#This Row],[value]]*0.125*Tableau1[[#This Row],[Sequestration factor]]</f>
        <v>0</v>
      </c>
      <c r="Y5136" t="s">
        <v>39</v>
      </c>
      <c r="Z5136" t="s">
        <v>40</v>
      </c>
      <c r="AA5136" t="s">
        <v>39</v>
      </c>
      <c r="AB5136" t="e">
        <f>INDEX(#REF!,MATCH(Tableau1[[#This Row],[species_name]],#REF!,0),2)</f>
        <v>#REF!</v>
      </c>
      <c r="AC5136" s="3" t="e">
        <f>Tableau1[[#This Row],[value]]/Tableau1[[#This Row],[débarquements totaux de l''espèce]]</f>
        <v>#REF!</v>
      </c>
    </row>
    <row r="5137" spans="1:29" x14ac:dyDescent="0.2">
      <c r="A5137" s="1">
        <v>45355</v>
      </c>
      <c r="B5137" t="s">
        <v>24</v>
      </c>
      <c r="C5137" t="s">
        <v>25</v>
      </c>
      <c r="D5137">
        <v>2022</v>
      </c>
      <c r="E5137" t="s">
        <v>75</v>
      </c>
      <c r="F5137" t="s">
        <v>198</v>
      </c>
      <c r="G5137" t="s">
        <v>159</v>
      </c>
      <c r="H5137" t="s">
        <v>199</v>
      </c>
      <c r="L5137" t="s">
        <v>200</v>
      </c>
      <c r="M5137" t="s">
        <v>201</v>
      </c>
      <c r="N5137" t="str">
        <f>_xlfn.CONCAT(Tableau1[[#This Row],[species_name]],Tableau1[[#This Row],[sub_reg]])</f>
        <v>Yellowfin tuna34</v>
      </c>
      <c r="O5137" t="s">
        <v>32</v>
      </c>
      <c r="P5137" t="s">
        <v>33</v>
      </c>
      <c r="Q5137" t="s">
        <v>34</v>
      </c>
      <c r="R5137">
        <v>15786026</v>
      </c>
      <c r="S5137" t="s">
        <v>35</v>
      </c>
      <c r="T5137" t="s">
        <v>124</v>
      </c>
      <c r="U5137" t="s">
        <v>125</v>
      </c>
      <c r="V5137" t="s">
        <v>202</v>
      </c>
      <c r="W5137">
        <f>IFERROR(INDEX(#REF!,MATCH(Tableau1[[#This Row],[Identifiant pour calcul]],#REF!,0),9),0)</f>
        <v>0</v>
      </c>
      <c r="X5137">
        <f>Tableau1[[#This Row],[value]]*0.125*Tableau1[[#This Row],[Sequestration factor]]</f>
        <v>0</v>
      </c>
      <c r="Y5137" t="s">
        <v>39</v>
      </c>
      <c r="Z5137" t="s">
        <v>40</v>
      </c>
      <c r="AA5137" t="s">
        <v>39</v>
      </c>
      <c r="AB5137" t="e">
        <f>INDEX(#REF!,MATCH(Tableau1[[#This Row],[species_name]],#REF!,0),2)</f>
        <v>#REF!</v>
      </c>
      <c r="AC5137" s="3" t="e">
        <f>Tableau1[[#This Row],[value]]/Tableau1[[#This Row],[débarquements totaux de l''espèce]]</f>
        <v>#REF!</v>
      </c>
    </row>
    <row r="5138" spans="1:29" x14ac:dyDescent="0.2">
      <c r="A5138" s="1">
        <v>45355</v>
      </c>
      <c r="B5138" t="s">
        <v>24</v>
      </c>
      <c r="C5138" t="s">
        <v>25</v>
      </c>
      <c r="D5138">
        <v>2022</v>
      </c>
      <c r="E5138" t="s">
        <v>75</v>
      </c>
      <c r="F5138" t="s">
        <v>198</v>
      </c>
      <c r="G5138" t="s">
        <v>159</v>
      </c>
      <c r="H5138" t="s">
        <v>199</v>
      </c>
      <c r="L5138" t="s">
        <v>200</v>
      </c>
      <c r="M5138" t="s">
        <v>201</v>
      </c>
      <c r="N5138" t="str">
        <f>_xlfn.CONCAT(Tableau1[[#This Row],[species_name]],Tableau1[[#This Row],[sub_reg]])</f>
        <v>Yellowfin tuna41</v>
      </c>
      <c r="O5138" t="s">
        <v>32</v>
      </c>
      <c r="P5138" t="s">
        <v>33</v>
      </c>
      <c r="Q5138" t="s">
        <v>34</v>
      </c>
      <c r="R5138">
        <v>11468</v>
      </c>
      <c r="S5138" t="s">
        <v>35</v>
      </c>
      <c r="T5138" t="s">
        <v>124</v>
      </c>
      <c r="U5138" t="s">
        <v>125</v>
      </c>
      <c r="V5138" t="s">
        <v>215</v>
      </c>
      <c r="W5138">
        <f>IFERROR(INDEX(#REF!,MATCH(Tableau1[[#This Row],[Identifiant pour calcul]],#REF!,0),9),0)</f>
        <v>0</v>
      </c>
      <c r="X5138">
        <f>Tableau1[[#This Row],[value]]*0.125*Tableau1[[#This Row],[Sequestration factor]]</f>
        <v>0</v>
      </c>
      <c r="Y5138" t="s">
        <v>39</v>
      </c>
      <c r="Z5138" t="s">
        <v>40</v>
      </c>
      <c r="AA5138" t="s">
        <v>39</v>
      </c>
      <c r="AB5138" t="e">
        <f>INDEX(#REF!,MATCH(Tableau1[[#This Row],[species_name]],#REF!,0),2)</f>
        <v>#REF!</v>
      </c>
      <c r="AC5138" s="3" t="e">
        <f>Tableau1[[#This Row],[value]]/Tableau1[[#This Row],[débarquements totaux de l''espèce]]</f>
        <v>#REF!</v>
      </c>
    </row>
    <row r="5139" spans="1:29" x14ac:dyDescent="0.2">
      <c r="A5139" s="1">
        <v>45355</v>
      </c>
      <c r="B5139" t="s">
        <v>24</v>
      </c>
      <c r="C5139" t="s">
        <v>25</v>
      </c>
      <c r="D5139">
        <v>2022</v>
      </c>
      <c r="E5139" t="s">
        <v>75</v>
      </c>
      <c r="F5139" t="s">
        <v>198</v>
      </c>
      <c r="G5139" t="s">
        <v>159</v>
      </c>
      <c r="H5139" t="s">
        <v>199</v>
      </c>
      <c r="L5139" t="s">
        <v>200</v>
      </c>
      <c r="M5139" t="s">
        <v>201</v>
      </c>
      <c r="N5139" t="str">
        <f>_xlfn.CONCAT(Tableau1[[#This Row],[species_name]],Tableau1[[#This Row],[sub_reg]])</f>
        <v>Yellowfin tuna51</v>
      </c>
      <c r="O5139" t="s">
        <v>32</v>
      </c>
      <c r="P5139" t="s">
        <v>33</v>
      </c>
      <c r="Q5139" t="s">
        <v>34</v>
      </c>
      <c r="R5139">
        <v>24017616</v>
      </c>
      <c r="S5139" t="s">
        <v>35</v>
      </c>
      <c r="T5139" t="s">
        <v>124</v>
      </c>
      <c r="U5139" t="s">
        <v>125</v>
      </c>
      <c r="V5139" t="s">
        <v>210</v>
      </c>
      <c r="W5139">
        <f>IFERROR(INDEX(#REF!,MATCH(Tableau1[[#This Row],[Identifiant pour calcul]],#REF!,0),9),0)</f>
        <v>0</v>
      </c>
      <c r="X5139">
        <f>Tableau1[[#This Row],[value]]*0.125*Tableau1[[#This Row],[Sequestration factor]]</f>
        <v>0</v>
      </c>
      <c r="Y5139" t="s">
        <v>39</v>
      </c>
      <c r="Z5139" t="s">
        <v>40</v>
      </c>
      <c r="AA5139" t="s">
        <v>39</v>
      </c>
      <c r="AB5139" t="e">
        <f>INDEX(#REF!,MATCH(Tableau1[[#This Row],[species_name]],#REF!,0),2)</f>
        <v>#REF!</v>
      </c>
      <c r="AC5139" s="3" t="e">
        <f>Tableau1[[#This Row],[value]]/Tableau1[[#This Row],[débarquements totaux de l''espèce]]</f>
        <v>#REF!</v>
      </c>
    </row>
    <row r="5140" spans="1:29" x14ac:dyDescent="0.2">
      <c r="A5140" s="1">
        <v>45355</v>
      </c>
      <c r="B5140" t="s">
        <v>24</v>
      </c>
      <c r="C5140" t="s">
        <v>25</v>
      </c>
      <c r="D5140">
        <v>2022</v>
      </c>
      <c r="E5140" t="s">
        <v>75</v>
      </c>
      <c r="F5140" t="s">
        <v>198</v>
      </c>
      <c r="G5140" t="s">
        <v>159</v>
      </c>
      <c r="H5140" t="s">
        <v>199</v>
      </c>
      <c r="L5140" t="s">
        <v>200</v>
      </c>
      <c r="M5140" t="s">
        <v>201</v>
      </c>
      <c r="N5140" t="str">
        <f>_xlfn.CONCAT(Tableau1[[#This Row],[species_name]],Tableau1[[#This Row],[sub_reg]])</f>
        <v>Yellowfin tuna57</v>
      </c>
      <c r="O5140" t="s">
        <v>32</v>
      </c>
      <c r="P5140" t="s">
        <v>33</v>
      </c>
      <c r="Q5140" t="s">
        <v>34</v>
      </c>
      <c r="R5140">
        <v>34079</v>
      </c>
      <c r="S5140" t="s">
        <v>35</v>
      </c>
      <c r="T5140" t="s">
        <v>124</v>
      </c>
      <c r="U5140" t="s">
        <v>125</v>
      </c>
      <c r="V5140" t="s">
        <v>216</v>
      </c>
      <c r="W5140">
        <f>IFERROR(INDEX(#REF!,MATCH(Tableau1[[#This Row],[Identifiant pour calcul]],#REF!,0),9),0)</f>
        <v>0</v>
      </c>
      <c r="X5140">
        <f>Tableau1[[#This Row],[value]]*0.125*Tableau1[[#This Row],[Sequestration factor]]</f>
        <v>0</v>
      </c>
      <c r="Y5140" t="s">
        <v>39</v>
      </c>
      <c r="Z5140" t="s">
        <v>40</v>
      </c>
      <c r="AA5140" t="s">
        <v>39</v>
      </c>
      <c r="AB5140" t="e">
        <f>INDEX(#REF!,MATCH(Tableau1[[#This Row],[species_name]],#REF!,0),2)</f>
        <v>#REF!</v>
      </c>
      <c r="AC5140" s="3" t="e">
        <f>Tableau1[[#This Row],[value]]/Tableau1[[#This Row],[débarquements totaux de l''espèce]]</f>
        <v>#REF!</v>
      </c>
    </row>
    <row r="5141" spans="1:29" x14ac:dyDescent="0.2">
      <c r="A5141" s="1">
        <v>45355</v>
      </c>
      <c r="B5141" t="s">
        <v>24</v>
      </c>
      <c r="C5141" t="s">
        <v>25</v>
      </c>
      <c r="D5141">
        <v>2022</v>
      </c>
      <c r="E5141" t="s">
        <v>75</v>
      </c>
      <c r="F5141" t="s">
        <v>59</v>
      </c>
      <c r="G5141" t="s">
        <v>77</v>
      </c>
      <c r="H5141" t="s">
        <v>78</v>
      </c>
      <c r="L5141" t="s">
        <v>108</v>
      </c>
      <c r="M5141" t="s">
        <v>109</v>
      </c>
      <c r="N5141" t="str">
        <f>_xlfn.CONCAT(Tableau1[[#This Row],[species_name]],Tableau1[[#This Row],[sub_reg]])</f>
        <v>Yellowfin tuna31</v>
      </c>
      <c r="O5141" t="s">
        <v>32</v>
      </c>
      <c r="P5141" t="s">
        <v>33</v>
      </c>
      <c r="Q5141" t="s">
        <v>34</v>
      </c>
      <c r="R5141">
        <v>1896</v>
      </c>
      <c r="S5141" t="s">
        <v>35</v>
      </c>
      <c r="T5141" t="s">
        <v>124</v>
      </c>
      <c r="U5141" t="s">
        <v>125</v>
      </c>
      <c r="V5141" t="s">
        <v>83</v>
      </c>
      <c r="W5141">
        <f>IFERROR(INDEX(#REF!,MATCH(Tableau1[[#This Row],[Identifiant pour calcul]],#REF!,0),9),0)</f>
        <v>0</v>
      </c>
      <c r="X5141">
        <f>Tableau1[[#This Row],[value]]*0.125*Tableau1[[#This Row],[Sequestration factor]]</f>
        <v>0</v>
      </c>
      <c r="Y5141" t="s">
        <v>39</v>
      </c>
      <c r="Z5141" t="s">
        <v>40</v>
      </c>
      <c r="AA5141" t="s">
        <v>39</v>
      </c>
      <c r="AB5141" t="e">
        <f>INDEX(#REF!,MATCH(Tableau1[[#This Row],[species_name]],#REF!,0),2)</f>
        <v>#REF!</v>
      </c>
      <c r="AC5141" s="3" t="e">
        <f>Tableau1[[#This Row],[value]]/Tableau1[[#This Row],[débarquements totaux de l''espèce]]</f>
        <v>#REF!</v>
      </c>
    </row>
    <row r="5142" spans="1:29" x14ac:dyDescent="0.2">
      <c r="A5142" s="1">
        <v>45355</v>
      </c>
      <c r="B5142" t="s">
        <v>24</v>
      </c>
      <c r="C5142" t="s">
        <v>25</v>
      </c>
      <c r="D5142">
        <v>2022</v>
      </c>
      <c r="E5142" t="s">
        <v>75</v>
      </c>
      <c r="F5142" t="s">
        <v>59</v>
      </c>
      <c r="G5142" t="s">
        <v>406</v>
      </c>
      <c r="H5142" t="s">
        <v>407</v>
      </c>
      <c r="L5142" t="s">
        <v>408</v>
      </c>
      <c r="M5142" t="s">
        <v>409</v>
      </c>
      <c r="N5142" t="str">
        <f>_xlfn.CONCAT(Tableau1[[#This Row],[species_name]],Tableau1[[#This Row],[sub_reg]])</f>
        <v>Yellowfin tuna51.6</v>
      </c>
      <c r="O5142" t="s">
        <v>32</v>
      </c>
      <c r="P5142" t="s">
        <v>33</v>
      </c>
      <c r="Q5142" t="s">
        <v>34</v>
      </c>
      <c r="R5142">
        <v>9562.4599999999991</v>
      </c>
      <c r="S5142" t="s">
        <v>35</v>
      </c>
      <c r="T5142" t="s">
        <v>124</v>
      </c>
      <c r="U5142" t="s">
        <v>125</v>
      </c>
      <c r="V5142" t="s">
        <v>133</v>
      </c>
      <c r="W5142">
        <f>IFERROR(INDEX(#REF!,MATCH(Tableau1[[#This Row],[Identifiant pour calcul]],#REF!,0),9),0)</f>
        <v>0</v>
      </c>
      <c r="X5142">
        <f>Tableau1[[#This Row],[value]]*0.125*Tableau1[[#This Row],[Sequestration factor]]</f>
        <v>0</v>
      </c>
      <c r="Y5142" t="s">
        <v>39</v>
      </c>
      <c r="Z5142" t="s">
        <v>40</v>
      </c>
      <c r="AA5142" t="s">
        <v>39</v>
      </c>
      <c r="AB5142" t="e">
        <f>INDEX(#REF!,MATCH(Tableau1[[#This Row],[species_name]],#REF!,0),2)</f>
        <v>#REF!</v>
      </c>
      <c r="AC5142" s="3" t="e">
        <f>Tableau1[[#This Row],[value]]/Tableau1[[#This Row],[débarquements totaux de l''espèce]]</f>
        <v>#REF!</v>
      </c>
    </row>
    <row r="5143" spans="1:29" x14ac:dyDescent="0.2">
      <c r="A5143" s="1">
        <v>45355</v>
      </c>
      <c r="B5143" t="s">
        <v>24</v>
      </c>
      <c r="C5143" t="s">
        <v>25</v>
      </c>
      <c r="D5143">
        <v>2022</v>
      </c>
      <c r="E5143" t="s">
        <v>75</v>
      </c>
      <c r="F5143" t="s">
        <v>59</v>
      </c>
      <c r="G5143" t="s">
        <v>406</v>
      </c>
      <c r="H5143" t="s">
        <v>407</v>
      </c>
      <c r="L5143" t="s">
        <v>408</v>
      </c>
      <c r="M5143" t="s">
        <v>409</v>
      </c>
      <c r="N5143" t="str">
        <f>_xlfn.CONCAT(Tableau1[[#This Row],[species_name]],Tableau1[[#This Row],[sub_reg]])</f>
        <v>Yellowfin tuna51.7</v>
      </c>
      <c r="O5143" t="s">
        <v>32</v>
      </c>
      <c r="P5143" t="s">
        <v>33</v>
      </c>
      <c r="Q5143" t="s">
        <v>34</v>
      </c>
      <c r="R5143">
        <v>1877.69</v>
      </c>
      <c r="S5143" t="s">
        <v>35</v>
      </c>
      <c r="T5143" t="s">
        <v>124</v>
      </c>
      <c r="U5143" t="s">
        <v>125</v>
      </c>
      <c r="V5143" t="s">
        <v>410</v>
      </c>
      <c r="W5143">
        <f>IFERROR(INDEX(#REF!,MATCH(Tableau1[[#This Row],[Identifiant pour calcul]],#REF!,0),9),0)</f>
        <v>0</v>
      </c>
      <c r="X5143">
        <f>Tableau1[[#This Row],[value]]*0.125*Tableau1[[#This Row],[Sequestration factor]]</f>
        <v>0</v>
      </c>
      <c r="Y5143" t="s">
        <v>39</v>
      </c>
      <c r="Z5143" t="s">
        <v>40</v>
      </c>
      <c r="AA5143" t="s">
        <v>39</v>
      </c>
      <c r="AB5143" t="e">
        <f>INDEX(#REF!,MATCH(Tableau1[[#This Row],[species_name]],#REF!,0),2)</f>
        <v>#REF!</v>
      </c>
      <c r="AC5143" s="3" t="e">
        <f>Tableau1[[#This Row],[value]]/Tableau1[[#This Row],[débarquements totaux de l''espèce]]</f>
        <v>#REF!</v>
      </c>
    </row>
    <row r="5144" spans="1:29" x14ac:dyDescent="0.2">
      <c r="A5144" s="1">
        <v>45355</v>
      </c>
      <c r="B5144" t="s">
        <v>24</v>
      </c>
      <c r="C5144" t="s">
        <v>25</v>
      </c>
      <c r="D5144">
        <v>2022</v>
      </c>
      <c r="E5144" t="s">
        <v>75</v>
      </c>
      <c r="F5144" t="s">
        <v>59</v>
      </c>
      <c r="G5144" t="s">
        <v>406</v>
      </c>
      <c r="H5144" t="s">
        <v>407</v>
      </c>
      <c r="L5144" t="s">
        <v>408</v>
      </c>
      <c r="M5144" t="s">
        <v>409</v>
      </c>
      <c r="N5144" t="str">
        <f>_xlfn.CONCAT(Tableau1[[#This Row],[species_name]],Tableau1[[#This Row],[sub_reg]])</f>
        <v>Yellowfin tuna51.8</v>
      </c>
      <c r="O5144" t="s">
        <v>32</v>
      </c>
      <c r="P5144" t="s">
        <v>33</v>
      </c>
      <c r="Q5144" t="s">
        <v>34</v>
      </c>
      <c r="R5144">
        <v>2206.71</v>
      </c>
      <c r="S5144" t="s">
        <v>35</v>
      </c>
      <c r="T5144" t="s">
        <v>124</v>
      </c>
      <c r="U5144" t="s">
        <v>125</v>
      </c>
      <c r="V5144" t="s">
        <v>411</v>
      </c>
      <c r="W5144">
        <f>IFERROR(INDEX(#REF!,MATCH(Tableau1[[#This Row],[Identifiant pour calcul]],#REF!,0),9),0)</f>
        <v>0</v>
      </c>
      <c r="X5144">
        <f>Tableau1[[#This Row],[value]]*0.125*Tableau1[[#This Row],[Sequestration factor]]</f>
        <v>0</v>
      </c>
      <c r="Y5144" t="s">
        <v>39</v>
      </c>
      <c r="Z5144" t="s">
        <v>40</v>
      </c>
      <c r="AA5144" t="s">
        <v>39</v>
      </c>
      <c r="AB5144" t="e">
        <f>INDEX(#REF!,MATCH(Tableau1[[#This Row],[species_name]],#REF!,0),2)</f>
        <v>#REF!</v>
      </c>
      <c r="AC5144" s="3" t="e">
        <f>Tableau1[[#This Row],[value]]/Tableau1[[#This Row],[débarquements totaux de l''espèce]]</f>
        <v>#REF!</v>
      </c>
    </row>
    <row r="5145" spans="1:29" x14ac:dyDescent="0.2">
      <c r="A5145" s="1">
        <v>45355</v>
      </c>
      <c r="B5145" t="s">
        <v>24</v>
      </c>
      <c r="C5145" t="s">
        <v>25</v>
      </c>
      <c r="D5145">
        <v>2022</v>
      </c>
      <c r="E5145" t="s">
        <v>75</v>
      </c>
      <c r="F5145" t="s">
        <v>59</v>
      </c>
      <c r="G5145" t="s">
        <v>28</v>
      </c>
      <c r="H5145" t="s">
        <v>488</v>
      </c>
      <c r="L5145" t="s">
        <v>489</v>
      </c>
      <c r="M5145" t="s">
        <v>490</v>
      </c>
      <c r="N5145" t="str">
        <f>_xlfn.CONCAT(Tableau1[[#This Row],[species_name]],Tableau1[[#This Row],[sub_reg]])</f>
        <v>Yellowfin tuna31</v>
      </c>
      <c r="O5145" t="s">
        <v>32</v>
      </c>
      <c r="P5145" t="s">
        <v>33</v>
      </c>
      <c r="Q5145" t="s">
        <v>34</v>
      </c>
      <c r="R5145">
        <v>2645</v>
      </c>
      <c r="S5145" t="s">
        <v>35</v>
      </c>
      <c r="T5145" t="s">
        <v>124</v>
      </c>
      <c r="U5145" t="s">
        <v>125</v>
      </c>
      <c r="V5145" t="s">
        <v>83</v>
      </c>
      <c r="W5145">
        <f>IFERROR(INDEX(#REF!,MATCH(Tableau1[[#This Row],[Identifiant pour calcul]],#REF!,0),9),0)</f>
        <v>0</v>
      </c>
      <c r="X5145">
        <f>Tableau1[[#This Row],[value]]*0.125*Tableau1[[#This Row],[Sequestration factor]]</f>
        <v>0</v>
      </c>
      <c r="Y5145" t="s">
        <v>39</v>
      </c>
      <c r="Z5145" t="s">
        <v>40</v>
      </c>
      <c r="AA5145" t="s">
        <v>39</v>
      </c>
      <c r="AB5145" t="e">
        <f>INDEX(#REF!,MATCH(Tableau1[[#This Row],[species_name]],#REF!,0),2)</f>
        <v>#REF!</v>
      </c>
      <c r="AC5145" s="3" t="e">
        <f>Tableau1[[#This Row],[value]]/Tableau1[[#This Row],[débarquements totaux de l''espèce]]</f>
        <v>#REF!</v>
      </c>
    </row>
    <row r="5146" spans="1:29" x14ac:dyDescent="0.2">
      <c r="A5146" s="1">
        <v>45355</v>
      </c>
      <c r="B5146" t="s">
        <v>24</v>
      </c>
      <c r="C5146" t="s">
        <v>25</v>
      </c>
      <c r="D5146">
        <v>2022</v>
      </c>
      <c r="E5146" t="s">
        <v>75</v>
      </c>
      <c r="F5146" t="s">
        <v>59</v>
      </c>
      <c r="G5146" t="s">
        <v>107</v>
      </c>
      <c r="H5146" t="s">
        <v>78</v>
      </c>
      <c r="L5146" t="s">
        <v>544</v>
      </c>
      <c r="M5146" t="s">
        <v>545</v>
      </c>
      <c r="N5146" t="str">
        <f>_xlfn.CONCAT(Tableau1[[#This Row],[species_name]],Tableau1[[#This Row],[sub_reg]])</f>
        <v>Yellowfin tuna31</v>
      </c>
      <c r="O5146" t="s">
        <v>32</v>
      </c>
      <c r="P5146" t="s">
        <v>33</v>
      </c>
      <c r="Q5146" t="s">
        <v>34</v>
      </c>
      <c r="R5146">
        <v>126984</v>
      </c>
      <c r="S5146" t="s">
        <v>35</v>
      </c>
      <c r="T5146" t="s">
        <v>124</v>
      </c>
      <c r="U5146" t="s">
        <v>125</v>
      </c>
      <c r="V5146" t="s">
        <v>83</v>
      </c>
      <c r="W5146">
        <f>IFERROR(INDEX(#REF!,MATCH(Tableau1[[#This Row],[Identifiant pour calcul]],#REF!,0),9),0)</f>
        <v>0</v>
      </c>
      <c r="X5146">
        <f>Tableau1[[#This Row],[value]]*0.125*Tableau1[[#This Row],[Sequestration factor]]</f>
        <v>0</v>
      </c>
      <c r="Y5146" t="s">
        <v>39</v>
      </c>
      <c r="Z5146" t="s">
        <v>40</v>
      </c>
      <c r="AA5146" t="s">
        <v>39</v>
      </c>
      <c r="AB5146" t="e">
        <f>INDEX(#REF!,MATCH(Tableau1[[#This Row],[species_name]],#REF!,0),2)</f>
        <v>#REF!</v>
      </c>
      <c r="AC5146" s="3" t="e">
        <f>Tableau1[[#This Row],[value]]/Tableau1[[#This Row],[débarquements totaux de l''espèce]]</f>
        <v>#REF!</v>
      </c>
    </row>
    <row r="5147" spans="1:29" x14ac:dyDescent="0.2">
      <c r="A5147" s="1">
        <v>45355</v>
      </c>
      <c r="B5147" t="s">
        <v>24</v>
      </c>
      <c r="C5147" t="s">
        <v>25</v>
      </c>
      <c r="D5147">
        <v>2022</v>
      </c>
      <c r="E5147" t="s">
        <v>75</v>
      </c>
      <c r="F5147" t="s">
        <v>59</v>
      </c>
      <c r="G5147" t="s">
        <v>77</v>
      </c>
      <c r="H5147" t="s">
        <v>78</v>
      </c>
      <c r="L5147" t="s">
        <v>544</v>
      </c>
      <c r="M5147" t="s">
        <v>545</v>
      </c>
      <c r="N5147" t="str">
        <f>_xlfn.CONCAT(Tableau1[[#This Row],[species_name]],Tableau1[[#This Row],[sub_reg]])</f>
        <v>Yellowfin tuna31</v>
      </c>
      <c r="O5147" t="s">
        <v>32</v>
      </c>
      <c r="P5147" t="s">
        <v>33</v>
      </c>
      <c r="Q5147" t="s">
        <v>34</v>
      </c>
      <c r="R5147">
        <v>7619</v>
      </c>
      <c r="S5147" t="s">
        <v>35</v>
      </c>
      <c r="T5147" t="s">
        <v>124</v>
      </c>
      <c r="U5147" t="s">
        <v>125</v>
      </c>
      <c r="V5147" t="s">
        <v>83</v>
      </c>
      <c r="W5147">
        <f>IFERROR(INDEX(#REF!,MATCH(Tableau1[[#This Row],[Identifiant pour calcul]],#REF!,0),9),0)</f>
        <v>0</v>
      </c>
      <c r="X5147">
        <f>Tableau1[[#This Row],[value]]*0.125*Tableau1[[#This Row],[Sequestration factor]]</f>
        <v>0</v>
      </c>
      <c r="Y5147" t="s">
        <v>39</v>
      </c>
      <c r="Z5147" t="s">
        <v>40</v>
      </c>
      <c r="AA5147" t="s">
        <v>39</v>
      </c>
      <c r="AB5147" t="e">
        <f>INDEX(#REF!,MATCH(Tableau1[[#This Row],[species_name]],#REF!,0),2)</f>
        <v>#REF!</v>
      </c>
      <c r="AC5147" s="3" t="e">
        <f>Tableau1[[#This Row],[value]]/Tableau1[[#This Row],[débarquements totaux de l''espèce]]</f>
        <v>#REF!</v>
      </c>
    </row>
    <row r="5148" spans="1:29" x14ac:dyDescent="0.2">
      <c r="A5148" s="1">
        <v>45355</v>
      </c>
      <c r="B5148" t="s">
        <v>24</v>
      </c>
      <c r="C5148" t="s">
        <v>25</v>
      </c>
      <c r="D5148">
        <v>2022</v>
      </c>
      <c r="E5148" t="s">
        <v>75</v>
      </c>
      <c r="F5148" t="s">
        <v>239</v>
      </c>
      <c r="G5148" t="s">
        <v>88</v>
      </c>
      <c r="H5148" t="s">
        <v>407</v>
      </c>
      <c r="L5148" t="s">
        <v>408</v>
      </c>
      <c r="M5148" t="s">
        <v>409</v>
      </c>
      <c r="N5148" t="str">
        <f>_xlfn.CONCAT(Tableau1[[#This Row],[species_name]],Tableau1[[#This Row],[sub_reg]])</f>
        <v>Yellowfin tuna51.7</v>
      </c>
      <c r="O5148" t="s">
        <v>32</v>
      </c>
      <c r="P5148" t="s">
        <v>33</v>
      </c>
      <c r="Q5148" t="s">
        <v>34</v>
      </c>
      <c r="R5148">
        <v>1324.27</v>
      </c>
      <c r="S5148" t="s">
        <v>35</v>
      </c>
      <c r="T5148" t="s">
        <v>124</v>
      </c>
      <c r="U5148" t="s">
        <v>125</v>
      </c>
      <c r="V5148" t="s">
        <v>410</v>
      </c>
      <c r="W5148">
        <f>IFERROR(INDEX(#REF!,MATCH(Tableau1[[#This Row],[Identifiant pour calcul]],#REF!,0),9),0)</f>
        <v>0</v>
      </c>
      <c r="X5148">
        <f>Tableau1[[#This Row],[value]]*0.125*Tableau1[[#This Row],[Sequestration factor]]</f>
        <v>0</v>
      </c>
      <c r="Y5148" t="s">
        <v>39</v>
      </c>
      <c r="Z5148" t="s">
        <v>40</v>
      </c>
      <c r="AA5148" t="s">
        <v>39</v>
      </c>
      <c r="AB5148" t="e">
        <f>INDEX(#REF!,MATCH(Tableau1[[#This Row],[species_name]],#REF!,0),2)</f>
        <v>#REF!</v>
      </c>
      <c r="AC5148" s="3" t="e">
        <f>Tableau1[[#This Row],[value]]/Tableau1[[#This Row],[débarquements totaux de l''espèce]]</f>
        <v>#REF!</v>
      </c>
    </row>
    <row r="5149" spans="1:29" x14ac:dyDescent="0.2">
      <c r="A5149" s="1">
        <v>45355</v>
      </c>
      <c r="B5149" t="s">
        <v>24</v>
      </c>
      <c r="C5149" t="s">
        <v>25</v>
      </c>
      <c r="D5149">
        <v>2022</v>
      </c>
      <c r="E5149" t="s">
        <v>75</v>
      </c>
      <c r="F5149" t="s">
        <v>239</v>
      </c>
      <c r="G5149" t="s">
        <v>88</v>
      </c>
      <c r="H5149" t="s">
        <v>407</v>
      </c>
      <c r="L5149" t="s">
        <v>408</v>
      </c>
      <c r="M5149" t="s">
        <v>409</v>
      </c>
      <c r="N5149" t="str">
        <f>_xlfn.CONCAT(Tableau1[[#This Row],[species_name]],Tableau1[[#This Row],[sub_reg]])</f>
        <v>Yellowfin tuna51.6</v>
      </c>
      <c r="O5149" t="s">
        <v>32</v>
      </c>
      <c r="P5149" t="s">
        <v>33</v>
      </c>
      <c r="Q5149" t="s">
        <v>34</v>
      </c>
      <c r="R5149">
        <v>1137.4100000000001</v>
      </c>
      <c r="S5149" t="s">
        <v>35</v>
      </c>
      <c r="T5149" t="s">
        <v>124</v>
      </c>
      <c r="U5149" t="s">
        <v>125</v>
      </c>
      <c r="V5149" t="s">
        <v>133</v>
      </c>
      <c r="W5149">
        <f>IFERROR(INDEX(#REF!,MATCH(Tableau1[[#This Row],[Identifiant pour calcul]],#REF!,0),9),0)</f>
        <v>0</v>
      </c>
      <c r="X5149">
        <f>Tableau1[[#This Row],[value]]*0.125*Tableau1[[#This Row],[Sequestration factor]]</f>
        <v>0</v>
      </c>
      <c r="Y5149" t="s">
        <v>39</v>
      </c>
      <c r="Z5149" t="s">
        <v>40</v>
      </c>
      <c r="AA5149" t="s">
        <v>39</v>
      </c>
      <c r="AB5149" t="e">
        <f>INDEX(#REF!,MATCH(Tableau1[[#This Row],[species_name]],#REF!,0),2)</f>
        <v>#REF!</v>
      </c>
      <c r="AC5149" s="3" t="e">
        <f>Tableau1[[#This Row],[value]]/Tableau1[[#This Row],[débarquements totaux de l''espèce]]</f>
        <v>#REF!</v>
      </c>
    </row>
    <row r="5150" spans="1:29" x14ac:dyDescent="0.2">
      <c r="A5150" s="1">
        <v>45355</v>
      </c>
      <c r="B5150" t="s">
        <v>24</v>
      </c>
      <c r="C5150" t="s">
        <v>25</v>
      </c>
      <c r="D5150">
        <v>2022</v>
      </c>
      <c r="E5150" t="s">
        <v>75</v>
      </c>
      <c r="F5150" t="s">
        <v>59</v>
      </c>
      <c r="G5150" t="s">
        <v>28</v>
      </c>
      <c r="H5150" t="s">
        <v>407</v>
      </c>
      <c r="L5150" t="s">
        <v>408</v>
      </c>
      <c r="M5150" t="s">
        <v>409</v>
      </c>
      <c r="N5150" t="str">
        <f>_xlfn.CONCAT(Tableau1[[#This Row],[species_name]],Tableau1[[#This Row],[sub_reg]])</f>
        <v>Yellowfin tuna51.6</v>
      </c>
      <c r="O5150" t="s">
        <v>32</v>
      </c>
      <c r="P5150" t="s">
        <v>33</v>
      </c>
      <c r="Q5150" t="s">
        <v>34</v>
      </c>
      <c r="R5150">
        <v>180930.36</v>
      </c>
      <c r="S5150" t="s">
        <v>35</v>
      </c>
      <c r="T5150" t="s">
        <v>124</v>
      </c>
      <c r="U5150" t="s">
        <v>125</v>
      </c>
      <c r="V5150" t="s">
        <v>133</v>
      </c>
      <c r="W5150">
        <f>IFERROR(INDEX(#REF!,MATCH(Tableau1[[#This Row],[Identifiant pour calcul]],#REF!,0),9),0)</f>
        <v>0</v>
      </c>
      <c r="X5150">
        <f>Tableau1[[#This Row],[value]]*0.125*Tableau1[[#This Row],[Sequestration factor]]</f>
        <v>0</v>
      </c>
      <c r="Y5150" t="s">
        <v>39</v>
      </c>
      <c r="Z5150" t="s">
        <v>40</v>
      </c>
      <c r="AA5150" t="s">
        <v>39</v>
      </c>
      <c r="AB5150" t="e">
        <f>INDEX(#REF!,MATCH(Tableau1[[#This Row],[species_name]],#REF!,0),2)</f>
        <v>#REF!</v>
      </c>
      <c r="AC5150" s="3" t="e">
        <f>Tableau1[[#This Row],[value]]/Tableau1[[#This Row],[débarquements totaux de l''espèce]]</f>
        <v>#REF!</v>
      </c>
    </row>
    <row r="5151" spans="1:29" x14ac:dyDescent="0.2">
      <c r="A5151" s="1">
        <v>45355</v>
      </c>
      <c r="B5151" t="s">
        <v>24</v>
      </c>
      <c r="C5151" t="s">
        <v>25</v>
      </c>
      <c r="D5151">
        <v>2022</v>
      </c>
      <c r="E5151" t="s">
        <v>75</v>
      </c>
      <c r="F5151" t="s">
        <v>59</v>
      </c>
      <c r="G5151" t="s">
        <v>88</v>
      </c>
      <c r="H5151" t="s">
        <v>407</v>
      </c>
      <c r="L5151" t="s">
        <v>408</v>
      </c>
      <c r="M5151" t="s">
        <v>409</v>
      </c>
      <c r="N5151" t="str">
        <f>_xlfn.CONCAT(Tableau1[[#This Row],[species_name]],Tableau1[[#This Row],[sub_reg]])</f>
        <v>Yellowfin tuna51.8</v>
      </c>
      <c r="O5151" t="s">
        <v>32</v>
      </c>
      <c r="P5151" t="s">
        <v>33</v>
      </c>
      <c r="Q5151" t="s">
        <v>34</v>
      </c>
      <c r="R5151">
        <v>1136.0999999999999</v>
      </c>
      <c r="S5151" t="s">
        <v>35</v>
      </c>
      <c r="T5151" t="s">
        <v>124</v>
      </c>
      <c r="U5151" t="s">
        <v>125</v>
      </c>
      <c r="V5151" t="s">
        <v>411</v>
      </c>
      <c r="W5151">
        <f>IFERROR(INDEX(#REF!,MATCH(Tableau1[[#This Row],[Identifiant pour calcul]],#REF!,0),9),0)</f>
        <v>0</v>
      </c>
      <c r="X5151">
        <f>Tableau1[[#This Row],[value]]*0.125*Tableau1[[#This Row],[Sequestration factor]]</f>
        <v>0</v>
      </c>
      <c r="Y5151" t="s">
        <v>39</v>
      </c>
      <c r="Z5151" t="s">
        <v>40</v>
      </c>
      <c r="AA5151" t="s">
        <v>39</v>
      </c>
      <c r="AB5151" t="e">
        <f>INDEX(#REF!,MATCH(Tableau1[[#This Row],[species_name]],#REF!,0),2)</f>
        <v>#REF!</v>
      </c>
      <c r="AC5151" s="3" t="e">
        <f>Tableau1[[#This Row],[value]]/Tableau1[[#This Row],[débarquements totaux de l''espèce]]</f>
        <v>#REF!</v>
      </c>
    </row>
    <row r="5152" spans="1:29" x14ac:dyDescent="0.2">
      <c r="A5152" s="1">
        <v>45355</v>
      </c>
      <c r="B5152" t="s">
        <v>24</v>
      </c>
      <c r="C5152" t="s">
        <v>25</v>
      </c>
      <c r="D5152">
        <v>2022</v>
      </c>
      <c r="E5152" t="s">
        <v>75</v>
      </c>
      <c r="F5152" t="s">
        <v>59</v>
      </c>
      <c r="G5152" t="s">
        <v>88</v>
      </c>
      <c r="H5152" t="s">
        <v>407</v>
      </c>
      <c r="L5152" t="s">
        <v>408</v>
      </c>
      <c r="M5152" t="s">
        <v>409</v>
      </c>
      <c r="N5152" t="str">
        <f>_xlfn.CONCAT(Tableau1[[#This Row],[species_name]],Tableau1[[#This Row],[sub_reg]])</f>
        <v>Yellowfin tuna51.7</v>
      </c>
      <c r="O5152" t="s">
        <v>32</v>
      </c>
      <c r="P5152" t="s">
        <v>33</v>
      </c>
      <c r="Q5152" t="s">
        <v>34</v>
      </c>
      <c r="R5152">
        <v>9179.07</v>
      </c>
      <c r="S5152" t="s">
        <v>35</v>
      </c>
      <c r="T5152" t="s">
        <v>124</v>
      </c>
      <c r="U5152" t="s">
        <v>125</v>
      </c>
      <c r="V5152" t="s">
        <v>410</v>
      </c>
      <c r="W5152">
        <f>IFERROR(INDEX(#REF!,MATCH(Tableau1[[#This Row],[Identifiant pour calcul]],#REF!,0),9),0)</f>
        <v>0</v>
      </c>
      <c r="X5152">
        <f>Tableau1[[#This Row],[value]]*0.125*Tableau1[[#This Row],[Sequestration factor]]</f>
        <v>0</v>
      </c>
      <c r="Y5152" t="s">
        <v>39</v>
      </c>
      <c r="Z5152" t="s">
        <v>40</v>
      </c>
      <c r="AA5152" t="s">
        <v>39</v>
      </c>
      <c r="AB5152" t="e">
        <f>INDEX(#REF!,MATCH(Tableau1[[#This Row],[species_name]],#REF!,0),2)</f>
        <v>#REF!</v>
      </c>
      <c r="AC5152" s="3" t="e">
        <f>Tableau1[[#This Row],[value]]/Tableau1[[#This Row],[débarquements totaux de l''espèce]]</f>
        <v>#REF!</v>
      </c>
    </row>
    <row r="5153" spans="1:29" x14ac:dyDescent="0.2">
      <c r="A5153" s="1">
        <v>45355</v>
      </c>
      <c r="B5153" t="s">
        <v>24</v>
      </c>
      <c r="C5153" t="s">
        <v>25</v>
      </c>
      <c r="D5153">
        <v>2022</v>
      </c>
      <c r="E5153" t="s">
        <v>75</v>
      </c>
      <c r="F5153" t="s">
        <v>198</v>
      </c>
      <c r="G5153" t="s">
        <v>107</v>
      </c>
      <c r="H5153" t="s">
        <v>78</v>
      </c>
      <c r="L5153" t="s">
        <v>558</v>
      </c>
      <c r="M5153" t="s">
        <v>559</v>
      </c>
      <c r="N5153" t="str">
        <f>_xlfn.CONCAT(Tableau1[[#This Row],[species_name]],Tableau1[[#This Row],[sub_reg]])</f>
        <v>Yellowfin tuna31</v>
      </c>
      <c r="O5153" t="s">
        <v>32</v>
      </c>
      <c r="P5153" t="s">
        <v>33</v>
      </c>
      <c r="Q5153" t="s">
        <v>34</v>
      </c>
      <c r="R5153">
        <v>1331</v>
      </c>
      <c r="S5153" t="s">
        <v>35</v>
      </c>
      <c r="T5153" t="s">
        <v>124</v>
      </c>
      <c r="U5153" t="s">
        <v>125</v>
      </c>
      <c r="V5153" t="s">
        <v>83</v>
      </c>
      <c r="W5153">
        <f>IFERROR(INDEX(#REF!,MATCH(Tableau1[[#This Row],[Identifiant pour calcul]],#REF!,0),9),0)</f>
        <v>0</v>
      </c>
      <c r="X5153">
        <f>Tableau1[[#This Row],[value]]*0.125*Tableau1[[#This Row],[Sequestration factor]]</f>
        <v>0</v>
      </c>
      <c r="Y5153" t="s">
        <v>39</v>
      </c>
      <c r="Z5153" t="s">
        <v>40</v>
      </c>
      <c r="AA5153" t="s">
        <v>39</v>
      </c>
      <c r="AB5153" t="e">
        <f>INDEX(#REF!,MATCH(Tableau1[[#This Row],[species_name]],#REF!,0),2)</f>
        <v>#REF!</v>
      </c>
      <c r="AC5153" s="3" t="e">
        <f>Tableau1[[#This Row],[value]]/Tableau1[[#This Row],[débarquements totaux de l''espèce]]</f>
        <v>#REF!</v>
      </c>
    </row>
    <row r="5154" spans="1:29" x14ac:dyDescent="0.2">
      <c r="A5154" s="1">
        <v>45355</v>
      </c>
      <c r="B5154" t="s">
        <v>24</v>
      </c>
      <c r="C5154" t="s">
        <v>25</v>
      </c>
      <c r="D5154">
        <v>2022</v>
      </c>
      <c r="E5154" t="s">
        <v>75</v>
      </c>
      <c r="F5154" t="s">
        <v>59</v>
      </c>
      <c r="G5154" t="s">
        <v>107</v>
      </c>
      <c r="H5154" t="s">
        <v>407</v>
      </c>
      <c r="L5154" t="s">
        <v>568</v>
      </c>
      <c r="M5154" t="s">
        <v>569</v>
      </c>
      <c r="N5154" t="str">
        <f>_xlfn.CONCAT(Tableau1[[#This Row],[species_name]],Tableau1[[#This Row],[sub_reg]])</f>
        <v>Yellowfin tuna51.6</v>
      </c>
      <c r="O5154" t="s">
        <v>32</v>
      </c>
      <c r="P5154" t="s">
        <v>33</v>
      </c>
      <c r="Q5154" t="s">
        <v>34</v>
      </c>
      <c r="R5154">
        <v>1389.54</v>
      </c>
      <c r="S5154" t="s">
        <v>35</v>
      </c>
      <c r="T5154" t="s">
        <v>124</v>
      </c>
      <c r="U5154" t="s">
        <v>125</v>
      </c>
      <c r="V5154" t="s">
        <v>133</v>
      </c>
      <c r="W5154">
        <f>IFERROR(INDEX(#REF!,MATCH(Tableau1[[#This Row],[Identifiant pour calcul]],#REF!,0),9),0)</f>
        <v>0</v>
      </c>
      <c r="X5154">
        <f>Tableau1[[#This Row],[value]]*0.125*Tableau1[[#This Row],[Sequestration factor]]</f>
        <v>0</v>
      </c>
      <c r="Y5154" t="s">
        <v>39</v>
      </c>
      <c r="Z5154" t="s">
        <v>40</v>
      </c>
      <c r="AA5154" t="s">
        <v>39</v>
      </c>
      <c r="AB5154" t="e">
        <f>INDEX(#REF!,MATCH(Tableau1[[#This Row],[species_name]],#REF!,0),2)</f>
        <v>#REF!</v>
      </c>
      <c r="AC5154" s="3" t="e">
        <f>Tableau1[[#This Row],[value]]/Tableau1[[#This Row],[débarquements totaux de l''espèce]]</f>
        <v>#REF!</v>
      </c>
    </row>
    <row r="5155" spans="1:29" x14ac:dyDescent="0.2">
      <c r="A5155" s="1">
        <v>45355</v>
      </c>
      <c r="B5155" t="s">
        <v>24</v>
      </c>
      <c r="C5155" t="s">
        <v>25</v>
      </c>
      <c r="D5155">
        <v>2022</v>
      </c>
      <c r="E5155" t="s">
        <v>75</v>
      </c>
      <c r="F5155" t="s">
        <v>59</v>
      </c>
      <c r="G5155" t="s">
        <v>107</v>
      </c>
      <c r="H5155" t="s">
        <v>407</v>
      </c>
      <c r="L5155" t="s">
        <v>568</v>
      </c>
      <c r="M5155" t="s">
        <v>569</v>
      </c>
      <c r="N5155" t="str">
        <f>_xlfn.CONCAT(Tableau1[[#This Row],[species_name]],Tableau1[[#This Row],[sub_reg]])</f>
        <v>Yellowfin tuna51.7</v>
      </c>
      <c r="O5155" t="s">
        <v>32</v>
      </c>
      <c r="P5155" t="s">
        <v>33</v>
      </c>
      <c r="Q5155" t="s">
        <v>34</v>
      </c>
      <c r="R5155">
        <v>203728.82</v>
      </c>
      <c r="S5155" t="s">
        <v>35</v>
      </c>
      <c r="T5155" t="s">
        <v>124</v>
      </c>
      <c r="U5155" t="s">
        <v>125</v>
      </c>
      <c r="V5155" t="s">
        <v>410</v>
      </c>
      <c r="W5155">
        <f>IFERROR(INDEX(#REF!,MATCH(Tableau1[[#This Row],[Identifiant pour calcul]],#REF!,0),9),0)</f>
        <v>0</v>
      </c>
      <c r="X5155">
        <f>Tableau1[[#This Row],[value]]*0.125*Tableau1[[#This Row],[Sequestration factor]]</f>
        <v>0</v>
      </c>
      <c r="Y5155" t="s">
        <v>39</v>
      </c>
      <c r="Z5155" t="s">
        <v>40</v>
      </c>
      <c r="AA5155" t="s">
        <v>39</v>
      </c>
      <c r="AB5155" t="e">
        <f>INDEX(#REF!,MATCH(Tableau1[[#This Row],[species_name]],#REF!,0),2)</f>
        <v>#REF!</v>
      </c>
      <c r="AC5155" s="3" t="e">
        <f>Tableau1[[#This Row],[value]]/Tableau1[[#This Row],[débarquements totaux de l''espèce]]</f>
        <v>#REF!</v>
      </c>
    </row>
    <row r="5156" spans="1:29" x14ac:dyDescent="0.2">
      <c r="A5156" s="1">
        <v>45355</v>
      </c>
      <c r="B5156" t="s">
        <v>24</v>
      </c>
      <c r="C5156" t="s">
        <v>25</v>
      </c>
      <c r="D5156">
        <v>2022</v>
      </c>
      <c r="E5156" t="s">
        <v>75</v>
      </c>
      <c r="F5156" t="s">
        <v>59</v>
      </c>
      <c r="G5156" t="s">
        <v>107</v>
      </c>
      <c r="H5156" t="s">
        <v>128</v>
      </c>
      <c r="L5156" t="s">
        <v>129</v>
      </c>
      <c r="M5156" t="s">
        <v>130</v>
      </c>
      <c r="N5156" t="str">
        <f>_xlfn.CONCAT(Tableau1[[#This Row],[species_name]],Tableau1[[#This Row],[sub_reg]])</f>
        <v>Yellowfin tuna51.6</v>
      </c>
      <c r="O5156" t="s">
        <v>32</v>
      </c>
      <c r="P5156" t="s">
        <v>33</v>
      </c>
      <c r="Q5156" t="s">
        <v>34</v>
      </c>
      <c r="R5156">
        <v>142083</v>
      </c>
      <c r="S5156" t="s">
        <v>35</v>
      </c>
      <c r="T5156" t="s">
        <v>124</v>
      </c>
      <c r="U5156" t="s">
        <v>125</v>
      </c>
      <c r="V5156" t="s">
        <v>133</v>
      </c>
      <c r="W5156">
        <f>IFERROR(INDEX(#REF!,MATCH(Tableau1[[#This Row],[Identifiant pour calcul]],#REF!,0),9),0)</f>
        <v>0</v>
      </c>
      <c r="X5156">
        <f>Tableau1[[#This Row],[value]]*0.125*Tableau1[[#This Row],[Sequestration factor]]</f>
        <v>0</v>
      </c>
      <c r="Y5156" t="s">
        <v>39</v>
      </c>
      <c r="Z5156" t="s">
        <v>40</v>
      </c>
      <c r="AA5156" t="s">
        <v>39</v>
      </c>
      <c r="AB5156" t="e">
        <f>INDEX(#REF!,MATCH(Tableau1[[#This Row],[species_name]],#REF!,0),2)</f>
        <v>#REF!</v>
      </c>
      <c r="AC5156" s="3" t="e">
        <f>Tableau1[[#This Row],[value]]/Tableau1[[#This Row],[débarquements totaux de l''espèce]]</f>
        <v>#REF!</v>
      </c>
    </row>
    <row r="5157" spans="1:29" x14ac:dyDescent="0.2">
      <c r="A5157" s="1">
        <v>45355</v>
      </c>
      <c r="B5157" t="s">
        <v>24</v>
      </c>
      <c r="C5157" t="s">
        <v>25</v>
      </c>
      <c r="D5157">
        <v>2022</v>
      </c>
      <c r="E5157" t="s">
        <v>75</v>
      </c>
      <c r="F5157" t="s">
        <v>27</v>
      </c>
      <c r="G5157" t="s">
        <v>107</v>
      </c>
      <c r="H5157" t="s">
        <v>78</v>
      </c>
      <c r="L5157" t="s">
        <v>607</v>
      </c>
      <c r="M5157" t="s">
        <v>608</v>
      </c>
      <c r="N5157" t="str">
        <f>_xlfn.CONCAT(Tableau1[[#This Row],[species_name]],Tableau1[[#This Row],[sub_reg]])</f>
        <v>Yellowfin tuna31</v>
      </c>
      <c r="O5157" t="s">
        <v>32</v>
      </c>
      <c r="P5157" t="s">
        <v>33</v>
      </c>
      <c r="Q5157" t="s">
        <v>34</v>
      </c>
      <c r="R5157">
        <v>7119</v>
      </c>
      <c r="S5157" t="s">
        <v>35</v>
      </c>
      <c r="T5157" t="s">
        <v>124</v>
      </c>
      <c r="U5157" t="s">
        <v>125</v>
      </c>
      <c r="V5157" t="s">
        <v>83</v>
      </c>
      <c r="W5157">
        <f>IFERROR(INDEX(#REF!,MATCH(Tableau1[[#This Row],[Identifiant pour calcul]],#REF!,0),9),0)</f>
        <v>0</v>
      </c>
      <c r="X5157">
        <f>Tableau1[[#This Row],[value]]*0.125*Tableau1[[#This Row],[Sequestration factor]]</f>
        <v>0</v>
      </c>
      <c r="Y5157" t="s">
        <v>39</v>
      </c>
      <c r="Z5157" t="s">
        <v>40</v>
      </c>
      <c r="AA5157" t="s">
        <v>39</v>
      </c>
      <c r="AB5157" t="e">
        <f>INDEX(#REF!,MATCH(Tableau1[[#This Row],[species_name]],#REF!,0),2)</f>
        <v>#REF!</v>
      </c>
      <c r="AC5157" s="3" t="e">
        <f>Tableau1[[#This Row],[value]]/Tableau1[[#This Row],[débarquements totaux de l''espèce]]</f>
        <v>#REF!</v>
      </c>
    </row>
    <row r="5158" spans="1:29" x14ac:dyDescent="0.2">
      <c r="A5158" s="1">
        <v>45355</v>
      </c>
      <c r="B5158" t="s">
        <v>24</v>
      </c>
      <c r="C5158" t="s">
        <v>25</v>
      </c>
      <c r="D5158">
        <v>2022</v>
      </c>
      <c r="E5158" t="s">
        <v>75</v>
      </c>
      <c r="F5158" t="s">
        <v>239</v>
      </c>
      <c r="G5158" t="s">
        <v>107</v>
      </c>
      <c r="H5158" t="s">
        <v>78</v>
      </c>
      <c r="L5158" t="s">
        <v>424</v>
      </c>
      <c r="M5158" t="s">
        <v>425</v>
      </c>
      <c r="N5158" t="str">
        <f>_xlfn.CONCAT(Tableau1[[#This Row],[species_name]],Tableau1[[#This Row],[sub_reg]])</f>
        <v>Yellowfin tuna31</v>
      </c>
      <c r="O5158" t="s">
        <v>32</v>
      </c>
      <c r="P5158" t="s">
        <v>33</v>
      </c>
      <c r="Q5158" t="s">
        <v>34</v>
      </c>
      <c r="R5158">
        <v>4025</v>
      </c>
      <c r="S5158" t="s">
        <v>35</v>
      </c>
      <c r="T5158" t="s">
        <v>124</v>
      </c>
      <c r="U5158" t="s">
        <v>125</v>
      </c>
      <c r="V5158" t="s">
        <v>83</v>
      </c>
      <c r="W5158">
        <f>IFERROR(INDEX(#REF!,MATCH(Tableau1[[#This Row],[Identifiant pour calcul]],#REF!,0),9),0)</f>
        <v>0</v>
      </c>
      <c r="X5158">
        <f>Tableau1[[#This Row],[value]]*0.125*Tableau1[[#This Row],[Sequestration factor]]</f>
        <v>0</v>
      </c>
      <c r="Y5158" t="s">
        <v>39</v>
      </c>
      <c r="Z5158" t="s">
        <v>40</v>
      </c>
      <c r="AA5158" t="s">
        <v>39</v>
      </c>
      <c r="AB5158" t="e">
        <f>INDEX(#REF!,MATCH(Tableau1[[#This Row],[species_name]],#REF!,0),2)</f>
        <v>#REF!</v>
      </c>
      <c r="AC5158" s="3" t="e">
        <f>Tableau1[[#This Row],[value]]/Tableau1[[#This Row],[débarquements totaux de l''espèce]]</f>
        <v>#REF!</v>
      </c>
    </row>
    <row r="5159" spans="1:29" x14ac:dyDescent="0.2">
      <c r="A5159" s="1">
        <v>45355</v>
      </c>
      <c r="B5159" t="s">
        <v>24</v>
      </c>
      <c r="C5159" t="s">
        <v>25</v>
      </c>
      <c r="D5159">
        <v>2022</v>
      </c>
      <c r="E5159" t="s">
        <v>75</v>
      </c>
      <c r="F5159" t="s">
        <v>198</v>
      </c>
      <c r="G5159" t="s">
        <v>107</v>
      </c>
      <c r="H5159" t="s">
        <v>78</v>
      </c>
      <c r="L5159" t="s">
        <v>679</v>
      </c>
      <c r="M5159" t="s">
        <v>680</v>
      </c>
      <c r="N5159" t="str">
        <f>_xlfn.CONCAT(Tableau1[[#This Row],[species_name]],Tableau1[[#This Row],[sub_reg]])</f>
        <v>Yellowfin tuna31</v>
      </c>
      <c r="O5159" t="s">
        <v>32</v>
      </c>
      <c r="P5159" t="s">
        <v>33</v>
      </c>
      <c r="Q5159" t="s">
        <v>34</v>
      </c>
      <c r="R5159">
        <v>4724</v>
      </c>
      <c r="S5159" t="s">
        <v>35</v>
      </c>
      <c r="T5159" t="s">
        <v>124</v>
      </c>
      <c r="U5159" t="s">
        <v>125</v>
      </c>
      <c r="V5159" t="s">
        <v>83</v>
      </c>
      <c r="W5159">
        <f>IFERROR(INDEX(#REF!,MATCH(Tableau1[[#This Row],[Identifiant pour calcul]],#REF!,0),9),0)</f>
        <v>0</v>
      </c>
      <c r="X5159">
        <f>Tableau1[[#This Row],[value]]*0.125*Tableau1[[#This Row],[Sequestration factor]]</f>
        <v>0</v>
      </c>
      <c r="Y5159" t="s">
        <v>39</v>
      </c>
      <c r="Z5159" t="s">
        <v>40</v>
      </c>
      <c r="AA5159" t="s">
        <v>39</v>
      </c>
      <c r="AB5159" t="e">
        <f>INDEX(#REF!,MATCH(Tableau1[[#This Row],[species_name]],#REF!,0),2)</f>
        <v>#REF!</v>
      </c>
      <c r="AC5159" s="3" t="e">
        <f>Tableau1[[#This Row],[value]]/Tableau1[[#This Row],[débarquements totaux de l''espèce]]</f>
        <v>#REF!</v>
      </c>
    </row>
    <row r="5160" spans="1:29" x14ac:dyDescent="0.2">
      <c r="A5160" s="1">
        <v>45355</v>
      </c>
      <c r="B5160" t="s">
        <v>24</v>
      </c>
      <c r="C5160" t="s">
        <v>25</v>
      </c>
      <c r="D5160">
        <v>2022</v>
      </c>
      <c r="E5160" t="s">
        <v>75</v>
      </c>
      <c r="F5160" t="s">
        <v>59</v>
      </c>
      <c r="G5160" t="s">
        <v>107</v>
      </c>
      <c r="H5160" t="s">
        <v>488</v>
      </c>
      <c r="M5160" t="s">
        <v>686</v>
      </c>
      <c r="N5160" t="str">
        <f>_xlfn.CONCAT(Tableau1[[#This Row],[species_name]],Tableau1[[#This Row],[sub_reg]])</f>
        <v>Yellowfin tuna31</v>
      </c>
      <c r="O5160" t="s">
        <v>32</v>
      </c>
      <c r="P5160" t="s">
        <v>33</v>
      </c>
      <c r="Q5160" t="s">
        <v>34</v>
      </c>
      <c r="R5160">
        <v>143962</v>
      </c>
      <c r="S5160" t="s">
        <v>35</v>
      </c>
      <c r="T5160" t="s">
        <v>124</v>
      </c>
      <c r="U5160" t="s">
        <v>125</v>
      </c>
      <c r="V5160" t="s">
        <v>83</v>
      </c>
      <c r="W5160">
        <f>IFERROR(INDEX(#REF!,MATCH(Tableau1[[#This Row],[Identifiant pour calcul]],#REF!,0),9),0)</f>
        <v>0</v>
      </c>
      <c r="X5160">
        <f>Tableau1[[#This Row],[value]]*0.125*Tableau1[[#This Row],[Sequestration factor]]</f>
        <v>0</v>
      </c>
      <c r="Y5160" t="s">
        <v>39</v>
      </c>
      <c r="Z5160" t="s">
        <v>40</v>
      </c>
      <c r="AA5160" t="s">
        <v>39</v>
      </c>
      <c r="AB5160" t="e">
        <f>INDEX(#REF!,MATCH(Tableau1[[#This Row],[species_name]],#REF!,0),2)</f>
        <v>#REF!</v>
      </c>
      <c r="AC5160" s="3" t="e">
        <f>Tableau1[[#This Row],[value]]/Tableau1[[#This Row],[débarquements totaux de l''espèce]]</f>
        <v>#REF!</v>
      </c>
    </row>
    <row r="5161" spans="1:29" x14ac:dyDescent="0.2">
      <c r="A5161" s="1">
        <v>45355</v>
      </c>
      <c r="B5161" t="s">
        <v>24</v>
      </c>
      <c r="C5161" t="s">
        <v>25</v>
      </c>
      <c r="D5161">
        <v>2022</v>
      </c>
      <c r="E5161" t="s">
        <v>75</v>
      </c>
      <c r="F5161" t="s">
        <v>76</v>
      </c>
      <c r="G5161" t="s">
        <v>107</v>
      </c>
      <c r="H5161" t="s">
        <v>78</v>
      </c>
      <c r="L5161" t="s">
        <v>706</v>
      </c>
      <c r="M5161" t="s">
        <v>707</v>
      </c>
      <c r="N5161" t="str">
        <f>_xlfn.CONCAT(Tableau1[[#This Row],[species_name]],Tableau1[[#This Row],[sub_reg]])</f>
        <v>Yellowfin tuna31</v>
      </c>
      <c r="O5161" t="s">
        <v>32</v>
      </c>
      <c r="P5161" t="s">
        <v>33</v>
      </c>
      <c r="Q5161" t="s">
        <v>34</v>
      </c>
      <c r="R5161">
        <v>134603</v>
      </c>
      <c r="S5161" t="s">
        <v>35</v>
      </c>
      <c r="T5161" t="s">
        <v>124</v>
      </c>
      <c r="U5161" t="s">
        <v>125</v>
      </c>
      <c r="V5161" t="s">
        <v>83</v>
      </c>
      <c r="W5161">
        <f>IFERROR(INDEX(#REF!,MATCH(Tableau1[[#This Row],[Identifiant pour calcul]],#REF!,0),9),0)</f>
        <v>0</v>
      </c>
      <c r="X5161">
        <f>Tableau1[[#This Row],[value]]*0.125*Tableau1[[#This Row],[Sequestration factor]]</f>
        <v>0</v>
      </c>
      <c r="Y5161" t="s">
        <v>39</v>
      </c>
      <c r="Z5161" t="s">
        <v>40</v>
      </c>
      <c r="AA5161" t="s">
        <v>39</v>
      </c>
      <c r="AB5161" t="e">
        <f>INDEX(#REF!,MATCH(Tableau1[[#This Row],[species_name]],#REF!,0),2)</f>
        <v>#REF!</v>
      </c>
      <c r="AC5161" s="3" t="e">
        <f>Tableau1[[#This Row],[value]]/Tableau1[[#This Row],[débarquements totaux de l''espèce]]</f>
        <v>#REF!</v>
      </c>
    </row>
    <row r="5162" spans="1:29" x14ac:dyDescent="0.2">
      <c r="A5162" s="1">
        <v>45355</v>
      </c>
      <c r="B5162" t="s">
        <v>24</v>
      </c>
      <c r="C5162" t="s">
        <v>25</v>
      </c>
      <c r="D5162">
        <v>2022</v>
      </c>
      <c r="E5162" t="s">
        <v>75</v>
      </c>
      <c r="F5162" t="s">
        <v>59</v>
      </c>
      <c r="G5162" t="s">
        <v>77</v>
      </c>
      <c r="H5162" t="s">
        <v>407</v>
      </c>
      <c r="L5162" t="s">
        <v>568</v>
      </c>
      <c r="M5162" t="s">
        <v>569</v>
      </c>
      <c r="N5162" t="str">
        <f>_xlfn.CONCAT(Tableau1[[#This Row],[species_name]],Tableau1[[#This Row],[sub_reg]])</f>
        <v>Yellowfin tuna51.7</v>
      </c>
      <c r="O5162" t="s">
        <v>32</v>
      </c>
      <c r="P5162" t="s">
        <v>33</v>
      </c>
      <c r="Q5162" t="s">
        <v>34</v>
      </c>
      <c r="R5162">
        <v>26458.86</v>
      </c>
      <c r="S5162" t="s">
        <v>35</v>
      </c>
      <c r="T5162" t="s">
        <v>124</v>
      </c>
      <c r="U5162" t="s">
        <v>125</v>
      </c>
      <c r="V5162" t="s">
        <v>410</v>
      </c>
      <c r="W5162">
        <f>IFERROR(INDEX(#REF!,MATCH(Tableau1[[#This Row],[Identifiant pour calcul]],#REF!,0),9),0)</f>
        <v>0</v>
      </c>
      <c r="X5162">
        <f>Tableau1[[#This Row],[value]]*0.125*Tableau1[[#This Row],[Sequestration factor]]</f>
        <v>0</v>
      </c>
      <c r="Y5162" t="s">
        <v>39</v>
      </c>
      <c r="Z5162" t="s">
        <v>40</v>
      </c>
      <c r="AA5162" t="s">
        <v>39</v>
      </c>
      <c r="AB5162" t="e">
        <f>INDEX(#REF!,MATCH(Tableau1[[#This Row],[species_name]],#REF!,0),2)</f>
        <v>#REF!</v>
      </c>
      <c r="AC5162" s="3" t="e">
        <f>Tableau1[[#This Row],[value]]/Tableau1[[#This Row],[débarquements totaux de l''espèce]]</f>
        <v>#REF!</v>
      </c>
    </row>
    <row r="5163" spans="1:29" x14ac:dyDescent="0.2">
      <c r="A5163" s="1">
        <v>45355</v>
      </c>
      <c r="B5163" t="s">
        <v>24</v>
      </c>
      <c r="C5163" t="s">
        <v>25</v>
      </c>
      <c r="D5163">
        <v>2022</v>
      </c>
      <c r="E5163" t="s">
        <v>75</v>
      </c>
      <c r="F5163" t="s">
        <v>76</v>
      </c>
      <c r="G5163" t="s">
        <v>107</v>
      </c>
      <c r="H5163" t="s">
        <v>407</v>
      </c>
      <c r="L5163" t="s">
        <v>568</v>
      </c>
      <c r="M5163" t="s">
        <v>569</v>
      </c>
      <c r="N5163" t="str">
        <f>_xlfn.CONCAT(Tableau1[[#This Row],[species_name]],Tableau1[[#This Row],[sub_reg]])</f>
        <v>Yellowfin tuna51.7</v>
      </c>
      <c r="O5163" t="s">
        <v>32</v>
      </c>
      <c r="P5163" t="s">
        <v>33</v>
      </c>
      <c r="Q5163" t="s">
        <v>34</v>
      </c>
      <c r="R5163">
        <v>1201</v>
      </c>
      <c r="S5163" t="s">
        <v>35</v>
      </c>
      <c r="T5163" t="s">
        <v>124</v>
      </c>
      <c r="U5163" t="s">
        <v>125</v>
      </c>
      <c r="V5163" t="s">
        <v>410</v>
      </c>
      <c r="W5163">
        <f>IFERROR(INDEX(#REF!,MATCH(Tableau1[[#This Row],[Identifiant pour calcul]],#REF!,0),9),0)</f>
        <v>0</v>
      </c>
      <c r="X5163">
        <f>Tableau1[[#This Row],[value]]*0.125*Tableau1[[#This Row],[Sequestration factor]]</f>
        <v>0</v>
      </c>
      <c r="Y5163" t="s">
        <v>39</v>
      </c>
      <c r="Z5163" t="s">
        <v>40</v>
      </c>
      <c r="AA5163" t="s">
        <v>39</v>
      </c>
      <c r="AB5163" t="e">
        <f>INDEX(#REF!,MATCH(Tableau1[[#This Row],[species_name]],#REF!,0),2)</f>
        <v>#REF!</v>
      </c>
      <c r="AC5163" s="3" t="e">
        <f>Tableau1[[#This Row],[value]]/Tableau1[[#This Row],[débarquements totaux de l''espèce]]</f>
        <v>#REF!</v>
      </c>
    </row>
    <row r="5164" spans="1:29" x14ac:dyDescent="0.2">
      <c r="A5164" s="1">
        <v>45355</v>
      </c>
      <c r="B5164" t="s">
        <v>24</v>
      </c>
      <c r="C5164" t="s">
        <v>25</v>
      </c>
      <c r="D5164">
        <v>2022</v>
      </c>
      <c r="E5164" t="s">
        <v>75</v>
      </c>
      <c r="F5164" t="s">
        <v>76</v>
      </c>
      <c r="G5164" t="s">
        <v>107</v>
      </c>
      <c r="H5164" t="s">
        <v>78</v>
      </c>
      <c r="L5164" t="s">
        <v>79</v>
      </c>
      <c r="M5164" t="s">
        <v>80</v>
      </c>
      <c r="N5164" t="str">
        <f>_xlfn.CONCAT(Tableau1[[#This Row],[species_name]],Tableau1[[#This Row],[sub_reg]])</f>
        <v>Yellowfin tuna31</v>
      </c>
      <c r="O5164" t="s">
        <v>32</v>
      </c>
      <c r="P5164" t="s">
        <v>33</v>
      </c>
      <c r="Q5164" t="s">
        <v>34</v>
      </c>
      <c r="R5164">
        <v>18932</v>
      </c>
      <c r="S5164" t="s">
        <v>35</v>
      </c>
      <c r="T5164" t="s">
        <v>124</v>
      </c>
      <c r="U5164" t="s">
        <v>125</v>
      </c>
      <c r="V5164" t="s">
        <v>83</v>
      </c>
      <c r="W5164">
        <f>IFERROR(INDEX(#REF!,MATCH(Tableau1[[#This Row],[Identifiant pour calcul]],#REF!,0),9),0)</f>
        <v>0</v>
      </c>
      <c r="X5164">
        <f>Tableau1[[#This Row],[value]]*0.125*Tableau1[[#This Row],[Sequestration factor]]</f>
        <v>0</v>
      </c>
      <c r="Y5164" t="s">
        <v>39</v>
      </c>
      <c r="Z5164" t="s">
        <v>40</v>
      </c>
      <c r="AA5164" t="s">
        <v>39</v>
      </c>
      <c r="AB5164" t="e">
        <f>INDEX(#REF!,MATCH(Tableau1[[#This Row],[species_name]],#REF!,0),2)</f>
        <v>#REF!</v>
      </c>
      <c r="AC5164" s="3" t="e">
        <f>Tableau1[[#This Row],[value]]/Tableau1[[#This Row],[débarquements totaux de l''espèce]]</f>
        <v>#REF!</v>
      </c>
    </row>
    <row r="5165" spans="1:29" x14ac:dyDescent="0.2">
      <c r="A5165" s="1">
        <v>45355</v>
      </c>
      <c r="B5165" t="s">
        <v>24</v>
      </c>
      <c r="C5165" t="s">
        <v>25</v>
      </c>
      <c r="D5165">
        <v>2022</v>
      </c>
      <c r="E5165" t="s">
        <v>75</v>
      </c>
      <c r="F5165" t="s">
        <v>76</v>
      </c>
      <c r="G5165" t="s">
        <v>107</v>
      </c>
      <c r="H5165" t="s">
        <v>488</v>
      </c>
      <c r="L5165" t="s">
        <v>489</v>
      </c>
      <c r="M5165" t="s">
        <v>490</v>
      </c>
      <c r="N5165" t="str">
        <f>_xlfn.CONCAT(Tableau1[[#This Row],[species_name]],Tableau1[[#This Row],[sub_reg]])</f>
        <v>Yellowfin tuna31</v>
      </c>
      <c r="O5165" t="s">
        <v>32</v>
      </c>
      <c r="P5165" t="s">
        <v>33</v>
      </c>
      <c r="Q5165" t="s">
        <v>34</v>
      </c>
      <c r="R5165">
        <v>219506</v>
      </c>
      <c r="S5165" t="s">
        <v>35</v>
      </c>
      <c r="T5165" t="s">
        <v>124</v>
      </c>
      <c r="U5165" t="s">
        <v>125</v>
      </c>
      <c r="V5165" t="s">
        <v>83</v>
      </c>
      <c r="W5165">
        <f>IFERROR(INDEX(#REF!,MATCH(Tableau1[[#This Row],[Identifiant pour calcul]],#REF!,0),9),0)</f>
        <v>0</v>
      </c>
      <c r="X5165">
        <f>Tableau1[[#This Row],[value]]*0.125*Tableau1[[#This Row],[Sequestration factor]]</f>
        <v>0</v>
      </c>
      <c r="Y5165" t="s">
        <v>39</v>
      </c>
      <c r="Z5165" t="s">
        <v>40</v>
      </c>
      <c r="AA5165" t="s">
        <v>39</v>
      </c>
      <c r="AB5165" t="e">
        <f>INDEX(#REF!,MATCH(Tableau1[[#This Row],[species_name]],#REF!,0),2)</f>
        <v>#REF!</v>
      </c>
      <c r="AC5165" s="3" t="e">
        <f>Tableau1[[#This Row],[value]]/Tableau1[[#This Row],[débarquements totaux de l''espèce]]</f>
        <v>#REF!</v>
      </c>
    </row>
    <row r="5166" spans="1:29" x14ac:dyDescent="0.2">
      <c r="A5166" s="1">
        <v>45355</v>
      </c>
      <c r="B5166" t="s">
        <v>24</v>
      </c>
      <c r="C5166" t="s">
        <v>25</v>
      </c>
      <c r="D5166">
        <v>2022</v>
      </c>
      <c r="E5166" t="s">
        <v>75</v>
      </c>
      <c r="F5166" t="s">
        <v>59</v>
      </c>
      <c r="G5166" t="s">
        <v>77</v>
      </c>
      <c r="H5166" t="s">
        <v>488</v>
      </c>
      <c r="L5166" t="s">
        <v>489</v>
      </c>
      <c r="M5166" t="s">
        <v>490</v>
      </c>
      <c r="N5166" t="str">
        <f>_xlfn.CONCAT(Tableau1[[#This Row],[species_name]],Tableau1[[#This Row],[sub_reg]])</f>
        <v>Yellowfin tuna31</v>
      </c>
      <c r="O5166" t="s">
        <v>32</v>
      </c>
      <c r="P5166" t="s">
        <v>33</v>
      </c>
      <c r="Q5166" t="s">
        <v>34</v>
      </c>
      <c r="R5166">
        <v>10158</v>
      </c>
      <c r="S5166" t="s">
        <v>35</v>
      </c>
      <c r="T5166" t="s">
        <v>124</v>
      </c>
      <c r="U5166" t="s">
        <v>125</v>
      </c>
      <c r="V5166" t="s">
        <v>83</v>
      </c>
      <c r="W5166">
        <f>IFERROR(INDEX(#REF!,MATCH(Tableau1[[#This Row],[Identifiant pour calcul]],#REF!,0),9),0)</f>
        <v>0</v>
      </c>
      <c r="X5166">
        <f>Tableau1[[#This Row],[value]]*0.125*Tableau1[[#This Row],[Sequestration factor]]</f>
        <v>0</v>
      </c>
      <c r="Y5166" t="s">
        <v>39</v>
      </c>
      <c r="Z5166" t="s">
        <v>40</v>
      </c>
      <c r="AA5166" t="s">
        <v>39</v>
      </c>
      <c r="AB5166" t="e">
        <f>INDEX(#REF!,MATCH(Tableau1[[#This Row],[species_name]],#REF!,0),2)</f>
        <v>#REF!</v>
      </c>
      <c r="AC5166" s="3" t="e">
        <f>Tableau1[[#This Row],[value]]/Tableau1[[#This Row],[débarquements totaux de l''espèce]]</f>
        <v>#REF!</v>
      </c>
    </row>
    <row r="5167" spans="1:29" x14ac:dyDescent="0.2">
      <c r="A5167" s="1">
        <v>45355</v>
      </c>
      <c r="B5167" t="s">
        <v>24</v>
      </c>
      <c r="C5167" t="s">
        <v>25</v>
      </c>
      <c r="D5167">
        <v>2022</v>
      </c>
      <c r="E5167" t="s">
        <v>75</v>
      </c>
      <c r="F5167" t="s">
        <v>198</v>
      </c>
      <c r="G5167" t="s">
        <v>107</v>
      </c>
      <c r="H5167" t="s">
        <v>488</v>
      </c>
      <c r="L5167" t="s">
        <v>489</v>
      </c>
      <c r="M5167" t="s">
        <v>490</v>
      </c>
      <c r="N5167" t="str">
        <f>_xlfn.CONCAT(Tableau1[[#This Row],[species_name]],Tableau1[[#This Row],[sub_reg]])</f>
        <v>Yellowfin tuna31</v>
      </c>
      <c r="O5167" t="s">
        <v>32</v>
      </c>
      <c r="P5167" t="s">
        <v>33</v>
      </c>
      <c r="Q5167" t="s">
        <v>34</v>
      </c>
      <c r="R5167">
        <v>3497</v>
      </c>
      <c r="S5167" t="s">
        <v>35</v>
      </c>
      <c r="T5167" t="s">
        <v>124</v>
      </c>
      <c r="U5167" t="s">
        <v>125</v>
      </c>
      <c r="V5167" t="s">
        <v>83</v>
      </c>
      <c r="W5167">
        <f>IFERROR(INDEX(#REF!,MATCH(Tableau1[[#This Row],[Identifiant pour calcul]],#REF!,0),9),0)</f>
        <v>0</v>
      </c>
      <c r="X5167">
        <f>Tableau1[[#This Row],[value]]*0.125*Tableau1[[#This Row],[Sequestration factor]]</f>
        <v>0</v>
      </c>
      <c r="Y5167" t="s">
        <v>39</v>
      </c>
      <c r="Z5167" t="s">
        <v>40</v>
      </c>
      <c r="AA5167" t="s">
        <v>39</v>
      </c>
      <c r="AB5167" t="e">
        <f>INDEX(#REF!,MATCH(Tableau1[[#This Row],[species_name]],#REF!,0),2)</f>
        <v>#REF!</v>
      </c>
      <c r="AC5167" s="3" t="e">
        <f>Tableau1[[#This Row],[value]]/Tableau1[[#This Row],[débarquements totaux de l''espèce]]</f>
        <v>#REF!</v>
      </c>
    </row>
    <row r="5168" spans="1:29" x14ac:dyDescent="0.2">
      <c r="A5168" s="1">
        <v>45355</v>
      </c>
      <c r="B5168" t="s">
        <v>24</v>
      </c>
      <c r="C5168" t="s">
        <v>25</v>
      </c>
      <c r="D5168">
        <v>2022</v>
      </c>
      <c r="E5168" t="s">
        <v>75</v>
      </c>
      <c r="F5168" t="s">
        <v>198</v>
      </c>
      <c r="G5168" t="s">
        <v>159</v>
      </c>
      <c r="H5168" t="s">
        <v>199</v>
      </c>
      <c r="L5168" t="s">
        <v>200</v>
      </c>
      <c r="M5168" t="s">
        <v>201</v>
      </c>
      <c r="N5168" t="str">
        <f>_xlfn.CONCAT(Tableau1[[#This Row],[species_name]],Tableau1[[#This Row],[sub_reg]])</f>
        <v>Yellowfin tuna47</v>
      </c>
      <c r="O5168" t="s">
        <v>32</v>
      </c>
      <c r="P5168" t="s">
        <v>33</v>
      </c>
      <c r="Q5168" t="s">
        <v>34</v>
      </c>
      <c r="R5168">
        <v>816238</v>
      </c>
      <c r="S5168" t="s">
        <v>35</v>
      </c>
      <c r="T5168" t="s">
        <v>124</v>
      </c>
      <c r="U5168" t="s">
        <v>125</v>
      </c>
      <c r="V5168" t="s">
        <v>209</v>
      </c>
      <c r="W5168">
        <f>IFERROR(INDEX(#REF!,MATCH(Tableau1[[#This Row],[Identifiant pour calcul]],#REF!,0),9),0)</f>
        <v>0</v>
      </c>
      <c r="X5168">
        <f>Tableau1[[#This Row],[value]]*0.125*Tableau1[[#This Row],[Sequestration factor]]</f>
        <v>0</v>
      </c>
      <c r="Y5168" t="s">
        <v>39</v>
      </c>
      <c r="Z5168" t="s">
        <v>40</v>
      </c>
      <c r="AA5168" t="s">
        <v>39</v>
      </c>
      <c r="AB5168" t="e">
        <f>INDEX(#REF!,MATCH(Tableau1[[#This Row],[species_name]],#REF!,0),2)</f>
        <v>#REF!</v>
      </c>
      <c r="AC5168" s="3" t="e">
        <f>Tableau1[[#This Row],[value]]/Tableau1[[#This Row],[débarquements totaux de l''espèce]]</f>
        <v>#REF!</v>
      </c>
    </row>
    <row r="5169" spans="1:29" x14ac:dyDescent="0.2">
      <c r="A5169" s="1">
        <v>45355</v>
      </c>
      <c r="B5169" t="s">
        <v>24</v>
      </c>
      <c r="C5169" t="s">
        <v>25</v>
      </c>
      <c r="D5169">
        <v>2022</v>
      </c>
      <c r="E5169" t="s">
        <v>75</v>
      </c>
      <c r="F5169" t="s">
        <v>239</v>
      </c>
      <c r="G5169" t="s">
        <v>107</v>
      </c>
      <c r="H5169" t="s">
        <v>488</v>
      </c>
      <c r="M5169" t="s">
        <v>495</v>
      </c>
      <c r="N5169" t="str">
        <f>_xlfn.CONCAT(Tableau1[[#This Row],[species_name]],Tableau1[[#This Row],[sub_reg]])</f>
        <v>Yellowfin tuna31</v>
      </c>
      <c r="O5169" t="s">
        <v>32</v>
      </c>
      <c r="P5169" t="s">
        <v>33</v>
      </c>
      <c r="Q5169" t="s">
        <v>34</v>
      </c>
      <c r="R5169">
        <v>3627</v>
      </c>
      <c r="S5169" t="s">
        <v>35</v>
      </c>
      <c r="T5169" t="s">
        <v>124</v>
      </c>
      <c r="U5169" t="s">
        <v>125</v>
      </c>
      <c r="V5169" t="s">
        <v>83</v>
      </c>
      <c r="W5169">
        <f>IFERROR(INDEX(#REF!,MATCH(Tableau1[[#This Row],[Identifiant pour calcul]],#REF!,0),9),0)</f>
        <v>0</v>
      </c>
      <c r="X5169">
        <f>Tableau1[[#This Row],[value]]*0.125*Tableau1[[#This Row],[Sequestration factor]]</f>
        <v>0</v>
      </c>
      <c r="Y5169" t="s">
        <v>39</v>
      </c>
      <c r="Z5169" t="s">
        <v>40</v>
      </c>
      <c r="AA5169" t="s">
        <v>39</v>
      </c>
      <c r="AB5169" t="e">
        <f>INDEX(#REF!,MATCH(Tableau1[[#This Row],[species_name]],#REF!,0),2)</f>
        <v>#REF!</v>
      </c>
      <c r="AC5169" s="3" t="e">
        <f>Tableau1[[#This Row],[value]]/Tableau1[[#This Row],[débarquements totaux de l''espèce]]</f>
        <v>#REF!</v>
      </c>
    </row>
    <row r="5170" spans="1:29" x14ac:dyDescent="0.2">
      <c r="A5170" s="1">
        <v>45355</v>
      </c>
      <c r="B5170" t="s">
        <v>24</v>
      </c>
      <c r="C5170" t="s">
        <v>25</v>
      </c>
      <c r="D5170">
        <v>2022</v>
      </c>
      <c r="E5170" t="s">
        <v>86</v>
      </c>
      <c r="F5170" t="s">
        <v>158</v>
      </c>
      <c r="G5170" t="s">
        <v>88</v>
      </c>
      <c r="H5170" t="s">
        <v>29</v>
      </c>
      <c r="L5170" t="s">
        <v>373</v>
      </c>
      <c r="M5170" t="s">
        <v>374</v>
      </c>
      <c r="N5170" t="str">
        <f>_xlfn.CONCAT(Tableau1[[#This Row],[species_name]],Tableau1[[#This Row],[sub_reg]])</f>
        <v>Yellowfin tuna27.7.e</v>
      </c>
      <c r="O5170" t="s">
        <v>32</v>
      </c>
      <c r="P5170" t="s">
        <v>33</v>
      </c>
      <c r="Q5170" t="s">
        <v>34</v>
      </c>
      <c r="R5170">
        <v>2877.81</v>
      </c>
      <c r="S5170" t="s">
        <v>35</v>
      </c>
      <c r="T5170" t="s">
        <v>124</v>
      </c>
      <c r="U5170" t="s">
        <v>125</v>
      </c>
      <c r="V5170" t="s">
        <v>226</v>
      </c>
      <c r="W5170">
        <f>IFERROR(INDEX(#REF!,MATCH(Tableau1[[#This Row],[Identifiant pour calcul]],#REF!,0),9),0)</f>
        <v>0</v>
      </c>
      <c r="X5170">
        <f>Tableau1[[#This Row],[value]]*0.125*Tableau1[[#This Row],[Sequestration factor]]</f>
        <v>0</v>
      </c>
      <c r="Y5170" t="s">
        <v>39</v>
      </c>
      <c r="Z5170" t="s">
        <v>40</v>
      </c>
      <c r="AA5170" t="s">
        <v>39</v>
      </c>
      <c r="AB5170" t="e">
        <f>INDEX(#REF!,MATCH(Tableau1[[#This Row],[species_name]],#REF!,0),2)</f>
        <v>#REF!</v>
      </c>
      <c r="AC5170" s="3" t="e">
        <f>Tableau1[[#This Row],[value]]/Tableau1[[#This Row],[débarquements totaux de l''espèce]]</f>
        <v>#REF!</v>
      </c>
    </row>
    <row r="5171" spans="1:29" x14ac:dyDescent="0.2">
      <c r="A5171" s="1">
        <v>45355</v>
      </c>
      <c r="B5171" t="s">
        <v>24</v>
      </c>
      <c r="C5171" t="s">
        <v>25</v>
      </c>
      <c r="D5171">
        <v>2022</v>
      </c>
      <c r="E5171" t="s">
        <v>75</v>
      </c>
      <c r="F5171" t="s">
        <v>59</v>
      </c>
      <c r="G5171" t="s">
        <v>88</v>
      </c>
      <c r="H5171" t="s">
        <v>407</v>
      </c>
      <c r="L5171" t="s">
        <v>408</v>
      </c>
      <c r="M5171" t="s">
        <v>409</v>
      </c>
      <c r="N5171" t="str">
        <f>_xlfn.CONCAT(Tableau1[[#This Row],[species_name]],Tableau1[[#This Row],[sub_reg]])</f>
        <v>Yellowfin tuna51.6</v>
      </c>
      <c r="O5171" t="s">
        <v>32</v>
      </c>
      <c r="P5171" t="s">
        <v>33</v>
      </c>
      <c r="Q5171" t="s">
        <v>34</v>
      </c>
      <c r="R5171">
        <v>19299.52</v>
      </c>
      <c r="S5171" t="s">
        <v>35</v>
      </c>
      <c r="T5171" t="s">
        <v>124</v>
      </c>
      <c r="U5171" t="s">
        <v>125</v>
      </c>
      <c r="V5171" t="s">
        <v>133</v>
      </c>
      <c r="W5171">
        <f>IFERROR(INDEX(#REF!,MATCH(Tableau1[[#This Row],[Identifiant pour calcul]],#REF!,0),9),0)</f>
        <v>0</v>
      </c>
      <c r="X5171">
        <f>Tableau1[[#This Row],[value]]*0.125*Tableau1[[#This Row],[Sequestration factor]]</f>
        <v>0</v>
      </c>
      <c r="Y5171" t="s">
        <v>39</v>
      </c>
      <c r="Z5171" t="s">
        <v>40</v>
      </c>
      <c r="AA5171" t="s">
        <v>39</v>
      </c>
      <c r="AB5171" t="e">
        <f>INDEX(#REF!,MATCH(Tableau1[[#This Row],[species_name]],#REF!,0),2)</f>
        <v>#REF!</v>
      </c>
      <c r="AC5171" s="3" t="e">
        <f>Tableau1[[#This Row],[value]]/Tableau1[[#This Row],[débarquements totaux de l''espèce]]</f>
        <v>#REF!</v>
      </c>
    </row>
    <row r="5172" spans="1:29" x14ac:dyDescent="0.2">
      <c r="A5172" s="1">
        <v>45355</v>
      </c>
      <c r="B5172" t="s">
        <v>24</v>
      </c>
      <c r="C5172" t="s">
        <v>25</v>
      </c>
      <c r="D5172">
        <v>2022</v>
      </c>
      <c r="E5172" t="s">
        <v>75</v>
      </c>
      <c r="F5172" t="s">
        <v>76</v>
      </c>
      <c r="G5172" t="s">
        <v>77</v>
      </c>
      <c r="H5172" t="s">
        <v>488</v>
      </c>
      <c r="L5172" t="s">
        <v>489</v>
      </c>
      <c r="M5172" t="s">
        <v>490</v>
      </c>
      <c r="N5172" t="str">
        <f>_xlfn.CONCAT(Tableau1[[#This Row],[species_name]],Tableau1[[#This Row],[sub_reg]])</f>
        <v>Yellowfin tuna31</v>
      </c>
      <c r="O5172" t="s">
        <v>32</v>
      </c>
      <c r="P5172" t="s">
        <v>33</v>
      </c>
      <c r="Q5172" t="s">
        <v>34</v>
      </c>
      <c r="R5172">
        <v>2653</v>
      </c>
      <c r="S5172" t="s">
        <v>35</v>
      </c>
      <c r="T5172" t="s">
        <v>124</v>
      </c>
      <c r="U5172" t="s">
        <v>125</v>
      </c>
      <c r="V5172" t="s">
        <v>83</v>
      </c>
      <c r="W5172">
        <f>IFERROR(INDEX(#REF!,MATCH(Tableau1[[#This Row],[Identifiant pour calcul]],#REF!,0),9),0)</f>
        <v>0</v>
      </c>
      <c r="X5172">
        <f>Tableau1[[#This Row],[value]]*0.125*Tableau1[[#This Row],[Sequestration factor]]</f>
        <v>0</v>
      </c>
      <c r="Y5172" t="s">
        <v>39</v>
      </c>
      <c r="Z5172" t="s">
        <v>40</v>
      </c>
      <c r="AA5172" t="s">
        <v>39</v>
      </c>
      <c r="AB5172" t="e">
        <f>INDEX(#REF!,MATCH(Tableau1[[#This Row],[species_name]],#REF!,0),2)</f>
        <v>#REF!</v>
      </c>
      <c r="AC5172" s="3" t="e">
        <f>Tableau1[[#This Row],[value]]/Tableau1[[#This Row],[débarquements totaux de l''espèce]]</f>
        <v>#REF!</v>
      </c>
    </row>
    <row r="5173" spans="1:29" x14ac:dyDescent="0.2">
      <c r="A5173" s="1">
        <v>45355</v>
      </c>
      <c r="B5173" t="s">
        <v>24</v>
      </c>
      <c r="C5173" t="s">
        <v>25</v>
      </c>
      <c r="D5173">
        <v>2022</v>
      </c>
      <c r="E5173" t="s">
        <v>75</v>
      </c>
      <c r="F5173" t="s">
        <v>59</v>
      </c>
      <c r="G5173" t="s">
        <v>28</v>
      </c>
      <c r="H5173" t="s">
        <v>407</v>
      </c>
      <c r="L5173" t="s">
        <v>408</v>
      </c>
      <c r="M5173" t="s">
        <v>409</v>
      </c>
      <c r="N5173" t="str">
        <f>_xlfn.CONCAT(Tableau1[[#This Row],[species_name]],Tableau1[[#This Row],[sub_reg]])</f>
        <v>Yellowfin tuna51.7</v>
      </c>
      <c r="O5173" t="s">
        <v>32</v>
      </c>
      <c r="P5173" t="s">
        <v>33</v>
      </c>
      <c r="Q5173" t="s">
        <v>34</v>
      </c>
      <c r="R5173">
        <v>47087.13</v>
      </c>
      <c r="S5173" t="s">
        <v>35</v>
      </c>
      <c r="T5173" t="s">
        <v>124</v>
      </c>
      <c r="U5173" t="s">
        <v>125</v>
      </c>
      <c r="V5173" t="s">
        <v>410</v>
      </c>
      <c r="W5173">
        <f>IFERROR(INDEX(#REF!,MATCH(Tableau1[[#This Row],[Identifiant pour calcul]],#REF!,0),9),0)</f>
        <v>0</v>
      </c>
      <c r="X5173">
        <f>Tableau1[[#This Row],[value]]*0.125*Tableau1[[#This Row],[Sequestration factor]]</f>
        <v>0</v>
      </c>
      <c r="Y5173" t="s">
        <v>39</v>
      </c>
      <c r="Z5173" t="s">
        <v>40</v>
      </c>
      <c r="AA5173" t="s">
        <v>39</v>
      </c>
      <c r="AB5173" t="e">
        <f>INDEX(#REF!,MATCH(Tableau1[[#This Row],[species_name]],#REF!,0),2)</f>
        <v>#REF!</v>
      </c>
      <c r="AC5173" s="3" t="e">
        <f>Tableau1[[#This Row],[value]]/Tableau1[[#This Row],[débarquements totaux de l''espèce]]</f>
        <v>#REF!</v>
      </c>
    </row>
    <row r="5174" spans="1:29" x14ac:dyDescent="0.2">
      <c r="A5174" s="1">
        <v>45355</v>
      </c>
      <c r="B5174" t="s">
        <v>24</v>
      </c>
      <c r="C5174" t="s">
        <v>25</v>
      </c>
      <c r="D5174">
        <v>2022</v>
      </c>
      <c r="E5174" t="s">
        <v>26</v>
      </c>
      <c r="F5174" t="s">
        <v>27</v>
      </c>
      <c r="G5174" t="s">
        <v>28</v>
      </c>
      <c r="H5174" t="s">
        <v>29</v>
      </c>
      <c r="L5174" t="s">
        <v>30</v>
      </c>
      <c r="M5174" t="s">
        <v>31</v>
      </c>
      <c r="N5174" t="str">
        <f>_xlfn.CONCAT(Tableau1[[#This Row],[species_name]],Tableau1[[#This Row],[sub_reg]])</f>
        <v>Symphodus wrasses neisa 8</v>
      </c>
      <c r="O5174" t="s">
        <v>32</v>
      </c>
      <c r="P5174" t="s">
        <v>33</v>
      </c>
      <c r="Q5174" t="s">
        <v>34</v>
      </c>
      <c r="R5174">
        <v>7431.625</v>
      </c>
      <c r="S5174" t="s">
        <v>35</v>
      </c>
      <c r="T5174" t="s">
        <v>57</v>
      </c>
      <c r="U5174" t="s">
        <v>58</v>
      </c>
      <c r="V5174" t="s">
        <v>38</v>
      </c>
      <c r="W5174">
        <f>IFERROR(INDEX(#REF!,MATCH(Tableau1[[#This Row],[Identifiant pour calcul]],#REF!,0),9),0)</f>
        <v>0</v>
      </c>
      <c r="X5174">
        <f>Tableau1[[#This Row],[value]]*0.125*Tableau1[[#This Row],[Sequestration factor]]</f>
        <v>0</v>
      </c>
      <c r="Y5174" t="s">
        <v>39</v>
      </c>
      <c r="Z5174" t="s">
        <v>40</v>
      </c>
      <c r="AA5174" t="s">
        <v>39</v>
      </c>
      <c r="AB5174" t="e">
        <f>INDEX(#REF!,MATCH(Tableau1[[#This Row],[species_name]],#REF!,0),2)</f>
        <v>#REF!</v>
      </c>
      <c r="AC5174" s="3" t="e">
        <f>Tableau1[[#This Row],[value]]/Tableau1[[#This Row],[débarquements totaux de l''espèce]]</f>
        <v>#REF!</v>
      </c>
    </row>
    <row r="5175" spans="1:29" x14ac:dyDescent="0.2">
      <c r="A5175" s="1">
        <v>45355</v>
      </c>
      <c r="B5175" t="s">
        <v>24</v>
      </c>
      <c r="C5175" t="s">
        <v>25</v>
      </c>
      <c r="D5175">
        <v>2022</v>
      </c>
      <c r="E5175" t="s">
        <v>26</v>
      </c>
      <c r="F5175" t="s">
        <v>27</v>
      </c>
      <c r="G5175" t="s">
        <v>277</v>
      </c>
      <c r="H5175" t="s">
        <v>29</v>
      </c>
      <c r="M5175" t="s">
        <v>749</v>
      </c>
      <c r="N5175" t="str">
        <f>_xlfn.CONCAT(Tableau1[[#This Row],[species_name]],Tableau1[[#This Row],[sub_reg]])</f>
        <v>Symphodus wrasses neisa 8</v>
      </c>
      <c r="O5175" t="s">
        <v>32</v>
      </c>
      <c r="P5175" t="s">
        <v>33</v>
      </c>
      <c r="Q5175" t="s">
        <v>34</v>
      </c>
      <c r="R5175">
        <v>2567.5754000000002</v>
      </c>
      <c r="S5175" t="s">
        <v>35</v>
      </c>
      <c r="T5175" t="s">
        <v>57</v>
      </c>
      <c r="U5175" t="s">
        <v>58</v>
      </c>
      <c r="V5175" t="s">
        <v>38</v>
      </c>
      <c r="W5175">
        <f>IFERROR(INDEX(#REF!,MATCH(Tableau1[[#This Row],[Identifiant pour calcul]],#REF!,0),9),0)</f>
        <v>0</v>
      </c>
      <c r="X5175">
        <f>Tableau1[[#This Row],[value]]*0.125*Tableau1[[#This Row],[Sequestration factor]]</f>
        <v>0</v>
      </c>
      <c r="Y5175" t="s">
        <v>39</v>
      </c>
      <c r="Z5175" t="s">
        <v>40</v>
      </c>
      <c r="AA5175" t="s">
        <v>39</v>
      </c>
      <c r="AB5175" t="e">
        <f>INDEX(#REF!,MATCH(Tableau1[[#This Row],[species_name]],#REF!,0),2)</f>
        <v>#REF!</v>
      </c>
      <c r="AC5175" s="3" t="e">
        <f>Tableau1[[#This Row],[value]]/Tableau1[[#This Row],[débarquements totaux de l''espèce]]</f>
        <v>#REF!</v>
      </c>
    </row>
    <row r="5176" spans="1:29" x14ac:dyDescent="0.2">
      <c r="A5176" s="1">
        <v>45355</v>
      </c>
      <c r="B5176" t="s">
        <v>24</v>
      </c>
      <c r="C5176" t="s">
        <v>25</v>
      </c>
      <c r="D5176">
        <v>2022</v>
      </c>
      <c r="E5176" t="s">
        <v>26</v>
      </c>
      <c r="F5176" t="s">
        <v>27</v>
      </c>
      <c r="G5176" t="s">
        <v>277</v>
      </c>
      <c r="H5176" t="s">
        <v>29</v>
      </c>
      <c r="M5176" t="s">
        <v>749</v>
      </c>
      <c r="N5176" t="str">
        <f>_xlfn.CONCAT(Tableau1[[#This Row],[species_name]],Tableau1[[#This Row],[sub_reg]])</f>
        <v>Symphodus wrasses neisa 7</v>
      </c>
      <c r="O5176" t="s">
        <v>32</v>
      </c>
      <c r="P5176" t="s">
        <v>33</v>
      </c>
      <c r="Q5176" t="s">
        <v>34</v>
      </c>
      <c r="R5176">
        <v>9150.2044000000005</v>
      </c>
      <c r="S5176" t="s">
        <v>35</v>
      </c>
      <c r="T5176" t="s">
        <v>57</v>
      </c>
      <c r="U5176" t="s">
        <v>58</v>
      </c>
      <c r="V5176" t="s">
        <v>62</v>
      </c>
      <c r="W5176">
        <f>IFERROR(INDEX(#REF!,MATCH(Tableau1[[#This Row],[Identifiant pour calcul]],#REF!,0),9),0)</f>
        <v>0</v>
      </c>
      <c r="X5176">
        <f>Tableau1[[#This Row],[value]]*0.125*Tableau1[[#This Row],[Sequestration factor]]</f>
        <v>0</v>
      </c>
      <c r="Y5176" t="s">
        <v>39</v>
      </c>
      <c r="Z5176" t="s">
        <v>40</v>
      </c>
      <c r="AA5176" t="s">
        <v>39</v>
      </c>
      <c r="AB5176" t="e">
        <f>INDEX(#REF!,MATCH(Tableau1[[#This Row],[species_name]],#REF!,0),2)</f>
        <v>#REF!</v>
      </c>
      <c r="AC5176" s="3" t="e">
        <f>Tableau1[[#This Row],[value]]/Tableau1[[#This Row],[débarquements totaux de l''espèce]]</f>
        <v>#REF!</v>
      </c>
    </row>
    <row r="5177" spans="1:29" x14ac:dyDescent="0.2">
      <c r="A5177" s="1">
        <v>45355</v>
      </c>
      <c r="B5177" t="s">
        <v>24</v>
      </c>
      <c r="C5177" t="s">
        <v>25</v>
      </c>
      <c r="D5177">
        <v>2022</v>
      </c>
      <c r="E5177" t="s">
        <v>26</v>
      </c>
      <c r="F5177" t="s">
        <v>602</v>
      </c>
      <c r="G5177" t="s">
        <v>277</v>
      </c>
      <c r="H5177" t="s">
        <v>29</v>
      </c>
      <c r="L5177" t="s">
        <v>605</v>
      </c>
      <c r="M5177" t="s">
        <v>606</v>
      </c>
      <c r="N5177" t="str">
        <f>_xlfn.CONCAT(Tableau1[[#This Row],[species_name]],Tableau1[[#This Row],[sub_reg]])</f>
        <v>Symphodus wrasses neisa 7</v>
      </c>
      <c r="O5177" t="s">
        <v>32</v>
      </c>
      <c r="P5177" t="s">
        <v>33</v>
      </c>
      <c r="Q5177" t="s">
        <v>34</v>
      </c>
      <c r="R5177">
        <v>18472.248</v>
      </c>
      <c r="S5177" t="s">
        <v>35</v>
      </c>
      <c r="T5177" t="s">
        <v>57</v>
      </c>
      <c r="U5177" t="s">
        <v>58</v>
      </c>
      <c r="V5177" t="s">
        <v>62</v>
      </c>
      <c r="W5177">
        <f>IFERROR(INDEX(#REF!,MATCH(Tableau1[[#This Row],[Identifiant pour calcul]],#REF!,0),9),0)</f>
        <v>0</v>
      </c>
      <c r="X5177">
        <f>Tableau1[[#This Row],[value]]*0.125*Tableau1[[#This Row],[Sequestration factor]]</f>
        <v>0</v>
      </c>
      <c r="Y5177" t="s">
        <v>39</v>
      </c>
      <c r="Z5177" t="s">
        <v>40</v>
      </c>
      <c r="AA5177" t="s">
        <v>39</v>
      </c>
      <c r="AB5177" t="e">
        <f>INDEX(#REF!,MATCH(Tableau1[[#This Row],[species_name]],#REF!,0),2)</f>
        <v>#REF!</v>
      </c>
      <c r="AC5177" s="3" t="e">
        <f>Tableau1[[#This Row],[value]]/Tableau1[[#This Row],[débarquements totaux de l''espèce]]</f>
        <v>#REF!</v>
      </c>
    </row>
    <row r="5178" spans="1:29" x14ac:dyDescent="0.2">
      <c r="A5178" s="1">
        <v>45355</v>
      </c>
      <c r="B5178" t="s">
        <v>24</v>
      </c>
      <c r="C5178" t="s">
        <v>25</v>
      </c>
      <c r="D5178">
        <v>2022</v>
      </c>
      <c r="E5178" t="s">
        <v>75</v>
      </c>
      <c r="F5178" t="s">
        <v>27</v>
      </c>
      <c r="G5178" t="s">
        <v>77</v>
      </c>
      <c r="H5178" t="s">
        <v>613</v>
      </c>
      <c r="L5178" t="s">
        <v>666</v>
      </c>
      <c r="M5178" t="s">
        <v>667</v>
      </c>
      <c r="N5178" t="str">
        <f>_xlfn.CONCAT(Tableau1[[#This Row],[species_name]],Tableau1[[#This Row],[sub_reg]])</f>
        <v>Acoupa weakfish31</v>
      </c>
      <c r="O5178" t="s">
        <v>32</v>
      </c>
      <c r="P5178" t="s">
        <v>33</v>
      </c>
      <c r="Q5178" t="s">
        <v>34</v>
      </c>
      <c r="R5178">
        <v>12736.715200000001</v>
      </c>
      <c r="S5178" t="s">
        <v>35</v>
      </c>
      <c r="T5178" t="s">
        <v>675</v>
      </c>
      <c r="U5178" t="s">
        <v>676</v>
      </c>
      <c r="V5178" t="s">
        <v>83</v>
      </c>
      <c r="W5178">
        <f>IFERROR(INDEX(#REF!,MATCH(Tableau1[[#This Row],[Identifiant pour calcul]],#REF!,0),9),0)</f>
        <v>0</v>
      </c>
      <c r="X5178">
        <f>Tableau1[[#This Row],[value]]*0.125*Tableau1[[#This Row],[Sequestration factor]]</f>
        <v>0</v>
      </c>
      <c r="Y5178" t="s">
        <v>39</v>
      </c>
      <c r="Z5178" t="s">
        <v>40</v>
      </c>
      <c r="AA5178" t="s">
        <v>39</v>
      </c>
      <c r="AB5178" t="e">
        <f>INDEX(#REF!,MATCH(Tableau1[[#This Row],[species_name]],#REF!,0),2)</f>
        <v>#REF!</v>
      </c>
      <c r="AC5178" s="3" t="e">
        <f>Tableau1[[#This Row],[value]]/Tableau1[[#This Row],[débarquements totaux de l''espèce]]</f>
        <v>#REF!</v>
      </c>
    </row>
    <row r="5179" spans="1:29" x14ac:dyDescent="0.2">
      <c r="A5179" s="1">
        <v>45355</v>
      </c>
      <c r="B5179" t="s">
        <v>24</v>
      </c>
      <c r="C5179" t="s">
        <v>25</v>
      </c>
      <c r="D5179">
        <v>2022</v>
      </c>
      <c r="E5179" t="s">
        <v>75</v>
      </c>
      <c r="F5179" t="s">
        <v>27</v>
      </c>
      <c r="G5179" t="s">
        <v>77</v>
      </c>
      <c r="H5179" t="s">
        <v>613</v>
      </c>
      <c r="L5179" t="s">
        <v>713</v>
      </c>
      <c r="M5179" t="s">
        <v>714</v>
      </c>
      <c r="N5179" t="str">
        <f>_xlfn.CONCAT(Tableau1[[#This Row],[species_name]],Tableau1[[#This Row],[sub_reg]])</f>
        <v>Acoupa weakfish31</v>
      </c>
      <c r="O5179" t="s">
        <v>32</v>
      </c>
      <c r="P5179" t="s">
        <v>33</v>
      </c>
      <c r="Q5179" t="s">
        <v>34</v>
      </c>
      <c r="R5179">
        <v>297264.81170000002</v>
      </c>
      <c r="S5179" t="s">
        <v>35</v>
      </c>
      <c r="T5179" t="s">
        <v>675</v>
      </c>
      <c r="U5179" t="s">
        <v>676</v>
      </c>
      <c r="V5179" t="s">
        <v>83</v>
      </c>
      <c r="W5179">
        <f>IFERROR(INDEX(#REF!,MATCH(Tableau1[[#This Row],[Identifiant pour calcul]],#REF!,0),9),0)</f>
        <v>0</v>
      </c>
      <c r="X5179">
        <f>Tableau1[[#This Row],[value]]*0.125*Tableau1[[#This Row],[Sequestration factor]]</f>
        <v>0</v>
      </c>
      <c r="Y5179" t="s">
        <v>39</v>
      </c>
      <c r="Z5179" t="s">
        <v>40</v>
      </c>
      <c r="AA5179" t="s">
        <v>39</v>
      </c>
      <c r="AB5179" t="e">
        <f>INDEX(#REF!,MATCH(Tableau1[[#This Row],[species_name]],#REF!,0),2)</f>
        <v>#REF!</v>
      </c>
      <c r="AC5179" s="3" t="e">
        <f>Tableau1[[#This Row],[value]]/Tableau1[[#This Row],[débarquements totaux de l''espèce]]</f>
        <v>#REF!</v>
      </c>
    </row>
    <row r="5180" spans="1:29" x14ac:dyDescent="0.2">
      <c r="A5180" s="1">
        <v>45355</v>
      </c>
      <c r="B5180" t="s">
        <v>24</v>
      </c>
      <c r="C5180" t="s">
        <v>25</v>
      </c>
      <c r="D5180">
        <v>2022</v>
      </c>
      <c r="E5180" t="s">
        <v>75</v>
      </c>
      <c r="F5180" t="s">
        <v>27</v>
      </c>
      <c r="G5180" t="s">
        <v>77</v>
      </c>
      <c r="H5180" t="s">
        <v>613</v>
      </c>
      <c r="L5180" t="s">
        <v>713</v>
      </c>
      <c r="M5180" t="s">
        <v>714</v>
      </c>
      <c r="N5180" t="str">
        <f>_xlfn.CONCAT(Tableau1[[#This Row],[species_name]],Tableau1[[#This Row],[sub_reg]])</f>
        <v>Acoupa weakfish41.1.1</v>
      </c>
      <c r="O5180" t="s">
        <v>32</v>
      </c>
      <c r="P5180" t="s">
        <v>33</v>
      </c>
      <c r="Q5180" t="s">
        <v>34</v>
      </c>
      <c r="R5180">
        <v>195589.18830000001</v>
      </c>
      <c r="S5180" t="s">
        <v>35</v>
      </c>
      <c r="T5180" t="s">
        <v>675</v>
      </c>
      <c r="U5180" t="s">
        <v>676</v>
      </c>
      <c r="V5180" t="s">
        <v>670</v>
      </c>
      <c r="W5180">
        <f>IFERROR(INDEX(#REF!,MATCH(Tableau1[[#This Row],[Identifiant pour calcul]],#REF!,0),9),0)</f>
        <v>0</v>
      </c>
      <c r="X5180">
        <f>Tableau1[[#This Row],[value]]*0.125*Tableau1[[#This Row],[Sequestration factor]]</f>
        <v>0</v>
      </c>
      <c r="Y5180" t="s">
        <v>39</v>
      </c>
      <c r="Z5180" t="s">
        <v>40</v>
      </c>
      <c r="AA5180" t="s">
        <v>39</v>
      </c>
      <c r="AB5180" t="e">
        <f>INDEX(#REF!,MATCH(Tableau1[[#This Row],[species_name]],#REF!,0),2)</f>
        <v>#REF!</v>
      </c>
      <c r="AC5180" s="3" t="e">
        <f>Tableau1[[#This Row],[value]]/Tableau1[[#This Row],[débarquements totaux de l''espèce]]</f>
        <v>#REF!</v>
      </c>
    </row>
    <row r="5181" spans="1:29" x14ac:dyDescent="0.2">
      <c r="A5181" s="1">
        <v>45355</v>
      </c>
      <c r="B5181" t="s">
        <v>24</v>
      </c>
      <c r="C5181" t="s">
        <v>25</v>
      </c>
      <c r="D5181">
        <v>2022</v>
      </c>
      <c r="E5181" t="s">
        <v>75</v>
      </c>
      <c r="F5181" t="s">
        <v>27</v>
      </c>
      <c r="G5181" t="s">
        <v>107</v>
      </c>
      <c r="H5181" t="s">
        <v>613</v>
      </c>
      <c r="L5181" t="s">
        <v>747</v>
      </c>
      <c r="M5181" t="s">
        <v>748</v>
      </c>
      <c r="N5181" t="str">
        <f>_xlfn.CONCAT(Tableau1[[#This Row],[species_name]],Tableau1[[#This Row],[sub_reg]])</f>
        <v>Acoupa weakfish31</v>
      </c>
      <c r="O5181" t="s">
        <v>32</v>
      </c>
      <c r="P5181" t="s">
        <v>33</v>
      </c>
      <c r="Q5181" t="s">
        <v>34</v>
      </c>
      <c r="R5181">
        <v>22030.965899999999</v>
      </c>
      <c r="S5181" t="s">
        <v>35</v>
      </c>
      <c r="T5181" t="s">
        <v>675</v>
      </c>
      <c r="U5181" t="s">
        <v>676</v>
      </c>
      <c r="V5181" t="s">
        <v>83</v>
      </c>
      <c r="W5181">
        <f>IFERROR(INDEX(#REF!,MATCH(Tableau1[[#This Row],[Identifiant pour calcul]],#REF!,0),9),0)</f>
        <v>0</v>
      </c>
      <c r="X5181">
        <f>Tableau1[[#This Row],[value]]*0.125*Tableau1[[#This Row],[Sequestration factor]]</f>
        <v>0</v>
      </c>
      <c r="Y5181" t="s">
        <v>39</v>
      </c>
      <c r="Z5181" t="s">
        <v>40</v>
      </c>
      <c r="AA5181" t="s">
        <v>39</v>
      </c>
      <c r="AB5181" t="e">
        <f>INDEX(#REF!,MATCH(Tableau1[[#This Row],[species_name]],#REF!,0),2)</f>
        <v>#REF!</v>
      </c>
      <c r="AC5181" s="3" t="e">
        <f>Tableau1[[#This Row],[value]]/Tableau1[[#This Row],[débarquements totaux de l''espèce]]</f>
        <v>#REF!</v>
      </c>
    </row>
    <row r="5182" spans="1:29" x14ac:dyDescent="0.2">
      <c r="A5182" s="1">
        <v>45355</v>
      </c>
      <c r="B5182" t="s">
        <v>24</v>
      </c>
      <c r="C5182" t="s">
        <v>25</v>
      </c>
      <c r="D5182">
        <v>2022</v>
      </c>
      <c r="E5182" t="s">
        <v>75</v>
      </c>
      <c r="F5182" t="s">
        <v>27</v>
      </c>
      <c r="G5182" t="s">
        <v>107</v>
      </c>
      <c r="H5182" t="s">
        <v>613</v>
      </c>
      <c r="L5182" t="s">
        <v>747</v>
      </c>
      <c r="M5182" t="s">
        <v>748</v>
      </c>
      <c r="N5182" t="str">
        <f>_xlfn.CONCAT(Tableau1[[#This Row],[species_name]],Tableau1[[#This Row],[sub_reg]])</f>
        <v>Acoupa weakfish41.1.1</v>
      </c>
      <c r="O5182" t="s">
        <v>32</v>
      </c>
      <c r="P5182" t="s">
        <v>33</v>
      </c>
      <c r="Q5182" t="s">
        <v>34</v>
      </c>
      <c r="R5182">
        <v>100391.0341</v>
      </c>
      <c r="S5182" t="s">
        <v>35</v>
      </c>
      <c r="T5182" t="s">
        <v>675</v>
      </c>
      <c r="U5182" t="s">
        <v>676</v>
      </c>
      <c r="V5182" t="s">
        <v>670</v>
      </c>
      <c r="W5182">
        <f>IFERROR(INDEX(#REF!,MATCH(Tableau1[[#This Row],[Identifiant pour calcul]],#REF!,0),9),0)</f>
        <v>0</v>
      </c>
      <c r="X5182">
        <f>Tableau1[[#This Row],[value]]*0.125*Tableau1[[#This Row],[Sequestration factor]]</f>
        <v>0</v>
      </c>
      <c r="Y5182" t="s">
        <v>39</v>
      </c>
      <c r="Z5182" t="s">
        <v>40</v>
      </c>
      <c r="AA5182" t="s">
        <v>39</v>
      </c>
      <c r="AB5182" t="e">
        <f>INDEX(#REF!,MATCH(Tableau1[[#This Row],[species_name]],#REF!,0),2)</f>
        <v>#REF!</v>
      </c>
      <c r="AC5182" s="3" t="e">
        <f>Tableau1[[#This Row],[value]]/Tableau1[[#This Row],[débarquements totaux de l''espèce]]</f>
        <v>#REF!</v>
      </c>
    </row>
    <row r="5183" spans="1:29" x14ac:dyDescent="0.2">
      <c r="A5183" s="1">
        <v>45355</v>
      </c>
      <c r="B5183" t="s">
        <v>24</v>
      </c>
      <c r="C5183" t="s">
        <v>25</v>
      </c>
      <c r="D5183">
        <v>2022</v>
      </c>
      <c r="E5183" t="s">
        <v>75</v>
      </c>
      <c r="F5183" t="s">
        <v>27</v>
      </c>
      <c r="G5183" t="s">
        <v>107</v>
      </c>
      <c r="H5183" t="s">
        <v>613</v>
      </c>
      <c r="L5183" t="s">
        <v>766</v>
      </c>
      <c r="M5183" t="s">
        <v>767</v>
      </c>
      <c r="N5183" t="str">
        <f>_xlfn.CONCAT(Tableau1[[#This Row],[species_name]],Tableau1[[#This Row],[sub_reg]])</f>
        <v>Acoupa weakfish31</v>
      </c>
      <c r="O5183" t="s">
        <v>32</v>
      </c>
      <c r="P5183" t="s">
        <v>33</v>
      </c>
      <c r="Q5183" t="s">
        <v>34</v>
      </c>
      <c r="R5183">
        <v>5948.7314999999999</v>
      </c>
      <c r="S5183" t="s">
        <v>35</v>
      </c>
      <c r="T5183" t="s">
        <v>675</v>
      </c>
      <c r="U5183" t="s">
        <v>676</v>
      </c>
      <c r="V5183" t="s">
        <v>83</v>
      </c>
      <c r="W5183">
        <f>IFERROR(INDEX(#REF!,MATCH(Tableau1[[#This Row],[Identifiant pour calcul]],#REF!,0),9),0)</f>
        <v>0</v>
      </c>
      <c r="X5183">
        <f>Tableau1[[#This Row],[value]]*0.125*Tableau1[[#This Row],[Sequestration factor]]</f>
        <v>0</v>
      </c>
      <c r="Y5183" t="s">
        <v>39</v>
      </c>
      <c r="Z5183" t="s">
        <v>40</v>
      </c>
      <c r="AA5183" t="s">
        <v>39</v>
      </c>
      <c r="AB5183" t="e">
        <f>INDEX(#REF!,MATCH(Tableau1[[#This Row],[species_name]],#REF!,0),2)</f>
        <v>#REF!</v>
      </c>
      <c r="AC5183" s="3" t="e">
        <f>Tableau1[[#This Row],[value]]/Tableau1[[#This Row],[débarquements totaux de l''espèce]]</f>
        <v>#REF!</v>
      </c>
    </row>
    <row r="5184" spans="1:29" x14ac:dyDescent="0.2">
      <c r="A5184" s="1">
        <v>45355</v>
      </c>
      <c r="B5184" t="s">
        <v>24</v>
      </c>
      <c r="C5184" t="s">
        <v>25</v>
      </c>
      <c r="D5184">
        <v>2022</v>
      </c>
      <c r="E5184" t="s">
        <v>75</v>
      </c>
      <c r="F5184" t="s">
        <v>27</v>
      </c>
      <c r="G5184" t="s">
        <v>107</v>
      </c>
      <c r="H5184" t="s">
        <v>613</v>
      </c>
      <c r="L5184" t="s">
        <v>766</v>
      </c>
      <c r="M5184" t="s">
        <v>767</v>
      </c>
      <c r="N5184" t="str">
        <f>_xlfn.CONCAT(Tableau1[[#This Row],[species_name]],Tableau1[[#This Row],[sub_reg]])</f>
        <v>Acoupa weakfish41.1.1</v>
      </c>
      <c r="O5184" t="s">
        <v>32</v>
      </c>
      <c r="P5184" t="s">
        <v>33</v>
      </c>
      <c r="Q5184" t="s">
        <v>34</v>
      </c>
      <c r="R5184">
        <v>27107.268499999998</v>
      </c>
      <c r="S5184" t="s">
        <v>35</v>
      </c>
      <c r="T5184" t="s">
        <v>675</v>
      </c>
      <c r="U5184" t="s">
        <v>676</v>
      </c>
      <c r="V5184" t="s">
        <v>670</v>
      </c>
      <c r="W5184">
        <f>IFERROR(INDEX(#REF!,MATCH(Tableau1[[#This Row],[Identifiant pour calcul]],#REF!,0),9),0)</f>
        <v>0</v>
      </c>
      <c r="X5184">
        <f>Tableau1[[#This Row],[value]]*0.125*Tableau1[[#This Row],[Sequestration factor]]</f>
        <v>0</v>
      </c>
      <c r="Y5184" t="s">
        <v>39</v>
      </c>
      <c r="Z5184" t="s">
        <v>40</v>
      </c>
      <c r="AA5184" t="s">
        <v>39</v>
      </c>
      <c r="AB5184" t="e">
        <f>INDEX(#REF!,MATCH(Tableau1[[#This Row],[species_name]],#REF!,0),2)</f>
        <v>#REF!</v>
      </c>
      <c r="AC5184" s="3" t="e">
        <f>Tableau1[[#This Row],[value]]/Tableau1[[#This Row],[débarquements totaux de l''espèce]]</f>
        <v>#REF!</v>
      </c>
    </row>
    <row r="5185" spans="1:29" x14ac:dyDescent="0.2">
      <c r="A5185" s="1">
        <v>45355</v>
      </c>
      <c r="B5185" t="s">
        <v>24</v>
      </c>
      <c r="C5185" t="s">
        <v>25</v>
      </c>
      <c r="D5185">
        <v>2022</v>
      </c>
      <c r="E5185" t="s">
        <v>75</v>
      </c>
      <c r="F5185" t="s">
        <v>27</v>
      </c>
      <c r="G5185" t="s">
        <v>77</v>
      </c>
      <c r="H5185" t="s">
        <v>613</v>
      </c>
      <c r="L5185" t="s">
        <v>666</v>
      </c>
      <c r="M5185" t="s">
        <v>667</v>
      </c>
      <c r="N5185" t="str">
        <f>_xlfn.CONCAT(Tableau1[[#This Row],[species_name]],Tableau1[[#This Row],[sub_reg]])</f>
        <v>Acoupa weakfish41.1.1</v>
      </c>
      <c r="O5185" t="s">
        <v>32</v>
      </c>
      <c r="P5185" t="s">
        <v>33</v>
      </c>
      <c r="Q5185" t="s">
        <v>34</v>
      </c>
      <c r="R5185">
        <v>8380.2847999999994</v>
      </c>
      <c r="S5185" t="s">
        <v>35</v>
      </c>
      <c r="T5185" t="s">
        <v>675</v>
      </c>
      <c r="U5185" t="s">
        <v>676</v>
      </c>
      <c r="V5185" t="s">
        <v>670</v>
      </c>
      <c r="W5185">
        <f>IFERROR(INDEX(#REF!,MATCH(Tableau1[[#This Row],[Identifiant pour calcul]],#REF!,0),9),0)</f>
        <v>0</v>
      </c>
      <c r="X5185">
        <f>Tableau1[[#This Row],[value]]*0.125*Tableau1[[#This Row],[Sequestration factor]]</f>
        <v>0</v>
      </c>
      <c r="Y5185" t="s">
        <v>39</v>
      </c>
      <c r="Z5185" t="s">
        <v>40</v>
      </c>
      <c r="AA5185" t="s">
        <v>39</v>
      </c>
      <c r="AB5185" t="e">
        <f>INDEX(#REF!,MATCH(Tableau1[[#This Row],[species_name]],#REF!,0),2)</f>
        <v>#REF!</v>
      </c>
      <c r="AC5185" s="3" t="e">
        <f>Tableau1[[#This Row],[value]]/Tableau1[[#This Row],[débarquements totaux de l''espèce]]</f>
        <v>#REF!</v>
      </c>
    </row>
    <row r="5186" spans="1:29" x14ac:dyDescent="0.2">
      <c r="A5186" s="1">
        <v>45355</v>
      </c>
      <c r="B5186" t="s">
        <v>24</v>
      </c>
      <c r="C5186" t="s">
        <v>25</v>
      </c>
      <c r="D5186">
        <v>2022</v>
      </c>
      <c r="E5186" t="s">
        <v>75</v>
      </c>
      <c r="F5186" t="s">
        <v>27</v>
      </c>
      <c r="G5186" t="s">
        <v>77</v>
      </c>
      <c r="H5186" t="s">
        <v>613</v>
      </c>
      <c r="L5186" t="s">
        <v>666</v>
      </c>
      <c r="M5186" t="s">
        <v>667</v>
      </c>
      <c r="N5186" t="str">
        <f>_xlfn.CONCAT(Tableau1[[#This Row],[species_name]],Tableau1[[#This Row],[sub_reg]])</f>
        <v>Green weakfish41.1.1</v>
      </c>
      <c r="O5186" t="s">
        <v>32</v>
      </c>
      <c r="P5186" t="s">
        <v>33</v>
      </c>
      <c r="Q5186" t="s">
        <v>34</v>
      </c>
      <c r="R5186">
        <v>9728.7181</v>
      </c>
      <c r="S5186" t="s">
        <v>35</v>
      </c>
      <c r="T5186" t="s">
        <v>673</v>
      </c>
      <c r="U5186" t="s">
        <v>674</v>
      </c>
      <c r="V5186" t="s">
        <v>670</v>
      </c>
      <c r="W5186">
        <f>IFERROR(INDEX(#REF!,MATCH(Tableau1[[#This Row],[Identifiant pour calcul]],#REF!,0),9),0)</f>
        <v>0</v>
      </c>
      <c r="X5186">
        <f>Tableau1[[#This Row],[value]]*0.125*Tableau1[[#This Row],[Sequestration factor]]</f>
        <v>0</v>
      </c>
      <c r="Y5186" t="s">
        <v>39</v>
      </c>
      <c r="Z5186" t="s">
        <v>40</v>
      </c>
      <c r="AA5186" t="s">
        <v>39</v>
      </c>
      <c r="AB5186" t="e">
        <f>INDEX(#REF!,MATCH(Tableau1[[#This Row],[species_name]],#REF!,0),2)</f>
        <v>#REF!</v>
      </c>
      <c r="AC5186" s="3" t="e">
        <f>Tableau1[[#This Row],[value]]/Tableau1[[#This Row],[débarquements totaux de l''espèce]]</f>
        <v>#REF!</v>
      </c>
    </row>
    <row r="5187" spans="1:29" x14ac:dyDescent="0.2">
      <c r="A5187" s="1">
        <v>45355</v>
      </c>
      <c r="B5187" t="s">
        <v>24</v>
      </c>
      <c r="C5187" t="s">
        <v>25</v>
      </c>
      <c r="D5187">
        <v>2022</v>
      </c>
      <c r="E5187" t="s">
        <v>75</v>
      </c>
      <c r="F5187" t="s">
        <v>27</v>
      </c>
      <c r="G5187" t="s">
        <v>77</v>
      </c>
      <c r="H5187" t="s">
        <v>613</v>
      </c>
      <c r="L5187" t="s">
        <v>666</v>
      </c>
      <c r="M5187" t="s">
        <v>667</v>
      </c>
      <c r="N5187" t="str">
        <f>_xlfn.CONCAT(Tableau1[[#This Row],[species_name]],Tableau1[[#This Row],[sub_reg]])</f>
        <v>Green weakfish31</v>
      </c>
      <c r="O5187" t="s">
        <v>32</v>
      </c>
      <c r="P5187" t="s">
        <v>33</v>
      </c>
      <c r="Q5187" t="s">
        <v>34</v>
      </c>
      <c r="R5187">
        <v>4636.2819</v>
      </c>
      <c r="S5187" t="s">
        <v>35</v>
      </c>
      <c r="T5187" t="s">
        <v>673</v>
      </c>
      <c r="U5187" t="s">
        <v>674</v>
      </c>
      <c r="V5187" t="s">
        <v>83</v>
      </c>
      <c r="W5187">
        <f>IFERROR(INDEX(#REF!,MATCH(Tableau1[[#This Row],[Identifiant pour calcul]],#REF!,0),9),0)</f>
        <v>0</v>
      </c>
      <c r="X5187">
        <f>Tableau1[[#This Row],[value]]*0.125*Tableau1[[#This Row],[Sequestration factor]]</f>
        <v>0</v>
      </c>
      <c r="Y5187" t="s">
        <v>39</v>
      </c>
      <c r="Z5187" t="s">
        <v>40</v>
      </c>
      <c r="AA5187" t="s">
        <v>39</v>
      </c>
      <c r="AB5187" t="e">
        <f>INDEX(#REF!,MATCH(Tableau1[[#This Row],[species_name]],#REF!,0),2)</f>
        <v>#REF!</v>
      </c>
      <c r="AC5187" s="3" t="e">
        <f>Tableau1[[#This Row],[value]]/Tableau1[[#This Row],[débarquements totaux de l''espèce]]</f>
        <v>#REF!</v>
      </c>
    </row>
    <row r="5188" spans="1:29" x14ac:dyDescent="0.2">
      <c r="A5188" s="1">
        <v>45355</v>
      </c>
      <c r="B5188" t="s">
        <v>24</v>
      </c>
      <c r="C5188" t="s">
        <v>25</v>
      </c>
      <c r="D5188">
        <v>2022</v>
      </c>
      <c r="E5188" t="s">
        <v>75</v>
      </c>
      <c r="F5188" t="s">
        <v>27</v>
      </c>
      <c r="G5188" t="s">
        <v>77</v>
      </c>
      <c r="H5188" t="s">
        <v>613</v>
      </c>
      <c r="L5188" t="s">
        <v>713</v>
      </c>
      <c r="M5188" t="s">
        <v>714</v>
      </c>
      <c r="N5188" t="str">
        <f>_xlfn.CONCAT(Tableau1[[#This Row],[species_name]],Tableau1[[#This Row],[sub_reg]])</f>
        <v>Green weakfish31</v>
      </c>
      <c r="O5188" t="s">
        <v>32</v>
      </c>
      <c r="P5188" t="s">
        <v>33</v>
      </c>
      <c r="Q5188" t="s">
        <v>34</v>
      </c>
      <c r="R5188">
        <v>110215.0546</v>
      </c>
      <c r="S5188" t="s">
        <v>35</v>
      </c>
      <c r="T5188" t="s">
        <v>673</v>
      </c>
      <c r="U5188" t="s">
        <v>674</v>
      </c>
      <c r="V5188" t="s">
        <v>83</v>
      </c>
      <c r="W5188">
        <f>IFERROR(INDEX(#REF!,MATCH(Tableau1[[#This Row],[Identifiant pour calcul]],#REF!,0),9),0)</f>
        <v>0</v>
      </c>
      <c r="X5188">
        <f>Tableau1[[#This Row],[value]]*0.125*Tableau1[[#This Row],[Sequestration factor]]</f>
        <v>0</v>
      </c>
      <c r="Y5188" t="s">
        <v>39</v>
      </c>
      <c r="Z5188" t="s">
        <v>40</v>
      </c>
      <c r="AA5188" t="s">
        <v>39</v>
      </c>
      <c r="AB5188" t="e">
        <f>INDEX(#REF!,MATCH(Tableau1[[#This Row],[species_name]],#REF!,0),2)</f>
        <v>#REF!</v>
      </c>
      <c r="AC5188" s="3" t="e">
        <f>Tableau1[[#This Row],[value]]/Tableau1[[#This Row],[débarquements totaux de l''espèce]]</f>
        <v>#REF!</v>
      </c>
    </row>
    <row r="5189" spans="1:29" x14ac:dyDescent="0.2">
      <c r="A5189" s="1">
        <v>45355</v>
      </c>
      <c r="B5189" t="s">
        <v>24</v>
      </c>
      <c r="C5189" t="s">
        <v>25</v>
      </c>
      <c r="D5189">
        <v>2022</v>
      </c>
      <c r="E5189" t="s">
        <v>75</v>
      </c>
      <c r="F5189" t="s">
        <v>27</v>
      </c>
      <c r="G5189" t="s">
        <v>77</v>
      </c>
      <c r="H5189" t="s">
        <v>613</v>
      </c>
      <c r="L5189" t="s">
        <v>713</v>
      </c>
      <c r="M5189" t="s">
        <v>714</v>
      </c>
      <c r="N5189" t="str">
        <f>_xlfn.CONCAT(Tableau1[[#This Row],[species_name]],Tableau1[[#This Row],[sub_reg]])</f>
        <v>Green weakfish41.1.1</v>
      </c>
      <c r="O5189" t="s">
        <v>32</v>
      </c>
      <c r="P5189" t="s">
        <v>33</v>
      </c>
      <c r="Q5189" t="s">
        <v>34</v>
      </c>
      <c r="R5189">
        <v>231273.9454</v>
      </c>
      <c r="S5189" t="s">
        <v>35</v>
      </c>
      <c r="T5189" t="s">
        <v>673</v>
      </c>
      <c r="U5189" t="s">
        <v>674</v>
      </c>
      <c r="V5189" t="s">
        <v>670</v>
      </c>
      <c r="W5189">
        <f>IFERROR(INDEX(#REF!,MATCH(Tableau1[[#This Row],[Identifiant pour calcul]],#REF!,0),9),0)</f>
        <v>0</v>
      </c>
      <c r="X5189">
        <f>Tableau1[[#This Row],[value]]*0.125*Tableau1[[#This Row],[Sequestration factor]]</f>
        <v>0</v>
      </c>
      <c r="Y5189" t="s">
        <v>39</v>
      </c>
      <c r="Z5189" t="s">
        <v>40</v>
      </c>
      <c r="AA5189" t="s">
        <v>39</v>
      </c>
      <c r="AB5189" t="e">
        <f>INDEX(#REF!,MATCH(Tableau1[[#This Row],[species_name]],#REF!,0),2)</f>
        <v>#REF!</v>
      </c>
      <c r="AC5189" s="3" t="e">
        <f>Tableau1[[#This Row],[value]]/Tableau1[[#This Row],[débarquements totaux de l''espèce]]</f>
        <v>#REF!</v>
      </c>
    </row>
    <row r="5190" spans="1:29" x14ac:dyDescent="0.2">
      <c r="A5190" s="1">
        <v>45355</v>
      </c>
      <c r="B5190" t="s">
        <v>24</v>
      </c>
      <c r="C5190" t="s">
        <v>25</v>
      </c>
      <c r="D5190">
        <v>2022</v>
      </c>
      <c r="E5190" t="s">
        <v>75</v>
      </c>
      <c r="F5190" t="s">
        <v>27</v>
      </c>
      <c r="G5190" t="s">
        <v>107</v>
      </c>
      <c r="H5190" t="s">
        <v>613</v>
      </c>
      <c r="L5190" t="s">
        <v>747</v>
      </c>
      <c r="M5190" t="s">
        <v>748</v>
      </c>
      <c r="N5190" t="str">
        <f>_xlfn.CONCAT(Tableau1[[#This Row],[species_name]],Tableau1[[#This Row],[sub_reg]])</f>
        <v>Green weakfish31</v>
      </c>
      <c r="O5190" t="s">
        <v>32</v>
      </c>
      <c r="P5190" t="s">
        <v>33</v>
      </c>
      <c r="Q5190" t="s">
        <v>34</v>
      </c>
      <c r="R5190">
        <v>10554.840700000001</v>
      </c>
      <c r="S5190" t="s">
        <v>35</v>
      </c>
      <c r="T5190" t="s">
        <v>673</v>
      </c>
      <c r="U5190" t="s">
        <v>674</v>
      </c>
      <c r="V5190" t="s">
        <v>83</v>
      </c>
      <c r="W5190">
        <f>IFERROR(INDEX(#REF!,MATCH(Tableau1[[#This Row],[Identifiant pour calcul]],#REF!,0),9),0)</f>
        <v>0</v>
      </c>
      <c r="X5190">
        <f>Tableau1[[#This Row],[value]]*0.125*Tableau1[[#This Row],[Sequestration factor]]</f>
        <v>0</v>
      </c>
      <c r="Y5190" t="s">
        <v>39</v>
      </c>
      <c r="Z5190" t="s">
        <v>40</v>
      </c>
      <c r="AA5190" t="s">
        <v>39</v>
      </c>
      <c r="AB5190" t="e">
        <f>INDEX(#REF!,MATCH(Tableau1[[#This Row],[species_name]],#REF!,0),2)</f>
        <v>#REF!</v>
      </c>
      <c r="AC5190" s="3" t="e">
        <f>Tableau1[[#This Row],[value]]/Tableau1[[#This Row],[débarquements totaux de l''espèce]]</f>
        <v>#REF!</v>
      </c>
    </row>
    <row r="5191" spans="1:29" x14ac:dyDescent="0.2">
      <c r="A5191" s="1">
        <v>45355</v>
      </c>
      <c r="B5191" t="s">
        <v>24</v>
      </c>
      <c r="C5191" t="s">
        <v>25</v>
      </c>
      <c r="D5191">
        <v>2022</v>
      </c>
      <c r="E5191" t="s">
        <v>75</v>
      </c>
      <c r="F5191" t="s">
        <v>27</v>
      </c>
      <c r="G5191" t="s">
        <v>107</v>
      </c>
      <c r="H5191" t="s">
        <v>613</v>
      </c>
      <c r="L5191" t="s">
        <v>747</v>
      </c>
      <c r="M5191" t="s">
        <v>748</v>
      </c>
      <c r="N5191" t="str">
        <f>_xlfn.CONCAT(Tableau1[[#This Row],[species_name]],Tableau1[[#This Row],[sub_reg]])</f>
        <v>Green weakfish41.1.1</v>
      </c>
      <c r="O5191" t="s">
        <v>32</v>
      </c>
      <c r="P5191" t="s">
        <v>33</v>
      </c>
      <c r="Q5191" t="s">
        <v>34</v>
      </c>
      <c r="R5191">
        <v>95776.159299999999</v>
      </c>
      <c r="S5191" t="s">
        <v>35</v>
      </c>
      <c r="T5191" t="s">
        <v>673</v>
      </c>
      <c r="U5191" t="s">
        <v>674</v>
      </c>
      <c r="V5191" t="s">
        <v>670</v>
      </c>
      <c r="W5191">
        <f>IFERROR(INDEX(#REF!,MATCH(Tableau1[[#This Row],[Identifiant pour calcul]],#REF!,0),9),0)</f>
        <v>0</v>
      </c>
      <c r="X5191">
        <f>Tableau1[[#This Row],[value]]*0.125*Tableau1[[#This Row],[Sequestration factor]]</f>
        <v>0</v>
      </c>
      <c r="Y5191" t="s">
        <v>39</v>
      </c>
      <c r="Z5191" t="s">
        <v>40</v>
      </c>
      <c r="AA5191" t="s">
        <v>39</v>
      </c>
      <c r="AB5191" t="e">
        <f>INDEX(#REF!,MATCH(Tableau1[[#This Row],[species_name]],#REF!,0),2)</f>
        <v>#REF!</v>
      </c>
      <c r="AC5191" s="3" t="e">
        <f>Tableau1[[#This Row],[value]]/Tableau1[[#This Row],[débarquements totaux de l''espèce]]</f>
        <v>#REF!</v>
      </c>
    </row>
    <row r="5192" spans="1:29" x14ac:dyDescent="0.2">
      <c r="A5192" s="1">
        <v>45355</v>
      </c>
      <c r="B5192" t="s">
        <v>24</v>
      </c>
      <c r="C5192" t="s">
        <v>25</v>
      </c>
      <c r="D5192">
        <v>2022</v>
      </c>
      <c r="E5192" t="s">
        <v>75</v>
      </c>
      <c r="F5192" t="s">
        <v>27</v>
      </c>
      <c r="G5192" t="s">
        <v>107</v>
      </c>
      <c r="H5192" t="s">
        <v>613</v>
      </c>
      <c r="L5192" t="s">
        <v>766</v>
      </c>
      <c r="M5192" t="s">
        <v>767</v>
      </c>
      <c r="N5192" t="str">
        <f>_xlfn.CONCAT(Tableau1[[#This Row],[species_name]],Tableau1[[#This Row],[sub_reg]])</f>
        <v>Green weakfish31</v>
      </c>
      <c r="O5192" t="s">
        <v>32</v>
      </c>
      <c r="P5192" t="s">
        <v>33</v>
      </c>
      <c r="Q5192" t="s">
        <v>34</v>
      </c>
      <c r="R5192">
        <v>1809.1857</v>
      </c>
      <c r="S5192" t="s">
        <v>35</v>
      </c>
      <c r="T5192" t="s">
        <v>673</v>
      </c>
      <c r="U5192" t="s">
        <v>674</v>
      </c>
      <c r="V5192" t="s">
        <v>83</v>
      </c>
      <c r="W5192">
        <f>IFERROR(INDEX(#REF!,MATCH(Tableau1[[#This Row],[Identifiant pour calcul]],#REF!,0),9),0)</f>
        <v>0</v>
      </c>
      <c r="X5192">
        <f>Tableau1[[#This Row],[value]]*0.125*Tableau1[[#This Row],[Sequestration factor]]</f>
        <v>0</v>
      </c>
      <c r="Y5192" t="s">
        <v>39</v>
      </c>
      <c r="Z5192" t="s">
        <v>40</v>
      </c>
      <c r="AA5192" t="s">
        <v>39</v>
      </c>
      <c r="AB5192" t="e">
        <f>INDEX(#REF!,MATCH(Tableau1[[#This Row],[species_name]],#REF!,0),2)</f>
        <v>#REF!</v>
      </c>
      <c r="AC5192" s="3" t="e">
        <f>Tableau1[[#This Row],[value]]/Tableau1[[#This Row],[débarquements totaux de l''espèce]]</f>
        <v>#REF!</v>
      </c>
    </row>
    <row r="5193" spans="1:29" x14ac:dyDescent="0.2">
      <c r="A5193" s="1">
        <v>45355</v>
      </c>
      <c r="B5193" t="s">
        <v>24</v>
      </c>
      <c r="C5193" t="s">
        <v>25</v>
      </c>
      <c r="D5193">
        <v>2022</v>
      </c>
      <c r="E5193" t="s">
        <v>75</v>
      </c>
      <c r="F5193" t="s">
        <v>27</v>
      </c>
      <c r="G5193" t="s">
        <v>107</v>
      </c>
      <c r="H5193" t="s">
        <v>613</v>
      </c>
      <c r="L5193" t="s">
        <v>766</v>
      </c>
      <c r="M5193" t="s">
        <v>767</v>
      </c>
      <c r="N5193" t="str">
        <f>_xlfn.CONCAT(Tableau1[[#This Row],[species_name]],Tableau1[[#This Row],[sub_reg]])</f>
        <v>Green weakfish41.1.1</v>
      </c>
      <c r="O5193" t="s">
        <v>32</v>
      </c>
      <c r="P5193" t="s">
        <v>33</v>
      </c>
      <c r="Q5193" t="s">
        <v>34</v>
      </c>
      <c r="R5193">
        <v>16416.814299999998</v>
      </c>
      <c r="S5193" t="s">
        <v>35</v>
      </c>
      <c r="T5193" t="s">
        <v>673</v>
      </c>
      <c r="U5193" t="s">
        <v>674</v>
      </c>
      <c r="V5193" t="s">
        <v>670</v>
      </c>
      <c r="W5193">
        <f>IFERROR(INDEX(#REF!,MATCH(Tableau1[[#This Row],[Identifiant pour calcul]],#REF!,0),9),0)</f>
        <v>0</v>
      </c>
      <c r="X5193">
        <f>Tableau1[[#This Row],[value]]*0.125*Tableau1[[#This Row],[Sequestration factor]]</f>
        <v>0</v>
      </c>
      <c r="Y5193" t="s">
        <v>39</v>
      </c>
      <c r="Z5193" t="s">
        <v>40</v>
      </c>
      <c r="AA5193" t="s">
        <v>39</v>
      </c>
      <c r="AB5193" t="e">
        <f>INDEX(#REF!,MATCH(Tableau1[[#This Row],[species_name]],#REF!,0),2)</f>
        <v>#REF!</v>
      </c>
      <c r="AC5193" s="3" t="e">
        <f>Tableau1[[#This Row],[value]]/Tableau1[[#This Row],[débarquements totaux de l''espèce]]</f>
        <v>#REF!</v>
      </c>
    </row>
  </sheetData>
  <mergeCells count="1">
    <mergeCell ref="AB1:AC1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victorgodinot</dc:creator>
  <cp:lastModifiedBy>Augustin LAFOND</cp:lastModifiedBy>
  <dcterms:created xsi:type="dcterms:W3CDTF">2024-12-11T11:47:29Z</dcterms:created>
  <dcterms:modified xsi:type="dcterms:W3CDTF">2025-06-13T12:25:00Z</dcterms:modified>
</cp:coreProperties>
</file>